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DPACHECOA31\Slots\2026\AGENDA\ITINERARIO DIARIO\05 MAYO\"/>
    </mc:Choice>
  </mc:AlternateContent>
  <xr:revisionPtr revIDLastSave="0" documentId="13_ncr:1_{81A8ADEB-C757-4E46-A10D-C91E6CF00D6B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Data" sheetId="3" state="hidden" r:id="rId1"/>
    <sheet name="Hoja1" sheetId="1" state="hidden" r:id="rId2"/>
    <sheet name="dashboard data" sheetId="33" state="hidden" r:id="rId3"/>
    <sheet name="Pasajeros" sheetId="18" state="hidden" r:id="rId4"/>
    <sheet name="Menu Principal" sheetId="37" state="hidden" r:id="rId5"/>
    <sheet name="Sub menu del itinerario" sheetId="36" state="hidden" r:id="rId6"/>
    <sheet name="Itinerario pasajeros" sheetId="2" r:id="rId7"/>
    <sheet name="Itinerario carga" sheetId="29" r:id="rId8"/>
    <sheet name="Mapa pasajeros" sheetId="38" state="hidden" r:id="rId9"/>
    <sheet name="1" sheetId="27" state="hidden" r:id="rId10"/>
    <sheet name="Grafica pasajeros" sheetId="42" state="hidden" r:id="rId11"/>
    <sheet name="Ctrl+V" sheetId="11" state="hidden" r:id="rId12"/>
    <sheet name="Carga" sheetId="19" state="hidden" r:id="rId13"/>
    <sheet name="Pasajeros Pre" sheetId="16" state="hidden" r:id="rId14"/>
    <sheet name="Carga Pre" sheetId="17" state="hidden" r:id="rId15"/>
    <sheet name="Time Chart" sheetId="12" state="hidden" r:id="rId16"/>
    <sheet name="SET" sheetId="13" state="hidden" r:id="rId17"/>
    <sheet name="Mapa Carga" sheetId="40" state="hidden" r:id="rId18"/>
    <sheet name="Grafica Carga " sheetId="41" state="hidden" r:id="rId19"/>
  </sheets>
  <definedNames>
    <definedName name="_xlnm._FilterDatabase" localSheetId="12" hidden="1">Carga!$A$1:$Q$33</definedName>
    <definedName name="_xlnm._FilterDatabase" localSheetId="14" hidden="1">'Carga Pre'!$A$1:$J$100</definedName>
    <definedName name="_xlnm._FilterDatabase" localSheetId="11" hidden="1">'Ctrl+V'!$A$1:$J$316</definedName>
    <definedName name="_xlnm._FilterDatabase" localSheetId="0" hidden="1">Data!$A$1:$H$97</definedName>
    <definedName name="_xlnm._FilterDatabase" localSheetId="1" hidden="1">Hoja1!$A$1:$AA$92</definedName>
    <definedName name="_xlnm._FilterDatabase" localSheetId="7" hidden="1">'Itinerario carga'!$A$3:$J$29</definedName>
    <definedName name="_xlnm._FilterDatabase" localSheetId="6" hidden="1">'Itinerario pasajeros'!$A$3:$K$86</definedName>
    <definedName name="_xlnm._FilterDatabase" localSheetId="4" hidden="1">'Menu Principal'!#REF!</definedName>
    <definedName name="_xlnm._FilterDatabase" localSheetId="3" hidden="1">Pasajeros!$A$1:$Q$169</definedName>
    <definedName name="_xlnm._FilterDatabase" localSheetId="13" hidden="1">'Pasajeros Pre'!$A$1:$J$599</definedName>
    <definedName name="_xlnm._FilterDatabase" localSheetId="16" hidden="1">SET!$A$1:$K$6645</definedName>
    <definedName name="_xlnm._FilterDatabase" localSheetId="5" hidden="1">'Sub menu del itinerario'!#REF!</definedName>
    <definedName name="_xlnm.Print_Titles" localSheetId="7">'Itinerario carga'!$1:$3</definedName>
    <definedName name="_xlnm.Print_Titles" localSheetId="6">'Itinerario pasajeros'!$1:$3</definedName>
    <definedName name="_xlnm.Print_Titles" localSheetId="4">'Menu Principal'!$1:$1</definedName>
    <definedName name="_xlnm.Print_Titles" localSheetId="5">'Sub menu del itinerario'!$1:$1</definedName>
  </definedNames>
  <calcPr calcId="191028"/>
  <pivotCaches>
    <pivotCache cacheId="0" r:id="rId20"/>
    <pivotCache cacheId="11" r:id="rId21"/>
    <pivotCache cacheId="19" r:id="rId22"/>
    <pivotCache cacheId="25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9" l="1"/>
  <c r="B5" i="29"/>
  <c r="C5" i="29"/>
  <c r="D5" i="29"/>
  <c r="E5" i="29"/>
  <c r="F5" i="29"/>
  <c r="G5" i="29"/>
  <c r="H5" i="29"/>
  <c r="I5" i="29"/>
  <c r="J5" i="29"/>
  <c r="A6" i="29"/>
  <c r="B6" i="29"/>
  <c r="C6" i="29"/>
  <c r="D6" i="29"/>
  <c r="E6" i="29"/>
  <c r="F6" i="29"/>
  <c r="G6" i="29"/>
  <c r="H6" i="29"/>
  <c r="I6" i="29"/>
  <c r="J6" i="29"/>
  <c r="A7" i="29"/>
  <c r="B7" i="29"/>
  <c r="C7" i="29"/>
  <c r="D7" i="29"/>
  <c r="E7" i="29"/>
  <c r="F7" i="29"/>
  <c r="G7" i="29"/>
  <c r="H7" i="29"/>
  <c r="I7" i="29"/>
  <c r="J7" i="29"/>
  <c r="A8" i="29"/>
  <c r="B8" i="29"/>
  <c r="C8" i="29"/>
  <c r="D8" i="29"/>
  <c r="E8" i="29"/>
  <c r="F8" i="29"/>
  <c r="G8" i="29"/>
  <c r="H8" i="29"/>
  <c r="I8" i="29"/>
  <c r="J8" i="29"/>
  <c r="A9" i="29"/>
  <c r="B9" i="29"/>
  <c r="C9" i="29"/>
  <c r="D9" i="29"/>
  <c r="E9" i="29"/>
  <c r="F9" i="29"/>
  <c r="G9" i="29"/>
  <c r="H9" i="29"/>
  <c r="I9" i="29"/>
  <c r="J9" i="29"/>
  <c r="A10" i="29"/>
  <c r="B10" i="29"/>
  <c r="C10" i="29"/>
  <c r="D10" i="29"/>
  <c r="E10" i="29"/>
  <c r="F10" i="29"/>
  <c r="G10" i="29"/>
  <c r="H10" i="29"/>
  <c r="I10" i="29"/>
  <c r="J10" i="29"/>
  <c r="A11" i="29"/>
  <c r="B11" i="29"/>
  <c r="C11" i="29"/>
  <c r="D11" i="29"/>
  <c r="E11" i="29"/>
  <c r="F11" i="29"/>
  <c r="G11" i="29"/>
  <c r="H11" i="29"/>
  <c r="I11" i="29"/>
  <c r="J11" i="29"/>
  <c r="A12" i="29"/>
  <c r="B12" i="29"/>
  <c r="C12" i="29"/>
  <c r="D12" i="29"/>
  <c r="E12" i="29"/>
  <c r="F12" i="29"/>
  <c r="G12" i="29"/>
  <c r="H12" i="29"/>
  <c r="I12" i="29"/>
  <c r="J12" i="29"/>
  <c r="A13" i="29"/>
  <c r="B13" i="29"/>
  <c r="C13" i="29"/>
  <c r="D13" i="29"/>
  <c r="E13" i="29"/>
  <c r="F13" i="29"/>
  <c r="G13" i="29"/>
  <c r="H13" i="29"/>
  <c r="I13" i="29"/>
  <c r="J13" i="29"/>
  <c r="A14" i="29"/>
  <c r="B14" i="29"/>
  <c r="C14" i="29"/>
  <c r="D14" i="29"/>
  <c r="E14" i="29"/>
  <c r="F14" i="29"/>
  <c r="G14" i="29"/>
  <c r="H14" i="29"/>
  <c r="I14" i="29"/>
  <c r="J14" i="29"/>
  <c r="A15" i="29"/>
  <c r="B15" i="29"/>
  <c r="C15" i="29"/>
  <c r="D15" i="29"/>
  <c r="E15" i="29"/>
  <c r="F15" i="29"/>
  <c r="G15" i="29"/>
  <c r="H15" i="29"/>
  <c r="I15" i="29"/>
  <c r="J15" i="29"/>
  <c r="A16" i="29"/>
  <c r="B16" i="29"/>
  <c r="C16" i="29"/>
  <c r="D16" i="29"/>
  <c r="E16" i="29"/>
  <c r="F16" i="29"/>
  <c r="G16" i="29"/>
  <c r="H16" i="29"/>
  <c r="I16" i="29"/>
  <c r="J16" i="29"/>
  <c r="A17" i="29"/>
  <c r="B17" i="29"/>
  <c r="C17" i="29"/>
  <c r="D17" i="29"/>
  <c r="E17" i="29"/>
  <c r="F17" i="29"/>
  <c r="G17" i="29"/>
  <c r="H17" i="29"/>
  <c r="I17" i="29"/>
  <c r="J17" i="29"/>
  <c r="A18" i="29"/>
  <c r="B18" i="29"/>
  <c r="C18" i="29"/>
  <c r="D18" i="29"/>
  <c r="E18" i="29"/>
  <c r="F18" i="29"/>
  <c r="G18" i="29"/>
  <c r="H18" i="29"/>
  <c r="I18" i="29"/>
  <c r="J18" i="29"/>
  <c r="A19" i="29"/>
  <c r="B19" i="29"/>
  <c r="C19" i="29"/>
  <c r="D19" i="29"/>
  <c r="E19" i="29"/>
  <c r="F19" i="29"/>
  <c r="G19" i="29"/>
  <c r="H19" i="29"/>
  <c r="I19" i="29"/>
  <c r="J19" i="29"/>
  <c r="A20" i="29"/>
  <c r="B20" i="29"/>
  <c r="C20" i="29"/>
  <c r="D20" i="29"/>
  <c r="E20" i="29"/>
  <c r="F20" i="29"/>
  <c r="G20" i="29"/>
  <c r="H20" i="29"/>
  <c r="I20" i="29"/>
  <c r="J20" i="29"/>
  <c r="A21" i="29"/>
  <c r="B21" i="29"/>
  <c r="C21" i="29"/>
  <c r="D21" i="29"/>
  <c r="E21" i="29"/>
  <c r="F21" i="29"/>
  <c r="G21" i="29"/>
  <c r="H21" i="29"/>
  <c r="I21" i="29"/>
  <c r="J21" i="29"/>
  <c r="A22" i="29"/>
  <c r="B22" i="29"/>
  <c r="C22" i="29"/>
  <c r="D22" i="29"/>
  <c r="E22" i="29"/>
  <c r="F22" i="29"/>
  <c r="G22" i="29"/>
  <c r="H22" i="29"/>
  <c r="I22" i="29"/>
  <c r="J22" i="29"/>
  <c r="A23" i="29"/>
  <c r="B23" i="29"/>
  <c r="C23" i="29"/>
  <c r="D23" i="29"/>
  <c r="E23" i="29"/>
  <c r="F23" i="29"/>
  <c r="G23" i="29"/>
  <c r="H23" i="29"/>
  <c r="I23" i="29"/>
  <c r="J23" i="29"/>
  <c r="A24" i="29"/>
  <c r="B24" i="29"/>
  <c r="C24" i="29"/>
  <c r="D24" i="29"/>
  <c r="E24" i="29"/>
  <c r="F24" i="29"/>
  <c r="G24" i="29"/>
  <c r="H24" i="29"/>
  <c r="I24" i="29"/>
  <c r="J24" i="29"/>
  <c r="A25" i="29"/>
  <c r="B25" i="29"/>
  <c r="C25" i="29"/>
  <c r="D25" i="29"/>
  <c r="E25" i="29"/>
  <c r="F25" i="29"/>
  <c r="G25" i="29"/>
  <c r="A26" i="29"/>
  <c r="B26" i="29"/>
  <c r="C26" i="29"/>
  <c r="D26" i="29"/>
  <c r="E26" i="29"/>
  <c r="F26" i="29"/>
  <c r="G26" i="29"/>
  <c r="H26" i="29"/>
  <c r="I26" i="29"/>
  <c r="J26" i="29"/>
  <c r="A27" i="29"/>
  <c r="B27" i="29"/>
  <c r="C27" i="29"/>
  <c r="D27" i="29"/>
  <c r="E27" i="29"/>
  <c r="F27" i="29"/>
  <c r="G27" i="29"/>
  <c r="H27" i="29"/>
  <c r="I27" i="29"/>
  <c r="J27" i="29"/>
  <c r="A28" i="29"/>
  <c r="B28" i="29"/>
  <c r="C28" i="29"/>
  <c r="D28" i="29"/>
  <c r="E28" i="29"/>
  <c r="F28" i="29"/>
  <c r="G28" i="29"/>
  <c r="A29" i="29"/>
  <c r="B29" i="29"/>
  <c r="C29" i="29"/>
  <c r="D29" i="29"/>
  <c r="E29" i="29"/>
  <c r="F29" i="29"/>
  <c r="G29" i="29"/>
  <c r="H29" i="29"/>
  <c r="I29" i="29"/>
  <c r="J29" i="29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E12" i="2"/>
  <c r="F12" i="2"/>
  <c r="G12" i="2"/>
  <c r="H12" i="2"/>
  <c r="I12" i="2"/>
  <c r="J12" i="2"/>
  <c r="K12" i="2"/>
  <c r="B13" i="2"/>
  <c r="C13" i="2"/>
  <c r="D13" i="2"/>
  <c r="E13" i="2"/>
  <c r="F13" i="2"/>
  <c r="G13" i="2"/>
  <c r="H13" i="2"/>
  <c r="I13" i="2"/>
  <c r="J13" i="2"/>
  <c r="K13" i="2"/>
  <c r="B14" i="2"/>
  <c r="C14" i="2"/>
  <c r="D14" i="2"/>
  <c r="E14" i="2"/>
  <c r="F14" i="2"/>
  <c r="G14" i="2"/>
  <c r="H14" i="2"/>
  <c r="I14" i="2"/>
  <c r="J14" i="2"/>
  <c r="K14" i="2"/>
  <c r="B15" i="2"/>
  <c r="C15" i="2"/>
  <c r="D15" i="2"/>
  <c r="E15" i="2"/>
  <c r="F15" i="2"/>
  <c r="G15" i="2"/>
  <c r="H15" i="2"/>
  <c r="I15" i="2"/>
  <c r="J15" i="2"/>
  <c r="K15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B25" i="2"/>
  <c r="C25" i="2"/>
  <c r="D25" i="2"/>
  <c r="E25" i="2"/>
  <c r="F25" i="2"/>
  <c r="G25" i="2"/>
  <c r="H25" i="2"/>
  <c r="I25" i="2"/>
  <c r="J25" i="2"/>
  <c r="K25" i="2"/>
  <c r="B26" i="2"/>
  <c r="C26" i="2"/>
  <c r="D26" i="2"/>
  <c r="E26" i="2"/>
  <c r="F26" i="2"/>
  <c r="G26" i="2"/>
  <c r="H26" i="2"/>
  <c r="I26" i="2"/>
  <c r="J26" i="2"/>
  <c r="K26" i="2"/>
  <c r="B27" i="2"/>
  <c r="C27" i="2"/>
  <c r="D27" i="2"/>
  <c r="E27" i="2"/>
  <c r="F27" i="2"/>
  <c r="G27" i="2"/>
  <c r="H27" i="2"/>
  <c r="I27" i="2"/>
  <c r="J27" i="2"/>
  <c r="K27" i="2"/>
  <c r="B28" i="2"/>
  <c r="C28" i="2"/>
  <c r="D28" i="2"/>
  <c r="E28" i="2"/>
  <c r="F28" i="2"/>
  <c r="G28" i="2"/>
  <c r="H28" i="2"/>
  <c r="I28" i="2"/>
  <c r="J28" i="2"/>
  <c r="K28" i="2"/>
  <c r="B29" i="2"/>
  <c r="C29" i="2"/>
  <c r="D29" i="2"/>
  <c r="E29" i="2"/>
  <c r="F29" i="2"/>
  <c r="G29" i="2"/>
  <c r="H29" i="2"/>
  <c r="I29" i="2"/>
  <c r="J29" i="2"/>
  <c r="K29" i="2"/>
  <c r="B30" i="2"/>
  <c r="C30" i="2"/>
  <c r="D30" i="2"/>
  <c r="E30" i="2"/>
  <c r="F30" i="2"/>
  <c r="G30" i="2"/>
  <c r="H30" i="2"/>
  <c r="I30" i="2"/>
  <c r="J30" i="2"/>
  <c r="K30" i="2"/>
  <c r="B31" i="2"/>
  <c r="C31" i="2"/>
  <c r="D31" i="2"/>
  <c r="E31" i="2"/>
  <c r="F31" i="2"/>
  <c r="G31" i="2"/>
  <c r="H31" i="2"/>
  <c r="I31" i="2"/>
  <c r="J31" i="2"/>
  <c r="K31" i="2"/>
  <c r="B32" i="2"/>
  <c r="C32" i="2"/>
  <c r="D32" i="2"/>
  <c r="E32" i="2"/>
  <c r="F32" i="2"/>
  <c r="G32" i="2"/>
  <c r="H32" i="2"/>
  <c r="I32" i="2"/>
  <c r="J32" i="2"/>
  <c r="K32" i="2"/>
  <c r="B33" i="2"/>
  <c r="C33" i="2"/>
  <c r="D33" i="2"/>
  <c r="E33" i="2"/>
  <c r="F33" i="2"/>
  <c r="G33" i="2"/>
  <c r="H33" i="2"/>
  <c r="I33" i="2"/>
  <c r="J33" i="2"/>
  <c r="K33" i="2"/>
  <c r="B34" i="2"/>
  <c r="C34" i="2"/>
  <c r="D34" i="2"/>
  <c r="E34" i="2"/>
  <c r="F34" i="2"/>
  <c r="G34" i="2"/>
  <c r="H34" i="2"/>
  <c r="I34" i="2"/>
  <c r="J34" i="2"/>
  <c r="K34" i="2"/>
  <c r="B35" i="2"/>
  <c r="C35" i="2"/>
  <c r="D35" i="2"/>
  <c r="E35" i="2"/>
  <c r="F35" i="2"/>
  <c r="G35" i="2"/>
  <c r="H35" i="2"/>
  <c r="I35" i="2"/>
  <c r="J35" i="2"/>
  <c r="K35" i="2"/>
  <c r="B36" i="2"/>
  <c r="C36" i="2"/>
  <c r="D36" i="2"/>
  <c r="E36" i="2"/>
  <c r="F36" i="2"/>
  <c r="G36" i="2"/>
  <c r="H36" i="2"/>
  <c r="I36" i="2"/>
  <c r="J36" i="2"/>
  <c r="K36" i="2"/>
  <c r="B37" i="2"/>
  <c r="C37" i="2"/>
  <c r="D37" i="2"/>
  <c r="E37" i="2"/>
  <c r="F37" i="2"/>
  <c r="G37" i="2"/>
  <c r="H37" i="2"/>
  <c r="I37" i="2"/>
  <c r="J37" i="2"/>
  <c r="K37" i="2"/>
  <c r="B38" i="2"/>
  <c r="C38" i="2"/>
  <c r="D38" i="2"/>
  <c r="E38" i="2"/>
  <c r="F38" i="2"/>
  <c r="G38" i="2"/>
  <c r="H38" i="2"/>
  <c r="I38" i="2"/>
  <c r="J38" i="2"/>
  <c r="K38" i="2"/>
  <c r="B39" i="2"/>
  <c r="C39" i="2"/>
  <c r="D39" i="2"/>
  <c r="E39" i="2"/>
  <c r="F39" i="2"/>
  <c r="G39" i="2"/>
  <c r="H39" i="2"/>
  <c r="I39" i="2"/>
  <c r="J39" i="2"/>
  <c r="K39" i="2"/>
  <c r="B40" i="2"/>
  <c r="C40" i="2"/>
  <c r="D40" i="2"/>
  <c r="E40" i="2"/>
  <c r="F40" i="2"/>
  <c r="G40" i="2"/>
  <c r="H40" i="2"/>
  <c r="I40" i="2"/>
  <c r="J40" i="2"/>
  <c r="K40" i="2"/>
  <c r="B41" i="2"/>
  <c r="C41" i="2"/>
  <c r="D41" i="2"/>
  <c r="E41" i="2"/>
  <c r="F41" i="2"/>
  <c r="G41" i="2"/>
  <c r="H41" i="2"/>
  <c r="I41" i="2"/>
  <c r="J41" i="2"/>
  <c r="K41" i="2"/>
  <c r="B42" i="2"/>
  <c r="C42" i="2"/>
  <c r="D42" i="2"/>
  <c r="E42" i="2"/>
  <c r="F42" i="2"/>
  <c r="G42" i="2"/>
  <c r="H42" i="2"/>
  <c r="I42" i="2"/>
  <c r="J42" i="2"/>
  <c r="K42" i="2"/>
  <c r="B43" i="2"/>
  <c r="C43" i="2"/>
  <c r="D43" i="2"/>
  <c r="E43" i="2"/>
  <c r="F43" i="2"/>
  <c r="G43" i="2"/>
  <c r="H43" i="2"/>
  <c r="I43" i="2"/>
  <c r="J43" i="2"/>
  <c r="K43" i="2"/>
  <c r="B44" i="2"/>
  <c r="C44" i="2"/>
  <c r="D44" i="2"/>
  <c r="E44" i="2"/>
  <c r="F44" i="2"/>
  <c r="G44" i="2"/>
  <c r="H44" i="2"/>
  <c r="I44" i="2"/>
  <c r="J44" i="2"/>
  <c r="K44" i="2"/>
  <c r="B45" i="2"/>
  <c r="C45" i="2"/>
  <c r="D45" i="2"/>
  <c r="E45" i="2"/>
  <c r="F45" i="2"/>
  <c r="G45" i="2"/>
  <c r="H45" i="2"/>
  <c r="I45" i="2"/>
  <c r="J45" i="2"/>
  <c r="K45" i="2"/>
  <c r="B46" i="2"/>
  <c r="C46" i="2"/>
  <c r="D46" i="2"/>
  <c r="E46" i="2"/>
  <c r="F46" i="2"/>
  <c r="G46" i="2"/>
  <c r="H46" i="2"/>
  <c r="I46" i="2"/>
  <c r="J46" i="2"/>
  <c r="K46" i="2"/>
  <c r="B47" i="2"/>
  <c r="C47" i="2"/>
  <c r="D47" i="2"/>
  <c r="E47" i="2"/>
  <c r="F47" i="2"/>
  <c r="G47" i="2"/>
  <c r="H47" i="2"/>
  <c r="I47" i="2"/>
  <c r="J47" i="2"/>
  <c r="K47" i="2"/>
  <c r="B48" i="2"/>
  <c r="C48" i="2"/>
  <c r="D48" i="2"/>
  <c r="E48" i="2"/>
  <c r="F48" i="2"/>
  <c r="G48" i="2"/>
  <c r="H48" i="2"/>
  <c r="I48" i="2"/>
  <c r="J48" i="2"/>
  <c r="K48" i="2"/>
  <c r="B49" i="2"/>
  <c r="C49" i="2"/>
  <c r="D49" i="2"/>
  <c r="E49" i="2"/>
  <c r="F49" i="2"/>
  <c r="G49" i="2"/>
  <c r="H49" i="2"/>
  <c r="B50" i="2"/>
  <c r="C50" i="2"/>
  <c r="D50" i="2"/>
  <c r="E50" i="2"/>
  <c r="F50" i="2"/>
  <c r="G50" i="2"/>
  <c r="H50" i="2"/>
  <c r="I50" i="2"/>
  <c r="J50" i="2"/>
  <c r="K50" i="2"/>
  <c r="B51" i="2"/>
  <c r="C51" i="2"/>
  <c r="D51" i="2"/>
  <c r="E51" i="2"/>
  <c r="F51" i="2"/>
  <c r="G51" i="2"/>
  <c r="H51" i="2"/>
  <c r="I51" i="2"/>
  <c r="J51" i="2"/>
  <c r="K51" i="2"/>
  <c r="B52" i="2"/>
  <c r="C52" i="2"/>
  <c r="D52" i="2"/>
  <c r="E52" i="2"/>
  <c r="F52" i="2"/>
  <c r="G52" i="2"/>
  <c r="H52" i="2"/>
  <c r="I52" i="2"/>
  <c r="J52" i="2"/>
  <c r="K52" i="2"/>
  <c r="B53" i="2"/>
  <c r="C53" i="2"/>
  <c r="D53" i="2"/>
  <c r="E53" i="2"/>
  <c r="F53" i="2"/>
  <c r="G53" i="2"/>
  <c r="H53" i="2"/>
  <c r="I53" i="2"/>
  <c r="J53" i="2"/>
  <c r="K53" i="2"/>
  <c r="B54" i="2"/>
  <c r="C54" i="2"/>
  <c r="D54" i="2"/>
  <c r="E54" i="2"/>
  <c r="F54" i="2"/>
  <c r="G54" i="2"/>
  <c r="H54" i="2"/>
  <c r="I54" i="2"/>
  <c r="J54" i="2"/>
  <c r="K54" i="2"/>
  <c r="B55" i="2"/>
  <c r="C55" i="2"/>
  <c r="D55" i="2"/>
  <c r="E55" i="2"/>
  <c r="F55" i="2"/>
  <c r="G55" i="2"/>
  <c r="H55" i="2"/>
  <c r="I55" i="2"/>
  <c r="J55" i="2"/>
  <c r="K55" i="2"/>
  <c r="B56" i="2"/>
  <c r="C56" i="2"/>
  <c r="D56" i="2"/>
  <c r="E56" i="2"/>
  <c r="F56" i="2"/>
  <c r="G56" i="2"/>
  <c r="H56" i="2"/>
  <c r="I56" i="2"/>
  <c r="J56" i="2"/>
  <c r="K56" i="2"/>
  <c r="B57" i="2"/>
  <c r="C57" i="2"/>
  <c r="D57" i="2"/>
  <c r="E57" i="2"/>
  <c r="F57" i="2"/>
  <c r="G57" i="2"/>
  <c r="H57" i="2"/>
  <c r="I57" i="2"/>
  <c r="J57" i="2"/>
  <c r="K57" i="2"/>
  <c r="B58" i="2"/>
  <c r="C58" i="2"/>
  <c r="D58" i="2"/>
  <c r="E58" i="2"/>
  <c r="F58" i="2"/>
  <c r="G58" i="2"/>
  <c r="H58" i="2"/>
  <c r="I58" i="2"/>
  <c r="J58" i="2"/>
  <c r="K58" i="2"/>
  <c r="B59" i="2"/>
  <c r="C59" i="2"/>
  <c r="D59" i="2"/>
  <c r="E59" i="2"/>
  <c r="F59" i="2"/>
  <c r="G59" i="2"/>
  <c r="H59" i="2"/>
  <c r="I59" i="2"/>
  <c r="J59" i="2"/>
  <c r="K59" i="2"/>
  <c r="B60" i="2"/>
  <c r="C60" i="2"/>
  <c r="D60" i="2"/>
  <c r="E60" i="2"/>
  <c r="F60" i="2"/>
  <c r="G60" i="2"/>
  <c r="H60" i="2"/>
  <c r="I60" i="2"/>
  <c r="J60" i="2"/>
  <c r="K60" i="2"/>
  <c r="B61" i="2"/>
  <c r="C61" i="2"/>
  <c r="D61" i="2"/>
  <c r="E61" i="2"/>
  <c r="F61" i="2"/>
  <c r="G61" i="2"/>
  <c r="H61" i="2"/>
  <c r="I61" i="2"/>
  <c r="J61" i="2"/>
  <c r="K61" i="2"/>
  <c r="B62" i="2"/>
  <c r="C62" i="2"/>
  <c r="D62" i="2"/>
  <c r="E62" i="2"/>
  <c r="F62" i="2"/>
  <c r="G62" i="2"/>
  <c r="H62" i="2"/>
  <c r="I62" i="2"/>
  <c r="J62" i="2"/>
  <c r="K62" i="2"/>
  <c r="B63" i="2"/>
  <c r="C63" i="2"/>
  <c r="D63" i="2"/>
  <c r="E63" i="2"/>
  <c r="F63" i="2"/>
  <c r="G63" i="2"/>
  <c r="H63" i="2"/>
  <c r="I63" i="2"/>
  <c r="J63" i="2"/>
  <c r="K63" i="2"/>
  <c r="B64" i="2"/>
  <c r="C64" i="2"/>
  <c r="D64" i="2"/>
  <c r="E64" i="2"/>
  <c r="F64" i="2"/>
  <c r="G64" i="2"/>
  <c r="H64" i="2"/>
  <c r="I64" i="2"/>
  <c r="J64" i="2"/>
  <c r="K64" i="2"/>
  <c r="B65" i="2"/>
  <c r="C65" i="2"/>
  <c r="D65" i="2"/>
  <c r="E65" i="2"/>
  <c r="F65" i="2"/>
  <c r="G65" i="2"/>
  <c r="H65" i="2"/>
  <c r="I65" i="2"/>
  <c r="J65" i="2"/>
  <c r="K65" i="2"/>
  <c r="B66" i="2"/>
  <c r="C66" i="2"/>
  <c r="D66" i="2"/>
  <c r="E66" i="2"/>
  <c r="F66" i="2"/>
  <c r="G66" i="2"/>
  <c r="H66" i="2"/>
  <c r="I66" i="2"/>
  <c r="J66" i="2"/>
  <c r="K66" i="2"/>
  <c r="B67" i="2"/>
  <c r="C67" i="2"/>
  <c r="D67" i="2"/>
  <c r="E67" i="2"/>
  <c r="F67" i="2"/>
  <c r="G67" i="2"/>
  <c r="H67" i="2"/>
  <c r="I67" i="2"/>
  <c r="J67" i="2"/>
  <c r="K67" i="2"/>
  <c r="B68" i="2"/>
  <c r="C68" i="2"/>
  <c r="D68" i="2"/>
  <c r="E68" i="2"/>
  <c r="F68" i="2"/>
  <c r="G68" i="2"/>
  <c r="H68" i="2"/>
  <c r="I68" i="2"/>
  <c r="J68" i="2"/>
  <c r="K68" i="2"/>
  <c r="B69" i="2"/>
  <c r="C69" i="2"/>
  <c r="D69" i="2"/>
  <c r="E69" i="2"/>
  <c r="F69" i="2"/>
  <c r="G69" i="2"/>
  <c r="H69" i="2"/>
  <c r="I69" i="2"/>
  <c r="J69" i="2"/>
  <c r="K69" i="2"/>
  <c r="B70" i="2"/>
  <c r="C70" i="2"/>
  <c r="D70" i="2"/>
  <c r="E70" i="2"/>
  <c r="F70" i="2"/>
  <c r="G70" i="2"/>
  <c r="H70" i="2"/>
  <c r="I70" i="2"/>
  <c r="J70" i="2"/>
  <c r="K70" i="2"/>
  <c r="B71" i="2"/>
  <c r="C71" i="2"/>
  <c r="D71" i="2"/>
  <c r="E71" i="2"/>
  <c r="F71" i="2"/>
  <c r="G71" i="2"/>
  <c r="H71" i="2"/>
  <c r="I71" i="2"/>
  <c r="J71" i="2"/>
  <c r="K71" i="2"/>
  <c r="B72" i="2"/>
  <c r="C72" i="2"/>
  <c r="D72" i="2"/>
  <c r="E72" i="2"/>
  <c r="F72" i="2"/>
  <c r="G72" i="2"/>
  <c r="H72" i="2"/>
  <c r="I72" i="2"/>
  <c r="J72" i="2"/>
  <c r="K72" i="2"/>
  <c r="B73" i="2"/>
  <c r="C73" i="2"/>
  <c r="D73" i="2"/>
  <c r="E73" i="2"/>
  <c r="F73" i="2"/>
  <c r="G73" i="2"/>
  <c r="H73" i="2"/>
  <c r="I73" i="2"/>
  <c r="J73" i="2"/>
  <c r="K73" i="2"/>
  <c r="B74" i="2"/>
  <c r="C74" i="2"/>
  <c r="D74" i="2"/>
  <c r="E74" i="2"/>
  <c r="F74" i="2"/>
  <c r="G74" i="2"/>
  <c r="H74" i="2"/>
  <c r="I74" i="2"/>
  <c r="J74" i="2"/>
  <c r="K74" i="2"/>
  <c r="B75" i="2"/>
  <c r="C75" i="2"/>
  <c r="D75" i="2"/>
  <c r="E75" i="2"/>
  <c r="F75" i="2"/>
  <c r="G75" i="2"/>
  <c r="H75" i="2"/>
  <c r="I75" i="2"/>
  <c r="J75" i="2"/>
  <c r="K75" i="2"/>
  <c r="B76" i="2"/>
  <c r="C76" i="2"/>
  <c r="D76" i="2"/>
  <c r="E76" i="2"/>
  <c r="F76" i="2"/>
  <c r="G76" i="2"/>
  <c r="H76" i="2"/>
  <c r="I76" i="2"/>
  <c r="J76" i="2"/>
  <c r="K76" i="2"/>
  <c r="B77" i="2"/>
  <c r="C77" i="2"/>
  <c r="D77" i="2"/>
  <c r="E77" i="2"/>
  <c r="F77" i="2"/>
  <c r="G77" i="2"/>
  <c r="H77" i="2"/>
  <c r="I77" i="2"/>
  <c r="J77" i="2"/>
  <c r="K77" i="2"/>
  <c r="B78" i="2"/>
  <c r="C78" i="2"/>
  <c r="D78" i="2"/>
  <c r="E78" i="2"/>
  <c r="F78" i="2"/>
  <c r="G78" i="2"/>
  <c r="H78" i="2"/>
  <c r="I78" i="2"/>
  <c r="J78" i="2"/>
  <c r="K78" i="2"/>
  <c r="B79" i="2"/>
  <c r="C79" i="2"/>
  <c r="D79" i="2"/>
  <c r="E79" i="2"/>
  <c r="F79" i="2"/>
  <c r="G79" i="2"/>
  <c r="H79" i="2"/>
  <c r="I79" i="2"/>
  <c r="J79" i="2"/>
  <c r="K79" i="2"/>
  <c r="B80" i="2"/>
  <c r="C80" i="2"/>
  <c r="D80" i="2"/>
  <c r="E80" i="2"/>
  <c r="F80" i="2"/>
  <c r="G80" i="2"/>
  <c r="H80" i="2"/>
  <c r="I80" i="2"/>
  <c r="J80" i="2"/>
  <c r="K80" i="2"/>
  <c r="B81" i="2"/>
  <c r="C81" i="2"/>
  <c r="D81" i="2"/>
  <c r="E81" i="2"/>
  <c r="F81" i="2"/>
  <c r="G81" i="2"/>
  <c r="H81" i="2"/>
  <c r="I81" i="2"/>
  <c r="J81" i="2"/>
  <c r="K81" i="2"/>
  <c r="B82" i="2"/>
  <c r="C82" i="2"/>
  <c r="D82" i="2"/>
  <c r="E82" i="2"/>
  <c r="F82" i="2"/>
  <c r="G82" i="2"/>
  <c r="H82" i="2"/>
  <c r="I82" i="2"/>
  <c r="J82" i="2"/>
  <c r="K82" i="2"/>
  <c r="B83" i="2"/>
  <c r="C83" i="2"/>
  <c r="D83" i="2"/>
  <c r="E83" i="2"/>
  <c r="F83" i="2"/>
  <c r="G83" i="2"/>
  <c r="H83" i="2"/>
  <c r="I83" i="2"/>
  <c r="J83" i="2"/>
  <c r="K83" i="2"/>
  <c r="B84" i="2"/>
  <c r="C84" i="2"/>
  <c r="D84" i="2"/>
  <c r="E84" i="2"/>
  <c r="F84" i="2"/>
  <c r="G84" i="2"/>
  <c r="H84" i="2"/>
  <c r="I84" i="2"/>
  <c r="J84" i="2"/>
  <c r="K84" i="2"/>
  <c r="B85" i="2"/>
  <c r="C85" i="2"/>
  <c r="D85" i="2"/>
  <c r="E85" i="2"/>
  <c r="F85" i="2"/>
  <c r="G85" i="2"/>
  <c r="H85" i="2"/>
  <c r="I85" i="2"/>
  <c r="J85" i="2"/>
  <c r="K85" i="2"/>
  <c r="B86" i="2"/>
  <c r="C86" i="2"/>
  <c r="D86" i="2"/>
  <c r="E86" i="2"/>
  <c r="F86" i="2"/>
  <c r="G86" i="2"/>
  <c r="H86" i="2"/>
  <c r="I86" i="2"/>
  <c r="J86" i="2"/>
  <c r="K86" i="2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A16" i="17"/>
  <c r="M16" i="17" s="1"/>
  <c r="N16" i="17" s="1"/>
  <c r="O16" i="17" s="1"/>
  <c r="B16" i="17"/>
  <c r="C16" i="17"/>
  <c r="D16" i="17"/>
  <c r="E16" i="17"/>
  <c r="F16" i="17"/>
  <c r="G16" i="17"/>
  <c r="H16" i="17"/>
  <c r="I16" i="17"/>
  <c r="J16" i="17"/>
  <c r="K16" i="17"/>
  <c r="L16" i="17"/>
  <c r="A17" i="17"/>
  <c r="M17" i="17" s="1"/>
  <c r="N17" i="17" s="1"/>
  <c r="O17" i="17" s="1"/>
  <c r="B17" i="17"/>
  <c r="C17" i="17"/>
  <c r="D17" i="17"/>
  <c r="E17" i="17"/>
  <c r="F17" i="17"/>
  <c r="G17" i="17"/>
  <c r="H17" i="17"/>
  <c r="I17" i="17"/>
  <c r="J17" i="17"/>
  <c r="K17" i="17"/>
  <c r="L17" i="17"/>
  <c r="A18" i="17"/>
  <c r="M18" i="17" s="1"/>
  <c r="N18" i="17" s="1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A21" i="17"/>
  <c r="M21" i="17" s="1"/>
  <c r="N21" i="17" s="1"/>
  <c r="O21" i="17" s="1"/>
  <c r="B21" i="17"/>
  <c r="C21" i="17"/>
  <c r="D21" i="17"/>
  <c r="E21" i="17"/>
  <c r="F21" i="17"/>
  <c r="G21" i="17"/>
  <c r="H21" i="17"/>
  <c r="I21" i="17"/>
  <c r="J21" i="17"/>
  <c r="K21" i="17"/>
  <c r="L21" i="17"/>
  <c r="A22" i="17"/>
  <c r="M22" i="17" s="1"/>
  <c r="N22" i="17" s="1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 s="1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 s="1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 s="1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 s="1"/>
  <c r="O26" i="17" s="1"/>
  <c r="A27" i="17"/>
  <c r="M27" i="17" s="1"/>
  <c r="N27" i="17" s="1"/>
  <c r="O27" i="17" s="1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 s="1"/>
  <c r="O28" i="17" s="1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 s="1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A32" i="17"/>
  <c r="M32" i="17" s="1"/>
  <c r="N32" i="17" s="1"/>
  <c r="O32" i="17" s="1"/>
  <c r="B32" i="17"/>
  <c r="C32" i="17"/>
  <c r="D32" i="17"/>
  <c r="E32" i="17"/>
  <c r="F32" i="17"/>
  <c r="G32" i="17"/>
  <c r="H32" i="17"/>
  <c r="I32" i="17"/>
  <c r="J32" i="17"/>
  <c r="K32" i="17"/>
  <c r="L32" i="17"/>
  <c r="A33" i="17"/>
  <c r="M33" i="17" s="1"/>
  <c r="N33" i="17" s="1"/>
  <c r="O33" i="17" s="1"/>
  <c r="B33" i="17"/>
  <c r="C33" i="17"/>
  <c r="D33" i="17"/>
  <c r="E33" i="17"/>
  <c r="F33" i="17"/>
  <c r="G33" i="17"/>
  <c r="H33" i="17"/>
  <c r="I33" i="17"/>
  <c r="J33" i="17"/>
  <c r="K33" i="17"/>
  <c r="L33" i="17"/>
  <c r="A34" i="17"/>
  <c r="M34" i="17" s="1"/>
  <c r="N34" i="17" s="1"/>
  <c r="O34" i="17" s="1"/>
  <c r="B34" i="17"/>
  <c r="C34" i="17"/>
  <c r="D34" i="17"/>
  <c r="E34" i="17"/>
  <c r="F34" i="17"/>
  <c r="G34" i="17"/>
  <c r="H34" i="17"/>
  <c r="I34" i="17"/>
  <c r="J34" i="17"/>
  <c r="K34" i="17"/>
  <c r="L34" i="17"/>
  <c r="A35" i="17"/>
  <c r="M35" i="17" s="1"/>
  <c r="N35" i="17" s="1"/>
  <c r="O35" i="17" s="1"/>
  <c r="B35" i="17"/>
  <c r="C35" i="17"/>
  <c r="D35" i="17"/>
  <c r="E35" i="17"/>
  <c r="F35" i="17"/>
  <c r="G35" i="17"/>
  <c r="H35" i="17"/>
  <c r="I35" i="17"/>
  <c r="J35" i="17"/>
  <c r="K35" i="17"/>
  <c r="L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A38" i="17"/>
  <c r="M38" i="17" s="1"/>
  <c r="N38" i="17" s="1"/>
  <c r="O38" i="17" s="1"/>
  <c r="B38" i="17"/>
  <c r="C38" i="17"/>
  <c r="D38" i="17"/>
  <c r="E38" i="17"/>
  <c r="F38" i="17"/>
  <c r="G38" i="17"/>
  <c r="H38" i="17"/>
  <c r="I38" i="17"/>
  <c r="J38" i="17"/>
  <c r="K38" i="17"/>
  <c r="L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 s="1"/>
  <c r="O39" i="17" s="1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 s="1"/>
  <c r="O40" i="17" s="1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 s="1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 s="1"/>
  <c r="O42" i="17" s="1"/>
  <c r="A43" i="17"/>
  <c r="M43" i="17" s="1"/>
  <c r="N43" i="17" s="1"/>
  <c r="O43" i="17" s="1"/>
  <c r="B43" i="17"/>
  <c r="C43" i="17"/>
  <c r="D43" i="17"/>
  <c r="E43" i="17"/>
  <c r="F43" i="17"/>
  <c r="G43" i="17"/>
  <c r="H43" i="17"/>
  <c r="I43" i="17"/>
  <c r="J43" i="17"/>
  <c r="K43" i="17"/>
  <c r="L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 s="1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 s="1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A48" i="17"/>
  <c r="M48" i="17" s="1"/>
  <c r="N48" i="17" s="1"/>
  <c r="O48" i="17" s="1"/>
  <c r="B48" i="17"/>
  <c r="C48" i="17"/>
  <c r="D48" i="17"/>
  <c r="E48" i="17"/>
  <c r="F48" i="17"/>
  <c r="G48" i="17"/>
  <c r="H48" i="17"/>
  <c r="I48" i="17"/>
  <c r="J48" i="17"/>
  <c r="K48" i="17"/>
  <c r="L48" i="17"/>
  <c r="A49" i="17"/>
  <c r="M49" i="17" s="1"/>
  <c r="N49" i="17" s="1"/>
  <c r="O49" i="17" s="1"/>
  <c r="B49" i="17"/>
  <c r="C49" i="17"/>
  <c r="D49" i="17"/>
  <c r="E49" i="17"/>
  <c r="F49" i="17"/>
  <c r="G49" i="17"/>
  <c r="H49" i="17"/>
  <c r="I49" i="17"/>
  <c r="J49" i="17"/>
  <c r="K49" i="17"/>
  <c r="L49" i="17"/>
  <c r="A50" i="17"/>
  <c r="M50" i="17" s="1"/>
  <c r="N50" i="17" s="1"/>
  <c r="O50" i="17" s="1"/>
  <c r="B50" i="17"/>
  <c r="C50" i="17"/>
  <c r="D50" i="17"/>
  <c r="E50" i="17"/>
  <c r="F50" i="17"/>
  <c r="G50" i="17"/>
  <c r="H50" i="17"/>
  <c r="I50" i="17"/>
  <c r="J50" i="17"/>
  <c r="K50" i="17"/>
  <c r="L50" i="17"/>
  <c r="A51" i="17"/>
  <c r="M51" i="17" s="1"/>
  <c r="N51" i="17" s="1"/>
  <c r="O51" i="17" s="1"/>
  <c r="B51" i="17"/>
  <c r="C51" i="17"/>
  <c r="D51" i="17"/>
  <c r="E51" i="17"/>
  <c r="F51" i="17"/>
  <c r="G51" i="17"/>
  <c r="H51" i="17"/>
  <c r="I51" i="17"/>
  <c r="J51" i="17"/>
  <c r="K51" i="17"/>
  <c r="L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A53" i="17"/>
  <c r="M53" i="17" s="1"/>
  <c r="N53" i="17" s="1"/>
  <c r="O53" i="17" s="1"/>
  <c r="B53" i="17"/>
  <c r="C53" i="17"/>
  <c r="D53" i="17"/>
  <c r="E53" i="17"/>
  <c r="F53" i="17"/>
  <c r="G53" i="17"/>
  <c r="H53" i="17"/>
  <c r="I53" i="17"/>
  <c r="J53" i="17"/>
  <c r="K53" i="17"/>
  <c r="L53" i="17"/>
  <c r="A54" i="17"/>
  <c r="M54" i="17" s="1"/>
  <c r="N54" i="17" s="1"/>
  <c r="O54" i="17" s="1"/>
  <c r="B54" i="17"/>
  <c r="C54" i="17"/>
  <c r="D54" i="17"/>
  <c r="E54" i="17"/>
  <c r="F54" i="17"/>
  <c r="G54" i="17"/>
  <c r="H54" i="17"/>
  <c r="I54" i="17"/>
  <c r="J54" i="17"/>
  <c r="K54" i="17"/>
  <c r="L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 s="1"/>
  <c r="O55" i="17" s="1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 s="1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 s="1"/>
  <c r="O57" i="17" s="1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 s="1"/>
  <c r="A59" i="17"/>
  <c r="M59" i="17" s="1"/>
  <c r="N59" i="17" s="1"/>
  <c r="B59" i="17"/>
  <c r="C59" i="17"/>
  <c r="D59" i="17"/>
  <c r="E59" i="17"/>
  <c r="F59" i="17"/>
  <c r="G59" i="17"/>
  <c r="H59" i="17"/>
  <c r="I59" i="17"/>
  <c r="J59" i="17"/>
  <c r="K59" i="17"/>
  <c r="L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 s="1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 s="1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A64" i="17"/>
  <c r="M64" i="17" s="1"/>
  <c r="N64" i="17" s="1"/>
  <c r="O64" i="17" s="1"/>
  <c r="B64" i="17"/>
  <c r="C64" i="17"/>
  <c r="D64" i="17"/>
  <c r="E64" i="17"/>
  <c r="F64" i="17"/>
  <c r="G64" i="17"/>
  <c r="H64" i="17"/>
  <c r="I64" i="17"/>
  <c r="J64" i="17"/>
  <c r="K64" i="17"/>
  <c r="L64" i="17"/>
  <c r="A65" i="17"/>
  <c r="M65" i="17" s="1"/>
  <c r="N65" i="17" s="1"/>
  <c r="O65" i="17" s="1"/>
  <c r="B65" i="17"/>
  <c r="C65" i="17"/>
  <c r="D65" i="17"/>
  <c r="E65" i="17"/>
  <c r="F65" i="17"/>
  <c r="G65" i="17"/>
  <c r="H65" i="17"/>
  <c r="I65" i="17"/>
  <c r="J65" i="17"/>
  <c r="K65" i="17"/>
  <c r="L65" i="17"/>
  <c r="A66" i="17"/>
  <c r="M66" i="17" s="1"/>
  <c r="N66" i="17" s="1"/>
  <c r="O66" i="17" s="1"/>
  <c r="B66" i="17"/>
  <c r="C66" i="17"/>
  <c r="D66" i="17"/>
  <c r="E66" i="17"/>
  <c r="F66" i="17"/>
  <c r="G66" i="17"/>
  <c r="H66" i="17"/>
  <c r="I66" i="17"/>
  <c r="J66" i="17"/>
  <c r="K66" i="17"/>
  <c r="L66" i="17"/>
  <c r="A67" i="17"/>
  <c r="M67" i="17" s="1"/>
  <c r="N67" i="17" s="1"/>
  <c r="B67" i="17"/>
  <c r="C67" i="17"/>
  <c r="D67" i="17"/>
  <c r="E67" i="17"/>
  <c r="F67" i="17"/>
  <c r="G67" i="17"/>
  <c r="H67" i="17"/>
  <c r="I67" i="17"/>
  <c r="J67" i="17"/>
  <c r="K67" i="17"/>
  <c r="L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 s="1"/>
  <c r="O68" i="17" s="1"/>
  <c r="A69" i="17"/>
  <c r="M69" i="17" s="1"/>
  <c r="N69" i="17" s="1"/>
  <c r="B69" i="17"/>
  <c r="C69" i="17"/>
  <c r="D69" i="17"/>
  <c r="E69" i="17"/>
  <c r="F69" i="17"/>
  <c r="G69" i="17"/>
  <c r="H69" i="17"/>
  <c r="I69" i="17"/>
  <c r="J69" i="17"/>
  <c r="K69" i="17"/>
  <c r="L69" i="17"/>
  <c r="A70" i="17"/>
  <c r="M70" i="17" s="1"/>
  <c r="N70" i="17" s="1"/>
  <c r="O70" i="17" s="1"/>
  <c r="B70" i="17"/>
  <c r="C70" i="17"/>
  <c r="D70" i="17"/>
  <c r="E70" i="17"/>
  <c r="F70" i="17"/>
  <c r="G70" i="17"/>
  <c r="H70" i="17"/>
  <c r="I70" i="17"/>
  <c r="J70" i="17"/>
  <c r="K70" i="17"/>
  <c r="L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 s="1"/>
  <c r="O71" i="17" s="1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 s="1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 s="1"/>
  <c r="O73" i="17" s="1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A75" i="17"/>
  <c r="M75" i="17" s="1"/>
  <c r="N75" i="17" s="1"/>
  <c r="O75" i="17" s="1"/>
  <c r="B75" i="17"/>
  <c r="C75" i="17"/>
  <c r="D75" i="17"/>
  <c r="E75" i="17"/>
  <c r="F75" i="17"/>
  <c r="G75" i="17"/>
  <c r="H75" i="17"/>
  <c r="I75" i="17"/>
  <c r="J75" i="17"/>
  <c r="K75" i="17"/>
  <c r="L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 s="1"/>
  <c r="O76" i="17" s="1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 s="1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A80" i="17"/>
  <c r="M80" i="17" s="1"/>
  <c r="N80" i="17" s="1"/>
  <c r="O80" i="17" s="1"/>
  <c r="B80" i="17"/>
  <c r="C80" i="17"/>
  <c r="D80" i="17"/>
  <c r="E80" i="17"/>
  <c r="F80" i="17"/>
  <c r="G80" i="17"/>
  <c r="H80" i="17"/>
  <c r="I80" i="17"/>
  <c r="J80" i="17"/>
  <c r="K80" i="17"/>
  <c r="L80" i="17"/>
  <c r="A81" i="17"/>
  <c r="M81" i="17" s="1"/>
  <c r="N81" i="17" s="1"/>
  <c r="O81" i="17" s="1"/>
  <c r="B81" i="17"/>
  <c r="C81" i="17"/>
  <c r="D81" i="17"/>
  <c r="E81" i="17"/>
  <c r="F81" i="17"/>
  <c r="G81" i="17"/>
  <c r="H81" i="17"/>
  <c r="I81" i="17"/>
  <c r="J81" i="17"/>
  <c r="K81" i="17"/>
  <c r="L81" i="17"/>
  <c r="A82" i="17"/>
  <c r="M82" i="17" s="1"/>
  <c r="N82" i="17" s="1"/>
  <c r="O82" i="17" s="1"/>
  <c r="B82" i="17"/>
  <c r="C82" i="17"/>
  <c r="D82" i="17"/>
  <c r="E82" i="17"/>
  <c r="F82" i="17"/>
  <c r="G82" i="17"/>
  <c r="H82" i="17"/>
  <c r="I82" i="17"/>
  <c r="J82" i="17"/>
  <c r="K82" i="17"/>
  <c r="L82" i="17"/>
  <c r="A83" i="17"/>
  <c r="M83" i="17" s="1"/>
  <c r="N83" i="17" s="1"/>
  <c r="O83" i="17" s="1"/>
  <c r="B83" i="17"/>
  <c r="C83" i="17"/>
  <c r="D83" i="17"/>
  <c r="E83" i="17"/>
  <c r="F83" i="17"/>
  <c r="G83" i="17"/>
  <c r="H83" i="17"/>
  <c r="I83" i="17"/>
  <c r="J83" i="17"/>
  <c r="K83" i="17"/>
  <c r="L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 s="1"/>
  <c r="O84" i="17" s="1"/>
  <c r="A85" i="17"/>
  <c r="M85" i="17" s="1"/>
  <c r="N85" i="17" s="1"/>
  <c r="O85" i="17" s="1"/>
  <c r="B85" i="17"/>
  <c r="C85" i="17"/>
  <c r="D85" i="17"/>
  <c r="E85" i="17"/>
  <c r="F85" i="17"/>
  <c r="G85" i="17"/>
  <c r="H85" i="17"/>
  <c r="I85" i="17"/>
  <c r="J85" i="17"/>
  <c r="K85" i="17"/>
  <c r="L85" i="17"/>
  <c r="A86" i="17"/>
  <c r="M86" i="17" s="1"/>
  <c r="N86" i="17" s="1"/>
  <c r="O86" i="17" s="1"/>
  <c r="B86" i="17"/>
  <c r="C86" i="17"/>
  <c r="D86" i="17"/>
  <c r="E86" i="17"/>
  <c r="F86" i="17"/>
  <c r="G86" i="17"/>
  <c r="H86" i="17"/>
  <c r="I86" i="17"/>
  <c r="J86" i="17"/>
  <c r="K86" i="17"/>
  <c r="L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 s="1"/>
  <c r="O87" i="17" s="1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 s="1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 s="1"/>
  <c r="O89" i="17" s="1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A91" i="17"/>
  <c r="M91" i="17" s="1"/>
  <c r="N91" i="17" s="1"/>
  <c r="O91" i="17" s="1"/>
  <c r="B91" i="17"/>
  <c r="C91" i="17"/>
  <c r="D91" i="17"/>
  <c r="E91" i="17"/>
  <c r="F91" i="17"/>
  <c r="G91" i="17"/>
  <c r="H91" i="17"/>
  <c r="I91" i="17"/>
  <c r="J91" i="17"/>
  <c r="K91" i="17"/>
  <c r="L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 s="1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 s="1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A95" i="17"/>
  <c r="B95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A96" i="17"/>
  <c r="M96" i="17" s="1"/>
  <c r="N96" i="17" s="1"/>
  <c r="O96" i="17" s="1"/>
  <c r="B96" i="17"/>
  <c r="C96" i="17"/>
  <c r="D96" i="17"/>
  <c r="E96" i="17"/>
  <c r="F96" i="17"/>
  <c r="G96" i="17"/>
  <c r="H96" i="17"/>
  <c r="I96" i="17"/>
  <c r="J96" i="17"/>
  <c r="K96" i="17"/>
  <c r="L96" i="17"/>
  <c r="A97" i="17"/>
  <c r="M97" i="17" s="1"/>
  <c r="N97" i="17" s="1"/>
  <c r="O97" i="17" s="1"/>
  <c r="B97" i="17"/>
  <c r="C97" i="17"/>
  <c r="D97" i="17"/>
  <c r="E97" i="17"/>
  <c r="F97" i="17"/>
  <c r="G97" i="17"/>
  <c r="H97" i="17"/>
  <c r="I97" i="17"/>
  <c r="J97" i="17"/>
  <c r="K97" i="17"/>
  <c r="L97" i="17"/>
  <c r="A98" i="17"/>
  <c r="M98" i="17" s="1"/>
  <c r="N98" i="17" s="1"/>
  <c r="O98" i="17" s="1"/>
  <c r="B98" i="17"/>
  <c r="C98" i="17"/>
  <c r="D98" i="17"/>
  <c r="E98" i="17"/>
  <c r="F98" i="17"/>
  <c r="G98" i="17"/>
  <c r="H98" i="17"/>
  <c r="I98" i="17"/>
  <c r="J98" i="17"/>
  <c r="K98" i="17"/>
  <c r="L98" i="17"/>
  <c r="A99" i="17"/>
  <c r="M99" i="17" s="1"/>
  <c r="N99" i="17" s="1"/>
  <c r="O99" i="17" s="1"/>
  <c r="B99" i="17"/>
  <c r="C99" i="17"/>
  <c r="D99" i="17"/>
  <c r="E99" i="17"/>
  <c r="F99" i="17"/>
  <c r="G99" i="17"/>
  <c r="H99" i="17"/>
  <c r="I99" i="17"/>
  <c r="J99" i="17"/>
  <c r="K99" i="17"/>
  <c r="L99" i="17"/>
  <c r="A100" i="17"/>
  <c r="B100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 s="1"/>
  <c r="O100" i="17" s="1"/>
  <c r="A101" i="17"/>
  <c r="M101" i="17" s="1"/>
  <c r="N101" i="17" s="1"/>
  <c r="O101" i="17" s="1"/>
  <c r="B101" i="17"/>
  <c r="C101" i="17"/>
  <c r="D101" i="17"/>
  <c r="E101" i="17"/>
  <c r="F101" i="17"/>
  <c r="G101" i="17"/>
  <c r="H101" i="17"/>
  <c r="I101" i="17"/>
  <c r="J101" i="17"/>
  <c r="K101" i="17"/>
  <c r="L101" i="17"/>
  <c r="A102" i="17"/>
  <c r="M102" i="17" s="1"/>
  <c r="N102" i="17" s="1"/>
  <c r="O102" i="17" s="1"/>
  <c r="B102" i="17"/>
  <c r="C102" i="17"/>
  <c r="D102" i="17"/>
  <c r="E102" i="17"/>
  <c r="F102" i="17"/>
  <c r="G102" i="17"/>
  <c r="H102" i="17"/>
  <c r="I102" i="17"/>
  <c r="J102" i="17"/>
  <c r="K102" i="17"/>
  <c r="L102" i="17"/>
  <c r="A103" i="17"/>
  <c r="B103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 s="1"/>
  <c r="A104" i="17"/>
  <c r="B104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 s="1"/>
  <c r="A105" i="17"/>
  <c r="B105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 s="1"/>
  <c r="O105" i="17" s="1"/>
  <c r="A106" i="17"/>
  <c r="B106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 s="1"/>
  <c r="A107" i="17"/>
  <c r="M107" i="17" s="1"/>
  <c r="N107" i="17" s="1"/>
  <c r="B107" i="17"/>
  <c r="C107" i="17"/>
  <c r="D107" i="17"/>
  <c r="E107" i="17"/>
  <c r="F107" i="17"/>
  <c r="G107" i="17"/>
  <c r="H107" i="17"/>
  <c r="I107" i="17"/>
  <c r="J107" i="17"/>
  <c r="K107" i="17"/>
  <c r="L107" i="17"/>
  <c r="A108" i="17"/>
  <c r="B108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 s="1"/>
  <c r="A109" i="17"/>
  <c r="B109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 s="1"/>
  <c r="A110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A111" i="17"/>
  <c r="B111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/>
  <c r="O111" i="17"/>
  <c r="A112" i="17"/>
  <c r="M112" i="17" s="1"/>
  <c r="N112" i="17" s="1"/>
  <c r="O112" i="17" s="1"/>
  <c r="B112" i="17"/>
  <c r="C112" i="17"/>
  <c r="D112" i="17"/>
  <c r="E112" i="17"/>
  <c r="F112" i="17"/>
  <c r="G112" i="17"/>
  <c r="H112" i="17"/>
  <c r="I112" i="17"/>
  <c r="J112" i="17"/>
  <c r="K112" i="17"/>
  <c r="L112" i="17"/>
  <c r="A113" i="17"/>
  <c r="M113" i="17" s="1"/>
  <c r="N113" i="17" s="1"/>
  <c r="O113" i="17" s="1"/>
  <c r="B113" i="17"/>
  <c r="C113" i="17"/>
  <c r="D113" i="17"/>
  <c r="E113" i="17"/>
  <c r="F113" i="17"/>
  <c r="G113" i="17"/>
  <c r="H113" i="17"/>
  <c r="I113" i="17"/>
  <c r="J113" i="17"/>
  <c r="K113" i="17"/>
  <c r="L113" i="17"/>
  <c r="A114" i="17"/>
  <c r="M114" i="17" s="1"/>
  <c r="N114" i="17" s="1"/>
  <c r="O114" i="17" s="1"/>
  <c r="B114" i="17"/>
  <c r="C114" i="17"/>
  <c r="D114" i="17"/>
  <c r="E114" i="17"/>
  <c r="F114" i="17"/>
  <c r="G114" i="17"/>
  <c r="H114" i="17"/>
  <c r="I114" i="17"/>
  <c r="J114" i="17"/>
  <c r="K114" i="17"/>
  <c r="L114" i="17"/>
  <c r="A115" i="17"/>
  <c r="M115" i="17" s="1"/>
  <c r="N115" i="17" s="1"/>
  <c r="O115" i="17" s="1"/>
  <c r="B115" i="17"/>
  <c r="C115" i="17"/>
  <c r="D115" i="17"/>
  <c r="E115" i="17"/>
  <c r="F115" i="17"/>
  <c r="G115" i="17"/>
  <c r="H115" i="17"/>
  <c r="I115" i="17"/>
  <c r="J115" i="17"/>
  <c r="K115" i="17"/>
  <c r="L115" i="17"/>
  <c r="A116" i="17"/>
  <c r="B116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 s="1"/>
  <c r="O116" i="17" s="1"/>
  <c r="A117" i="17"/>
  <c r="M117" i="17" s="1"/>
  <c r="N117" i="17" s="1"/>
  <c r="O117" i="17" s="1"/>
  <c r="B117" i="17"/>
  <c r="C117" i="17"/>
  <c r="D117" i="17"/>
  <c r="E117" i="17"/>
  <c r="F117" i="17"/>
  <c r="G117" i="17"/>
  <c r="H117" i="17"/>
  <c r="I117" i="17"/>
  <c r="J117" i="17"/>
  <c r="K117" i="17"/>
  <c r="L117" i="17"/>
  <c r="A118" i="17"/>
  <c r="M118" i="17" s="1"/>
  <c r="N118" i="17" s="1"/>
  <c r="O118" i="17" s="1"/>
  <c r="B118" i="17"/>
  <c r="C118" i="17"/>
  <c r="D118" i="17"/>
  <c r="E118" i="17"/>
  <c r="F118" i="17"/>
  <c r="G118" i="17"/>
  <c r="H118" i="17"/>
  <c r="I118" i="17"/>
  <c r="J118" i="17"/>
  <c r="K118" i="17"/>
  <c r="L118" i="17"/>
  <c r="A119" i="17"/>
  <c r="B119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 s="1"/>
  <c r="O119" i="17" s="1"/>
  <c r="A120" i="17"/>
  <c r="B120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 s="1"/>
  <c r="A121" i="17"/>
  <c r="B121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 s="1"/>
  <c r="O121" i="17" s="1"/>
  <c r="A122" i="17"/>
  <c r="B122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 s="1"/>
  <c r="A123" i="17"/>
  <c r="M123" i="17" s="1"/>
  <c r="N123" i="17" s="1"/>
  <c r="O123" i="17" s="1"/>
  <c r="B123" i="17"/>
  <c r="C123" i="17"/>
  <c r="D123" i="17"/>
  <c r="E123" i="17"/>
  <c r="F123" i="17"/>
  <c r="G123" i="17"/>
  <c r="H123" i="17"/>
  <c r="I123" i="17"/>
  <c r="J123" i="17"/>
  <c r="K123" i="17"/>
  <c r="L123" i="17"/>
  <c r="A124" i="17"/>
  <c r="B124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 s="1"/>
  <c r="O124" i="17" s="1"/>
  <c r="A125" i="17"/>
  <c r="B125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/>
  <c r="O125" i="17" s="1"/>
  <c r="A126" i="17"/>
  <c r="B126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A127" i="17"/>
  <c r="B127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A128" i="17"/>
  <c r="M128" i="17" s="1"/>
  <c r="N128" i="17" s="1"/>
  <c r="O128" i="17" s="1"/>
  <c r="B128" i="17"/>
  <c r="C128" i="17"/>
  <c r="D128" i="17"/>
  <c r="E128" i="17"/>
  <c r="F128" i="17"/>
  <c r="G128" i="17"/>
  <c r="H128" i="17"/>
  <c r="I128" i="17"/>
  <c r="J128" i="17"/>
  <c r="K128" i="17"/>
  <c r="L128" i="17"/>
  <c r="A129" i="17"/>
  <c r="M129" i="17" s="1"/>
  <c r="N129" i="17" s="1"/>
  <c r="O129" i="17" s="1"/>
  <c r="B129" i="17"/>
  <c r="C129" i="17"/>
  <c r="D129" i="17"/>
  <c r="E129" i="17"/>
  <c r="F129" i="17"/>
  <c r="G129" i="17"/>
  <c r="H129" i="17"/>
  <c r="I129" i="17"/>
  <c r="J129" i="17"/>
  <c r="K129" i="17"/>
  <c r="L129" i="17"/>
  <c r="A130" i="17"/>
  <c r="M130" i="17" s="1"/>
  <c r="N130" i="17" s="1"/>
  <c r="O130" i="17" s="1"/>
  <c r="B130" i="17"/>
  <c r="C130" i="17"/>
  <c r="D130" i="17"/>
  <c r="E130" i="17"/>
  <c r="F130" i="17"/>
  <c r="G130" i="17"/>
  <c r="H130" i="17"/>
  <c r="I130" i="17"/>
  <c r="J130" i="17"/>
  <c r="K130" i="17"/>
  <c r="L130" i="17"/>
  <c r="A131" i="17"/>
  <c r="M131" i="17" s="1"/>
  <c r="N131" i="17" s="1"/>
  <c r="O131" i="17" s="1"/>
  <c r="B131" i="17"/>
  <c r="C131" i="17"/>
  <c r="D131" i="17"/>
  <c r="E131" i="17"/>
  <c r="F131" i="17"/>
  <c r="G131" i="17"/>
  <c r="H131" i="17"/>
  <c r="I131" i="17"/>
  <c r="J131" i="17"/>
  <c r="K131" i="17"/>
  <c r="L131" i="17"/>
  <c r="A132" i="17"/>
  <c r="B132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 s="1"/>
  <c r="O132" i="17" s="1"/>
  <c r="A133" i="17"/>
  <c r="M133" i="17" s="1"/>
  <c r="N133" i="17" s="1"/>
  <c r="O133" i="17" s="1"/>
  <c r="B133" i="17"/>
  <c r="C133" i="17"/>
  <c r="D133" i="17"/>
  <c r="E133" i="17"/>
  <c r="F133" i="17"/>
  <c r="G133" i="17"/>
  <c r="H133" i="17"/>
  <c r="I133" i="17"/>
  <c r="J133" i="17"/>
  <c r="K133" i="17"/>
  <c r="L133" i="17"/>
  <c r="A134" i="17"/>
  <c r="M134" i="17" s="1"/>
  <c r="N134" i="17" s="1"/>
  <c r="O134" i="17" s="1"/>
  <c r="B134" i="17"/>
  <c r="C134" i="17"/>
  <c r="D134" i="17"/>
  <c r="E134" i="17"/>
  <c r="F134" i="17"/>
  <c r="G134" i="17"/>
  <c r="H134" i="17"/>
  <c r="I134" i="17"/>
  <c r="J134" i="17"/>
  <c r="K134" i="17"/>
  <c r="L134" i="17"/>
  <c r="A135" i="17"/>
  <c r="B135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 s="1"/>
  <c r="O135" i="17" s="1"/>
  <c r="A136" i="17"/>
  <c r="B136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 s="1"/>
  <c r="A137" i="17"/>
  <c r="B137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 s="1"/>
  <c r="O137" i="17" s="1"/>
  <c r="A138" i="17"/>
  <c r="B138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 s="1"/>
  <c r="A139" i="17"/>
  <c r="M139" i="17" s="1"/>
  <c r="N139" i="17" s="1"/>
  <c r="O139" i="17" s="1"/>
  <c r="B139" i="17"/>
  <c r="C139" i="17"/>
  <c r="D139" i="17"/>
  <c r="E139" i="17"/>
  <c r="F139" i="17"/>
  <c r="G139" i="17"/>
  <c r="H139" i="17"/>
  <c r="I139" i="17"/>
  <c r="J139" i="17"/>
  <c r="K139" i="17"/>
  <c r="L139" i="17"/>
  <c r="A140" i="17"/>
  <c r="B140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 s="1"/>
  <c r="O140" i="17" s="1"/>
  <c r="A141" i="17"/>
  <c r="B141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 s="1"/>
  <c r="A142" i="17"/>
  <c r="B142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A143" i="17"/>
  <c r="B143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A144" i="17"/>
  <c r="M144" i="17" s="1"/>
  <c r="N144" i="17" s="1"/>
  <c r="O144" i="17" s="1"/>
  <c r="B144" i="17"/>
  <c r="C144" i="17"/>
  <c r="D144" i="17"/>
  <c r="E144" i="17"/>
  <c r="F144" i="17"/>
  <c r="G144" i="17"/>
  <c r="H144" i="17"/>
  <c r="I144" i="17"/>
  <c r="J144" i="17"/>
  <c r="K144" i="17"/>
  <c r="L144" i="17"/>
  <c r="A145" i="17"/>
  <c r="M145" i="17" s="1"/>
  <c r="N145" i="17" s="1"/>
  <c r="O145" i="17" s="1"/>
  <c r="B145" i="17"/>
  <c r="C145" i="17"/>
  <c r="D145" i="17"/>
  <c r="E145" i="17"/>
  <c r="F145" i="17"/>
  <c r="G145" i="17"/>
  <c r="H145" i="17"/>
  <c r="I145" i="17"/>
  <c r="J145" i="17"/>
  <c r="K145" i="17"/>
  <c r="L145" i="17"/>
  <c r="A146" i="17"/>
  <c r="M146" i="17" s="1"/>
  <c r="N146" i="17" s="1"/>
  <c r="O146" i="17" s="1"/>
  <c r="B146" i="17"/>
  <c r="C146" i="17"/>
  <c r="D146" i="17"/>
  <c r="E146" i="17"/>
  <c r="F146" i="17"/>
  <c r="G146" i="17"/>
  <c r="H146" i="17"/>
  <c r="I146" i="17"/>
  <c r="J146" i="17"/>
  <c r="K146" i="17"/>
  <c r="L146" i="17"/>
  <c r="A147" i="17"/>
  <c r="M147" i="17" s="1"/>
  <c r="N147" i="17" s="1"/>
  <c r="O147" i="17" s="1"/>
  <c r="B147" i="17"/>
  <c r="C147" i="17"/>
  <c r="D147" i="17"/>
  <c r="E147" i="17"/>
  <c r="F147" i="17"/>
  <c r="G147" i="17"/>
  <c r="H147" i="17"/>
  <c r="I147" i="17"/>
  <c r="J147" i="17"/>
  <c r="K147" i="17"/>
  <c r="L147" i="17"/>
  <c r="A148" i="17"/>
  <c r="B148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 s="1"/>
  <c r="O148" i="17" s="1"/>
  <c r="A149" i="17"/>
  <c r="M149" i="17" s="1"/>
  <c r="N149" i="17" s="1"/>
  <c r="O149" i="17" s="1"/>
  <c r="B149" i="17"/>
  <c r="C149" i="17"/>
  <c r="D149" i="17"/>
  <c r="E149" i="17"/>
  <c r="F149" i="17"/>
  <c r="G149" i="17"/>
  <c r="H149" i="17"/>
  <c r="I149" i="17"/>
  <c r="J149" i="17"/>
  <c r="K149" i="17"/>
  <c r="L149" i="17"/>
  <c r="A150" i="17"/>
  <c r="M150" i="17" s="1"/>
  <c r="N150" i="17" s="1"/>
  <c r="O150" i="17" s="1"/>
  <c r="B150" i="17"/>
  <c r="C150" i="17"/>
  <c r="D150" i="17"/>
  <c r="E150" i="17"/>
  <c r="F150" i="17"/>
  <c r="G150" i="17"/>
  <c r="H150" i="17"/>
  <c r="I150" i="17"/>
  <c r="J150" i="17"/>
  <c r="K150" i="17"/>
  <c r="L150" i="17"/>
  <c r="A151" i="17"/>
  <c r="B151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 s="1"/>
  <c r="O151" i="17" s="1"/>
  <c r="A152" i="17"/>
  <c r="B152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 s="1"/>
  <c r="A153" i="17"/>
  <c r="B153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 s="1"/>
  <c r="O153" i="17" s="1"/>
  <c r="A154" i="17"/>
  <c r="B154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 s="1"/>
  <c r="A155" i="17"/>
  <c r="M155" i="17" s="1"/>
  <c r="N155" i="17" s="1"/>
  <c r="O155" i="17" s="1"/>
  <c r="B155" i="17"/>
  <c r="C155" i="17"/>
  <c r="D155" i="17"/>
  <c r="E155" i="17"/>
  <c r="F155" i="17"/>
  <c r="G155" i="17"/>
  <c r="H155" i="17"/>
  <c r="I155" i="17"/>
  <c r="J155" i="17"/>
  <c r="K155" i="17"/>
  <c r="L155" i="17"/>
  <c r="A156" i="17"/>
  <c r="B156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 s="1"/>
  <c r="O156" i="17" s="1"/>
  <c r="A157" i="17"/>
  <c r="B157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 s="1"/>
  <c r="A158" i="17"/>
  <c r="B158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A159" i="17"/>
  <c r="B159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A160" i="17"/>
  <c r="M160" i="17" s="1"/>
  <c r="N160" i="17" s="1"/>
  <c r="O160" i="17" s="1"/>
  <c r="B160" i="17"/>
  <c r="C160" i="17"/>
  <c r="D160" i="17"/>
  <c r="E160" i="17"/>
  <c r="F160" i="17"/>
  <c r="G160" i="17"/>
  <c r="H160" i="17"/>
  <c r="I160" i="17"/>
  <c r="J160" i="17"/>
  <c r="K160" i="17"/>
  <c r="L160" i="17"/>
  <c r="A161" i="17"/>
  <c r="M161" i="17" s="1"/>
  <c r="N161" i="17" s="1"/>
  <c r="O161" i="17" s="1"/>
  <c r="B161" i="17"/>
  <c r="C161" i="17"/>
  <c r="D161" i="17"/>
  <c r="E161" i="17"/>
  <c r="F161" i="17"/>
  <c r="G161" i="17"/>
  <c r="H161" i="17"/>
  <c r="I161" i="17"/>
  <c r="J161" i="17"/>
  <c r="K161" i="17"/>
  <c r="L161" i="17"/>
  <c r="A162" i="17"/>
  <c r="M162" i="17" s="1"/>
  <c r="N162" i="17" s="1"/>
  <c r="O162" i="17" s="1"/>
  <c r="B162" i="17"/>
  <c r="C162" i="17"/>
  <c r="D162" i="17"/>
  <c r="E162" i="17"/>
  <c r="F162" i="17"/>
  <c r="G162" i="17"/>
  <c r="H162" i="17"/>
  <c r="I162" i="17"/>
  <c r="J162" i="17"/>
  <c r="K162" i="17"/>
  <c r="L162" i="17"/>
  <c r="A163" i="17"/>
  <c r="M163" i="17" s="1"/>
  <c r="N163" i="17" s="1"/>
  <c r="O163" i="17" s="1"/>
  <c r="B163" i="17"/>
  <c r="C163" i="17"/>
  <c r="D163" i="17"/>
  <c r="E163" i="17"/>
  <c r="F163" i="17"/>
  <c r="G163" i="17"/>
  <c r="H163" i="17"/>
  <c r="I163" i="17"/>
  <c r="J163" i="17"/>
  <c r="K163" i="17"/>
  <c r="L163" i="17"/>
  <c r="A164" i="17"/>
  <c r="B164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 s="1"/>
  <c r="O164" i="17" s="1"/>
  <c r="A165" i="17"/>
  <c r="M165" i="17" s="1"/>
  <c r="N165" i="17" s="1"/>
  <c r="O165" i="17" s="1"/>
  <c r="B165" i="17"/>
  <c r="C165" i="17"/>
  <c r="D165" i="17"/>
  <c r="E165" i="17"/>
  <c r="F165" i="17"/>
  <c r="G165" i="17"/>
  <c r="H165" i="17"/>
  <c r="I165" i="17"/>
  <c r="J165" i="17"/>
  <c r="K165" i="17"/>
  <c r="L165" i="17"/>
  <c r="A166" i="17"/>
  <c r="M166" i="17" s="1"/>
  <c r="N166" i="17" s="1"/>
  <c r="O166" i="17" s="1"/>
  <c r="B166" i="17"/>
  <c r="C166" i="17"/>
  <c r="D166" i="17"/>
  <c r="E166" i="17"/>
  <c r="F166" i="17"/>
  <c r="G166" i="17"/>
  <c r="H166" i="17"/>
  <c r="I166" i="17"/>
  <c r="J166" i="17"/>
  <c r="K166" i="17"/>
  <c r="L166" i="17"/>
  <c r="A167" i="17"/>
  <c r="B167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 s="1"/>
  <c r="O167" i="17" s="1"/>
  <c r="A168" i="17"/>
  <c r="B168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 s="1"/>
  <c r="A169" i="17"/>
  <c r="B169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 s="1"/>
  <c r="O169" i="17" s="1"/>
  <c r="A170" i="17"/>
  <c r="B170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 s="1"/>
  <c r="A171" i="17"/>
  <c r="M171" i="17" s="1"/>
  <c r="N171" i="17" s="1"/>
  <c r="O171" i="17" s="1"/>
  <c r="B171" i="17"/>
  <c r="C171" i="17"/>
  <c r="D171" i="17"/>
  <c r="E171" i="17"/>
  <c r="F171" i="17"/>
  <c r="G171" i="17"/>
  <c r="H171" i="17"/>
  <c r="I171" i="17"/>
  <c r="J171" i="17"/>
  <c r="K171" i="17"/>
  <c r="L171" i="17"/>
  <c r="A172" i="17"/>
  <c r="B172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 s="1"/>
  <c r="O172" i="17" s="1"/>
  <c r="A173" i="17"/>
  <c r="B173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 s="1"/>
  <c r="A174" i="17"/>
  <c r="B174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A175" i="17"/>
  <c r="B175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A176" i="17"/>
  <c r="M176" i="17" s="1"/>
  <c r="N176" i="17" s="1"/>
  <c r="O176" i="17" s="1"/>
  <c r="B176" i="17"/>
  <c r="C176" i="17"/>
  <c r="D176" i="17"/>
  <c r="E176" i="17"/>
  <c r="F176" i="17"/>
  <c r="G176" i="17"/>
  <c r="H176" i="17"/>
  <c r="I176" i="17"/>
  <c r="J176" i="17"/>
  <c r="K176" i="17"/>
  <c r="L176" i="17"/>
  <c r="A177" i="17"/>
  <c r="M177" i="17" s="1"/>
  <c r="N177" i="17" s="1"/>
  <c r="O177" i="17" s="1"/>
  <c r="B177" i="17"/>
  <c r="C177" i="17"/>
  <c r="D177" i="17"/>
  <c r="E177" i="17"/>
  <c r="F177" i="17"/>
  <c r="G177" i="17"/>
  <c r="H177" i="17"/>
  <c r="I177" i="17"/>
  <c r="J177" i="17"/>
  <c r="K177" i="17"/>
  <c r="L177" i="17"/>
  <c r="A178" i="17"/>
  <c r="M178" i="17" s="1"/>
  <c r="N178" i="17" s="1"/>
  <c r="O178" i="17" s="1"/>
  <c r="B178" i="17"/>
  <c r="C178" i="17"/>
  <c r="D178" i="17"/>
  <c r="E178" i="17"/>
  <c r="F178" i="17"/>
  <c r="G178" i="17"/>
  <c r="H178" i="17"/>
  <c r="I178" i="17"/>
  <c r="J178" i="17"/>
  <c r="K178" i="17"/>
  <c r="L178" i="17"/>
  <c r="A179" i="17"/>
  <c r="M179" i="17" s="1"/>
  <c r="N179" i="17" s="1"/>
  <c r="O179" i="17" s="1"/>
  <c r="B179" i="17"/>
  <c r="C179" i="17"/>
  <c r="D179" i="17"/>
  <c r="E179" i="17"/>
  <c r="F179" i="17"/>
  <c r="G179" i="17"/>
  <c r="H179" i="17"/>
  <c r="I179" i="17"/>
  <c r="J179" i="17"/>
  <c r="K179" i="17"/>
  <c r="L179" i="17"/>
  <c r="A180" i="17"/>
  <c r="B180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 s="1"/>
  <c r="O180" i="17" s="1"/>
  <c r="A181" i="17"/>
  <c r="M181" i="17" s="1"/>
  <c r="N181" i="17" s="1"/>
  <c r="O181" i="17" s="1"/>
  <c r="B181" i="17"/>
  <c r="C181" i="17"/>
  <c r="D181" i="17"/>
  <c r="E181" i="17"/>
  <c r="F181" i="17"/>
  <c r="G181" i="17"/>
  <c r="H181" i="17"/>
  <c r="I181" i="17"/>
  <c r="J181" i="17"/>
  <c r="K181" i="17"/>
  <c r="L181" i="17"/>
  <c r="A182" i="17"/>
  <c r="M182" i="17" s="1"/>
  <c r="N182" i="17" s="1"/>
  <c r="O182" i="17" s="1"/>
  <c r="B182" i="17"/>
  <c r="C182" i="17"/>
  <c r="D182" i="17"/>
  <c r="E182" i="17"/>
  <c r="F182" i="17"/>
  <c r="G182" i="17"/>
  <c r="H182" i="17"/>
  <c r="I182" i="17"/>
  <c r="J182" i="17"/>
  <c r="K182" i="17"/>
  <c r="L182" i="17"/>
  <c r="A183" i="17"/>
  <c r="B183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 s="1"/>
  <c r="O183" i="17" s="1"/>
  <c r="A184" i="17"/>
  <c r="B184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 s="1"/>
  <c r="A185" i="17"/>
  <c r="B185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 s="1"/>
  <c r="O185" i="17" s="1"/>
  <c r="A186" i="17"/>
  <c r="B186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 s="1"/>
  <c r="A187" i="17"/>
  <c r="M187" i="17" s="1"/>
  <c r="N187" i="17" s="1"/>
  <c r="O187" i="17" s="1"/>
  <c r="B187" i="17"/>
  <c r="C187" i="17"/>
  <c r="D187" i="17"/>
  <c r="E187" i="17"/>
  <c r="F187" i="17"/>
  <c r="G187" i="17"/>
  <c r="H187" i="17"/>
  <c r="I187" i="17"/>
  <c r="J187" i="17"/>
  <c r="K187" i="17"/>
  <c r="L187" i="17"/>
  <c r="A188" i="17"/>
  <c r="B188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 s="1"/>
  <c r="O188" i="17" s="1"/>
  <c r="A189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 s="1"/>
  <c r="A190" i="17"/>
  <c r="B190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A191" i="17"/>
  <c r="B191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A192" i="17"/>
  <c r="M192" i="17" s="1"/>
  <c r="N192" i="17" s="1"/>
  <c r="O192" i="17" s="1"/>
  <c r="B192" i="17"/>
  <c r="C192" i="17"/>
  <c r="D192" i="17"/>
  <c r="E192" i="17"/>
  <c r="F192" i="17"/>
  <c r="G192" i="17"/>
  <c r="H192" i="17"/>
  <c r="I192" i="17"/>
  <c r="J192" i="17"/>
  <c r="K192" i="17"/>
  <c r="L192" i="17"/>
  <c r="A193" i="17"/>
  <c r="M193" i="17" s="1"/>
  <c r="N193" i="17" s="1"/>
  <c r="O193" i="17" s="1"/>
  <c r="B193" i="17"/>
  <c r="C193" i="17"/>
  <c r="D193" i="17"/>
  <c r="E193" i="17"/>
  <c r="F193" i="17"/>
  <c r="G193" i="17"/>
  <c r="H193" i="17"/>
  <c r="I193" i="17"/>
  <c r="J193" i="17"/>
  <c r="K193" i="17"/>
  <c r="L193" i="17"/>
  <c r="A194" i="17"/>
  <c r="B194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 s="1"/>
  <c r="O194" i="17" s="1"/>
  <c r="A195" i="17"/>
  <c r="M195" i="17" s="1"/>
  <c r="N195" i="17" s="1"/>
  <c r="O195" i="17" s="1"/>
  <c r="B195" i="17"/>
  <c r="C195" i="17"/>
  <c r="D195" i="17"/>
  <c r="E195" i="17"/>
  <c r="F195" i="17"/>
  <c r="G195" i="17"/>
  <c r="H195" i="17"/>
  <c r="I195" i="17"/>
  <c r="J195" i="17"/>
  <c r="K195" i="17"/>
  <c r="L195" i="17"/>
  <c r="A196" i="17"/>
  <c r="B196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 s="1"/>
  <c r="O196" i="17" s="1"/>
  <c r="A197" i="17"/>
  <c r="M197" i="17" s="1"/>
  <c r="N197" i="17" s="1"/>
  <c r="O197" i="17" s="1"/>
  <c r="B197" i="17"/>
  <c r="C197" i="17"/>
  <c r="D197" i="17"/>
  <c r="E197" i="17"/>
  <c r="F197" i="17"/>
  <c r="G197" i="17"/>
  <c r="H197" i="17"/>
  <c r="I197" i="17"/>
  <c r="J197" i="17"/>
  <c r="K197" i="17"/>
  <c r="L197" i="17"/>
  <c r="A198" i="17"/>
  <c r="M198" i="17" s="1"/>
  <c r="N198" i="17" s="1"/>
  <c r="O198" i="17" s="1"/>
  <c r="B198" i="17"/>
  <c r="C198" i="17"/>
  <c r="D198" i="17"/>
  <c r="E198" i="17"/>
  <c r="F198" i="17"/>
  <c r="G198" i="17"/>
  <c r="H198" i="17"/>
  <c r="I198" i="17"/>
  <c r="J198" i="17"/>
  <c r="K198" i="17"/>
  <c r="L198" i="17"/>
  <c r="A199" i="17"/>
  <c r="B199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 s="1"/>
  <c r="O199" i="17" s="1"/>
  <c r="A200" i="17"/>
  <c r="M200" i="17" s="1"/>
  <c r="N200" i="17" s="1"/>
  <c r="O200" i="17" s="1"/>
  <c r="B200" i="17"/>
  <c r="C200" i="17"/>
  <c r="D200" i="17"/>
  <c r="E200" i="17"/>
  <c r="F200" i="17"/>
  <c r="G200" i="17"/>
  <c r="H200" i="17"/>
  <c r="I200" i="17"/>
  <c r="J200" i="17"/>
  <c r="K200" i="17"/>
  <c r="L200" i="17"/>
  <c r="A201" i="17"/>
  <c r="B201" i="17"/>
  <c r="C201" i="17"/>
  <c r="D201" i="17"/>
  <c r="E201" i="17"/>
  <c r="F201" i="17"/>
  <c r="G201" i="17"/>
  <c r="H201" i="17"/>
  <c r="I201" i="17"/>
  <c r="J201" i="17"/>
  <c r="K201" i="17"/>
  <c r="L201" i="17"/>
  <c r="M201" i="17"/>
  <c r="N201" i="17" s="1"/>
  <c r="O201" i="17" s="1"/>
  <c r="A202" i="17"/>
  <c r="B202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 s="1"/>
  <c r="A203" i="17"/>
  <c r="M203" i="17" s="1"/>
  <c r="N203" i="17" s="1"/>
  <c r="O203" i="17" s="1"/>
  <c r="B203" i="17"/>
  <c r="C203" i="17"/>
  <c r="D203" i="17"/>
  <c r="E203" i="17"/>
  <c r="F203" i="17"/>
  <c r="G203" i="17"/>
  <c r="H203" i="17"/>
  <c r="I203" i="17"/>
  <c r="J203" i="17"/>
  <c r="K203" i="17"/>
  <c r="L203" i="17"/>
  <c r="A204" i="17"/>
  <c r="B204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 s="1"/>
  <c r="O204" i="17" s="1"/>
  <c r="A205" i="17"/>
  <c r="B205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 s="1"/>
  <c r="A206" i="17"/>
  <c r="B206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A207" i="17"/>
  <c r="B207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A208" i="17"/>
  <c r="M208" i="17" s="1"/>
  <c r="N208" i="17" s="1"/>
  <c r="O208" i="17" s="1"/>
  <c r="B208" i="17"/>
  <c r="C208" i="17"/>
  <c r="D208" i="17"/>
  <c r="E208" i="17"/>
  <c r="F208" i="17"/>
  <c r="G208" i="17"/>
  <c r="H208" i="17"/>
  <c r="I208" i="17"/>
  <c r="J208" i="17"/>
  <c r="K208" i="17"/>
  <c r="L208" i="17"/>
  <c r="A209" i="17"/>
  <c r="M209" i="17" s="1"/>
  <c r="N209" i="17" s="1"/>
  <c r="O209" i="17" s="1"/>
  <c r="B209" i="17"/>
  <c r="C209" i="17"/>
  <c r="D209" i="17"/>
  <c r="E209" i="17"/>
  <c r="F209" i="17"/>
  <c r="G209" i="17"/>
  <c r="H209" i="17"/>
  <c r="I209" i="17"/>
  <c r="J209" i="17"/>
  <c r="K209" i="17"/>
  <c r="L209" i="17"/>
  <c r="A210" i="17"/>
  <c r="B210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 s="1"/>
  <c r="O210" i="17" s="1"/>
  <c r="A211" i="17"/>
  <c r="M211" i="17" s="1"/>
  <c r="N211" i="17" s="1"/>
  <c r="O211" i="17" s="1"/>
  <c r="B211" i="17"/>
  <c r="C211" i="17"/>
  <c r="D211" i="17"/>
  <c r="E211" i="17"/>
  <c r="F211" i="17"/>
  <c r="G211" i="17"/>
  <c r="H211" i="17"/>
  <c r="I211" i="17"/>
  <c r="J211" i="17"/>
  <c r="K211" i="17"/>
  <c r="L211" i="17"/>
  <c r="A212" i="17"/>
  <c r="B212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 s="1"/>
  <c r="O212" i="17" s="1"/>
  <c r="A213" i="17"/>
  <c r="M213" i="17" s="1"/>
  <c r="N213" i="17" s="1"/>
  <c r="O213" i="17" s="1"/>
  <c r="B213" i="17"/>
  <c r="C213" i="17"/>
  <c r="D213" i="17"/>
  <c r="E213" i="17"/>
  <c r="F213" i="17"/>
  <c r="G213" i="17"/>
  <c r="H213" i="17"/>
  <c r="I213" i="17"/>
  <c r="J213" i="17"/>
  <c r="K213" i="17"/>
  <c r="L213" i="17"/>
  <c r="A214" i="17"/>
  <c r="M214" i="17" s="1"/>
  <c r="N214" i="17" s="1"/>
  <c r="O214" i="17" s="1"/>
  <c r="B214" i="17"/>
  <c r="C214" i="17"/>
  <c r="D214" i="17"/>
  <c r="E214" i="17"/>
  <c r="F214" i="17"/>
  <c r="G214" i="17"/>
  <c r="H214" i="17"/>
  <c r="I214" i="17"/>
  <c r="J214" i="17"/>
  <c r="K214" i="17"/>
  <c r="L214" i="17"/>
  <c r="A215" i="17"/>
  <c r="B215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 s="1"/>
  <c r="O215" i="17" s="1"/>
  <c r="A216" i="17"/>
  <c r="M216" i="17" s="1"/>
  <c r="N216" i="17" s="1"/>
  <c r="O216" i="17" s="1"/>
  <c r="B216" i="17"/>
  <c r="C216" i="17"/>
  <c r="D216" i="17"/>
  <c r="E216" i="17"/>
  <c r="F216" i="17"/>
  <c r="G216" i="17"/>
  <c r="H216" i="17"/>
  <c r="I216" i="17"/>
  <c r="J216" i="17"/>
  <c r="K216" i="17"/>
  <c r="L216" i="17"/>
  <c r="A217" i="17"/>
  <c r="B217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 s="1"/>
  <c r="O217" i="17" s="1"/>
  <c r="A218" i="17"/>
  <c r="B218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 s="1"/>
  <c r="A219" i="17"/>
  <c r="M219" i="17" s="1"/>
  <c r="N219" i="17" s="1"/>
  <c r="O219" i="17" s="1"/>
  <c r="B219" i="17"/>
  <c r="C219" i="17"/>
  <c r="D219" i="17"/>
  <c r="E219" i="17"/>
  <c r="F219" i="17"/>
  <c r="G219" i="17"/>
  <c r="H219" i="17"/>
  <c r="I219" i="17"/>
  <c r="J219" i="17"/>
  <c r="K219" i="17"/>
  <c r="L219" i="17"/>
  <c r="A220" i="17"/>
  <c r="B220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 s="1"/>
  <c r="O220" i="17" s="1"/>
  <c r="A221" i="17"/>
  <c r="B221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 s="1"/>
  <c r="A222" i="17"/>
  <c r="B222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A223" i="17"/>
  <c r="B223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 s="1"/>
  <c r="O223" i="17" s="1"/>
  <c r="A224" i="17"/>
  <c r="M224" i="17" s="1"/>
  <c r="N224" i="17" s="1"/>
  <c r="O224" i="17" s="1"/>
  <c r="B224" i="17"/>
  <c r="C224" i="17"/>
  <c r="D224" i="17"/>
  <c r="E224" i="17"/>
  <c r="F224" i="17"/>
  <c r="G224" i="17"/>
  <c r="H224" i="17"/>
  <c r="I224" i="17"/>
  <c r="J224" i="17"/>
  <c r="K224" i="17"/>
  <c r="L224" i="17"/>
  <c r="A225" i="17"/>
  <c r="M225" i="17" s="1"/>
  <c r="N225" i="17" s="1"/>
  <c r="O225" i="17" s="1"/>
  <c r="B225" i="17"/>
  <c r="C225" i="17"/>
  <c r="D225" i="17"/>
  <c r="E225" i="17"/>
  <c r="F225" i="17"/>
  <c r="G225" i="17"/>
  <c r="H225" i="17"/>
  <c r="I225" i="17"/>
  <c r="J225" i="17"/>
  <c r="K225" i="17"/>
  <c r="L225" i="17"/>
  <c r="A226" i="17"/>
  <c r="B226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 s="1"/>
  <c r="O226" i="17" s="1"/>
  <c r="A227" i="17"/>
  <c r="M227" i="17" s="1"/>
  <c r="N227" i="17" s="1"/>
  <c r="O227" i="17" s="1"/>
  <c r="B227" i="17"/>
  <c r="C227" i="17"/>
  <c r="D227" i="17"/>
  <c r="E227" i="17"/>
  <c r="F227" i="17"/>
  <c r="G227" i="17"/>
  <c r="H227" i="17"/>
  <c r="I227" i="17"/>
  <c r="J227" i="17"/>
  <c r="K227" i="17"/>
  <c r="L227" i="17"/>
  <c r="A228" i="17"/>
  <c r="B228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 s="1"/>
  <c r="O228" i="17" s="1"/>
  <c r="A229" i="17"/>
  <c r="M229" i="17" s="1"/>
  <c r="N229" i="17" s="1"/>
  <c r="O229" i="17" s="1"/>
  <c r="B229" i="17"/>
  <c r="C229" i="17"/>
  <c r="D229" i="17"/>
  <c r="E229" i="17"/>
  <c r="F229" i="17"/>
  <c r="G229" i="17"/>
  <c r="H229" i="17"/>
  <c r="I229" i="17"/>
  <c r="J229" i="17"/>
  <c r="K229" i="17"/>
  <c r="L229" i="17"/>
  <c r="A230" i="17"/>
  <c r="M230" i="17" s="1"/>
  <c r="N230" i="17" s="1"/>
  <c r="O230" i="17" s="1"/>
  <c r="B230" i="17"/>
  <c r="C230" i="17"/>
  <c r="D230" i="17"/>
  <c r="E230" i="17"/>
  <c r="F230" i="17"/>
  <c r="G230" i="17"/>
  <c r="H230" i="17"/>
  <c r="I230" i="17"/>
  <c r="J230" i="17"/>
  <c r="K230" i="17"/>
  <c r="L230" i="17"/>
  <c r="A231" i="17"/>
  <c r="B231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 s="1"/>
  <c r="O231" i="17" s="1"/>
  <c r="A232" i="17"/>
  <c r="M232" i="17" s="1"/>
  <c r="N232" i="17" s="1"/>
  <c r="O232" i="17" s="1"/>
  <c r="B232" i="17"/>
  <c r="C232" i="17"/>
  <c r="D232" i="17"/>
  <c r="E232" i="17"/>
  <c r="F232" i="17"/>
  <c r="G232" i="17"/>
  <c r="H232" i="17"/>
  <c r="I232" i="17"/>
  <c r="J232" i="17"/>
  <c r="K232" i="17"/>
  <c r="L232" i="17"/>
  <c r="A233" i="17"/>
  <c r="B233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 s="1"/>
  <c r="O233" i="17" s="1"/>
  <c r="A234" i="17"/>
  <c r="B234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 s="1"/>
  <c r="A235" i="17"/>
  <c r="M235" i="17" s="1"/>
  <c r="N235" i="17" s="1"/>
  <c r="O235" i="17" s="1"/>
  <c r="B235" i="17"/>
  <c r="C235" i="17"/>
  <c r="D235" i="17"/>
  <c r="E235" i="17"/>
  <c r="F235" i="17"/>
  <c r="G235" i="17"/>
  <c r="H235" i="17"/>
  <c r="I235" i="17"/>
  <c r="J235" i="17"/>
  <c r="K235" i="17"/>
  <c r="L235" i="17"/>
  <c r="A236" i="17"/>
  <c r="B236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 s="1"/>
  <c r="O236" i="17" s="1"/>
  <c r="A237" i="17"/>
  <c r="B237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 s="1"/>
  <c r="A238" i="17"/>
  <c r="B238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A239" i="17"/>
  <c r="B239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 s="1"/>
  <c r="O239" i="17" s="1"/>
  <c r="A240" i="17"/>
  <c r="M240" i="17" s="1"/>
  <c r="N240" i="17" s="1"/>
  <c r="O240" i="17" s="1"/>
  <c r="B240" i="17"/>
  <c r="C240" i="17"/>
  <c r="D240" i="17"/>
  <c r="E240" i="17"/>
  <c r="F240" i="17"/>
  <c r="G240" i="17"/>
  <c r="H240" i="17"/>
  <c r="I240" i="17"/>
  <c r="J240" i="17"/>
  <c r="K240" i="17"/>
  <c r="L240" i="17"/>
  <c r="A241" i="17"/>
  <c r="M241" i="17" s="1"/>
  <c r="N241" i="17" s="1"/>
  <c r="O241" i="17" s="1"/>
  <c r="B241" i="17"/>
  <c r="C241" i="17"/>
  <c r="D241" i="17"/>
  <c r="E241" i="17"/>
  <c r="F241" i="17"/>
  <c r="G241" i="17"/>
  <c r="H241" i="17"/>
  <c r="I241" i="17"/>
  <c r="J241" i="17"/>
  <c r="K241" i="17"/>
  <c r="L241" i="17"/>
  <c r="A242" i="17"/>
  <c r="B242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 s="1"/>
  <c r="O242" i="17" s="1"/>
  <c r="A243" i="17"/>
  <c r="M243" i="17" s="1"/>
  <c r="N243" i="17" s="1"/>
  <c r="O243" i="17" s="1"/>
  <c r="B243" i="17"/>
  <c r="C243" i="17"/>
  <c r="D243" i="17"/>
  <c r="E243" i="17"/>
  <c r="F243" i="17"/>
  <c r="G243" i="17"/>
  <c r="H243" i="17"/>
  <c r="I243" i="17"/>
  <c r="J243" i="17"/>
  <c r="K243" i="17"/>
  <c r="L243" i="17"/>
  <c r="A244" i="17"/>
  <c r="B244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 s="1"/>
  <c r="O244" i="17" s="1"/>
  <c r="A245" i="17"/>
  <c r="M245" i="17" s="1"/>
  <c r="N245" i="17" s="1"/>
  <c r="O245" i="17" s="1"/>
  <c r="B245" i="17"/>
  <c r="C245" i="17"/>
  <c r="D245" i="17"/>
  <c r="E245" i="17"/>
  <c r="F245" i="17"/>
  <c r="G245" i="17"/>
  <c r="H245" i="17"/>
  <c r="I245" i="17"/>
  <c r="J245" i="17"/>
  <c r="K245" i="17"/>
  <c r="L245" i="17"/>
  <c r="A246" i="17"/>
  <c r="M246" i="17" s="1"/>
  <c r="N246" i="17" s="1"/>
  <c r="O246" i="17" s="1"/>
  <c r="B246" i="17"/>
  <c r="C246" i="17"/>
  <c r="D246" i="17"/>
  <c r="E246" i="17"/>
  <c r="F246" i="17"/>
  <c r="G246" i="17"/>
  <c r="H246" i="17"/>
  <c r="I246" i="17"/>
  <c r="J246" i="17"/>
  <c r="K246" i="17"/>
  <c r="L246" i="17"/>
  <c r="A247" i="17"/>
  <c r="B247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 s="1"/>
  <c r="O247" i="17" s="1"/>
  <c r="A248" i="17"/>
  <c r="M248" i="17" s="1"/>
  <c r="N248" i="17" s="1"/>
  <c r="O248" i="17" s="1"/>
  <c r="B248" i="17"/>
  <c r="C248" i="17"/>
  <c r="D248" i="17"/>
  <c r="E248" i="17"/>
  <c r="F248" i="17"/>
  <c r="G248" i="17"/>
  <c r="H248" i="17"/>
  <c r="I248" i="17"/>
  <c r="J248" i="17"/>
  <c r="K248" i="17"/>
  <c r="L248" i="17"/>
  <c r="A249" i="17"/>
  <c r="B249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 s="1"/>
  <c r="O249" i="17" s="1"/>
  <c r="A250" i="17"/>
  <c r="B250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 s="1"/>
  <c r="A251" i="17"/>
  <c r="M251" i="17" s="1"/>
  <c r="N251" i="17" s="1"/>
  <c r="O251" i="17" s="1"/>
  <c r="B251" i="17"/>
  <c r="C251" i="17"/>
  <c r="D251" i="17"/>
  <c r="E251" i="17"/>
  <c r="F251" i="17"/>
  <c r="G251" i="17"/>
  <c r="H251" i="17"/>
  <c r="I251" i="17"/>
  <c r="J251" i="17"/>
  <c r="K251" i="17"/>
  <c r="L251" i="17"/>
  <c r="A252" i="17"/>
  <c r="B252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 s="1"/>
  <c r="O252" i="17" s="1"/>
  <c r="A253" i="17"/>
  <c r="B253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 s="1"/>
  <c r="A254" i="17"/>
  <c r="B254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A255" i="17"/>
  <c r="B255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 s="1"/>
  <c r="O255" i="17" s="1"/>
  <c r="A256" i="17"/>
  <c r="M256" i="17" s="1"/>
  <c r="N256" i="17" s="1"/>
  <c r="O256" i="17" s="1"/>
  <c r="B256" i="17"/>
  <c r="C256" i="17"/>
  <c r="D256" i="17"/>
  <c r="E256" i="17"/>
  <c r="F256" i="17"/>
  <c r="G256" i="17"/>
  <c r="H256" i="17"/>
  <c r="I256" i="17"/>
  <c r="J256" i="17"/>
  <c r="K256" i="17"/>
  <c r="L256" i="17"/>
  <c r="A257" i="17"/>
  <c r="M257" i="17" s="1"/>
  <c r="N257" i="17" s="1"/>
  <c r="O257" i="17" s="1"/>
  <c r="B257" i="17"/>
  <c r="C257" i="17"/>
  <c r="D257" i="17"/>
  <c r="E257" i="17"/>
  <c r="F257" i="17"/>
  <c r="G257" i="17"/>
  <c r="H257" i="17"/>
  <c r="I257" i="17"/>
  <c r="J257" i="17"/>
  <c r="K257" i="17"/>
  <c r="L257" i="17"/>
  <c r="A258" i="17"/>
  <c r="B258" i="17"/>
  <c r="C258" i="17"/>
  <c r="D258" i="17"/>
  <c r="E258" i="17"/>
  <c r="F258" i="17"/>
  <c r="G258" i="17"/>
  <c r="H258" i="17"/>
  <c r="I258" i="17"/>
  <c r="J258" i="17"/>
  <c r="K258" i="17"/>
  <c r="L258" i="17"/>
  <c r="M258" i="17"/>
  <c r="N258" i="17" s="1"/>
  <c r="O258" i="17" s="1"/>
  <c r="A259" i="17"/>
  <c r="M259" i="17" s="1"/>
  <c r="N259" i="17" s="1"/>
  <c r="O259" i="17" s="1"/>
  <c r="B259" i="17"/>
  <c r="C259" i="17"/>
  <c r="D259" i="17"/>
  <c r="E259" i="17"/>
  <c r="F259" i="17"/>
  <c r="G259" i="17"/>
  <c r="H259" i="17"/>
  <c r="I259" i="17"/>
  <c r="J259" i="17"/>
  <c r="K259" i="17"/>
  <c r="L259" i="17"/>
  <c r="A260" i="17"/>
  <c r="B260" i="17"/>
  <c r="C260" i="17"/>
  <c r="D260" i="17"/>
  <c r="E260" i="17"/>
  <c r="F260" i="17"/>
  <c r="G260" i="17"/>
  <c r="H260" i="17"/>
  <c r="I260" i="17"/>
  <c r="J260" i="17"/>
  <c r="K260" i="17"/>
  <c r="L260" i="17"/>
  <c r="M260" i="17"/>
  <c r="N260" i="17" s="1"/>
  <c r="O260" i="17" s="1"/>
  <c r="A261" i="17"/>
  <c r="M261" i="17" s="1"/>
  <c r="N261" i="17" s="1"/>
  <c r="O261" i="17" s="1"/>
  <c r="B261" i="17"/>
  <c r="C261" i="17"/>
  <c r="D261" i="17"/>
  <c r="E261" i="17"/>
  <c r="F261" i="17"/>
  <c r="G261" i="17"/>
  <c r="H261" i="17"/>
  <c r="I261" i="17"/>
  <c r="J261" i="17"/>
  <c r="K261" i="17"/>
  <c r="L261" i="17"/>
  <c r="A262" i="17"/>
  <c r="B262" i="17"/>
  <c r="C262" i="17"/>
  <c r="D262" i="17"/>
  <c r="E262" i="17"/>
  <c r="F262" i="17"/>
  <c r="G262" i="17"/>
  <c r="H262" i="17"/>
  <c r="I262" i="17"/>
  <c r="J262" i="17"/>
  <c r="K262" i="17"/>
  <c r="L262" i="17"/>
  <c r="M262" i="17"/>
  <c r="N262" i="17" s="1"/>
  <c r="O262" i="17" s="1"/>
  <c r="A263" i="17"/>
  <c r="B263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 s="1"/>
  <c r="O263" i="17" s="1"/>
  <c r="A264" i="17"/>
  <c r="B264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 s="1"/>
  <c r="A265" i="17"/>
  <c r="B265" i="17"/>
  <c r="C265" i="17"/>
  <c r="D265" i="17"/>
  <c r="E265" i="17"/>
  <c r="F265" i="17"/>
  <c r="G265" i="17"/>
  <c r="H265" i="17"/>
  <c r="I265" i="17"/>
  <c r="J265" i="17"/>
  <c r="K265" i="17"/>
  <c r="L265" i="17"/>
  <c r="M265" i="17"/>
  <c r="N265" i="17" s="1"/>
  <c r="O265" i="17" s="1"/>
  <c r="A266" i="17"/>
  <c r="B266" i="17"/>
  <c r="C266" i="17"/>
  <c r="D266" i="17"/>
  <c r="E266" i="17"/>
  <c r="F266" i="17"/>
  <c r="G266" i="17"/>
  <c r="H266" i="17"/>
  <c r="I266" i="17"/>
  <c r="J266" i="17"/>
  <c r="K266" i="17"/>
  <c r="L266" i="17"/>
  <c r="M266" i="17"/>
  <c r="N266" i="17"/>
  <c r="O266" i="17" s="1"/>
  <c r="A267" i="17"/>
  <c r="M267" i="17" s="1"/>
  <c r="N267" i="17" s="1"/>
  <c r="O267" i="17" s="1"/>
  <c r="B267" i="17"/>
  <c r="C267" i="17"/>
  <c r="D267" i="17"/>
  <c r="E267" i="17"/>
  <c r="F267" i="17"/>
  <c r="G267" i="17"/>
  <c r="H267" i="17"/>
  <c r="I267" i="17"/>
  <c r="J267" i="17"/>
  <c r="K267" i="17"/>
  <c r="L267" i="17"/>
  <c r="A268" i="17"/>
  <c r="B268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 s="1"/>
  <c r="O268" i="17" s="1"/>
  <c r="A269" i="17"/>
  <c r="B269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 s="1"/>
  <c r="A270" i="17"/>
  <c r="M270" i="17" s="1"/>
  <c r="N270" i="17" s="1"/>
  <c r="O270" i="17" s="1"/>
  <c r="B270" i="17"/>
  <c r="C270" i="17"/>
  <c r="D270" i="17"/>
  <c r="E270" i="17"/>
  <c r="F270" i="17"/>
  <c r="G270" i="17"/>
  <c r="H270" i="17"/>
  <c r="I270" i="17"/>
  <c r="J270" i="17"/>
  <c r="K270" i="17"/>
  <c r="L270" i="17"/>
  <c r="A271" i="17"/>
  <c r="B271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 s="1"/>
  <c r="O271" i="17" s="1"/>
  <c r="A272" i="17"/>
  <c r="M272" i="17" s="1"/>
  <c r="N272" i="17" s="1"/>
  <c r="O272" i="17" s="1"/>
  <c r="B272" i="17"/>
  <c r="C272" i="17"/>
  <c r="D272" i="17"/>
  <c r="E272" i="17"/>
  <c r="F272" i="17"/>
  <c r="G272" i="17"/>
  <c r="H272" i="17"/>
  <c r="I272" i="17"/>
  <c r="J272" i="17"/>
  <c r="K272" i="17"/>
  <c r="L272" i="17"/>
  <c r="A273" i="17"/>
  <c r="M273" i="17" s="1"/>
  <c r="N273" i="17" s="1"/>
  <c r="O273" i="17" s="1"/>
  <c r="B273" i="17"/>
  <c r="C273" i="17"/>
  <c r="D273" i="17"/>
  <c r="E273" i="17"/>
  <c r="F273" i="17"/>
  <c r="G273" i="17"/>
  <c r="H273" i="17"/>
  <c r="I273" i="17"/>
  <c r="J273" i="17"/>
  <c r="K273" i="17"/>
  <c r="L273" i="17"/>
  <c r="A274" i="17"/>
  <c r="B274" i="17"/>
  <c r="C274" i="17"/>
  <c r="D274" i="17"/>
  <c r="E274" i="17"/>
  <c r="F274" i="17"/>
  <c r="G274" i="17"/>
  <c r="H274" i="17"/>
  <c r="I274" i="17"/>
  <c r="J274" i="17"/>
  <c r="K274" i="17"/>
  <c r="L274" i="17"/>
  <c r="M274" i="17"/>
  <c r="N274" i="17" s="1"/>
  <c r="O274" i="17" s="1"/>
  <c r="A275" i="17"/>
  <c r="M275" i="17" s="1"/>
  <c r="N275" i="17" s="1"/>
  <c r="O275" i="17" s="1"/>
  <c r="B275" i="17"/>
  <c r="C275" i="17"/>
  <c r="D275" i="17"/>
  <c r="E275" i="17"/>
  <c r="F275" i="17"/>
  <c r="G275" i="17"/>
  <c r="H275" i="17"/>
  <c r="I275" i="17"/>
  <c r="J275" i="17"/>
  <c r="K275" i="17"/>
  <c r="L275" i="17"/>
  <c r="A276" i="17"/>
  <c r="M276" i="17" s="1"/>
  <c r="N276" i="17" s="1"/>
  <c r="O276" i="17" s="1"/>
  <c r="B276" i="17"/>
  <c r="C276" i="17"/>
  <c r="D276" i="17"/>
  <c r="E276" i="17"/>
  <c r="F276" i="17"/>
  <c r="G276" i="17"/>
  <c r="H276" i="17"/>
  <c r="I276" i="17"/>
  <c r="J276" i="17"/>
  <c r="K276" i="17"/>
  <c r="L276" i="17"/>
  <c r="A277" i="17"/>
  <c r="M277" i="17" s="1"/>
  <c r="N277" i="17" s="1"/>
  <c r="O277" i="17" s="1"/>
  <c r="B277" i="17"/>
  <c r="C277" i="17"/>
  <c r="D277" i="17"/>
  <c r="E277" i="17"/>
  <c r="F277" i="17"/>
  <c r="G277" i="17"/>
  <c r="H277" i="17"/>
  <c r="I277" i="17"/>
  <c r="J277" i="17"/>
  <c r="K277" i="17"/>
  <c r="L277" i="17"/>
  <c r="A278" i="17"/>
  <c r="M278" i="17" s="1"/>
  <c r="N278" i="17" s="1"/>
  <c r="O278" i="17" s="1"/>
  <c r="B278" i="17"/>
  <c r="C278" i="17"/>
  <c r="D278" i="17"/>
  <c r="E278" i="17"/>
  <c r="F278" i="17"/>
  <c r="G278" i="17"/>
  <c r="H278" i="17"/>
  <c r="I278" i="17"/>
  <c r="J278" i="17"/>
  <c r="K278" i="17"/>
  <c r="L278" i="17"/>
  <c r="A279" i="17"/>
  <c r="B279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 s="1"/>
  <c r="O279" i="17" s="1"/>
  <c r="A280" i="17"/>
  <c r="B280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 s="1"/>
  <c r="A281" i="17"/>
  <c r="B281" i="17"/>
  <c r="C281" i="17"/>
  <c r="D281" i="17"/>
  <c r="E281" i="17"/>
  <c r="F281" i="17"/>
  <c r="G281" i="17"/>
  <c r="H281" i="17"/>
  <c r="I281" i="17"/>
  <c r="J281" i="17"/>
  <c r="K281" i="17"/>
  <c r="L281" i="17"/>
  <c r="M281" i="17"/>
  <c r="N281" i="17" s="1"/>
  <c r="O281" i="17" s="1"/>
  <c r="A282" i="17"/>
  <c r="B282" i="17"/>
  <c r="C282" i="17"/>
  <c r="D282" i="17"/>
  <c r="E282" i="17"/>
  <c r="F282" i="17"/>
  <c r="G282" i="17"/>
  <c r="H282" i="17"/>
  <c r="I282" i="17"/>
  <c r="J282" i="17"/>
  <c r="K282" i="17"/>
  <c r="L282" i="17"/>
  <c r="M282" i="17"/>
  <c r="N282" i="17"/>
  <c r="O282" i="17" s="1"/>
  <c r="A283" i="17"/>
  <c r="M283" i="17" s="1"/>
  <c r="N283" i="17" s="1"/>
  <c r="O283" i="17" s="1"/>
  <c r="B283" i="17"/>
  <c r="C283" i="17"/>
  <c r="D283" i="17"/>
  <c r="E283" i="17"/>
  <c r="F283" i="17"/>
  <c r="G283" i="17"/>
  <c r="H283" i="17"/>
  <c r="I283" i="17"/>
  <c r="J283" i="17"/>
  <c r="K283" i="17"/>
  <c r="L283" i="17"/>
  <c r="A284" i="17"/>
  <c r="B284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 s="1"/>
  <c r="O284" i="17" s="1"/>
  <c r="A285" i="17"/>
  <c r="B285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 s="1"/>
  <c r="A286" i="17"/>
  <c r="M286" i="17" s="1"/>
  <c r="N286" i="17" s="1"/>
  <c r="O286" i="17" s="1"/>
  <c r="B286" i="17"/>
  <c r="C286" i="17"/>
  <c r="D286" i="17"/>
  <c r="E286" i="17"/>
  <c r="F286" i="17"/>
  <c r="G286" i="17"/>
  <c r="H286" i="17"/>
  <c r="I286" i="17"/>
  <c r="J286" i="17"/>
  <c r="K286" i="17"/>
  <c r="L286" i="17"/>
  <c r="A287" i="17"/>
  <c r="B287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 s="1"/>
  <c r="O287" i="17" s="1"/>
  <c r="A288" i="17"/>
  <c r="M288" i="17" s="1"/>
  <c r="N288" i="17" s="1"/>
  <c r="O288" i="17" s="1"/>
  <c r="B288" i="17"/>
  <c r="C288" i="17"/>
  <c r="D288" i="17"/>
  <c r="E288" i="17"/>
  <c r="F288" i="17"/>
  <c r="G288" i="17"/>
  <c r="H288" i="17"/>
  <c r="I288" i="17"/>
  <c r="J288" i="17"/>
  <c r="K288" i="17"/>
  <c r="L288" i="17"/>
  <c r="A289" i="17"/>
  <c r="M289" i="17" s="1"/>
  <c r="N289" i="17" s="1"/>
  <c r="O289" i="17" s="1"/>
  <c r="B289" i="17"/>
  <c r="C289" i="17"/>
  <c r="D289" i="17"/>
  <c r="E289" i="17"/>
  <c r="F289" i="17"/>
  <c r="G289" i="17"/>
  <c r="H289" i="17"/>
  <c r="I289" i="17"/>
  <c r="J289" i="17"/>
  <c r="K289" i="17"/>
  <c r="L289" i="17"/>
  <c r="A290" i="17"/>
  <c r="B290" i="17"/>
  <c r="C290" i="17"/>
  <c r="D290" i="17"/>
  <c r="E290" i="17"/>
  <c r="F290" i="17"/>
  <c r="G290" i="17"/>
  <c r="H290" i="17"/>
  <c r="I290" i="17"/>
  <c r="J290" i="17"/>
  <c r="K290" i="17"/>
  <c r="L290" i="17"/>
  <c r="M290" i="17"/>
  <c r="N290" i="17" s="1"/>
  <c r="O290" i="17" s="1"/>
  <c r="A291" i="17"/>
  <c r="M291" i="17" s="1"/>
  <c r="N291" i="17" s="1"/>
  <c r="O291" i="17" s="1"/>
  <c r="B291" i="17"/>
  <c r="C291" i="17"/>
  <c r="D291" i="17"/>
  <c r="E291" i="17"/>
  <c r="F291" i="17"/>
  <c r="G291" i="17"/>
  <c r="H291" i="17"/>
  <c r="I291" i="17"/>
  <c r="J291" i="17"/>
  <c r="K291" i="17"/>
  <c r="L291" i="17"/>
  <c r="A292" i="17"/>
  <c r="M292" i="17" s="1"/>
  <c r="N292" i="17" s="1"/>
  <c r="O292" i="17" s="1"/>
  <c r="B292" i="17"/>
  <c r="C292" i="17"/>
  <c r="D292" i="17"/>
  <c r="E292" i="17"/>
  <c r="F292" i="17"/>
  <c r="G292" i="17"/>
  <c r="H292" i="17"/>
  <c r="I292" i="17"/>
  <c r="J292" i="17"/>
  <c r="K292" i="17"/>
  <c r="L292" i="17"/>
  <c r="A293" i="17"/>
  <c r="M293" i="17" s="1"/>
  <c r="N293" i="17" s="1"/>
  <c r="O293" i="17" s="1"/>
  <c r="B293" i="17"/>
  <c r="C293" i="17"/>
  <c r="D293" i="17"/>
  <c r="E293" i="17"/>
  <c r="F293" i="17"/>
  <c r="G293" i="17"/>
  <c r="H293" i="17"/>
  <c r="I293" i="17"/>
  <c r="J293" i="17"/>
  <c r="K293" i="17"/>
  <c r="L293" i="17"/>
  <c r="A294" i="17"/>
  <c r="M294" i="17" s="1"/>
  <c r="N294" i="17" s="1"/>
  <c r="O294" i="17" s="1"/>
  <c r="B294" i="17"/>
  <c r="C294" i="17"/>
  <c r="D294" i="17"/>
  <c r="E294" i="17"/>
  <c r="F294" i="17"/>
  <c r="G294" i="17"/>
  <c r="H294" i="17"/>
  <c r="I294" i="17"/>
  <c r="J294" i="17"/>
  <c r="K294" i="17"/>
  <c r="L294" i="17"/>
  <c r="A295" i="17"/>
  <c r="B295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 s="1"/>
  <c r="O295" i="17" s="1"/>
  <c r="A296" i="17"/>
  <c r="B296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 s="1"/>
  <c r="A297" i="17"/>
  <c r="B297" i="17"/>
  <c r="C297" i="17"/>
  <c r="D297" i="17"/>
  <c r="E297" i="17"/>
  <c r="F297" i="17"/>
  <c r="G297" i="17"/>
  <c r="H297" i="17"/>
  <c r="I297" i="17"/>
  <c r="J297" i="17"/>
  <c r="K297" i="17"/>
  <c r="L297" i="17"/>
  <c r="M297" i="17"/>
  <c r="N297" i="17" s="1"/>
  <c r="O297" i="17" s="1"/>
  <c r="A298" i="17"/>
  <c r="B298" i="17"/>
  <c r="C298" i="17"/>
  <c r="D298" i="17"/>
  <c r="E298" i="17"/>
  <c r="F298" i="17"/>
  <c r="G298" i="17"/>
  <c r="H298" i="17"/>
  <c r="I298" i="17"/>
  <c r="J298" i="17"/>
  <c r="K298" i="17"/>
  <c r="L298" i="17"/>
  <c r="M298" i="17"/>
  <c r="N298" i="17"/>
  <c r="O298" i="17" s="1"/>
  <c r="A299" i="17"/>
  <c r="M299" i="17" s="1"/>
  <c r="N299" i="17" s="1"/>
  <c r="O299" i="17" s="1"/>
  <c r="B299" i="17"/>
  <c r="C299" i="17"/>
  <c r="D299" i="17"/>
  <c r="E299" i="17"/>
  <c r="F299" i="17"/>
  <c r="G299" i="17"/>
  <c r="H299" i="17"/>
  <c r="I299" i="17"/>
  <c r="J299" i="17"/>
  <c r="K299" i="17"/>
  <c r="L299" i="17"/>
  <c r="A300" i="17"/>
  <c r="B300" i="17"/>
  <c r="C300" i="17"/>
  <c r="D300" i="17"/>
  <c r="E300" i="17"/>
  <c r="F300" i="17"/>
  <c r="G300" i="17"/>
  <c r="H300" i="17"/>
  <c r="I300" i="17"/>
  <c r="J300" i="17"/>
  <c r="K300" i="17"/>
  <c r="L300" i="17"/>
  <c r="M300" i="17"/>
  <c r="N300" i="17" s="1"/>
  <c r="O300" i="17" s="1"/>
  <c r="A301" i="17"/>
  <c r="B301" i="17"/>
  <c r="C301" i="17"/>
  <c r="D301" i="17"/>
  <c r="E301" i="17"/>
  <c r="F301" i="17"/>
  <c r="G301" i="17"/>
  <c r="H301" i="17"/>
  <c r="I301" i="17"/>
  <c r="J301" i="17"/>
  <c r="K301" i="17"/>
  <c r="L301" i="17"/>
  <c r="M301" i="17"/>
  <c r="N301" i="17"/>
  <c r="O301" i="17" s="1"/>
  <c r="A302" i="17"/>
  <c r="M302" i="17" s="1"/>
  <c r="N302" i="17" s="1"/>
  <c r="O302" i="17" s="1"/>
  <c r="B302" i="17"/>
  <c r="C302" i="17"/>
  <c r="D302" i="17"/>
  <c r="E302" i="17"/>
  <c r="F302" i="17"/>
  <c r="G302" i="17"/>
  <c r="H302" i="17"/>
  <c r="I302" i="17"/>
  <c r="J302" i="17"/>
  <c r="K302" i="17"/>
  <c r="L302" i="17"/>
  <c r="A303" i="17"/>
  <c r="B303" i="17"/>
  <c r="C303" i="17"/>
  <c r="D303" i="17"/>
  <c r="E303" i="17"/>
  <c r="F303" i="17"/>
  <c r="G303" i="17"/>
  <c r="H303" i="17"/>
  <c r="I303" i="17"/>
  <c r="J303" i="17"/>
  <c r="K303" i="17"/>
  <c r="L303" i="17"/>
  <c r="M303" i="17"/>
  <c r="N303" i="17" s="1"/>
  <c r="O303" i="17" s="1"/>
  <c r="A304" i="17"/>
  <c r="M304" i="17" s="1"/>
  <c r="N304" i="17" s="1"/>
  <c r="O304" i="17" s="1"/>
  <c r="B304" i="17"/>
  <c r="C304" i="17"/>
  <c r="D304" i="17"/>
  <c r="E304" i="17"/>
  <c r="F304" i="17"/>
  <c r="G304" i="17"/>
  <c r="H304" i="17"/>
  <c r="I304" i="17"/>
  <c r="J304" i="17"/>
  <c r="K304" i="17"/>
  <c r="L304" i="17"/>
  <c r="A305" i="17"/>
  <c r="M305" i="17" s="1"/>
  <c r="N305" i="17" s="1"/>
  <c r="O305" i="17" s="1"/>
  <c r="B305" i="17"/>
  <c r="C305" i="17"/>
  <c r="D305" i="17"/>
  <c r="E305" i="17"/>
  <c r="F305" i="17"/>
  <c r="G305" i="17"/>
  <c r="H305" i="17"/>
  <c r="I305" i="17"/>
  <c r="J305" i="17"/>
  <c r="K305" i="17"/>
  <c r="L305" i="17"/>
  <c r="A306" i="17"/>
  <c r="B306" i="17"/>
  <c r="C306" i="17"/>
  <c r="D306" i="17"/>
  <c r="E306" i="17"/>
  <c r="F306" i="17"/>
  <c r="G306" i="17"/>
  <c r="H306" i="17"/>
  <c r="I306" i="17"/>
  <c r="J306" i="17"/>
  <c r="K306" i="17"/>
  <c r="L306" i="17"/>
  <c r="M306" i="17"/>
  <c r="N306" i="17" s="1"/>
  <c r="O306" i="17" s="1"/>
  <c r="A307" i="17"/>
  <c r="M307" i="17" s="1"/>
  <c r="N307" i="17" s="1"/>
  <c r="O307" i="17" s="1"/>
  <c r="B307" i="17"/>
  <c r="C307" i="17"/>
  <c r="D307" i="17"/>
  <c r="E307" i="17"/>
  <c r="F307" i="17"/>
  <c r="G307" i="17"/>
  <c r="H307" i="17"/>
  <c r="I307" i="17"/>
  <c r="J307" i="17"/>
  <c r="K307" i="17"/>
  <c r="L307" i="17"/>
  <c r="A308" i="17"/>
  <c r="M308" i="17" s="1"/>
  <c r="N308" i="17" s="1"/>
  <c r="O308" i="17" s="1"/>
  <c r="B308" i="17"/>
  <c r="C308" i="17"/>
  <c r="D308" i="17"/>
  <c r="E308" i="17"/>
  <c r="F308" i="17"/>
  <c r="G308" i="17"/>
  <c r="H308" i="17"/>
  <c r="I308" i="17"/>
  <c r="J308" i="17"/>
  <c r="K308" i="17"/>
  <c r="L308" i="17"/>
  <c r="A309" i="17"/>
  <c r="M309" i="17" s="1"/>
  <c r="N309" i="17" s="1"/>
  <c r="O309" i="17" s="1"/>
  <c r="B309" i="17"/>
  <c r="C309" i="17"/>
  <c r="D309" i="17"/>
  <c r="E309" i="17"/>
  <c r="F309" i="17"/>
  <c r="G309" i="17"/>
  <c r="H309" i="17"/>
  <c r="I309" i="17"/>
  <c r="J309" i="17"/>
  <c r="K309" i="17"/>
  <c r="L309" i="17"/>
  <c r="A310" i="17"/>
  <c r="M310" i="17" s="1"/>
  <c r="N310" i="17" s="1"/>
  <c r="O310" i="17" s="1"/>
  <c r="B310" i="17"/>
  <c r="C310" i="17"/>
  <c r="D310" i="17"/>
  <c r="E310" i="17"/>
  <c r="F310" i="17"/>
  <c r="G310" i="17"/>
  <c r="H310" i="17"/>
  <c r="I310" i="17"/>
  <c r="J310" i="17"/>
  <c r="K310" i="17"/>
  <c r="L310" i="17"/>
  <c r="A311" i="17"/>
  <c r="B311" i="17"/>
  <c r="C311" i="17"/>
  <c r="D311" i="17"/>
  <c r="E311" i="17"/>
  <c r="F311" i="17"/>
  <c r="G311" i="17"/>
  <c r="H311" i="17"/>
  <c r="I311" i="17"/>
  <c r="J311" i="17"/>
  <c r="K311" i="17"/>
  <c r="L311" i="17"/>
  <c r="M311" i="17"/>
  <c r="N311" i="17" s="1"/>
  <c r="O311" i="17" s="1"/>
  <c r="A312" i="17"/>
  <c r="B312" i="17"/>
  <c r="C312" i="17"/>
  <c r="D312" i="17"/>
  <c r="E312" i="17"/>
  <c r="F312" i="17"/>
  <c r="G312" i="17"/>
  <c r="H312" i="17"/>
  <c r="I312" i="17"/>
  <c r="J312" i="17"/>
  <c r="K312" i="17"/>
  <c r="L312" i="17"/>
  <c r="M312" i="17"/>
  <c r="N312" i="17"/>
  <c r="O312" i="17" s="1"/>
  <c r="A313" i="17"/>
  <c r="B313" i="17"/>
  <c r="C313" i="17"/>
  <c r="D313" i="17"/>
  <c r="E313" i="17"/>
  <c r="F313" i="17"/>
  <c r="G313" i="17"/>
  <c r="H313" i="17"/>
  <c r="I313" i="17"/>
  <c r="J313" i="17"/>
  <c r="K313" i="17"/>
  <c r="L313" i="17"/>
  <c r="M313" i="17"/>
  <c r="N313" i="17" s="1"/>
  <c r="O313" i="17" s="1"/>
  <c r="A314" i="17"/>
  <c r="B314" i="17"/>
  <c r="C314" i="17"/>
  <c r="D314" i="17"/>
  <c r="E314" i="17"/>
  <c r="F314" i="17"/>
  <c r="G314" i="17"/>
  <c r="H314" i="17"/>
  <c r="I314" i="17"/>
  <c r="J314" i="17"/>
  <c r="K314" i="17"/>
  <c r="L314" i="17"/>
  <c r="M314" i="17"/>
  <c r="N314" i="17"/>
  <c r="O314" i="17" s="1"/>
  <c r="A315" i="17"/>
  <c r="M315" i="17" s="1"/>
  <c r="N315" i="17" s="1"/>
  <c r="O315" i="17" s="1"/>
  <c r="B315" i="17"/>
  <c r="C315" i="17"/>
  <c r="D315" i="17"/>
  <c r="E315" i="17"/>
  <c r="F315" i="17"/>
  <c r="G315" i="17"/>
  <c r="H315" i="17"/>
  <c r="I315" i="17"/>
  <c r="J315" i="17"/>
  <c r="K315" i="17"/>
  <c r="L315" i="17"/>
  <c r="A316" i="17"/>
  <c r="B316" i="17"/>
  <c r="C316" i="17"/>
  <c r="D316" i="17"/>
  <c r="E316" i="17"/>
  <c r="F316" i="17"/>
  <c r="G316" i="17"/>
  <c r="H316" i="17"/>
  <c r="I316" i="17"/>
  <c r="J316" i="17"/>
  <c r="K316" i="17"/>
  <c r="L316" i="17"/>
  <c r="M316" i="17"/>
  <c r="N316" i="17" s="1"/>
  <c r="O316" i="17" s="1"/>
  <c r="A317" i="17"/>
  <c r="B317" i="17"/>
  <c r="C317" i="17"/>
  <c r="D317" i="17"/>
  <c r="E317" i="17"/>
  <c r="F317" i="17"/>
  <c r="G317" i="17"/>
  <c r="H317" i="17"/>
  <c r="I317" i="17"/>
  <c r="J317" i="17"/>
  <c r="K317" i="17"/>
  <c r="L317" i="17"/>
  <c r="M317" i="17"/>
  <c r="N317" i="17"/>
  <c r="O317" i="17" s="1"/>
  <c r="A318" i="17"/>
  <c r="M318" i="17" s="1"/>
  <c r="N318" i="17" s="1"/>
  <c r="O318" i="17" s="1"/>
  <c r="B318" i="17"/>
  <c r="C318" i="17"/>
  <c r="D318" i="17"/>
  <c r="E318" i="17"/>
  <c r="F318" i="17"/>
  <c r="G318" i="17"/>
  <c r="H318" i="17"/>
  <c r="I318" i="17"/>
  <c r="J318" i="17"/>
  <c r="K318" i="17"/>
  <c r="L318" i="17"/>
  <c r="A319" i="17"/>
  <c r="B319" i="17"/>
  <c r="C319" i="17"/>
  <c r="D319" i="17"/>
  <c r="E319" i="17"/>
  <c r="F319" i="17"/>
  <c r="G319" i="17"/>
  <c r="H319" i="17"/>
  <c r="I319" i="17"/>
  <c r="J319" i="17"/>
  <c r="K319" i="17"/>
  <c r="L319" i="17"/>
  <c r="M319" i="17"/>
  <c r="N319" i="17" s="1"/>
  <c r="O319" i="17" s="1"/>
  <c r="A320" i="17"/>
  <c r="M320" i="17" s="1"/>
  <c r="N320" i="17" s="1"/>
  <c r="O320" i="17" s="1"/>
  <c r="B320" i="17"/>
  <c r="C320" i="17"/>
  <c r="D320" i="17"/>
  <c r="E320" i="17"/>
  <c r="F320" i="17"/>
  <c r="G320" i="17"/>
  <c r="H320" i="17"/>
  <c r="I320" i="17"/>
  <c r="J320" i="17"/>
  <c r="K320" i="17"/>
  <c r="L320" i="17"/>
  <c r="A321" i="17"/>
  <c r="M321" i="17" s="1"/>
  <c r="N321" i="17" s="1"/>
  <c r="O321" i="17" s="1"/>
  <c r="B321" i="17"/>
  <c r="C321" i="17"/>
  <c r="D321" i="17"/>
  <c r="E321" i="17"/>
  <c r="F321" i="17"/>
  <c r="G321" i="17"/>
  <c r="H321" i="17"/>
  <c r="I321" i="17"/>
  <c r="J321" i="17"/>
  <c r="K321" i="17"/>
  <c r="L321" i="17"/>
  <c r="A322" i="17"/>
  <c r="M322" i="17" s="1"/>
  <c r="N322" i="17" s="1"/>
  <c r="O322" i="17" s="1"/>
  <c r="B322" i="17"/>
  <c r="C322" i="17"/>
  <c r="D322" i="17"/>
  <c r="E322" i="17"/>
  <c r="F322" i="17"/>
  <c r="G322" i="17"/>
  <c r="H322" i="17"/>
  <c r="I322" i="17"/>
  <c r="J322" i="17"/>
  <c r="K322" i="17"/>
  <c r="L322" i="17"/>
  <c r="A323" i="17"/>
  <c r="M323" i="17" s="1"/>
  <c r="N323" i="17" s="1"/>
  <c r="O323" i="17" s="1"/>
  <c r="B323" i="17"/>
  <c r="C323" i="17"/>
  <c r="D323" i="17"/>
  <c r="E323" i="17"/>
  <c r="F323" i="17"/>
  <c r="G323" i="17"/>
  <c r="H323" i="17"/>
  <c r="I323" i="17"/>
  <c r="J323" i="17"/>
  <c r="K323" i="17"/>
  <c r="L323" i="17"/>
  <c r="A324" i="17"/>
  <c r="M324" i="17" s="1"/>
  <c r="N324" i="17" s="1"/>
  <c r="O324" i="17" s="1"/>
  <c r="B324" i="17"/>
  <c r="C324" i="17"/>
  <c r="D324" i="17"/>
  <c r="E324" i="17"/>
  <c r="F324" i="17"/>
  <c r="G324" i="17"/>
  <c r="H324" i="17"/>
  <c r="I324" i="17"/>
  <c r="J324" i="17"/>
  <c r="K324" i="17"/>
  <c r="L324" i="17"/>
  <c r="A325" i="17"/>
  <c r="M325" i="17" s="1"/>
  <c r="N325" i="17" s="1"/>
  <c r="O325" i="17" s="1"/>
  <c r="B325" i="17"/>
  <c r="C325" i="17"/>
  <c r="D325" i="17"/>
  <c r="E325" i="17"/>
  <c r="F325" i="17"/>
  <c r="G325" i="17"/>
  <c r="H325" i="17"/>
  <c r="I325" i="17"/>
  <c r="J325" i="17"/>
  <c r="K325" i="17"/>
  <c r="L325" i="17"/>
  <c r="A326" i="17"/>
  <c r="M326" i="17" s="1"/>
  <c r="N326" i="17" s="1"/>
  <c r="O326" i="17" s="1"/>
  <c r="B326" i="17"/>
  <c r="C326" i="17"/>
  <c r="D326" i="17"/>
  <c r="E326" i="17"/>
  <c r="F326" i="17"/>
  <c r="G326" i="17"/>
  <c r="H326" i="17"/>
  <c r="I326" i="17"/>
  <c r="J326" i="17"/>
  <c r="K326" i="17"/>
  <c r="L326" i="17"/>
  <c r="A327" i="17"/>
  <c r="B327" i="17"/>
  <c r="C327" i="17"/>
  <c r="D327" i="17"/>
  <c r="E327" i="17"/>
  <c r="F327" i="17"/>
  <c r="G327" i="17"/>
  <c r="H327" i="17"/>
  <c r="I327" i="17"/>
  <c r="J327" i="17"/>
  <c r="K327" i="17"/>
  <c r="L327" i="17"/>
  <c r="M327" i="17"/>
  <c r="N327" i="17" s="1"/>
  <c r="O327" i="17" s="1"/>
  <c r="A328" i="17"/>
  <c r="B328" i="17"/>
  <c r="C328" i="17"/>
  <c r="D328" i="17"/>
  <c r="E328" i="17"/>
  <c r="F328" i="17"/>
  <c r="G328" i="17"/>
  <c r="H328" i="17"/>
  <c r="I328" i="17"/>
  <c r="J328" i="17"/>
  <c r="K328" i="17"/>
  <c r="L328" i="17"/>
  <c r="M328" i="17"/>
  <c r="N328" i="17"/>
  <c r="O328" i="17" s="1"/>
  <c r="A329" i="17"/>
  <c r="B329" i="17"/>
  <c r="C329" i="17"/>
  <c r="D329" i="17"/>
  <c r="E329" i="17"/>
  <c r="F329" i="17"/>
  <c r="G329" i="17"/>
  <c r="H329" i="17"/>
  <c r="I329" i="17"/>
  <c r="J329" i="17"/>
  <c r="K329" i="17"/>
  <c r="L329" i="17"/>
  <c r="M329" i="17"/>
  <c r="N329" i="17" s="1"/>
  <c r="O329" i="17" s="1"/>
  <c r="A330" i="17"/>
  <c r="B330" i="17"/>
  <c r="C330" i="17"/>
  <c r="D330" i="17"/>
  <c r="E330" i="17"/>
  <c r="F330" i="17"/>
  <c r="G330" i="17"/>
  <c r="H330" i="17"/>
  <c r="I330" i="17"/>
  <c r="J330" i="17"/>
  <c r="K330" i="17"/>
  <c r="L330" i="17"/>
  <c r="M330" i="17"/>
  <c r="N330" i="17"/>
  <c r="O330" i="17" s="1"/>
  <c r="A331" i="17"/>
  <c r="M331" i="17" s="1"/>
  <c r="N331" i="17" s="1"/>
  <c r="O331" i="17" s="1"/>
  <c r="B331" i="17"/>
  <c r="C331" i="17"/>
  <c r="D331" i="17"/>
  <c r="E331" i="17"/>
  <c r="F331" i="17"/>
  <c r="G331" i="17"/>
  <c r="H331" i="17"/>
  <c r="I331" i="17"/>
  <c r="J331" i="17"/>
  <c r="K331" i="17"/>
  <c r="L331" i="17"/>
  <c r="A332" i="17"/>
  <c r="B332" i="17"/>
  <c r="C332" i="17"/>
  <c r="D332" i="17"/>
  <c r="E332" i="17"/>
  <c r="F332" i="17"/>
  <c r="G332" i="17"/>
  <c r="H332" i="17"/>
  <c r="I332" i="17"/>
  <c r="J332" i="17"/>
  <c r="K332" i="17"/>
  <c r="L332" i="17"/>
  <c r="M332" i="17"/>
  <c r="N332" i="17" s="1"/>
  <c r="O332" i="17" s="1"/>
  <c r="A333" i="17"/>
  <c r="B333" i="17"/>
  <c r="C333" i="17"/>
  <c r="D333" i="17"/>
  <c r="E333" i="17"/>
  <c r="F333" i="17"/>
  <c r="G333" i="17"/>
  <c r="H333" i="17"/>
  <c r="I333" i="17"/>
  <c r="J333" i="17"/>
  <c r="K333" i="17"/>
  <c r="L333" i="17"/>
  <c r="M333" i="17"/>
  <c r="N333" i="17"/>
  <c r="O333" i="17" s="1"/>
  <c r="A334" i="17"/>
  <c r="B334" i="17"/>
  <c r="C334" i="17"/>
  <c r="D334" i="17"/>
  <c r="E334" i="17"/>
  <c r="F334" i="17"/>
  <c r="G334" i="17"/>
  <c r="H334" i="17"/>
  <c r="I334" i="17"/>
  <c r="J334" i="17"/>
  <c r="K334" i="17"/>
  <c r="L334" i="17"/>
  <c r="M334" i="17"/>
  <c r="N334" i="17"/>
  <c r="O334" i="17"/>
  <c r="A335" i="17"/>
  <c r="B335" i="17"/>
  <c r="C335" i="17"/>
  <c r="D335" i="17"/>
  <c r="E335" i="17"/>
  <c r="F335" i="17"/>
  <c r="G335" i="17"/>
  <c r="H335" i="17"/>
  <c r="I335" i="17"/>
  <c r="J335" i="17"/>
  <c r="K335" i="17"/>
  <c r="L335" i="17"/>
  <c r="M335" i="17"/>
  <c r="N335" i="17" s="1"/>
  <c r="O335" i="17" s="1"/>
  <c r="A336" i="17"/>
  <c r="M336" i="17" s="1"/>
  <c r="N336" i="17" s="1"/>
  <c r="O336" i="17" s="1"/>
  <c r="B336" i="17"/>
  <c r="C336" i="17"/>
  <c r="D336" i="17"/>
  <c r="E336" i="17"/>
  <c r="F336" i="17"/>
  <c r="G336" i="17"/>
  <c r="H336" i="17"/>
  <c r="I336" i="17"/>
  <c r="J336" i="17"/>
  <c r="K336" i="17"/>
  <c r="L336" i="17"/>
  <c r="A337" i="17"/>
  <c r="M337" i="17" s="1"/>
  <c r="N337" i="17" s="1"/>
  <c r="O337" i="17" s="1"/>
  <c r="B337" i="17"/>
  <c r="C337" i="17"/>
  <c r="D337" i="17"/>
  <c r="E337" i="17"/>
  <c r="F337" i="17"/>
  <c r="G337" i="17"/>
  <c r="H337" i="17"/>
  <c r="I337" i="17"/>
  <c r="J337" i="17"/>
  <c r="K337" i="17"/>
  <c r="L337" i="17"/>
  <c r="A338" i="17"/>
  <c r="M338" i="17" s="1"/>
  <c r="N338" i="17" s="1"/>
  <c r="O338" i="17" s="1"/>
  <c r="B338" i="17"/>
  <c r="C338" i="17"/>
  <c r="D338" i="17"/>
  <c r="E338" i="17"/>
  <c r="F338" i="17"/>
  <c r="G338" i="17"/>
  <c r="H338" i="17"/>
  <c r="I338" i="17"/>
  <c r="J338" i="17"/>
  <c r="K338" i="17"/>
  <c r="L338" i="17"/>
  <c r="A339" i="17"/>
  <c r="M339" i="17" s="1"/>
  <c r="N339" i="17" s="1"/>
  <c r="O339" i="17" s="1"/>
  <c r="B339" i="17"/>
  <c r="C339" i="17"/>
  <c r="D339" i="17"/>
  <c r="E339" i="17"/>
  <c r="F339" i="17"/>
  <c r="G339" i="17"/>
  <c r="H339" i="17"/>
  <c r="I339" i="17"/>
  <c r="J339" i="17"/>
  <c r="K339" i="17"/>
  <c r="L339" i="17"/>
  <c r="A340" i="17"/>
  <c r="M340" i="17" s="1"/>
  <c r="N340" i="17" s="1"/>
  <c r="O340" i="17" s="1"/>
  <c r="B340" i="17"/>
  <c r="C340" i="17"/>
  <c r="D340" i="17"/>
  <c r="E340" i="17"/>
  <c r="F340" i="17"/>
  <c r="G340" i="17"/>
  <c r="H340" i="17"/>
  <c r="I340" i="17"/>
  <c r="J340" i="17"/>
  <c r="K340" i="17"/>
  <c r="L340" i="17"/>
  <c r="A341" i="17"/>
  <c r="M341" i="17" s="1"/>
  <c r="N341" i="17" s="1"/>
  <c r="O341" i="17" s="1"/>
  <c r="B341" i="17"/>
  <c r="C341" i="17"/>
  <c r="D341" i="17"/>
  <c r="E341" i="17"/>
  <c r="F341" i="17"/>
  <c r="G341" i="17"/>
  <c r="H341" i="17"/>
  <c r="I341" i="17"/>
  <c r="J341" i="17"/>
  <c r="K341" i="17"/>
  <c r="L341" i="17"/>
  <c r="A342" i="17"/>
  <c r="M342" i="17" s="1"/>
  <c r="N342" i="17" s="1"/>
  <c r="O342" i="17" s="1"/>
  <c r="B342" i="17"/>
  <c r="C342" i="17"/>
  <c r="D342" i="17"/>
  <c r="E342" i="17"/>
  <c r="F342" i="17"/>
  <c r="G342" i="17"/>
  <c r="H342" i="17"/>
  <c r="I342" i="17"/>
  <c r="J342" i="17"/>
  <c r="K342" i="17"/>
  <c r="L342" i="17"/>
  <c r="A343" i="17"/>
  <c r="B343" i="17"/>
  <c r="C343" i="17"/>
  <c r="D343" i="17"/>
  <c r="E343" i="17"/>
  <c r="F343" i="17"/>
  <c r="G343" i="17"/>
  <c r="H343" i="17"/>
  <c r="I343" i="17"/>
  <c r="J343" i="17"/>
  <c r="K343" i="17"/>
  <c r="L343" i="17"/>
  <c r="M343" i="17"/>
  <c r="N343" i="17" s="1"/>
  <c r="O343" i="17" s="1"/>
  <c r="A344" i="17"/>
  <c r="B344" i="17"/>
  <c r="C344" i="17"/>
  <c r="D344" i="17"/>
  <c r="E344" i="17"/>
  <c r="F344" i="17"/>
  <c r="G344" i="17"/>
  <c r="H344" i="17"/>
  <c r="I344" i="17"/>
  <c r="J344" i="17"/>
  <c r="K344" i="17"/>
  <c r="L344" i="17"/>
  <c r="M344" i="17"/>
  <c r="N344" i="17"/>
  <c r="O344" i="17" s="1"/>
  <c r="A345" i="17"/>
  <c r="B345" i="17"/>
  <c r="C345" i="17"/>
  <c r="D345" i="17"/>
  <c r="E345" i="17"/>
  <c r="F345" i="17"/>
  <c r="G345" i="17"/>
  <c r="H345" i="17"/>
  <c r="I345" i="17"/>
  <c r="J345" i="17"/>
  <c r="K345" i="17"/>
  <c r="L345" i="17"/>
  <c r="M345" i="17"/>
  <c r="N345" i="17" s="1"/>
  <c r="O345" i="17" s="1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M4" i="16" s="1"/>
  <c r="N4" i="16" s="1"/>
  <c r="O4" i="16" s="1"/>
  <c r="B4" i="16"/>
  <c r="C4" i="16"/>
  <c r="D4" i="16"/>
  <c r="E4" i="16"/>
  <c r="F4" i="16"/>
  <c r="G4" i="16"/>
  <c r="H4" i="16"/>
  <c r="I4" i="16"/>
  <c r="J4" i="16"/>
  <c r="K4" i="16"/>
  <c r="L4" i="16"/>
  <c r="A5" i="16"/>
  <c r="M5" i="16" s="1"/>
  <c r="N5" i="16" s="1"/>
  <c r="B5" i="16"/>
  <c r="C5" i="16"/>
  <c r="D5" i="16"/>
  <c r="E5" i="16"/>
  <c r="F5" i="16"/>
  <c r="G5" i="16"/>
  <c r="H5" i="16"/>
  <c r="I5" i="16"/>
  <c r="J5" i="16"/>
  <c r="K5" i="16"/>
  <c r="L5" i="16"/>
  <c r="A6" i="16"/>
  <c r="M6" i="16" s="1"/>
  <c r="N6" i="16" s="1"/>
  <c r="B6" i="16"/>
  <c r="C6" i="16"/>
  <c r="D6" i="16"/>
  <c r="E6" i="16"/>
  <c r="F6" i="16"/>
  <c r="G6" i="16"/>
  <c r="H6" i="16"/>
  <c r="I6" i="16"/>
  <c r="J6" i="16"/>
  <c r="K6" i="16"/>
  <c r="L6" i="16"/>
  <c r="A7" i="16"/>
  <c r="M7" i="16" s="1"/>
  <c r="N7" i="16" s="1"/>
  <c r="B7" i="16"/>
  <c r="C7" i="16"/>
  <c r="D7" i="16"/>
  <c r="E7" i="16"/>
  <c r="F7" i="16"/>
  <c r="G7" i="16"/>
  <c r="H7" i="16"/>
  <c r="I7" i="16"/>
  <c r="J7" i="16"/>
  <c r="K7" i="16"/>
  <c r="L7" i="16"/>
  <c r="A8" i="16"/>
  <c r="M8" i="16" s="1"/>
  <c r="N8" i="16" s="1"/>
  <c r="B8" i="16"/>
  <c r="C8" i="16"/>
  <c r="D8" i="16"/>
  <c r="E8" i="16"/>
  <c r="F8" i="16"/>
  <c r="G8" i="16"/>
  <c r="H8" i="16"/>
  <c r="I8" i="16"/>
  <c r="J8" i="16"/>
  <c r="K8" i="16"/>
  <c r="L8" i="16"/>
  <c r="A9" i="16"/>
  <c r="M9" i="16" s="1"/>
  <c r="N9" i="16" s="1"/>
  <c r="B9" i="16"/>
  <c r="C9" i="16"/>
  <c r="D9" i="16"/>
  <c r="E9" i="16"/>
  <c r="F9" i="16"/>
  <c r="G9" i="16"/>
  <c r="H9" i="16"/>
  <c r="I9" i="16"/>
  <c r="J9" i="16"/>
  <c r="K9" i="16"/>
  <c r="L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 s="1"/>
  <c r="A11" i="16"/>
  <c r="M11" i="16" s="1"/>
  <c r="N11" i="16" s="1"/>
  <c r="B11" i="16"/>
  <c r="C11" i="16"/>
  <c r="D11" i="16"/>
  <c r="E11" i="16"/>
  <c r="F11" i="16"/>
  <c r="G11" i="16"/>
  <c r="H11" i="16"/>
  <c r="I11" i="16"/>
  <c r="J11" i="16"/>
  <c r="K11" i="16"/>
  <c r="L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 s="1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 s="1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 s="1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 s="1"/>
  <c r="O16" i="16" s="1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 s="1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 s="1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M20" i="16" s="1"/>
  <c r="N20" i="16" s="1"/>
  <c r="O20" i="16" s="1"/>
  <c r="B20" i="16"/>
  <c r="C20" i="16"/>
  <c r="D20" i="16"/>
  <c r="E20" i="16"/>
  <c r="F20" i="16"/>
  <c r="G20" i="16"/>
  <c r="H20" i="16"/>
  <c r="I20" i="16"/>
  <c r="J20" i="16"/>
  <c r="K20" i="16"/>
  <c r="L20" i="16"/>
  <c r="A21" i="16"/>
  <c r="M21" i="16" s="1"/>
  <c r="N21" i="16" s="1"/>
  <c r="B21" i="16"/>
  <c r="C21" i="16"/>
  <c r="D21" i="16"/>
  <c r="E21" i="16"/>
  <c r="F21" i="16"/>
  <c r="G21" i="16"/>
  <c r="H21" i="16"/>
  <c r="I21" i="16"/>
  <c r="J21" i="16"/>
  <c r="K21" i="16"/>
  <c r="L21" i="16"/>
  <c r="A22" i="16"/>
  <c r="M22" i="16" s="1"/>
  <c r="N22" i="16" s="1"/>
  <c r="O22" i="16" s="1"/>
  <c r="B22" i="16"/>
  <c r="C22" i="16"/>
  <c r="D22" i="16"/>
  <c r="E22" i="16"/>
  <c r="F22" i="16"/>
  <c r="G22" i="16"/>
  <c r="H22" i="16"/>
  <c r="I22" i="16"/>
  <c r="J22" i="16"/>
  <c r="K22" i="16"/>
  <c r="L22" i="16"/>
  <c r="A23" i="16"/>
  <c r="M23" i="16" s="1"/>
  <c r="N23" i="16" s="1"/>
  <c r="O23" i="16" s="1"/>
  <c r="B23" i="16"/>
  <c r="C23" i="16"/>
  <c r="D23" i="16"/>
  <c r="E23" i="16"/>
  <c r="F23" i="16"/>
  <c r="G23" i="16"/>
  <c r="H23" i="16"/>
  <c r="I23" i="16"/>
  <c r="J23" i="16"/>
  <c r="K23" i="16"/>
  <c r="L2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 s="1"/>
  <c r="O24" i="16" s="1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 s="1"/>
  <c r="A27" i="16"/>
  <c r="M27" i="16" s="1"/>
  <c r="N27" i="16" s="1"/>
  <c r="B27" i="16"/>
  <c r="C27" i="16"/>
  <c r="D27" i="16"/>
  <c r="E27" i="16"/>
  <c r="F27" i="16"/>
  <c r="G27" i="16"/>
  <c r="H27" i="16"/>
  <c r="I27" i="16"/>
  <c r="J27" i="16"/>
  <c r="K27" i="16"/>
  <c r="L27" i="16"/>
  <c r="A28" i="16"/>
  <c r="M28" i="16" s="1"/>
  <c r="N28" i="16" s="1"/>
  <c r="B28" i="16"/>
  <c r="C28" i="16"/>
  <c r="D28" i="16"/>
  <c r="E28" i="16"/>
  <c r="F28" i="16"/>
  <c r="G28" i="16"/>
  <c r="H28" i="16"/>
  <c r="I28" i="16"/>
  <c r="J28" i="16"/>
  <c r="K28" i="16"/>
  <c r="L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 s="1"/>
  <c r="O30" i="16" s="1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 s="1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 s="1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A36" i="16"/>
  <c r="M36" i="16" s="1"/>
  <c r="N36" i="16" s="1"/>
  <c r="B36" i="16"/>
  <c r="C36" i="16"/>
  <c r="D36" i="16"/>
  <c r="E36" i="16"/>
  <c r="F36" i="16"/>
  <c r="G36" i="16"/>
  <c r="H36" i="16"/>
  <c r="I36" i="16"/>
  <c r="J36" i="16"/>
  <c r="K36" i="16"/>
  <c r="L36" i="16"/>
  <c r="A37" i="16"/>
  <c r="M37" i="16" s="1"/>
  <c r="N37" i="16" s="1"/>
  <c r="B37" i="16"/>
  <c r="C37" i="16"/>
  <c r="D37" i="16"/>
  <c r="E37" i="16"/>
  <c r="F37" i="16"/>
  <c r="G37" i="16"/>
  <c r="H37" i="16"/>
  <c r="I37" i="16"/>
  <c r="J37" i="16"/>
  <c r="K37" i="16"/>
  <c r="L37" i="16"/>
  <c r="A38" i="16"/>
  <c r="M38" i="16" s="1"/>
  <c r="N38" i="16" s="1"/>
  <c r="B38" i="16"/>
  <c r="C38" i="16"/>
  <c r="D38" i="16"/>
  <c r="E38" i="16"/>
  <c r="F38" i="16"/>
  <c r="G38" i="16"/>
  <c r="H38" i="16"/>
  <c r="I38" i="16"/>
  <c r="J38" i="16"/>
  <c r="K38" i="16"/>
  <c r="L38" i="16"/>
  <c r="A39" i="16"/>
  <c r="M39" i="16" s="1"/>
  <c r="N39" i="16" s="1"/>
  <c r="B39" i="16"/>
  <c r="C39" i="16"/>
  <c r="D39" i="16"/>
  <c r="E39" i="16"/>
  <c r="F39" i="16"/>
  <c r="G39" i="16"/>
  <c r="H39" i="16"/>
  <c r="I39" i="16"/>
  <c r="J39" i="16"/>
  <c r="K39" i="16"/>
  <c r="L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 s="1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 s="1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A43" i="16"/>
  <c r="M43" i="16" s="1"/>
  <c r="N43" i="16" s="1"/>
  <c r="B43" i="16"/>
  <c r="C43" i="16"/>
  <c r="D43" i="16"/>
  <c r="E43" i="16"/>
  <c r="F43" i="16"/>
  <c r="G43" i="16"/>
  <c r="H43" i="16"/>
  <c r="I43" i="16"/>
  <c r="J43" i="16"/>
  <c r="K43" i="16"/>
  <c r="L43" i="16"/>
  <c r="A44" i="16"/>
  <c r="M44" i="16" s="1"/>
  <c r="N44" i="16" s="1"/>
  <c r="O44" i="16" s="1"/>
  <c r="B44" i="16"/>
  <c r="C44" i="16"/>
  <c r="D44" i="16"/>
  <c r="E44" i="16"/>
  <c r="F44" i="16"/>
  <c r="G44" i="16"/>
  <c r="H44" i="16"/>
  <c r="I44" i="16"/>
  <c r="J44" i="16"/>
  <c r="K44" i="16"/>
  <c r="L44" i="16"/>
  <c r="A45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5" i="16" s="1"/>
  <c r="A46" i="16"/>
  <c r="B46" i="16"/>
  <c r="C46" i="16"/>
  <c r="D46" i="16"/>
  <c r="E46" i="16"/>
  <c r="F46" i="16"/>
  <c r="G46" i="16"/>
  <c r="H46" i="16"/>
  <c r="I46" i="16"/>
  <c r="J46" i="16"/>
  <c r="K46" i="16"/>
  <c r="L46" i="16"/>
  <c r="M46" i="16"/>
  <c r="N46" i="16" s="1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A48" i="16"/>
  <c r="B48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A49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49" i="16" s="1"/>
  <c r="A50" i="16"/>
  <c r="B50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A52" i="16"/>
  <c r="M52" i="16" s="1"/>
  <c r="N52" i="16" s="1"/>
  <c r="B52" i="16"/>
  <c r="C52" i="16"/>
  <c r="D52" i="16"/>
  <c r="E52" i="16"/>
  <c r="F52" i="16"/>
  <c r="G52" i="16"/>
  <c r="H52" i="16"/>
  <c r="I52" i="16"/>
  <c r="J52" i="16"/>
  <c r="K52" i="16"/>
  <c r="L52" i="16"/>
  <c r="A53" i="16"/>
  <c r="M53" i="16" s="1"/>
  <c r="N53" i="16" s="1"/>
  <c r="B53" i="16"/>
  <c r="C53" i="16"/>
  <c r="D53" i="16"/>
  <c r="E53" i="16"/>
  <c r="F53" i="16"/>
  <c r="G53" i="16"/>
  <c r="H53" i="16"/>
  <c r="I53" i="16"/>
  <c r="J53" i="16"/>
  <c r="K53" i="16"/>
  <c r="L53" i="16"/>
  <c r="A54" i="16"/>
  <c r="M54" i="16" s="1"/>
  <c r="N54" i="16" s="1"/>
  <c r="B54" i="16"/>
  <c r="C54" i="16"/>
  <c r="D54" i="16"/>
  <c r="E54" i="16"/>
  <c r="F54" i="16"/>
  <c r="G54" i="16"/>
  <c r="H54" i="16"/>
  <c r="I54" i="16"/>
  <c r="J54" i="16"/>
  <c r="K54" i="16"/>
  <c r="L54" i="16"/>
  <c r="A55" i="16"/>
  <c r="M55" i="16" s="1"/>
  <c r="N55" i="16" s="1"/>
  <c r="B55" i="16"/>
  <c r="C55" i="16"/>
  <c r="D55" i="16"/>
  <c r="E55" i="16"/>
  <c r="F55" i="16"/>
  <c r="G55" i="16"/>
  <c r="H55" i="16"/>
  <c r="I55" i="16"/>
  <c r="J55" i="16"/>
  <c r="K55" i="16"/>
  <c r="L55" i="16"/>
  <c r="A56" i="16"/>
  <c r="B56" i="16"/>
  <c r="C56" i="16"/>
  <c r="D56" i="16"/>
  <c r="E56" i="16"/>
  <c r="F56" i="16"/>
  <c r="G56" i="16"/>
  <c r="H56" i="16"/>
  <c r="I56" i="16"/>
  <c r="J56" i="16"/>
  <c r="K56" i="16"/>
  <c r="L56" i="16"/>
  <c r="M56" i="16"/>
  <c r="N56" i="16" s="1"/>
  <c r="A57" i="16"/>
  <c r="B57" i="16"/>
  <c r="C57" i="16"/>
  <c r="D57" i="16"/>
  <c r="E57" i="16"/>
  <c r="F57" i="16"/>
  <c r="G57" i="16"/>
  <c r="H57" i="16"/>
  <c r="I57" i="16"/>
  <c r="J57" i="16"/>
  <c r="K57" i="16"/>
  <c r="L57" i="16"/>
  <c r="M57" i="16"/>
  <c r="N57" i="16" s="1"/>
  <c r="A58" i="16"/>
  <c r="M58" i="16" s="1"/>
  <c r="N58" i="16" s="1"/>
  <c r="B58" i="16"/>
  <c r="C58" i="16"/>
  <c r="D58" i="16"/>
  <c r="E58" i="16"/>
  <c r="F58" i="16"/>
  <c r="G58" i="16"/>
  <c r="H58" i="16"/>
  <c r="I58" i="16"/>
  <c r="J58" i="16"/>
  <c r="K58" i="16"/>
  <c r="L58" i="16"/>
  <c r="A59" i="16"/>
  <c r="M59" i="16" s="1"/>
  <c r="N59" i="16" s="1"/>
  <c r="O59" i="16" s="1"/>
  <c r="B59" i="16"/>
  <c r="C59" i="16"/>
  <c r="D59" i="16"/>
  <c r="E59" i="16"/>
  <c r="F59" i="16"/>
  <c r="G59" i="16"/>
  <c r="H59" i="16"/>
  <c r="I59" i="16"/>
  <c r="J59" i="16"/>
  <c r="K59" i="16"/>
  <c r="L59" i="16"/>
  <c r="A60" i="16"/>
  <c r="B60" i="16"/>
  <c r="C60" i="16"/>
  <c r="D60" i="16"/>
  <c r="E60" i="16"/>
  <c r="F60" i="16"/>
  <c r="G60" i="16"/>
  <c r="H60" i="16"/>
  <c r="I60" i="16"/>
  <c r="J60" i="16"/>
  <c r="K60" i="16"/>
  <c r="L60" i="16"/>
  <c r="M60" i="16"/>
  <c r="N60" i="16" s="1"/>
  <c r="O60" i="16" s="1"/>
  <c r="A61" i="16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 s="1"/>
  <c r="A62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 s="1"/>
  <c r="O62" i="16" s="1"/>
  <c r="A63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A64" i="16"/>
  <c r="M64" i="16" s="1"/>
  <c r="N64" i="16" s="1"/>
  <c r="B64" i="16"/>
  <c r="C64" i="16"/>
  <c r="D64" i="16"/>
  <c r="E64" i="16"/>
  <c r="F64" i="16"/>
  <c r="G64" i="16"/>
  <c r="H64" i="16"/>
  <c r="I64" i="16"/>
  <c r="J64" i="16"/>
  <c r="K64" i="16"/>
  <c r="L64" i="16"/>
  <c r="A65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 s="1"/>
  <c r="A66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A67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A68" i="16"/>
  <c r="B68" i="16"/>
  <c r="C68" i="16"/>
  <c r="D68" i="16"/>
  <c r="E68" i="16"/>
  <c r="F68" i="16"/>
  <c r="G68" i="16"/>
  <c r="H68" i="16"/>
  <c r="I68" i="16"/>
  <c r="J68" i="16"/>
  <c r="K68" i="16"/>
  <c r="L68" i="16"/>
  <c r="M68" i="16"/>
  <c r="N68" i="16"/>
  <c r="A69" i="16"/>
  <c r="M69" i="16" s="1"/>
  <c r="N69" i="16" s="1"/>
  <c r="O69" i="16" s="1"/>
  <c r="B69" i="16"/>
  <c r="C69" i="16"/>
  <c r="D69" i="16"/>
  <c r="E69" i="16"/>
  <c r="F69" i="16"/>
  <c r="G69" i="16"/>
  <c r="H69" i="16"/>
  <c r="I69" i="16"/>
  <c r="J69" i="16"/>
  <c r="K69" i="16"/>
  <c r="L69" i="16"/>
  <c r="A70" i="16"/>
  <c r="M70" i="16" s="1"/>
  <c r="N70" i="16" s="1"/>
  <c r="B70" i="16"/>
  <c r="C70" i="16"/>
  <c r="D70" i="16"/>
  <c r="E70" i="16"/>
  <c r="F70" i="16"/>
  <c r="G70" i="16"/>
  <c r="H70" i="16"/>
  <c r="I70" i="16"/>
  <c r="J70" i="16"/>
  <c r="K70" i="16"/>
  <c r="L70" i="16"/>
  <c r="A71" i="16"/>
  <c r="M71" i="16" s="1"/>
  <c r="N71" i="16" s="1"/>
  <c r="B71" i="16"/>
  <c r="C71" i="16"/>
  <c r="D71" i="16"/>
  <c r="E71" i="16"/>
  <c r="F71" i="16"/>
  <c r="G71" i="16"/>
  <c r="H71" i="16"/>
  <c r="I71" i="16"/>
  <c r="J71" i="16"/>
  <c r="K71" i="16"/>
  <c r="L71" i="16"/>
  <c r="A72" i="16"/>
  <c r="B72" i="16"/>
  <c r="C72" i="16"/>
  <c r="D72" i="16"/>
  <c r="E72" i="16"/>
  <c r="F72" i="16"/>
  <c r="G72" i="16"/>
  <c r="H72" i="16"/>
  <c r="I72" i="16"/>
  <c r="J72" i="16"/>
  <c r="K72" i="16"/>
  <c r="L72" i="16"/>
  <c r="M72" i="16"/>
  <c r="N72" i="16" s="1"/>
  <c r="A73" i="16"/>
  <c r="B73" i="16"/>
  <c r="C73" i="16"/>
  <c r="D73" i="16"/>
  <c r="E73" i="16"/>
  <c r="F73" i="16"/>
  <c r="G73" i="16"/>
  <c r="H73" i="16"/>
  <c r="I73" i="16"/>
  <c r="J73" i="16"/>
  <c r="K73" i="16"/>
  <c r="L73" i="16"/>
  <c r="M73" i="16"/>
  <c r="N73" i="16" s="1"/>
  <c r="A74" i="16"/>
  <c r="M74" i="16" s="1"/>
  <c r="N74" i="16" s="1"/>
  <c r="O74" i="16" s="1"/>
  <c r="B74" i="16"/>
  <c r="C74" i="16"/>
  <c r="D74" i="16"/>
  <c r="E74" i="16"/>
  <c r="F74" i="16"/>
  <c r="G74" i="16"/>
  <c r="H74" i="16"/>
  <c r="I74" i="16"/>
  <c r="J74" i="16"/>
  <c r="K74" i="16"/>
  <c r="L74" i="16"/>
  <c r="A75" i="16"/>
  <c r="M75" i="16" s="1"/>
  <c r="N75" i="16" s="1"/>
  <c r="B75" i="16"/>
  <c r="C75" i="16"/>
  <c r="D75" i="16"/>
  <c r="E75" i="16"/>
  <c r="F75" i="16"/>
  <c r="G75" i="16"/>
  <c r="H75" i="16"/>
  <c r="I75" i="16"/>
  <c r="J75" i="16"/>
  <c r="K75" i="16"/>
  <c r="L75" i="16"/>
  <c r="A76" i="16"/>
  <c r="M76" i="16" s="1"/>
  <c r="N76" i="16" s="1"/>
  <c r="B76" i="16"/>
  <c r="C76" i="16"/>
  <c r="D76" i="16"/>
  <c r="E76" i="16"/>
  <c r="F76" i="16"/>
  <c r="G76" i="16"/>
  <c r="H76" i="16"/>
  <c r="I76" i="16"/>
  <c r="J76" i="16"/>
  <c r="K76" i="16"/>
  <c r="L76" i="16"/>
  <c r="A77" i="16"/>
  <c r="M77" i="16" s="1"/>
  <c r="N77" i="16" s="1"/>
  <c r="B77" i="16"/>
  <c r="C77" i="16"/>
  <c r="D77" i="16"/>
  <c r="E77" i="16"/>
  <c r="F77" i="16"/>
  <c r="G77" i="16"/>
  <c r="H77" i="16"/>
  <c r="I77" i="16"/>
  <c r="J77" i="16"/>
  <c r="K77" i="16"/>
  <c r="L77" i="16"/>
  <c r="A78" i="16"/>
  <c r="B78" i="16"/>
  <c r="C78" i="16"/>
  <c r="D78" i="16"/>
  <c r="E78" i="16"/>
  <c r="F78" i="16"/>
  <c r="G78" i="16"/>
  <c r="H78" i="16"/>
  <c r="I78" i="16"/>
  <c r="J78" i="16"/>
  <c r="K78" i="16"/>
  <c r="L78" i="16"/>
  <c r="M78" i="16"/>
  <c r="N78" i="16" s="1"/>
  <c r="O78" i="16" s="1"/>
  <c r="A79" i="16"/>
  <c r="B79" i="16"/>
  <c r="C79" i="16"/>
  <c r="D79" i="16"/>
  <c r="E79" i="16"/>
  <c r="F79" i="16"/>
  <c r="G79" i="16"/>
  <c r="H79" i="16"/>
  <c r="I79" i="16"/>
  <c r="J79" i="16"/>
  <c r="K79" i="16"/>
  <c r="L79" i="16"/>
  <c r="M79" i="16"/>
  <c r="N79" i="16"/>
  <c r="A80" i="16"/>
  <c r="M80" i="16" s="1"/>
  <c r="N80" i="16" s="1"/>
  <c r="B80" i="16"/>
  <c r="C80" i="16"/>
  <c r="D80" i="16"/>
  <c r="E80" i="16"/>
  <c r="F80" i="16"/>
  <c r="G80" i="16"/>
  <c r="H80" i="16"/>
  <c r="I80" i="16"/>
  <c r="J80" i="16"/>
  <c r="K80" i="16"/>
  <c r="L80" i="16"/>
  <c r="A81" i="16"/>
  <c r="B81" i="16"/>
  <c r="C81" i="16"/>
  <c r="D81" i="16"/>
  <c r="E81" i="16"/>
  <c r="F81" i="16"/>
  <c r="G81" i="16"/>
  <c r="H81" i="16"/>
  <c r="I81" i="16"/>
  <c r="J81" i="16"/>
  <c r="K81" i="16"/>
  <c r="L81" i="16"/>
  <c r="M81" i="16"/>
  <c r="N81" i="16" s="1"/>
  <c r="A82" i="16"/>
  <c r="B82" i="16"/>
  <c r="C82" i="16"/>
  <c r="D82" i="16"/>
  <c r="E82" i="16"/>
  <c r="F82" i="16"/>
  <c r="G82" i="16"/>
  <c r="H82" i="16"/>
  <c r="I82" i="16"/>
  <c r="J82" i="16"/>
  <c r="K82" i="16"/>
  <c r="L82" i="16"/>
  <c r="M82" i="16"/>
  <c r="N82" i="16"/>
  <c r="A83" i="16"/>
  <c r="B83" i="16"/>
  <c r="C83" i="16"/>
  <c r="D83" i="16"/>
  <c r="E83" i="16"/>
  <c r="F83" i="16"/>
  <c r="G83" i="16"/>
  <c r="H83" i="16"/>
  <c r="I83" i="16"/>
  <c r="J83" i="16"/>
  <c r="K83" i="16"/>
  <c r="L83" i="16"/>
  <c r="M83" i="16"/>
  <c r="N83" i="16"/>
  <c r="A84" i="16"/>
  <c r="B84" i="16"/>
  <c r="C84" i="16"/>
  <c r="D84" i="16"/>
  <c r="E84" i="16"/>
  <c r="F84" i="16"/>
  <c r="G84" i="16"/>
  <c r="H84" i="16"/>
  <c r="I84" i="16"/>
  <c r="J84" i="16"/>
  <c r="K84" i="16"/>
  <c r="L84" i="16"/>
  <c r="M84" i="16"/>
  <c r="N84" i="16"/>
  <c r="A85" i="16"/>
  <c r="M85" i="16" s="1"/>
  <c r="N85" i="16" s="1"/>
  <c r="B85" i="16"/>
  <c r="C85" i="16"/>
  <c r="D85" i="16"/>
  <c r="E85" i="16"/>
  <c r="F85" i="16"/>
  <c r="G85" i="16"/>
  <c r="H85" i="16"/>
  <c r="I85" i="16"/>
  <c r="J85" i="16"/>
  <c r="K85" i="16"/>
  <c r="L85" i="16"/>
  <c r="A86" i="16"/>
  <c r="M86" i="16" s="1"/>
  <c r="N86" i="16" s="1"/>
  <c r="B86" i="16"/>
  <c r="C86" i="16"/>
  <c r="D86" i="16"/>
  <c r="E86" i="16"/>
  <c r="F86" i="16"/>
  <c r="G86" i="16"/>
  <c r="H86" i="16"/>
  <c r="I86" i="16"/>
  <c r="J86" i="16"/>
  <c r="K86" i="16"/>
  <c r="L86" i="16"/>
  <c r="A87" i="16"/>
  <c r="M87" i="16" s="1"/>
  <c r="N87" i="16" s="1"/>
  <c r="B87" i="16"/>
  <c r="C87" i="16"/>
  <c r="D87" i="16"/>
  <c r="E87" i="16"/>
  <c r="F87" i="16"/>
  <c r="G87" i="16"/>
  <c r="H87" i="16"/>
  <c r="I87" i="16"/>
  <c r="J87" i="16"/>
  <c r="K87" i="16"/>
  <c r="L87" i="16"/>
  <c r="A88" i="16"/>
  <c r="B88" i="16"/>
  <c r="C88" i="16"/>
  <c r="D88" i="16"/>
  <c r="E88" i="16"/>
  <c r="F88" i="16"/>
  <c r="G88" i="16"/>
  <c r="H88" i="16"/>
  <c r="I88" i="16"/>
  <c r="J88" i="16"/>
  <c r="K88" i="16"/>
  <c r="L88" i="16"/>
  <c r="M88" i="16"/>
  <c r="N88" i="16" s="1"/>
  <c r="A89" i="16"/>
  <c r="B89" i="16"/>
  <c r="C89" i="16"/>
  <c r="D89" i="16"/>
  <c r="E89" i="16"/>
  <c r="F89" i="16"/>
  <c r="G89" i="16"/>
  <c r="H89" i="16"/>
  <c r="I89" i="16"/>
  <c r="J89" i="16"/>
  <c r="K89" i="16"/>
  <c r="L89" i="16"/>
  <c r="M89" i="16"/>
  <c r="N89" i="16"/>
  <c r="A90" i="16"/>
  <c r="M90" i="16" s="1"/>
  <c r="N90" i="16" s="1"/>
  <c r="O90" i="16" s="1"/>
  <c r="B90" i="16"/>
  <c r="C90" i="16"/>
  <c r="D90" i="16"/>
  <c r="E90" i="16"/>
  <c r="F90" i="16"/>
  <c r="G90" i="16"/>
  <c r="H90" i="16"/>
  <c r="I90" i="16"/>
  <c r="J90" i="16"/>
  <c r="K90" i="16"/>
  <c r="L90" i="16"/>
  <c r="A91" i="16"/>
  <c r="M91" i="16" s="1"/>
  <c r="N91" i="16" s="1"/>
  <c r="B91" i="16"/>
  <c r="C91" i="16"/>
  <c r="D91" i="16"/>
  <c r="E91" i="16"/>
  <c r="F91" i="16"/>
  <c r="G91" i="16"/>
  <c r="H91" i="16"/>
  <c r="I91" i="16"/>
  <c r="J91" i="16"/>
  <c r="K91" i="16"/>
  <c r="L91" i="16"/>
  <c r="A92" i="16"/>
  <c r="B92" i="16"/>
  <c r="C92" i="16"/>
  <c r="D92" i="16"/>
  <c r="E92" i="16"/>
  <c r="F92" i="16"/>
  <c r="G92" i="16"/>
  <c r="H92" i="16"/>
  <c r="I92" i="16"/>
  <c r="J92" i="16"/>
  <c r="K92" i="16"/>
  <c r="L92" i="16"/>
  <c r="M92" i="16"/>
  <c r="N92" i="16" s="1"/>
  <c r="O92" i="16" s="1"/>
  <c r="A93" i="16"/>
  <c r="B93" i="16"/>
  <c r="C93" i="16"/>
  <c r="D93" i="16"/>
  <c r="E93" i="16"/>
  <c r="F93" i="16"/>
  <c r="G93" i="16"/>
  <c r="H93" i="16"/>
  <c r="I93" i="16"/>
  <c r="J93" i="16"/>
  <c r="K93" i="16"/>
  <c r="L93" i="16"/>
  <c r="M93" i="16"/>
  <c r="N93" i="16" s="1"/>
  <c r="A94" i="16"/>
  <c r="B94" i="16"/>
  <c r="C94" i="16"/>
  <c r="D94" i="16"/>
  <c r="E94" i="16"/>
  <c r="F94" i="16"/>
  <c r="G94" i="16"/>
  <c r="H94" i="16"/>
  <c r="I94" i="16"/>
  <c r="J94" i="16"/>
  <c r="K94" i="16"/>
  <c r="L94" i="16"/>
  <c r="M94" i="16"/>
  <c r="N94" i="16" s="1"/>
  <c r="A95" i="16"/>
  <c r="B95" i="16"/>
  <c r="C95" i="16"/>
  <c r="D95" i="16"/>
  <c r="E95" i="16"/>
  <c r="F95" i="16"/>
  <c r="G95" i="16"/>
  <c r="H95" i="16"/>
  <c r="I95" i="16"/>
  <c r="J95" i="16"/>
  <c r="K95" i="16"/>
  <c r="L95" i="16"/>
  <c r="M95" i="16"/>
  <c r="N95" i="16"/>
  <c r="A96" i="16"/>
  <c r="M96" i="16" s="1"/>
  <c r="N96" i="16" s="1"/>
  <c r="B96" i="16"/>
  <c r="C96" i="16"/>
  <c r="D96" i="16"/>
  <c r="E96" i="16"/>
  <c r="F96" i="16"/>
  <c r="G96" i="16"/>
  <c r="H96" i="16"/>
  <c r="I96" i="16"/>
  <c r="J96" i="16"/>
  <c r="K96" i="16"/>
  <c r="L96" i="16"/>
  <c r="A97" i="16"/>
  <c r="B97" i="16"/>
  <c r="C97" i="16"/>
  <c r="D97" i="16"/>
  <c r="E97" i="16"/>
  <c r="F97" i="16"/>
  <c r="G97" i="16"/>
  <c r="H97" i="16"/>
  <c r="I97" i="16"/>
  <c r="J97" i="16"/>
  <c r="K97" i="16"/>
  <c r="L97" i="16"/>
  <c r="M97" i="16"/>
  <c r="N97" i="16" s="1"/>
  <c r="A98" i="16"/>
  <c r="B98" i="16"/>
  <c r="C98" i="16"/>
  <c r="D98" i="16"/>
  <c r="E98" i="16"/>
  <c r="F98" i="16"/>
  <c r="G98" i="16"/>
  <c r="H98" i="16"/>
  <c r="I98" i="16"/>
  <c r="J98" i="16"/>
  <c r="K98" i="16"/>
  <c r="L98" i="16"/>
  <c r="M98" i="16"/>
  <c r="N98" i="16"/>
  <c r="A99" i="16"/>
  <c r="B99" i="16"/>
  <c r="C99" i="16"/>
  <c r="D99" i="16"/>
  <c r="E99" i="16"/>
  <c r="F99" i="16"/>
  <c r="G99" i="16"/>
  <c r="H99" i="16"/>
  <c r="I99" i="16"/>
  <c r="J99" i="16"/>
  <c r="K99" i="16"/>
  <c r="L99" i="16"/>
  <c r="M99" i="16"/>
  <c r="N99" i="16"/>
  <c r="A100" i="16"/>
  <c r="B100" i="16"/>
  <c r="C100" i="16"/>
  <c r="D100" i="16"/>
  <c r="E100" i="16"/>
  <c r="F100" i="16"/>
  <c r="G100" i="16"/>
  <c r="H100" i="16"/>
  <c r="I100" i="16"/>
  <c r="J100" i="16"/>
  <c r="K100" i="16"/>
  <c r="L100" i="16"/>
  <c r="M100" i="16"/>
  <c r="N100" i="16"/>
  <c r="A101" i="16"/>
  <c r="M101" i="16" s="1"/>
  <c r="N101" i="16" s="1"/>
  <c r="B101" i="16"/>
  <c r="C101" i="16"/>
  <c r="D101" i="16"/>
  <c r="E101" i="16"/>
  <c r="F101" i="16"/>
  <c r="G101" i="16"/>
  <c r="H101" i="16"/>
  <c r="I101" i="16"/>
  <c r="J101" i="16"/>
  <c r="K101" i="16"/>
  <c r="L101" i="16"/>
  <c r="A102" i="16"/>
  <c r="M102" i="16" s="1"/>
  <c r="N102" i="16" s="1"/>
  <c r="B102" i="16"/>
  <c r="C102" i="16"/>
  <c r="D102" i="16"/>
  <c r="E102" i="16"/>
  <c r="F102" i="16"/>
  <c r="G102" i="16"/>
  <c r="H102" i="16"/>
  <c r="I102" i="16"/>
  <c r="J102" i="16"/>
  <c r="K102" i="16"/>
  <c r="L102" i="16"/>
  <c r="A103" i="16"/>
  <c r="M103" i="16" s="1"/>
  <c r="N103" i="16" s="1"/>
  <c r="O103" i="16" s="1"/>
  <c r="B103" i="16"/>
  <c r="C103" i="16"/>
  <c r="D103" i="16"/>
  <c r="E103" i="16"/>
  <c r="F103" i="16"/>
  <c r="G103" i="16"/>
  <c r="H103" i="16"/>
  <c r="I103" i="16"/>
  <c r="J103" i="16"/>
  <c r="K103" i="16"/>
  <c r="L103" i="16"/>
  <c r="A104" i="16"/>
  <c r="B104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 s="1"/>
  <c r="A105" i="16"/>
  <c r="B105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 s="1"/>
  <c r="A106" i="16"/>
  <c r="M106" i="16" s="1"/>
  <c r="N106" i="16" s="1"/>
  <c r="B106" i="16"/>
  <c r="C106" i="16"/>
  <c r="D106" i="16"/>
  <c r="E106" i="16"/>
  <c r="F106" i="16"/>
  <c r="G106" i="16"/>
  <c r="H106" i="16"/>
  <c r="I106" i="16"/>
  <c r="J106" i="16"/>
  <c r="K106" i="16"/>
  <c r="L106" i="16"/>
  <c r="A107" i="16"/>
  <c r="M107" i="16" s="1"/>
  <c r="N107" i="16" s="1"/>
  <c r="O107" i="16" s="1"/>
  <c r="B107" i="16"/>
  <c r="C107" i="16"/>
  <c r="D107" i="16"/>
  <c r="E107" i="16"/>
  <c r="F107" i="16"/>
  <c r="G107" i="16"/>
  <c r="H107" i="16"/>
  <c r="I107" i="16"/>
  <c r="J107" i="16"/>
  <c r="K107" i="16"/>
  <c r="L107" i="16"/>
  <c r="A108" i="16"/>
  <c r="B108" i="16"/>
  <c r="C108" i="16"/>
  <c r="D108" i="16"/>
  <c r="E108" i="16"/>
  <c r="F108" i="16"/>
  <c r="G108" i="16"/>
  <c r="H108" i="16"/>
  <c r="I108" i="16"/>
  <c r="J108" i="16"/>
  <c r="K108" i="16"/>
  <c r="L108" i="16"/>
  <c r="M108" i="16"/>
  <c r="N108" i="16" s="1"/>
  <c r="O108" i="16" s="1"/>
  <c r="A109" i="16"/>
  <c r="M109" i="16" s="1"/>
  <c r="N109" i="16" s="1"/>
  <c r="B109" i="16"/>
  <c r="C109" i="16"/>
  <c r="D109" i="16"/>
  <c r="E109" i="16"/>
  <c r="F109" i="16"/>
  <c r="G109" i="16"/>
  <c r="H109" i="16"/>
  <c r="I109" i="16"/>
  <c r="J109" i="16"/>
  <c r="K109" i="16"/>
  <c r="L109" i="16"/>
  <c r="A110" i="16"/>
  <c r="B110" i="16"/>
  <c r="C110" i="16"/>
  <c r="D110" i="16"/>
  <c r="E110" i="16"/>
  <c r="F110" i="16"/>
  <c r="G110" i="16"/>
  <c r="H110" i="16"/>
  <c r="I110" i="16"/>
  <c r="J110" i="16"/>
  <c r="K110" i="16"/>
  <c r="L110" i="16"/>
  <c r="M110" i="16"/>
  <c r="N110" i="16" s="1"/>
  <c r="O110" i="16" s="1"/>
  <c r="A111" i="16"/>
  <c r="B111" i="16"/>
  <c r="C111" i="16"/>
  <c r="D111" i="16"/>
  <c r="E111" i="16"/>
  <c r="F111" i="16"/>
  <c r="G111" i="16"/>
  <c r="H111" i="16"/>
  <c r="I111" i="16"/>
  <c r="J111" i="16"/>
  <c r="K111" i="16"/>
  <c r="L111" i="16"/>
  <c r="M111" i="16"/>
  <c r="N111" i="16"/>
  <c r="O111" i="16" s="1"/>
  <c r="A112" i="16"/>
  <c r="M112" i="16" s="1"/>
  <c r="N112" i="16" s="1"/>
  <c r="O112" i="16" s="1"/>
  <c r="B112" i="16"/>
  <c r="C112" i="16"/>
  <c r="D112" i="16"/>
  <c r="E112" i="16"/>
  <c r="F112" i="16"/>
  <c r="G112" i="16"/>
  <c r="H112" i="16"/>
  <c r="I112" i="16"/>
  <c r="J112" i="16"/>
  <c r="K112" i="16"/>
  <c r="L112" i="16"/>
  <c r="A113" i="16"/>
  <c r="B113" i="16"/>
  <c r="C113" i="16"/>
  <c r="D113" i="16"/>
  <c r="E113" i="16"/>
  <c r="F113" i="16"/>
  <c r="G113" i="16"/>
  <c r="H113" i="16"/>
  <c r="I113" i="16"/>
  <c r="J113" i="16"/>
  <c r="K113" i="16"/>
  <c r="L113" i="16"/>
  <c r="M113" i="16"/>
  <c r="N113" i="16" s="1"/>
  <c r="O113" i="16" s="1"/>
  <c r="A114" i="16"/>
  <c r="B114" i="16"/>
  <c r="C114" i="16"/>
  <c r="D114" i="16"/>
  <c r="E114" i="16"/>
  <c r="F114" i="16"/>
  <c r="G114" i="16"/>
  <c r="H114" i="16"/>
  <c r="I114" i="16"/>
  <c r="J114" i="16"/>
  <c r="K114" i="16"/>
  <c r="L114" i="16"/>
  <c r="M114" i="16"/>
  <c r="N114" i="16"/>
  <c r="O114" i="16" s="1"/>
  <c r="A115" i="16"/>
  <c r="B115" i="16"/>
  <c r="C115" i="16"/>
  <c r="D115" i="16"/>
  <c r="E115" i="16"/>
  <c r="F115" i="16"/>
  <c r="G115" i="16"/>
  <c r="H115" i="16"/>
  <c r="I115" i="16"/>
  <c r="J115" i="16"/>
  <c r="K115" i="16"/>
  <c r="L115" i="16"/>
  <c r="M115" i="16"/>
  <c r="N115" i="16"/>
  <c r="O115" i="16"/>
  <c r="A116" i="16"/>
  <c r="B116" i="16"/>
  <c r="C116" i="16"/>
  <c r="D116" i="16"/>
  <c r="E116" i="16"/>
  <c r="F116" i="16"/>
  <c r="G116" i="16"/>
  <c r="H116" i="16"/>
  <c r="I116" i="16"/>
  <c r="J116" i="16"/>
  <c r="K116" i="16"/>
  <c r="L116" i="16"/>
  <c r="M116" i="16"/>
  <c r="N116" i="16"/>
  <c r="O116" i="16"/>
  <c r="A117" i="16"/>
  <c r="M117" i="16" s="1"/>
  <c r="N117" i="16" s="1"/>
  <c r="O117" i="16" s="1"/>
  <c r="B117" i="16"/>
  <c r="C117" i="16"/>
  <c r="D117" i="16"/>
  <c r="E117" i="16"/>
  <c r="F117" i="16"/>
  <c r="G117" i="16"/>
  <c r="H117" i="16"/>
  <c r="I117" i="16"/>
  <c r="J117" i="16"/>
  <c r="K117" i="16"/>
  <c r="L117" i="16"/>
  <c r="A118" i="16"/>
  <c r="M118" i="16" s="1"/>
  <c r="N118" i="16" s="1"/>
  <c r="O118" i="16" s="1"/>
  <c r="B118" i="16"/>
  <c r="C118" i="16"/>
  <c r="D118" i="16"/>
  <c r="E118" i="16"/>
  <c r="F118" i="16"/>
  <c r="G118" i="16"/>
  <c r="H118" i="16"/>
  <c r="I118" i="16"/>
  <c r="J118" i="16"/>
  <c r="K118" i="16"/>
  <c r="L118" i="16"/>
  <c r="A119" i="16"/>
  <c r="M119" i="16" s="1"/>
  <c r="N119" i="16" s="1"/>
  <c r="O119" i="16" s="1"/>
  <c r="B119" i="16"/>
  <c r="C119" i="16"/>
  <c r="D119" i="16"/>
  <c r="E119" i="16"/>
  <c r="F119" i="16"/>
  <c r="G119" i="16"/>
  <c r="H119" i="16"/>
  <c r="I119" i="16"/>
  <c r="J119" i="16"/>
  <c r="K119" i="16"/>
  <c r="L119" i="16"/>
  <c r="A120" i="16"/>
  <c r="B120" i="16"/>
  <c r="C120" i="16"/>
  <c r="D120" i="16"/>
  <c r="E120" i="16"/>
  <c r="F120" i="16"/>
  <c r="G120" i="16"/>
  <c r="H120" i="16"/>
  <c r="I120" i="16"/>
  <c r="J120" i="16"/>
  <c r="K120" i="16"/>
  <c r="L120" i="16"/>
  <c r="M120" i="16"/>
  <c r="N120" i="16" s="1"/>
  <c r="O120" i="16" s="1"/>
  <c r="A121" i="16"/>
  <c r="B121" i="16"/>
  <c r="C121" i="16"/>
  <c r="D121" i="16"/>
  <c r="E121" i="16"/>
  <c r="F121" i="16"/>
  <c r="G121" i="16"/>
  <c r="H121" i="16"/>
  <c r="I121" i="16"/>
  <c r="J121" i="16"/>
  <c r="K121" i="16"/>
  <c r="L121" i="16"/>
  <c r="M121" i="16"/>
  <c r="N121" i="16" s="1"/>
  <c r="O121" i="16" s="1"/>
  <c r="A122" i="16"/>
  <c r="M122" i="16" s="1"/>
  <c r="N122" i="16" s="1"/>
  <c r="O122" i="16" s="1"/>
  <c r="B122" i="16"/>
  <c r="C122" i="16"/>
  <c r="D122" i="16"/>
  <c r="E122" i="16"/>
  <c r="F122" i="16"/>
  <c r="G122" i="16"/>
  <c r="H122" i="16"/>
  <c r="I122" i="16"/>
  <c r="J122" i="16"/>
  <c r="K122" i="16"/>
  <c r="L122" i="16"/>
  <c r="A123" i="16"/>
  <c r="M123" i="16" s="1"/>
  <c r="N123" i="16" s="1"/>
  <c r="O123" i="16" s="1"/>
  <c r="B123" i="16"/>
  <c r="C123" i="16"/>
  <c r="D123" i="16"/>
  <c r="E123" i="16"/>
  <c r="F123" i="16"/>
  <c r="G123" i="16"/>
  <c r="H123" i="16"/>
  <c r="I123" i="16"/>
  <c r="J123" i="16"/>
  <c r="K123" i="16"/>
  <c r="L123" i="16"/>
  <c r="A124" i="16"/>
  <c r="M124" i="16" s="1"/>
  <c r="N124" i="16" s="1"/>
  <c r="O124" i="16" s="1"/>
  <c r="B124" i="16"/>
  <c r="C124" i="16"/>
  <c r="D124" i="16"/>
  <c r="E124" i="16"/>
  <c r="F124" i="16"/>
  <c r="G124" i="16"/>
  <c r="H124" i="16"/>
  <c r="I124" i="16"/>
  <c r="J124" i="16"/>
  <c r="K124" i="16"/>
  <c r="L124" i="16"/>
  <c r="A125" i="16"/>
  <c r="M125" i="16" s="1"/>
  <c r="N125" i="16" s="1"/>
  <c r="O125" i="16" s="1"/>
  <c r="B125" i="16"/>
  <c r="C125" i="16"/>
  <c r="D125" i="16"/>
  <c r="E125" i="16"/>
  <c r="F125" i="16"/>
  <c r="G125" i="16"/>
  <c r="H125" i="16"/>
  <c r="I125" i="16"/>
  <c r="J125" i="16"/>
  <c r="K125" i="16"/>
  <c r="L125" i="16"/>
  <c r="A126" i="16"/>
  <c r="B126" i="16"/>
  <c r="C126" i="16"/>
  <c r="D126" i="16"/>
  <c r="E126" i="16"/>
  <c r="F126" i="16"/>
  <c r="G126" i="16"/>
  <c r="H126" i="16"/>
  <c r="I126" i="16"/>
  <c r="J126" i="16"/>
  <c r="K126" i="16"/>
  <c r="L126" i="16"/>
  <c r="M126" i="16"/>
  <c r="N126" i="16" s="1"/>
  <c r="O126" i="16" s="1"/>
  <c r="A127" i="16"/>
  <c r="B127" i="16"/>
  <c r="C127" i="16"/>
  <c r="D127" i="16"/>
  <c r="E127" i="16"/>
  <c r="F127" i="16"/>
  <c r="G127" i="16"/>
  <c r="H127" i="16"/>
  <c r="I127" i="16"/>
  <c r="J127" i="16"/>
  <c r="K127" i="16"/>
  <c r="L127" i="16"/>
  <c r="M127" i="16"/>
  <c r="N127" i="16"/>
  <c r="O127" i="16" s="1"/>
  <c r="A128" i="16"/>
  <c r="M128" i="16" s="1"/>
  <c r="N128" i="16" s="1"/>
  <c r="O128" i="16" s="1"/>
  <c r="B128" i="16"/>
  <c r="C128" i="16"/>
  <c r="D128" i="16"/>
  <c r="E128" i="16"/>
  <c r="F128" i="16"/>
  <c r="G128" i="16"/>
  <c r="H128" i="16"/>
  <c r="I128" i="16"/>
  <c r="J128" i="16"/>
  <c r="K128" i="16"/>
  <c r="L128" i="16"/>
  <c r="A129" i="16"/>
  <c r="B129" i="16"/>
  <c r="C129" i="16"/>
  <c r="D129" i="16"/>
  <c r="E129" i="16"/>
  <c r="F129" i="16"/>
  <c r="G129" i="16"/>
  <c r="H129" i="16"/>
  <c r="I129" i="16"/>
  <c r="J129" i="16"/>
  <c r="K129" i="16"/>
  <c r="L129" i="16"/>
  <c r="M129" i="16"/>
  <c r="N129" i="16" s="1"/>
  <c r="O129" i="16" s="1"/>
  <c r="A130" i="16"/>
  <c r="B130" i="16"/>
  <c r="C130" i="16"/>
  <c r="D130" i="16"/>
  <c r="E130" i="16"/>
  <c r="F130" i="16"/>
  <c r="G130" i="16"/>
  <c r="H130" i="16"/>
  <c r="I130" i="16"/>
  <c r="J130" i="16"/>
  <c r="K130" i="16"/>
  <c r="L130" i="16"/>
  <c r="M130" i="16"/>
  <c r="N130" i="16"/>
  <c r="O130" i="16" s="1"/>
  <c r="A131" i="16"/>
  <c r="B131" i="16"/>
  <c r="C131" i="16"/>
  <c r="D131" i="16"/>
  <c r="E131" i="16"/>
  <c r="F131" i="16"/>
  <c r="G131" i="16"/>
  <c r="H131" i="16"/>
  <c r="I131" i="16"/>
  <c r="J131" i="16"/>
  <c r="K131" i="16"/>
  <c r="L131" i="16"/>
  <c r="M131" i="16"/>
  <c r="N131" i="16"/>
  <c r="O131" i="16"/>
  <c r="A132" i="16"/>
  <c r="B132" i="16"/>
  <c r="C132" i="16"/>
  <c r="D132" i="16"/>
  <c r="E132" i="16"/>
  <c r="F132" i="16"/>
  <c r="G132" i="16"/>
  <c r="H132" i="16"/>
  <c r="I132" i="16"/>
  <c r="J132" i="16"/>
  <c r="K132" i="16"/>
  <c r="L132" i="16"/>
  <c r="M132" i="16"/>
  <c r="N132" i="16"/>
  <c r="O132" i="16"/>
  <c r="A133" i="16"/>
  <c r="M133" i="16" s="1"/>
  <c r="N133" i="16" s="1"/>
  <c r="O133" i="16" s="1"/>
  <c r="B133" i="16"/>
  <c r="C133" i="16"/>
  <c r="D133" i="16"/>
  <c r="E133" i="16"/>
  <c r="F133" i="16"/>
  <c r="G133" i="16"/>
  <c r="H133" i="16"/>
  <c r="I133" i="16"/>
  <c r="J133" i="16"/>
  <c r="K133" i="16"/>
  <c r="L133" i="16"/>
  <c r="A134" i="16"/>
  <c r="M134" i="16" s="1"/>
  <c r="N134" i="16" s="1"/>
  <c r="O134" i="16" s="1"/>
  <c r="B134" i="16"/>
  <c r="C134" i="16"/>
  <c r="D134" i="16"/>
  <c r="E134" i="16"/>
  <c r="F134" i="16"/>
  <c r="G134" i="16"/>
  <c r="H134" i="16"/>
  <c r="I134" i="16"/>
  <c r="J134" i="16"/>
  <c r="K134" i="16"/>
  <c r="L134" i="16"/>
  <c r="A135" i="16"/>
  <c r="M135" i="16" s="1"/>
  <c r="N135" i="16" s="1"/>
  <c r="O135" i="16" s="1"/>
  <c r="B135" i="16"/>
  <c r="C135" i="16"/>
  <c r="D135" i="16"/>
  <c r="E135" i="16"/>
  <c r="F135" i="16"/>
  <c r="G135" i="16"/>
  <c r="H135" i="16"/>
  <c r="I135" i="16"/>
  <c r="J135" i="16"/>
  <c r="K135" i="16"/>
  <c r="L135" i="16"/>
  <c r="A136" i="16"/>
  <c r="B136" i="16"/>
  <c r="C136" i="16"/>
  <c r="D136" i="16"/>
  <c r="E136" i="16"/>
  <c r="F136" i="16"/>
  <c r="G136" i="16"/>
  <c r="H136" i="16"/>
  <c r="I136" i="16"/>
  <c r="J136" i="16"/>
  <c r="K136" i="16"/>
  <c r="L136" i="16"/>
  <c r="M136" i="16"/>
  <c r="N136" i="16" s="1"/>
  <c r="O136" i="16" s="1"/>
  <c r="A137" i="16"/>
  <c r="B137" i="16"/>
  <c r="C137" i="16"/>
  <c r="D137" i="16"/>
  <c r="E137" i="16"/>
  <c r="F137" i="16"/>
  <c r="G137" i="16"/>
  <c r="H137" i="16"/>
  <c r="I137" i="16"/>
  <c r="J137" i="16"/>
  <c r="K137" i="16"/>
  <c r="L137" i="16"/>
  <c r="M137" i="16"/>
  <c r="N137" i="16"/>
  <c r="O137" i="16" s="1"/>
  <c r="A138" i="16"/>
  <c r="M138" i="16" s="1"/>
  <c r="N138" i="16" s="1"/>
  <c r="O138" i="16" s="1"/>
  <c r="B138" i="16"/>
  <c r="C138" i="16"/>
  <c r="D138" i="16"/>
  <c r="E138" i="16"/>
  <c r="F138" i="16"/>
  <c r="G138" i="16"/>
  <c r="H138" i="16"/>
  <c r="I138" i="16"/>
  <c r="J138" i="16"/>
  <c r="K138" i="16"/>
  <c r="L138" i="16"/>
  <c r="A139" i="16"/>
  <c r="M139" i="16" s="1"/>
  <c r="N139" i="16" s="1"/>
  <c r="O139" i="16" s="1"/>
  <c r="B139" i="16"/>
  <c r="C139" i="16"/>
  <c r="D139" i="16"/>
  <c r="E139" i="16"/>
  <c r="F139" i="16"/>
  <c r="G139" i="16"/>
  <c r="H139" i="16"/>
  <c r="I139" i="16"/>
  <c r="J139" i="16"/>
  <c r="K139" i="16"/>
  <c r="L139" i="16"/>
  <c r="A140" i="16"/>
  <c r="M140" i="16" s="1"/>
  <c r="N140" i="16" s="1"/>
  <c r="O140" i="16" s="1"/>
  <c r="B140" i="16"/>
  <c r="C140" i="16"/>
  <c r="D140" i="16"/>
  <c r="E140" i="16"/>
  <c r="F140" i="16"/>
  <c r="G140" i="16"/>
  <c r="H140" i="16"/>
  <c r="I140" i="16"/>
  <c r="J140" i="16"/>
  <c r="K140" i="16"/>
  <c r="L140" i="16"/>
  <c r="A141" i="16"/>
  <c r="M141" i="16" s="1"/>
  <c r="N141" i="16" s="1"/>
  <c r="O141" i="16" s="1"/>
  <c r="B141" i="16"/>
  <c r="C141" i="16"/>
  <c r="D141" i="16"/>
  <c r="E141" i="16"/>
  <c r="F141" i="16"/>
  <c r="G141" i="16"/>
  <c r="H141" i="16"/>
  <c r="I141" i="16"/>
  <c r="J141" i="16"/>
  <c r="K141" i="16"/>
  <c r="L141" i="16"/>
  <c r="A142" i="16"/>
  <c r="B142" i="16"/>
  <c r="C142" i="16"/>
  <c r="D142" i="16"/>
  <c r="E142" i="16"/>
  <c r="F142" i="16"/>
  <c r="G142" i="16"/>
  <c r="H142" i="16"/>
  <c r="I142" i="16"/>
  <c r="J142" i="16"/>
  <c r="K142" i="16"/>
  <c r="L142" i="16"/>
  <c r="M142" i="16"/>
  <c r="N142" i="16" s="1"/>
  <c r="O142" i="16" s="1"/>
  <c r="A143" i="16"/>
  <c r="B143" i="16"/>
  <c r="C143" i="16"/>
  <c r="D143" i="16"/>
  <c r="E143" i="16"/>
  <c r="F143" i="16"/>
  <c r="G143" i="16"/>
  <c r="H143" i="16"/>
  <c r="I143" i="16"/>
  <c r="J143" i="16"/>
  <c r="K143" i="16"/>
  <c r="L143" i="16"/>
  <c r="M143" i="16"/>
  <c r="N143" i="16"/>
  <c r="O143" i="16" s="1"/>
  <c r="A144" i="16"/>
  <c r="M144" i="16" s="1"/>
  <c r="N144" i="16" s="1"/>
  <c r="O144" i="16" s="1"/>
  <c r="B144" i="16"/>
  <c r="C144" i="16"/>
  <c r="D144" i="16"/>
  <c r="E144" i="16"/>
  <c r="F144" i="16"/>
  <c r="G144" i="16"/>
  <c r="H144" i="16"/>
  <c r="I144" i="16"/>
  <c r="J144" i="16"/>
  <c r="K144" i="16"/>
  <c r="L144" i="16"/>
  <c r="A145" i="16"/>
  <c r="B145" i="16"/>
  <c r="C145" i="16"/>
  <c r="D145" i="16"/>
  <c r="E145" i="16"/>
  <c r="F145" i="16"/>
  <c r="G145" i="16"/>
  <c r="H145" i="16"/>
  <c r="I145" i="16"/>
  <c r="J145" i="16"/>
  <c r="K145" i="16"/>
  <c r="L145" i="16"/>
  <c r="M145" i="16"/>
  <c r="N145" i="16" s="1"/>
  <c r="O145" i="16" s="1"/>
  <c r="A146" i="16"/>
  <c r="B146" i="16"/>
  <c r="C146" i="16"/>
  <c r="D146" i="16"/>
  <c r="E146" i="16"/>
  <c r="F146" i="16"/>
  <c r="G146" i="16"/>
  <c r="H146" i="16"/>
  <c r="I146" i="16"/>
  <c r="J146" i="16"/>
  <c r="K146" i="16"/>
  <c r="L146" i="16"/>
  <c r="M146" i="16"/>
  <c r="N146" i="16"/>
  <c r="O146" i="16" s="1"/>
  <c r="A147" i="16"/>
  <c r="B147" i="16"/>
  <c r="C147" i="16"/>
  <c r="D147" i="16"/>
  <c r="E147" i="16"/>
  <c r="F147" i="16"/>
  <c r="G147" i="16"/>
  <c r="H147" i="16"/>
  <c r="I147" i="16"/>
  <c r="J147" i="16"/>
  <c r="K147" i="16"/>
  <c r="L147" i="16"/>
  <c r="M147" i="16"/>
  <c r="N147" i="16"/>
  <c r="O147" i="16"/>
  <c r="A148" i="16"/>
  <c r="B148" i="16"/>
  <c r="C148" i="16"/>
  <c r="D148" i="16"/>
  <c r="E148" i="16"/>
  <c r="F148" i="16"/>
  <c r="G148" i="16"/>
  <c r="H148" i="16"/>
  <c r="I148" i="16"/>
  <c r="J148" i="16"/>
  <c r="K148" i="16"/>
  <c r="L148" i="16"/>
  <c r="M148" i="16"/>
  <c r="N148" i="16"/>
  <c r="O148" i="16"/>
  <c r="A149" i="16"/>
  <c r="M149" i="16" s="1"/>
  <c r="N149" i="16" s="1"/>
  <c r="O149" i="16" s="1"/>
  <c r="B149" i="16"/>
  <c r="C149" i="16"/>
  <c r="D149" i="16"/>
  <c r="E149" i="16"/>
  <c r="F149" i="16"/>
  <c r="G149" i="16"/>
  <c r="H149" i="16"/>
  <c r="I149" i="16"/>
  <c r="J149" i="16"/>
  <c r="K149" i="16"/>
  <c r="L149" i="16"/>
  <c r="A150" i="16"/>
  <c r="M150" i="16" s="1"/>
  <c r="N150" i="16" s="1"/>
  <c r="O150" i="16" s="1"/>
  <c r="B150" i="16"/>
  <c r="C150" i="16"/>
  <c r="D150" i="16"/>
  <c r="E150" i="16"/>
  <c r="F150" i="16"/>
  <c r="G150" i="16"/>
  <c r="H150" i="16"/>
  <c r="I150" i="16"/>
  <c r="J150" i="16"/>
  <c r="K150" i="16"/>
  <c r="L150" i="16"/>
  <c r="A151" i="16"/>
  <c r="M151" i="16" s="1"/>
  <c r="N151" i="16" s="1"/>
  <c r="O151" i="16" s="1"/>
  <c r="B151" i="16"/>
  <c r="C151" i="16"/>
  <c r="D151" i="16"/>
  <c r="E151" i="16"/>
  <c r="F151" i="16"/>
  <c r="G151" i="16"/>
  <c r="H151" i="16"/>
  <c r="I151" i="16"/>
  <c r="J151" i="16"/>
  <c r="K151" i="16"/>
  <c r="L151" i="16"/>
  <c r="A152" i="16"/>
  <c r="B152" i="16"/>
  <c r="C152" i="16"/>
  <c r="D152" i="16"/>
  <c r="E152" i="16"/>
  <c r="F152" i="16"/>
  <c r="G152" i="16"/>
  <c r="H152" i="16"/>
  <c r="I152" i="16"/>
  <c r="J152" i="16"/>
  <c r="K152" i="16"/>
  <c r="L152" i="16"/>
  <c r="M152" i="16"/>
  <c r="N152" i="16" s="1"/>
  <c r="O152" i="16" s="1"/>
  <c r="A153" i="16"/>
  <c r="B153" i="16"/>
  <c r="C153" i="16"/>
  <c r="D153" i="16"/>
  <c r="E153" i="16"/>
  <c r="F153" i="16"/>
  <c r="G153" i="16"/>
  <c r="H153" i="16"/>
  <c r="I153" i="16"/>
  <c r="J153" i="16"/>
  <c r="K153" i="16"/>
  <c r="L153" i="16"/>
  <c r="M153" i="16"/>
  <c r="N153" i="16"/>
  <c r="O153" i="16" s="1"/>
  <c r="A154" i="16"/>
  <c r="M154" i="16" s="1"/>
  <c r="N154" i="16" s="1"/>
  <c r="O154" i="16" s="1"/>
  <c r="B154" i="16"/>
  <c r="C154" i="16"/>
  <c r="D154" i="16"/>
  <c r="E154" i="16"/>
  <c r="F154" i="16"/>
  <c r="G154" i="16"/>
  <c r="H154" i="16"/>
  <c r="I154" i="16"/>
  <c r="J154" i="16"/>
  <c r="K154" i="16"/>
  <c r="L154" i="16"/>
  <c r="A155" i="16"/>
  <c r="M155" i="16" s="1"/>
  <c r="N155" i="16" s="1"/>
  <c r="O155" i="16" s="1"/>
  <c r="B155" i="16"/>
  <c r="C155" i="16"/>
  <c r="D155" i="16"/>
  <c r="E155" i="16"/>
  <c r="F155" i="16"/>
  <c r="G155" i="16"/>
  <c r="H155" i="16"/>
  <c r="I155" i="16"/>
  <c r="J155" i="16"/>
  <c r="K155" i="16"/>
  <c r="L155" i="16"/>
  <c r="A156" i="16"/>
  <c r="M156" i="16" s="1"/>
  <c r="N156" i="16" s="1"/>
  <c r="O156" i="16" s="1"/>
  <c r="B156" i="16"/>
  <c r="C156" i="16"/>
  <c r="D156" i="16"/>
  <c r="E156" i="16"/>
  <c r="F156" i="16"/>
  <c r="G156" i="16"/>
  <c r="H156" i="16"/>
  <c r="I156" i="16"/>
  <c r="J156" i="16"/>
  <c r="K156" i="16"/>
  <c r="L156" i="16"/>
  <c r="A157" i="16"/>
  <c r="M157" i="16" s="1"/>
  <c r="N157" i="16" s="1"/>
  <c r="O157" i="16" s="1"/>
  <c r="B157" i="16"/>
  <c r="C157" i="16"/>
  <c r="D157" i="16"/>
  <c r="E157" i="16"/>
  <c r="F157" i="16"/>
  <c r="G157" i="16"/>
  <c r="H157" i="16"/>
  <c r="I157" i="16"/>
  <c r="J157" i="16"/>
  <c r="K157" i="16"/>
  <c r="L157" i="16"/>
  <c r="A158" i="16"/>
  <c r="B158" i="16"/>
  <c r="C158" i="16"/>
  <c r="D158" i="16"/>
  <c r="E158" i="16"/>
  <c r="F158" i="16"/>
  <c r="G158" i="16"/>
  <c r="H158" i="16"/>
  <c r="I158" i="16"/>
  <c r="J158" i="16"/>
  <c r="K158" i="16"/>
  <c r="L158" i="16"/>
  <c r="M158" i="16"/>
  <c r="N158" i="16" s="1"/>
  <c r="O158" i="16" s="1"/>
  <c r="A159" i="16"/>
  <c r="B159" i="16"/>
  <c r="C159" i="16"/>
  <c r="D159" i="16"/>
  <c r="E159" i="16"/>
  <c r="F159" i="16"/>
  <c r="G159" i="16"/>
  <c r="H159" i="16"/>
  <c r="I159" i="16"/>
  <c r="J159" i="16"/>
  <c r="K159" i="16"/>
  <c r="L159" i="16"/>
  <c r="M159" i="16"/>
  <c r="N159" i="16"/>
  <c r="O159" i="16" s="1"/>
  <c r="A160" i="16"/>
  <c r="M160" i="16" s="1"/>
  <c r="N160" i="16" s="1"/>
  <c r="O160" i="16" s="1"/>
  <c r="B160" i="16"/>
  <c r="C160" i="16"/>
  <c r="D160" i="16"/>
  <c r="E160" i="16"/>
  <c r="F160" i="16"/>
  <c r="G160" i="16"/>
  <c r="H160" i="16"/>
  <c r="I160" i="16"/>
  <c r="J160" i="16"/>
  <c r="K160" i="16"/>
  <c r="L160" i="16"/>
  <c r="A161" i="16"/>
  <c r="B161" i="16"/>
  <c r="C161" i="16"/>
  <c r="D161" i="16"/>
  <c r="E161" i="16"/>
  <c r="F161" i="16"/>
  <c r="G161" i="16"/>
  <c r="H161" i="16"/>
  <c r="I161" i="16"/>
  <c r="J161" i="16"/>
  <c r="K161" i="16"/>
  <c r="L161" i="16"/>
  <c r="M161" i="16"/>
  <c r="N161" i="16" s="1"/>
  <c r="O161" i="16" s="1"/>
  <c r="A162" i="16"/>
  <c r="B162" i="16"/>
  <c r="C162" i="16"/>
  <c r="D162" i="16"/>
  <c r="E162" i="16"/>
  <c r="F162" i="16"/>
  <c r="G162" i="16"/>
  <c r="H162" i="16"/>
  <c r="I162" i="16"/>
  <c r="J162" i="16"/>
  <c r="K162" i="16"/>
  <c r="L162" i="16"/>
  <c r="M162" i="16"/>
  <c r="N162" i="16"/>
  <c r="O162" i="16" s="1"/>
  <c r="A163" i="16"/>
  <c r="B163" i="16"/>
  <c r="C163" i="16"/>
  <c r="D163" i="16"/>
  <c r="E163" i="16"/>
  <c r="F163" i="16"/>
  <c r="G163" i="16"/>
  <c r="H163" i="16"/>
  <c r="I163" i="16"/>
  <c r="J163" i="16"/>
  <c r="K163" i="16"/>
  <c r="L163" i="16"/>
  <c r="M163" i="16"/>
  <c r="N163" i="16"/>
  <c r="O163" i="16"/>
  <c r="A164" i="16"/>
  <c r="B164" i="16"/>
  <c r="C164" i="16"/>
  <c r="D164" i="16"/>
  <c r="E164" i="16"/>
  <c r="F164" i="16"/>
  <c r="G164" i="16"/>
  <c r="H164" i="16"/>
  <c r="I164" i="16"/>
  <c r="J164" i="16"/>
  <c r="K164" i="16"/>
  <c r="L164" i="16"/>
  <c r="M164" i="16"/>
  <c r="N164" i="16"/>
  <c r="O164" i="16"/>
  <c r="A165" i="16"/>
  <c r="M165" i="16" s="1"/>
  <c r="N165" i="16" s="1"/>
  <c r="O165" i="16" s="1"/>
  <c r="B165" i="16"/>
  <c r="C165" i="16"/>
  <c r="D165" i="16"/>
  <c r="E165" i="16"/>
  <c r="F165" i="16"/>
  <c r="G165" i="16"/>
  <c r="H165" i="16"/>
  <c r="I165" i="16"/>
  <c r="J165" i="16"/>
  <c r="K165" i="16"/>
  <c r="L165" i="16"/>
  <c r="A166" i="16"/>
  <c r="M166" i="16" s="1"/>
  <c r="N166" i="16" s="1"/>
  <c r="O166" i="16" s="1"/>
  <c r="B166" i="16"/>
  <c r="C166" i="16"/>
  <c r="D166" i="16"/>
  <c r="E166" i="16"/>
  <c r="F166" i="16"/>
  <c r="G166" i="16"/>
  <c r="H166" i="16"/>
  <c r="I166" i="16"/>
  <c r="J166" i="16"/>
  <c r="K166" i="16"/>
  <c r="L166" i="16"/>
  <c r="A167" i="16"/>
  <c r="M167" i="16" s="1"/>
  <c r="N167" i="16" s="1"/>
  <c r="O167" i="16" s="1"/>
  <c r="B167" i="16"/>
  <c r="C167" i="16"/>
  <c r="D167" i="16"/>
  <c r="E167" i="16"/>
  <c r="F167" i="16"/>
  <c r="G167" i="16"/>
  <c r="H167" i="16"/>
  <c r="I167" i="16"/>
  <c r="J167" i="16"/>
  <c r="K167" i="16"/>
  <c r="L167" i="16"/>
  <c r="A168" i="16"/>
  <c r="B168" i="16"/>
  <c r="C168" i="16"/>
  <c r="D168" i="16"/>
  <c r="E168" i="16"/>
  <c r="F168" i="16"/>
  <c r="G168" i="16"/>
  <c r="H168" i="16"/>
  <c r="I168" i="16"/>
  <c r="J168" i="16"/>
  <c r="K168" i="16"/>
  <c r="L168" i="16"/>
  <c r="M168" i="16"/>
  <c r="N168" i="16" s="1"/>
  <c r="O168" i="16" s="1"/>
  <c r="A169" i="16"/>
  <c r="B169" i="16"/>
  <c r="C169" i="16"/>
  <c r="D169" i="16"/>
  <c r="E169" i="16"/>
  <c r="F169" i="16"/>
  <c r="G169" i="16"/>
  <c r="H169" i="16"/>
  <c r="I169" i="16"/>
  <c r="J169" i="16"/>
  <c r="K169" i="16"/>
  <c r="L169" i="16"/>
  <c r="M169" i="16"/>
  <c r="N169" i="16"/>
  <c r="O169" i="16" s="1"/>
  <c r="A170" i="16"/>
  <c r="M170" i="16" s="1"/>
  <c r="N170" i="16" s="1"/>
  <c r="O170" i="16" s="1"/>
  <c r="B170" i="16"/>
  <c r="C170" i="16"/>
  <c r="D170" i="16"/>
  <c r="E170" i="16"/>
  <c r="F170" i="16"/>
  <c r="G170" i="16"/>
  <c r="H170" i="16"/>
  <c r="I170" i="16"/>
  <c r="J170" i="16"/>
  <c r="K170" i="16"/>
  <c r="L170" i="16"/>
  <c r="A171" i="16"/>
  <c r="M171" i="16" s="1"/>
  <c r="N171" i="16" s="1"/>
  <c r="O171" i="16" s="1"/>
  <c r="B171" i="16"/>
  <c r="C171" i="16"/>
  <c r="D171" i="16"/>
  <c r="E171" i="16"/>
  <c r="F171" i="16"/>
  <c r="G171" i="16"/>
  <c r="H171" i="16"/>
  <c r="I171" i="16"/>
  <c r="J171" i="16"/>
  <c r="K171" i="16"/>
  <c r="L171" i="16"/>
  <c r="A172" i="16"/>
  <c r="M172" i="16" s="1"/>
  <c r="N172" i="16" s="1"/>
  <c r="O172" i="16" s="1"/>
  <c r="B172" i="16"/>
  <c r="C172" i="16"/>
  <c r="D172" i="16"/>
  <c r="E172" i="16"/>
  <c r="F172" i="16"/>
  <c r="G172" i="16"/>
  <c r="H172" i="16"/>
  <c r="I172" i="16"/>
  <c r="J172" i="16"/>
  <c r="K172" i="16"/>
  <c r="L172" i="16"/>
  <c r="A173" i="16"/>
  <c r="M173" i="16" s="1"/>
  <c r="N173" i="16" s="1"/>
  <c r="O173" i="16" s="1"/>
  <c r="B173" i="16"/>
  <c r="C173" i="16"/>
  <c r="D173" i="16"/>
  <c r="E173" i="16"/>
  <c r="F173" i="16"/>
  <c r="G173" i="16"/>
  <c r="H173" i="16"/>
  <c r="I173" i="16"/>
  <c r="J173" i="16"/>
  <c r="K173" i="16"/>
  <c r="L173" i="16"/>
  <c r="A174" i="16"/>
  <c r="B174" i="16"/>
  <c r="C174" i="16"/>
  <c r="D174" i="16"/>
  <c r="E174" i="16"/>
  <c r="F174" i="16"/>
  <c r="G174" i="16"/>
  <c r="H174" i="16"/>
  <c r="I174" i="16"/>
  <c r="J174" i="16"/>
  <c r="K174" i="16"/>
  <c r="L174" i="16"/>
  <c r="M174" i="16"/>
  <c r="N174" i="16" s="1"/>
  <c r="O174" i="16" s="1"/>
  <c r="A175" i="16"/>
  <c r="B175" i="16"/>
  <c r="C175" i="16"/>
  <c r="D175" i="16"/>
  <c r="E175" i="16"/>
  <c r="F175" i="16"/>
  <c r="G175" i="16"/>
  <c r="H175" i="16"/>
  <c r="I175" i="16"/>
  <c r="J175" i="16"/>
  <c r="K175" i="16"/>
  <c r="L175" i="16"/>
  <c r="M175" i="16"/>
  <c r="N175" i="16"/>
  <c r="O175" i="16" s="1"/>
  <c r="A176" i="16"/>
  <c r="M176" i="16" s="1"/>
  <c r="N176" i="16" s="1"/>
  <c r="O176" i="16" s="1"/>
  <c r="B176" i="16"/>
  <c r="C176" i="16"/>
  <c r="D176" i="16"/>
  <c r="E176" i="16"/>
  <c r="F176" i="16"/>
  <c r="G176" i="16"/>
  <c r="H176" i="16"/>
  <c r="I176" i="16"/>
  <c r="J176" i="16"/>
  <c r="K176" i="16"/>
  <c r="L176" i="16"/>
  <c r="A177" i="16"/>
  <c r="B177" i="16"/>
  <c r="C177" i="16"/>
  <c r="D177" i="16"/>
  <c r="E177" i="16"/>
  <c r="F177" i="16"/>
  <c r="G177" i="16"/>
  <c r="H177" i="16"/>
  <c r="I177" i="16"/>
  <c r="J177" i="16"/>
  <c r="K177" i="16"/>
  <c r="L177" i="16"/>
  <c r="M177" i="16"/>
  <c r="N177" i="16" s="1"/>
  <c r="O177" i="16" s="1"/>
  <c r="A178" i="16"/>
  <c r="B178" i="16"/>
  <c r="C178" i="16"/>
  <c r="D178" i="16"/>
  <c r="E178" i="16"/>
  <c r="F178" i="16"/>
  <c r="G178" i="16"/>
  <c r="H178" i="16"/>
  <c r="I178" i="16"/>
  <c r="J178" i="16"/>
  <c r="K178" i="16"/>
  <c r="L178" i="16"/>
  <c r="M178" i="16"/>
  <c r="N178" i="16"/>
  <c r="O178" i="16" s="1"/>
  <c r="A179" i="16"/>
  <c r="B179" i="16"/>
  <c r="C179" i="16"/>
  <c r="D179" i="16"/>
  <c r="E179" i="16"/>
  <c r="F179" i="16"/>
  <c r="G179" i="16"/>
  <c r="H179" i="16"/>
  <c r="I179" i="16"/>
  <c r="J179" i="16"/>
  <c r="K179" i="16"/>
  <c r="L179" i="16"/>
  <c r="M179" i="16"/>
  <c r="N179" i="16"/>
  <c r="O179" i="16"/>
  <c r="A180" i="16"/>
  <c r="B180" i="16"/>
  <c r="C180" i="16"/>
  <c r="D180" i="16"/>
  <c r="E180" i="16"/>
  <c r="F180" i="16"/>
  <c r="G180" i="16"/>
  <c r="H180" i="16"/>
  <c r="I180" i="16"/>
  <c r="J180" i="16"/>
  <c r="K180" i="16"/>
  <c r="L180" i="16"/>
  <c r="M180" i="16"/>
  <c r="N180" i="16"/>
  <c r="O180" i="16"/>
  <c r="A181" i="16"/>
  <c r="M181" i="16" s="1"/>
  <c r="N181" i="16" s="1"/>
  <c r="O181" i="16" s="1"/>
  <c r="B181" i="16"/>
  <c r="C181" i="16"/>
  <c r="D181" i="16"/>
  <c r="E181" i="16"/>
  <c r="F181" i="16"/>
  <c r="G181" i="16"/>
  <c r="H181" i="16"/>
  <c r="I181" i="16"/>
  <c r="J181" i="16"/>
  <c r="K181" i="16"/>
  <c r="L181" i="16"/>
  <c r="A182" i="16"/>
  <c r="M182" i="16" s="1"/>
  <c r="N182" i="16" s="1"/>
  <c r="O182" i="16" s="1"/>
  <c r="B182" i="16"/>
  <c r="C182" i="16"/>
  <c r="D182" i="16"/>
  <c r="E182" i="16"/>
  <c r="F182" i="16"/>
  <c r="G182" i="16"/>
  <c r="H182" i="16"/>
  <c r="I182" i="16"/>
  <c r="J182" i="16"/>
  <c r="K182" i="16"/>
  <c r="L182" i="16"/>
  <c r="A183" i="16"/>
  <c r="M183" i="16" s="1"/>
  <c r="N183" i="16" s="1"/>
  <c r="O183" i="16" s="1"/>
  <c r="B183" i="16"/>
  <c r="C183" i="16"/>
  <c r="D183" i="16"/>
  <c r="E183" i="16"/>
  <c r="F183" i="16"/>
  <c r="G183" i="16"/>
  <c r="H183" i="16"/>
  <c r="I183" i="16"/>
  <c r="J183" i="16"/>
  <c r="K183" i="16"/>
  <c r="L183" i="16"/>
  <c r="A184" i="16"/>
  <c r="B184" i="16"/>
  <c r="C184" i="16"/>
  <c r="D184" i="16"/>
  <c r="E184" i="16"/>
  <c r="F184" i="16"/>
  <c r="G184" i="16"/>
  <c r="H184" i="16"/>
  <c r="I184" i="16"/>
  <c r="J184" i="16"/>
  <c r="K184" i="16"/>
  <c r="L184" i="16"/>
  <c r="M184" i="16"/>
  <c r="N184" i="16" s="1"/>
  <c r="O184" i="16" s="1"/>
  <c r="A185" i="16"/>
  <c r="B185" i="16"/>
  <c r="C185" i="16"/>
  <c r="D185" i="16"/>
  <c r="E185" i="16"/>
  <c r="F185" i="16"/>
  <c r="G185" i="16"/>
  <c r="H185" i="16"/>
  <c r="I185" i="16"/>
  <c r="J185" i="16"/>
  <c r="K185" i="16"/>
  <c r="L185" i="16"/>
  <c r="M185" i="16"/>
  <c r="N185" i="16"/>
  <c r="O185" i="16" s="1"/>
  <c r="A186" i="16"/>
  <c r="M186" i="16" s="1"/>
  <c r="N186" i="16" s="1"/>
  <c r="O186" i="16" s="1"/>
  <c r="B186" i="16"/>
  <c r="C186" i="16"/>
  <c r="D186" i="16"/>
  <c r="E186" i="16"/>
  <c r="F186" i="16"/>
  <c r="G186" i="16"/>
  <c r="H186" i="16"/>
  <c r="I186" i="16"/>
  <c r="J186" i="16"/>
  <c r="K186" i="16"/>
  <c r="L186" i="16"/>
  <c r="A187" i="16"/>
  <c r="M187" i="16" s="1"/>
  <c r="N187" i="16" s="1"/>
  <c r="O187" i="16" s="1"/>
  <c r="B187" i="16"/>
  <c r="C187" i="16"/>
  <c r="D187" i="16"/>
  <c r="E187" i="16"/>
  <c r="F187" i="16"/>
  <c r="G187" i="16"/>
  <c r="H187" i="16"/>
  <c r="I187" i="16"/>
  <c r="J187" i="16"/>
  <c r="K187" i="16"/>
  <c r="L187" i="16"/>
  <c r="A188" i="16"/>
  <c r="M188" i="16" s="1"/>
  <c r="N188" i="16" s="1"/>
  <c r="O188" i="16" s="1"/>
  <c r="B188" i="16"/>
  <c r="C188" i="16"/>
  <c r="D188" i="16"/>
  <c r="E188" i="16"/>
  <c r="F188" i="16"/>
  <c r="G188" i="16"/>
  <c r="H188" i="16"/>
  <c r="I188" i="16"/>
  <c r="J188" i="16"/>
  <c r="K188" i="16"/>
  <c r="L188" i="16"/>
  <c r="A189" i="16"/>
  <c r="M189" i="16" s="1"/>
  <c r="N189" i="16" s="1"/>
  <c r="O189" i="16" s="1"/>
  <c r="B189" i="16"/>
  <c r="C189" i="16"/>
  <c r="D189" i="16"/>
  <c r="E189" i="16"/>
  <c r="F189" i="16"/>
  <c r="G189" i="16"/>
  <c r="H189" i="16"/>
  <c r="I189" i="16"/>
  <c r="J189" i="16"/>
  <c r="K189" i="16"/>
  <c r="L189" i="16"/>
  <c r="A190" i="16"/>
  <c r="B190" i="16"/>
  <c r="C190" i="16"/>
  <c r="D190" i="16"/>
  <c r="E190" i="16"/>
  <c r="F190" i="16"/>
  <c r="G190" i="16"/>
  <c r="H190" i="16"/>
  <c r="I190" i="16"/>
  <c r="J190" i="16"/>
  <c r="K190" i="16"/>
  <c r="L190" i="16"/>
  <c r="M190" i="16"/>
  <c r="N190" i="16" s="1"/>
  <c r="O190" i="16" s="1"/>
  <c r="A191" i="16"/>
  <c r="B191" i="16"/>
  <c r="C191" i="16"/>
  <c r="D191" i="16"/>
  <c r="E191" i="16"/>
  <c r="F191" i="16"/>
  <c r="G191" i="16"/>
  <c r="H191" i="16"/>
  <c r="I191" i="16"/>
  <c r="J191" i="16"/>
  <c r="K191" i="16"/>
  <c r="L191" i="16"/>
  <c r="M191" i="16"/>
  <c r="N191" i="16"/>
  <c r="O191" i="16" s="1"/>
  <c r="A192" i="16"/>
  <c r="B192" i="16"/>
  <c r="C192" i="16"/>
  <c r="D192" i="16"/>
  <c r="E192" i="16"/>
  <c r="F192" i="16"/>
  <c r="G192" i="16"/>
  <c r="H192" i="16"/>
  <c r="I192" i="16"/>
  <c r="J192" i="16"/>
  <c r="K192" i="16"/>
  <c r="L192" i="16"/>
  <c r="M192" i="16"/>
  <c r="N192" i="16"/>
  <c r="O192" i="16"/>
  <c r="A193" i="16"/>
  <c r="B193" i="16"/>
  <c r="C193" i="16"/>
  <c r="D193" i="16"/>
  <c r="E193" i="16"/>
  <c r="F193" i="16"/>
  <c r="G193" i="16"/>
  <c r="H193" i="16"/>
  <c r="I193" i="16"/>
  <c r="J193" i="16"/>
  <c r="K193" i="16"/>
  <c r="L193" i="16"/>
  <c r="M193" i="16"/>
  <c r="N193" i="16" s="1"/>
  <c r="O193" i="16" s="1"/>
  <c r="A194" i="16"/>
  <c r="B194" i="16"/>
  <c r="C194" i="16"/>
  <c r="D194" i="16"/>
  <c r="E194" i="16"/>
  <c r="F194" i="16"/>
  <c r="G194" i="16"/>
  <c r="H194" i="16"/>
  <c r="I194" i="16"/>
  <c r="J194" i="16"/>
  <c r="K194" i="16"/>
  <c r="L194" i="16"/>
  <c r="M194" i="16"/>
  <c r="N194" i="16"/>
  <c r="O194" i="16" s="1"/>
  <c r="A195" i="16"/>
  <c r="B195" i="16"/>
  <c r="C195" i="16"/>
  <c r="D195" i="16"/>
  <c r="E195" i="16"/>
  <c r="F195" i="16"/>
  <c r="G195" i="16"/>
  <c r="H195" i="16"/>
  <c r="I195" i="16"/>
  <c r="J195" i="16"/>
  <c r="K195" i="16"/>
  <c r="L195" i="16"/>
  <c r="M195" i="16"/>
  <c r="N195" i="16"/>
  <c r="O195" i="16"/>
  <c r="A196" i="16"/>
  <c r="B196" i="16"/>
  <c r="C196" i="16"/>
  <c r="D196" i="16"/>
  <c r="E196" i="16"/>
  <c r="F196" i="16"/>
  <c r="G196" i="16"/>
  <c r="H196" i="16"/>
  <c r="I196" i="16"/>
  <c r="J196" i="16"/>
  <c r="K196" i="16"/>
  <c r="L196" i="16"/>
  <c r="M196" i="16"/>
  <c r="N196" i="16"/>
  <c r="O196" i="16"/>
  <c r="A197" i="16"/>
  <c r="M197" i="16" s="1"/>
  <c r="N197" i="16" s="1"/>
  <c r="O197" i="16" s="1"/>
  <c r="B197" i="16"/>
  <c r="C197" i="16"/>
  <c r="D197" i="16"/>
  <c r="E197" i="16"/>
  <c r="F197" i="16"/>
  <c r="G197" i="16"/>
  <c r="H197" i="16"/>
  <c r="I197" i="16"/>
  <c r="J197" i="16"/>
  <c r="K197" i="16"/>
  <c r="L197" i="16"/>
  <c r="A198" i="16"/>
  <c r="M198" i="16" s="1"/>
  <c r="N198" i="16" s="1"/>
  <c r="O198" i="16" s="1"/>
  <c r="B198" i="16"/>
  <c r="C198" i="16"/>
  <c r="D198" i="16"/>
  <c r="E198" i="16"/>
  <c r="F198" i="16"/>
  <c r="G198" i="16"/>
  <c r="H198" i="16"/>
  <c r="I198" i="16"/>
  <c r="J198" i="16"/>
  <c r="K198" i="16"/>
  <c r="L198" i="16"/>
  <c r="A199" i="16"/>
  <c r="M199" i="16" s="1"/>
  <c r="N199" i="16" s="1"/>
  <c r="O199" i="16" s="1"/>
  <c r="B199" i="16"/>
  <c r="C199" i="16"/>
  <c r="D199" i="16"/>
  <c r="E199" i="16"/>
  <c r="F199" i="16"/>
  <c r="G199" i="16"/>
  <c r="H199" i="16"/>
  <c r="I199" i="16"/>
  <c r="J199" i="16"/>
  <c r="K199" i="16"/>
  <c r="L199" i="16"/>
  <c r="A200" i="16"/>
  <c r="B200" i="16"/>
  <c r="C200" i="16"/>
  <c r="D200" i="16"/>
  <c r="E200" i="16"/>
  <c r="F200" i="16"/>
  <c r="G200" i="16"/>
  <c r="H200" i="16"/>
  <c r="I200" i="16"/>
  <c r="J200" i="16"/>
  <c r="K200" i="16"/>
  <c r="L200" i="16"/>
  <c r="M200" i="16"/>
  <c r="N200" i="16" s="1"/>
  <c r="O200" i="16" s="1"/>
  <c r="A201" i="16"/>
  <c r="B201" i="16"/>
  <c r="C201" i="16"/>
  <c r="D201" i="16"/>
  <c r="E201" i="16"/>
  <c r="F201" i="16"/>
  <c r="G201" i="16"/>
  <c r="H201" i="16"/>
  <c r="I201" i="16"/>
  <c r="J201" i="16"/>
  <c r="K201" i="16"/>
  <c r="L201" i="16"/>
  <c r="M201" i="16"/>
  <c r="N201" i="16"/>
  <c r="O201" i="16" s="1"/>
  <c r="A202" i="16"/>
  <c r="M202" i="16" s="1"/>
  <c r="N202" i="16" s="1"/>
  <c r="O202" i="16" s="1"/>
  <c r="B202" i="16"/>
  <c r="C202" i="16"/>
  <c r="D202" i="16"/>
  <c r="E202" i="16"/>
  <c r="F202" i="16"/>
  <c r="G202" i="16"/>
  <c r="H202" i="16"/>
  <c r="I202" i="16"/>
  <c r="J202" i="16"/>
  <c r="K202" i="16"/>
  <c r="L202" i="16"/>
  <c r="A203" i="16"/>
  <c r="M203" i="16" s="1"/>
  <c r="N203" i="16" s="1"/>
  <c r="O203" i="16" s="1"/>
  <c r="B203" i="16"/>
  <c r="C203" i="16"/>
  <c r="D203" i="16"/>
  <c r="E203" i="16"/>
  <c r="F203" i="16"/>
  <c r="G203" i="16"/>
  <c r="H203" i="16"/>
  <c r="I203" i="16"/>
  <c r="J203" i="16"/>
  <c r="K203" i="16"/>
  <c r="L203" i="16"/>
  <c r="A204" i="16"/>
  <c r="M204" i="16" s="1"/>
  <c r="N204" i="16" s="1"/>
  <c r="O204" i="16" s="1"/>
  <c r="B204" i="16"/>
  <c r="C204" i="16"/>
  <c r="D204" i="16"/>
  <c r="E204" i="16"/>
  <c r="F204" i="16"/>
  <c r="G204" i="16"/>
  <c r="H204" i="16"/>
  <c r="I204" i="16"/>
  <c r="J204" i="16"/>
  <c r="K204" i="16"/>
  <c r="L204" i="16"/>
  <c r="A205" i="16"/>
  <c r="M205" i="16" s="1"/>
  <c r="N205" i="16" s="1"/>
  <c r="O205" i="16" s="1"/>
  <c r="B205" i="16"/>
  <c r="C205" i="16"/>
  <c r="D205" i="16"/>
  <c r="E205" i="16"/>
  <c r="F205" i="16"/>
  <c r="G205" i="16"/>
  <c r="H205" i="16"/>
  <c r="I205" i="16"/>
  <c r="J205" i="16"/>
  <c r="K205" i="16"/>
  <c r="L205" i="16"/>
  <c r="A206" i="16"/>
  <c r="B206" i="16"/>
  <c r="C206" i="16"/>
  <c r="D206" i="16"/>
  <c r="E206" i="16"/>
  <c r="F206" i="16"/>
  <c r="G206" i="16"/>
  <c r="H206" i="16"/>
  <c r="I206" i="16"/>
  <c r="J206" i="16"/>
  <c r="K206" i="16"/>
  <c r="L206" i="16"/>
  <c r="M206" i="16"/>
  <c r="N206" i="16" s="1"/>
  <c r="O206" i="16" s="1"/>
  <c r="A207" i="16"/>
  <c r="B207" i="16"/>
  <c r="C207" i="16"/>
  <c r="D207" i="16"/>
  <c r="E207" i="16"/>
  <c r="F207" i="16"/>
  <c r="G207" i="16"/>
  <c r="H207" i="16"/>
  <c r="I207" i="16"/>
  <c r="J207" i="16"/>
  <c r="K207" i="16"/>
  <c r="L207" i="16"/>
  <c r="M207" i="16"/>
  <c r="N207" i="16"/>
  <c r="O207" i="16" s="1"/>
  <c r="A208" i="16"/>
  <c r="B208" i="16"/>
  <c r="C208" i="16"/>
  <c r="D208" i="16"/>
  <c r="E208" i="16"/>
  <c r="F208" i="16"/>
  <c r="G208" i="16"/>
  <c r="H208" i="16"/>
  <c r="I208" i="16"/>
  <c r="J208" i="16"/>
  <c r="K208" i="16"/>
  <c r="L208" i="16"/>
  <c r="M208" i="16"/>
  <c r="N208" i="16"/>
  <c r="O208" i="16"/>
  <c r="A209" i="16"/>
  <c r="B209" i="16"/>
  <c r="C209" i="16"/>
  <c r="D209" i="16"/>
  <c r="E209" i="16"/>
  <c r="F209" i="16"/>
  <c r="G209" i="16"/>
  <c r="H209" i="16"/>
  <c r="I209" i="16"/>
  <c r="J209" i="16"/>
  <c r="K209" i="16"/>
  <c r="L209" i="16"/>
  <c r="M209" i="16"/>
  <c r="N209" i="16" s="1"/>
  <c r="O209" i="16" s="1"/>
  <c r="A210" i="16"/>
  <c r="B210" i="16"/>
  <c r="C210" i="16"/>
  <c r="D210" i="16"/>
  <c r="E210" i="16"/>
  <c r="F210" i="16"/>
  <c r="G210" i="16"/>
  <c r="H210" i="16"/>
  <c r="I210" i="16"/>
  <c r="J210" i="16"/>
  <c r="K210" i="16"/>
  <c r="L210" i="16"/>
  <c r="M210" i="16"/>
  <c r="N210" i="16"/>
  <c r="O210" i="16" s="1"/>
  <c r="A211" i="16"/>
  <c r="B211" i="16"/>
  <c r="C211" i="16"/>
  <c r="D211" i="16"/>
  <c r="E211" i="16"/>
  <c r="F211" i="16"/>
  <c r="G211" i="16"/>
  <c r="H211" i="16"/>
  <c r="I211" i="16"/>
  <c r="J211" i="16"/>
  <c r="K211" i="16"/>
  <c r="L211" i="16"/>
  <c r="M211" i="16"/>
  <c r="N211" i="16"/>
  <c r="O211" i="16"/>
  <c r="A212" i="16"/>
  <c r="B212" i="16"/>
  <c r="C212" i="16"/>
  <c r="D212" i="16"/>
  <c r="E212" i="16"/>
  <c r="F212" i="16"/>
  <c r="G212" i="16"/>
  <c r="H212" i="16"/>
  <c r="I212" i="16"/>
  <c r="J212" i="16"/>
  <c r="K212" i="16"/>
  <c r="L212" i="16"/>
  <c r="M212" i="16"/>
  <c r="N212" i="16"/>
  <c r="O212" i="16"/>
  <c r="A213" i="16"/>
  <c r="M213" i="16" s="1"/>
  <c r="N213" i="16" s="1"/>
  <c r="O213" i="16" s="1"/>
  <c r="B213" i="16"/>
  <c r="C213" i="16"/>
  <c r="D213" i="16"/>
  <c r="E213" i="16"/>
  <c r="F213" i="16"/>
  <c r="G213" i="16"/>
  <c r="H213" i="16"/>
  <c r="I213" i="16"/>
  <c r="J213" i="16"/>
  <c r="K213" i="16"/>
  <c r="L213" i="16"/>
  <c r="A214" i="16"/>
  <c r="M214" i="16" s="1"/>
  <c r="N214" i="16" s="1"/>
  <c r="O214" i="16" s="1"/>
  <c r="B214" i="16"/>
  <c r="C214" i="16"/>
  <c r="D214" i="16"/>
  <c r="E214" i="16"/>
  <c r="F214" i="16"/>
  <c r="G214" i="16"/>
  <c r="H214" i="16"/>
  <c r="I214" i="16"/>
  <c r="J214" i="16"/>
  <c r="K214" i="16"/>
  <c r="L214" i="16"/>
  <c r="A215" i="16"/>
  <c r="M215" i="16" s="1"/>
  <c r="N215" i="16" s="1"/>
  <c r="O215" i="16" s="1"/>
  <c r="B215" i="16"/>
  <c r="C215" i="16"/>
  <c r="D215" i="16"/>
  <c r="E215" i="16"/>
  <c r="F215" i="16"/>
  <c r="G215" i="16"/>
  <c r="H215" i="16"/>
  <c r="I215" i="16"/>
  <c r="J215" i="16"/>
  <c r="K215" i="16"/>
  <c r="L215" i="16"/>
  <c r="A216" i="16"/>
  <c r="B216" i="16"/>
  <c r="C216" i="16"/>
  <c r="D216" i="16"/>
  <c r="E216" i="16"/>
  <c r="F216" i="16"/>
  <c r="G216" i="16"/>
  <c r="H216" i="16"/>
  <c r="I216" i="16"/>
  <c r="J216" i="16"/>
  <c r="K216" i="16"/>
  <c r="L216" i="16"/>
  <c r="M216" i="16"/>
  <c r="N216" i="16" s="1"/>
  <c r="O216" i="16" s="1"/>
  <c r="A217" i="16"/>
  <c r="B217" i="16"/>
  <c r="C217" i="16"/>
  <c r="D217" i="16"/>
  <c r="E217" i="16"/>
  <c r="F217" i="16"/>
  <c r="G217" i="16"/>
  <c r="H217" i="16"/>
  <c r="I217" i="16"/>
  <c r="J217" i="16"/>
  <c r="K217" i="16"/>
  <c r="L217" i="16"/>
  <c r="M217" i="16"/>
  <c r="N217" i="16"/>
  <c r="O217" i="16" s="1"/>
  <c r="A218" i="16"/>
  <c r="M218" i="16" s="1"/>
  <c r="N218" i="16" s="1"/>
  <c r="O218" i="16" s="1"/>
  <c r="B218" i="16"/>
  <c r="C218" i="16"/>
  <c r="D218" i="16"/>
  <c r="E218" i="16"/>
  <c r="F218" i="16"/>
  <c r="G218" i="16"/>
  <c r="H218" i="16"/>
  <c r="I218" i="16"/>
  <c r="J218" i="16"/>
  <c r="K218" i="16"/>
  <c r="L218" i="16"/>
  <c r="A219" i="16"/>
  <c r="M219" i="16" s="1"/>
  <c r="N219" i="16" s="1"/>
  <c r="O219" i="16" s="1"/>
  <c r="B219" i="16"/>
  <c r="C219" i="16"/>
  <c r="D219" i="16"/>
  <c r="E219" i="16"/>
  <c r="F219" i="16"/>
  <c r="G219" i="16"/>
  <c r="H219" i="16"/>
  <c r="I219" i="16"/>
  <c r="J219" i="16"/>
  <c r="K219" i="16"/>
  <c r="L219" i="16"/>
  <c r="A220" i="16"/>
  <c r="M220" i="16" s="1"/>
  <c r="N220" i="16" s="1"/>
  <c r="O220" i="16" s="1"/>
  <c r="B220" i="16"/>
  <c r="C220" i="16"/>
  <c r="D220" i="16"/>
  <c r="E220" i="16"/>
  <c r="F220" i="16"/>
  <c r="G220" i="16"/>
  <c r="H220" i="16"/>
  <c r="I220" i="16"/>
  <c r="J220" i="16"/>
  <c r="K220" i="16"/>
  <c r="L220" i="16"/>
  <c r="A221" i="16"/>
  <c r="M221" i="16" s="1"/>
  <c r="N221" i="16" s="1"/>
  <c r="O221" i="16" s="1"/>
  <c r="B221" i="16"/>
  <c r="C221" i="16"/>
  <c r="D221" i="16"/>
  <c r="E221" i="16"/>
  <c r="F221" i="16"/>
  <c r="G221" i="16"/>
  <c r="H221" i="16"/>
  <c r="I221" i="16"/>
  <c r="J221" i="16"/>
  <c r="K221" i="16"/>
  <c r="L221" i="16"/>
  <c r="A222" i="16"/>
  <c r="B222" i="16"/>
  <c r="C222" i="16"/>
  <c r="D222" i="16"/>
  <c r="E222" i="16"/>
  <c r="F222" i="16"/>
  <c r="G222" i="16"/>
  <c r="H222" i="16"/>
  <c r="I222" i="16"/>
  <c r="J222" i="16"/>
  <c r="K222" i="16"/>
  <c r="L222" i="16"/>
  <c r="M222" i="16"/>
  <c r="N222" i="16" s="1"/>
  <c r="O222" i="16" s="1"/>
  <c r="A223" i="16"/>
  <c r="B223" i="16"/>
  <c r="C223" i="16"/>
  <c r="D223" i="16"/>
  <c r="E223" i="16"/>
  <c r="F223" i="16"/>
  <c r="G223" i="16"/>
  <c r="H223" i="16"/>
  <c r="I223" i="16"/>
  <c r="J223" i="16"/>
  <c r="K223" i="16"/>
  <c r="L223" i="16"/>
  <c r="M223" i="16"/>
  <c r="N223" i="16"/>
  <c r="O223" i="16" s="1"/>
  <c r="A224" i="16"/>
  <c r="B224" i="16"/>
  <c r="C224" i="16"/>
  <c r="D224" i="16"/>
  <c r="E224" i="16"/>
  <c r="F224" i="16"/>
  <c r="G224" i="16"/>
  <c r="H224" i="16"/>
  <c r="I224" i="16"/>
  <c r="J224" i="16"/>
  <c r="K224" i="16"/>
  <c r="L224" i="16"/>
  <c r="M224" i="16"/>
  <c r="N224" i="16"/>
  <c r="O224" i="16"/>
  <c r="A225" i="16"/>
  <c r="B225" i="16"/>
  <c r="C225" i="16"/>
  <c r="D225" i="16"/>
  <c r="E225" i="16"/>
  <c r="F225" i="16"/>
  <c r="G225" i="16"/>
  <c r="H225" i="16"/>
  <c r="I225" i="16"/>
  <c r="J225" i="16"/>
  <c r="K225" i="16"/>
  <c r="L225" i="16"/>
  <c r="M225" i="16"/>
  <c r="N225" i="16" s="1"/>
  <c r="O225" i="16" s="1"/>
  <c r="A226" i="16"/>
  <c r="B226" i="16"/>
  <c r="C226" i="16"/>
  <c r="D226" i="16"/>
  <c r="E226" i="16"/>
  <c r="F226" i="16"/>
  <c r="G226" i="16"/>
  <c r="H226" i="16"/>
  <c r="I226" i="16"/>
  <c r="J226" i="16"/>
  <c r="K226" i="16"/>
  <c r="L226" i="16"/>
  <c r="M226" i="16"/>
  <c r="N226" i="16" s="1"/>
  <c r="O226" i="16" s="1"/>
  <c r="A227" i="16"/>
  <c r="M227" i="16" s="1"/>
  <c r="N227" i="16" s="1"/>
  <c r="O227" i="16" s="1"/>
  <c r="B227" i="16"/>
  <c r="C227" i="16"/>
  <c r="D227" i="16"/>
  <c r="E227" i="16"/>
  <c r="F227" i="16"/>
  <c r="G227" i="16"/>
  <c r="H227" i="16"/>
  <c r="I227" i="16"/>
  <c r="J227" i="16"/>
  <c r="K227" i="16"/>
  <c r="L227" i="16"/>
  <c r="A228" i="16"/>
  <c r="B228" i="16"/>
  <c r="C228" i="16"/>
  <c r="D228" i="16"/>
  <c r="E228" i="16"/>
  <c r="F228" i="16"/>
  <c r="G228" i="16"/>
  <c r="H228" i="16"/>
  <c r="I228" i="16"/>
  <c r="J228" i="16"/>
  <c r="K228" i="16"/>
  <c r="L228" i="16"/>
  <c r="M228" i="16"/>
  <c r="N228" i="16"/>
  <c r="O228" i="16"/>
  <c r="A229" i="16"/>
  <c r="M229" i="16" s="1"/>
  <c r="N229" i="16" s="1"/>
  <c r="O229" i="16" s="1"/>
  <c r="B229" i="16"/>
  <c r="C229" i="16"/>
  <c r="D229" i="16"/>
  <c r="E229" i="16"/>
  <c r="F229" i="16"/>
  <c r="G229" i="16"/>
  <c r="H229" i="16"/>
  <c r="I229" i="16"/>
  <c r="J229" i="16"/>
  <c r="K229" i="16"/>
  <c r="L229" i="16"/>
  <c r="A230" i="16"/>
  <c r="M230" i="16" s="1"/>
  <c r="N230" i="16" s="1"/>
  <c r="O230" i="16" s="1"/>
  <c r="B230" i="16"/>
  <c r="C230" i="16"/>
  <c r="D230" i="16"/>
  <c r="E230" i="16"/>
  <c r="F230" i="16"/>
  <c r="G230" i="16"/>
  <c r="H230" i="16"/>
  <c r="I230" i="16"/>
  <c r="J230" i="16"/>
  <c r="K230" i="16"/>
  <c r="L230" i="16"/>
  <c r="A231" i="16"/>
  <c r="M231" i="16" s="1"/>
  <c r="N231" i="16" s="1"/>
  <c r="O231" i="16" s="1"/>
  <c r="B231" i="16"/>
  <c r="C231" i="16"/>
  <c r="D231" i="16"/>
  <c r="E231" i="16"/>
  <c r="F231" i="16"/>
  <c r="G231" i="16"/>
  <c r="H231" i="16"/>
  <c r="I231" i="16"/>
  <c r="J231" i="16"/>
  <c r="K231" i="16"/>
  <c r="L231" i="16"/>
  <c r="A232" i="16"/>
  <c r="B232" i="16"/>
  <c r="C232" i="16"/>
  <c r="D232" i="16"/>
  <c r="E232" i="16"/>
  <c r="F232" i="16"/>
  <c r="G232" i="16"/>
  <c r="H232" i="16"/>
  <c r="I232" i="16"/>
  <c r="J232" i="16"/>
  <c r="K232" i="16"/>
  <c r="L232" i="16"/>
  <c r="M232" i="16"/>
  <c r="N232" i="16" s="1"/>
  <c r="O232" i="16" s="1"/>
  <c r="A233" i="16"/>
  <c r="B233" i="16"/>
  <c r="C233" i="16"/>
  <c r="D233" i="16"/>
  <c r="E233" i="16"/>
  <c r="F233" i="16"/>
  <c r="G233" i="16"/>
  <c r="H233" i="16"/>
  <c r="I233" i="16"/>
  <c r="J233" i="16"/>
  <c r="K233" i="16"/>
  <c r="L233" i="16"/>
  <c r="M233" i="16"/>
  <c r="N233" i="16"/>
  <c r="O233" i="16" s="1"/>
  <c r="A234" i="16"/>
  <c r="M234" i="16" s="1"/>
  <c r="N234" i="16" s="1"/>
  <c r="O234" i="16" s="1"/>
  <c r="B234" i="16"/>
  <c r="C234" i="16"/>
  <c r="D234" i="16"/>
  <c r="E234" i="16"/>
  <c r="F234" i="16"/>
  <c r="G234" i="16"/>
  <c r="H234" i="16"/>
  <c r="I234" i="16"/>
  <c r="J234" i="16"/>
  <c r="K234" i="16"/>
  <c r="L234" i="16"/>
  <c r="A235" i="16"/>
  <c r="M235" i="16" s="1"/>
  <c r="N235" i="16" s="1"/>
  <c r="O235" i="16" s="1"/>
  <c r="B235" i="16"/>
  <c r="C235" i="16"/>
  <c r="D235" i="16"/>
  <c r="E235" i="16"/>
  <c r="F235" i="16"/>
  <c r="G235" i="16"/>
  <c r="H235" i="16"/>
  <c r="I235" i="16"/>
  <c r="J235" i="16"/>
  <c r="K235" i="16"/>
  <c r="L235" i="16"/>
  <c r="A236" i="16"/>
  <c r="M236" i="16" s="1"/>
  <c r="N236" i="16" s="1"/>
  <c r="O236" i="16" s="1"/>
  <c r="B236" i="16"/>
  <c r="C236" i="16"/>
  <c r="D236" i="16"/>
  <c r="E236" i="16"/>
  <c r="F236" i="16"/>
  <c r="G236" i="16"/>
  <c r="H236" i="16"/>
  <c r="I236" i="16"/>
  <c r="J236" i="16"/>
  <c r="K236" i="16"/>
  <c r="L236" i="16"/>
  <c r="A237" i="16"/>
  <c r="M237" i="16" s="1"/>
  <c r="N237" i="16" s="1"/>
  <c r="O237" i="16" s="1"/>
  <c r="B237" i="16"/>
  <c r="C237" i="16"/>
  <c r="D237" i="16"/>
  <c r="E237" i="16"/>
  <c r="F237" i="16"/>
  <c r="G237" i="16"/>
  <c r="H237" i="16"/>
  <c r="I237" i="16"/>
  <c r="J237" i="16"/>
  <c r="K237" i="16"/>
  <c r="L237" i="16"/>
  <c r="A238" i="16"/>
  <c r="B238" i="16"/>
  <c r="C238" i="16"/>
  <c r="D238" i="16"/>
  <c r="E238" i="16"/>
  <c r="F238" i="16"/>
  <c r="G238" i="16"/>
  <c r="H238" i="16"/>
  <c r="I238" i="16"/>
  <c r="J238" i="16"/>
  <c r="K238" i="16"/>
  <c r="L238" i="16"/>
  <c r="M238" i="16"/>
  <c r="N238" i="16" s="1"/>
  <c r="O238" i="16" s="1"/>
  <c r="A239" i="16"/>
  <c r="B239" i="16"/>
  <c r="C239" i="16"/>
  <c r="D239" i="16"/>
  <c r="E239" i="16"/>
  <c r="F239" i="16"/>
  <c r="G239" i="16"/>
  <c r="H239" i="16"/>
  <c r="I239" i="16"/>
  <c r="J239" i="16"/>
  <c r="K239" i="16"/>
  <c r="L239" i="16"/>
  <c r="M239" i="16"/>
  <c r="N239" i="16"/>
  <c r="O239" i="16" s="1"/>
  <c r="A240" i="16"/>
  <c r="B240" i="16"/>
  <c r="C240" i="16"/>
  <c r="D240" i="16"/>
  <c r="E240" i="16"/>
  <c r="F240" i="16"/>
  <c r="G240" i="16"/>
  <c r="H240" i="16"/>
  <c r="I240" i="16"/>
  <c r="J240" i="16"/>
  <c r="K240" i="16"/>
  <c r="L240" i="16"/>
  <c r="M240" i="16"/>
  <c r="N240" i="16"/>
  <c r="O240" i="16"/>
  <c r="A241" i="16"/>
  <c r="B241" i="16"/>
  <c r="C241" i="16"/>
  <c r="D241" i="16"/>
  <c r="E241" i="16"/>
  <c r="F241" i="16"/>
  <c r="G241" i="16"/>
  <c r="H241" i="16"/>
  <c r="I241" i="16"/>
  <c r="J241" i="16"/>
  <c r="K241" i="16"/>
  <c r="L241" i="16"/>
  <c r="M241" i="16"/>
  <c r="N241" i="16" s="1"/>
  <c r="O241" i="16" s="1"/>
  <c r="A242" i="16"/>
  <c r="B242" i="16"/>
  <c r="C242" i="16"/>
  <c r="D242" i="16"/>
  <c r="E242" i="16"/>
  <c r="F242" i="16"/>
  <c r="G242" i="16"/>
  <c r="H242" i="16"/>
  <c r="I242" i="16"/>
  <c r="J242" i="16"/>
  <c r="K242" i="16"/>
  <c r="L242" i="16"/>
  <c r="M242" i="16"/>
  <c r="N242" i="16"/>
  <c r="O242" i="16" s="1"/>
  <c r="A243" i="16"/>
  <c r="M243" i="16" s="1"/>
  <c r="N243" i="16" s="1"/>
  <c r="O243" i="16" s="1"/>
  <c r="B243" i="16"/>
  <c r="C243" i="16"/>
  <c r="D243" i="16"/>
  <c r="E243" i="16"/>
  <c r="F243" i="16"/>
  <c r="G243" i="16"/>
  <c r="H243" i="16"/>
  <c r="I243" i="16"/>
  <c r="J243" i="16"/>
  <c r="K243" i="16"/>
  <c r="L243" i="16"/>
  <c r="A244" i="16"/>
  <c r="B244" i="16"/>
  <c r="C244" i="16"/>
  <c r="D244" i="16"/>
  <c r="E244" i="16"/>
  <c r="F244" i="16"/>
  <c r="G244" i="16"/>
  <c r="H244" i="16"/>
  <c r="I244" i="16"/>
  <c r="J244" i="16"/>
  <c r="K244" i="16"/>
  <c r="L244" i="16"/>
  <c r="M244" i="16"/>
  <c r="N244" i="16"/>
  <c r="O244" i="16"/>
  <c r="A245" i="16"/>
  <c r="M245" i="16" s="1"/>
  <c r="N245" i="16" s="1"/>
  <c r="O245" i="16" s="1"/>
  <c r="B245" i="16"/>
  <c r="C245" i="16"/>
  <c r="D245" i="16"/>
  <c r="E245" i="16"/>
  <c r="F245" i="16"/>
  <c r="G245" i="16"/>
  <c r="H245" i="16"/>
  <c r="I245" i="16"/>
  <c r="J245" i="16"/>
  <c r="K245" i="16"/>
  <c r="L245" i="16"/>
  <c r="A246" i="16"/>
  <c r="M246" i="16" s="1"/>
  <c r="N246" i="16" s="1"/>
  <c r="O246" i="16" s="1"/>
  <c r="B246" i="16"/>
  <c r="C246" i="16"/>
  <c r="D246" i="16"/>
  <c r="E246" i="16"/>
  <c r="F246" i="16"/>
  <c r="G246" i="16"/>
  <c r="H246" i="16"/>
  <c r="I246" i="16"/>
  <c r="J246" i="16"/>
  <c r="K246" i="16"/>
  <c r="L246" i="16"/>
  <c r="A247" i="16"/>
  <c r="M247" i="16" s="1"/>
  <c r="N247" i="16" s="1"/>
  <c r="O247" i="16" s="1"/>
  <c r="B247" i="16"/>
  <c r="C247" i="16"/>
  <c r="D247" i="16"/>
  <c r="E247" i="16"/>
  <c r="F247" i="16"/>
  <c r="G247" i="16"/>
  <c r="H247" i="16"/>
  <c r="I247" i="16"/>
  <c r="J247" i="16"/>
  <c r="K247" i="16"/>
  <c r="L247" i="16"/>
  <c r="A248" i="16"/>
  <c r="B248" i="16"/>
  <c r="C248" i="16"/>
  <c r="D248" i="16"/>
  <c r="E248" i="16"/>
  <c r="F248" i="16"/>
  <c r="G248" i="16"/>
  <c r="H248" i="16"/>
  <c r="I248" i="16"/>
  <c r="J248" i="16"/>
  <c r="K248" i="16"/>
  <c r="L248" i="16"/>
  <c r="M248" i="16"/>
  <c r="N248" i="16" s="1"/>
  <c r="O248" i="16" s="1"/>
  <c r="A249" i="16"/>
  <c r="B249" i="16"/>
  <c r="C249" i="16"/>
  <c r="D249" i="16"/>
  <c r="E249" i="16"/>
  <c r="F249" i="16"/>
  <c r="G249" i="16"/>
  <c r="H249" i="16"/>
  <c r="I249" i="16"/>
  <c r="J249" i="16"/>
  <c r="K249" i="16"/>
  <c r="L249" i="16"/>
  <c r="M249" i="16"/>
  <c r="N249" i="16"/>
  <c r="O249" i="16" s="1"/>
  <c r="A250" i="16"/>
  <c r="M250" i="16" s="1"/>
  <c r="N250" i="16" s="1"/>
  <c r="O250" i="16" s="1"/>
  <c r="B250" i="16"/>
  <c r="C250" i="16"/>
  <c r="D250" i="16"/>
  <c r="E250" i="16"/>
  <c r="F250" i="16"/>
  <c r="G250" i="16"/>
  <c r="H250" i="16"/>
  <c r="I250" i="16"/>
  <c r="J250" i="16"/>
  <c r="K250" i="16"/>
  <c r="L250" i="16"/>
  <c r="A251" i="16"/>
  <c r="M251" i="16" s="1"/>
  <c r="N251" i="16" s="1"/>
  <c r="O251" i="16" s="1"/>
  <c r="B251" i="16"/>
  <c r="C251" i="16"/>
  <c r="D251" i="16"/>
  <c r="E251" i="16"/>
  <c r="F251" i="16"/>
  <c r="G251" i="16"/>
  <c r="H251" i="16"/>
  <c r="I251" i="16"/>
  <c r="J251" i="16"/>
  <c r="K251" i="16"/>
  <c r="L251" i="16"/>
  <c r="A252" i="16"/>
  <c r="M252" i="16" s="1"/>
  <c r="N252" i="16" s="1"/>
  <c r="O252" i="16" s="1"/>
  <c r="B252" i="16"/>
  <c r="C252" i="16"/>
  <c r="D252" i="16"/>
  <c r="E252" i="16"/>
  <c r="F252" i="16"/>
  <c r="G252" i="16"/>
  <c r="H252" i="16"/>
  <c r="I252" i="16"/>
  <c r="J252" i="16"/>
  <c r="K252" i="16"/>
  <c r="L252" i="16"/>
  <c r="A253" i="16"/>
  <c r="M253" i="16" s="1"/>
  <c r="N253" i="16" s="1"/>
  <c r="O253" i="16" s="1"/>
  <c r="B253" i="16"/>
  <c r="C253" i="16"/>
  <c r="D253" i="16"/>
  <c r="E253" i="16"/>
  <c r="F253" i="16"/>
  <c r="G253" i="16"/>
  <c r="H253" i="16"/>
  <c r="I253" i="16"/>
  <c r="J253" i="16"/>
  <c r="K253" i="16"/>
  <c r="L253" i="16"/>
  <c r="A254" i="16"/>
  <c r="B254" i="16"/>
  <c r="C254" i="16"/>
  <c r="D254" i="16"/>
  <c r="E254" i="16"/>
  <c r="F254" i="16"/>
  <c r="G254" i="16"/>
  <c r="H254" i="16"/>
  <c r="I254" i="16"/>
  <c r="J254" i="16"/>
  <c r="K254" i="16"/>
  <c r="L254" i="16"/>
  <c r="M254" i="16"/>
  <c r="N254" i="16" s="1"/>
  <c r="O254" i="16" s="1"/>
  <c r="A255" i="16"/>
  <c r="B255" i="16"/>
  <c r="C255" i="16"/>
  <c r="D255" i="16"/>
  <c r="E255" i="16"/>
  <c r="F255" i="16"/>
  <c r="G255" i="16"/>
  <c r="H255" i="16"/>
  <c r="I255" i="16"/>
  <c r="J255" i="16"/>
  <c r="K255" i="16"/>
  <c r="L255" i="16"/>
  <c r="M255" i="16"/>
  <c r="N255" i="16"/>
  <c r="O255" i="16" s="1"/>
  <c r="A256" i="16"/>
  <c r="B256" i="16"/>
  <c r="C256" i="16"/>
  <c r="D256" i="16"/>
  <c r="E256" i="16"/>
  <c r="F256" i="16"/>
  <c r="G256" i="16"/>
  <c r="H256" i="16"/>
  <c r="I256" i="16"/>
  <c r="J256" i="16"/>
  <c r="K256" i="16"/>
  <c r="L256" i="16"/>
  <c r="M256" i="16"/>
  <c r="N256" i="16"/>
  <c r="O256" i="16"/>
  <c r="A257" i="16"/>
  <c r="B257" i="16"/>
  <c r="C257" i="16"/>
  <c r="D257" i="16"/>
  <c r="E257" i="16"/>
  <c r="F257" i="16"/>
  <c r="G257" i="16"/>
  <c r="H257" i="16"/>
  <c r="I257" i="16"/>
  <c r="J257" i="16"/>
  <c r="K257" i="16"/>
  <c r="L257" i="16"/>
  <c r="M257" i="16"/>
  <c r="N257" i="16" s="1"/>
  <c r="O257" i="16" s="1"/>
  <c r="A258" i="16"/>
  <c r="B258" i="16"/>
  <c r="C258" i="16"/>
  <c r="D258" i="16"/>
  <c r="E258" i="16"/>
  <c r="F258" i="16"/>
  <c r="G258" i="16"/>
  <c r="H258" i="16"/>
  <c r="I258" i="16"/>
  <c r="J258" i="16"/>
  <c r="K258" i="16"/>
  <c r="L258" i="16"/>
  <c r="M258" i="16"/>
  <c r="N258" i="16" s="1"/>
  <c r="O258" i="16" s="1"/>
  <c r="A259" i="16"/>
  <c r="M259" i="16" s="1"/>
  <c r="N259" i="16" s="1"/>
  <c r="O259" i="16" s="1"/>
  <c r="B259" i="16"/>
  <c r="C259" i="16"/>
  <c r="D259" i="16"/>
  <c r="E259" i="16"/>
  <c r="F259" i="16"/>
  <c r="G259" i="16"/>
  <c r="H259" i="16"/>
  <c r="I259" i="16"/>
  <c r="J259" i="16"/>
  <c r="K259" i="16"/>
  <c r="L259" i="16"/>
  <c r="A260" i="16"/>
  <c r="B260" i="16"/>
  <c r="C260" i="16"/>
  <c r="D260" i="16"/>
  <c r="E260" i="16"/>
  <c r="F260" i="16"/>
  <c r="G260" i="16"/>
  <c r="H260" i="16"/>
  <c r="I260" i="16"/>
  <c r="J260" i="16"/>
  <c r="K260" i="16"/>
  <c r="L260" i="16"/>
  <c r="M260" i="16"/>
  <c r="N260" i="16"/>
  <c r="O260" i="16"/>
  <c r="A261" i="16"/>
  <c r="M261" i="16" s="1"/>
  <c r="N261" i="16" s="1"/>
  <c r="O261" i="16" s="1"/>
  <c r="B261" i="16"/>
  <c r="C261" i="16"/>
  <c r="D261" i="16"/>
  <c r="E261" i="16"/>
  <c r="F261" i="16"/>
  <c r="G261" i="16"/>
  <c r="H261" i="16"/>
  <c r="I261" i="16"/>
  <c r="J261" i="16"/>
  <c r="K261" i="16"/>
  <c r="L261" i="16"/>
  <c r="A262" i="16"/>
  <c r="M262" i="16" s="1"/>
  <c r="N262" i="16" s="1"/>
  <c r="O262" i="16" s="1"/>
  <c r="B262" i="16"/>
  <c r="C262" i="16"/>
  <c r="D262" i="16"/>
  <c r="E262" i="16"/>
  <c r="F262" i="16"/>
  <c r="G262" i="16"/>
  <c r="H262" i="16"/>
  <c r="I262" i="16"/>
  <c r="J262" i="16"/>
  <c r="K262" i="16"/>
  <c r="L262" i="16"/>
  <c r="A263" i="16"/>
  <c r="M263" i="16" s="1"/>
  <c r="N263" i="16" s="1"/>
  <c r="O263" i="16" s="1"/>
  <c r="B263" i="16"/>
  <c r="C263" i="16"/>
  <c r="D263" i="16"/>
  <c r="E263" i="16"/>
  <c r="F263" i="16"/>
  <c r="G263" i="16"/>
  <c r="H263" i="16"/>
  <c r="I263" i="16"/>
  <c r="J263" i="16"/>
  <c r="K263" i="16"/>
  <c r="L263" i="16"/>
  <c r="A264" i="16"/>
  <c r="B264" i="16"/>
  <c r="C264" i="16"/>
  <c r="D264" i="16"/>
  <c r="E264" i="16"/>
  <c r="F264" i="16"/>
  <c r="G264" i="16"/>
  <c r="H264" i="16"/>
  <c r="I264" i="16"/>
  <c r="J264" i="16"/>
  <c r="K264" i="16"/>
  <c r="L264" i="16"/>
  <c r="M264" i="16"/>
  <c r="N264" i="16" s="1"/>
  <c r="O264" i="16" s="1"/>
  <c r="A265" i="16"/>
  <c r="B265" i="16"/>
  <c r="C265" i="16"/>
  <c r="D265" i="16"/>
  <c r="E265" i="16"/>
  <c r="F265" i="16"/>
  <c r="G265" i="16"/>
  <c r="H265" i="16"/>
  <c r="I265" i="16"/>
  <c r="J265" i="16"/>
  <c r="K265" i="16"/>
  <c r="L265" i="16"/>
  <c r="M265" i="16"/>
  <c r="N265" i="16"/>
  <c r="O265" i="16" s="1"/>
  <c r="A266" i="16"/>
  <c r="M266" i="16" s="1"/>
  <c r="N266" i="16" s="1"/>
  <c r="O266" i="16" s="1"/>
  <c r="B266" i="16"/>
  <c r="C266" i="16"/>
  <c r="D266" i="16"/>
  <c r="E266" i="16"/>
  <c r="F266" i="16"/>
  <c r="G266" i="16"/>
  <c r="H266" i="16"/>
  <c r="I266" i="16"/>
  <c r="J266" i="16"/>
  <c r="K266" i="16"/>
  <c r="L266" i="16"/>
  <c r="A267" i="16"/>
  <c r="M267" i="16" s="1"/>
  <c r="N267" i="16" s="1"/>
  <c r="O267" i="16" s="1"/>
  <c r="B267" i="16"/>
  <c r="C267" i="16"/>
  <c r="D267" i="16"/>
  <c r="E267" i="16"/>
  <c r="F267" i="16"/>
  <c r="G267" i="16"/>
  <c r="H267" i="16"/>
  <c r="I267" i="16"/>
  <c r="J267" i="16"/>
  <c r="K267" i="16"/>
  <c r="L267" i="16"/>
  <c r="A268" i="16"/>
  <c r="M268" i="16" s="1"/>
  <c r="N268" i="16" s="1"/>
  <c r="O268" i="16" s="1"/>
  <c r="B268" i="16"/>
  <c r="C268" i="16"/>
  <c r="D268" i="16"/>
  <c r="E268" i="16"/>
  <c r="F268" i="16"/>
  <c r="G268" i="16"/>
  <c r="H268" i="16"/>
  <c r="I268" i="16"/>
  <c r="J268" i="16"/>
  <c r="K268" i="16"/>
  <c r="L268" i="16"/>
  <c r="A269" i="16"/>
  <c r="M269" i="16" s="1"/>
  <c r="N269" i="16" s="1"/>
  <c r="O269" i="16" s="1"/>
  <c r="B269" i="16"/>
  <c r="C269" i="16"/>
  <c r="D269" i="16"/>
  <c r="E269" i="16"/>
  <c r="F269" i="16"/>
  <c r="G269" i="16"/>
  <c r="H269" i="16"/>
  <c r="I269" i="16"/>
  <c r="J269" i="16"/>
  <c r="K269" i="16"/>
  <c r="L269" i="16"/>
  <c r="A270" i="16"/>
  <c r="B270" i="16"/>
  <c r="C270" i="16"/>
  <c r="D270" i="16"/>
  <c r="E270" i="16"/>
  <c r="F270" i="16"/>
  <c r="G270" i="16"/>
  <c r="H270" i="16"/>
  <c r="I270" i="16"/>
  <c r="J270" i="16"/>
  <c r="K270" i="16"/>
  <c r="L270" i="16"/>
  <c r="M270" i="16"/>
  <c r="N270" i="16" s="1"/>
  <c r="O270" i="16" s="1"/>
  <c r="A271" i="16"/>
  <c r="B271" i="16"/>
  <c r="C271" i="16"/>
  <c r="D271" i="16"/>
  <c r="E271" i="16"/>
  <c r="F271" i="16"/>
  <c r="G271" i="16"/>
  <c r="H271" i="16"/>
  <c r="I271" i="16"/>
  <c r="J271" i="16"/>
  <c r="K271" i="16"/>
  <c r="L271" i="16"/>
  <c r="M271" i="16"/>
  <c r="N271" i="16"/>
  <c r="O271" i="16" s="1"/>
  <c r="A272" i="16"/>
  <c r="B272" i="16"/>
  <c r="C272" i="16"/>
  <c r="D272" i="16"/>
  <c r="E272" i="16"/>
  <c r="F272" i="16"/>
  <c r="G272" i="16"/>
  <c r="H272" i="16"/>
  <c r="I272" i="16"/>
  <c r="J272" i="16"/>
  <c r="K272" i="16"/>
  <c r="L272" i="16"/>
  <c r="M272" i="16"/>
  <c r="N272" i="16"/>
  <c r="O272" i="16"/>
  <c r="A273" i="16"/>
  <c r="B273" i="16"/>
  <c r="C273" i="16"/>
  <c r="D273" i="16"/>
  <c r="E273" i="16"/>
  <c r="F273" i="16"/>
  <c r="G273" i="16"/>
  <c r="H273" i="16"/>
  <c r="I273" i="16"/>
  <c r="J273" i="16"/>
  <c r="K273" i="16"/>
  <c r="L273" i="16"/>
  <c r="M273" i="16"/>
  <c r="N273" i="16" s="1"/>
  <c r="O273" i="16" s="1"/>
  <c r="A274" i="16"/>
  <c r="B274" i="16"/>
  <c r="C274" i="16"/>
  <c r="D274" i="16"/>
  <c r="E274" i="16"/>
  <c r="F274" i="16"/>
  <c r="G274" i="16"/>
  <c r="H274" i="16"/>
  <c r="I274" i="16"/>
  <c r="J274" i="16"/>
  <c r="K274" i="16"/>
  <c r="L274" i="16"/>
  <c r="M274" i="16"/>
  <c r="N274" i="16"/>
  <c r="O274" i="16" s="1"/>
  <c r="A275" i="16"/>
  <c r="M275" i="16" s="1"/>
  <c r="N275" i="16" s="1"/>
  <c r="O275" i="16" s="1"/>
  <c r="B275" i="16"/>
  <c r="C275" i="16"/>
  <c r="D275" i="16"/>
  <c r="E275" i="16"/>
  <c r="F275" i="16"/>
  <c r="G275" i="16"/>
  <c r="H275" i="16"/>
  <c r="I275" i="16"/>
  <c r="J275" i="16"/>
  <c r="K275" i="16"/>
  <c r="L275" i="16"/>
  <c r="A276" i="16"/>
  <c r="B276" i="16"/>
  <c r="C276" i="16"/>
  <c r="D276" i="16"/>
  <c r="E276" i="16"/>
  <c r="F276" i="16"/>
  <c r="G276" i="16"/>
  <c r="H276" i="16"/>
  <c r="I276" i="16"/>
  <c r="J276" i="16"/>
  <c r="K276" i="16"/>
  <c r="L276" i="16"/>
  <c r="M276" i="16"/>
  <c r="N276" i="16"/>
  <c r="O276" i="16"/>
  <c r="A277" i="16"/>
  <c r="M277" i="16" s="1"/>
  <c r="N277" i="16" s="1"/>
  <c r="O277" i="16" s="1"/>
  <c r="B277" i="16"/>
  <c r="C277" i="16"/>
  <c r="D277" i="16"/>
  <c r="E277" i="16"/>
  <c r="F277" i="16"/>
  <c r="G277" i="16"/>
  <c r="H277" i="16"/>
  <c r="I277" i="16"/>
  <c r="J277" i="16"/>
  <c r="K277" i="16"/>
  <c r="L277" i="16"/>
  <c r="A278" i="16"/>
  <c r="M278" i="16" s="1"/>
  <c r="N278" i="16" s="1"/>
  <c r="O278" i="16" s="1"/>
  <c r="B278" i="16"/>
  <c r="C278" i="16"/>
  <c r="D278" i="16"/>
  <c r="E278" i="16"/>
  <c r="F278" i="16"/>
  <c r="G278" i="16"/>
  <c r="H278" i="16"/>
  <c r="I278" i="16"/>
  <c r="J278" i="16"/>
  <c r="K278" i="16"/>
  <c r="L278" i="16"/>
  <c r="A279" i="16"/>
  <c r="M279" i="16" s="1"/>
  <c r="N279" i="16" s="1"/>
  <c r="O279" i="16" s="1"/>
  <c r="B279" i="16"/>
  <c r="C279" i="16"/>
  <c r="D279" i="16"/>
  <c r="E279" i="16"/>
  <c r="F279" i="16"/>
  <c r="G279" i="16"/>
  <c r="H279" i="16"/>
  <c r="I279" i="16"/>
  <c r="J279" i="16"/>
  <c r="K279" i="16"/>
  <c r="L279" i="16"/>
  <c r="A280" i="16"/>
  <c r="B280" i="16"/>
  <c r="C280" i="16"/>
  <c r="D280" i="16"/>
  <c r="E280" i="16"/>
  <c r="F280" i="16"/>
  <c r="G280" i="16"/>
  <c r="H280" i="16"/>
  <c r="I280" i="16"/>
  <c r="J280" i="16"/>
  <c r="K280" i="16"/>
  <c r="L280" i="16"/>
  <c r="M280" i="16"/>
  <c r="N280" i="16" s="1"/>
  <c r="O280" i="16" s="1"/>
  <c r="A281" i="16"/>
  <c r="B281" i="16"/>
  <c r="C281" i="16"/>
  <c r="D281" i="16"/>
  <c r="E281" i="16"/>
  <c r="F281" i="16"/>
  <c r="G281" i="16"/>
  <c r="H281" i="16"/>
  <c r="I281" i="16"/>
  <c r="J281" i="16"/>
  <c r="K281" i="16"/>
  <c r="L281" i="16"/>
  <c r="M281" i="16"/>
  <c r="N281" i="16"/>
  <c r="O281" i="16" s="1"/>
  <c r="A282" i="16"/>
  <c r="M282" i="16" s="1"/>
  <c r="N282" i="16" s="1"/>
  <c r="O282" i="16" s="1"/>
  <c r="B282" i="16"/>
  <c r="C282" i="16"/>
  <c r="D282" i="16"/>
  <c r="E282" i="16"/>
  <c r="F282" i="16"/>
  <c r="G282" i="16"/>
  <c r="H282" i="16"/>
  <c r="I282" i="16"/>
  <c r="J282" i="16"/>
  <c r="K282" i="16"/>
  <c r="L282" i="16"/>
  <c r="A283" i="16"/>
  <c r="M283" i="16" s="1"/>
  <c r="N283" i="16" s="1"/>
  <c r="O283" i="16" s="1"/>
  <c r="B283" i="16"/>
  <c r="C283" i="16"/>
  <c r="D283" i="16"/>
  <c r="E283" i="16"/>
  <c r="F283" i="16"/>
  <c r="G283" i="16"/>
  <c r="H283" i="16"/>
  <c r="I283" i="16"/>
  <c r="J283" i="16"/>
  <c r="K283" i="16"/>
  <c r="L283" i="16"/>
  <c r="A284" i="16"/>
  <c r="M284" i="16" s="1"/>
  <c r="N284" i="16" s="1"/>
  <c r="O284" i="16" s="1"/>
  <c r="B284" i="16"/>
  <c r="C284" i="16"/>
  <c r="D284" i="16"/>
  <c r="E284" i="16"/>
  <c r="F284" i="16"/>
  <c r="G284" i="16"/>
  <c r="H284" i="16"/>
  <c r="I284" i="16"/>
  <c r="J284" i="16"/>
  <c r="K284" i="16"/>
  <c r="L284" i="16"/>
  <c r="A285" i="16"/>
  <c r="M285" i="16" s="1"/>
  <c r="N285" i="16" s="1"/>
  <c r="O285" i="16" s="1"/>
  <c r="B285" i="16"/>
  <c r="C285" i="16"/>
  <c r="D285" i="16"/>
  <c r="E285" i="16"/>
  <c r="F285" i="16"/>
  <c r="G285" i="16"/>
  <c r="H285" i="16"/>
  <c r="I285" i="16"/>
  <c r="J285" i="16"/>
  <c r="K285" i="16"/>
  <c r="L285" i="16"/>
  <c r="A286" i="16"/>
  <c r="B286" i="16"/>
  <c r="C286" i="16"/>
  <c r="D286" i="16"/>
  <c r="E286" i="16"/>
  <c r="F286" i="16"/>
  <c r="G286" i="16"/>
  <c r="H286" i="16"/>
  <c r="I286" i="16"/>
  <c r="J286" i="16"/>
  <c r="K286" i="16"/>
  <c r="L286" i="16"/>
  <c r="M286" i="16"/>
  <c r="N286" i="16" s="1"/>
  <c r="O286" i="16" s="1"/>
  <c r="A287" i="16"/>
  <c r="B287" i="16"/>
  <c r="C287" i="16"/>
  <c r="D287" i="16"/>
  <c r="E287" i="16"/>
  <c r="F287" i="16"/>
  <c r="G287" i="16"/>
  <c r="H287" i="16"/>
  <c r="I287" i="16"/>
  <c r="J287" i="16"/>
  <c r="K287" i="16"/>
  <c r="L287" i="16"/>
  <c r="M287" i="16"/>
  <c r="N287" i="16"/>
  <c r="O287" i="16" s="1"/>
  <c r="A288" i="16"/>
  <c r="B288" i="16"/>
  <c r="C288" i="16"/>
  <c r="D288" i="16"/>
  <c r="E288" i="16"/>
  <c r="F288" i="16"/>
  <c r="G288" i="16"/>
  <c r="H288" i="16"/>
  <c r="I288" i="16"/>
  <c r="J288" i="16"/>
  <c r="K288" i="16"/>
  <c r="L288" i="16"/>
  <c r="M288" i="16"/>
  <c r="N288" i="16"/>
  <c r="O288" i="16"/>
  <c r="A289" i="16"/>
  <c r="B289" i="16"/>
  <c r="C289" i="16"/>
  <c r="D289" i="16"/>
  <c r="E289" i="16"/>
  <c r="F289" i="16"/>
  <c r="G289" i="16"/>
  <c r="H289" i="16"/>
  <c r="I289" i="16"/>
  <c r="J289" i="16"/>
  <c r="K289" i="16"/>
  <c r="L289" i="16"/>
  <c r="M289" i="16"/>
  <c r="N289" i="16" s="1"/>
  <c r="O289" i="16" s="1"/>
  <c r="A290" i="16"/>
  <c r="B290" i="16"/>
  <c r="C290" i="16"/>
  <c r="D290" i="16"/>
  <c r="E290" i="16"/>
  <c r="F290" i="16"/>
  <c r="G290" i="16"/>
  <c r="H290" i="16"/>
  <c r="I290" i="16"/>
  <c r="J290" i="16"/>
  <c r="K290" i="16"/>
  <c r="L290" i="16"/>
  <c r="M290" i="16"/>
  <c r="N290" i="16" s="1"/>
  <c r="O290" i="16" s="1"/>
  <c r="A291" i="16"/>
  <c r="M291" i="16" s="1"/>
  <c r="N291" i="16" s="1"/>
  <c r="O291" i="16" s="1"/>
  <c r="B291" i="16"/>
  <c r="C291" i="16"/>
  <c r="D291" i="16"/>
  <c r="E291" i="16"/>
  <c r="F291" i="16"/>
  <c r="G291" i="16"/>
  <c r="H291" i="16"/>
  <c r="I291" i="16"/>
  <c r="J291" i="16"/>
  <c r="K291" i="16"/>
  <c r="L291" i="16"/>
  <c r="A292" i="16"/>
  <c r="B292" i="16"/>
  <c r="C292" i="16"/>
  <c r="D292" i="16"/>
  <c r="E292" i="16"/>
  <c r="F292" i="16"/>
  <c r="G292" i="16"/>
  <c r="H292" i="16"/>
  <c r="I292" i="16"/>
  <c r="J292" i="16"/>
  <c r="K292" i="16"/>
  <c r="L292" i="16"/>
  <c r="M292" i="16"/>
  <c r="N292" i="16"/>
  <c r="O292" i="16"/>
  <c r="A293" i="16"/>
  <c r="M293" i="16" s="1"/>
  <c r="N293" i="16" s="1"/>
  <c r="O293" i="16" s="1"/>
  <c r="B293" i="16"/>
  <c r="C293" i="16"/>
  <c r="D293" i="16"/>
  <c r="E293" i="16"/>
  <c r="F293" i="16"/>
  <c r="G293" i="16"/>
  <c r="H293" i="16"/>
  <c r="I293" i="16"/>
  <c r="J293" i="16"/>
  <c r="K293" i="16"/>
  <c r="L293" i="16"/>
  <c r="A294" i="16"/>
  <c r="M294" i="16" s="1"/>
  <c r="N294" i="16" s="1"/>
  <c r="O294" i="16" s="1"/>
  <c r="B294" i="16"/>
  <c r="C294" i="16"/>
  <c r="D294" i="16"/>
  <c r="E294" i="16"/>
  <c r="F294" i="16"/>
  <c r="G294" i="16"/>
  <c r="H294" i="16"/>
  <c r="I294" i="16"/>
  <c r="J294" i="16"/>
  <c r="K294" i="16"/>
  <c r="L294" i="16"/>
  <c r="A295" i="16"/>
  <c r="M295" i="16" s="1"/>
  <c r="N295" i="16" s="1"/>
  <c r="O295" i="16" s="1"/>
  <c r="B295" i="16"/>
  <c r="C295" i="16"/>
  <c r="D295" i="16"/>
  <c r="E295" i="16"/>
  <c r="F295" i="16"/>
  <c r="G295" i="16"/>
  <c r="H295" i="16"/>
  <c r="I295" i="16"/>
  <c r="J295" i="16"/>
  <c r="K295" i="16"/>
  <c r="L295" i="16"/>
  <c r="A296" i="16"/>
  <c r="B296" i="16"/>
  <c r="C296" i="16"/>
  <c r="D296" i="16"/>
  <c r="E296" i="16"/>
  <c r="F296" i="16"/>
  <c r="G296" i="16"/>
  <c r="H296" i="16"/>
  <c r="I296" i="16"/>
  <c r="J296" i="16"/>
  <c r="K296" i="16"/>
  <c r="L296" i="16"/>
  <c r="M296" i="16"/>
  <c r="N296" i="16" s="1"/>
  <c r="O296" i="16" s="1"/>
  <c r="A297" i="16"/>
  <c r="B297" i="16"/>
  <c r="C297" i="16"/>
  <c r="D297" i="16"/>
  <c r="E297" i="16"/>
  <c r="F297" i="16"/>
  <c r="G297" i="16"/>
  <c r="H297" i="16"/>
  <c r="I297" i="16"/>
  <c r="J297" i="16"/>
  <c r="K297" i="16"/>
  <c r="L297" i="16"/>
  <c r="M297" i="16"/>
  <c r="N297" i="16"/>
  <c r="O297" i="16" s="1"/>
  <c r="A298" i="16"/>
  <c r="M298" i="16" s="1"/>
  <c r="N298" i="16" s="1"/>
  <c r="O298" i="16" s="1"/>
  <c r="B298" i="16"/>
  <c r="C298" i="16"/>
  <c r="D298" i="16"/>
  <c r="E298" i="16"/>
  <c r="F298" i="16"/>
  <c r="G298" i="16"/>
  <c r="H298" i="16"/>
  <c r="I298" i="16"/>
  <c r="J298" i="16"/>
  <c r="K298" i="16"/>
  <c r="L298" i="16"/>
  <c r="A299" i="16"/>
  <c r="M299" i="16" s="1"/>
  <c r="N299" i="16" s="1"/>
  <c r="O299" i="16" s="1"/>
  <c r="B299" i="16"/>
  <c r="C299" i="16"/>
  <c r="D299" i="16"/>
  <c r="E299" i="16"/>
  <c r="F299" i="16"/>
  <c r="G299" i="16"/>
  <c r="H299" i="16"/>
  <c r="I299" i="16"/>
  <c r="J299" i="16"/>
  <c r="K299" i="16"/>
  <c r="L299" i="16"/>
  <c r="A300" i="16"/>
  <c r="M300" i="16" s="1"/>
  <c r="N300" i="16" s="1"/>
  <c r="O300" i="16" s="1"/>
  <c r="B300" i="16"/>
  <c r="C300" i="16"/>
  <c r="D300" i="16"/>
  <c r="E300" i="16"/>
  <c r="F300" i="16"/>
  <c r="G300" i="16"/>
  <c r="H300" i="16"/>
  <c r="I300" i="16"/>
  <c r="J300" i="16"/>
  <c r="K300" i="16"/>
  <c r="L300" i="16"/>
  <c r="A301" i="16"/>
  <c r="M301" i="16" s="1"/>
  <c r="N301" i="16" s="1"/>
  <c r="O301" i="16" s="1"/>
  <c r="B301" i="16"/>
  <c r="C301" i="16"/>
  <c r="D301" i="16"/>
  <c r="E301" i="16"/>
  <c r="F301" i="16"/>
  <c r="G301" i="16"/>
  <c r="H301" i="16"/>
  <c r="I301" i="16"/>
  <c r="J301" i="16"/>
  <c r="K301" i="16"/>
  <c r="L301" i="16"/>
  <c r="A302" i="16"/>
  <c r="B302" i="16"/>
  <c r="C302" i="16"/>
  <c r="D302" i="16"/>
  <c r="E302" i="16"/>
  <c r="F302" i="16"/>
  <c r="G302" i="16"/>
  <c r="H302" i="16"/>
  <c r="I302" i="16"/>
  <c r="J302" i="16"/>
  <c r="K302" i="16"/>
  <c r="L302" i="16"/>
  <c r="M302" i="16"/>
  <c r="N302" i="16" s="1"/>
  <c r="O302" i="16" s="1"/>
  <c r="A303" i="16"/>
  <c r="B303" i="16"/>
  <c r="C303" i="16"/>
  <c r="D303" i="16"/>
  <c r="E303" i="16"/>
  <c r="F303" i="16"/>
  <c r="G303" i="16"/>
  <c r="H303" i="16"/>
  <c r="I303" i="16"/>
  <c r="J303" i="16"/>
  <c r="K303" i="16"/>
  <c r="L303" i="16"/>
  <c r="M303" i="16"/>
  <c r="N303" i="16"/>
  <c r="O303" i="16" s="1"/>
  <c r="A304" i="16"/>
  <c r="B304" i="16"/>
  <c r="C304" i="16"/>
  <c r="D304" i="16"/>
  <c r="E304" i="16"/>
  <c r="F304" i="16"/>
  <c r="G304" i="16"/>
  <c r="H304" i="16"/>
  <c r="I304" i="16"/>
  <c r="J304" i="16"/>
  <c r="K304" i="16"/>
  <c r="L304" i="16"/>
  <c r="M304" i="16"/>
  <c r="N304" i="16"/>
  <c r="O304" i="16"/>
  <c r="A305" i="16"/>
  <c r="B305" i="16"/>
  <c r="C305" i="16"/>
  <c r="D305" i="16"/>
  <c r="E305" i="16"/>
  <c r="F305" i="16"/>
  <c r="G305" i="16"/>
  <c r="H305" i="16"/>
  <c r="I305" i="16"/>
  <c r="J305" i="16"/>
  <c r="K305" i="16"/>
  <c r="L305" i="16"/>
  <c r="M305" i="16"/>
  <c r="N305" i="16" s="1"/>
  <c r="O305" i="16" s="1"/>
  <c r="A306" i="16"/>
  <c r="B306" i="16"/>
  <c r="C306" i="16"/>
  <c r="D306" i="16"/>
  <c r="E306" i="16"/>
  <c r="F306" i="16"/>
  <c r="G306" i="16"/>
  <c r="H306" i="16"/>
  <c r="I306" i="16"/>
  <c r="J306" i="16"/>
  <c r="K306" i="16"/>
  <c r="L306" i="16"/>
  <c r="M306" i="16"/>
  <c r="N306" i="16"/>
  <c r="O306" i="16" s="1"/>
  <c r="A307" i="16"/>
  <c r="M307" i="16" s="1"/>
  <c r="N307" i="16" s="1"/>
  <c r="O307" i="16" s="1"/>
  <c r="B307" i="16"/>
  <c r="C307" i="16"/>
  <c r="D307" i="16"/>
  <c r="E307" i="16"/>
  <c r="F307" i="16"/>
  <c r="G307" i="16"/>
  <c r="H307" i="16"/>
  <c r="I307" i="16"/>
  <c r="J307" i="16"/>
  <c r="K307" i="16"/>
  <c r="L307" i="16"/>
  <c r="A308" i="16"/>
  <c r="B308" i="16"/>
  <c r="C308" i="16"/>
  <c r="D308" i="16"/>
  <c r="E308" i="16"/>
  <c r="F308" i="16"/>
  <c r="G308" i="16"/>
  <c r="H308" i="16"/>
  <c r="I308" i="16"/>
  <c r="J308" i="16"/>
  <c r="K308" i="16"/>
  <c r="L308" i="16"/>
  <c r="M308" i="16"/>
  <c r="N308" i="16"/>
  <c r="O308" i="16"/>
  <c r="A309" i="16"/>
  <c r="M309" i="16" s="1"/>
  <c r="N309" i="16" s="1"/>
  <c r="O309" i="16" s="1"/>
  <c r="B309" i="16"/>
  <c r="C309" i="16"/>
  <c r="D309" i="16"/>
  <c r="E309" i="16"/>
  <c r="F309" i="16"/>
  <c r="G309" i="16"/>
  <c r="H309" i="16"/>
  <c r="I309" i="16"/>
  <c r="J309" i="16"/>
  <c r="K309" i="16"/>
  <c r="L309" i="16"/>
  <c r="A310" i="16"/>
  <c r="M310" i="16" s="1"/>
  <c r="N310" i="16" s="1"/>
  <c r="O310" i="16" s="1"/>
  <c r="B310" i="16"/>
  <c r="C310" i="16"/>
  <c r="D310" i="16"/>
  <c r="E310" i="16"/>
  <c r="F310" i="16"/>
  <c r="G310" i="16"/>
  <c r="H310" i="16"/>
  <c r="I310" i="16"/>
  <c r="J310" i="16"/>
  <c r="K310" i="16"/>
  <c r="L310" i="16"/>
  <c r="A311" i="16"/>
  <c r="M311" i="16" s="1"/>
  <c r="N311" i="16" s="1"/>
  <c r="O311" i="16" s="1"/>
  <c r="B311" i="16"/>
  <c r="C311" i="16"/>
  <c r="D311" i="16"/>
  <c r="E311" i="16"/>
  <c r="F311" i="16"/>
  <c r="G311" i="16"/>
  <c r="H311" i="16"/>
  <c r="I311" i="16"/>
  <c r="J311" i="16"/>
  <c r="K311" i="16"/>
  <c r="L311" i="16"/>
  <c r="A312" i="16"/>
  <c r="B312" i="16"/>
  <c r="C312" i="16"/>
  <c r="D312" i="16"/>
  <c r="E312" i="16"/>
  <c r="F312" i="16"/>
  <c r="G312" i="16"/>
  <c r="H312" i="16"/>
  <c r="I312" i="16"/>
  <c r="J312" i="16"/>
  <c r="K312" i="16"/>
  <c r="L312" i="16"/>
  <c r="M312" i="16"/>
  <c r="N312" i="16" s="1"/>
  <c r="O312" i="16" s="1"/>
  <c r="A313" i="16"/>
  <c r="B313" i="16"/>
  <c r="C313" i="16"/>
  <c r="D313" i="16"/>
  <c r="E313" i="16"/>
  <c r="F313" i="16"/>
  <c r="G313" i="16"/>
  <c r="H313" i="16"/>
  <c r="I313" i="16"/>
  <c r="J313" i="16"/>
  <c r="K313" i="16"/>
  <c r="L313" i="16"/>
  <c r="M313" i="16"/>
  <c r="N313" i="16" s="1"/>
  <c r="O313" i="16" s="1"/>
  <c r="A314" i="16"/>
  <c r="M314" i="16" s="1"/>
  <c r="N314" i="16" s="1"/>
  <c r="O314" i="16" s="1"/>
  <c r="B314" i="16"/>
  <c r="C314" i="16"/>
  <c r="D314" i="16"/>
  <c r="E314" i="16"/>
  <c r="F314" i="16"/>
  <c r="G314" i="16"/>
  <c r="H314" i="16"/>
  <c r="I314" i="16"/>
  <c r="J314" i="16"/>
  <c r="K314" i="16"/>
  <c r="L314" i="16"/>
  <c r="A315" i="16"/>
  <c r="M315" i="16" s="1"/>
  <c r="N315" i="16" s="1"/>
  <c r="O315" i="16" s="1"/>
  <c r="B315" i="16"/>
  <c r="C315" i="16"/>
  <c r="D315" i="16"/>
  <c r="E315" i="16"/>
  <c r="F315" i="16"/>
  <c r="G315" i="16"/>
  <c r="H315" i="16"/>
  <c r="I315" i="16"/>
  <c r="J315" i="16"/>
  <c r="K315" i="16"/>
  <c r="L315" i="16"/>
  <c r="A316" i="16"/>
  <c r="M316" i="16" s="1"/>
  <c r="N316" i="16" s="1"/>
  <c r="O316" i="16" s="1"/>
  <c r="B316" i="16"/>
  <c r="C316" i="16"/>
  <c r="D316" i="16"/>
  <c r="E316" i="16"/>
  <c r="F316" i="16"/>
  <c r="G316" i="16"/>
  <c r="H316" i="16"/>
  <c r="I316" i="16"/>
  <c r="J316" i="16"/>
  <c r="K316" i="16"/>
  <c r="L316" i="16"/>
  <c r="A317" i="16"/>
  <c r="M317" i="16" s="1"/>
  <c r="N317" i="16" s="1"/>
  <c r="O317" i="16" s="1"/>
  <c r="B317" i="16"/>
  <c r="C317" i="16"/>
  <c r="D317" i="16"/>
  <c r="E317" i="16"/>
  <c r="F317" i="16"/>
  <c r="G317" i="16"/>
  <c r="H317" i="16"/>
  <c r="I317" i="16"/>
  <c r="J317" i="16"/>
  <c r="K317" i="16"/>
  <c r="L317" i="16"/>
  <c r="A318" i="16"/>
  <c r="B318" i="16"/>
  <c r="C318" i="16"/>
  <c r="D318" i="16"/>
  <c r="E318" i="16"/>
  <c r="F318" i="16"/>
  <c r="G318" i="16"/>
  <c r="H318" i="16"/>
  <c r="I318" i="16"/>
  <c r="J318" i="16"/>
  <c r="K318" i="16"/>
  <c r="L318" i="16"/>
  <c r="M318" i="16"/>
  <c r="N318" i="16" s="1"/>
  <c r="O318" i="16" s="1"/>
  <c r="A319" i="16"/>
  <c r="B319" i="16"/>
  <c r="C319" i="16"/>
  <c r="D319" i="16"/>
  <c r="E319" i="16"/>
  <c r="F319" i="16"/>
  <c r="G319" i="16"/>
  <c r="H319" i="16"/>
  <c r="I319" i="16"/>
  <c r="J319" i="16"/>
  <c r="K319" i="16"/>
  <c r="L319" i="16"/>
  <c r="M319" i="16"/>
  <c r="N319" i="16"/>
  <c r="O319" i="16" s="1"/>
  <c r="A320" i="16"/>
  <c r="B320" i="16"/>
  <c r="C320" i="16"/>
  <c r="D320" i="16"/>
  <c r="E320" i="16"/>
  <c r="F320" i="16"/>
  <c r="G320" i="16"/>
  <c r="H320" i="16"/>
  <c r="I320" i="16"/>
  <c r="J320" i="16"/>
  <c r="K320" i="16"/>
  <c r="L320" i="16"/>
  <c r="M320" i="16"/>
  <c r="N320" i="16"/>
  <c r="O320" i="16"/>
  <c r="A321" i="16"/>
  <c r="B321" i="16"/>
  <c r="C321" i="16"/>
  <c r="D321" i="16"/>
  <c r="E321" i="16"/>
  <c r="F321" i="16"/>
  <c r="G321" i="16"/>
  <c r="H321" i="16"/>
  <c r="I321" i="16"/>
  <c r="J321" i="16"/>
  <c r="K321" i="16"/>
  <c r="L321" i="16"/>
  <c r="M321" i="16"/>
  <c r="N321" i="16" s="1"/>
  <c r="O321" i="16" s="1"/>
  <c r="A322" i="16"/>
  <c r="B322" i="16"/>
  <c r="C322" i="16"/>
  <c r="D322" i="16"/>
  <c r="E322" i="16"/>
  <c r="F322" i="16"/>
  <c r="G322" i="16"/>
  <c r="H322" i="16"/>
  <c r="I322" i="16"/>
  <c r="J322" i="16"/>
  <c r="K322" i="16"/>
  <c r="L322" i="16"/>
  <c r="M322" i="16"/>
  <c r="N322" i="16"/>
  <c r="O322" i="16" s="1"/>
  <c r="A323" i="16"/>
  <c r="M323" i="16" s="1"/>
  <c r="N323" i="16" s="1"/>
  <c r="O323" i="16" s="1"/>
  <c r="B323" i="16"/>
  <c r="C323" i="16"/>
  <c r="D323" i="16"/>
  <c r="E323" i="16"/>
  <c r="F323" i="16"/>
  <c r="G323" i="16"/>
  <c r="H323" i="16"/>
  <c r="I323" i="16"/>
  <c r="J323" i="16"/>
  <c r="K323" i="16"/>
  <c r="L323" i="16"/>
  <c r="A324" i="16"/>
  <c r="B324" i="16"/>
  <c r="C324" i="16"/>
  <c r="D324" i="16"/>
  <c r="E324" i="16"/>
  <c r="F324" i="16"/>
  <c r="G324" i="16"/>
  <c r="H324" i="16"/>
  <c r="I324" i="16"/>
  <c r="J324" i="16"/>
  <c r="K324" i="16"/>
  <c r="L324" i="16"/>
  <c r="M324" i="16"/>
  <c r="N324" i="16"/>
  <c r="O324" i="16"/>
  <c r="A325" i="16"/>
  <c r="M325" i="16" s="1"/>
  <c r="N325" i="16" s="1"/>
  <c r="O325" i="16" s="1"/>
  <c r="B325" i="16"/>
  <c r="C325" i="16"/>
  <c r="D325" i="16"/>
  <c r="E325" i="16"/>
  <c r="F325" i="16"/>
  <c r="G325" i="16"/>
  <c r="H325" i="16"/>
  <c r="I325" i="16"/>
  <c r="J325" i="16"/>
  <c r="K325" i="16"/>
  <c r="L325" i="16"/>
  <c r="A326" i="16"/>
  <c r="M326" i="16" s="1"/>
  <c r="N326" i="16" s="1"/>
  <c r="O326" i="16" s="1"/>
  <c r="B326" i="16"/>
  <c r="C326" i="16"/>
  <c r="D326" i="16"/>
  <c r="E326" i="16"/>
  <c r="F326" i="16"/>
  <c r="G326" i="16"/>
  <c r="H326" i="16"/>
  <c r="I326" i="16"/>
  <c r="J326" i="16"/>
  <c r="K326" i="16"/>
  <c r="L326" i="16"/>
  <c r="A327" i="16"/>
  <c r="M327" i="16" s="1"/>
  <c r="N327" i="16" s="1"/>
  <c r="O327" i="16" s="1"/>
  <c r="B327" i="16"/>
  <c r="C327" i="16"/>
  <c r="D327" i="16"/>
  <c r="E327" i="16"/>
  <c r="F327" i="16"/>
  <c r="G327" i="16"/>
  <c r="H327" i="16"/>
  <c r="I327" i="16"/>
  <c r="J327" i="16"/>
  <c r="K327" i="16"/>
  <c r="L327" i="16"/>
  <c r="A328" i="16"/>
  <c r="B328" i="16"/>
  <c r="C328" i="16"/>
  <c r="D328" i="16"/>
  <c r="E328" i="16"/>
  <c r="F328" i="16"/>
  <c r="G328" i="16"/>
  <c r="H328" i="16"/>
  <c r="I328" i="16"/>
  <c r="J328" i="16"/>
  <c r="K328" i="16"/>
  <c r="L328" i="16"/>
  <c r="M328" i="16"/>
  <c r="N328" i="16" s="1"/>
  <c r="O328" i="16" s="1"/>
  <c r="A329" i="16"/>
  <c r="B329" i="16"/>
  <c r="C329" i="16"/>
  <c r="D329" i="16"/>
  <c r="E329" i="16"/>
  <c r="F329" i="16"/>
  <c r="G329" i="16"/>
  <c r="H329" i="16"/>
  <c r="I329" i="16"/>
  <c r="J329" i="16"/>
  <c r="K329" i="16"/>
  <c r="L329" i="16"/>
  <c r="M329" i="16"/>
  <c r="N329" i="16"/>
  <c r="O329" i="16" s="1"/>
  <c r="A330" i="16"/>
  <c r="M330" i="16" s="1"/>
  <c r="N330" i="16" s="1"/>
  <c r="O330" i="16" s="1"/>
  <c r="B330" i="16"/>
  <c r="C330" i="16"/>
  <c r="D330" i="16"/>
  <c r="E330" i="16"/>
  <c r="F330" i="16"/>
  <c r="G330" i="16"/>
  <c r="H330" i="16"/>
  <c r="I330" i="16"/>
  <c r="J330" i="16"/>
  <c r="K330" i="16"/>
  <c r="L330" i="16"/>
  <c r="A331" i="16"/>
  <c r="M331" i="16" s="1"/>
  <c r="N331" i="16" s="1"/>
  <c r="B331" i="16"/>
  <c r="C331" i="16"/>
  <c r="D331" i="16"/>
  <c r="E331" i="16"/>
  <c r="F331" i="16"/>
  <c r="G331" i="16"/>
  <c r="H331" i="16"/>
  <c r="I331" i="16"/>
  <c r="J331" i="16"/>
  <c r="K331" i="16"/>
  <c r="L331" i="16"/>
  <c r="O331" i="16"/>
  <c r="A332" i="16"/>
  <c r="M332" i="16" s="1"/>
  <c r="N332" i="16" s="1"/>
  <c r="O332" i="16" s="1"/>
  <c r="B332" i="16"/>
  <c r="C332" i="16"/>
  <c r="D332" i="16"/>
  <c r="E332" i="16"/>
  <c r="F332" i="16"/>
  <c r="G332" i="16"/>
  <c r="H332" i="16"/>
  <c r="I332" i="16"/>
  <c r="J332" i="16"/>
  <c r="K332" i="16"/>
  <c r="L332" i="16"/>
  <c r="A333" i="16"/>
  <c r="M333" i="16" s="1"/>
  <c r="N333" i="16" s="1"/>
  <c r="O333" i="16" s="1"/>
  <c r="B333" i="16"/>
  <c r="C333" i="16"/>
  <c r="D333" i="16"/>
  <c r="E333" i="16"/>
  <c r="F333" i="16"/>
  <c r="G333" i="16"/>
  <c r="H333" i="16"/>
  <c r="I333" i="16"/>
  <c r="J333" i="16"/>
  <c r="K333" i="16"/>
  <c r="L333" i="16"/>
  <c r="A334" i="16"/>
  <c r="B334" i="16"/>
  <c r="C334" i="16"/>
  <c r="D334" i="16"/>
  <c r="E334" i="16"/>
  <c r="F334" i="16"/>
  <c r="G334" i="16"/>
  <c r="H334" i="16"/>
  <c r="I334" i="16"/>
  <c r="J334" i="16"/>
  <c r="K334" i="16"/>
  <c r="L334" i="16"/>
  <c r="M334" i="16"/>
  <c r="N334" i="16"/>
  <c r="O334" i="16" s="1"/>
  <c r="A335" i="16"/>
  <c r="B335" i="16"/>
  <c r="C335" i="16"/>
  <c r="D335" i="16"/>
  <c r="E335" i="16"/>
  <c r="F335" i="16"/>
  <c r="G335" i="16"/>
  <c r="H335" i="16"/>
  <c r="I335" i="16"/>
  <c r="J335" i="16"/>
  <c r="K335" i="16"/>
  <c r="L335" i="16"/>
  <c r="M335" i="16"/>
  <c r="N335" i="16"/>
  <c r="O335" i="16" s="1"/>
  <c r="A336" i="16"/>
  <c r="B336" i="16"/>
  <c r="C336" i="16"/>
  <c r="D336" i="16"/>
  <c r="E336" i="16"/>
  <c r="F336" i="16"/>
  <c r="G336" i="16"/>
  <c r="H336" i="16"/>
  <c r="I336" i="16"/>
  <c r="J336" i="16"/>
  <c r="K336" i="16"/>
  <c r="L336" i="16"/>
  <c r="M336" i="16"/>
  <c r="N336" i="16"/>
  <c r="O336" i="16"/>
  <c r="A337" i="16"/>
  <c r="M337" i="16" s="1"/>
  <c r="N337" i="16" s="1"/>
  <c r="O337" i="16" s="1"/>
  <c r="B337" i="16"/>
  <c r="C337" i="16"/>
  <c r="D337" i="16"/>
  <c r="E337" i="16"/>
  <c r="F337" i="16"/>
  <c r="G337" i="16"/>
  <c r="H337" i="16"/>
  <c r="I337" i="16"/>
  <c r="J337" i="16"/>
  <c r="K337" i="16"/>
  <c r="L337" i="16"/>
  <c r="A338" i="16"/>
  <c r="B338" i="16"/>
  <c r="C338" i="16"/>
  <c r="D338" i="16"/>
  <c r="E338" i="16"/>
  <c r="F338" i="16"/>
  <c r="G338" i="16"/>
  <c r="H338" i="16"/>
  <c r="I338" i="16"/>
  <c r="J338" i="16"/>
  <c r="K338" i="16"/>
  <c r="L338" i="16"/>
  <c r="M338" i="16"/>
  <c r="N338" i="16" s="1"/>
  <c r="O338" i="16" s="1"/>
  <c r="A339" i="16"/>
  <c r="M339" i="16" s="1"/>
  <c r="N339" i="16" s="1"/>
  <c r="O339" i="16" s="1"/>
  <c r="B339" i="16"/>
  <c r="C339" i="16"/>
  <c r="D339" i="16"/>
  <c r="E339" i="16"/>
  <c r="F339" i="16"/>
  <c r="G339" i="16"/>
  <c r="H339" i="16"/>
  <c r="I339" i="16"/>
  <c r="J339" i="16"/>
  <c r="K339" i="16"/>
  <c r="L339" i="16"/>
  <c r="A340" i="16"/>
  <c r="B340" i="16"/>
  <c r="C340" i="16"/>
  <c r="D340" i="16"/>
  <c r="E340" i="16"/>
  <c r="F340" i="16"/>
  <c r="G340" i="16"/>
  <c r="H340" i="16"/>
  <c r="I340" i="16"/>
  <c r="J340" i="16"/>
  <c r="K340" i="16"/>
  <c r="L340" i="16"/>
  <c r="M340" i="16"/>
  <c r="N340" i="16"/>
  <c r="O340" i="16" s="1"/>
  <c r="A341" i="16"/>
  <c r="M341" i="16" s="1"/>
  <c r="N341" i="16" s="1"/>
  <c r="O341" i="16" s="1"/>
  <c r="B341" i="16"/>
  <c r="C341" i="16"/>
  <c r="D341" i="16"/>
  <c r="E341" i="16"/>
  <c r="F341" i="16"/>
  <c r="G341" i="16"/>
  <c r="H341" i="16"/>
  <c r="I341" i="16"/>
  <c r="J341" i="16"/>
  <c r="K341" i="16"/>
  <c r="L341" i="16"/>
  <c r="A342" i="16"/>
  <c r="M342" i="16" s="1"/>
  <c r="B342" i="16"/>
  <c r="C342" i="16"/>
  <c r="D342" i="16"/>
  <c r="E342" i="16"/>
  <c r="F342" i="16"/>
  <c r="G342" i="16"/>
  <c r="H342" i="16"/>
  <c r="I342" i="16"/>
  <c r="J342" i="16"/>
  <c r="K342" i="16"/>
  <c r="L342" i="16"/>
  <c r="N342" i="16"/>
  <c r="O342" i="16" s="1"/>
  <c r="A343" i="16"/>
  <c r="M343" i="16" s="1"/>
  <c r="N343" i="16" s="1"/>
  <c r="B343" i="16"/>
  <c r="C343" i="16"/>
  <c r="D343" i="16"/>
  <c r="E343" i="16"/>
  <c r="F343" i="16"/>
  <c r="G343" i="16"/>
  <c r="H343" i="16"/>
  <c r="I343" i="16"/>
  <c r="J343" i="16"/>
  <c r="K343" i="16"/>
  <c r="L343" i="16"/>
  <c r="O343" i="16"/>
  <c r="A344" i="16"/>
  <c r="B344" i="16"/>
  <c r="C344" i="16"/>
  <c r="D344" i="16"/>
  <c r="E344" i="16"/>
  <c r="F344" i="16"/>
  <c r="G344" i="16"/>
  <c r="H344" i="16"/>
  <c r="I344" i="16"/>
  <c r="J344" i="16"/>
  <c r="K344" i="16"/>
  <c r="L344" i="16"/>
  <c r="M344" i="16"/>
  <c r="N344" i="16" s="1"/>
  <c r="O344" i="16" s="1"/>
  <c r="A345" i="16"/>
  <c r="M345" i="16" s="1"/>
  <c r="N345" i="16" s="1"/>
  <c r="O345" i="16" s="1"/>
  <c r="B345" i="16"/>
  <c r="C345" i="16"/>
  <c r="D345" i="16"/>
  <c r="E345" i="16"/>
  <c r="F345" i="16"/>
  <c r="G345" i="16"/>
  <c r="H345" i="16"/>
  <c r="I345" i="16"/>
  <c r="J345" i="16"/>
  <c r="K345" i="16"/>
  <c r="L345" i="16"/>
  <c r="A346" i="16"/>
  <c r="M346" i="16" s="1"/>
  <c r="N346" i="16" s="1"/>
  <c r="O346" i="16" s="1"/>
  <c r="B346" i="16"/>
  <c r="C346" i="16"/>
  <c r="D346" i="16"/>
  <c r="E346" i="16"/>
  <c r="F346" i="16"/>
  <c r="G346" i="16"/>
  <c r="H346" i="16"/>
  <c r="I346" i="16"/>
  <c r="J346" i="16"/>
  <c r="K346" i="16"/>
  <c r="L346" i="16"/>
  <c r="A347" i="16"/>
  <c r="M347" i="16" s="1"/>
  <c r="N347" i="16" s="1"/>
  <c r="B347" i="16"/>
  <c r="C347" i="16"/>
  <c r="D347" i="16"/>
  <c r="E347" i="16"/>
  <c r="F347" i="16"/>
  <c r="G347" i="16"/>
  <c r="H347" i="16"/>
  <c r="I347" i="16"/>
  <c r="J347" i="16"/>
  <c r="K347" i="16"/>
  <c r="L347" i="16"/>
  <c r="O347" i="16"/>
  <c r="A348" i="16"/>
  <c r="B348" i="16"/>
  <c r="C348" i="16"/>
  <c r="D348" i="16"/>
  <c r="E348" i="16"/>
  <c r="F348" i="16"/>
  <c r="G348" i="16"/>
  <c r="H348" i="16"/>
  <c r="I348" i="16"/>
  <c r="J348" i="16"/>
  <c r="K348" i="16"/>
  <c r="L348" i="16"/>
  <c r="M348" i="16"/>
  <c r="N348" i="16" s="1"/>
  <c r="O348" i="16" s="1"/>
  <c r="A349" i="16"/>
  <c r="B349" i="16"/>
  <c r="C349" i="16"/>
  <c r="D349" i="16"/>
  <c r="E349" i="16"/>
  <c r="F349" i="16"/>
  <c r="G349" i="16"/>
  <c r="H349" i="16"/>
  <c r="I349" i="16"/>
  <c r="J349" i="16"/>
  <c r="K349" i="16"/>
  <c r="L349" i="16"/>
  <c r="M349" i="16"/>
  <c r="N349" i="16" s="1"/>
  <c r="O349" i="16" s="1"/>
  <c r="A350" i="16"/>
  <c r="B350" i="16"/>
  <c r="C350" i="16"/>
  <c r="D350" i="16"/>
  <c r="E350" i="16"/>
  <c r="F350" i="16"/>
  <c r="G350" i="16"/>
  <c r="H350" i="16"/>
  <c r="I350" i="16"/>
  <c r="J350" i="16"/>
  <c r="K350" i="16"/>
  <c r="L350" i="16"/>
  <c r="M350" i="16"/>
  <c r="N350" i="16" s="1"/>
  <c r="O350" i="16" s="1"/>
  <c r="A351" i="16"/>
  <c r="B351" i="16"/>
  <c r="C351" i="16"/>
  <c r="D351" i="16"/>
  <c r="E351" i="16"/>
  <c r="F351" i="16"/>
  <c r="G351" i="16"/>
  <c r="H351" i="16"/>
  <c r="I351" i="16"/>
  <c r="J351" i="16"/>
  <c r="K351" i="16"/>
  <c r="L351" i="16"/>
  <c r="M351" i="16"/>
  <c r="N351" i="16" s="1"/>
  <c r="O351" i="16" s="1"/>
  <c r="A352" i="16"/>
  <c r="M352" i="16" s="1"/>
  <c r="N352" i="16" s="1"/>
  <c r="O352" i="16" s="1"/>
  <c r="B352" i="16"/>
  <c r="C352" i="16"/>
  <c r="D352" i="16"/>
  <c r="E352" i="16"/>
  <c r="F352" i="16"/>
  <c r="G352" i="16"/>
  <c r="H352" i="16"/>
  <c r="I352" i="16"/>
  <c r="J352" i="16"/>
  <c r="K352" i="16"/>
  <c r="L352" i="16"/>
  <c r="A353" i="16"/>
  <c r="M353" i="16" s="1"/>
  <c r="N353" i="16" s="1"/>
  <c r="O353" i="16" s="1"/>
  <c r="B353" i="16"/>
  <c r="C353" i="16"/>
  <c r="D353" i="16"/>
  <c r="E353" i="16"/>
  <c r="F353" i="16"/>
  <c r="G353" i="16"/>
  <c r="H353" i="16"/>
  <c r="I353" i="16"/>
  <c r="J353" i="16"/>
  <c r="K353" i="16"/>
  <c r="L353" i="16"/>
  <c r="A354" i="16"/>
  <c r="M354" i="16" s="1"/>
  <c r="N354" i="16" s="1"/>
  <c r="O354" i="16" s="1"/>
  <c r="B354" i="16"/>
  <c r="C354" i="16"/>
  <c r="D354" i="16"/>
  <c r="E354" i="16"/>
  <c r="F354" i="16"/>
  <c r="G354" i="16"/>
  <c r="H354" i="16"/>
  <c r="I354" i="16"/>
  <c r="J354" i="16"/>
  <c r="K354" i="16"/>
  <c r="L354" i="16"/>
  <c r="A355" i="16"/>
  <c r="B355" i="16"/>
  <c r="C355" i="16"/>
  <c r="D355" i="16"/>
  <c r="E355" i="16"/>
  <c r="F355" i="16"/>
  <c r="G355" i="16"/>
  <c r="H355" i="16"/>
  <c r="I355" i="16"/>
  <c r="J355" i="16"/>
  <c r="K355" i="16"/>
  <c r="L355" i="16"/>
  <c r="M355" i="16"/>
  <c r="N355" i="16" s="1"/>
  <c r="O355" i="16" s="1"/>
  <c r="A356" i="16"/>
  <c r="M356" i="16" s="1"/>
  <c r="N356" i="16" s="1"/>
  <c r="O356" i="16" s="1"/>
  <c r="B356" i="16"/>
  <c r="C356" i="16"/>
  <c r="D356" i="16"/>
  <c r="E356" i="16"/>
  <c r="F356" i="16"/>
  <c r="G356" i="16"/>
  <c r="H356" i="16"/>
  <c r="I356" i="16"/>
  <c r="J356" i="16"/>
  <c r="K356" i="16"/>
  <c r="L356" i="16"/>
  <c r="A357" i="16"/>
  <c r="M357" i="16" s="1"/>
  <c r="N357" i="16" s="1"/>
  <c r="O357" i="16" s="1"/>
  <c r="B357" i="16"/>
  <c r="C357" i="16"/>
  <c r="D357" i="16"/>
  <c r="E357" i="16"/>
  <c r="F357" i="16"/>
  <c r="G357" i="16"/>
  <c r="H357" i="16"/>
  <c r="I357" i="16"/>
  <c r="J357" i="16"/>
  <c r="K357" i="16"/>
  <c r="L357" i="16"/>
  <c r="A358" i="16"/>
  <c r="B358" i="16"/>
  <c r="C358" i="16"/>
  <c r="D358" i="16"/>
  <c r="E358" i="16"/>
  <c r="F358" i="16"/>
  <c r="G358" i="16"/>
  <c r="H358" i="16"/>
  <c r="I358" i="16"/>
  <c r="J358" i="16"/>
  <c r="K358" i="16"/>
  <c r="L358" i="16"/>
  <c r="M358" i="16"/>
  <c r="N358" i="16" s="1"/>
  <c r="O358" i="16" s="1"/>
  <c r="A359" i="16"/>
  <c r="M359" i="16" s="1"/>
  <c r="N359" i="16" s="1"/>
  <c r="O359" i="16" s="1"/>
  <c r="B359" i="16"/>
  <c r="C359" i="16"/>
  <c r="D359" i="16"/>
  <c r="E359" i="16"/>
  <c r="F359" i="16"/>
  <c r="G359" i="16"/>
  <c r="H359" i="16"/>
  <c r="I359" i="16"/>
  <c r="J359" i="16"/>
  <c r="K359" i="16"/>
  <c r="L359" i="16"/>
  <c r="A360" i="16"/>
  <c r="B360" i="16"/>
  <c r="C360" i="16"/>
  <c r="D360" i="16"/>
  <c r="E360" i="16"/>
  <c r="F360" i="16"/>
  <c r="G360" i="16"/>
  <c r="H360" i="16"/>
  <c r="I360" i="16"/>
  <c r="J360" i="16"/>
  <c r="K360" i="16"/>
  <c r="L360" i="16"/>
  <c r="M360" i="16"/>
  <c r="N360" i="16"/>
  <c r="O360" i="16"/>
  <c r="A361" i="16"/>
  <c r="B361" i="16"/>
  <c r="C361" i="16"/>
  <c r="D361" i="16"/>
  <c r="E361" i="16"/>
  <c r="F361" i="16"/>
  <c r="G361" i="16"/>
  <c r="H361" i="16"/>
  <c r="I361" i="16"/>
  <c r="J361" i="16"/>
  <c r="K361" i="16"/>
  <c r="L361" i="16"/>
  <c r="M361" i="16"/>
  <c r="N361" i="16" s="1"/>
  <c r="O361" i="16" s="1"/>
  <c r="A362" i="16"/>
  <c r="M362" i="16" s="1"/>
  <c r="N362" i="16" s="1"/>
  <c r="O362" i="16" s="1"/>
  <c r="B362" i="16"/>
  <c r="C362" i="16"/>
  <c r="D362" i="16"/>
  <c r="E362" i="16"/>
  <c r="F362" i="16"/>
  <c r="G362" i="16"/>
  <c r="H362" i="16"/>
  <c r="I362" i="16"/>
  <c r="J362" i="16"/>
  <c r="K362" i="16"/>
  <c r="L362" i="16"/>
  <c r="A363" i="16"/>
  <c r="M363" i="16" s="1"/>
  <c r="N363" i="16" s="1"/>
  <c r="B363" i="16"/>
  <c r="C363" i="16"/>
  <c r="D363" i="16"/>
  <c r="E363" i="16"/>
  <c r="F363" i="16"/>
  <c r="G363" i="16"/>
  <c r="H363" i="16"/>
  <c r="I363" i="16"/>
  <c r="J363" i="16"/>
  <c r="K363" i="16"/>
  <c r="L363" i="16"/>
  <c r="O363" i="16"/>
  <c r="A364" i="16"/>
  <c r="B364" i="16"/>
  <c r="C364" i="16"/>
  <c r="D364" i="16"/>
  <c r="E364" i="16"/>
  <c r="F364" i="16"/>
  <c r="G364" i="16"/>
  <c r="H364" i="16"/>
  <c r="I364" i="16"/>
  <c r="J364" i="16"/>
  <c r="K364" i="16"/>
  <c r="L364" i="16"/>
  <c r="M364" i="16"/>
  <c r="N364" i="16" s="1"/>
  <c r="O364" i="16" s="1"/>
  <c r="A365" i="16"/>
  <c r="M365" i="16" s="1"/>
  <c r="N365" i="16" s="1"/>
  <c r="O365" i="16" s="1"/>
  <c r="B365" i="16"/>
  <c r="C365" i="16"/>
  <c r="D365" i="16"/>
  <c r="E365" i="16"/>
  <c r="F365" i="16"/>
  <c r="G365" i="16"/>
  <c r="H365" i="16"/>
  <c r="I365" i="16"/>
  <c r="J365" i="16"/>
  <c r="K365" i="16"/>
  <c r="L365" i="16"/>
  <c r="A366" i="16"/>
  <c r="B366" i="16"/>
  <c r="C366" i="16"/>
  <c r="D366" i="16"/>
  <c r="E366" i="16"/>
  <c r="F366" i="16"/>
  <c r="G366" i="16"/>
  <c r="H366" i="16"/>
  <c r="I366" i="16"/>
  <c r="J366" i="16"/>
  <c r="K366" i="16"/>
  <c r="L366" i="16"/>
  <c r="M366" i="16"/>
  <c r="N366" i="16"/>
  <c r="O366" i="16" s="1"/>
  <c r="A367" i="16"/>
  <c r="B367" i="16"/>
  <c r="C367" i="16"/>
  <c r="D367" i="16"/>
  <c r="E367" i="16"/>
  <c r="F367" i="16"/>
  <c r="G367" i="16"/>
  <c r="H367" i="16"/>
  <c r="I367" i="16"/>
  <c r="J367" i="16"/>
  <c r="K367" i="16"/>
  <c r="L367" i="16"/>
  <c r="M367" i="16"/>
  <c r="N367" i="16" s="1"/>
  <c r="O367" i="16" s="1"/>
  <c r="A368" i="16"/>
  <c r="B368" i="16"/>
  <c r="C368" i="16"/>
  <c r="D368" i="16"/>
  <c r="E368" i="16"/>
  <c r="F368" i="16"/>
  <c r="G368" i="16"/>
  <c r="H368" i="16"/>
  <c r="I368" i="16"/>
  <c r="J368" i="16"/>
  <c r="K368" i="16"/>
  <c r="L368" i="16"/>
  <c r="M368" i="16"/>
  <c r="N368" i="16" s="1"/>
  <c r="O368" i="16" s="1"/>
  <c r="A369" i="16"/>
  <c r="M369" i="16" s="1"/>
  <c r="N369" i="16" s="1"/>
  <c r="O369" i="16" s="1"/>
  <c r="B369" i="16"/>
  <c r="C369" i="16"/>
  <c r="D369" i="16"/>
  <c r="E369" i="16"/>
  <c r="F369" i="16"/>
  <c r="G369" i="16"/>
  <c r="H369" i="16"/>
  <c r="I369" i="16"/>
  <c r="J369" i="16"/>
  <c r="K369" i="16"/>
  <c r="L369" i="16"/>
  <c r="A370" i="16"/>
  <c r="B370" i="16"/>
  <c r="C370" i="16"/>
  <c r="D370" i="16"/>
  <c r="E370" i="16"/>
  <c r="F370" i="16"/>
  <c r="G370" i="16"/>
  <c r="H370" i="16"/>
  <c r="I370" i="16"/>
  <c r="J370" i="16"/>
  <c r="K370" i="16"/>
  <c r="L370" i="16"/>
  <c r="M370" i="16"/>
  <c r="N370" i="16"/>
  <c r="O370" i="16"/>
  <c r="A371" i="16"/>
  <c r="B371" i="16"/>
  <c r="C371" i="16"/>
  <c r="D371" i="16"/>
  <c r="E371" i="16"/>
  <c r="F371" i="16"/>
  <c r="G371" i="16"/>
  <c r="H371" i="16"/>
  <c r="I371" i="16"/>
  <c r="J371" i="16"/>
  <c r="K371" i="16"/>
  <c r="L371" i="16"/>
  <c r="M371" i="16"/>
  <c r="N371" i="16" s="1"/>
  <c r="O371" i="16" s="1"/>
  <c r="A372" i="16"/>
  <c r="M372" i="16" s="1"/>
  <c r="N372" i="16" s="1"/>
  <c r="O372" i="16" s="1"/>
  <c r="B372" i="16"/>
  <c r="C372" i="16"/>
  <c r="D372" i="16"/>
  <c r="E372" i="16"/>
  <c r="F372" i="16"/>
  <c r="G372" i="16"/>
  <c r="H372" i="16"/>
  <c r="I372" i="16"/>
  <c r="J372" i="16"/>
  <c r="K372" i="16"/>
  <c r="L372" i="16"/>
  <c r="A373" i="16"/>
  <c r="B373" i="16"/>
  <c r="C373" i="16"/>
  <c r="D373" i="16"/>
  <c r="E373" i="16"/>
  <c r="F373" i="16"/>
  <c r="G373" i="16"/>
  <c r="H373" i="16"/>
  <c r="I373" i="16"/>
  <c r="J373" i="16"/>
  <c r="K373" i="16"/>
  <c r="L373" i="16"/>
  <c r="M373" i="16"/>
  <c r="N373" i="16"/>
  <c r="O373" i="16"/>
  <c r="A374" i="16"/>
  <c r="B374" i="16"/>
  <c r="C374" i="16"/>
  <c r="D374" i="16"/>
  <c r="E374" i="16"/>
  <c r="F374" i="16"/>
  <c r="G374" i="16"/>
  <c r="H374" i="16"/>
  <c r="I374" i="16"/>
  <c r="J374" i="16"/>
  <c r="K374" i="16"/>
  <c r="L374" i="16"/>
  <c r="M374" i="16"/>
  <c r="N374" i="16" s="1"/>
  <c r="O374" i="16" s="1"/>
  <c r="A375" i="16"/>
  <c r="M375" i="16" s="1"/>
  <c r="N375" i="16" s="1"/>
  <c r="O375" i="16" s="1"/>
  <c r="B375" i="16"/>
  <c r="C375" i="16"/>
  <c r="D375" i="16"/>
  <c r="E375" i="16"/>
  <c r="F375" i="16"/>
  <c r="G375" i="16"/>
  <c r="H375" i="16"/>
  <c r="I375" i="16"/>
  <c r="J375" i="16"/>
  <c r="K375" i="16"/>
  <c r="L375" i="16"/>
  <c r="A376" i="16"/>
  <c r="B376" i="16"/>
  <c r="C376" i="16"/>
  <c r="D376" i="16"/>
  <c r="E376" i="16"/>
  <c r="F376" i="16"/>
  <c r="G376" i="16"/>
  <c r="H376" i="16"/>
  <c r="I376" i="16"/>
  <c r="J376" i="16"/>
  <c r="K376" i="16"/>
  <c r="L376" i="16"/>
  <c r="M376" i="16"/>
  <c r="N376" i="16" s="1"/>
  <c r="O376" i="16" s="1"/>
  <c r="A377" i="16"/>
  <c r="B377" i="16"/>
  <c r="C377" i="16"/>
  <c r="D377" i="16"/>
  <c r="E377" i="16"/>
  <c r="F377" i="16"/>
  <c r="G377" i="16"/>
  <c r="H377" i="16"/>
  <c r="I377" i="16"/>
  <c r="J377" i="16"/>
  <c r="K377" i="16"/>
  <c r="L377" i="16"/>
  <c r="M377" i="16"/>
  <c r="N377" i="16" s="1"/>
  <c r="O377" i="16" s="1"/>
  <c r="A378" i="16"/>
  <c r="M378" i="16" s="1"/>
  <c r="N378" i="16" s="1"/>
  <c r="O378" i="16" s="1"/>
  <c r="B378" i="16"/>
  <c r="C378" i="16"/>
  <c r="D378" i="16"/>
  <c r="E378" i="16"/>
  <c r="F378" i="16"/>
  <c r="G378" i="16"/>
  <c r="H378" i="16"/>
  <c r="I378" i="16"/>
  <c r="J378" i="16"/>
  <c r="K378" i="16"/>
  <c r="L378" i="16"/>
  <c r="A379" i="16"/>
  <c r="M379" i="16" s="1"/>
  <c r="N379" i="16" s="1"/>
  <c r="O379" i="16" s="1"/>
  <c r="B379" i="16"/>
  <c r="C379" i="16"/>
  <c r="D379" i="16"/>
  <c r="E379" i="16"/>
  <c r="F379" i="16"/>
  <c r="G379" i="16"/>
  <c r="H379" i="16"/>
  <c r="I379" i="16"/>
  <c r="J379" i="16"/>
  <c r="K379" i="16"/>
  <c r="L379" i="16"/>
  <c r="A380" i="16"/>
  <c r="M380" i="16" s="1"/>
  <c r="N380" i="16" s="1"/>
  <c r="O380" i="16" s="1"/>
  <c r="B380" i="16"/>
  <c r="C380" i="16"/>
  <c r="D380" i="16"/>
  <c r="E380" i="16"/>
  <c r="F380" i="16"/>
  <c r="G380" i="16"/>
  <c r="H380" i="16"/>
  <c r="I380" i="16"/>
  <c r="J380" i="16"/>
  <c r="K380" i="16"/>
  <c r="L380" i="16"/>
  <c r="A381" i="16"/>
  <c r="B381" i="16"/>
  <c r="C381" i="16"/>
  <c r="D381" i="16"/>
  <c r="E381" i="16"/>
  <c r="F381" i="16"/>
  <c r="G381" i="16"/>
  <c r="H381" i="16"/>
  <c r="I381" i="16"/>
  <c r="J381" i="16"/>
  <c r="K381" i="16"/>
  <c r="L381" i="16"/>
  <c r="M381" i="16"/>
  <c r="N381" i="16"/>
  <c r="O381" i="16" s="1"/>
  <c r="A382" i="16"/>
  <c r="B382" i="16"/>
  <c r="C382" i="16"/>
  <c r="D382" i="16"/>
  <c r="E382" i="16"/>
  <c r="F382" i="16"/>
  <c r="G382" i="16"/>
  <c r="H382" i="16"/>
  <c r="I382" i="16"/>
  <c r="J382" i="16"/>
  <c r="K382" i="16"/>
  <c r="L382" i="16"/>
  <c r="M382" i="16"/>
  <c r="N382" i="16"/>
  <c r="O382" i="16" s="1"/>
  <c r="A383" i="16"/>
  <c r="B383" i="16"/>
  <c r="C383" i="16"/>
  <c r="D383" i="16"/>
  <c r="E383" i="16"/>
  <c r="F383" i="16"/>
  <c r="G383" i="16"/>
  <c r="H383" i="16"/>
  <c r="I383" i="16"/>
  <c r="J383" i="16"/>
  <c r="K383" i="16"/>
  <c r="L383" i="16"/>
  <c r="M383" i="16"/>
  <c r="N383" i="16"/>
  <c r="O383" i="16"/>
  <c r="A384" i="16"/>
  <c r="B384" i="16"/>
  <c r="C384" i="16"/>
  <c r="D384" i="16"/>
  <c r="E384" i="16"/>
  <c r="F384" i="16"/>
  <c r="G384" i="16"/>
  <c r="H384" i="16"/>
  <c r="I384" i="16"/>
  <c r="J384" i="16"/>
  <c r="K384" i="16"/>
  <c r="L384" i="16"/>
  <c r="M384" i="16"/>
  <c r="N384" i="16" s="1"/>
  <c r="O384" i="16" s="1"/>
  <c r="A385" i="16"/>
  <c r="M385" i="16" s="1"/>
  <c r="N385" i="16" s="1"/>
  <c r="O385" i="16" s="1"/>
  <c r="B385" i="16"/>
  <c r="C385" i="16"/>
  <c r="D385" i="16"/>
  <c r="E385" i="16"/>
  <c r="F385" i="16"/>
  <c r="G385" i="16"/>
  <c r="H385" i="16"/>
  <c r="I385" i="16"/>
  <c r="J385" i="16"/>
  <c r="K385" i="16"/>
  <c r="L385" i="16"/>
  <c r="A386" i="16"/>
  <c r="B386" i="16"/>
  <c r="C386" i="16"/>
  <c r="D386" i="16"/>
  <c r="E386" i="16"/>
  <c r="F386" i="16"/>
  <c r="G386" i="16"/>
  <c r="H386" i="16"/>
  <c r="I386" i="16"/>
  <c r="J386" i="16"/>
  <c r="K386" i="16"/>
  <c r="L386" i="16"/>
  <c r="M386" i="16"/>
  <c r="N386" i="16"/>
  <c r="O386" i="16"/>
  <c r="A387" i="16"/>
  <c r="B387" i="16"/>
  <c r="C387" i="16"/>
  <c r="D387" i="16"/>
  <c r="E387" i="16"/>
  <c r="F387" i="16"/>
  <c r="G387" i="16"/>
  <c r="H387" i="16"/>
  <c r="I387" i="16"/>
  <c r="J387" i="16"/>
  <c r="K387" i="16"/>
  <c r="L387" i="16"/>
  <c r="M387" i="16"/>
  <c r="N387" i="16" s="1"/>
  <c r="O387" i="16" s="1"/>
  <c r="A388" i="16"/>
  <c r="M388" i="16" s="1"/>
  <c r="N388" i="16" s="1"/>
  <c r="O388" i="16" s="1"/>
  <c r="B388" i="16"/>
  <c r="C388" i="16"/>
  <c r="D388" i="16"/>
  <c r="E388" i="16"/>
  <c r="F388" i="16"/>
  <c r="G388" i="16"/>
  <c r="H388" i="16"/>
  <c r="I388" i="16"/>
  <c r="J388" i="16"/>
  <c r="K388" i="16"/>
  <c r="L388" i="16"/>
  <c r="A389" i="16"/>
  <c r="M389" i="16" s="1"/>
  <c r="N389" i="16" s="1"/>
  <c r="O389" i="16" s="1"/>
  <c r="B389" i="16"/>
  <c r="C389" i="16"/>
  <c r="D389" i="16"/>
  <c r="E389" i="16"/>
  <c r="F389" i="16"/>
  <c r="G389" i="16"/>
  <c r="H389" i="16"/>
  <c r="I389" i="16"/>
  <c r="J389" i="16"/>
  <c r="K389" i="16"/>
  <c r="L389" i="16"/>
  <c r="A390" i="16"/>
  <c r="M390" i="16" s="1"/>
  <c r="N390" i="16" s="1"/>
  <c r="O390" i="16" s="1"/>
  <c r="B390" i="16"/>
  <c r="C390" i="16"/>
  <c r="D390" i="16"/>
  <c r="E390" i="16"/>
  <c r="F390" i="16"/>
  <c r="G390" i="16"/>
  <c r="H390" i="16"/>
  <c r="I390" i="16"/>
  <c r="J390" i="16"/>
  <c r="K390" i="16"/>
  <c r="L390" i="16"/>
  <c r="A391" i="16"/>
  <c r="B391" i="16"/>
  <c r="C391" i="16"/>
  <c r="D391" i="16"/>
  <c r="E391" i="16"/>
  <c r="F391" i="16"/>
  <c r="G391" i="16"/>
  <c r="H391" i="16"/>
  <c r="I391" i="16"/>
  <c r="J391" i="16"/>
  <c r="K391" i="16"/>
  <c r="L391" i="16"/>
  <c r="M391" i="16"/>
  <c r="N391" i="16" s="1"/>
  <c r="O391" i="16" s="1"/>
  <c r="A392" i="16"/>
  <c r="M392" i="16" s="1"/>
  <c r="N392" i="16" s="1"/>
  <c r="O392" i="16" s="1"/>
  <c r="B392" i="16"/>
  <c r="C392" i="16"/>
  <c r="D392" i="16"/>
  <c r="E392" i="16"/>
  <c r="F392" i="16"/>
  <c r="G392" i="16"/>
  <c r="H392" i="16"/>
  <c r="I392" i="16"/>
  <c r="J392" i="16"/>
  <c r="K392" i="16"/>
  <c r="L392" i="16"/>
  <c r="A393" i="16"/>
  <c r="M393" i="16" s="1"/>
  <c r="N393" i="16" s="1"/>
  <c r="O393" i="16" s="1"/>
  <c r="B393" i="16"/>
  <c r="C393" i="16"/>
  <c r="D393" i="16"/>
  <c r="E393" i="16"/>
  <c r="F393" i="16"/>
  <c r="G393" i="16"/>
  <c r="H393" i="16"/>
  <c r="I393" i="16"/>
  <c r="J393" i="16"/>
  <c r="K393" i="16"/>
  <c r="L393" i="16"/>
  <c r="A394" i="16"/>
  <c r="M394" i="16" s="1"/>
  <c r="B394" i="16"/>
  <c r="C394" i="16"/>
  <c r="D394" i="16"/>
  <c r="E394" i="16"/>
  <c r="F394" i="16"/>
  <c r="G394" i="16"/>
  <c r="H394" i="16"/>
  <c r="I394" i="16"/>
  <c r="J394" i="16"/>
  <c r="K394" i="16"/>
  <c r="L394" i="16"/>
  <c r="N394" i="16"/>
  <c r="O394" i="16" s="1"/>
  <c r="A395" i="16"/>
  <c r="M395" i="16" s="1"/>
  <c r="N395" i="16" s="1"/>
  <c r="B395" i="16"/>
  <c r="C395" i="16"/>
  <c r="D395" i="16"/>
  <c r="E395" i="16"/>
  <c r="F395" i="16"/>
  <c r="G395" i="16"/>
  <c r="H395" i="16"/>
  <c r="I395" i="16"/>
  <c r="J395" i="16"/>
  <c r="K395" i="16"/>
  <c r="L395" i="16"/>
  <c r="O395" i="16"/>
  <c r="A396" i="16"/>
  <c r="B396" i="16"/>
  <c r="C396" i="16"/>
  <c r="D396" i="16"/>
  <c r="E396" i="16"/>
  <c r="F396" i="16"/>
  <c r="G396" i="16"/>
  <c r="H396" i="16"/>
  <c r="I396" i="16"/>
  <c r="J396" i="16"/>
  <c r="K396" i="16"/>
  <c r="L396" i="16"/>
  <c r="M396" i="16"/>
  <c r="N396" i="16" s="1"/>
  <c r="O396" i="16" s="1"/>
  <c r="A397" i="16"/>
  <c r="B397" i="16"/>
  <c r="C397" i="16"/>
  <c r="D397" i="16"/>
  <c r="E397" i="16"/>
  <c r="F397" i="16"/>
  <c r="G397" i="16"/>
  <c r="H397" i="16"/>
  <c r="I397" i="16"/>
  <c r="J397" i="16"/>
  <c r="K397" i="16"/>
  <c r="L397" i="16"/>
  <c r="M397" i="16"/>
  <c r="N397" i="16" s="1"/>
  <c r="O397" i="16" s="1"/>
  <c r="A398" i="16"/>
  <c r="B398" i="16"/>
  <c r="C398" i="16"/>
  <c r="D398" i="16"/>
  <c r="E398" i="16"/>
  <c r="F398" i="16"/>
  <c r="G398" i="16"/>
  <c r="H398" i="16"/>
  <c r="I398" i="16"/>
  <c r="J398" i="16"/>
  <c r="K398" i="16"/>
  <c r="L398" i="16"/>
  <c r="M398" i="16"/>
  <c r="N398" i="16"/>
  <c r="O398" i="16" s="1"/>
  <c r="A399" i="16"/>
  <c r="B399" i="16"/>
  <c r="C399" i="16"/>
  <c r="D399" i="16"/>
  <c r="E399" i="16"/>
  <c r="F399" i="16"/>
  <c r="G399" i="16"/>
  <c r="H399" i="16"/>
  <c r="I399" i="16"/>
  <c r="J399" i="16"/>
  <c r="K399" i="16"/>
  <c r="L399" i="16"/>
  <c r="M399" i="16"/>
  <c r="N399" i="16"/>
  <c r="O399" i="16"/>
  <c r="A400" i="16"/>
  <c r="M400" i="16" s="1"/>
  <c r="N400" i="16" s="1"/>
  <c r="O400" i="16" s="1"/>
  <c r="B400" i="16"/>
  <c r="C400" i="16"/>
  <c r="D400" i="16"/>
  <c r="E400" i="16"/>
  <c r="F400" i="16"/>
  <c r="G400" i="16"/>
  <c r="H400" i="16"/>
  <c r="I400" i="16"/>
  <c r="J400" i="16"/>
  <c r="K400" i="16"/>
  <c r="L400" i="16"/>
  <c r="A401" i="16"/>
  <c r="B401" i="16"/>
  <c r="C401" i="16"/>
  <c r="D401" i="16"/>
  <c r="E401" i="16"/>
  <c r="F401" i="16"/>
  <c r="G401" i="16"/>
  <c r="H401" i="16"/>
  <c r="I401" i="16"/>
  <c r="J401" i="16"/>
  <c r="K401" i="16"/>
  <c r="L401" i="16"/>
  <c r="M401" i="16"/>
  <c r="N401" i="16" s="1"/>
  <c r="O401" i="16" s="1"/>
  <c r="A402" i="16"/>
  <c r="M402" i="16" s="1"/>
  <c r="N402" i="16" s="1"/>
  <c r="O402" i="16" s="1"/>
  <c r="B402" i="16"/>
  <c r="C402" i="16"/>
  <c r="D402" i="16"/>
  <c r="E402" i="16"/>
  <c r="F402" i="16"/>
  <c r="G402" i="16"/>
  <c r="H402" i="16"/>
  <c r="I402" i="16"/>
  <c r="J402" i="16"/>
  <c r="K402" i="16"/>
  <c r="L402" i="16"/>
  <c r="A403" i="16"/>
  <c r="M403" i="16" s="1"/>
  <c r="N403" i="16" s="1"/>
  <c r="O403" i="16" s="1"/>
  <c r="B403" i="16"/>
  <c r="C403" i="16"/>
  <c r="D403" i="16"/>
  <c r="E403" i="16"/>
  <c r="F403" i="16"/>
  <c r="G403" i="16"/>
  <c r="H403" i="16"/>
  <c r="I403" i="16"/>
  <c r="J403" i="16"/>
  <c r="K403" i="16"/>
  <c r="L403" i="16"/>
  <c r="A404" i="16"/>
  <c r="B404" i="16"/>
  <c r="C404" i="16"/>
  <c r="D404" i="16"/>
  <c r="E404" i="16"/>
  <c r="F404" i="16"/>
  <c r="G404" i="16"/>
  <c r="H404" i="16"/>
  <c r="I404" i="16"/>
  <c r="J404" i="16"/>
  <c r="K404" i="16"/>
  <c r="L404" i="16"/>
  <c r="M404" i="16"/>
  <c r="N404" i="16" s="1"/>
  <c r="O404" i="16" s="1"/>
  <c r="A405" i="16"/>
  <c r="M405" i="16" s="1"/>
  <c r="N405" i="16" s="1"/>
  <c r="O405" i="16" s="1"/>
  <c r="B405" i="16"/>
  <c r="C405" i="16"/>
  <c r="D405" i="16"/>
  <c r="E405" i="16"/>
  <c r="F405" i="16"/>
  <c r="G405" i="16"/>
  <c r="H405" i="16"/>
  <c r="I405" i="16"/>
  <c r="J405" i="16"/>
  <c r="K405" i="16"/>
  <c r="L405" i="16"/>
  <c r="A406" i="16"/>
  <c r="B406" i="16"/>
  <c r="C406" i="16"/>
  <c r="D406" i="16"/>
  <c r="E406" i="16"/>
  <c r="F406" i="16"/>
  <c r="G406" i="16"/>
  <c r="H406" i="16"/>
  <c r="I406" i="16"/>
  <c r="J406" i="16"/>
  <c r="K406" i="16"/>
  <c r="L406" i="16"/>
  <c r="M406" i="16"/>
  <c r="N406" i="16"/>
  <c r="O406" i="16"/>
  <c r="A407" i="16"/>
  <c r="B407" i="16"/>
  <c r="C407" i="16"/>
  <c r="D407" i="16"/>
  <c r="E407" i="16"/>
  <c r="F407" i="16"/>
  <c r="G407" i="16"/>
  <c r="H407" i="16"/>
  <c r="I407" i="16"/>
  <c r="J407" i="16"/>
  <c r="K407" i="16"/>
  <c r="L407" i="16"/>
  <c r="M407" i="16"/>
  <c r="N407" i="16" s="1"/>
  <c r="O407" i="16" s="1"/>
  <c r="A408" i="16"/>
  <c r="B408" i="16"/>
  <c r="C408" i="16"/>
  <c r="D408" i="16"/>
  <c r="E408" i="16"/>
  <c r="F408" i="16"/>
  <c r="G408" i="16"/>
  <c r="H408" i="16"/>
  <c r="I408" i="16"/>
  <c r="J408" i="16"/>
  <c r="K408" i="16"/>
  <c r="L408" i="16"/>
  <c r="M408" i="16"/>
  <c r="N408" i="16"/>
  <c r="O408" i="16" s="1"/>
  <c r="A409" i="16"/>
  <c r="B409" i="16"/>
  <c r="C409" i="16"/>
  <c r="D409" i="16"/>
  <c r="E409" i="16"/>
  <c r="F409" i="16"/>
  <c r="G409" i="16"/>
  <c r="H409" i="16"/>
  <c r="I409" i="16"/>
  <c r="J409" i="16"/>
  <c r="K409" i="16"/>
  <c r="L409" i="16"/>
  <c r="M409" i="16"/>
  <c r="N409" i="16" s="1"/>
  <c r="O409" i="16" s="1"/>
  <c r="A410" i="16"/>
  <c r="M410" i="16" s="1"/>
  <c r="B410" i="16"/>
  <c r="C410" i="16"/>
  <c r="D410" i="16"/>
  <c r="E410" i="16"/>
  <c r="F410" i="16"/>
  <c r="G410" i="16"/>
  <c r="H410" i="16"/>
  <c r="I410" i="16"/>
  <c r="J410" i="16"/>
  <c r="K410" i="16"/>
  <c r="L410" i="16"/>
  <c r="N410" i="16"/>
  <c r="O410" i="16" s="1"/>
  <c r="A411" i="16"/>
  <c r="M411" i="16" s="1"/>
  <c r="N411" i="16" s="1"/>
  <c r="B411" i="16"/>
  <c r="C411" i="16"/>
  <c r="D411" i="16"/>
  <c r="E411" i="16"/>
  <c r="F411" i="16"/>
  <c r="G411" i="16"/>
  <c r="H411" i="16"/>
  <c r="I411" i="16"/>
  <c r="J411" i="16"/>
  <c r="K411" i="16"/>
  <c r="L411" i="16"/>
  <c r="O411" i="16"/>
  <c r="A412" i="16"/>
  <c r="M412" i="16" s="1"/>
  <c r="N412" i="16" s="1"/>
  <c r="O412" i="16" s="1"/>
  <c r="B412" i="16"/>
  <c r="C412" i="16"/>
  <c r="D412" i="16"/>
  <c r="E412" i="16"/>
  <c r="F412" i="16"/>
  <c r="G412" i="16"/>
  <c r="H412" i="16"/>
  <c r="I412" i="16"/>
  <c r="J412" i="16"/>
  <c r="K412" i="16"/>
  <c r="L412" i="16"/>
  <c r="A413" i="16"/>
  <c r="M413" i="16" s="1"/>
  <c r="N413" i="16" s="1"/>
  <c r="O413" i="16" s="1"/>
  <c r="B413" i="16"/>
  <c r="C413" i="16"/>
  <c r="D413" i="16"/>
  <c r="E413" i="16"/>
  <c r="F413" i="16"/>
  <c r="G413" i="16"/>
  <c r="H413" i="16"/>
  <c r="I413" i="16"/>
  <c r="J413" i="16"/>
  <c r="K413" i="16"/>
  <c r="L413" i="16"/>
  <c r="A414" i="16"/>
  <c r="B414" i="16"/>
  <c r="C414" i="16"/>
  <c r="D414" i="16"/>
  <c r="E414" i="16"/>
  <c r="F414" i="16"/>
  <c r="G414" i="16"/>
  <c r="H414" i="16"/>
  <c r="I414" i="16"/>
  <c r="J414" i="16"/>
  <c r="K414" i="16"/>
  <c r="L414" i="16"/>
  <c r="M414" i="16"/>
  <c r="N414" i="16" s="1"/>
  <c r="O414" i="16" s="1"/>
  <c r="A415" i="16"/>
  <c r="B415" i="16"/>
  <c r="C415" i="16"/>
  <c r="D415" i="16"/>
  <c r="E415" i="16"/>
  <c r="F415" i="16"/>
  <c r="G415" i="16"/>
  <c r="H415" i="16"/>
  <c r="I415" i="16"/>
  <c r="J415" i="16"/>
  <c r="K415" i="16"/>
  <c r="L415" i="16"/>
  <c r="M415" i="16"/>
  <c r="N415" i="16"/>
  <c r="O415" i="16" s="1"/>
  <c r="A416" i="16"/>
  <c r="B416" i="16"/>
  <c r="C416" i="16"/>
  <c r="D416" i="16"/>
  <c r="E416" i="16"/>
  <c r="F416" i="16"/>
  <c r="G416" i="16"/>
  <c r="H416" i="16"/>
  <c r="I416" i="16"/>
  <c r="J416" i="16"/>
  <c r="K416" i="16"/>
  <c r="L416" i="16"/>
  <c r="M416" i="16"/>
  <c r="N416" i="16"/>
  <c r="O416" i="16"/>
  <c r="A417" i="16"/>
  <c r="B417" i="16"/>
  <c r="C417" i="16"/>
  <c r="D417" i="16"/>
  <c r="E417" i="16"/>
  <c r="F417" i="16"/>
  <c r="G417" i="16"/>
  <c r="H417" i="16"/>
  <c r="I417" i="16"/>
  <c r="J417" i="16"/>
  <c r="K417" i="16"/>
  <c r="L417" i="16"/>
  <c r="M417" i="16"/>
  <c r="N417" i="16" s="1"/>
  <c r="O417" i="16" s="1"/>
  <c r="A418" i="16"/>
  <c r="B418" i="16"/>
  <c r="C418" i="16"/>
  <c r="D418" i="16"/>
  <c r="E418" i="16"/>
  <c r="F418" i="16"/>
  <c r="G418" i="16"/>
  <c r="H418" i="16"/>
  <c r="I418" i="16"/>
  <c r="J418" i="16"/>
  <c r="K418" i="16"/>
  <c r="L418" i="16"/>
  <c r="M418" i="16"/>
  <c r="N418" i="16"/>
  <c r="O418" i="16" s="1"/>
  <c r="A419" i="16"/>
  <c r="B419" i="16"/>
  <c r="C419" i="16"/>
  <c r="D419" i="16"/>
  <c r="E419" i="16"/>
  <c r="F419" i="16"/>
  <c r="G419" i="16"/>
  <c r="H419" i="16"/>
  <c r="I419" i="16"/>
  <c r="J419" i="16"/>
  <c r="K419" i="16"/>
  <c r="L419" i="16"/>
  <c r="M419" i="16"/>
  <c r="N419" i="16" s="1"/>
  <c r="O419" i="16" s="1"/>
  <c r="A420" i="16"/>
  <c r="B420" i="16"/>
  <c r="C420" i="16"/>
  <c r="D420" i="16"/>
  <c r="E420" i="16"/>
  <c r="F420" i="16"/>
  <c r="G420" i="16"/>
  <c r="H420" i="16"/>
  <c r="I420" i="16"/>
  <c r="J420" i="16"/>
  <c r="K420" i="16"/>
  <c r="L420" i="16"/>
  <c r="M420" i="16"/>
  <c r="N420" i="16" s="1"/>
  <c r="O420" i="16" s="1"/>
  <c r="A421" i="16"/>
  <c r="M421" i="16" s="1"/>
  <c r="N421" i="16" s="1"/>
  <c r="O421" i="16" s="1"/>
  <c r="B421" i="16"/>
  <c r="C421" i="16"/>
  <c r="D421" i="16"/>
  <c r="E421" i="16"/>
  <c r="F421" i="16"/>
  <c r="G421" i="16"/>
  <c r="H421" i="16"/>
  <c r="I421" i="16"/>
  <c r="J421" i="16"/>
  <c r="K421" i="16"/>
  <c r="L421" i="16"/>
  <c r="A422" i="16"/>
  <c r="B422" i="16"/>
  <c r="C422" i="16"/>
  <c r="D422" i="16"/>
  <c r="E422" i="16"/>
  <c r="F422" i="16"/>
  <c r="G422" i="16"/>
  <c r="H422" i="16"/>
  <c r="I422" i="16"/>
  <c r="J422" i="16"/>
  <c r="K422" i="16"/>
  <c r="L422" i="16"/>
  <c r="M422" i="16"/>
  <c r="N422" i="16" s="1"/>
  <c r="O422" i="16" s="1"/>
  <c r="A423" i="16"/>
  <c r="B423" i="16"/>
  <c r="C423" i="16"/>
  <c r="D423" i="16"/>
  <c r="E423" i="16"/>
  <c r="F423" i="16"/>
  <c r="G423" i="16"/>
  <c r="H423" i="16"/>
  <c r="I423" i="16"/>
  <c r="J423" i="16"/>
  <c r="K423" i="16"/>
  <c r="L423" i="16"/>
  <c r="M423" i="16"/>
  <c r="N423" i="16" s="1"/>
  <c r="O423" i="16" s="1"/>
  <c r="A424" i="16"/>
  <c r="M424" i="16" s="1"/>
  <c r="N424" i="16" s="1"/>
  <c r="O424" i="16" s="1"/>
  <c r="B424" i="16"/>
  <c r="C424" i="16"/>
  <c r="D424" i="16"/>
  <c r="E424" i="16"/>
  <c r="F424" i="16"/>
  <c r="G424" i="16"/>
  <c r="H424" i="16"/>
  <c r="I424" i="16"/>
  <c r="J424" i="16"/>
  <c r="K424" i="16"/>
  <c r="L424" i="16"/>
  <c r="A425" i="16"/>
  <c r="M425" i="16" s="1"/>
  <c r="N425" i="16" s="1"/>
  <c r="O425" i="16" s="1"/>
  <c r="B425" i="16"/>
  <c r="C425" i="16"/>
  <c r="D425" i="16"/>
  <c r="E425" i="16"/>
  <c r="F425" i="16"/>
  <c r="G425" i="16"/>
  <c r="H425" i="16"/>
  <c r="I425" i="16"/>
  <c r="J425" i="16"/>
  <c r="K425" i="16"/>
  <c r="L425" i="16"/>
  <c r="A426" i="16"/>
  <c r="M426" i="16" s="1"/>
  <c r="N426" i="16" s="1"/>
  <c r="O426" i="16" s="1"/>
  <c r="B426" i="16"/>
  <c r="C426" i="16"/>
  <c r="D426" i="16"/>
  <c r="E426" i="16"/>
  <c r="F426" i="16"/>
  <c r="G426" i="16"/>
  <c r="H426" i="16"/>
  <c r="I426" i="16"/>
  <c r="J426" i="16"/>
  <c r="K426" i="16"/>
  <c r="L426" i="16"/>
  <c r="A427" i="16"/>
  <c r="M427" i="16" s="1"/>
  <c r="N427" i="16" s="1"/>
  <c r="O427" i="16" s="1"/>
  <c r="B427" i="16"/>
  <c r="C427" i="16"/>
  <c r="D427" i="16"/>
  <c r="E427" i="16"/>
  <c r="F427" i="16"/>
  <c r="G427" i="16"/>
  <c r="H427" i="16"/>
  <c r="I427" i="16"/>
  <c r="J427" i="16"/>
  <c r="K427" i="16"/>
  <c r="L427" i="16"/>
  <c r="A428" i="16"/>
  <c r="M428" i="16" s="1"/>
  <c r="N428" i="16" s="1"/>
  <c r="O428" i="16" s="1"/>
  <c r="B428" i="16"/>
  <c r="C428" i="16"/>
  <c r="D428" i="16"/>
  <c r="E428" i="16"/>
  <c r="F428" i="16"/>
  <c r="G428" i="16"/>
  <c r="H428" i="16"/>
  <c r="I428" i="16"/>
  <c r="J428" i="16"/>
  <c r="K428" i="16"/>
  <c r="L428" i="16"/>
  <c r="A429" i="16"/>
  <c r="B429" i="16"/>
  <c r="C429" i="16"/>
  <c r="D429" i="16"/>
  <c r="E429" i="16"/>
  <c r="F429" i="16"/>
  <c r="G429" i="16"/>
  <c r="H429" i="16"/>
  <c r="I429" i="16"/>
  <c r="J429" i="16"/>
  <c r="K429" i="16"/>
  <c r="L429" i="16"/>
  <c r="M429" i="16"/>
  <c r="N429" i="16"/>
  <c r="O429" i="16" s="1"/>
  <c r="A430" i="16"/>
  <c r="B430" i="16"/>
  <c r="C430" i="16"/>
  <c r="D430" i="16"/>
  <c r="E430" i="16"/>
  <c r="F430" i="16"/>
  <c r="G430" i="16"/>
  <c r="H430" i="16"/>
  <c r="I430" i="16"/>
  <c r="J430" i="16"/>
  <c r="K430" i="16"/>
  <c r="L430" i="16"/>
  <c r="M430" i="16"/>
  <c r="N430" i="16" s="1"/>
  <c r="O430" i="16" s="1"/>
  <c r="A431" i="16"/>
  <c r="B431" i="16"/>
  <c r="C431" i="16"/>
  <c r="D431" i="16"/>
  <c r="E431" i="16"/>
  <c r="F431" i="16"/>
  <c r="G431" i="16"/>
  <c r="H431" i="16"/>
  <c r="I431" i="16"/>
  <c r="J431" i="16"/>
  <c r="K431" i="16"/>
  <c r="L431" i="16"/>
  <c r="M431" i="16"/>
  <c r="N431" i="16"/>
  <c r="O431" i="16" s="1"/>
  <c r="A432" i="16"/>
  <c r="B432" i="16"/>
  <c r="C432" i="16"/>
  <c r="D432" i="16"/>
  <c r="E432" i="16"/>
  <c r="F432" i="16"/>
  <c r="G432" i="16"/>
  <c r="H432" i="16"/>
  <c r="I432" i="16"/>
  <c r="J432" i="16"/>
  <c r="K432" i="16"/>
  <c r="L432" i="16"/>
  <c r="M432" i="16"/>
  <c r="N432" i="16" s="1"/>
  <c r="O432" i="16" s="1"/>
  <c r="A433" i="16"/>
  <c r="B433" i="16"/>
  <c r="C433" i="16"/>
  <c r="D433" i="16"/>
  <c r="E433" i="16"/>
  <c r="F433" i="16"/>
  <c r="G433" i="16"/>
  <c r="H433" i="16"/>
  <c r="I433" i="16"/>
  <c r="J433" i="16"/>
  <c r="K433" i="16"/>
  <c r="L433" i="16"/>
  <c r="M433" i="16"/>
  <c r="N433" i="16" s="1"/>
  <c r="O433" i="16" s="1"/>
  <c r="A434" i="16"/>
  <c r="M434" i="16" s="1"/>
  <c r="N434" i="16" s="1"/>
  <c r="O434" i="16" s="1"/>
  <c r="B434" i="16"/>
  <c r="C434" i="16"/>
  <c r="D434" i="16"/>
  <c r="E434" i="16"/>
  <c r="F434" i="16"/>
  <c r="G434" i="16"/>
  <c r="H434" i="16"/>
  <c r="I434" i="16"/>
  <c r="J434" i="16"/>
  <c r="K434" i="16"/>
  <c r="L434" i="16"/>
  <c r="A435" i="16"/>
  <c r="M435" i="16" s="1"/>
  <c r="N435" i="16" s="1"/>
  <c r="O435" i="16" s="1"/>
  <c r="B435" i="16"/>
  <c r="C435" i="16"/>
  <c r="D435" i="16"/>
  <c r="E435" i="16"/>
  <c r="F435" i="16"/>
  <c r="G435" i="16"/>
  <c r="H435" i="16"/>
  <c r="I435" i="16"/>
  <c r="J435" i="16"/>
  <c r="K435" i="16"/>
  <c r="L435" i="16"/>
  <c r="A436" i="16"/>
  <c r="M436" i="16" s="1"/>
  <c r="N436" i="16" s="1"/>
  <c r="O436" i="16" s="1"/>
  <c r="B436" i="16"/>
  <c r="C436" i="16"/>
  <c r="D436" i="16"/>
  <c r="E436" i="16"/>
  <c r="F436" i="16"/>
  <c r="G436" i="16"/>
  <c r="H436" i="16"/>
  <c r="I436" i="16"/>
  <c r="J436" i="16"/>
  <c r="K436" i="16"/>
  <c r="L436" i="16"/>
  <c r="A437" i="16"/>
  <c r="M437" i="16" s="1"/>
  <c r="N437" i="16" s="1"/>
  <c r="O437" i="16" s="1"/>
  <c r="B437" i="16"/>
  <c r="C437" i="16"/>
  <c r="D437" i="16"/>
  <c r="E437" i="16"/>
  <c r="F437" i="16"/>
  <c r="G437" i="16"/>
  <c r="H437" i="16"/>
  <c r="I437" i="16"/>
  <c r="J437" i="16"/>
  <c r="K437" i="16"/>
  <c r="L437" i="16"/>
  <c r="A438" i="16"/>
  <c r="M438" i="16" s="1"/>
  <c r="N438" i="16" s="1"/>
  <c r="O438" i="16" s="1"/>
  <c r="B438" i="16"/>
  <c r="C438" i="16"/>
  <c r="D438" i="16"/>
  <c r="E438" i="16"/>
  <c r="F438" i="16"/>
  <c r="G438" i="16"/>
  <c r="H438" i="16"/>
  <c r="I438" i="16"/>
  <c r="J438" i="16"/>
  <c r="K438" i="16"/>
  <c r="L438" i="16"/>
  <c r="A439" i="16"/>
  <c r="M439" i="16" s="1"/>
  <c r="N439" i="16" s="1"/>
  <c r="O439" i="16" s="1"/>
  <c r="B439" i="16"/>
  <c r="C439" i="16"/>
  <c r="D439" i="16"/>
  <c r="E439" i="16"/>
  <c r="F439" i="16"/>
  <c r="G439" i="16"/>
  <c r="H439" i="16"/>
  <c r="I439" i="16"/>
  <c r="J439" i="16"/>
  <c r="K439" i="16"/>
  <c r="L439" i="16"/>
  <c r="A440" i="16"/>
  <c r="B440" i="16"/>
  <c r="C440" i="16"/>
  <c r="D440" i="16"/>
  <c r="E440" i="16"/>
  <c r="F440" i="16"/>
  <c r="G440" i="16"/>
  <c r="H440" i="16"/>
  <c r="I440" i="16"/>
  <c r="J440" i="16"/>
  <c r="K440" i="16"/>
  <c r="L440" i="16"/>
  <c r="M440" i="16"/>
  <c r="N440" i="16" s="1"/>
  <c r="O440" i="16" s="1"/>
  <c r="A441" i="16"/>
  <c r="M441" i="16" s="1"/>
  <c r="N441" i="16" s="1"/>
  <c r="O441" i="16" s="1"/>
  <c r="B441" i="16"/>
  <c r="C441" i="16"/>
  <c r="D441" i="16"/>
  <c r="E441" i="16"/>
  <c r="F441" i="16"/>
  <c r="G441" i="16"/>
  <c r="H441" i="16"/>
  <c r="I441" i="16"/>
  <c r="J441" i="16"/>
  <c r="K441" i="16"/>
  <c r="L441" i="16"/>
  <c r="A442" i="16"/>
  <c r="M442" i="16" s="1"/>
  <c r="B442" i="16"/>
  <c r="C442" i="16"/>
  <c r="D442" i="16"/>
  <c r="E442" i="16"/>
  <c r="F442" i="16"/>
  <c r="G442" i="16"/>
  <c r="H442" i="16"/>
  <c r="I442" i="16"/>
  <c r="J442" i="16"/>
  <c r="K442" i="16"/>
  <c r="L442" i="16"/>
  <c r="N442" i="16"/>
  <c r="O442" i="16"/>
  <c r="A443" i="16"/>
  <c r="M443" i="16" s="1"/>
  <c r="N443" i="16" s="1"/>
  <c r="B443" i="16"/>
  <c r="C443" i="16"/>
  <c r="D443" i="16"/>
  <c r="E443" i="16"/>
  <c r="F443" i="16"/>
  <c r="G443" i="16"/>
  <c r="H443" i="16"/>
  <c r="I443" i="16"/>
  <c r="J443" i="16"/>
  <c r="K443" i="16"/>
  <c r="L443" i="16"/>
  <c r="O443" i="16"/>
  <c r="A444" i="16"/>
  <c r="M444" i="16" s="1"/>
  <c r="N444" i="16" s="1"/>
  <c r="O444" i="16" s="1"/>
  <c r="B444" i="16"/>
  <c r="C444" i="16"/>
  <c r="D444" i="16"/>
  <c r="E444" i="16"/>
  <c r="F444" i="16"/>
  <c r="G444" i="16"/>
  <c r="H444" i="16"/>
  <c r="I444" i="16"/>
  <c r="J444" i="16"/>
  <c r="K444" i="16"/>
  <c r="L444" i="16"/>
  <c r="A445" i="16"/>
  <c r="M445" i="16" s="1"/>
  <c r="N445" i="16" s="1"/>
  <c r="O445" i="16" s="1"/>
  <c r="B445" i="16"/>
  <c r="C445" i="16"/>
  <c r="D445" i="16"/>
  <c r="E445" i="16"/>
  <c r="F445" i="16"/>
  <c r="G445" i="16"/>
  <c r="H445" i="16"/>
  <c r="I445" i="16"/>
  <c r="J445" i="16"/>
  <c r="K445" i="16"/>
  <c r="L445" i="16"/>
  <c r="A446" i="16"/>
  <c r="B446" i="16"/>
  <c r="C446" i="16"/>
  <c r="D446" i="16"/>
  <c r="E446" i="16"/>
  <c r="F446" i="16"/>
  <c r="G446" i="16"/>
  <c r="H446" i="16"/>
  <c r="I446" i="16"/>
  <c r="J446" i="16"/>
  <c r="K446" i="16"/>
  <c r="L446" i="16"/>
  <c r="M446" i="16"/>
  <c r="N446" i="16"/>
  <c r="O446" i="16"/>
  <c r="A447" i="16"/>
  <c r="B447" i="16"/>
  <c r="C447" i="16"/>
  <c r="D447" i="16"/>
  <c r="E447" i="16"/>
  <c r="F447" i="16"/>
  <c r="G447" i="16"/>
  <c r="H447" i="16"/>
  <c r="I447" i="16"/>
  <c r="J447" i="16"/>
  <c r="K447" i="16"/>
  <c r="L447" i="16"/>
  <c r="M447" i="16"/>
  <c r="N447" i="16" s="1"/>
  <c r="O447" i="16" s="1"/>
  <c r="A448" i="16"/>
  <c r="M448" i="16" s="1"/>
  <c r="N448" i="16" s="1"/>
  <c r="O448" i="16" s="1"/>
  <c r="B448" i="16"/>
  <c r="C448" i="16"/>
  <c r="D448" i="16"/>
  <c r="E448" i="16"/>
  <c r="F448" i="16"/>
  <c r="G448" i="16"/>
  <c r="H448" i="16"/>
  <c r="I448" i="16"/>
  <c r="J448" i="16"/>
  <c r="K448" i="16"/>
  <c r="L448" i="16"/>
  <c r="A449" i="16"/>
  <c r="M449" i="16" s="1"/>
  <c r="N449" i="16" s="1"/>
  <c r="O449" i="16" s="1"/>
  <c r="B449" i="16"/>
  <c r="C449" i="16"/>
  <c r="D449" i="16"/>
  <c r="E449" i="16"/>
  <c r="F449" i="16"/>
  <c r="G449" i="16"/>
  <c r="H449" i="16"/>
  <c r="I449" i="16"/>
  <c r="J449" i="16"/>
  <c r="K449" i="16"/>
  <c r="L449" i="16"/>
  <c r="A450" i="16"/>
  <c r="B450" i="16"/>
  <c r="C450" i="16"/>
  <c r="D450" i="16"/>
  <c r="E450" i="16"/>
  <c r="F450" i="16"/>
  <c r="G450" i="16"/>
  <c r="H450" i="16"/>
  <c r="I450" i="16"/>
  <c r="J450" i="16"/>
  <c r="K450" i="16"/>
  <c r="L450" i="16"/>
  <c r="M450" i="16"/>
  <c r="N450" i="16" s="1"/>
  <c r="O450" i="16" s="1"/>
  <c r="A451" i="16"/>
  <c r="M451" i="16" s="1"/>
  <c r="N451" i="16" s="1"/>
  <c r="O451" i="16" s="1"/>
  <c r="B451" i="16"/>
  <c r="C451" i="16"/>
  <c r="D451" i="16"/>
  <c r="E451" i="16"/>
  <c r="F451" i="16"/>
  <c r="G451" i="16"/>
  <c r="H451" i="16"/>
  <c r="I451" i="16"/>
  <c r="J451" i="16"/>
  <c r="K451" i="16"/>
  <c r="L451" i="16"/>
  <c r="A452" i="16"/>
  <c r="B452" i="16"/>
  <c r="C452" i="16"/>
  <c r="D452" i="16"/>
  <c r="E452" i="16"/>
  <c r="F452" i="16"/>
  <c r="G452" i="16"/>
  <c r="H452" i="16"/>
  <c r="I452" i="16"/>
  <c r="J452" i="16"/>
  <c r="K452" i="16"/>
  <c r="L452" i="16"/>
  <c r="M452" i="16"/>
  <c r="N452" i="16"/>
  <c r="O452" i="16"/>
  <c r="A453" i="16"/>
  <c r="B453" i="16"/>
  <c r="C453" i="16"/>
  <c r="D453" i="16"/>
  <c r="E453" i="16"/>
  <c r="F453" i="16"/>
  <c r="G453" i="16"/>
  <c r="H453" i="16"/>
  <c r="I453" i="16"/>
  <c r="J453" i="16"/>
  <c r="K453" i="16"/>
  <c r="L453" i="16"/>
  <c r="M453" i="16"/>
  <c r="N453" i="16" s="1"/>
  <c r="O453" i="16" s="1"/>
  <c r="A454" i="16"/>
  <c r="B454" i="16"/>
  <c r="C454" i="16"/>
  <c r="D454" i="16"/>
  <c r="E454" i="16"/>
  <c r="F454" i="16"/>
  <c r="G454" i="16"/>
  <c r="H454" i="16"/>
  <c r="I454" i="16"/>
  <c r="J454" i="16"/>
  <c r="K454" i="16"/>
  <c r="L454" i="16"/>
  <c r="M454" i="16"/>
  <c r="N454" i="16"/>
  <c r="O454" i="16" s="1"/>
  <c r="A455" i="16"/>
  <c r="B455" i="16"/>
  <c r="C455" i="16"/>
  <c r="D455" i="16"/>
  <c r="E455" i="16"/>
  <c r="F455" i="16"/>
  <c r="G455" i="16"/>
  <c r="H455" i="16"/>
  <c r="I455" i="16"/>
  <c r="J455" i="16"/>
  <c r="K455" i="16"/>
  <c r="L455" i="16"/>
  <c r="M455" i="16"/>
  <c r="N455" i="16" s="1"/>
  <c r="O455" i="16" s="1"/>
  <c r="A456" i="16"/>
  <c r="B456" i="16"/>
  <c r="C456" i="16"/>
  <c r="D456" i="16"/>
  <c r="E456" i="16"/>
  <c r="F456" i="16"/>
  <c r="G456" i="16"/>
  <c r="H456" i="16"/>
  <c r="I456" i="16"/>
  <c r="J456" i="16"/>
  <c r="K456" i="16"/>
  <c r="L456" i="16"/>
  <c r="M456" i="16"/>
  <c r="N456" i="16" s="1"/>
  <c r="O456" i="16" s="1"/>
  <c r="A457" i="16"/>
  <c r="M457" i="16" s="1"/>
  <c r="N457" i="16" s="1"/>
  <c r="O457" i="16" s="1"/>
  <c r="B457" i="16"/>
  <c r="C457" i="16"/>
  <c r="D457" i="16"/>
  <c r="E457" i="16"/>
  <c r="F457" i="16"/>
  <c r="G457" i="16"/>
  <c r="H457" i="16"/>
  <c r="I457" i="16"/>
  <c r="J457" i="16"/>
  <c r="K457" i="16"/>
  <c r="L457" i="16"/>
  <c r="A458" i="16"/>
  <c r="M458" i="16" s="1"/>
  <c r="N458" i="16" s="1"/>
  <c r="O458" i="16" s="1"/>
  <c r="B458" i="16"/>
  <c r="C458" i="16"/>
  <c r="D458" i="16"/>
  <c r="E458" i="16"/>
  <c r="F458" i="16"/>
  <c r="G458" i="16"/>
  <c r="H458" i="16"/>
  <c r="I458" i="16"/>
  <c r="J458" i="16"/>
  <c r="K458" i="16"/>
  <c r="L458" i="16"/>
  <c r="A459" i="16"/>
  <c r="M459" i="16" s="1"/>
  <c r="N459" i="16" s="1"/>
  <c r="O459" i="16" s="1"/>
  <c r="B459" i="16"/>
  <c r="C459" i="16"/>
  <c r="D459" i="16"/>
  <c r="E459" i="16"/>
  <c r="F459" i="16"/>
  <c r="G459" i="16"/>
  <c r="H459" i="16"/>
  <c r="I459" i="16"/>
  <c r="J459" i="16"/>
  <c r="K459" i="16"/>
  <c r="L459" i="16"/>
  <c r="A460" i="16"/>
  <c r="B460" i="16"/>
  <c r="C460" i="16"/>
  <c r="D460" i="16"/>
  <c r="E460" i="16"/>
  <c r="F460" i="16"/>
  <c r="G460" i="16"/>
  <c r="H460" i="16"/>
  <c r="I460" i="16"/>
  <c r="J460" i="16"/>
  <c r="K460" i="16"/>
  <c r="L460" i="16"/>
  <c r="M460" i="16"/>
  <c r="N460" i="16" s="1"/>
  <c r="O460" i="16" s="1"/>
  <c r="A461" i="16"/>
  <c r="M461" i="16" s="1"/>
  <c r="N461" i="16" s="1"/>
  <c r="O461" i="16" s="1"/>
  <c r="B461" i="16"/>
  <c r="C461" i="16"/>
  <c r="D461" i="16"/>
  <c r="E461" i="16"/>
  <c r="F461" i="16"/>
  <c r="G461" i="16"/>
  <c r="H461" i="16"/>
  <c r="I461" i="16"/>
  <c r="J461" i="16"/>
  <c r="K461" i="16"/>
  <c r="L461" i="16"/>
  <c r="A462" i="16"/>
  <c r="M462" i="16" s="1"/>
  <c r="N462" i="16" s="1"/>
  <c r="O462" i="16" s="1"/>
  <c r="B462" i="16"/>
  <c r="C462" i="16"/>
  <c r="D462" i="16"/>
  <c r="E462" i="16"/>
  <c r="F462" i="16"/>
  <c r="G462" i="16"/>
  <c r="H462" i="16"/>
  <c r="I462" i="16"/>
  <c r="J462" i="16"/>
  <c r="K462" i="16"/>
  <c r="L462" i="16"/>
  <c r="A463" i="16"/>
  <c r="B463" i="16"/>
  <c r="C463" i="16"/>
  <c r="D463" i="16"/>
  <c r="E463" i="16"/>
  <c r="F463" i="16"/>
  <c r="G463" i="16"/>
  <c r="H463" i="16"/>
  <c r="I463" i="16"/>
  <c r="J463" i="16"/>
  <c r="K463" i="16"/>
  <c r="L463" i="16"/>
  <c r="M463" i="16"/>
  <c r="N463" i="16" s="1"/>
  <c r="O463" i="16" s="1"/>
  <c r="A464" i="16"/>
  <c r="M464" i="16" s="1"/>
  <c r="N464" i="16" s="1"/>
  <c r="O464" i="16" s="1"/>
  <c r="B464" i="16"/>
  <c r="C464" i="16"/>
  <c r="D464" i="16"/>
  <c r="E464" i="16"/>
  <c r="F464" i="16"/>
  <c r="G464" i="16"/>
  <c r="H464" i="16"/>
  <c r="I464" i="16"/>
  <c r="J464" i="16"/>
  <c r="K464" i="16"/>
  <c r="L464" i="16"/>
  <c r="A465" i="16"/>
  <c r="B465" i="16"/>
  <c r="C465" i="16"/>
  <c r="D465" i="16"/>
  <c r="E465" i="16"/>
  <c r="F465" i="16"/>
  <c r="G465" i="16"/>
  <c r="H465" i="16"/>
  <c r="I465" i="16"/>
  <c r="J465" i="16"/>
  <c r="K465" i="16"/>
  <c r="L465" i="16"/>
  <c r="M465" i="16"/>
  <c r="N465" i="16"/>
  <c r="O465" i="16"/>
  <c r="A466" i="16"/>
  <c r="B466" i="16"/>
  <c r="C466" i="16"/>
  <c r="D466" i="16"/>
  <c r="E466" i="16"/>
  <c r="F466" i="16"/>
  <c r="G466" i="16"/>
  <c r="H466" i="16"/>
  <c r="I466" i="16"/>
  <c r="J466" i="16"/>
  <c r="K466" i="16"/>
  <c r="L466" i="16"/>
  <c r="M466" i="16"/>
  <c r="N466" i="16" s="1"/>
  <c r="O466" i="16" s="1"/>
  <c r="A467" i="16"/>
  <c r="B467" i="16"/>
  <c r="C467" i="16"/>
  <c r="D467" i="16"/>
  <c r="E467" i="16"/>
  <c r="F467" i="16"/>
  <c r="G467" i="16"/>
  <c r="H467" i="16"/>
  <c r="I467" i="16"/>
  <c r="J467" i="16"/>
  <c r="K467" i="16"/>
  <c r="L467" i="16"/>
  <c r="M467" i="16"/>
  <c r="N467" i="16"/>
  <c r="O467" i="16" s="1"/>
  <c r="A468" i="16"/>
  <c r="B468" i="16"/>
  <c r="C468" i="16"/>
  <c r="D468" i="16"/>
  <c r="E468" i="16"/>
  <c r="F468" i="16"/>
  <c r="G468" i="16"/>
  <c r="H468" i="16"/>
  <c r="I468" i="16"/>
  <c r="J468" i="16"/>
  <c r="K468" i="16"/>
  <c r="L468" i="16"/>
  <c r="M468" i="16"/>
  <c r="N468" i="16" s="1"/>
  <c r="O468" i="16" s="1"/>
  <c r="A469" i="16"/>
  <c r="B469" i="16"/>
  <c r="C469" i="16"/>
  <c r="D469" i="16"/>
  <c r="E469" i="16"/>
  <c r="F469" i="16"/>
  <c r="G469" i="16"/>
  <c r="H469" i="16"/>
  <c r="I469" i="16"/>
  <c r="J469" i="16"/>
  <c r="K469" i="16"/>
  <c r="L469" i="16"/>
  <c r="M469" i="16"/>
  <c r="N469" i="16" s="1"/>
  <c r="O469" i="16" s="1"/>
  <c r="A470" i="16"/>
  <c r="M470" i="16" s="1"/>
  <c r="N470" i="16" s="1"/>
  <c r="O470" i="16" s="1"/>
  <c r="B470" i="16"/>
  <c r="C470" i="16"/>
  <c r="D470" i="16"/>
  <c r="E470" i="16"/>
  <c r="F470" i="16"/>
  <c r="G470" i="16"/>
  <c r="H470" i="16"/>
  <c r="I470" i="16"/>
  <c r="J470" i="16"/>
  <c r="K470" i="16"/>
  <c r="L470" i="16"/>
  <c r="A471" i="16"/>
  <c r="M471" i="16" s="1"/>
  <c r="N471" i="16" s="1"/>
  <c r="O471" i="16" s="1"/>
  <c r="B471" i="16"/>
  <c r="C471" i="16"/>
  <c r="D471" i="16"/>
  <c r="E471" i="16"/>
  <c r="F471" i="16"/>
  <c r="G471" i="16"/>
  <c r="H471" i="16"/>
  <c r="I471" i="16"/>
  <c r="J471" i="16"/>
  <c r="K471" i="16"/>
  <c r="L471" i="16"/>
  <c r="A472" i="16"/>
  <c r="M472" i="16" s="1"/>
  <c r="N472" i="16" s="1"/>
  <c r="O472" i="16" s="1"/>
  <c r="B472" i="16"/>
  <c r="C472" i="16"/>
  <c r="D472" i="16"/>
  <c r="E472" i="16"/>
  <c r="F472" i="16"/>
  <c r="G472" i="16"/>
  <c r="H472" i="16"/>
  <c r="I472" i="16"/>
  <c r="J472" i="16"/>
  <c r="K472" i="16"/>
  <c r="L472" i="16"/>
  <c r="A473" i="16"/>
  <c r="M473" i="16" s="1"/>
  <c r="N473" i="16" s="1"/>
  <c r="O473" i="16" s="1"/>
  <c r="B473" i="16"/>
  <c r="C473" i="16"/>
  <c r="D473" i="16"/>
  <c r="E473" i="16"/>
  <c r="F473" i="16"/>
  <c r="G473" i="16"/>
  <c r="H473" i="16"/>
  <c r="I473" i="16"/>
  <c r="J473" i="16"/>
  <c r="K473" i="16"/>
  <c r="L473" i="16"/>
  <c r="A474" i="16"/>
  <c r="M474" i="16" s="1"/>
  <c r="N474" i="16" s="1"/>
  <c r="O474" i="16" s="1"/>
  <c r="B474" i="16"/>
  <c r="C474" i="16"/>
  <c r="D474" i="16"/>
  <c r="E474" i="16"/>
  <c r="F474" i="16"/>
  <c r="G474" i="16"/>
  <c r="H474" i="16"/>
  <c r="I474" i="16"/>
  <c r="J474" i="16"/>
  <c r="K474" i="16"/>
  <c r="L474" i="16"/>
  <c r="A475" i="16"/>
  <c r="M475" i="16" s="1"/>
  <c r="N475" i="16" s="1"/>
  <c r="O475" i="16" s="1"/>
  <c r="B475" i="16"/>
  <c r="C475" i="16"/>
  <c r="D475" i="16"/>
  <c r="E475" i="16"/>
  <c r="F475" i="16"/>
  <c r="G475" i="16"/>
  <c r="H475" i="16"/>
  <c r="I475" i="16"/>
  <c r="J475" i="16"/>
  <c r="K475" i="16"/>
  <c r="L475" i="16"/>
  <c r="A476" i="16"/>
  <c r="B476" i="16"/>
  <c r="C476" i="16"/>
  <c r="D476" i="16"/>
  <c r="E476" i="16"/>
  <c r="F476" i="16"/>
  <c r="G476" i="16"/>
  <c r="H476" i="16"/>
  <c r="I476" i="16"/>
  <c r="J476" i="16"/>
  <c r="K476" i="16"/>
  <c r="L476" i="16"/>
  <c r="M476" i="16"/>
  <c r="N476" i="16" s="1"/>
  <c r="O476" i="16" s="1"/>
  <c r="A477" i="16"/>
  <c r="M477" i="16" s="1"/>
  <c r="N477" i="16" s="1"/>
  <c r="O477" i="16" s="1"/>
  <c r="B477" i="16"/>
  <c r="C477" i="16"/>
  <c r="D477" i="16"/>
  <c r="E477" i="16"/>
  <c r="F477" i="16"/>
  <c r="G477" i="16"/>
  <c r="H477" i="16"/>
  <c r="I477" i="16"/>
  <c r="J477" i="16"/>
  <c r="K477" i="16"/>
  <c r="L477" i="16"/>
  <c r="A478" i="16"/>
  <c r="M478" i="16" s="1"/>
  <c r="N478" i="16" s="1"/>
  <c r="O478" i="16" s="1"/>
  <c r="B478" i="16"/>
  <c r="C478" i="16"/>
  <c r="D478" i="16"/>
  <c r="E478" i="16"/>
  <c r="F478" i="16"/>
  <c r="G478" i="16"/>
  <c r="H478" i="16"/>
  <c r="I478" i="16"/>
  <c r="J478" i="16"/>
  <c r="K478" i="16"/>
  <c r="L478" i="16"/>
  <c r="A479" i="16"/>
  <c r="B479" i="16"/>
  <c r="C479" i="16"/>
  <c r="D479" i="16"/>
  <c r="E479" i="16"/>
  <c r="F479" i="16"/>
  <c r="G479" i="16"/>
  <c r="H479" i="16"/>
  <c r="I479" i="16"/>
  <c r="J479" i="16"/>
  <c r="K479" i="16"/>
  <c r="L479" i="16"/>
  <c r="M479" i="16"/>
  <c r="N479" i="16" s="1"/>
  <c r="O479" i="16" s="1"/>
  <c r="A480" i="16"/>
  <c r="M480" i="16" s="1"/>
  <c r="N480" i="16" s="1"/>
  <c r="O480" i="16" s="1"/>
  <c r="B480" i="16"/>
  <c r="C480" i="16"/>
  <c r="D480" i="16"/>
  <c r="E480" i="16"/>
  <c r="F480" i="16"/>
  <c r="G480" i="16"/>
  <c r="H480" i="16"/>
  <c r="I480" i="16"/>
  <c r="J480" i="16"/>
  <c r="K480" i="16"/>
  <c r="L480" i="16"/>
  <c r="A481" i="16"/>
  <c r="B481" i="16"/>
  <c r="C481" i="16"/>
  <c r="D481" i="16"/>
  <c r="E481" i="16"/>
  <c r="F481" i="16"/>
  <c r="G481" i="16"/>
  <c r="H481" i="16"/>
  <c r="I481" i="16"/>
  <c r="J481" i="16"/>
  <c r="K481" i="16"/>
  <c r="L481" i="16"/>
  <c r="M481" i="16"/>
  <c r="N481" i="16"/>
  <c r="O481" i="16"/>
  <c r="A482" i="16"/>
  <c r="B482" i="16"/>
  <c r="C482" i="16"/>
  <c r="D482" i="16"/>
  <c r="E482" i="16"/>
  <c r="F482" i="16"/>
  <c r="G482" i="16"/>
  <c r="H482" i="16"/>
  <c r="I482" i="16"/>
  <c r="J482" i="16"/>
  <c r="K482" i="16"/>
  <c r="L482" i="16"/>
  <c r="M482" i="16"/>
  <c r="N482" i="16" s="1"/>
  <c r="O482" i="16" s="1"/>
  <c r="A483" i="16"/>
  <c r="B483" i="16"/>
  <c r="C483" i="16"/>
  <c r="D483" i="16"/>
  <c r="E483" i="16"/>
  <c r="F483" i="16"/>
  <c r="G483" i="16"/>
  <c r="H483" i="16"/>
  <c r="I483" i="16"/>
  <c r="J483" i="16"/>
  <c r="K483" i="16"/>
  <c r="L483" i="16"/>
  <c r="M483" i="16"/>
  <c r="N483" i="16"/>
  <c r="O483" i="16" s="1"/>
  <c r="A484" i="16"/>
  <c r="B484" i="16"/>
  <c r="C484" i="16"/>
  <c r="D484" i="16"/>
  <c r="E484" i="16"/>
  <c r="F484" i="16"/>
  <c r="G484" i="16"/>
  <c r="H484" i="16"/>
  <c r="I484" i="16"/>
  <c r="J484" i="16"/>
  <c r="K484" i="16"/>
  <c r="L484" i="16"/>
  <c r="M484" i="16"/>
  <c r="N484" i="16" s="1"/>
  <c r="O484" i="16" s="1"/>
  <c r="A485" i="16"/>
  <c r="B485" i="16"/>
  <c r="C485" i="16"/>
  <c r="D485" i="16"/>
  <c r="E485" i="16"/>
  <c r="F485" i="16"/>
  <c r="G485" i="16"/>
  <c r="H485" i="16"/>
  <c r="I485" i="16"/>
  <c r="J485" i="16"/>
  <c r="K485" i="16"/>
  <c r="L485" i="16"/>
  <c r="M485" i="16"/>
  <c r="N485" i="16" s="1"/>
  <c r="O485" i="16" s="1"/>
  <c r="A486" i="16"/>
  <c r="M486" i="16" s="1"/>
  <c r="N486" i="16" s="1"/>
  <c r="O486" i="16" s="1"/>
  <c r="B486" i="16"/>
  <c r="C486" i="16"/>
  <c r="D486" i="16"/>
  <c r="E486" i="16"/>
  <c r="F486" i="16"/>
  <c r="G486" i="16"/>
  <c r="H486" i="16"/>
  <c r="I486" i="16"/>
  <c r="J486" i="16"/>
  <c r="K486" i="16"/>
  <c r="L486" i="16"/>
  <c r="A487" i="16"/>
  <c r="M487" i="16" s="1"/>
  <c r="N487" i="16" s="1"/>
  <c r="O487" i="16" s="1"/>
  <c r="B487" i="16"/>
  <c r="C487" i="16"/>
  <c r="D487" i="16"/>
  <c r="E487" i="16"/>
  <c r="F487" i="16"/>
  <c r="G487" i="16"/>
  <c r="H487" i="16"/>
  <c r="I487" i="16"/>
  <c r="J487" i="16"/>
  <c r="K487" i="16"/>
  <c r="L487" i="16"/>
  <c r="A488" i="16"/>
  <c r="M488" i="16" s="1"/>
  <c r="N488" i="16" s="1"/>
  <c r="O488" i="16" s="1"/>
  <c r="B488" i="16"/>
  <c r="C488" i="16"/>
  <c r="D488" i="16"/>
  <c r="E488" i="16"/>
  <c r="F488" i="16"/>
  <c r="G488" i="16"/>
  <c r="H488" i="16"/>
  <c r="I488" i="16"/>
  <c r="J488" i="16"/>
  <c r="K488" i="16"/>
  <c r="L488" i="16"/>
  <c r="A489" i="16"/>
  <c r="M489" i="16" s="1"/>
  <c r="N489" i="16" s="1"/>
  <c r="O489" i="16" s="1"/>
  <c r="B489" i="16"/>
  <c r="C489" i="16"/>
  <c r="D489" i="16"/>
  <c r="E489" i="16"/>
  <c r="F489" i="16"/>
  <c r="G489" i="16"/>
  <c r="H489" i="16"/>
  <c r="I489" i="16"/>
  <c r="J489" i="16"/>
  <c r="K489" i="16"/>
  <c r="L489" i="16"/>
  <c r="A490" i="16"/>
  <c r="M490" i="16" s="1"/>
  <c r="N490" i="16" s="1"/>
  <c r="O490" i="16" s="1"/>
  <c r="B490" i="16"/>
  <c r="C490" i="16"/>
  <c r="D490" i="16"/>
  <c r="E490" i="16"/>
  <c r="F490" i="16"/>
  <c r="G490" i="16"/>
  <c r="H490" i="16"/>
  <c r="I490" i="16"/>
  <c r="J490" i="16"/>
  <c r="K490" i="16"/>
  <c r="L490" i="16"/>
  <c r="A491" i="16"/>
  <c r="M491" i="16" s="1"/>
  <c r="N491" i="16" s="1"/>
  <c r="O491" i="16" s="1"/>
  <c r="B491" i="16"/>
  <c r="C491" i="16"/>
  <c r="D491" i="16"/>
  <c r="E491" i="16"/>
  <c r="F491" i="16"/>
  <c r="G491" i="16"/>
  <c r="H491" i="16"/>
  <c r="I491" i="16"/>
  <c r="J491" i="16"/>
  <c r="K491" i="16"/>
  <c r="L491" i="16"/>
  <c r="A492" i="16"/>
  <c r="B492" i="16"/>
  <c r="C492" i="16"/>
  <c r="D492" i="16"/>
  <c r="E492" i="16"/>
  <c r="F492" i="16"/>
  <c r="G492" i="16"/>
  <c r="H492" i="16"/>
  <c r="I492" i="16"/>
  <c r="J492" i="16"/>
  <c r="K492" i="16"/>
  <c r="L492" i="16"/>
  <c r="M492" i="16"/>
  <c r="N492" i="16" s="1"/>
  <c r="O492" i="16" s="1"/>
  <c r="A493" i="16"/>
  <c r="M493" i="16" s="1"/>
  <c r="N493" i="16" s="1"/>
  <c r="O493" i="16" s="1"/>
  <c r="B493" i="16"/>
  <c r="C493" i="16"/>
  <c r="D493" i="16"/>
  <c r="E493" i="16"/>
  <c r="F493" i="16"/>
  <c r="G493" i="16"/>
  <c r="H493" i="16"/>
  <c r="I493" i="16"/>
  <c r="J493" i="16"/>
  <c r="K493" i="16"/>
  <c r="L493" i="16"/>
  <c r="A494" i="16"/>
  <c r="M494" i="16" s="1"/>
  <c r="N494" i="16" s="1"/>
  <c r="O494" i="16" s="1"/>
  <c r="B494" i="16"/>
  <c r="C494" i="16"/>
  <c r="D494" i="16"/>
  <c r="E494" i="16"/>
  <c r="F494" i="16"/>
  <c r="G494" i="16"/>
  <c r="H494" i="16"/>
  <c r="I494" i="16"/>
  <c r="J494" i="16"/>
  <c r="K494" i="16"/>
  <c r="L494" i="16"/>
  <c r="A495" i="16"/>
  <c r="B495" i="16"/>
  <c r="C495" i="16"/>
  <c r="D495" i="16"/>
  <c r="E495" i="16"/>
  <c r="F495" i="16"/>
  <c r="G495" i="16"/>
  <c r="H495" i="16"/>
  <c r="I495" i="16"/>
  <c r="J495" i="16"/>
  <c r="K495" i="16"/>
  <c r="L495" i="16"/>
  <c r="M495" i="16"/>
  <c r="N495" i="16" s="1"/>
  <c r="O495" i="16" s="1"/>
  <c r="A496" i="16"/>
  <c r="M496" i="16" s="1"/>
  <c r="N496" i="16" s="1"/>
  <c r="O496" i="16" s="1"/>
  <c r="B496" i="16"/>
  <c r="C496" i="16"/>
  <c r="D496" i="16"/>
  <c r="E496" i="16"/>
  <c r="F496" i="16"/>
  <c r="G496" i="16"/>
  <c r="H496" i="16"/>
  <c r="I496" i="16"/>
  <c r="J496" i="16"/>
  <c r="K496" i="16"/>
  <c r="L496" i="16"/>
  <c r="A497" i="16"/>
  <c r="B497" i="16"/>
  <c r="C497" i="16"/>
  <c r="D497" i="16"/>
  <c r="E497" i="16"/>
  <c r="F497" i="16"/>
  <c r="G497" i="16"/>
  <c r="H497" i="16"/>
  <c r="I497" i="16"/>
  <c r="J497" i="16"/>
  <c r="K497" i="16"/>
  <c r="L497" i="16"/>
  <c r="M497" i="16"/>
  <c r="N497" i="16"/>
  <c r="O497" i="16"/>
  <c r="A498" i="16"/>
  <c r="B498" i="16"/>
  <c r="C498" i="16"/>
  <c r="D498" i="16"/>
  <c r="E498" i="16"/>
  <c r="F498" i="16"/>
  <c r="G498" i="16"/>
  <c r="H498" i="16"/>
  <c r="I498" i="16"/>
  <c r="J498" i="16"/>
  <c r="K498" i="16"/>
  <c r="L498" i="16"/>
  <c r="M498" i="16"/>
  <c r="N498" i="16" s="1"/>
  <c r="O498" i="16" s="1"/>
  <c r="A499" i="16"/>
  <c r="B499" i="16"/>
  <c r="C499" i="16"/>
  <c r="D499" i="16"/>
  <c r="E499" i="16"/>
  <c r="F499" i="16"/>
  <c r="G499" i="16"/>
  <c r="H499" i="16"/>
  <c r="I499" i="16"/>
  <c r="J499" i="16"/>
  <c r="K499" i="16"/>
  <c r="L499" i="16"/>
  <c r="M499" i="16"/>
  <c r="N499" i="16"/>
  <c r="O499" i="16" s="1"/>
  <c r="A500" i="16"/>
  <c r="B500" i="16"/>
  <c r="C500" i="16"/>
  <c r="D500" i="16"/>
  <c r="E500" i="16"/>
  <c r="F500" i="16"/>
  <c r="G500" i="16"/>
  <c r="H500" i="16"/>
  <c r="I500" i="16"/>
  <c r="J500" i="16"/>
  <c r="K500" i="16"/>
  <c r="L500" i="16"/>
  <c r="M500" i="16"/>
  <c r="N500" i="16" s="1"/>
  <c r="O500" i="16" s="1"/>
  <c r="A501" i="16"/>
  <c r="B501" i="16"/>
  <c r="C501" i="16"/>
  <c r="D501" i="16"/>
  <c r="E501" i="16"/>
  <c r="F501" i="16"/>
  <c r="G501" i="16"/>
  <c r="H501" i="16"/>
  <c r="I501" i="16"/>
  <c r="J501" i="16"/>
  <c r="K501" i="16"/>
  <c r="L501" i="16"/>
  <c r="M501" i="16"/>
  <c r="N501" i="16" s="1"/>
  <c r="O501" i="16" s="1"/>
  <c r="A502" i="16"/>
  <c r="M502" i="16" s="1"/>
  <c r="N502" i="16" s="1"/>
  <c r="O502" i="16" s="1"/>
  <c r="B502" i="16"/>
  <c r="C502" i="16"/>
  <c r="D502" i="16"/>
  <c r="E502" i="16"/>
  <c r="F502" i="16"/>
  <c r="G502" i="16"/>
  <c r="H502" i="16"/>
  <c r="I502" i="16"/>
  <c r="J502" i="16"/>
  <c r="K502" i="16"/>
  <c r="L502" i="16"/>
  <c r="A503" i="16"/>
  <c r="M503" i="16" s="1"/>
  <c r="N503" i="16" s="1"/>
  <c r="O503" i="16" s="1"/>
  <c r="B503" i="16"/>
  <c r="C503" i="16"/>
  <c r="D503" i="16"/>
  <c r="E503" i="16"/>
  <c r="F503" i="16"/>
  <c r="G503" i="16"/>
  <c r="H503" i="16"/>
  <c r="I503" i="16"/>
  <c r="J503" i="16"/>
  <c r="K503" i="16"/>
  <c r="L503" i="16"/>
  <c r="A504" i="16"/>
  <c r="M504" i="16" s="1"/>
  <c r="N504" i="16" s="1"/>
  <c r="O504" i="16" s="1"/>
  <c r="B504" i="16"/>
  <c r="C504" i="16"/>
  <c r="D504" i="16"/>
  <c r="E504" i="16"/>
  <c r="F504" i="16"/>
  <c r="G504" i="16"/>
  <c r="H504" i="16"/>
  <c r="I504" i="16"/>
  <c r="J504" i="16"/>
  <c r="K504" i="16"/>
  <c r="L504" i="16"/>
  <c r="A505" i="16"/>
  <c r="M505" i="16" s="1"/>
  <c r="N505" i="16" s="1"/>
  <c r="O505" i="16" s="1"/>
  <c r="B505" i="16"/>
  <c r="C505" i="16"/>
  <c r="D505" i="16"/>
  <c r="E505" i="16"/>
  <c r="F505" i="16"/>
  <c r="G505" i="16"/>
  <c r="H505" i="16"/>
  <c r="I505" i="16"/>
  <c r="J505" i="16"/>
  <c r="K505" i="16"/>
  <c r="L505" i="16"/>
  <c r="A506" i="16"/>
  <c r="M506" i="16" s="1"/>
  <c r="N506" i="16" s="1"/>
  <c r="O506" i="16" s="1"/>
  <c r="B506" i="16"/>
  <c r="C506" i="16"/>
  <c r="D506" i="16"/>
  <c r="E506" i="16"/>
  <c r="F506" i="16"/>
  <c r="G506" i="16"/>
  <c r="H506" i="16"/>
  <c r="I506" i="16"/>
  <c r="J506" i="16"/>
  <c r="K506" i="16"/>
  <c r="L506" i="16"/>
  <c r="A507" i="16"/>
  <c r="M507" i="16" s="1"/>
  <c r="N507" i="16" s="1"/>
  <c r="O507" i="16" s="1"/>
  <c r="B507" i="16"/>
  <c r="C507" i="16"/>
  <c r="D507" i="16"/>
  <c r="E507" i="16"/>
  <c r="F507" i="16"/>
  <c r="G507" i="16"/>
  <c r="H507" i="16"/>
  <c r="I507" i="16"/>
  <c r="J507" i="16"/>
  <c r="K507" i="16"/>
  <c r="L507" i="16"/>
  <c r="A508" i="16"/>
  <c r="B508" i="16"/>
  <c r="C508" i="16"/>
  <c r="D508" i="16"/>
  <c r="E508" i="16"/>
  <c r="F508" i="16"/>
  <c r="G508" i="16"/>
  <c r="H508" i="16"/>
  <c r="I508" i="16"/>
  <c r="J508" i="16"/>
  <c r="K508" i="16"/>
  <c r="L508" i="16"/>
  <c r="M508" i="16"/>
  <c r="N508" i="16" s="1"/>
  <c r="O508" i="16" s="1"/>
  <c r="A509" i="16"/>
  <c r="M509" i="16" s="1"/>
  <c r="N509" i="16" s="1"/>
  <c r="O509" i="16" s="1"/>
  <c r="B509" i="16"/>
  <c r="C509" i="16"/>
  <c r="D509" i="16"/>
  <c r="E509" i="16"/>
  <c r="F509" i="16"/>
  <c r="G509" i="16"/>
  <c r="H509" i="16"/>
  <c r="I509" i="16"/>
  <c r="J509" i="16"/>
  <c r="K509" i="16"/>
  <c r="L509" i="16"/>
  <c r="A510" i="16"/>
  <c r="M510" i="16" s="1"/>
  <c r="N510" i="16" s="1"/>
  <c r="O510" i="16" s="1"/>
  <c r="B510" i="16"/>
  <c r="C510" i="16"/>
  <c r="D510" i="16"/>
  <c r="E510" i="16"/>
  <c r="F510" i="16"/>
  <c r="G510" i="16"/>
  <c r="H510" i="16"/>
  <c r="I510" i="16"/>
  <c r="J510" i="16"/>
  <c r="K510" i="16"/>
  <c r="L510" i="16"/>
  <c r="A511" i="16"/>
  <c r="B511" i="16"/>
  <c r="C511" i="16"/>
  <c r="D511" i="16"/>
  <c r="E511" i="16"/>
  <c r="F511" i="16"/>
  <c r="G511" i="16"/>
  <c r="H511" i="16"/>
  <c r="I511" i="16"/>
  <c r="J511" i="16"/>
  <c r="K511" i="16"/>
  <c r="L511" i="16"/>
  <c r="M511" i="16"/>
  <c r="N511" i="16" s="1"/>
  <c r="O511" i="16" s="1"/>
  <c r="A512" i="16"/>
  <c r="M512" i="16" s="1"/>
  <c r="N512" i="16" s="1"/>
  <c r="O512" i="16" s="1"/>
  <c r="B512" i="16"/>
  <c r="C512" i="16"/>
  <c r="D512" i="16"/>
  <c r="E512" i="16"/>
  <c r="F512" i="16"/>
  <c r="G512" i="16"/>
  <c r="H512" i="16"/>
  <c r="I512" i="16"/>
  <c r="J512" i="16"/>
  <c r="K512" i="16"/>
  <c r="L512" i="16"/>
  <c r="A513" i="16"/>
  <c r="B513" i="16"/>
  <c r="C513" i="16"/>
  <c r="D513" i="16"/>
  <c r="E513" i="16"/>
  <c r="F513" i="16"/>
  <c r="G513" i="16"/>
  <c r="H513" i="16"/>
  <c r="I513" i="16"/>
  <c r="J513" i="16"/>
  <c r="K513" i="16"/>
  <c r="L513" i="16"/>
  <c r="M513" i="16"/>
  <c r="N513" i="16"/>
  <c r="O513" i="16"/>
  <c r="A514" i="16"/>
  <c r="B514" i="16"/>
  <c r="C514" i="16"/>
  <c r="D514" i="16"/>
  <c r="E514" i="16"/>
  <c r="F514" i="16"/>
  <c r="G514" i="16"/>
  <c r="H514" i="16"/>
  <c r="I514" i="16"/>
  <c r="J514" i="16"/>
  <c r="K514" i="16"/>
  <c r="L514" i="16"/>
  <c r="M514" i="16"/>
  <c r="N514" i="16" s="1"/>
  <c r="O514" i="16" s="1"/>
  <c r="A515" i="16"/>
  <c r="B515" i="16"/>
  <c r="C515" i="16"/>
  <c r="D515" i="16"/>
  <c r="E515" i="16"/>
  <c r="F515" i="16"/>
  <c r="G515" i="16"/>
  <c r="H515" i="16"/>
  <c r="I515" i="16"/>
  <c r="J515" i="16"/>
  <c r="K515" i="16"/>
  <c r="L515" i="16"/>
  <c r="M515" i="16"/>
  <c r="N515" i="16"/>
  <c r="O515" i="16" s="1"/>
  <c r="A516" i="16"/>
  <c r="B516" i="16"/>
  <c r="C516" i="16"/>
  <c r="D516" i="16"/>
  <c r="E516" i="16"/>
  <c r="F516" i="16"/>
  <c r="G516" i="16"/>
  <c r="H516" i="16"/>
  <c r="I516" i="16"/>
  <c r="J516" i="16"/>
  <c r="K516" i="16"/>
  <c r="L516" i="16"/>
  <c r="M516" i="16"/>
  <c r="N516" i="16" s="1"/>
  <c r="O516" i="16" s="1"/>
  <c r="A517" i="16"/>
  <c r="B517" i="16"/>
  <c r="C517" i="16"/>
  <c r="D517" i="16"/>
  <c r="E517" i="16"/>
  <c r="F517" i="16"/>
  <c r="G517" i="16"/>
  <c r="H517" i="16"/>
  <c r="I517" i="16"/>
  <c r="J517" i="16"/>
  <c r="K517" i="16"/>
  <c r="L517" i="16"/>
  <c r="M517" i="16"/>
  <c r="N517" i="16" s="1"/>
  <c r="O517" i="16" s="1"/>
  <c r="A518" i="16"/>
  <c r="M518" i="16" s="1"/>
  <c r="N518" i="16" s="1"/>
  <c r="O518" i="16" s="1"/>
  <c r="B518" i="16"/>
  <c r="C518" i="16"/>
  <c r="D518" i="16"/>
  <c r="E518" i="16"/>
  <c r="F518" i="16"/>
  <c r="G518" i="16"/>
  <c r="H518" i="16"/>
  <c r="I518" i="16"/>
  <c r="J518" i="16"/>
  <c r="K518" i="16"/>
  <c r="L518" i="16"/>
  <c r="A519" i="16"/>
  <c r="M519" i="16" s="1"/>
  <c r="N519" i="16" s="1"/>
  <c r="O519" i="16" s="1"/>
  <c r="B519" i="16"/>
  <c r="C519" i="16"/>
  <c r="D519" i="16"/>
  <c r="E519" i="16"/>
  <c r="F519" i="16"/>
  <c r="G519" i="16"/>
  <c r="H519" i="16"/>
  <c r="I519" i="16"/>
  <c r="J519" i="16"/>
  <c r="K519" i="16"/>
  <c r="L519" i="16"/>
  <c r="A520" i="16"/>
  <c r="M520" i="16" s="1"/>
  <c r="N520" i="16" s="1"/>
  <c r="O520" i="16" s="1"/>
  <c r="B520" i="16"/>
  <c r="C520" i="16"/>
  <c r="D520" i="16"/>
  <c r="E520" i="16"/>
  <c r="F520" i="16"/>
  <c r="G520" i="16"/>
  <c r="H520" i="16"/>
  <c r="I520" i="16"/>
  <c r="J520" i="16"/>
  <c r="K520" i="16"/>
  <c r="L520" i="16"/>
  <c r="A521" i="16"/>
  <c r="M521" i="16" s="1"/>
  <c r="N521" i="16" s="1"/>
  <c r="O521" i="16" s="1"/>
  <c r="B521" i="16"/>
  <c r="C521" i="16"/>
  <c r="D521" i="16"/>
  <c r="E521" i="16"/>
  <c r="F521" i="16"/>
  <c r="G521" i="16"/>
  <c r="H521" i="16"/>
  <c r="I521" i="16"/>
  <c r="J521" i="16"/>
  <c r="K521" i="16"/>
  <c r="L521" i="16"/>
  <c r="A522" i="16"/>
  <c r="M522" i="16" s="1"/>
  <c r="N522" i="16" s="1"/>
  <c r="O522" i="16" s="1"/>
  <c r="B522" i="16"/>
  <c r="C522" i="16"/>
  <c r="D522" i="16"/>
  <c r="E522" i="16"/>
  <c r="F522" i="16"/>
  <c r="G522" i="16"/>
  <c r="H522" i="16"/>
  <c r="I522" i="16"/>
  <c r="J522" i="16"/>
  <c r="K522" i="16"/>
  <c r="L522" i="16"/>
  <c r="A523" i="16"/>
  <c r="M523" i="16" s="1"/>
  <c r="N523" i="16" s="1"/>
  <c r="O523" i="16" s="1"/>
  <c r="B523" i="16"/>
  <c r="C523" i="16"/>
  <c r="D523" i="16"/>
  <c r="E523" i="16"/>
  <c r="F523" i="16"/>
  <c r="G523" i="16"/>
  <c r="H523" i="16"/>
  <c r="I523" i="16"/>
  <c r="J523" i="16"/>
  <c r="K523" i="16"/>
  <c r="L523" i="16"/>
  <c r="A524" i="16"/>
  <c r="B524" i="16"/>
  <c r="C524" i="16"/>
  <c r="D524" i="16"/>
  <c r="E524" i="16"/>
  <c r="F524" i="16"/>
  <c r="G524" i="16"/>
  <c r="H524" i="16"/>
  <c r="I524" i="16"/>
  <c r="J524" i="16"/>
  <c r="K524" i="16"/>
  <c r="L524" i="16"/>
  <c r="M524" i="16"/>
  <c r="N524" i="16" s="1"/>
  <c r="O524" i="16" s="1"/>
  <c r="A525" i="16"/>
  <c r="M525" i="16" s="1"/>
  <c r="N525" i="16" s="1"/>
  <c r="O525" i="16" s="1"/>
  <c r="B525" i="16"/>
  <c r="C525" i="16"/>
  <c r="D525" i="16"/>
  <c r="E525" i="16"/>
  <c r="F525" i="16"/>
  <c r="G525" i="16"/>
  <c r="H525" i="16"/>
  <c r="I525" i="16"/>
  <c r="J525" i="16"/>
  <c r="K525" i="16"/>
  <c r="L525" i="16"/>
  <c r="A526" i="16"/>
  <c r="M526" i="16" s="1"/>
  <c r="N526" i="16" s="1"/>
  <c r="O526" i="16" s="1"/>
  <c r="B526" i="16"/>
  <c r="C526" i="16"/>
  <c r="D526" i="16"/>
  <c r="E526" i="16"/>
  <c r="F526" i="16"/>
  <c r="G526" i="16"/>
  <c r="H526" i="16"/>
  <c r="I526" i="16"/>
  <c r="J526" i="16"/>
  <c r="K526" i="16"/>
  <c r="L526" i="16"/>
  <c r="A527" i="16"/>
  <c r="B527" i="16"/>
  <c r="C527" i="16"/>
  <c r="D527" i="16"/>
  <c r="E527" i="16"/>
  <c r="F527" i="16"/>
  <c r="G527" i="16"/>
  <c r="H527" i="16"/>
  <c r="I527" i="16"/>
  <c r="J527" i="16"/>
  <c r="K527" i="16"/>
  <c r="L527" i="16"/>
  <c r="M527" i="16"/>
  <c r="N527" i="16" s="1"/>
  <c r="O527" i="16" s="1"/>
  <c r="A528" i="16"/>
  <c r="M528" i="16" s="1"/>
  <c r="N528" i="16" s="1"/>
  <c r="O528" i="16" s="1"/>
  <c r="B528" i="16"/>
  <c r="C528" i="16"/>
  <c r="D528" i="16"/>
  <c r="E528" i="16"/>
  <c r="F528" i="16"/>
  <c r="G528" i="16"/>
  <c r="H528" i="16"/>
  <c r="I528" i="16"/>
  <c r="J528" i="16"/>
  <c r="K528" i="16"/>
  <c r="L528" i="16"/>
  <c r="A529" i="16"/>
  <c r="B529" i="16"/>
  <c r="C529" i="16"/>
  <c r="D529" i="16"/>
  <c r="E529" i="16"/>
  <c r="F529" i="16"/>
  <c r="G529" i="16"/>
  <c r="H529" i="16"/>
  <c r="I529" i="16"/>
  <c r="J529" i="16"/>
  <c r="K529" i="16"/>
  <c r="L529" i="16"/>
  <c r="M529" i="16"/>
  <c r="N529" i="16"/>
  <c r="O529" i="16"/>
  <c r="A530" i="16"/>
  <c r="B530" i="16"/>
  <c r="C530" i="16"/>
  <c r="D530" i="16"/>
  <c r="E530" i="16"/>
  <c r="F530" i="16"/>
  <c r="G530" i="16"/>
  <c r="H530" i="16"/>
  <c r="I530" i="16"/>
  <c r="J530" i="16"/>
  <c r="K530" i="16"/>
  <c r="L530" i="16"/>
  <c r="M530" i="16"/>
  <c r="N530" i="16" s="1"/>
  <c r="O530" i="16" s="1"/>
  <c r="A531" i="16"/>
  <c r="B531" i="16"/>
  <c r="C531" i="16"/>
  <c r="D531" i="16"/>
  <c r="E531" i="16"/>
  <c r="F531" i="16"/>
  <c r="G531" i="16"/>
  <c r="H531" i="16"/>
  <c r="I531" i="16"/>
  <c r="J531" i="16"/>
  <c r="K531" i="16"/>
  <c r="L531" i="16"/>
  <c r="M531" i="16"/>
  <c r="N531" i="16"/>
  <c r="O531" i="16" s="1"/>
  <c r="A532" i="16"/>
  <c r="B532" i="16"/>
  <c r="C532" i="16"/>
  <c r="D532" i="16"/>
  <c r="E532" i="16"/>
  <c r="F532" i="16"/>
  <c r="G532" i="16"/>
  <c r="H532" i="16"/>
  <c r="I532" i="16"/>
  <c r="J532" i="16"/>
  <c r="K532" i="16"/>
  <c r="L532" i="16"/>
  <c r="M532" i="16"/>
  <c r="N532" i="16" s="1"/>
  <c r="O532" i="16" s="1"/>
  <c r="A533" i="16"/>
  <c r="B533" i="16"/>
  <c r="C533" i="16"/>
  <c r="D533" i="16"/>
  <c r="E533" i="16"/>
  <c r="F533" i="16"/>
  <c r="G533" i="16"/>
  <c r="H533" i="16"/>
  <c r="I533" i="16"/>
  <c r="J533" i="16"/>
  <c r="K533" i="16"/>
  <c r="L533" i="16"/>
  <c r="M533" i="16"/>
  <c r="N533" i="16" s="1"/>
  <c r="O533" i="16" s="1"/>
  <c r="A534" i="16"/>
  <c r="M534" i="16" s="1"/>
  <c r="N534" i="16" s="1"/>
  <c r="O534" i="16" s="1"/>
  <c r="B534" i="16"/>
  <c r="C534" i="16"/>
  <c r="D534" i="16"/>
  <c r="E534" i="16"/>
  <c r="F534" i="16"/>
  <c r="G534" i="16"/>
  <c r="H534" i="16"/>
  <c r="I534" i="16"/>
  <c r="J534" i="16"/>
  <c r="K534" i="16"/>
  <c r="L534" i="16"/>
  <c r="A535" i="16"/>
  <c r="M535" i="16" s="1"/>
  <c r="N535" i="16" s="1"/>
  <c r="O535" i="16" s="1"/>
  <c r="B535" i="16"/>
  <c r="C535" i="16"/>
  <c r="D535" i="16"/>
  <c r="E535" i="16"/>
  <c r="F535" i="16"/>
  <c r="G535" i="16"/>
  <c r="H535" i="16"/>
  <c r="I535" i="16"/>
  <c r="J535" i="16"/>
  <c r="K535" i="16"/>
  <c r="L535" i="16"/>
  <c r="A536" i="16"/>
  <c r="M536" i="16" s="1"/>
  <c r="N536" i="16" s="1"/>
  <c r="O536" i="16" s="1"/>
  <c r="B536" i="16"/>
  <c r="C536" i="16"/>
  <c r="D536" i="16"/>
  <c r="E536" i="16"/>
  <c r="F536" i="16"/>
  <c r="G536" i="16"/>
  <c r="H536" i="16"/>
  <c r="I536" i="16"/>
  <c r="J536" i="16"/>
  <c r="K536" i="16"/>
  <c r="L536" i="16"/>
  <c r="A537" i="16"/>
  <c r="M537" i="16" s="1"/>
  <c r="N537" i="16" s="1"/>
  <c r="O537" i="16" s="1"/>
  <c r="B537" i="16"/>
  <c r="C537" i="16"/>
  <c r="D537" i="16"/>
  <c r="E537" i="16"/>
  <c r="F537" i="16"/>
  <c r="G537" i="16"/>
  <c r="H537" i="16"/>
  <c r="I537" i="16"/>
  <c r="J537" i="16"/>
  <c r="K537" i="16"/>
  <c r="L537" i="16"/>
  <c r="A538" i="16"/>
  <c r="M538" i="16" s="1"/>
  <c r="N538" i="16" s="1"/>
  <c r="O538" i="16" s="1"/>
  <c r="B538" i="16"/>
  <c r="C538" i="16"/>
  <c r="D538" i="16"/>
  <c r="E538" i="16"/>
  <c r="F538" i="16"/>
  <c r="G538" i="16"/>
  <c r="H538" i="16"/>
  <c r="I538" i="16"/>
  <c r="J538" i="16"/>
  <c r="K538" i="16"/>
  <c r="L538" i="16"/>
  <c r="A539" i="16"/>
  <c r="M539" i="16" s="1"/>
  <c r="N539" i="16" s="1"/>
  <c r="O539" i="16" s="1"/>
  <c r="B539" i="16"/>
  <c r="C539" i="16"/>
  <c r="D539" i="16"/>
  <c r="E539" i="16"/>
  <c r="F539" i="16"/>
  <c r="G539" i="16"/>
  <c r="H539" i="16"/>
  <c r="I539" i="16"/>
  <c r="J539" i="16"/>
  <c r="K539" i="16"/>
  <c r="L539" i="16"/>
  <c r="A540" i="16"/>
  <c r="B540" i="16"/>
  <c r="C540" i="16"/>
  <c r="D540" i="16"/>
  <c r="E540" i="16"/>
  <c r="F540" i="16"/>
  <c r="G540" i="16"/>
  <c r="H540" i="16"/>
  <c r="I540" i="16"/>
  <c r="J540" i="16"/>
  <c r="K540" i="16"/>
  <c r="L540" i="16"/>
  <c r="M540" i="16"/>
  <c r="N540" i="16" s="1"/>
  <c r="O540" i="16" s="1"/>
  <c r="A541" i="16"/>
  <c r="M541" i="16" s="1"/>
  <c r="N541" i="16" s="1"/>
  <c r="O541" i="16" s="1"/>
  <c r="B541" i="16"/>
  <c r="C541" i="16"/>
  <c r="D541" i="16"/>
  <c r="E541" i="16"/>
  <c r="F541" i="16"/>
  <c r="G541" i="16"/>
  <c r="H541" i="16"/>
  <c r="I541" i="16"/>
  <c r="J541" i="16"/>
  <c r="K541" i="16"/>
  <c r="L541" i="16"/>
  <c r="A542" i="16"/>
  <c r="M542" i="16" s="1"/>
  <c r="N542" i="16" s="1"/>
  <c r="O542" i="16" s="1"/>
  <c r="B542" i="16"/>
  <c r="C542" i="16"/>
  <c r="D542" i="16"/>
  <c r="E542" i="16"/>
  <c r="F542" i="16"/>
  <c r="G542" i="16"/>
  <c r="H542" i="16"/>
  <c r="I542" i="16"/>
  <c r="J542" i="16"/>
  <c r="K542" i="16"/>
  <c r="L542" i="16"/>
  <c r="A543" i="16"/>
  <c r="B543" i="16"/>
  <c r="C543" i="16"/>
  <c r="D543" i="16"/>
  <c r="E543" i="16"/>
  <c r="F543" i="16"/>
  <c r="G543" i="16"/>
  <c r="H543" i="16"/>
  <c r="I543" i="16"/>
  <c r="J543" i="16"/>
  <c r="K543" i="16"/>
  <c r="L543" i="16"/>
  <c r="M543" i="16"/>
  <c r="N543" i="16" s="1"/>
  <c r="O543" i="16" s="1"/>
  <c r="A544" i="16"/>
  <c r="M544" i="16" s="1"/>
  <c r="N544" i="16" s="1"/>
  <c r="O544" i="16" s="1"/>
  <c r="B544" i="16"/>
  <c r="C544" i="16"/>
  <c r="D544" i="16"/>
  <c r="E544" i="16"/>
  <c r="F544" i="16"/>
  <c r="G544" i="16"/>
  <c r="H544" i="16"/>
  <c r="I544" i="16"/>
  <c r="J544" i="16"/>
  <c r="K544" i="16"/>
  <c r="L544" i="16"/>
  <c r="A545" i="16"/>
  <c r="B545" i="16"/>
  <c r="C545" i="16"/>
  <c r="D545" i="16"/>
  <c r="E545" i="16"/>
  <c r="F545" i="16"/>
  <c r="G545" i="16"/>
  <c r="H545" i="16"/>
  <c r="I545" i="16"/>
  <c r="J545" i="16"/>
  <c r="K545" i="16"/>
  <c r="L545" i="16"/>
  <c r="M545" i="16"/>
  <c r="N545" i="16"/>
  <c r="O545" i="16"/>
  <c r="A546" i="16"/>
  <c r="B546" i="16"/>
  <c r="C546" i="16"/>
  <c r="D546" i="16"/>
  <c r="E546" i="16"/>
  <c r="F546" i="16"/>
  <c r="G546" i="16"/>
  <c r="H546" i="16"/>
  <c r="I546" i="16"/>
  <c r="J546" i="16"/>
  <c r="K546" i="16"/>
  <c r="L546" i="16"/>
  <c r="M546" i="16"/>
  <c r="N546" i="16" s="1"/>
  <c r="O546" i="16" s="1"/>
  <c r="A547" i="16"/>
  <c r="B547" i="16"/>
  <c r="C547" i="16"/>
  <c r="D547" i="16"/>
  <c r="E547" i="16"/>
  <c r="F547" i="16"/>
  <c r="G547" i="16"/>
  <c r="H547" i="16"/>
  <c r="I547" i="16"/>
  <c r="J547" i="16"/>
  <c r="K547" i="16"/>
  <c r="L547" i="16"/>
  <c r="M547" i="16"/>
  <c r="N547" i="16"/>
  <c r="O547" i="16" s="1"/>
  <c r="A548" i="16"/>
  <c r="B548" i="16"/>
  <c r="C548" i="16"/>
  <c r="D548" i="16"/>
  <c r="E548" i="16"/>
  <c r="F548" i="16"/>
  <c r="G548" i="16"/>
  <c r="H548" i="16"/>
  <c r="I548" i="16"/>
  <c r="J548" i="16"/>
  <c r="K548" i="16"/>
  <c r="L548" i="16"/>
  <c r="M548" i="16"/>
  <c r="N548" i="16" s="1"/>
  <c r="O548" i="16" s="1"/>
  <c r="A549" i="16"/>
  <c r="B549" i="16"/>
  <c r="C549" i="16"/>
  <c r="D549" i="16"/>
  <c r="E549" i="16"/>
  <c r="F549" i="16"/>
  <c r="G549" i="16"/>
  <c r="H549" i="16"/>
  <c r="I549" i="16"/>
  <c r="J549" i="16"/>
  <c r="K549" i="16"/>
  <c r="L549" i="16"/>
  <c r="M549" i="16"/>
  <c r="N549" i="16" s="1"/>
  <c r="O549" i="16" s="1"/>
  <c r="A550" i="16"/>
  <c r="M550" i="16" s="1"/>
  <c r="N550" i="16" s="1"/>
  <c r="O550" i="16" s="1"/>
  <c r="B550" i="16"/>
  <c r="C550" i="16"/>
  <c r="D550" i="16"/>
  <c r="E550" i="16"/>
  <c r="F550" i="16"/>
  <c r="G550" i="16"/>
  <c r="H550" i="16"/>
  <c r="I550" i="16"/>
  <c r="J550" i="16"/>
  <c r="K550" i="16"/>
  <c r="L550" i="16"/>
  <c r="A551" i="16"/>
  <c r="M551" i="16" s="1"/>
  <c r="N551" i="16" s="1"/>
  <c r="O551" i="16" s="1"/>
  <c r="B551" i="16"/>
  <c r="C551" i="16"/>
  <c r="D551" i="16"/>
  <c r="E551" i="16"/>
  <c r="F551" i="16"/>
  <c r="G551" i="16"/>
  <c r="H551" i="16"/>
  <c r="I551" i="16"/>
  <c r="J551" i="16"/>
  <c r="K551" i="16"/>
  <c r="L551" i="16"/>
  <c r="A552" i="16"/>
  <c r="M552" i="16" s="1"/>
  <c r="N552" i="16" s="1"/>
  <c r="O552" i="16" s="1"/>
  <c r="B552" i="16"/>
  <c r="C552" i="16"/>
  <c r="D552" i="16"/>
  <c r="E552" i="16"/>
  <c r="F552" i="16"/>
  <c r="G552" i="16"/>
  <c r="H552" i="16"/>
  <c r="I552" i="16"/>
  <c r="J552" i="16"/>
  <c r="K552" i="16"/>
  <c r="L552" i="16"/>
  <c r="A553" i="16"/>
  <c r="M553" i="16" s="1"/>
  <c r="N553" i="16" s="1"/>
  <c r="O553" i="16" s="1"/>
  <c r="B553" i="16"/>
  <c r="C553" i="16"/>
  <c r="D553" i="16"/>
  <c r="E553" i="16"/>
  <c r="F553" i="16"/>
  <c r="G553" i="16"/>
  <c r="H553" i="16"/>
  <c r="I553" i="16"/>
  <c r="J553" i="16"/>
  <c r="K553" i="16"/>
  <c r="L553" i="16"/>
  <c r="A554" i="16"/>
  <c r="M554" i="16" s="1"/>
  <c r="N554" i="16" s="1"/>
  <c r="O554" i="16" s="1"/>
  <c r="B554" i="16"/>
  <c r="C554" i="16"/>
  <c r="D554" i="16"/>
  <c r="E554" i="16"/>
  <c r="F554" i="16"/>
  <c r="G554" i="16"/>
  <c r="H554" i="16"/>
  <c r="I554" i="16"/>
  <c r="J554" i="16"/>
  <c r="K554" i="16"/>
  <c r="L554" i="16"/>
  <c r="A555" i="16"/>
  <c r="M555" i="16" s="1"/>
  <c r="N555" i="16" s="1"/>
  <c r="O555" i="16" s="1"/>
  <c r="B555" i="16"/>
  <c r="C555" i="16"/>
  <c r="D555" i="16"/>
  <c r="E555" i="16"/>
  <c r="F555" i="16"/>
  <c r="G555" i="16"/>
  <c r="H555" i="16"/>
  <c r="I555" i="16"/>
  <c r="J555" i="16"/>
  <c r="K555" i="16"/>
  <c r="L555" i="16"/>
  <c r="A556" i="16"/>
  <c r="B556" i="16"/>
  <c r="C556" i="16"/>
  <c r="D556" i="16"/>
  <c r="E556" i="16"/>
  <c r="F556" i="16"/>
  <c r="G556" i="16"/>
  <c r="H556" i="16"/>
  <c r="I556" i="16"/>
  <c r="J556" i="16"/>
  <c r="K556" i="16"/>
  <c r="L556" i="16"/>
  <c r="M556" i="16"/>
  <c r="N556" i="16" s="1"/>
  <c r="O556" i="16" s="1"/>
  <c r="A557" i="16"/>
  <c r="M557" i="16" s="1"/>
  <c r="N557" i="16" s="1"/>
  <c r="O557" i="16" s="1"/>
  <c r="B557" i="16"/>
  <c r="C557" i="16"/>
  <c r="D557" i="16"/>
  <c r="E557" i="16"/>
  <c r="F557" i="16"/>
  <c r="G557" i="16"/>
  <c r="H557" i="16"/>
  <c r="I557" i="16"/>
  <c r="J557" i="16"/>
  <c r="K557" i="16"/>
  <c r="L557" i="16"/>
  <c r="A558" i="16"/>
  <c r="M558" i="16" s="1"/>
  <c r="N558" i="16" s="1"/>
  <c r="O558" i="16" s="1"/>
  <c r="B558" i="16"/>
  <c r="C558" i="16"/>
  <c r="D558" i="16"/>
  <c r="E558" i="16"/>
  <c r="F558" i="16"/>
  <c r="G558" i="16"/>
  <c r="H558" i="16"/>
  <c r="I558" i="16"/>
  <c r="J558" i="16"/>
  <c r="K558" i="16"/>
  <c r="L558" i="16"/>
  <c r="A559" i="16"/>
  <c r="B559" i="16"/>
  <c r="C559" i="16"/>
  <c r="D559" i="16"/>
  <c r="E559" i="16"/>
  <c r="F559" i="16"/>
  <c r="G559" i="16"/>
  <c r="H559" i="16"/>
  <c r="I559" i="16"/>
  <c r="J559" i="16"/>
  <c r="K559" i="16"/>
  <c r="L559" i="16"/>
  <c r="M559" i="16"/>
  <c r="N559" i="16" s="1"/>
  <c r="O559" i="16" s="1"/>
  <c r="A560" i="16"/>
  <c r="M560" i="16" s="1"/>
  <c r="N560" i="16" s="1"/>
  <c r="O560" i="16" s="1"/>
  <c r="B560" i="16"/>
  <c r="C560" i="16"/>
  <c r="D560" i="16"/>
  <c r="E560" i="16"/>
  <c r="F560" i="16"/>
  <c r="G560" i="16"/>
  <c r="H560" i="16"/>
  <c r="I560" i="16"/>
  <c r="J560" i="16"/>
  <c r="K560" i="16"/>
  <c r="L560" i="16"/>
  <c r="A561" i="16"/>
  <c r="B561" i="16"/>
  <c r="C561" i="16"/>
  <c r="D561" i="16"/>
  <c r="E561" i="16"/>
  <c r="F561" i="16"/>
  <c r="G561" i="16"/>
  <c r="H561" i="16"/>
  <c r="I561" i="16"/>
  <c r="J561" i="16"/>
  <c r="K561" i="16"/>
  <c r="L561" i="16"/>
  <c r="M561" i="16"/>
  <c r="N561" i="16"/>
  <c r="O561" i="16"/>
  <c r="A562" i="16"/>
  <c r="B562" i="16"/>
  <c r="C562" i="16"/>
  <c r="D562" i="16"/>
  <c r="E562" i="16"/>
  <c r="F562" i="16"/>
  <c r="G562" i="16"/>
  <c r="H562" i="16"/>
  <c r="I562" i="16"/>
  <c r="J562" i="16"/>
  <c r="K562" i="16"/>
  <c r="L562" i="16"/>
  <c r="M562" i="16"/>
  <c r="N562" i="16" s="1"/>
  <c r="O562" i="16" s="1"/>
  <c r="A563" i="16"/>
  <c r="B563" i="16"/>
  <c r="C563" i="16"/>
  <c r="D563" i="16"/>
  <c r="E563" i="16"/>
  <c r="F563" i="16"/>
  <c r="G563" i="16"/>
  <c r="H563" i="16"/>
  <c r="I563" i="16"/>
  <c r="J563" i="16"/>
  <c r="K563" i="16"/>
  <c r="L563" i="16"/>
  <c r="M563" i="16"/>
  <c r="N563" i="16"/>
  <c r="O563" i="16" s="1"/>
  <c r="A564" i="16"/>
  <c r="B564" i="16"/>
  <c r="C564" i="16"/>
  <c r="D564" i="16"/>
  <c r="E564" i="16"/>
  <c r="F564" i="16"/>
  <c r="G564" i="16"/>
  <c r="H564" i="16"/>
  <c r="I564" i="16"/>
  <c r="J564" i="16"/>
  <c r="K564" i="16"/>
  <c r="L564" i="16"/>
  <c r="M564" i="16"/>
  <c r="N564" i="16" s="1"/>
  <c r="O564" i="16" s="1"/>
  <c r="A565" i="16"/>
  <c r="B565" i="16"/>
  <c r="C565" i="16"/>
  <c r="D565" i="16"/>
  <c r="E565" i="16"/>
  <c r="F565" i="16"/>
  <c r="G565" i="16"/>
  <c r="H565" i="16"/>
  <c r="I565" i="16"/>
  <c r="J565" i="16"/>
  <c r="K565" i="16"/>
  <c r="L565" i="16"/>
  <c r="M565" i="16"/>
  <c r="N565" i="16" s="1"/>
  <c r="O565" i="16" s="1"/>
  <c r="A566" i="16"/>
  <c r="M566" i="16" s="1"/>
  <c r="N566" i="16" s="1"/>
  <c r="O566" i="16" s="1"/>
  <c r="B566" i="16"/>
  <c r="C566" i="16"/>
  <c r="D566" i="16"/>
  <c r="E566" i="16"/>
  <c r="F566" i="16"/>
  <c r="G566" i="16"/>
  <c r="H566" i="16"/>
  <c r="I566" i="16"/>
  <c r="J566" i="16"/>
  <c r="K566" i="16"/>
  <c r="L566" i="16"/>
  <c r="A567" i="16"/>
  <c r="M567" i="16" s="1"/>
  <c r="N567" i="16" s="1"/>
  <c r="O567" i="16" s="1"/>
  <c r="B567" i="16"/>
  <c r="C567" i="16"/>
  <c r="D567" i="16"/>
  <c r="E567" i="16"/>
  <c r="F567" i="16"/>
  <c r="G567" i="16"/>
  <c r="H567" i="16"/>
  <c r="I567" i="16"/>
  <c r="J567" i="16"/>
  <c r="K567" i="16"/>
  <c r="L567" i="16"/>
  <c r="A568" i="16"/>
  <c r="M568" i="16" s="1"/>
  <c r="N568" i="16" s="1"/>
  <c r="O568" i="16" s="1"/>
  <c r="B568" i="16"/>
  <c r="C568" i="16"/>
  <c r="D568" i="16"/>
  <c r="E568" i="16"/>
  <c r="F568" i="16"/>
  <c r="G568" i="16"/>
  <c r="H568" i="16"/>
  <c r="I568" i="16"/>
  <c r="J568" i="16"/>
  <c r="K568" i="16"/>
  <c r="L568" i="16"/>
  <c r="A569" i="16"/>
  <c r="M569" i="16" s="1"/>
  <c r="N569" i="16" s="1"/>
  <c r="O569" i="16" s="1"/>
  <c r="B569" i="16"/>
  <c r="C569" i="16"/>
  <c r="D569" i="16"/>
  <c r="E569" i="16"/>
  <c r="F569" i="16"/>
  <c r="G569" i="16"/>
  <c r="H569" i="16"/>
  <c r="I569" i="16"/>
  <c r="J569" i="16"/>
  <c r="K569" i="16"/>
  <c r="L569" i="16"/>
  <c r="A570" i="16"/>
  <c r="M570" i="16" s="1"/>
  <c r="N570" i="16" s="1"/>
  <c r="O570" i="16" s="1"/>
  <c r="B570" i="16"/>
  <c r="C570" i="16"/>
  <c r="D570" i="16"/>
  <c r="E570" i="16"/>
  <c r="F570" i="16"/>
  <c r="G570" i="16"/>
  <c r="H570" i="16"/>
  <c r="I570" i="16"/>
  <c r="J570" i="16"/>
  <c r="K570" i="16"/>
  <c r="L570" i="16"/>
  <c r="A571" i="16"/>
  <c r="M571" i="16" s="1"/>
  <c r="N571" i="16" s="1"/>
  <c r="O571" i="16" s="1"/>
  <c r="B571" i="16"/>
  <c r="C571" i="16"/>
  <c r="D571" i="16"/>
  <c r="E571" i="16"/>
  <c r="F571" i="16"/>
  <c r="G571" i="16"/>
  <c r="H571" i="16"/>
  <c r="I571" i="16"/>
  <c r="J571" i="16"/>
  <c r="K571" i="16"/>
  <c r="L571" i="16"/>
  <c r="A572" i="16"/>
  <c r="B572" i="16"/>
  <c r="C572" i="16"/>
  <c r="D572" i="16"/>
  <c r="E572" i="16"/>
  <c r="F572" i="16"/>
  <c r="G572" i="16"/>
  <c r="H572" i="16"/>
  <c r="I572" i="16"/>
  <c r="J572" i="16"/>
  <c r="K572" i="16"/>
  <c r="L572" i="16"/>
  <c r="M572" i="16"/>
  <c r="N572" i="16" s="1"/>
  <c r="O572" i="16" s="1"/>
  <c r="A573" i="16"/>
  <c r="M573" i="16" s="1"/>
  <c r="N573" i="16" s="1"/>
  <c r="O573" i="16" s="1"/>
  <c r="B573" i="16"/>
  <c r="C573" i="16"/>
  <c r="D573" i="16"/>
  <c r="E573" i="16"/>
  <c r="F573" i="16"/>
  <c r="G573" i="16"/>
  <c r="H573" i="16"/>
  <c r="I573" i="16"/>
  <c r="J573" i="16"/>
  <c r="K573" i="16"/>
  <c r="L573" i="16"/>
  <c r="A574" i="16"/>
  <c r="M574" i="16" s="1"/>
  <c r="N574" i="16" s="1"/>
  <c r="O574" i="16" s="1"/>
  <c r="B574" i="16"/>
  <c r="C574" i="16"/>
  <c r="D574" i="16"/>
  <c r="E574" i="16"/>
  <c r="F574" i="16"/>
  <c r="G574" i="16"/>
  <c r="H574" i="16"/>
  <c r="I574" i="16"/>
  <c r="J574" i="16"/>
  <c r="K574" i="16"/>
  <c r="L574" i="16"/>
  <c r="A575" i="16"/>
  <c r="B575" i="16"/>
  <c r="C575" i="16"/>
  <c r="D575" i="16"/>
  <c r="E575" i="16"/>
  <c r="F575" i="16"/>
  <c r="G575" i="16"/>
  <c r="H575" i="16"/>
  <c r="I575" i="16"/>
  <c r="J575" i="16"/>
  <c r="K575" i="16"/>
  <c r="L575" i="16"/>
  <c r="M575" i="16"/>
  <c r="N575" i="16" s="1"/>
  <c r="O575" i="16" s="1"/>
  <c r="A576" i="16"/>
  <c r="M576" i="16" s="1"/>
  <c r="N576" i="16" s="1"/>
  <c r="O576" i="16" s="1"/>
  <c r="B576" i="16"/>
  <c r="C576" i="16"/>
  <c r="D576" i="16"/>
  <c r="E576" i="16"/>
  <c r="F576" i="16"/>
  <c r="G576" i="16"/>
  <c r="H576" i="16"/>
  <c r="I576" i="16"/>
  <c r="J576" i="16"/>
  <c r="K576" i="16"/>
  <c r="L576" i="16"/>
  <c r="A577" i="16"/>
  <c r="B577" i="16"/>
  <c r="C577" i="16"/>
  <c r="D577" i="16"/>
  <c r="E577" i="16"/>
  <c r="F577" i="16"/>
  <c r="G577" i="16"/>
  <c r="H577" i="16"/>
  <c r="I577" i="16"/>
  <c r="J577" i="16"/>
  <c r="K577" i="16"/>
  <c r="L577" i="16"/>
  <c r="M577" i="16"/>
  <c r="N577" i="16"/>
  <c r="O577" i="16"/>
  <c r="A578" i="16"/>
  <c r="B578" i="16"/>
  <c r="C578" i="16"/>
  <c r="D578" i="16"/>
  <c r="E578" i="16"/>
  <c r="F578" i="16"/>
  <c r="G578" i="16"/>
  <c r="H578" i="16"/>
  <c r="I578" i="16"/>
  <c r="J578" i="16"/>
  <c r="K578" i="16"/>
  <c r="L578" i="16"/>
  <c r="M578" i="16"/>
  <c r="N578" i="16" s="1"/>
  <c r="O578" i="16" s="1"/>
  <c r="A579" i="16"/>
  <c r="B579" i="16"/>
  <c r="C579" i="16"/>
  <c r="D579" i="16"/>
  <c r="E579" i="16"/>
  <c r="F579" i="16"/>
  <c r="G579" i="16"/>
  <c r="H579" i="16"/>
  <c r="I579" i="16"/>
  <c r="J579" i="16"/>
  <c r="K579" i="16"/>
  <c r="L579" i="16"/>
  <c r="M579" i="16"/>
  <c r="N579" i="16"/>
  <c r="O579" i="16" s="1"/>
  <c r="A580" i="16"/>
  <c r="B580" i="16"/>
  <c r="C580" i="16"/>
  <c r="D580" i="16"/>
  <c r="E580" i="16"/>
  <c r="F580" i="16"/>
  <c r="G580" i="16"/>
  <c r="H580" i="16"/>
  <c r="I580" i="16"/>
  <c r="J580" i="16"/>
  <c r="K580" i="16"/>
  <c r="L580" i="16"/>
  <c r="M580" i="16"/>
  <c r="N580" i="16" s="1"/>
  <c r="O580" i="16" s="1"/>
  <c r="A581" i="16"/>
  <c r="B581" i="16"/>
  <c r="C581" i="16"/>
  <c r="D581" i="16"/>
  <c r="E581" i="16"/>
  <c r="F581" i="16"/>
  <c r="G581" i="16"/>
  <c r="H581" i="16"/>
  <c r="I581" i="16"/>
  <c r="J581" i="16"/>
  <c r="K581" i="16"/>
  <c r="L581" i="16"/>
  <c r="M581" i="16"/>
  <c r="N581" i="16" s="1"/>
  <c r="O581" i="16" s="1"/>
  <c r="A582" i="16"/>
  <c r="M582" i="16" s="1"/>
  <c r="N582" i="16" s="1"/>
  <c r="O582" i="16" s="1"/>
  <c r="B582" i="16"/>
  <c r="C582" i="16"/>
  <c r="D582" i="16"/>
  <c r="E582" i="16"/>
  <c r="F582" i="16"/>
  <c r="G582" i="16"/>
  <c r="H582" i="16"/>
  <c r="I582" i="16"/>
  <c r="J582" i="16"/>
  <c r="K582" i="16"/>
  <c r="L582" i="16"/>
  <c r="A583" i="16"/>
  <c r="M583" i="16" s="1"/>
  <c r="N583" i="16" s="1"/>
  <c r="O583" i="16" s="1"/>
  <c r="B583" i="16"/>
  <c r="C583" i="16"/>
  <c r="D583" i="16"/>
  <c r="E583" i="16"/>
  <c r="F583" i="16"/>
  <c r="G583" i="16"/>
  <c r="H583" i="16"/>
  <c r="I583" i="16"/>
  <c r="J583" i="16"/>
  <c r="K583" i="16"/>
  <c r="L583" i="16"/>
  <c r="A584" i="16"/>
  <c r="M584" i="16" s="1"/>
  <c r="N584" i="16" s="1"/>
  <c r="O584" i="16" s="1"/>
  <c r="B584" i="16"/>
  <c r="C584" i="16"/>
  <c r="D584" i="16"/>
  <c r="E584" i="16"/>
  <c r="F584" i="16"/>
  <c r="G584" i="16"/>
  <c r="H584" i="16"/>
  <c r="I584" i="16"/>
  <c r="J584" i="16"/>
  <c r="K584" i="16"/>
  <c r="L584" i="16"/>
  <c r="A585" i="16"/>
  <c r="M585" i="16" s="1"/>
  <c r="N585" i="16" s="1"/>
  <c r="O585" i="16" s="1"/>
  <c r="B585" i="16"/>
  <c r="C585" i="16"/>
  <c r="D585" i="16"/>
  <c r="E585" i="16"/>
  <c r="F585" i="16"/>
  <c r="G585" i="16"/>
  <c r="H585" i="16"/>
  <c r="I585" i="16"/>
  <c r="J585" i="16"/>
  <c r="K585" i="16"/>
  <c r="L585" i="16"/>
  <c r="A586" i="16"/>
  <c r="M586" i="16" s="1"/>
  <c r="N586" i="16" s="1"/>
  <c r="O586" i="16" s="1"/>
  <c r="B586" i="16"/>
  <c r="C586" i="16"/>
  <c r="D586" i="16"/>
  <c r="E586" i="16"/>
  <c r="F586" i="16"/>
  <c r="G586" i="16"/>
  <c r="H586" i="16"/>
  <c r="I586" i="16"/>
  <c r="J586" i="16"/>
  <c r="K586" i="16"/>
  <c r="L586" i="16"/>
  <c r="A587" i="16"/>
  <c r="M587" i="16" s="1"/>
  <c r="N587" i="16" s="1"/>
  <c r="O587" i="16" s="1"/>
  <c r="B587" i="16"/>
  <c r="C587" i="16"/>
  <c r="D587" i="16"/>
  <c r="E587" i="16"/>
  <c r="F587" i="16"/>
  <c r="G587" i="16"/>
  <c r="H587" i="16"/>
  <c r="I587" i="16"/>
  <c r="J587" i="16"/>
  <c r="K587" i="16"/>
  <c r="L587" i="16"/>
  <c r="A588" i="16"/>
  <c r="B588" i="16"/>
  <c r="C588" i="16"/>
  <c r="D588" i="16"/>
  <c r="E588" i="16"/>
  <c r="F588" i="16"/>
  <c r="G588" i="16"/>
  <c r="H588" i="16"/>
  <c r="I588" i="16"/>
  <c r="J588" i="16"/>
  <c r="K588" i="16"/>
  <c r="L588" i="16"/>
  <c r="M588" i="16"/>
  <c r="N588" i="16" s="1"/>
  <c r="O588" i="16" s="1"/>
  <c r="A589" i="16"/>
  <c r="M589" i="16" s="1"/>
  <c r="N589" i="16" s="1"/>
  <c r="O589" i="16" s="1"/>
  <c r="B589" i="16"/>
  <c r="C589" i="16"/>
  <c r="D589" i="16"/>
  <c r="E589" i="16"/>
  <c r="F589" i="16"/>
  <c r="G589" i="16"/>
  <c r="H589" i="16"/>
  <c r="I589" i="16"/>
  <c r="J589" i="16"/>
  <c r="K589" i="16"/>
  <c r="L589" i="16"/>
  <c r="A590" i="16"/>
  <c r="M590" i="16" s="1"/>
  <c r="N590" i="16" s="1"/>
  <c r="O590" i="16" s="1"/>
  <c r="B590" i="16"/>
  <c r="C590" i="16"/>
  <c r="D590" i="16"/>
  <c r="E590" i="16"/>
  <c r="F590" i="16"/>
  <c r="G590" i="16"/>
  <c r="H590" i="16"/>
  <c r="I590" i="16"/>
  <c r="J590" i="16"/>
  <c r="K590" i="16"/>
  <c r="L590" i="16"/>
  <c r="A591" i="16"/>
  <c r="B591" i="16"/>
  <c r="C591" i="16"/>
  <c r="D591" i="16"/>
  <c r="E591" i="16"/>
  <c r="F591" i="16"/>
  <c r="G591" i="16"/>
  <c r="H591" i="16"/>
  <c r="I591" i="16"/>
  <c r="J591" i="16"/>
  <c r="K591" i="16"/>
  <c r="L591" i="16"/>
  <c r="M591" i="16"/>
  <c r="N591" i="16" s="1"/>
  <c r="O591" i="16" s="1"/>
  <c r="A592" i="16"/>
  <c r="M592" i="16" s="1"/>
  <c r="N592" i="16" s="1"/>
  <c r="O592" i="16" s="1"/>
  <c r="B592" i="16"/>
  <c r="C592" i="16"/>
  <c r="D592" i="16"/>
  <c r="E592" i="16"/>
  <c r="F592" i="16"/>
  <c r="G592" i="16"/>
  <c r="H592" i="16"/>
  <c r="I592" i="16"/>
  <c r="J592" i="16"/>
  <c r="K592" i="16"/>
  <c r="L592" i="16"/>
  <c r="A593" i="16"/>
  <c r="B593" i="16"/>
  <c r="C593" i="16"/>
  <c r="D593" i="16"/>
  <c r="E593" i="16"/>
  <c r="F593" i="16"/>
  <c r="G593" i="16"/>
  <c r="H593" i="16"/>
  <c r="I593" i="16"/>
  <c r="J593" i="16"/>
  <c r="K593" i="16"/>
  <c r="L593" i="16"/>
  <c r="M593" i="16"/>
  <c r="N593" i="16"/>
  <c r="O593" i="16"/>
  <c r="A594" i="16"/>
  <c r="B594" i="16"/>
  <c r="C594" i="16"/>
  <c r="D594" i="16"/>
  <c r="E594" i="16"/>
  <c r="F594" i="16"/>
  <c r="G594" i="16"/>
  <c r="H594" i="16"/>
  <c r="I594" i="16"/>
  <c r="J594" i="16"/>
  <c r="K594" i="16"/>
  <c r="L594" i="16"/>
  <c r="M594" i="16"/>
  <c r="N594" i="16" s="1"/>
  <c r="O594" i="16" s="1"/>
  <c r="A595" i="16"/>
  <c r="B595" i="16"/>
  <c r="C595" i="16"/>
  <c r="D595" i="16"/>
  <c r="E595" i="16"/>
  <c r="F595" i="16"/>
  <c r="G595" i="16"/>
  <c r="H595" i="16"/>
  <c r="I595" i="16"/>
  <c r="J595" i="16"/>
  <c r="K595" i="16"/>
  <c r="L595" i="16"/>
  <c r="M595" i="16"/>
  <c r="N595" i="16"/>
  <c r="O595" i="16" s="1"/>
  <c r="A596" i="16"/>
  <c r="B596" i="16"/>
  <c r="C596" i="16"/>
  <c r="D596" i="16"/>
  <c r="E596" i="16"/>
  <c r="F596" i="16"/>
  <c r="G596" i="16"/>
  <c r="H596" i="16"/>
  <c r="I596" i="16"/>
  <c r="J596" i="16"/>
  <c r="K596" i="16"/>
  <c r="L596" i="16"/>
  <c r="M596" i="16"/>
  <c r="N596" i="16" s="1"/>
  <c r="O596" i="16" s="1"/>
  <c r="A597" i="16"/>
  <c r="B597" i="16"/>
  <c r="C597" i="16"/>
  <c r="D597" i="16"/>
  <c r="E597" i="16"/>
  <c r="F597" i="16"/>
  <c r="G597" i="16"/>
  <c r="H597" i="16"/>
  <c r="I597" i="16"/>
  <c r="J597" i="16"/>
  <c r="K597" i="16"/>
  <c r="L597" i="16"/>
  <c r="M597" i="16"/>
  <c r="N597" i="16" s="1"/>
  <c r="O597" i="16" s="1"/>
  <c r="A598" i="16"/>
  <c r="M598" i="16" s="1"/>
  <c r="N598" i="16" s="1"/>
  <c r="O598" i="16" s="1"/>
  <c r="B598" i="16"/>
  <c r="C598" i="16"/>
  <c r="D598" i="16"/>
  <c r="E598" i="16"/>
  <c r="F598" i="16"/>
  <c r="G598" i="16"/>
  <c r="H598" i="16"/>
  <c r="I598" i="16"/>
  <c r="J598" i="16"/>
  <c r="K598" i="16"/>
  <c r="L598" i="16"/>
  <c r="A599" i="16"/>
  <c r="M599" i="16" s="1"/>
  <c r="N599" i="16" s="1"/>
  <c r="O599" i="16" s="1"/>
  <c r="B599" i="16"/>
  <c r="C599" i="16"/>
  <c r="D599" i="16"/>
  <c r="E599" i="16"/>
  <c r="F599" i="16"/>
  <c r="G599" i="16"/>
  <c r="H599" i="16"/>
  <c r="I599" i="16"/>
  <c r="J599" i="16"/>
  <c r="K599" i="16"/>
  <c r="L599" i="16"/>
  <c r="B3" i="17"/>
  <c r="C3" i="17"/>
  <c r="D3" i="17"/>
  <c r="F3" i="17"/>
  <c r="G3" i="17"/>
  <c r="H3" i="17"/>
  <c r="I3" i="17"/>
  <c r="J3" i="17"/>
  <c r="B4" i="17"/>
  <c r="C4" i="17"/>
  <c r="D4" i="17"/>
  <c r="F4" i="17"/>
  <c r="G4" i="17"/>
  <c r="H4" i="17"/>
  <c r="I4" i="17"/>
  <c r="J4" i="17"/>
  <c r="B5" i="17"/>
  <c r="C5" i="17"/>
  <c r="D5" i="17"/>
  <c r="F5" i="17"/>
  <c r="G5" i="17"/>
  <c r="H5" i="17"/>
  <c r="I5" i="17"/>
  <c r="J5" i="17"/>
  <c r="B6" i="17"/>
  <c r="C6" i="17"/>
  <c r="D6" i="17"/>
  <c r="F6" i="17"/>
  <c r="G6" i="17"/>
  <c r="H6" i="17"/>
  <c r="I6" i="17"/>
  <c r="J6" i="17"/>
  <c r="B7" i="17"/>
  <c r="C7" i="17"/>
  <c r="D7" i="17"/>
  <c r="F7" i="17"/>
  <c r="G7" i="17"/>
  <c r="H7" i="17"/>
  <c r="I7" i="17"/>
  <c r="J7" i="17"/>
  <c r="B8" i="17"/>
  <c r="C8" i="17"/>
  <c r="D8" i="17"/>
  <c r="F8" i="17"/>
  <c r="G8" i="17"/>
  <c r="H8" i="17"/>
  <c r="I8" i="17"/>
  <c r="J8" i="17"/>
  <c r="B9" i="17"/>
  <c r="C9" i="17"/>
  <c r="D9" i="17"/>
  <c r="F9" i="17"/>
  <c r="G9" i="17"/>
  <c r="H9" i="17"/>
  <c r="I9" i="17"/>
  <c r="J9" i="17"/>
  <c r="B10" i="17"/>
  <c r="C10" i="17"/>
  <c r="D10" i="17"/>
  <c r="F10" i="17"/>
  <c r="G10" i="17"/>
  <c r="H10" i="17"/>
  <c r="I10" i="17"/>
  <c r="J10" i="17"/>
  <c r="B11" i="17"/>
  <c r="C11" i="17"/>
  <c r="D11" i="17"/>
  <c r="F11" i="17"/>
  <c r="G11" i="17"/>
  <c r="H11" i="17"/>
  <c r="I11" i="17"/>
  <c r="J11" i="17"/>
  <c r="B12" i="17"/>
  <c r="C12" i="17"/>
  <c r="D12" i="17"/>
  <c r="F12" i="17"/>
  <c r="G12" i="17"/>
  <c r="H12" i="17"/>
  <c r="I12" i="17"/>
  <c r="J12" i="17"/>
  <c r="B13" i="17"/>
  <c r="C13" i="17"/>
  <c r="D13" i="17"/>
  <c r="F13" i="17"/>
  <c r="G13" i="17"/>
  <c r="H13" i="17"/>
  <c r="I13" i="17"/>
  <c r="J13" i="17"/>
  <c r="B14" i="17"/>
  <c r="C14" i="17"/>
  <c r="D14" i="17"/>
  <c r="F14" i="17"/>
  <c r="G14" i="17"/>
  <c r="H14" i="17"/>
  <c r="I14" i="17"/>
  <c r="J14" i="17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92" i="1"/>
  <c r="O92" i="1"/>
  <c r="N91" i="1"/>
  <c r="O91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O18" i="17" l="1"/>
  <c r="O5" i="16"/>
  <c r="K3" i="17"/>
  <c r="L3" i="17"/>
  <c r="E3" i="17"/>
  <c r="A3" i="17"/>
  <c r="M3" i="17" s="1"/>
  <c r="N3" i="17" s="1"/>
  <c r="L4" i="17"/>
  <c r="K4" i="17"/>
  <c r="E4" i="17"/>
  <c r="A4" i="17"/>
  <c r="M4" i="17" s="1"/>
  <c r="N4" i="17" s="1"/>
  <c r="L5" i="17"/>
  <c r="K5" i="17"/>
  <c r="E5" i="17"/>
  <c r="A5" i="17"/>
  <c r="M5" i="17" s="1"/>
  <c r="N5" i="17" s="1"/>
  <c r="K6" i="17"/>
  <c r="L6" i="17"/>
  <c r="A6" i="17"/>
  <c r="M6" i="17" s="1"/>
  <c r="N6" i="17" s="1"/>
  <c r="E6" i="17"/>
  <c r="A7" i="17"/>
  <c r="M7" i="17" s="1"/>
  <c r="N7" i="17" s="1"/>
  <c r="O7" i="17" s="1"/>
  <c r="E7" i="17"/>
  <c r="L7" i="17"/>
  <c r="K7" i="17"/>
  <c r="E8" i="17"/>
  <c r="K8" i="17"/>
  <c r="L8" i="17"/>
  <c r="A8" i="17"/>
  <c r="M8" i="17" s="1"/>
  <c r="N8" i="17" s="1"/>
  <c r="A9" i="17"/>
  <c r="M9" i="17" s="1"/>
  <c r="N9" i="17" s="1"/>
  <c r="E9" i="17"/>
  <c r="K9" i="17"/>
  <c r="L9" i="17"/>
  <c r="A10" i="17"/>
  <c r="M10" i="17" s="1"/>
  <c r="N10" i="17" s="1"/>
  <c r="K10" i="17"/>
  <c r="L10" i="17"/>
  <c r="E10" i="17"/>
  <c r="A11" i="17"/>
  <c r="M11" i="17" s="1"/>
  <c r="N11" i="17" s="1"/>
  <c r="O11" i="17" s="1"/>
  <c r="E11" i="17"/>
  <c r="K11" i="17"/>
  <c r="L11" i="17"/>
  <c r="A12" i="17"/>
  <c r="M12" i="17" s="1"/>
  <c r="N12" i="17" s="1"/>
  <c r="K12" i="17"/>
  <c r="L12" i="17"/>
  <c r="E12" i="17"/>
  <c r="A13" i="17"/>
  <c r="M13" i="17" s="1"/>
  <c r="N13" i="17" s="1"/>
  <c r="E13" i="17"/>
  <c r="L13" i="17"/>
  <c r="K13" i="17"/>
  <c r="L14" i="17"/>
  <c r="K14" i="17"/>
  <c r="E14" i="17"/>
  <c r="A14" i="17"/>
  <c r="M14" i="17" s="1"/>
  <c r="N14" i="17" s="1"/>
  <c r="F2" i="17"/>
  <c r="A1" i="29"/>
  <c r="J2" i="17"/>
  <c r="B2" i="17"/>
  <c r="J2" i="16"/>
  <c r="F2" i="16"/>
  <c r="B2" i="16"/>
  <c r="O19" i="17" l="1"/>
  <c r="O20" i="17" s="1"/>
  <c r="O7" i="16"/>
  <c r="O6" i="16"/>
  <c r="A1" i="37"/>
  <c r="C29" i="41"/>
  <c r="C1" i="41"/>
  <c r="C35" i="42"/>
  <c r="C4" i="42"/>
  <c r="A4" i="42"/>
  <c r="A1" i="41"/>
  <c r="A1" i="40"/>
  <c r="A4" i="38"/>
  <c r="R2" i="1" a="1"/>
  <c r="R2" i="1" s="1"/>
  <c r="O2" i="1"/>
  <c r="N2" i="1"/>
  <c r="O22" i="17" l="1"/>
  <c r="O23" i="17"/>
  <c r="O24" i="17"/>
  <c r="O8" i="16"/>
  <c r="P163" i="1"/>
  <c r="P159" i="1"/>
  <c r="P179" i="1"/>
  <c r="P107" i="1"/>
  <c r="P171" i="1"/>
  <c r="P135" i="1"/>
  <c r="P115" i="1"/>
  <c r="P167" i="1"/>
  <c r="P158" i="1"/>
  <c r="P99" i="1"/>
  <c r="P142" i="1"/>
  <c r="P147" i="1"/>
  <c r="P136" i="1"/>
  <c r="P105" i="1"/>
  <c r="P146" i="1"/>
  <c r="P140" i="1"/>
  <c r="P126" i="1"/>
  <c r="P180" i="1"/>
  <c r="P100" i="1"/>
  <c r="P97" i="1"/>
  <c r="P172" i="1"/>
  <c r="P145" i="1"/>
  <c r="P175" i="1"/>
  <c r="P110" i="1"/>
  <c r="P96" i="1"/>
  <c r="P131" i="1"/>
  <c r="P124" i="1"/>
  <c r="P170" i="1"/>
  <c r="P174" i="1"/>
  <c r="P173" i="1"/>
  <c r="P117" i="1"/>
  <c r="P106" i="1"/>
  <c r="P128" i="1"/>
  <c r="P102" i="1"/>
  <c r="P95" i="1"/>
  <c r="P165" i="1"/>
  <c r="P169" i="1"/>
  <c r="P168" i="1"/>
  <c r="P153" i="1"/>
  <c r="P127" i="1"/>
  <c r="P150" i="1"/>
  <c r="P156" i="1"/>
  <c r="P151" i="1"/>
  <c r="P160" i="1"/>
  <c r="P185" i="1"/>
  <c r="P164" i="1"/>
  <c r="P184" i="1"/>
  <c r="P125" i="1"/>
  <c r="P116" i="1"/>
  <c r="P118" i="1"/>
  <c r="P130" i="1"/>
  <c r="P155" i="1"/>
  <c r="P144" i="1"/>
  <c r="P154" i="1"/>
  <c r="P143" i="1"/>
  <c r="P137" i="1"/>
  <c r="P134" i="1"/>
  <c r="P93" i="1"/>
  <c r="P111" i="1"/>
  <c r="P120" i="1"/>
  <c r="P121" i="1"/>
  <c r="P182" i="1"/>
  <c r="P109" i="1"/>
  <c r="P181" i="1"/>
  <c r="P139" i="1"/>
  <c r="P123" i="1"/>
  <c r="P138" i="1"/>
  <c r="P122" i="1"/>
  <c r="P148" i="1"/>
  <c r="P132" i="1"/>
  <c r="P176" i="1"/>
  <c r="P133" i="1"/>
  <c r="P166" i="1"/>
  <c r="P98" i="1"/>
  <c r="P177" i="1"/>
  <c r="P94" i="1"/>
  <c r="P162" i="1"/>
  <c r="P101" i="1"/>
  <c r="P157" i="1"/>
  <c r="P161" i="1"/>
  <c r="P183" i="1"/>
  <c r="P129" i="1"/>
  <c r="P113" i="1"/>
  <c r="P112" i="1"/>
  <c r="P141" i="1"/>
  <c r="P108" i="1"/>
  <c r="P119" i="1"/>
  <c r="P152" i="1"/>
  <c r="P149" i="1"/>
  <c r="P104" i="1"/>
  <c r="P178" i="1"/>
  <c r="P103" i="1"/>
  <c r="P114" i="1"/>
  <c r="Q4" i="1"/>
  <c r="P15" i="1"/>
  <c r="P17" i="1"/>
  <c r="Q18" i="1"/>
  <c r="P19" i="1"/>
  <c r="Q19" i="1"/>
  <c r="P10" i="1"/>
  <c r="Q14" i="1"/>
  <c r="P8" i="1"/>
  <c r="P5" i="1"/>
  <c r="P14" i="1"/>
  <c r="Q9" i="1"/>
  <c r="P13" i="1"/>
  <c r="P9" i="1"/>
  <c r="Q12" i="1"/>
  <c r="Q8" i="1"/>
  <c r="Q11" i="1"/>
  <c r="Q16" i="1"/>
  <c r="Q7" i="1"/>
  <c r="P11" i="1"/>
  <c r="P16" i="1"/>
  <c r="P7" i="1"/>
  <c r="Q10" i="1"/>
  <c r="Q3" i="1"/>
  <c r="P12" i="1"/>
  <c r="Q17" i="1"/>
  <c r="P3" i="1"/>
  <c r="Q6" i="1"/>
  <c r="P6" i="1"/>
  <c r="Q5" i="1"/>
  <c r="P18" i="1"/>
  <c r="Q13" i="1"/>
  <c r="P4" i="1"/>
  <c r="Q15" i="1"/>
  <c r="P92" i="1"/>
  <c r="P91" i="1"/>
  <c r="P21" i="1"/>
  <c r="Q46" i="1"/>
  <c r="Q51" i="1"/>
  <c r="Q69" i="1"/>
  <c r="Q72" i="1"/>
  <c r="P82" i="1"/>
  <c r="P30" i="1"/>
  <c r="Q49" i="1"/>
  <c r="Q37" i="1"/>
  <c r="P40" i="1"/>
  <c r="P43" i="1"/>
  <c r="Q60" i="1"/>
  <c r="P54" i="1"/>
  <c r="Q34" i="1"/>
  <c r="Q40" i="1"/>
  <c r="Q57" i="1"/>
  <c r="P79" i="1"/>
  <c r="P27" i="1"/>
  <c r="P51" i="1"/>
  <c r="Q25" i="1"/>
  <c r="P28" i="1"/>
  <c r="P31" i="1"/>
  <c r="Q22" i="1"/>
  <c r="Q28" i="1"/>
  <c r="Q47" i="1"/>
  <c r="P67" i="1"/>
  <c r="P70" i="1"/>
  <c r="P73" i="1"/>
  <c r="P76" i="1"/>
  <c r="Q38" i="1"/>
  <c r="P61" i="1"/>
  <c r="P64" i="1"/>
  <c r="Q35" i="1"/>
  <c r="Q26" i="1"/>
  <c r="P50" i="1"/>
  <c r="P53" i="1"/>
  <c r="Q23" i="1"/>
  <c r="P45" i="1"/>
  <c r="Q68" i="1"/>
  <c r="Q71" i="1"/>
  <c r="P74" i="1"/>
  <c r="P88" i="1"/>
  <c r="P39" i="1"/>
  <c r="P42" i="1"/>
  <c r="Q59" i="1"/>
  <c r="P62" i="1"/>
  <c r="P65" i="1"/>
  <c r="Q74" i="1"/>
  <c r="P33" i="1"/>
  <c r="Q56" i="1"/>
  <c r="Q62" i="1"/>
  <c r="P85" i="1"/>
  <c r="Q45" i="1"/>
  <c r="P71" i="1"/>
  <c r="Q58" i="1"/>
  <c r="P35" i="1"/>
  <c r="Q67" i="1"/>
  <c r="P86" i="1"/>
  <c r="P89" i="1"/>
  <c r="Q65" i="1"/>
  <c r="Q29" i="1"/>
  <c r="P68" i="1"/>
  <c r="Q52" i="1"/>
  <c r="P72" i="1"/>
  <c r="P56" i="1"/>
  <c r="P20" i="1"/>
  <c r="Q53" i="1"/>
  <c r="Q41" i="1"/>
  <c r="P44" i="1"/>
  <c r="P69" i="1"/>
  <c r="P78" i="1"/>
  <c r="Q42" i="1"/>
  <c r="Q50" i="1"/>
  <c r="P32" i="1"/>
  <c r="P38" i="1"/>
  <c r="Q21" i="1"/>
  <c r="Q54" i="1"/>
  <c r="P49" i="1"/>
  <c r="Q39" i="1"/>
  <c r="P48" i="1"/>
  <c r="P26" i="1"/>
  <c r="P90" i="1"/>
  <c r="Q75" i="1"/>
  <c r="P46" i="1"/>
  <c r="Q36" i="1"/>
  <c r="P36" i="1"/>
  <c r="Q32" i="1"/>
  <c r="Q24" i="1"/>
  <c r="Q63" i="1"/>
  <c r="Q66" i="1"/>
  <c r="Q30" i="1"/>
  <c r="Q33" i="1"/>
  <c r="Q20" i="1"/>
  <c r="P60" i="1"/>
  <c r="P29" i="1"/>
  <c r="P80" i="1"/>
  <c r="P83" i="1"/>
  <c r="P55" i="1"/>
  <c r="P63" i="1"/>
  <c r="Q48" i="1"/>
  <c r="P22" i="1"/>
  <c r="Q27" i="1"/>
  <c r="P37" i="1"/>
  <c r="P23" i="1"/>
  <c r="Q64" i="1"/>
  <c r="Q55" i="1"/>
  <c r="P57" i="1"/>
  <c r="P24" i="1"/>
  <c r="Q61" i="1"/>
  <c r="P52" i="1"/>
  <c r="P25" i="1"/>
  <c r="Q43" i="1"/>
  <c r="P84" i="1"/>
  <c r="P81" i="1"/>
  <c r="P58" i="1"/>
  <c r="P87" i="1"/>
  <c r="P47" i="1"/>
  <c r="P34" i="1"/>
  <c r="P77" i="1"/>
  <c r="P66" i="1"/>
  <c r="P59" i="1"/>
  <c r="Q44" i="1"/>
  <c r="Q73" i="1"/>
  <c r="Q31" i="1"/>
  <c r="P75" i="1"/>
  <c r="P41" i="1"/>
  <c r="Q70" i="1"/>
  <c r="Q2" i="1"/>
  <c r="P2" i="1"/>
  <c r="A4" i="29"/>
  <c r="A4" i="27"/>
  <c r="O30" i="17" l="1"/>
  <c r="O31" i="17"/>
  <c r="O41" i="17" s="1"/>
  <c r="O9" i="16"/>
  <c r="O10" i="16"/>
  <c r="A2" i="18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2" i="19"/>
  <c r="I2" i="17"/>
  <c r="H2" i="17"/>
  <c r="G2" i="17"/>
  <c r="D2" i="17"/>
  <c r="C2" i="17"/>
  <c r="I2" i="16"/>
  <c r="D2" i="16"/>
  <c r="H2" i="16"/>
  <c r="G2" i="16"/>
  <c r="C2" i="16"/>
  <c r="O44" i="17" l="1"/>
  <c r="O59" i="17" s="1"/>
  <c r="O60" i="17" s="1"/>
  <c r="O62" i="17" s="1"/>
  <c r="O67" i="17" s="1"/>
  <c r="O69" i="17" s="1"/>
  <c r="O74" i="17" s="1"/>
  <c r="O78" i="17" s="1"/>
  <c r="O90" i="17" s="1"/>
  <c r="O92" i="17" s="1"/>
  <c r="O103" i="17" s="1"/>
  <c r="O107" i="17" s="1"/>
  <c r="O108" i="17" s="1"/>
  <c r="O110" i="17" s="1"/>
  <c r="O11" i="16"/>
  <c r="O12" i="16"/>
  <c r="O13" i="16"/>
  <c r="M2" i="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C2" i="13"/>
  <c r="F2" i="13" s="1"/>
  <c r="O17" i="16" l="1"/>
  <c r="E2" i="17"/>
  <c r="K2" i="17"/>
  <c r="A2" i="16"/>
  <c r="M2" i="16" s="1"/>
  <c r="N2" i="16" s="1"/>
  <c r="O2" i="16" s="1"/>
  <c r="L2" i="17"/>
  <c r="A2" i="17"/>
  <c r="M2" i="17" s="1"/>
  <c r="N2" i="17" s="1"/>
  <c r="O2" i="17" s="1"/>
  <c r="E2" i="16"/>
  <c r="L2" i="16"/>
  <c r="K2" i="16"/>
  <c r="O21" i="16" l="1"/>
  <c r="O25" i="16" s="1"/>
  <c r="O26" i="16" s="1"/>
  <c r="O27" i="16" s="1"/>
  <c r="O28" i="16" s="1"/>
  <c r="O29" i="16" s="1"/>
  <c r="O32" i="16" s="1"/>
  <c r="O33" i="16" s="1"/>
  <c r="O34" i="16" s="1"/>
  <c r="O35" i="16" s="1"/>
  <c r="O36" i="16" s="1"/>
  <c r="O37" i="16" s="1"/>
  <c r="O38" i="16" s="1"/>
  <c r="O39" i="16" s="1"/>
  <c r="O40" i="16" s="1"/>
  <c r="O42" i="16" s="1"/>
  <c r="O43" i="16" s="1"/>
  <c r="O45" i="16" s="1"/>
  <c r="O46" i="16" s="1"/>
  <c r="O47" i="16" s="1"/>
  <c r="O48" i="16" s="1"/>
  <c r="O49" i="16" s="1"/>
  <c r="O50" i="16" s="1"/>
  <c r="O51" i="16" s="1"/>
  <c r="O52" i="16" s="1"/>
  <c r="O53" i="16" s="1"/>
  <c r="O54" i="16" s="1"/>
  <c r="O55" i="16" s="1"/>
  <c r="O56" i="16" s="1"/>
  <c r="O57" i="16" s="1"/>
  <c r="O58" i="16" s="1"/>
  <c r="O61" i="16" s="1"/>
  <c r="O63" i="16" s="1"/>
  <c r="O64" i="16" s="1"/>
  <c r="O65" i="16" s="1"/>
  <c r="O66" i="16" s="1"/>
  <c r="O68" i="16" s="1"/>
  <c r="O70" i="16" s="1"/>
  <c r="O71" i="16" s="1"/>
  <c r="O72" i="16" s="1"/>
  <c r="O73" i="16" s="1"/>
  <c r="O75" i="16" s="1"/>
  <c r="O76" i="16" s="1"/>
  <c r="O77" i="16" s="1"/>
  <c r="O79" i="16" s="1"/>
  <c r="O80" i="16" s="1"/>
  <c r="O81" i="16" s="1"/>
  <c r="O82" i="16" s="1"/>
  <c r="O83" i="16" s="1"/>
  <c r="O84" i="16" s="1"/>
  <c r="O85" i="16" s="1"/>
  <c r="O86" i="16" s="1"/>
  <c r="O87" i="16" s="1"/>
  <c r="O88" i="16" s="1"/>
  <c r="O89" i="16" s="1"/>
  <c r="O91" i="16" s="1"/>
  <c r="O93" i="16" s="1"/>
  <c r="O94" i="16" s="1"/>
  <c r="O95" i="16" s="1"/>
  <c r="O96" i="16" s="1"/>
  <c r="O97" i="16" s="1"/>
  <c r="O98" i="16" s="1"/>
  <c r="O99" i="16" s="1"/>
  <c r="O100" i="16" s="1"/>
  <c r="O101" i="16" s="1"/>
  <c r="O102" i="16" s="1"/>
  <c r="O104" i="16" s="1"/>
  <c r="O105" i="16" s="1"/>
  <c r="O106" i="16" s="1"/>
  <c r="O109" i="16" s="1"/>
  <c r="O3" i="17"/>
  <c r="K5235" i="13"/>
  <c r="K5236" i="13"/>
  <c r="K5237" i="13"/>
  <c r="K5238" i="13"/>
  <c r="K5239" i="13"/>
  <c r="K5240" i="13"/>
  <c r="K5241" i="13"/>
  <c r="K5242" i="13"/>
  <c r="K5243" i="13"/>
  <c r="K5244" i="13"/>
  <c r="K5245" i="13"/>
  <c r="K5246" i="13"/>
  <c r="K5247" i="13"/>
  <c r="K5248" i="13"/>
  <c r="K5249" i="13"/>
  <c r="K5250" i="13"/>
  <c r="K5251" i="13"/>
  <c r="K5252" i="13"/>
  <c r="K5253" i="13"/>
  <c r="K5254" i="13"/>
  <c r="K5255" i="13"/>
  <c r="K5256" i="13"/>
  <c r="K5257" i="13"/>
  <c r="K5258" i="13"/>
  <c r="K5259" i="13"/>
  <c r="K5260" i="13"/>
  <c r="K5261" i="13"/>
  <c r="K5262" i="13"/>
  <c r="K5263" i="13"/>
  <c r="K5264" i="13"/>
  <c r="K5265" i="13"/>
  <c r="K5266" i="13"/>
  <c r="K5267" i="13"/>
  <c r="K5268" i="13"/>
  <c r="K5269" i="13"/>
  <c r="K5270" i="13"/>
  <c r="K5271" i="13"/>
  <c r="K5272" i="13"/>
  <c r="K5273" i="13"/>
  <c r="K5274" i="13"/>
  <c r="K5275" i="13"/>
  <c r="K5276" i="13"/>
  <c r="K5277" i="13"/>
  <c r="K5278" i="13"/>
  <c r="K5279" i="13"/>
  <c r="K5280" i="13"/>
  <c r="K5281" i="13"/>
  <c r="K5282" i="13"/>
  <c r="K5283" i="13"/>
  <c r="K5284" i="13"/>
  <c r="K5285" i="13"/>
  <c r="K5286" i="13"/>
  <c r="K5287" i="13"/>
  <c r="K5288" i="13"/>
  <c r="K5289" i="13"/>
  <c r="K5290" i="13"/>
  <c r="K5291" i="13"/>
  <c r="K5292" i="13"/>
  <c r="K5293" i="13"/>
  <c r="K5294" i="13"/>
  <c r="K5295" i="13"/>
  <c r="K5296" i="13"/>
  <c r="K5297" i="13"/>
  <c r="K5298" i="13"/>
  <c r="K5299" i="13"/>
  <c r="K5300" i="13"/>
  <c r="K5301" i="13"/>
  <c r="K5302" i="13"/>
  <c r="K5303" i="13"/>
  <c r="K5304" i="13"/>
  <c r="K5305" i="13"/>
  <c r="K5306" i="13"/>
  <c r="K5307" i="13"/>
  <c r="K5308" i="13"/>
  <c r="K5309" i="13"/>
  <c r="K5310" i="13"/>
  <c r="K5311" i="13"/>
  <c r="K5312" i="13"/>
  <c r="K5313" i="13"/>
  <c r="K5314" i="13"/>
  <c r="K5315" i="13"/>
  <c r="K5316" i="13"/>
  <c r="K5317" i="13"/>
  <c r="K5318" i="13"/>
  <c r="K5319" i="13"/>
  <c r="K5320" i="13"/>
  <c r="K5321" i="13"/>
  <c r="K5322" i="13"/>
  <c r="K5323" i="13"/>
  <c r="K5324" i="13"/>
  <c r="K5325" i="13"/>
  <c r="K5326" i="13"/>
  <c r="K5327" i="13"/>
  <c r="K5328" i="13"/>
  <c r="K5329" i="13"/>
  <c r="K5330" i="13"/>
  <c r="K5331" i="13"/>
  <c r="K5332" i="13"/>
  <c r="K5333" i="13"/>
  <c r="K5334" i="13"/>
  <c r="K5335" i="13"/>
  <c r="K5336" i="13"/>
  <c r="K5337" i="13"/>
  <c r="K5338" i="13"/>
  <c r="K5339" i="13"/>
  <c r="K5340" i="13"/>
  <c r="K5341" i="13"/>
  <c r="K5342" i="13"/>
  <c r="K5343" i="13"/>
  <c r="K5344" i="13"/>
  <c r="K5345" i="13"/>
  <c r="K5346" i="13"/>
  <c r="K5347" i="13"/>
  <c r="K5348" i="13"/>
  <c r="K5349" i="13"/>
  <c r="K5350" i="13"/>
  <c r="K5351" i="13"/>
  <c r="K5352" i="13"/>
  <c r="K5353" i="13"/>
  <c r="K5354" i="13"/>
  <c r="K5355" i="13"/>
  <c r="K5356" i="13"/>
  <c r="K5357" i="13"/>
  <c r="K5358" i="13"/>
  <c r="K5359" i="13"/>
  <c r="K5360" i="13"/>
  <c r="K5361" i="13"/>
  <c r="K5362" i="13"/>
  <c r="K5363" i="13"/>
  <c r="K5364" i="13"/>
  <c r="K5365" i="13"/>
  <c r="K5366" i="13"/>
  <c r="K5367" i="13"/>
  <c r="K5368" i="13"/>
  <c r="K5369" i="13"/>
  <c r="K5370" i="13"/>
  <c r="K5371" i="13"/>
  <c r="K5372" i="13"/>
  <c r="K5373" i="13"/>
  <c r="K5374" i="13"/>
  <c r="K5375" i="13"/>
  <c r="K5376" i="13"/>
  <c r="K5377" i="13"/>
  <c r="K5378" i="13"/>
  <c r="K5379" i="13"/>
  <c r="K5380" i="13"/>
  <c r="K5381" i="13"/>
  <c r="K5382" i="13"/>
  <c r="K5383" i="13"/>
  <c r="K5384" i="13"/>
  <c r="K5385" i="13"/>
  <c r="K5386" i="13"/>
  <c r="K5387" i="13"/>
  <c r="K5388" i="13"/>
  <c r="K5389" i="13"/>
  <c r="K5390" i="13"/>
  <c r="K5391" i="13"/>
  <c r="K5392" i="13"/>
  <c r="K5393" i="13"/>
  <c r="K5394" i="13"/>
  <c r="K5395" i="13"/>
  <c r="K5396" i="13"/>
  <c r="K5397" i="13"/>
  <c r="K5398" i="13"/>
  <c r="K5399" i="13"/>
  <c r="K5400" i="13"/>
  <c r="K5401" i="13"/>
  <c r="K5402" i="13"/>
  <c r="K5403" i="13"/>
  <c r="K5404" i="13"/>
  <c r="K5405" i="13"/>
  <c r="K5406" i="13"/>
  <c r="K5407" i="13"/>
  <c r="K5408" i="13"/>
  <c r="K5409" i="13"/>
  <c r="K5410" i="13"/>
  <c r="K5411" i="13"/>
  <c r="K5412" i="13"/>
  <c r="K5413" i="13"/>
  <c r="K5414" i="13"/>
  <c r="K5415" i="13"/>
  <c r="K5416" i="13"/>
  <c r="K5417" i="13"/>
  <c r="K5418" i="13"/>
  <c r="K5419" i="13"/>
  <c r="K5420" i="13"/>
  <c r="K5421" i="13"/>
  <c r="K5422" i="13"/>
  <c r="K5423" i="13"/>
  <c r="K5424" i="13"/>
  <c r="K5425" i="13"/>
  <c r="K5426" i="13"/>
  <c r="K5427" i="13"/>
  <c r="K5428" i="13"/>
  <c r="K5429" i="13"/>
  <c r="K5430" i="13"/>
  <c r="K5431" i="13"/>
  <c r="K5432" i="13"/>
  <c r="K5433" i="13"/>
  <c r="K5434" i="13"/>
  <c r="K5435" i="13"/>
  <c r="K5436" i="13"/>
  <c r="K5437" i="13"/>
  <c r="K5438" i="13"/>
  <c r="K5439" i="13"/>
  <c r="K5440" i="13"/>
  <c r="K5441" i="13"/>
  <c r="K5442" i="13"/>
  <c r="K5443" i="13"/>
  <c r="K5444" i="13"/>
  <c r="K5445" i="13"/>
  <c r="K5446" i="13"/>
  <c r="K5447" i="13"/>
  <c r="K5448" i="13"/>
  <c r="K5449" i="13"/>
  <c r="K5450" i="13"/>
  <c r="K5451" i="13"/>
  <c r="K5452" i="13"/>
  <c r="K5453" i="13"/>
  <c r="K5454" i="13"/>
  <c r="K5455" i="13"/>
  <c r="K5456" i="13"/>
  <c r="K5457" i="13"/>
  <c r="K5458" i="13"/>
  <c r="K5459" i="13"/>
  <c r="K5460" i="13"/>
  <c r="K5461" i="13"/>
  <c r="K5462" i="13"/>
  <c r="K5463" i="13"/>
  <c r="K5464" i="13"/>
  <c r="K5465" i="13"/>
  <c r="K5466" i="13"/>
  <c r="K5467" i="13"/>
  <c r="K5468" i="13"/>
  <c r="K5469" i="13"/>
  <c r="K5470" i="13"/>
  <c r="K5471" i="13"/>
  <c r="K5472" i="13"/>
  <c r="K5473" i="13"/>
  <c r="K5474" i="13"/>
  <c r="K5475" i="13"/>
  <c r="K5476" i="13"/>
  <c r="K5477" i="13"/>
  <c r="K5478" i="13"/>
  <c r="K5479" i="13"/>
  <c r="K5480" i="13"/>
  <c r="K5481" i="13"/>
  <c r="K5482" i="13"/>
  <c r="K5483" i="13"/>
  <c r="K5484" i="13"/>
  <c r="K5485" i="13"/>
  <c r="K5486" i="13"/>
  <c r="K5487" i="13"/>
  <c r="K5488" i="13"/>
  <c r="K5489" i="13"/>
  <c r="K5490" i="13"/>
  <c r="K5491" i="13"/>
  <c r="K5492" i="13"/>
  <c r="K5493" i="13"/>
  <c r="K5494" i="13"/>
  <c r="K5495" i="13"/>
  <c r="K5496" i="13"/>
  <c r="K5497" i="13"/>
  <c r="K5498" i="13"/>
  <c r="K5499" i="13"/>
  <c r="K5500" i="13"/>
  <c r="K5501" i="13"/>
  <c r="K5502" i="13"/>
  <c r="K5503" i="13"/>
  <c r="K5504" i="13"/>
  <c r="K5505" i="13"/>
  <c r="K5506" i="13"/>
  <c r="K5507" i="13"/>
  <c r="K5508" i="13"/>
  <c r="K5509" i="13"/>
  <c r="K5510" i="13"/>
  <c r="K5511" i="13"/>
  <c r="K5512" i="13"/>
  <c r="K5513" i="13"/>
  <c r="K5514" i="13"/>
  <c r="K5515" i="13"/>
  <c r="K5516" i="13"/>
  <c r="K5517" i="13"/>
  <c r="K5518" i="13"/>
  <c r="K5519" i="13"/>
  <c r="K5520" i="13"/>
  <c r="K5521" i="13"/>
  <c r="K5522" i="13"/>
  <c r="K5523" i="13"/>
  <c r="K5524" i="13"/>
  <c r="K5525" i="13"/>
  <c r="K5526" i="13"/>
  <c r="K5527" i="13"/>
  <c r="K5528" i="13"/>
  <c r="K5529" i="13"/>
  <c r="K5530" i="13"/>
  <c r="K5531" i="13"/>
  <c r="K5532" i="13"/>
  <c r="K5533" i="13"/>
  <c r="K5534" i="13"/>
  <c r="K5535" i="13"/>
  <c r="K5536" i="13"/>
  <c r="K5537" i="13"/>
  <c r="K5538" i="13"/>
  <c r="K5539" i="13"/>
  <c r="K5540" i="13"/>
  <c r="K5541" i="13"/>
  <c r="K5542" i="13"/>
  <c r="K5543" i="13"/>
  <c r="K5544" i="13"/>
  <c r="K5545" i="13"/>
  <c r="K5546" i="13"/>
  <c r="K5547" i="13"/>
  <c r="K5548" i="13"/>
  <c r="K5549" i="13"/>
  <c r="K5550" i="13"/>
  <c r="K5551" i="13"/>
  <c r="K5552" i="13"/>
  <c r="K5553" i="13"/>
  <c r="K5554" i="13"/>
  <c r="K5555" i="13"/>
  <c r="K5556" i="13"/>
  <c r="K5557" i="13"/>
  <c r="K5558" i="13"/>
  <c r="K5559" i="13"/>
  <c r="K5560" i="13"/>
  <c r="K5561" i="13"/>
  <c r="K5562" i="13"/>
  <c r="K5563" i="13"/>
  <c r="K5564" i="13"/>
  <c r="K5565" i="13"/>
  <c r="K5566" i="13"/>
  <c r="K5567" i="13"/>
  <c r="K5568" i="13"/>
  <c r="K5569" i="13"/>
  <c r="K5570" i="13"/>
  <c r="K5571" i="13"/>
  <c r="K5572" i="13"/>
  <c r="K5573" i="13"/>
  <c r="K5574" i="13"/>
  <c r="K5575" i="13"/>
  <c r="K5576" i="13"/>
  <c r="K5577" i="13"/>
  <c r="K5578" i="13"/>
  <c r="K5579" i="13"/>
  <c r="K5580" i="13"/>
  <c r="K5581" i="13"/>
  <c r="K5582" i="13"/>
  <c r="K5583" i="13"/>
  <c r="K5584" i="13"/>
  <c r="K5585" i="13"/>
  <c r="K5586" i="13"/>
  <c r="K5587" i="13"/>
  <c r="K5588" i="13"/>
  <c r="K5589" i="13"/>
  <c r="K5590" i="13"/>
  <c r="K5591" i="13"/>
  <c r="K5592" i="13"/>
  <c r="K5593" i="13"/>
  <c r="K5594" i="13"/>
  <c r="K5595" i="13"/>
  <c r="K5596" i="13"/>
  <c r="K5597" i="13"/>
  <c r="K5598" i="13"/>
  <c r="K5599" i="13"/>
  <c r="K5600" i="13"/>
  <c r="K5601" i="13"/>
  <c r="K5602" i="13"/>
  <c r="K5603" i="13"/>
  <c r="K5604" i="13"/>
  <c r="K5605" i="13"/>
  <c r="K5606" i="13"/>
  <c r="K5607" i="13"/>
  <c r="K5608" i="13"/>
  <c r="K5609" i="13"/>
  <c r="K5610" i="13"/>
  <c r="K5611" i="13"/>
  <c r="K5612" i="13"/>
  <c r="K5613" i="13"/>
  <c r="K5614" i="13"/>
  <c r="K5615" i="13"/>
  <c r="K5616" i="13"/>
  <c r="K5617" i="13"/>
  <c r="K5618" i="13"/>
  <c r="K5619" i="13"/>
  <c r="K5620" i="13"/>
  <c r="K5621" i="13"/>
  <c r="K5622" i="13"/>
  <c r="K5623" i="13"/>
  <c r="K5624" i="13"/>
  <c r="K5625" i="13"/>
  <c r="K5626" i="13"/>
  <c r="K5627" i="13"/>
  <c r="K5628" i="13"/>
  <c r="K5629" i="13"/>
  <c r="K5630" i="13"/>
  <c r="K5631" i="13"/>
  <c r="K5632" i="13"/>
  <c r="K5633" i="13"/>
  <c r="K5634" i="13"/>
  <c r="K5635" i="13"/>
  <c r="K5636" i="13"/>
  <c r="K5637" i="13"/>
  <c r="K5638" i="13"/>
  <c r="K5639" i="13"/>
  <c r="K5640" i="13"/>
  <c r="K5641" i="13"/>
  <c r="K5642" i="13"/>
  <c r="K5643" i="13"/>
  <c r="K5644" i="13"/>
  <c r="K5645" i="13"/>
  <c r="K5646" i="13"/>
  <c r="K5647" i="13"/>
  <c r="K5648" i="13"/>
  <c r="K5649" i="13"/>
  <c r="K5650" i="13"/>
  <c r="K5651" i="13"/>
  <c r="K5652" i="13"/>
  <c r="K5653" i="13"/>
  <c r="K5654" i="13"/>
  <c r="K5655" i="13"/>
  <c r="K5656" i="13"/>
  <c r="K5657" i="13"/>
  <c r="K5658" i="13"/>
  <c r="K5659" i="13"/>
  <c r="K5660" i="13"/>
  <c r="K5661" i="13"/>
  <c r="K5662" i="13"/>
  <c r="K5663" i="13"/>
  <c r="K5664" i="13"/>
  <c r="K5665" i="13"/>
  <c r="K5666" i="13"/>
  <c r="K5667" i="13"/>
  <c r="K5668" i="13"/>
  <c r="K5669" i="13"/>
  <c r="K5670" i="13"/>
  <c r="K5671" i="13"/>
  <c r="K5672" i="13"/>
  <c r="K5673" i="13"/>
  <c r="K5674" i="13"/>
  <c r="K5675" i="13"/>
  <c r="K5676" i="13"/>
  <c r="K5677" i="13"/>
  <c r="K5678" i="13"/>
  <c r="K5679" i="13"/>
  <c r="K5680" i="13"/>
  <c r="K5681" i="13"/>
  <c r="K5682" i="13"/>
  <c r="K5683" i="13"/>
  <c r="K5684" i="13"/>
  <c r="K5685" i="13"/>
  <c r="K5686" i="13"/>
  <c r="K5687" i="13"/>
  <c r="K5688" i="13"/>
  <c r="K5689" i="13"/>
  <c r="K5690" i="13"/>
  <c r="K5691" i="13"/>
  <c r="K5692" i="13"/>
  <c r="K5693" i="13"/>
  <c r="K5694" i="13"/>
  <c r="K5695" i="13"/>
  <c r="K5696" i="13"/>
  <c r="K5697" i="13"/>
  <c r="K5698" i="13"/>
  <c r="K5699" i="13"/>
  <c r="K5700" i="13"/>
  <c r="K5701" i="13"/>
  <c r="K5702" i="13"/>
  <c r="K5703" i="13"/>
  <c r="K5704" i="13"/>
  <c r="K5705" i="13"/>
  <c r="K5706" i="13"/>
  <c r="K5707" i="13"/>
  <c r="K5708" i="13"/>
  <c r="K5709" i="13"/>
  <c r="K5710" i="13"/>
  <c r="K5711" i="13"/>
  <c r="K5712" i="13"/>
  <c r="K5713" i="13"/>
  <c r="K5714" i="13"/>
  <c r="K5715" i="13"/>
  <c r="K5716" i="13"/>
  <c r="K5717" i="13"/>
  <c r="K5718" i="13"/>
  <c r="K5719" i="13"/>
  <c r="K5720" i="13"/>
  <c r="K5721" i="13"/>
  <c r="K5722" i="13"/>
  <c r="K5723" i="13"/>
  <c r="K5724" i="13"/>
  <c r="K5725" i="13"/>
  <c r="K5726" i="13"/>
  <c r="K5727" i="13"/>
  <c r="K5728" i="13"/>
  <c r="K5729" i="13"/>
  <c r="K5730" i="13"/>
  <c r="K5731" i="13"/>
  <c r="K5732" i="13"/>
  <c r="K5733" i="13"/>
  <c r="K5734" i="13"/>
  <c r="K5735" i="13"/>
  <c r="K5736" i="13"/>
  <c r="K5737" i="13"/>
  <c r="K5738" i="13"/>
  <c r="K5739" i="13"/>
  <c r="K5740" i="13"/>
  <c r="K5741" i="13"/>
  <c r="K5742" i="13"/>
  <c r="K5743" i="13"/>
  <c r="K5744" i="13"/>
  <c r="K5745" i="13"/>
  <c r="K5746" i="13"/>
  <c r="K5747" i="13"/>
  <c r="K5748" i="13"/>
  <c r="K5749" i="13"/>
  <c r="K5750" i="13"/>
  <c r="K5751" i="13"/>
  <c r="K5752" i="13"/>
  <c r="K5753" i="13"/>
  <c r="K5754" i="13"/>
  <c r="K5755" i="13"/>
  <c r="K5756" i="13"/>
  <c r="K5757" i="13"/>
  <c r="K5758" i="13"/>
  <c r="K5759" i="13"/>
  <c r="K5760" i="13"/>
  <c r="K5761" i="13"/>
  <c r="K5762" i="13"/>
  <c r="K5763" i="13"/>
  <c r="K5764" i="13"/>
  <c r="K5765" i="13"/>
  <c r="K5766" i="13"/>
  <c r="K5767" i="13"/>
  <c r="K5768" i="13"/>
  <c r="K5769" i="13"/>
  <c r="K5770" i="13"/>
  <c r="K5771" i="13"/>
  <c r="K5772" i="13"/>
  <c r="K5773" i="13"/>
  <c r="K5774" i="13"/>
  <c r="K5775" i="13"/>
  <c r="K5776" i="13"/>
  <c r="K5777" i="13"/>
  <c r="K5778" i="13"/>
  <c r="K5779" i="13"/>
  <c r="K5780" i="13"/>
  <c r="K5781" i="13"/>
  <c r="K5782" i="13"/>
  <c r="K5783" i="13"/>
  <c r="K5784" i="13"/>
  <c r="K5785" i="13"/>
  <c r="K5786" i="13"/>
  <c r="K5787" i="13"/>
  <c r="K5788" i="13"/>
  <c r="K5789" i="13"/>
  <c r="K5790" i="13"/>
  <c r="K5791" i="13"/>
  <c r="K5792" i="13"/>
  <c r="K5793" i="13"/>
  <c r="K5794" i="13"/>
  <c r="K5795" i="13"/>
  <c r="K5796" i="13"/>
  <c r="K5797" i="13"/>
  <c r="K5798" i="13"/>
  <c r="K5799" i="13"/>
  <c r="K5800" i="13"/>
  <c r="K5801" i="13"/>
  <c r="K5802" i="13"/>
  <c r="K5803" i="13"/>
  <c r="K5804" i="13"/>
  <c r="K5805" i="13"/>
  <c r="K5806" i="13"/>
  <c r="K5807" i="13"/>
  <c r="K5808" i="13"/>
  <c r="K5809" i="13"/>
  <c r="K5810" i="13"/>
  <c r="K5811" i="13"/>
  <c r="K5812" i="13"/>
  <c r="K5813" i="13"/>
  <c r="K5814" i="13"/>
  <c r="K5815" i="13"/>
  <c r="K5816" i="13"/>
  <c r="K5817" i="13"/>
  <c r="K5818" i="13"/>
  <c r="K5819" i="13"/>
  <c r="K5820" i="13"/>
  <c r="K5821" i="13"/>
  <c r="K5822" i="13"/>
  <c r="K5823" i="13"/>
  <c r="K5824" i="13"/>
  <c r="K5825" i="13"/>
  <c r="K5826" i="13"/>
  <c r="K5827" i="13"/>
  <c r="K5828" i="13"/>
  <c r="K5829" i="13"/>
  <c r="K5830" i="13"/>
  <c r="K5831" i="13"/>
  <c r="K5832" i="13"/>
  <c r="K5833" i="13"/>
  <c r="K5834" i="13"/>
  <c r="K5835" i="13"/>
  <c r="K5836" i="13"/>
  <c r="K5837" i="13"/>
  <c r="K5838" i="13"/>
  <c r="K5839" i="13"/>
  <c r="K5840" i="13"/>
  <c r="K5841" i="13"/>
  <c r="K5842" i="13"/>
  <c r="K5843" i="13"/>
  <c r="K5844" i="13"/>
  <c r="K5845" i="13"/>
  <c r="K5846" i="13"/>
  <c r="K5847" i="13"/>
  <c r="K5848" i="13"/>
  <c r="K5849" i="13"/>
  <c r="K5850" i="13"/>
  <c r="K5851" i="13"/>
  <c r="K5852" i="13"/>
  <c r="K5853" i="13"/>
  <c r="K5854" i="13"/>
  <c r="K5855" i="13"/>
  <c r="K5856" i="13"/>
  <c r="K5857" i="13"/>
  <c r="K5858" i="13"/>
  <c r="K5859" i="13"/>
  <c r="K5860" i="13"/>
  <c r="K5861" i="13"/>
  <c r="K5862" i="13"/>
  <c r="K5863" i="13"/>
  <c r="K5864" i="13"/>
  <c r="K5865" i="13"/>
  <c r="K5866" i="13"/>
  <c r="K5867" i="13"/>
  <c r="K5868" i="13"/>
  <c r="K5869" i="13"/>
  <c r="K5870" i="13"/>
  <c r="K5871" i="13"/>
  <c r="K5872" i="13"/>
  <c r="K5873" i="13"/>
  <c r="K5874" i="13"/>
  <c r="K5875" i="13"/>
  <c r="K5876" i="13"/>
  <c r="K5877" i="13"/>
  <c r="K5878" i="13"/>
  <c r="K5879" i="13"/>
  <c r="K5880" i="13"/>
  <c r="K5881" i="13"/>
  <c r="K5882" i="13"/>
  <c r="K5883" i="13"/>
  <c r="K5884" i="13"/>
  <c r="K5885" i="13"/>
  <c r="K5886" i="13"/>
  <c r="K5887" i="13"/>
  <c r="K5888" i="13"/>
  <c r="K5889" i="13"/>
  <c r="K5890" i="13"/>
  <c r="K5891" i="13"/>
  <c r="K5892" i="13"/>
  <c r="K5893" i="13"/>
  <c r="K5894" i="13"/>
  <c r="K5895" i="13"/>
  <c r="K5896" i="13"/>
  <c r="K5897" i="13"/>
  <c r="K5898" i="13"/>
  <c r="K5899" i="13"/>
  <c r="K5900" i="13"/>
  <c r="K5901" i="13"/>
  <c r="K5902" i="13"/>
  <c r="K5903" i="13"/>
  <c r="K5904" i="13"/>
  <c r="K5905" i="13"/>
  <c r="K5906" i="13"/>
  <c r="K5907" i="13"/>
  <c r="K5908" i="13"/>
  <c r="K5909" i="13"/>
  <c r="K5910" i="13"/>
  <c r="K5911" i="13"/>
  <c r="K5912" i="13"/>
  <c r="K5913" i="13"/>
  <c r="K5914" i="13"/>
  <c r="K5915" i="13"/>
  <c r="K5916" i="13"/>
  <c r="K5917" i="13"/>
  <c r="K5918" i="13"/>
  <c r="K5919" i="13"/>
  <c r="K5920" i="13"/>
  <c r="K5921" i="13"/>
  <c r="K5922" i="13"/>
  <c r="K5923" i="13"/>
  <c r="K5924" i="13"/>
  <c r="K5925" i="13"/>
  <c r="K5926" i="13"/>
  <c r="K5927" i="13"/>
  <c r="K5928" i="13"/>
  <c r="K5929" i="13"/>
  <c r="K5930" i="13"/>
  <c r="K5931" i="13"/>
  <c r="K5932" i="13"/>
  <c r="K5933" i="13"/>
  <c r="K5934" i="13"/>
  <c r="K5935" i="13"/>
  <c r="K5936" i="13"/>
  <c r="K5937" i="13"/>
  <c r="K5938" i="13"/>
  <c r="K5939" i="13"/>
  <c r="K5940" i="13"/>
  <c r="K5941" i="13"/>
  <c r="K5942" i="13"/>
  <c r="K5943" i="13"/>
  <c r="K5944" i="13"/>
  <c r="K5945" i="13"/>
  <c r="K5946" i="13"/>
  <c r="K5947" i="13"/>
  <c r="K5948" i="13"/>
  <c r="K5949" i="13"/>
  <c r="K5950" i="13"/>
  <c r="K5951" i="13"/>
  <c r="K5952" i="13"/>
  <c r="K5953" i="13"/>
  <c r="K5954" i="13"/>
  <c r="K5955" i="13"/>
  <c r="K5956" i="13"/>
  <c r="K5957" i="13"/>
  <c r="K5958" i="13"/>
  <c r="K5959" i="13"/>
  <c r="K5960" i="13"/>
  <c r="K5961" i="13"/>
  <c r="K5962" i="13"/>
  <c r="K5963" i="13"/>
  <c r="K5964" i="13"/>
  <c r="K5965" i="13"/>
  <c r="K5966" i="13"/>
  <c r="K5967" i="13"/>
  <c r="K5968" i="13"/>
  <c r="K5969" i="13"/>
  <c r="K5970" i="13"/>
  <c r="K5971" i="13"/>
  <c r="K5972" i="13"/>
  <c r="K5973" i="13"/>
  <c r="K5974" i="13"/>
  <c r="K5975" i="13"/>
  <c r="K5976" i="13"/>
  <c r="K5977" i="13"/>
  <c r="K5978" i="13"/>
  <c r="K5979" i="13"/>
  <c r="K5980" i="13"/>
  <c r="K5981" i="13"/>
  <c r="K5982" i="13"/>
  <c r="K5983" i="13"/>
  <c r="K5984" i="13"/>
  <c r="K5985" i="13"/>
  <c r="K5986" i="13"/>
  <c r="K5987" i="13"/>
  <c r="K5988" i="13"/>
  <c r="K5989" i="13"/>
  <c r="K5990" i="13"/>
  <c r="K5991" i="13"/>
  <c r="K5992" i="13"/>
  <c r="K5993" i="13"/>
  <c r="K5994" i="13"/>
  <c r="K5995" i="13"/>
  <c r="K5996" i="13"/>
  <c r="K5997" i="13"/>
  <c r="K5998" i="13"/>
  <c r="K5999" i="13"/>
  <c r="K6000" i="13"/>
  <c r="K6001" i="13"/>
  <c r="K6002" i="13"/>
  <c r="K6003" i="13"/>
  <c r="K6004" i="13"/>
  <c r="K6005" i="13"/>
  <c r="K6006" i="13"/>
  <c r="K6007" i="13"/>
  <c r="K6008" i="13"/>
  <c r="K6009" i="13"/>
  <c r="K6010" i="13"/>
  <c r="K6011" i="13"/>
  <c r="K6012" i="13"/>
  <c r="K6013" i="13"/>
  <c r="K6014" i="13"/>
  <c r="K6015" i="13"/>
  <c r="K6016" i="13"/>
  <c r="K6017" i="13"/>
  <c r="K6018" i="13"/>
  <c r="K6019" i="13"/>
  <c r="K6020" i="13"/>
  <c r="K6021" i="13"/>
  <c r="K6022" i="13"/>
  <c r="K6023" i="13"/>
  <c r="K6024" i="13"/>
  <c r="K6025" i="13"/>
  <c r="K6026" i="13"/>
  <c r="K6027" i="13"/>
  <c r="K6028" i="13"/>
  <c r="K6029" i="13"/>
  <c r="K6030" i="13"/>
  <c r="K6031" i="13"/>
  <c r="K6032" i="13"/>
  <c r="K6033" i="13"/>
  <c r="K6034" i="13"/>
  <c r="K6035" i="13"/>
  <c r="K6036" i="13"/>
  <c r="K6037" i="13"/>
  <c r="K6038" i="13"/>
  <c r="K6039" i="13"/>
  <c r="K6040" i="13"/>
  <c r="K6041" i="13"/>
  <c r="K6042" i="13"/>
  <c r="K6043" i="13"/>
  <c r="K6044" i="13"/>
  <c r="K6045" i="13"/>
  <c r="K6046" i="13"/>
  <c r="K6047" i="13"/>
  <c r="K6048" i="13"/>
  <c r="K6049" i="13"/>
  <c r="K6050" i="13"/>
  <c r="K6051" i="13"/>
  <c r="K6052" i="13"/>
  <c r="K6053" i="13"/>
  <c r="K6054" i="13"/>
  <c r="K6055" i="13"/>
  <c r="K6056" i="13"/>
  <c r="K6057" i="13"/>
  <c r="K6058" i="13"/>
  <c r="K6059" i="13"/>
  <c r="K6060" i="13"/>
  <c r="K6061" i="13"/>
  <c r="K6062" i="13"/>
  <c r="K6063" i="13"/>
  <c r="K6064" i="13"/>
  <c r="K6065" i="13"/>
  <c r="K6066" i="13"/>
  <c r="K6067" i="13"/>
  <c r="K6068" i="13"/>
  <c r="K6069" i="13"/>
  <c r="K6070" i="13"/>
  <c r="K6071" i="13"/>
  <c r="K6072" i="13"/>
  <c r="K6073" i="13"/>
  <c r="K6074" i="13"/>
  <c r="K6075" i="13"/>
  <c r="K6076" i="13"/>
  <c r="K6077" i="13"/>
  <c r="K6078" i="13"/>
  <c r="K6079" i="13"/>
  <c r="K6080" i="13"/>
  <c r="K6081" i="13"/>
  <c r="K6082" i="13"/>
  <c r="K6083" i="13"/>
  <c r="K6084" i="13"/>
  <c r="K6085" i="13"/>
  <c r="K6086" i="13"/>
  <c r="K6087" i="13"/>
  <c r="K6088" i="13"/>
  <c r="K6089" i="13"/>
  <c r="K6090" i="13"/>
  <c r="K6091" i="13"/>
  <c r="K6092" i="13"/>
  <c r="K6093" i="13"/>
  <c r="K6094" i="13"/>
  <c r="K6095" i="13"/>
  <c r="K6096" i="13"/>
  <c r="K6097" i="13"/>
  <c r="K6098" i="13"/>
  <c r="K6099" i="13"/>
  <c r="K6100" i="13"/>
  <c r="K6101" i="13"/>
  <c r="K6102" i="13"/>
  <c r="K6103" i="13"/>
  <c r="K6104" i="13"/>
  <c r="K6105" i="13"/>
  <c r="K6106" i="13"/>
  <c r="K6107" i="13"/>
  <c r="K6108" i="13"/>
  <c r="K6109" i="13"/>
  <c r="K6110" i="13"/>
  <c r="K6111" i="13"/>
  <c r="K6112" i="13"/>
  <c r="K6113" i="13"/>
  <c r="K6114" i="13"/>
  <c r="K6115" i="13"/>
  <c r="K6116" i="13"/>
  <c r="K6117" i="13"/>
  <c r="K6118" i="13"/>
  <c r="K6119" i="13"/>
  <c r="K6120" i="13"/>
  <c r="K6121" i="13"/>
  <c r="K6122" i="13"/>
  <c r="K6123" i="13"/>
  <c r="K6124" i="13"/>
  <c r="K6125" i="13"/>
  <c r="K6126" i="13"/>
  <c r="K6127" i="13"/>
  <c r="K6128" i="13"/>
  <c r="K6129" i="13"/>
  <c r="K6130" i="13"/>
  <c r="K6131" i="13"/>
  <c r="K6132" i="13"/>
  <c r="K6133" i="13"/>
  <c r="K6134" i="13"/>
  <c r="K6135" i="13"/>
  <c r="K6136" i="13"/>
  <c r="K6137" i="13"/>
  <c r="K6138" i="13"/>
  <c r="K6139" i="13"/>
  <c r="K6140" i="13"/>
  <c r="K6141" i="13"/>
  <c r="K6142" i="13"/>
  <c r="K6143" i="13"/>
  <c r="K6144" i="13"/>
  <c r="K6145" i="13"/>
  <c r="K6146" i="13"/>
  <c r="K6147" i="13"/>
  <c r="K6148" i="13"/>
  <c r="K6149" i="13"/>
  <c r="K6150" i="13"/>
  <c r="K6151" i="13"/>
  <c r="K6152" i="13"/>
  <c r="K6153" i="13"/>
  <c r="K6154" i="13"/>
  <c r="K6155" i="13"/>
  <c r="K6156" i="13"/>
  <c r="K6157" i="13"/>
  <c r="K6158" i="13"/>
  <c r="K6159" i="13"/>
  <c r="K6160" i="13"/>
  <c r="K6161" i="13"/>
  <c r="K6162" i="13"/>
  <c r="K6163" i="13"/>
  <c r="K6164" i="13"/>
  <c r="K6165" i="13"/>
  <c r="K6166" i="13"/>
  <c r="K6167" i="13"/>
  <c r="K6168" i="13"/>
  <c r="K6169" i="13"/>
  <c r="K6170" i="13"/>
  <c r="K6171" i="13"/>
  <c r="K6172" i="13"/>
  <c r="K6173" i="13"/>
  <c r="K6174" i="13"/>
  <c r="K6175" i="13"/>
  <c r="K6176" i="13"/>
  <c r="K6177" i="13"/>
  <c r="K6178" i="13"/>
  <c r="K6179" i="13"/>
  <c r="K6180" i="13"/>
  <c r="K6181" i="13"/>
  <c r="K6182" i="13"/>
  <c r="K6183" i="13"/>
  <c r="K6184" i="13"/>
  <c r="K6185" i="13"/>
  <c r="K6186" i="13"/>
  <c r="K6187" i="13"/>
  <c r="K6188" i="13"/>
  <c r="K6189" i="13"/>
  <c r="K6190" i="13"/>
  <c r="K6191" i="13"/>
  <c r="K6192" i="13"/>
  <c r="K6193" i="13"/>
  <c r="K6194" i="13"/>
  <c r="K6195" i="13"/>
  <c r="K6196" i="13"/>
  <c r="K6197" i="13"/>
  <c r="K6198" i="13"/>
  <c r="K6199" i="13"/>
  <c r="K6200" i="13"/>
  <c r="K6201" i="13"/>
  <c r="K6202" i="13"/>
  <c r="K6203" i="13"/>
  <c r="K6204" i="13"/>
  <c r="K6205" i="13"/>
  <c r="K6206" i="13"/>
  <c r="K6207" i="13"/>
  <c r="K6208" i="13"/>
  <c r="K6209" i="13"/>
  <c r="K6210" i="13"/>
  <c r="K6211" i="13"/>
  <c r="K6212" i="13"/>
  <c r="K6213" i="13"/>
  <c r="K6214" i="13"/>
  <c r="K6215" i="13"/>
  <c r="K6216" i="13"/>
  <c r="K6217" i="13"/>
  <c r="K6218" i="13"/>
  <c r="K6219" i="13"/>
  <c r="K6220" i="13"/>
  <c r="K6221" i="13"/>
  <c r="K6222" i="13"/>
  <c r="K6223" i="13"/>
  <c r="K6224" i="13"/>
  <c r="K6225" i="13"/>
  <c r="K6226" i="13"/>
  <c r="K6227" i="13"/>
  <c r="K6228" i="13"/>
  <c r="K6229" i="13"/>
  <c r="K6230" i="13"/>
  <c r="K6231" i="13"/>
  <c r="K6232" i="13"/>
  <c r="K6233" i="13"/>
  <c r="K6234" i="13"/>
  <c r="K6235" i="13"/>
  <c r="K6236" i="13"/>
  <c r="K6237" i="13"/>
  <c r="K6238" i="13"/>
  <c r="K6239" i="13"/>
  <c r="K6240" i="13"/>
  <c r="K6241" i="13"/>
  <c r="K6242" i="13"/>
  <c r="K6243" i="13"/>
  <c r="K6244" i="13"/>
  <c r="K6245" i="13"/>
  <c r="K6246" i="13"/>
  <c r="K6247" i="13"/>
  <c r="K6248" i="13"/>
  <c r="K6249" i="13"/>
  <c r="K6250" i="13"/>
  <c r="K6251" i="13"/>
  <c r="K6252" i="13"/>
  <c r="K6253" i="13"/>
  <c r="K6254" i="13"/>
  <c r="K6255" i="13"/>
  <c r="K6256" i="13"/>
  <c r="K6257" i="13"/>
  <c r="K6258" i="13"/>
  <c r="K6259" i="13"/>
  <c r="K6260" i="13"/>
  <c r="K6261" i="13"/>
  <c r="K6262" i="13"/>
  <c r="K6263" i="13"/>
  <c r="K6264" i="13"/>
  <c r="K6265" i="13"/>
  <c r="K6266" i="13"/>
  <c r="K6267" i="13"/>
  <c r="K6268" i="13"/>
  <c r="K6269" i="13"/>
  <c r="K6270" i="13"/>
  <c r="K6271" i="13"/>
  <c r="K6272" i="13"/>
  <c r="K6273" i="13"/>
  <c r="K6274" i="13"/>
  <c r="K6275" i="13"/>
  <c r="K6276" i="13"/>
  <c r="K6277" i="13"/>
  <c r="K6278" i="13"/>
  <c r="K6279" i="13"/>
  <c r="K6280" i="13"/>
  <c r="K6281" i="13"/>
  <c r="K6282" i="13"/>
  <c r="K6283" i="13"/>
  <c r="K6284" i="13"/>
  <c r="K6285" i="13"/>
  <c r="K6286" i="13"/>
  <c r="K6287" i="13"/>
  <c r="K6288" i="13"/>
  <c r="K6289" i="13"/>
  <c r="K6290" i="13"/>
  <c r="K6291" i="13"/>
  <c r="K6292" i="13"/>
  <c r="K6293" i="13"/>
  <c r="K6294" i="13"/>
  <c r="K6295" i="13"/>
  <c r="K6296" i="13"/>
  <c r="K6297" i="13"/>
  <c r="K6298" i="13"/>
  <c r="K6299" i="13"/>
  <c r="K6300" i="13"/>
  <c r="K6301" i="13"/>
  <c r="K6302" i="13"/>
  <c r="K6303" i="13"/>
  <c r="K6304" i="13"/>
  <c r="K6305" i="13"/>
  <c r="K6306" i="13"/>
  <c r="K6307" i="13"/>
  <c r="K6308" i="13"/>
  <c r="K6309" i="13"/>
  <c r="K6310" i="13"/>
  <c r="K6311" i="13"/>
  <c r="K6312" i="13"/>
  <c r="K6313" i="13"/>
  <c r="K6314" i="13"/>
  <c r="K6315" i="13"/>
  <c r="K6316" i="13"/>
  <c r="K6317" i="13"/>
  <c r="K6318" i="13"/>
  <c r="K6319" i="13"/>
  <c r="K6320" i="13"/>
  <c r="K6321" i="13"/>
  <c r="K6322" i="13"/>
  <c r="K6323" i="13"/>
  <c r="K6324" i="13"/>
  <c r="K6325" i="13"/>
  <c r="K6326" i="13"/>
  <c r="K6327" i="13"/>
  <c r="K6328" i="13"/>
  <c r="K6329" i="13"/>
  <c r="K6330" i="13"/>
  <c r="K6331" i="13"/>
  <c r="K6332" i="13"/>
  <c r="K6333" i="13"/>
  <c r="K6334" i="13"/>
  <c r="K6335" i="13"/>
  <c r="K6336" i="13"/>
  <c r="K6337" i="13"/>
  <c r="K6338" i="13"/>
  <c r="K6339" i="13"/>
  <c r="K6340" i="13"/>
  <c r="K6341" i="13"/>
  <c r="K6342" i="13"/>
  <c r="K6343" i="13"/>
  <c r="K6344" i="13"/>
  <c r="K6345" i="13"/>
  <c r="K6346" i="13"/>
  <c r="K6347" i="13"/>
  <c r="K6348" i="13"/>
  <c r="K6349" i="13"/>
  <c r="K6350" i="13"/>
  <c r="K6351" i="13"/>
  <c r="K6352" i="13"/>
  <c r="K6353" i="13"/>
  <c r="K6354" i="13"/>
  <c r="K6355" i="13"/>
  <c r="K6356" i="13"/>
  <c r="K6357" i="13"/>
  <c r="K6358" i="13"/>
  <c r="K6359" i="13"/>
  <c r="K6360" i="13"/>
  <c r="K6361" i="13"/>
  <c r="K6362" i="13"/>
  <c r="K6363" i="13"/>
  <c r="K6364" i="13"/>
  <c r="K6365" i="13"/>
  <c r="K6366" i="13"/>
  <c r="K6367" i="13"/>
  <c r="K6368" i="13"/>
  <c r="K6369" i="13"/>
  <c r="K6370" i="13"/>
  <c r="K6371" i="13"/>
  <c r="K6372" i="13"/>
  <c r="K6373" i="13"/>
  <c r="K6374" i="13"/>
  <c r="K6375" i="13"/>
  <c r="K6376" i="13"/>
  <c r="K6377" i="13"/>
  <c r="K6378" i="13"/>
  <c r="K6379" i="13"/>
  <c r="K6380" i="13"/>
  <c r="K6381" i="13"/>
  <c r="K6382" i="13"/>
  <c r="K6383" i="13"/>
  <c r="K6384" i="13"/>
  <c r="K6385" i="13"/>
  <c r="K6386" i="13"/>
  <c r="K6387" i="13"/>
  <c r="K6388" i="13"/>
  <c r="K6389" i="13"/>
  <c r="K6390" i="13"/>
  <c r="K6391" i="13"/>
  <c r="K6392" i="13"/>
  <c r="K6393" i="13"/>
  <c r="K6394" i="13"/>
  <c r="K6395" i="13"/>
  <c r="K6396" i="13"/>
  <c r="K6397" i="13"/>
  <c r="K6398" i="13"/>
  <c r="K6399" i="13"/>
  <c r="K6400" i="13"/>
  <c r="K6401" i="13"/>
  <c r="K6402" i="13"/>
  <c r="K6403" i="13"/>
  <c r="K6404" i="13"/>
  <c r="K6405" i="13"/>
  <c r="K6406" i="13"/>
  <c r="K6407" i="13"/>
  <c r="K6408" i="13"/>
  <c r="K6409" i="13"/>
  <c r="K6410" i="13"/>
  <c r="K6411" i="13"/>
  <c r="K6412" i="13"/>
  <c r="K6413" i="13"/>
  <c r="K6414" i="13"/>
  <c r="K6415" i="13"/>
  <c r="K6416" i="13"/>
  <c r="K6417" i="13"/>
  <c r="K6418" i="13"/>
  <c r="K6419" i="13"/>
  <c r="K6420" i="13"/>
  <c r="K6421" i="13"/>
  <c r="K6422" i="13"/>
  <c r="K6423" i="13"/>
  <c r="K6424" i="13"/>
  <c r="K6425" i="13"/>
  <c r="K6426" i="13"/>
  <c r="K6427" i="13"/>
  <c r="K6428" i="13"/>
  <c r="K6429" i="13"/>
  <c r="K6430" i="13"/>
  <c r="K6431" i="13"/>
  <c r="K6432" i="13"/>
  <c r="K6433" i="13"/>
  <c r="K6434" i="13"/>
  <c r="K6435" i="13"/>
  <c r="K6436" i="13"/>
  <c r="K6437" i="13"/>
  <c r="K6438" i="13"/>
  <c r="K6439" i="13"/>
  <c r="K6440" i="13"/>
  <c r="K6441" i="13"/>
  <c r="K6442" i="13"/>
  <c r="K6443" i="13"/>
  <c r="K6444" i="13"/>
  <c r="K6445" i="13"/>
  <c r="K6446" i="13"/>
  <c r="K6447" i="13"/>
  <c r="K6448" i="13"/>
  <c r="K6449" i="13"/>
  <c r="K6450" i="13"/>
  <c r="K6451" i="13"/>
  <c r="K6452" i="13"/>
  <c r="K6453" i="13"/>
  <c r="K6454" i="13"/>
  <c r="K6455" i="13"/>
  <c r="K6456" i="13"/>
  <c r="K6457" i="13"/>
  <c r="K6458" i="13"/>
  <c r="K6459" i="13"/>
  <c r="K6460" i="13"/>
  <c r="K6461" i="13"/>
  <c r="K6462" i="13"/>
  <c r="K6463" i="13"/>
  <c r="K6464" i="13"/>
  <c r="K6465" i="13"/>
  <c r="K6466" i="13"/>
  <c r="K6467" i="13"/>
  <c r="K6468" i="13"/>
  <c r="K6469" i="13"/>
  <c r="K6470" i="13"/>
  <c r="K6471" i="13"/>
  <c r="K6472" i="13"/>
  <c r="K6473" i="13"/>
  <c r="K6474" i="13"/>
  <c r="K6475" i="13"/>
  <c r="K6476" i="13"/>
  <c r="K6477" i="13"/>
  <c r="K6478" i="13"/>
  <c r="K6479" i="13"/>
  <c r="K6480" i="13"/>
  <c r="K6481" i="13"/>
  <c r="K6482" i="13"/>
  <c r="K6483" i="13"/>
  <c r="K6484" i="13"/>
  <c r="K6485" i="13"/>
  <c r="K6486" i="13"/>
  <c r="K6487" i="13"/>
  <c r="K6488" i="13"/>
  <c r="K6489" i="13"/>
  <c r="K6490" i="13"/>
  <c r="K6491" i="13"/>
  <c r="K6492" i="13"/>
  <c r="K6493" i="13"/>
  <c r="K6494" i="13"/>
  <c r="K6495" i="13"/>
  <c r="K6496" i="13"/>
  <c r="K6497" i="13"/>
  <c r="K6498" i="13"/>
  <c r="K6499" i="13"/>
  <c r="K6500" i="13"/>
  <c r="K6501" i="13"/>
  <c r="K6502" i="13"/>
  <c r="K6503" i="13"/>
  <c r="K6504" i="13"/>
  <c r="K6505" i="13"/>
  <c r="K6506" i="13"/>
  <c r="K6507" i="13"/>
  <c r="K6508" i="13"/>
  <c r="K6509" i="13"/>
  <c r="K6510" i="13"/>
  <c r="K6511" i="13"/>
  <c r="K6512" i="13"/>
  <c r="K6513" i="13"/>
  <c r="K6514" i="13"/>
  <c r="K6515" i="13"/>
  <c r="K6516" i="13"/>
  <c r="K6517" i="13"/>
  <c r="K6518" i="13"/>
  <c r="K6519" i="13"/>
  <c r="K6520" i="13"/>
  <c r="K6521" i="13"/>
  <c r="K6522" i="13"/>
  <c r="K6523" i="13"/>
  <c r="K6524" i="13"/>
  <c r="K6525" i="13"/>
  <c r="K6526" i="13"/>
  <c r="K6527" i="13"/>
  <c r="K6528" i="13"/>
  <c r="K6529" i="13"/>
  <c r="K6530" i="13"/>
  <c r="K6531" i="13"/>
  <c r="K6532" i="13"/>
  <c r="K6533" i="13"/>
  <c r="K6534" i="13"/>
  <c r="K6535" i="13"/>
  <c r="K6536" i="13"/>
  <c r="K6537" i="13"/>
  <c r="K6538" i="13"/>
  <c r="K6539" i="13"/>
  <c r="K6540" i="13"/>
  <c r="K6541" i="13"/>
  <c r="K6542" i="13"/>
  <c r="K6543" i="13"/>
  <c r="K6544" i="13"/>
  <c r="K6545" i="13"/>
  <c r="K6546" i="13"/>
  <c r="K6547" i="13"/>
  <c r="K6548" i="13"/>
  <c r="K6549" i="13"/>
  <c r="K6550" i="13"/>
  <c r="K6551" i="13"/>
  <c r="K6552" i="13"/>
  <c r="K6553" i="13"/>
  <c r="K6554" i="13"/>
  <c r="K6555" i="13"/>
  <c r="K6556" i="13"/>
  <c r="K6557" i="13"/>
  <c r="K6558" i="13"/>
  <c r="K6559" i="13"/>
  <c r="K6560" i="13"/>
  <c r="K6561" i="13"/>
  <c r="K6562" i="13"/>
  <c r="K6563" i="13"/>
  <c r="K6564" i="13"/>
  <c r="K6565" i="13"/>
  <c r="K6566" i="13"/>
  <c r="K6567" i="13"/>
  <c r="K6568" i="13"/>
  <c r="K6569" i="13"/>
  <c r="K6570" i="13"/>
  <c r="K6571" i="13"/>
  <c r="K6572" i="13"/>
  <c r="K6573" i="13"/>
  <c r="K6574" i="13"/>
  <c r="K6575" i="13"/>
  <c r="K6576" i="13"/>
  <c r="K6577" i="13"/>
  <c r="K6578" i="13"/>
  <c r="K6579" i="13"/>
  <c r="K6580" i="13"/>
  <c r="K6581" i="13"/>
  <c r="K6582" i="13"/>
  <c r="K6583" i="13"/>
  <c r="K6584" i="13"/>
  <c r="K6585" i="13"/>
  <c r="K6586" i="13"/>
  <c r="K6587" i="13"/>
  <c r="K6588" i="13"/>
  <c r="K6589" i="13"/>
  <c r="K6590" i="13"/>
  <c r="K6591" i="13"/>
  <c r="K6592" i="13"/>
  <c r="K6593" i="13"/>
  <c r="K6594" i="13"/>
  <c r="K6595" i="13"/>
  <c r="K6596" i="13"/>
  <c r="K6597" i="13"/>
  <c r="K6598" i="13"/>
  <c r="K6599" i="13"/>
  <c r="K6600" i="13"/>
  <c r="K6601" i="13"/>
  <c r="K6602" i="13"/>
  <c r="K6603" i="13"/>
  <c r="K6604" i="13"/>
  <c r="K6605" i="13"/>
  <c r="K6606" i="13"/>
  <c r="K6607" i="13"/>
  <c r="K6608" i="13"/>
  <c r="K6609" i="13"/>
  <c r="K6610" i="13"/>
  <c r="K6611" i="13"/>
  <c r="K6612" i="13"/>
  <c r="K6613" i="13"/>
  <c r="K6614" i="13"/>
  <c r="K6615" i="13"/>
  <c r="K6616" i="13"/>
  <c r="K6617" i="13"/>
  <c r="K6618" i="13"/>
  <c r="K6619" i="13"/>
  <c r="K6620" i="13"/>
  <c r="K6621" i="13"/>
  <c r="K6622" i="13"/>
  <c r="K6623" i="13"/>
  <c r="K6624" i="13"/>
  <c r="K6625" i="13"/>
  <c r="K6626" i="13"/>
  <c r="K6627" i="13"/>
  <c r="K6628" i="13"/>
  <c r="K6629" i="13"/>
  <c r="K6630" i="13"/>
  <c r="K6631" i="13"/>
  <c r="K6632" i="13"/>
  <c r="K6633" i="13"/>
  <c r="K6634" i="13"/>
  <c r="K6635" i="13"/>
  <c r="K6636" i="13"/>
  <c r="K6637" i="13"/>
  <c r="K6638" i="13"/>
  <c r="K6639" i="13"/>
  <c r="K6640" i="13"/>
  <c r="K6641" i="13"/>
  <c r="K6642" i="13"/>
  <c r="K6643" i="13"/>
  <c r="K6644" i="13"/>
  <c r="K6645" i="13"/>
  <c r="B177" i="13"/>
  <c r="C177" i="13"/>
  <c r="F177" i="13" s="1"/>
  <c r="G177" i="13" s="1"/>
  <c r="D177" i="13"/>
  <c r="H177" i="13"/>
  <c r="B178" i="13"/>
  <c r="C178" i="13"/>
  <c r="F178" i="13" s="1"/>
  <c r="G178" i="13" s="1"/>
  <c r="D178" i="13"/>
  <c r="H178" i="13"/>
  <c r="B179" i="13"/>
  <c r="C179" i="13"/>
  <c r="F179" i="13" s="1"/>
  <c r="G179" i="13" s="1"/>
  <c r="D179" i="13"/>
  <c r="E179" i="13"/>
  <c r="H179" i="13"/>
  <c r="B180" i="13"/>
  <c r="C180" i="13"/>
  <c r="F180" i="13" s="1"/>
  <c r="G180" i="13" s="1"/>
  <c r="D180" i="13"/>
  <c r="H180" i="13"/>
  <c r="B181" i="13"/>
  <c r="C181" i="13"/>
  <c r="F181" i="13" s="1"/>
  <c r="G181" i="13" s="1"/>
  <c r="D181" i="13"/>
  <c r="E181" i="13"/>
  <c r="H181" i="13"/>
  <c r="B182" i="13"/>
  <c r="C182" i="13"/>
  <c r="F182" i="13" s="1"/>
  <c r="G182" i="13" s="1"/>
  <c r="D182" i="13"/>
  <c r="H182" i="13"/>
  <c r="B183" i="13"/>
  <c r="C183" i="13"/>
  <c r="F183" i="13" s="1"/>
  <c r="G183" i="13" s="1"/>
  <c r="D183" i="13"/>
  <c r="H183" i="13"/>
  <c r="B184" i="13"/>
  <c r="C184" i="13"/>
  <c r="F184" i="13" s="1"/>
  <c r="G184" i="13" s="1"/>
  <c r="D184" i="13"/>
  <c r="H184" i="13"/>
  <c r="B185" i="13"/>
  <c r="C185" i="13"/>
  <c r="F185" i="13" s="1"/>
  <c r="G185" i="13" s="1"/>
  <c r="D185" i="13"/>
  <c r="H185" i="13"/>
  <c r="B186" i="13"/>
  <c r="C186" i="13"/>
  <c r="F186" i="13" s="1"/>
  <c r="G186" i="13" s="1"/>
  <c r="D186" i="13"/>
  <c r="H186" i="13"/>
  <c r="B187" i="13"/>
  <c r="C187" i="13"/>
  <c r="F187" i="13" s="1"/>
  <c r="G187" i="13" s="1"/>
  <c r="D187" i="13"/>
  <c r="H187" i="13"/>
  <c r="B188" i="13"/>
  <c r="C188" i="13"/>
  <c r="F188" i="13" s="1"/>
  <c r="G188" i="13" s="1"/>
  <c r="D188" i="13"/>
  <c r="H188" i="13"/>
  <c r="B189" i="13"/>
  <c r="C189" i="13"/>
  <c r="F189" i="13" s="1"/>
  <c r="G189" i="13" s="1"/>
  <c r="D189" i="13"/>
  <c r="E189" i="13"/>
  <c r="H189" i="13"/>
  <c r="B190" i="13"/>
  <c r="C190" i="13"/>
  <c r="F190" i="13" s="1"/>
  <c r="G190" i="13" s="1"/>
  <c r="D190" i="13"/>
  <c r="E190" i="13"/>
  <c r="H190" i="13"/>
  <c r="B191" i="13"/>
  <c r="C191" i="13"/>
  <c r="F191" i="13" s="1"/>
  <c r="G191" i="13" s="1"/>
  <c r="D191" i="13"/>
  <c r="E191" i="13"/>
  <c r="H191" i="13"/>
  <c r="B192" i="13"/>
  <c r="C192" i="13"/>
  <c r="F192" i="13" s="1"/>
  <c r="G192" i="13" s="1"/>
  <c r="D192" i="13"/>
  <c r="E192" i="13"/>
  <c r="H192" i="13"/>
  <c r="B193" i="13"/>
  <c r="C193" i="13"/>
  <c r="F193" i="13" s="1"/>
  <c r="G193" i="13" s="1"/>
  <c r="D193" i="13"/>
  <c r="E193" i="13"/>
  <c r="H193" i="13"/>
  <c r="B194" i="13"/>
  <c r="C194" i="13"/>
  <c r="F194" i="13" s="1"/>
  <c r="G194" i="13" s="1"/>
  <c r="D194" i="13"/>
  <c r="E194" i="13"/>
  <c r="H194" i="13"/>
  <c r="B195" i="13"/>
  <c r="C195" i="13"/>
  <c r="F195" i="13" s="1"/>
  <c r="G195" i="13" s="1"/>
  <c r="D195" i="13"/>
  <c r="E195" i="13"/>
  <c r="H195" i="13"/>
  <c r="B196" i="13"/>
  <c r="C196" i="13"/>
  <c r="F196" i="13" s="1"/>
  <c r="G196" i="13" s="1"/>
  <c r="D196" i="13"/>
  <c r="E196" i="13"/>
  <c r="H196" i="13"/>
  <c r="B197" i="13"/>
  <c r="C197" i="13"/>
  <c r="F197" i="13" s="1"/>
  <c r="G197" i="13" s="1"/>
  <c r="D197" i="13"/>
  <c r="E197" i="13"/>
  <c r="H197" i="13"/>
  <c r="B198" i="13"/>
  <c r="C198" i="13"/>
  <c r="F198" i="13" s="1"/>
  <c r="G198" i="13" s="1"/>
  <c r="D198" i="13"/>
  <c r="E198" i="13"/>
  <c r="H198" i="13"/>
  <c r="B199" i="13"/>
  <c r="C199" i="13"/>
  <c r="F199" i="13" s="1"/>
  <c r="G199" i="13" s="1"/>
  <c r="D199" i="13"/>
  <c r="E199" i="13"/>
  <c r="H199" i="13"/>
  <c r="B200" i="13"/>
  <c r="C200" i="13"/>
  <c r="F200" i="13" s="1"/>
  <c r="G200" i="13" s="1"/>
  <c r="D200" i="13"/>
  <c r="E200" i="13"/>
  <c r="H200" i="13"/>
  <c r="B201" i="13"/>
  <c r="C201" i="13"/>
  <c r="F201" i="13" s="1"/>
  <c r="G201" i="13" s="1"/>
  <c r="D201" i="13"/>
  <c r="E201" i="13"/>
  <c r="H201" i="13"/>
  <c r="B202" i="13"/>
  <c r="C202" i="13"/>
  <c r="F202" i="13" s="1"/>
  <c r="G202" i="13" s="1"/>
  <c r="D202" i="13"/>
  <c r="E202" i="13"/>
  <c r="H202" i="13"/>
  <c r="B203" i="13"/>
  <c r="C203" i="13"/>
  <c r="F203" i="13" s="1"/>
  <c r="G203" i="13" s="1"/>
  <c r="D203" i="13"/>
  <c r="E203" i="13"/>
  <c r="H203" i="13"/>
  <c r="B204" i="13"/>
  <c r="C204" i="13"/>
  <c r="F204" i="13" s="1"/>
  <c r="G204" i="13" s="1"/>
  <c r="D204" i="13"/>
  <c r="E204" i="13"/>
  <c r="H204" i="13"/>
  <c r="B205" i="13"/>
  <c r="C205" i="13"/>
  <c r="F205" i="13" s="1"/>
  <c r="G205" i="13" s="1"/>
  <c r="D205" i="13"/>
  <c r="E205" i="13"/>
  <c r="H205" i="13"/>
  <c r="B206" i="13"/>
  <c r="C206" i="13"/>
  <c r="F206" i="13" s="1"/>
  <c r="G206" i="13" s="1"/>
  <c r="D206" i="13"/>
  <c r="E206" i="13"/>
  <c r="H206" i="13"/>
  <c r="B207" i="13"/>
  <c r="C207" i="13"/>
  <c r="F207" i="13" s="1"/>
  <c r="G207" i="13" s="1"/>
  <c r="D207" i="13"/>
  <c r="E207" i="13"/>
  <c r="H207" i="13"/>
  <c r="B208" i="13"/>
  <c r="C208" i="13"/>
  <c r="F208" i="13" s="1"/>
  <c r="G208" i="13" s="1"/>
  <c r="D208" i="13"/>
  <c r="E208" i="13"/>
  <c r="H208" i="13"/>
  <c r="B209" i="13"/>
  <c r="C209" i="13"/>
  <c r="F209" i="13" s="1"/>
  <c r="G209" i="13" s="1"/>
  <c r="D209" i="13"/>
  <c r="E209" i="13"/>
  <c r="H209" i="13"/>
  <c r="B210" i="13"/>
  <c r="C210" i="13"/>
  <c r="F210" i="13" s="1"/>
  <c r="G210" i="13" s="1"/>
  <c r="D210" i="13"/>
  <c r="E210" i="13"/>
  <c r="H210" i="13"/>
  <c r="B211" i="13"/>
  <c r="C211" i="13"/>
  <c r="F211" i="13" s="1"/>
  <c r="G211" i="13" s="1"/>
  <c r="D211" i="13"/>
  <c r="E211" i="13"/>
  <c r="H211" i="13"/>
  <c r="B212" i="13"/>
  <c r="C212" i="13"/>
  <c r="F212" i="13" s="1"/>
  <c r="G212" i="13" s="1"/>
  <c r="D212" i="13"/>
  <c r="E212" i="13"/>
  <c r="H212" i="13"/>
  <c r="B213" i="13"/>
  <c r="C213" i="13"/>
  <c r="F213" i="13" s="1"/>
  <c r="G213" i="13" s="1"/>
  <c r="D213" i="13"/>
  <c r="E213" i="13"/>
  <c r="H213" i="13"/>
  <c r="B214" i="13"/>
  <c r="C214" i="13"/>
  <c r="F214" i="13" s="1"/>
  <c r="G214" i="13" s="1"/>
  <c r="D214" i="13"/>
  <c r="E214" i="13"/>
  <c r="H214" i="13"/>
  <c r="B215" i="13"/>
  <c r="C215" i="13"/>
  <c r="F215" i="13" s="1"/>
  <c r="G215" i="13" s="1"/>
  <c r="D215" i="13"/>
  <c r="E215" i="13"/>
  <c r="H215" i="13"/>
  <c r="B216" i="13"/>
  <c r="C216" i="13"/>
  <c r="F216" i="13" s="1"/>
  <c r="G216" i="13" s="1"/>
  <c r="D216" i="13"/>
  <c r="E216" i="13"/>
  <c r="H216" i="13"/>
  <c r="B217" i="13"/>
  <c r="C217" i="13"/>
  <c r="F217" i="13" s="1"/>
  <c r="G217" i="13" s="1"/>
  <c r="D217" i="13"/>
  <c r="E217" i="13"/>
  <c r="H217" i="13"/>
  <c r="B218" i="13"/>
  <c r="C218" i="13"/>
  <c r="F218" i="13" s="1"/>
  <c r="G218" i="13" s="1"/>
  <c r="D218" i="13"/>
  <c r="E218" i="13"/>
  <c r="H218" i="13"/>
  <c r="B219" i="13"/>
  <c r="C219" i="13"/>
  <c r="F219" i="13" s="1"/>
  <c r="G219" i="13" s="1"/>
  <c r="D219" i="13"/>
  <c r="E219" i="13"/>
  <c r="H219" i="13"/>
  <c r="B220" i="13"/>
  <c r="C220" i="13"/>
  <c r="F220" i="13" s="1"/>
  <c r="G220" i="13" s="1"/>
  <c r="D220" i="13"/>
  <c r="E220" i="13"/>
  <c r="H220" i="13"/>
  <c r="B221" i="13"/>
  <c r="C221" i="13"/>
  <c r="F221" i="13" s="1"/>
  <c r="G221" i="13" s="1"/>
  <c r="D221" i="13"/>
  <c r="E221" i="13"/>
  <c r="H221" i="13"/>
  <c r="B222" i="13"/>
  <c r="C222" i="13"/>
  <c r="F222" i="13" s="1"/>
  <c r="G222" i="13" s="1"/>
  <c r="D222" i="13"/>
  <c r="E222" i="13"/>
  <c r="H222" i="13"/>
  <c r="B223" i="13"/>
  <c r="C223" i="13"/>
  <c r="F223" i="13" s="1"/>
  <c r="G223" i="13" s="1"/>
  <c r="D223" i="13"/>
  <c r="E223" i="13"/>
  <c r="H223" i="13"/>
  <c r="B224" i="13"/>
  <c r="C224" i="13"/>
  <c r="F224" i="13" s="1"/>
  <c r="G224" i="13" s="1"/>
  <c r="D224" i="13"/>
  <c r="E224" i="13"/>
  <c r="H224" i="13"/>
  <c r="B225" i="13"/>
  <c r="C225" i="13"/>
  <c r="F225" i="13" s="1"/>
  <c r="G225" i="13" s="1"/>
  <c r="D225" i="13"/>
  <c r="E225" i="13"/>
  <c r="H225" i="13"/>
  <c r="B226" i="13"/>
  <c r="C226" i="13"/>
  <c r="F226" i="13" s="1"/>
  <c r="G226" i="13" s="1"/>
  <c r="D226" i="13"/>
  <c r="E226" i="13"/>
  <c r="H226" i="13"/>
  <c r="B227" i="13"/>
  <c r="C227" i="13"/>
  <c r="F227" i="13" s="1"/>
  <c r="G227" i="13" s="1"/>
  <c r="D227" i="13"/>
  <c r="E227" i="13"/>
  <c r="H227" i="13"/>
  <c r="B228" i="13"/>
  <c r="C228" i="13"/>
  <c r="F228" i="13" s="1"/>
  <c r="G228" i="13" s="1"/>
  <c r="D228" i="13"/>
  <c r="E228" i="13"/>
  <c r="H228" i="13"/>
  <c r="B229" i="13"/>
  <c r="C229" i="13"/>
  <c r="F229" i="13" s="1"/>
  <c r="G229" i="13" s="1"/>
  <c r="D229" i="13"/>
  <c r="E229" i="13"/>
  <c r="H229" i="13"/>
  <c r="B230" i="13"/>
  <c r="C230" i="13"/>
  <c r="F230" i="13" s="1"/>
  <c r="G230" i="13" s="1"/>
  <c r="D230" i="13"/>
  <c r="E230" i="13"/>
  <c r="H230" i="13"/>
  <c r="B231" i="13"/>
  <c r="C231" i="13"/>
  <c r="F231" i="13" s="1"/>
  <c r="G231" i="13" s="1"/>
  <c r="D231" i="13"/>
  <c r="E231" i="13"/>
  <c r="H231" i="13"/>
  <c r="B232" i="13"/>
  <c r="C232" i="13"/>
  <c r="F232" i="13" s="1"/>
  <c r="G232" i="13" s="1"/>
  <c r="D232" i="13"/>
  <c r="E232" i="13"/>
  <c r="H232" i="13"/>
  <c r="B233" i="13"/>
  <c r="C233" i="13"/>
  <c r="F233" i="13" s="1"/>
  <c r="G233" i="13" s="1"/>
  <c r="D233" i="13"/>
  <c r="E233" i="13"/>
  <c r="H233" i="13"/>
  <c r="B234" i="13"/>
  <c r="C234" i="13"/>
  <c r="F234" i="13" s="1"/>
  <c r="G234" i="13" s="1"/>
  <c r="D234" i="13"/>
  <c r="E234" i="13"/>
  <c r="H234" i="13"/>
  <c r="B235" i="13"/>
  <c r="C235" i="13"/>
  <c r="F235" i="13" s="1"/>
  <c r="G235" i="13" s="1"/>
  <c r="D235" i="13"/>
  <c r="E235" i="13"/>
  <c r="H235" i="13"/>
  <c r="B236" i="13"/>
  <c r="C236" i="13"/>
  <c r="F236" i="13" s="1"/>
  <c r="G236" i="13" s="1"/>
  <c r="D236" i="13"/>
  <c r="E236" i="13"/>
  <c r="H236" i="13"/>
  <c r="B237" i="13"/>
  <c r="C237" i="13"/>
  <c r="F237" i="13" s="1"/>
  <c r="G237" i="13" s="1"/>
  <c r="D237" i="13"/>
  <c r="E237" i="13"/>
  <c r="H237" i="13"/>
  <c r="B238" i="13"/>
  <c r="C238" i="13"/>
  <c r="F238" i="13" s="1"/>
  <c r="G238" i="13" s="1"/>
  <c r="D238" i="13"/>
  <c r="E238" i="13"/>
  <c r="H238" i="13"/>
  <c r="B239" i="13"/>
  <c r="C239" i="13"/>
  <c r="F239" i="13" s="1"/>
  <c r="G239" i="13" s="1"/>
  <c r="D239" i="13"/>
  <c r="E239" i="13"/>
  <c r="H239" i="13"/>
  <c r="B240" i="13"/>
  <c r="C240" i="13"/>
  <c r="F240" i="13" s="1"/>
  <c r="G240" i="13" s="1"/>
  <c r="D240" i="13"/>
  <c r="E240" i="13"/>
  <c r="H240" i="13"/>
  <c r="B241" i="13"/>
  <c r="C241" i="13"/>
  <c r="F241" i="13" s="1"/>
  <c r="G241" i="13" s="1"/>
  <c r="D241" i="13"/>
  <c r="E241" i="13"/>
  <c r="H241" i="13"/>
  <c r="B242" i="13"/>
  <c r="C242" i="13"/>
  <c r="F242" i="13" s="1"/>
  <c r="G242" i="13" s="1"/>
  <c r="D242" i="13"/>
  <c r="E242" i="13"/>
  <c r="H242" i="13"/>
  <c r="B243" i="13"/>
  <c r="C243" i="13"/>
  <c r="F243" i="13" s="1"/>
  <c r="G243" i="13" s="1"/>
  <c r="D243" i="13"/>
  <c r="E243" i="13"/>
  <c r="H243" i="13"/>
  <c r="B244" i="13"/>
  <c r="C244" i="13"/>
  <c r="F244" i="13" s="1"/>
  <c r="G244" i="13" s="1"/>
  <c r="D244" i="13"/>
  <c r="E244" i="13"/>
  <c r="H244" i="13"/>
  <c r="B245" i="13"/>
  <c r="C245" i="13"/>
  <c r="F245" i="13" s="1"/>
  <c r="G245" i="13" s="1"/>
  <c r="D245" i="13"/>
  <c r="E245" i="13"/>
  <c r="H245" i="13"/>
  <c r="B246" i="13"/>
  <c r="C246" i="13"/>
  <c r="F246" i="13" s="1"/>
  <c r="G246" i="13" s="1"/>
  <c r="D246" i="13"/>
  <c r="E246" i="13"/>
  <c r="H246" i="13"/>
  <c r="B247" i="13"/>
  <c r="C247" i="13"/>
  <c r="F247" i="13" s="1"/>
  <c r="G247" i="13" s="1"/>
  <c r="D247" i="13"/>
  <c r="E247" i="13"/>
  <c r="H247" i="13"/>
  <c r="B248" i="13"/>
  <c r="C248" i="13"/>
  <c r="F248" i="13" s="1"/>
  <c r="G248" i="13" s="1"/>
  <c r="D248" i="13"/>
  <c r="E248" i="13"/>
  <c r="H248" i="13"/>
  <c r="B249" i="13"/>
  <c r="C249" i="13"/>
  <c r="F249" i="13" s="1"/>
  <c r="G249" i="13" s="1"/>
  <c r="D249" i="13"/>
  <c r="E249" i="13"/>
  <c r="H249" i="13"/>
  <c r="B250" i="13"/>
  <c r="C250" i="13"/>
  <c r="F250" i="13" s="1"/>
  <c r="G250" i="13" s="1"/>
  <c r="D250" i="13"/>
  <c r="E250" i="13"/>
  <c r="H250" i="13"/>
  <c r="B251" i="13"/>
  <c r="C251" i="13"/>
  <c r="F251" i="13" s="1"/>
  <c r="G251" i="13" s="1"/>
  <c r="D251" i="13"/>
  <c r="E251" i="13"/>
  <c r="H251" i="13"/>
  <c r="B252" i="13"/>
  <c r="C252" i="13"/>
  <c r="F252" i="13" s="1"/>
  <c r="G252" i="13" s="1"/>
  <c r="D252" i="13"/>
  <c r="E252" i="13"/>
  <c r="H252" i="13"/>
  <c r="B253" i="13"/>
  <c r="C253" i="13"/>
  <c r="F253" i="13" s="1"/>
  <c r="G253" i="13" s="1"/>
  <c r="D253" i="13"/>
  <c r="E253" i="13"/>
  <c r="H253" i="13"/>
  <c r="B254" i="13"/>
  <c r="C254" i="13"/>
  <c r="F254" i="13" s="1"/>
  <c r="G254" i="13" s="1"/>
  <c r="D254" i="13"/>
  <c r="E254" i="13"/>
  <c r="H254" i="13"/>
  <c r="B255" i="13"/>
  <c r="C255" i="13"/>
  <c r="F255" i="13" s="1"/>
  <c r="G255" i="13" s="1"/>
  <c r="D255" i="13"/>
  <c r="E255" i="13"/>
  <c r="H255" i="13"/>
  <c r="B256" i="13"/>
  <c r="C256" i="13"/>
  <c r="F256" i="13" s="1"/>
  <c r="G256" i="13" s="1"/>
  <c r="D256" i="13"/>
  <c r="E256" i="13"/>
  <c r="H256" i="13"/>
  <c r="B257" i="13"/>
  <c r="C257" i="13"/>
  <c r="F257" i="13" s="1"/>
  <c r="G257" i="13" s="1"/>
  <c r="D257" i="13"/>
  <c r="E257" i="13"/>
  <c r="H257" i="13"/>
  <c r="B258" i="13"/>
  <c r="C258" i="13"/>
  <c r="F258" i="13" s="1"/>
  <c r="G258" i="13" s="1"/>
  <c r="D258" i="13"/>
  <c r="E258" i="13"/>
  <c r="H258" i="13"/>
  <c r="B259" i="13"/>
  <c r="C259" i="13"/>
  <c r="F259" i="13" s="1"/>
  <c r="G259" i="13" s="1"/>
  <c r="D259" i="13"/>
  <c r="E259" i="13"/>
  <c r="H259" i="13"/>
  <c r="B260" i="13"/>
  <c r="C260" i="13"/>
  <c r="F260" i="13" s="1"/>
  <c r="G260" i="13" s="1"/>
  <c r="D260" i="13"/>
  <c r="E260" i="13"/>
  <c r="H260" i="13"/>
  <c r="B261" i="13"/>
  <c r="C261" i="13"/>
  <c r="F261" i="13" s="1"/>
  <c r="G261" i="13" s="1"/>
  <c r="D261" i="13"/>
  <c r="E261" i="13"/>
  <c r="H261" i="13"/>
  <c r="B262" i="13"/>
  <c r="C262" i="13"/>
  <c r="F262" i="13" s="1"/>
  <c r="G262" i="13" s="1"/>
  <c r="D262" i="13"/>
  <c r="E262" i="13"/>
  <c r="H262" i="13"/>
  <c r="B263" i="13"/>
  <c r="C263" i="13"/>
  <c r="F263" i="13" s="1"/>
  <c r="G263" i="13" s="1"/>
  <c r="D263" i="13"/>
  <c r="E263" i="13"/>
  <c r="H263" i="13"/>
  <c r="B264" i="13"/>
  <c r="C264" i="13"/>
  <c r="F264" i="13" s="1"/>
  <c r="G264" i="13" s="1"/>
  <c r="D264" i="13"/>
  <c r="E264" i="13"/>
  <c r="H264" i="13"/>
  <c r="B265" i="13"/>
  <c r="C265" i="13"/>
  <c r="F265" i="13" s="1"/>
  <c r="G265" i="13" s="1"/>
  <c r="D265" i="13"/>
  <c r="E265" i="13"/>
  <c r="H265" i="13"/>
  <c r="B266" i="13"/>
  <c r="C266" i="13"/>
  <c r="F266" i="13" s="1"/>
  <c r="G266" i="13" s="1"/>
  <c r="D266" i="13"/>
  <c r="E266" i="13"/>
  <c r="H266" i="13"/>
  <c r="B267" i="13"/>
  <c r="C267" i="13"/>
  <c r="F267" i="13" s="1"/>
  <c r="G267" i="13" s="1"/>
  <c r="D267" i="13"/>
  <c r="E267" i="13"/>
  <c r="H267" i="13"/>
  <c r="B268" i="13"/>
  <c r="C268" i="13"/>
  <c r="F268" i="13" s="1"/>
  <c r="G268" i="13" s="1"/>
  <c r="D268" i="13"/>
  <c r="E268" i="13"/>
  <c r="H268" i="13"/>
  <c r="B269" i="13"/>
  <c r="C269" i="13"/>
  <c r="F269" i="13" s="1"/>
  <c r="G269" i="13" s="1"/>
  <c r="D269" i="13"/>
  <c r="E269" i="13"/>
  <c r="H269" i="13"/>
  <c r="B270" i="13"/>
  <c r="C270" i="13"/>
  <c r="F270" i="13" s="1"/>
  <c r="G270" i="13" s="1"/>
  <c r="D270" i="13"/>
  <c r="E270" i="13"/>
  <c r="H270" i="13"/>
  <c r="B271" i="13"/>
  <c r="C271" i="13"/>
  <c r="F271" i="13" s="1"/>
  <c r="G271" i="13" s="1"/>
  <c r="D271" i="13"/>
  <c r="E271" i="13"/>
  <c r="H271" i="13"/>
  <c r="B272" i="13"/>
  <c r="C272" i="13"/>
  <c r="F272" i="13" s="1"/>
  <c r="G272" i="13" s="1"/>
  <c r="D272" i="13"/>
  <c r="E272" i="13"/>
  <c r="H272" i="13"/>
  <c r="B273" i="13"/>
  <c r="C273" i="13"/>
  <c r="F273" i="13" s="1"/>
  <c r="G273" i="13" s="1"/>
  <c r="D273" i="13"/>
  <c r="E273" i="13"/>
  <c r="H273" i="13"/>
  <c r="B274" i="13"/>
  <c r="C274" i="13"/>
  <c r="F274" i="13" s="1"/>
  <c r="G274" i="13" s="1"/>
  <c r="D274" i="13"/>
  <c r="E274" i="13"/>
  <c r="H274" i="13"/>
  <c r="B275" i="13"/>
  <c r="C275" i="13"/>
  <c r="F275" i="13" s="1"/>
  <c r="G275" i="13" s="1"/>
  <c r="D275" i="13"/>
  <c r="E275" i="13"/>
  <c r="H275" i="13"/>
  <c r="B276" i="13"/>
  <c r="C276" i="13"/>
  <c r="F276" i="13" s="1"/>
  <c r="G276" i="13" s="1"/>
  <c r="D276" i="13"/>
  <c r="E276" i="13"/>
  <c r="H276" i="13"/>
  <c r="B277" i="13"/>
  <c r="C277" i="13"/>
  <c r="F277" i="13" s="1"/>
  <c r="G277" i="13" s="1"/>
  <c r="D277" i="13"/>
  <c r="E277" i="13"/>
  <c r="H277" i="13"/>
  <c r="B278" i="13"/>
  <c r="C278" i="13"/>
  <c r="F278" i="13" s="1"/>
  <c r="G278" i="13" s="1"/>
  <c r="D278" i="13"/>
  <c r="E278" i="13"/>
  <c r="H278" i="13"/>
  <c r="B279" i="13"/>
  <c r="C279" i="13"/>
  <c r="F279" i="13" s="1"/>
  <c r="G279" i="13" s="1"/>
  <c r="D279" i="13"/>
  <c r="E279" i="13"/>
  <c r="H279" i="13"/>
  <c r="B280" i="13"/>
  <c r="C280" i="13"/>
  <c r="F280" i="13" s="1"/>
  <c r="G280" i="13" s="1"/>
  <c r="D280" i="13"/>
  <c r="E280" i="13"/>
  <c r="H280" i="13"/>
  <c r="B281" i="13"/>
  <c r="C281" i="13"/>
  <c r="F281" i="13" s="1"/>
  <c r="G281" i="13" s="1"/>
  <c r="D281" i="13"/>
  <c r="E281" i="13"/>
  <c r="H281" i="13"/>
  <c r="B282" i="13"/>
  <c r="C282" i="13"/>
  <c r="F282" i="13" s="1"/>
  <c r="G282" i="13" s="1"/>
  <c r="D282" i="13"/>
  <c r="E282" i="13"/>
  <c r="H282" i="13"/>
  <c r="B283" i="13"/>
  <c r="C283" i="13"/>
  <c r="F283" i="13" s="1"/>
  <c r="G283" i="13" s="1"/>
  <c r="D283" i="13"/>
  <c r="E283" i="13"/>
  <c r="H283" i="13"/>
  <c r="B284" i="13"/>
  <c r="C284" i="13"/>
  <c r="F284" i="13" s="1"/>
  <c r="G284" i="13" s="1"/>
  <c r="D284" i="13"/>
  <c r="E284" i="13"/>
  <c r="H284" i="13"/>
  <c r="B285" i="13"/>
  <c r="C285" i="13"/>
  <c r="F285" i="13" s="1"/>
  <c r="G285" i="13" s="1"/>
  <c r="D285" i="13"/>
  <c r="E285" i="13"/>
  <c r="H285" i="13"/>
  <c r="B286" i="13"/>
  <c r="C286" i="13"/>
  <c r="F286" i="13" s="1"/>
  <c r="G286" i="13" s="1"/>
  <c r="D286" i="13"/>
  <c r="E286" i="13"/>
  <c r="H286" i="13"/>
  <c r="B287" i="13"/>
  <c r="C287" i="13"/>
  <c r="F287" i="13" s="1"/>
  <c r="G287" i="13" s="1"/>
  <c r="D287" i="13"/>
  <c r="E287" i="13"/>
  <c r="H287" i="13"/>
  <c r="B288" i="13"/>
  <c r="C288" i="13"/>
  <c r="F288" i="13" s="1"/>
  <c r="G288" i="13" s="1"/>
  <c r="D288" i="13"/>
  <c r="E288" i="13"/>
  <c r="H288" i="13"/>
  <c r="B289" i="13"/>
  <c r="C289" i="13"/>
  <c r="F289" i="13" s="1"/>
  <c r="G289" i="13" s="1"/>
  <c r="D289" i="13"/>
  <c r="E289" i="13"/>
  <c r="H289" i="13"/>
  <c r="B290" i="13"/>
  <c r="C290" i="13"/>
  <c r="F290" i="13" s="1"/>
  <c r="G290" i="13" s="1"/>
  <c r="D290" i="13"/>
  <c r="E290" i="13"/>
  <c r="H290" i="13"/>
  <c r="B291" i="13"/>
  <c r="C291" i="13"/>
  <c r="F291" i="13" s="1"/>
  <c r="G291" i="13" s="1"/>
  <c r="D291" i="13"/>
  <c r="E291" i="13"/>
  <c r="H291" i="13"/>
  <c r="B292" i="13"/>
  <c r="C292" i="13"/>
  <c r="F292" i="13" s="1"/>
  <c r="G292" i="13" s="1"/>
  <c r="D292" i="13"/>
  <c r="E292" i="13"/>
  <c r="H292" i="13"/>
  <c r="B293" i="13"/>
  <c r="C293" i="13"/>
  <c r="F293" i="13" s="1"/>
  <c r="G293" i="13" s="1"/>
  <c r="D293" i="13"/>
  <c r="E293" i="13"/>
  <c r="H293" i="13"/>
  <c r="B294" i="13"/>
  <c r="C294" i="13"/>
  <c r="F294" i="13" s="1"/>
  <c r="G294" i="13" s="1"/>
  <c r="D294" i="13"/>
  <c r="E294" i="13"/>
  <c r="H294" i="13"/>
  <c r="B295" i="13"/>
  <c r="C295" i="13"/>
  <c r="F295" i="13" s="1"/>
  <c r="G295" i="13" s="1"/>
  <c r="D295" i="13"/>
  <c r="E295" i="13"/>
  <c r="H295" i="13"/>
  <c r="B296" i="13"/>
  <c r="C296" i="13"/>
  <c r="F296" i="13" s="1"/>
  <c r="G296" i="13" s="1"/>
  <c r="D296" i="13"/>
  <c r="E296" i="13"/>
  <c r="H296" i="13"/>
  <c r="B297" i="13"/>
  <c r="C297" i="13"/>
  <c r="F297" i="13" s="1"/>
  <c r="G297" i="13" s="1"/>
  <c r="D297" i="13"/>
  <c r="E297" i="13"/>
  <c r="H297" i="13"/>
  <c r="B298" i="13"/>
  <c r="C298" i="13"/>
  <c r="F298" i="13" s="1"/>
  <c r="G298" i="13" s="1"/>
  <c r="D298" i="13"/>
  <c r="E298" i="13"/>
  <c r="H298" i="13"/>
  <c r="B299" i="13"/>
  <c r="C299" i="13"/>
  <c r="F299" i="13" s="1"/>
  <c r="G299" i="13" s="1"/>
  <c r="D299" i="13"/>
  <c r="E299" i="13"/>
  <c r="H299" i="13"/>
  <c r="B300" i="13"/>
  <c r="C300" i="13"/>
  <c r="F300" i="13" s="1"/>
  <c r="G300" i="13" s="1"/>
  <c r="D300" i="13"/>
  <c r="E300" i="13"/>
  <c r="H300" i="13"/>
  <c r="B301" i="13"/>
  <c r="C301" i="13"/>
  <c r="F301" i="13" s="1"/>
  <c r="G301" i="13" s="1"/>
  <c r="D301" i="13"/>
  <c r="E301" i="13"/>
  <c r="H301" i="13"/>
  <c r="B302" i="13"/>
  <c r="C302" i="13"/>
  <c r="F302" i="13" s="1"/>
  <c r="G302" i="13" s="1"/>
  <c r="D302" i="13"/>
  <c r="E302" i="13"/>
  <c r="H302" i="13"/>
  <c r="B303" i="13"/>
  <c r="C303" i="13"/>
  <c r="F303" i="13" s="1"/>
  <c r="G303" i="13" s="1"/>
  <c r="D303" i="13"/>
  <c r="E303" i="13"/>
  <c r="H303" i="13"/>
  <c r="B304" i="13"/>
  <c r="C304" i="13"/>
  <c r="F304" i="13" s="1"/>
  <c r="G304" i="13" s="1"/>
  <c r="D304" i="13"/>
  <c r="E304" i="13"/>
  <c r="H304" i="13"/>
  <c r="B305" i="13"/>
  <c r="C305" i="13"/>
  <c r="F305" i="13" s="1"/>
  <c r="G305" i="13" s="1"/>
  <c r="D305" i="13"/>
  <c r="E305" i="13"/>
  <c r="H305" i="13"/>
  <c r="B306" i="13"/>
  <c r="C306" i="13"/>
  <c r="F306" i="13" s="1"/>
  <c r="G306" i="13" s="1"/>
  <c r="D306" i="13"/>
  <c r="E306" i="13"/>
  <c r="H306" i="13"/>
  <c r="B307" i="13"/>
  <c r="C307" i="13"/>
  <c r="F307" i="13" s="1"/>
  <c r="G307" i="13" s="1"/>
  <c r="D307" i="13"/>
  <c r="E307" i="13"/>
  <c r="H307" i="13"/>
  <c r="B308" i="13"/>
  <c r="C308" i="13"/>
  <c r="F308" i="13" s="1"/>
  <c r="G308" i="13" s="1"/>
  <c r="D308" i="13"/>
  <c r="E308" i="13"/>
  <c r="H308" i="13"/>
  <c r="B309" i="13"/>
  <c r="C309" i="13"/>
  <c r="F309" i="13" s="1"/>
  <c r="G309" i="13" s="1"/>
  <c r="D309" i="13"/>
  <c r="E309" i="13"/>
  <c r="H309" i="13"/>
  <c r="B310" i="13"/>
  <c r="C310" i="13"/>
  <c r="F310" i="13" s="1"/>
  <c r="G310" i="13" s="1"/>
  <c r="D310" i="13"/>
  <c r="E310" i="13"/>
  <c r="H310" i="13"/>
  <c r="B311" i="13"/>
  <c r="C311" i="13"/>
  <c r="F311" i="13" s="1"/>
  <c r="G311" i="13" s="1"/>
  <c r="D311" i="13"/>
  <c r="E311" i="13"/>
  <c r="H311" i="13"/>
  <c r="B312" i="13"/>
  <c r="C312" i="13"/>
  <c r="F312" i="13" s="1"/>
  <c r="G312" i="13" s="1"/>
  <c r="D312" i="13"/>
  <c r="E312" i="13"/>
  <c r="H312" i="13"/>
  <c r="B313" i="13"/>
  <c r="C313" i="13"/>
  <c r="F313" i="13" s="1"/>
  <c r="G313" i="13" s="1"/>
  <c r="D313" i="13"/>
  <c r="E313" i="13"/>
  <c r="H313" i="13"/>
  <c r="B314" i="13"/>
  <c r="C314" i="13"/>
  <c r="F314" i="13" s="1"/>
  <c r="G314" i="13" s="1"/>
  <c r="D314" i="13"/>
  <c r="E314" i="13"/>
  <c r="H314" i="13"/>
  <c r="B315" i="13"/>
  <c r="C315" i="13"/>
  <c r="F315" i="13" s="1"/>
  <c r="G315" i="13" s="1"/>
  <c r="D315" i="13"/>
  <c r="E315" i="13"/>
  <c r="H315" i="13"/>
  <c r="B316" i="13"/>
  <c r="C316" i="13"/>
  <c r="F316" i="13" s="1"/>
  <c r="G316" i="13" s="1"/>
  <c r="D316" i="13"/>
  <c r="E316" i="13"/>
  <c r="H316" i="13"/>
  <c r="B317" i="13"/>
  <c r="C317" i="13"/>
  <c r="F317" i="13" s="1"/>
  <c r="G317" i="13" s="1"/>
  <c r="D317" i="13"/>
  <c r="E317" i="13"/>
  <c r="H317" i="13"/>
  <c r="B318" i="13"/>
  <c r="C318" i="13"/>
  <c r="F318" i="13" s="1"/>
  <c r="G318" i="13" s="1"/>
  <c r="D318" i="13"/>
  <c r="E318" i="13"/>
  <c r="H318" i="13"/>
  <c r="B319" i="13"/>
  <c r="C319" i="13"/>
  <c r="F319" i="13" s="1"/>
  <c r="G319" i="13" s="1"/>
  <c r="D319" i="13"/>
  <c r="E319" i="13"/>
  <c r="H319" i="13"/>
  <c r="B320" i="13"/>
  <c r="C320" i="13"/>
  <c r="F320" i="13" s="1"/>
  <c r="G320" i="13" s="1"/>
  <c r="D320" i="13"/>
  <c r="E320" i="13"/>
  <c r="H320" i="13"/>
  <c r="B321" i="13"/>
  <c r="C321" i="13"/>
  <c r="F321" i="13" s="1"/>
  <c r="G321" i="13" s="1"/>
  <c r="D321" i="13"/>
  <c r="E321" i="13"/>
  <c r="H321" i="13"/>
  <c r="B322" i="13"/>
  <c r="C322" i="13"/>
  <c r="F322" i="13" s="1"/>
  <c r="G322" i="13" s="1"/>
  <c r="D322" i="13"/>
  <c r="E322" i="13"/>
  <c r="H322" i="13"/>
  <c r="B323" i="13"/>
  <c r="C323" i="13"/>
  <c r="F323" i="13" s="1"/>
  <c r="G323" i="13" s="1"/>
  <c r="D323" i="13"/>
  <c r="E323" i="13"/>
  <c r="H323" i="13"/>
  <c r="B324" i="13"/>
  <c r="C324" i="13"/>
  <c r="F324" i="13" s="1"/>
  <c r="G324" i="13" s="1"/>
  <c r="D324" i="13"/>
  <c r="E324" i="13"/>
  <c r="H324" i="13"/>
  <c r="B325" i="13"/>
  <c r="C325" i="13"/>
  <c r="F325" i="13" s="1"/>
  <c r="G325" i="13" s="1"/>
  <c r="D325" i="13"/>
  <c r="E325" i="13"/>
  <c r="H325" i="13"/>
  <c r="B326" i="13"/>
  <c r="C326" i="13"/>
  <c r="F326" i="13" s="1"/>
  <c r="G326" i="13" s="1"/>
  <c r="D326" i="13"/>
  <c r="E326" i="13"/>
  <c r="H326" i="13"/>
  <c r="B327" i="13"/>
  <c r="C327" i="13"/>
  <c r="F327" i="13" s="1"/>
  <c r="G327" i="13" s="1"/>
  <c r="D327" i="13"/>
  <c r="E327" i="13"/>
  <c r="H327" i="13"/>
  <c r="B328" i="13"/>
  <c r="C328" i="13"/>
  <c r="F328" i="13" s="1"/>
  <c r="G328" i="13" s="1"/>
  <c r="D328" i="13"/>
  <c r="E328" i="13"/>
  <c r="H328" i="13"/>
  <c r="B329" i="13"/>
  <c r="C329" i="13"/>
  <c r="F329" i="13" s="1"/>
  <c r="G329" i="13" s="1"/>
  <c r="D329" i="13"/>
  <c r="E329" i="13"/>
  <c r="H329" i="13"/>
  <c r="B330" i="13"/>
  <c r="C330" i="13"/>
  <c r="F330" i="13" s="1"/>
  <c r="G330" i="13" s="1"/>
  <c r="D330" i="13"/>
  <c r="E330" i="13"/>
  <c r="H330" i="13"/>
  <c r="B331" i="13"/>
  <c r="C331" i="13"/>
  <c r="F331" i="13" s="1"/>
  <c r="G331" i="13" s="1"/>
  <c r="D331" i="13"/>
  <c r="E331" i="13"/>
  <c r="H331" i="13"/>
  <c r="B332" i="13"/>
  <c r="C332" i="13"/>
  <c r="F332" i="13" s="1"/>
  <c r="G332" i="13" s="1"/>
  <c r="D332" i="13"/>
  <c r="E332" i="13"/>
  <c r="H332" i="13"/>
  <c r="B333" i="13"/>
  <c r="C333" i="13"/>
  <c r="F333" i="13" s="1"/>
  <c r="G333" i="13" s="1"/>
  <c r="D333" i="13"/>
  <c r="E333" i="13"/>
  <c r="H333" i="13"/>
  <c r="B334" i="13"/>
  <c r="C334" i="13"/>
  <c r="F334" i="13" s="1"/>
  <c r="G334" i="13" s="1"/>
  <c r="D334" i="13"/>
  <c r="E334" i="13"/>
  <c r="H334" i="13"/>
  <c r="B335" i="13"/>
  <c r="C335" i="13"/>
  <c r="F335" i="13" s="1"/>
  <c r="G335" i="13" s="1"/>
  <c r="D335" i="13"/>
  <c r="E335" i="13"/>
  <c r="H335" i="13"/>
  <c r="B336" i="13"/>
  <c r="C336" i="13"/>
  <c r="F336" i="13" s="1"/>
  <c r="G336" i="13" s="1"/>
  <c r="D336" i="13"/>
  <c r="E336" i="13"/>
  <c r="H336" i="13"/>
  <c r="B337" i="13"/>
  <c r="C337" i="13"/>
  <c r="F337" i="13" s="1"/>
  <c r="G337" i="13" s="1"/>
  <c r="D337" i="13"/>
  <c r="E337" i="13"/>
  <c r="H337" i="13"/>
  <c r="B338" i="13"/>
  <c r="C338" i="13"/>
  <c r="F338" i="13" s="1"/>
  <c r="G338" i="13" s="1"/>
  <c r="D338" i="13"/>
  <c r="E338" i="13"/>
  <c r="H338" i="13"/>
  <c r="B339" i="13"/>
  <c r="C339" i="13"/>
  <c r="F339" i="13" s="1"/>
  <c r="G339" i="13" s="1"/>
  <c r="D339" i="13"/>
  <c r="E339" i="13"/>
  <c r="H339" i="13"/>
  <c r="B340" i="13"/>
  <c r="C340" i="13"/>
  <c r="F340" i="13" s="1"/>
  <c r="G340" i="13" s="1"/>
  <c r="D340" i="13"/>
  <c r="E340" i="13"/>
  <c r="H340" i="13"/>
  <c r="B341" i="13"/>
  <c r="C341" i="13"/>
  <c r="F341" i="13" s="1"/>
  <c r="G341" i="13" s="1"/>
  <c r="D341" i="13"/>
  <c r="E341" i="13"/>
  <c r="H341" i="13"/>
  <c r="B342" i="13"/>
  <c r="C342" i="13"/>
  <c r="F342" i="13" s="1"/>
  <c r="G342" i="13" s="1"/>
  <c r="D342" i="13"/>
  <c r="E342" i="13"/>
  <c r="H342" i="13"/>
  <c r="B343" i="13"/>
  <c r="C343" i="13"/>
  <c r="F343" i="13" s="1"/>
  <c r="G343" i="13" s="1"/>
  <c r="D343" i="13"/>
  <c r="E343" i="13"/>
  <c r="H343" i="13"/>
  <c r="B344" i="13"/>
  <c r="C344" i="13"/>
  <c r="F344" i="13" s="1"/>
  <c r="G344" i="13" s="1"/>
  <c r="D344" i="13"/>
  <c r="E344" i="13"/>
  <c r="H344" i="13"/>
  <c r="B345" i="13"/>
  <c r="C345" i="13"/>
  <c r="F345" i="13" s="1"/>
  <c r="G345" i="13" s="1"/>
  <c r="D345" i="13"/>
  <c r="E345" i="13"/>
  <c r="H345" i="13"/>
  <c r="B346" i="13"/>
  <c r="C346" i="13"/>
  <c r="F346" i="13" s="1"/>
  <c r="G346" i="13" s="1"/>
  <c r="D346" i="13"/>
  <c r="E346" i="13"/>
  <c r="H346" i="13"/>
  <c r="B347" i="13"/>
  <c r="C347" i="13"/>
  <c r="F347" i="13" s="1"/>
  <c r="G347" i="13" s="1"/>
  <c r="D347" i="13"/>
  <c r="E347" i="13"/>
  <c r="H347" i="13"/>
  <c r="B348" i="13"/>
  <c r="C348" i="13"/>
  <c r="F348" i="13" s="1"/>
  <c r="G348" i="13" s="1"/>
  <c r="D348" i="13"/>
  <c r="E348" i="13"/>
  <c r="H348" i="13"/>
  <c r="B349" i="13"/>
  <c r="C349" i="13"/>
  <c r="F349" i="13" s="1"/>
  <c r="G349" i="13" s="1"/>
  <c r="D349" i="13"/>
  <c r="E349" i="13"/>
  <c r="H349" i="13"/>
  <c r="B350" i="13"/>
  <c r="C350" i="13"/>
  <c r="F350" i="13" s="1"/>
  <c r="G350" i="13" s="1"/>
  <c r="D350" i="13"/>
  <c r="E350" i="13"/>
  <c r="H350" i="13"/>
  <c r="B351" i="13"/>
  <c r="C351" i="13"/>
  <c r="F351" i="13" s="1"/>
  <c r="G351" i="13" s="1"/>
  <c r="D351" i="13"/>
  <c r="E351" i="13"/>
  <c r="H351" i="13"/>
  <c r="B352" i="13"/>
  <c r="C352" i="13"/>
  <c r="F352" i="13" s="1"/>
  <c r="G352" i="13" s="1"/>
  <c r="D352" i="13"/>
  <c r="E352" i="13"/>
  <c r="H352" i="13"/>
  <c r="B353" i="13"/>
  <c r="C353" i="13"/>
  <c r="F353" i="13" s="1"/>
  <c r="G353" i="13" s="1"/>
  <c r="D353" i="13"/>
  <c r="E353" i="13"/>
  <c r="H353" i="13"/>
  <c r="B354" i="13"/>
  <c r="C354" i="13"/>
  <c r="F354" i="13" s="1"/>
  <c r="G354" i="13" s="1"/>
  <c r="D354" i="13"/>
  <c r="E354" i="13"/>
  <c r="H354" i="13"/>
  <c r="B355" i="13"/>
  <c r="C355" i="13"/>
  <c r="F355" i="13" s="1"/>
  <c r="G355" i="13" s="1"/>
  <c r="D355" i="13"/>
  <c r="E355" i="13"/>
  <c r="H355" i="13"/>
  <c r="B356" i="13"/>
  <c r="C356" i="13"/>
  <c r="F356" i="13" s="1"/>
  <c r="G356" i="13" s="1"/>
  <c r="D356" i="13"/>
  <c r="E356" i="13"/>
  <c r="H356" i="13"/>
  <c r="B357" i="13"/>
  <c r="C357" i="13"/>
  <c r="F357" i="13" s="1"/>
  <c r="G357" i="13" s="1"/>
  <c r="D357" i="13"/>
  <c r="E357" i="13"/>
  <c r="H357" i="13"/>
  <c r="B358" i="13"/>
  <c r="C358" i="13"/>
  <c r="F358" i="13" s="1"/>
  <c r="G358" i="13" s="1"/>
  <c r="D358" i="13"/>
  <c r="E358" i="13"/>
  <c r="H358" i="13"/>
  <c r="B359" i="13"/>
  <c r="C359" i="13"/>
  <c r="F359" i="13" s="1"/>
  <c r="G359" i="13" s="1"/>
  <c r="D359" i="13"/>
  <c r="E359" i="13"/>
  <c r="H359" i="13"/>
  <c r="B360" i="13"/>
  <c r="C360" i="13"/>
  <c r="F360" i="13" s="1"/>
  <c r="G360" i="13" s="1"/>
  <c r="D360" i="13"/>
  <c r="E360" i="13"/>
  <c r="H360" i="13"/>
  <c r="B361" i="13"/>
  <c r="C361" i="13"/>
  <c r="F361" i="13" s="1"/>
  <c r="G361" i="13" s="1"/>
  <c r="D361" i="13"/>
  <c r="E361" i="13"/>
  <c r="H361" i="13"/>
  <c r="B362" i="13"/>
  <c r="C362" i="13"/>
  <c r="F362" i="13" s="1"/>
  <c r="G362" i="13" s="1"/>
  <c r="D362" i="13"/>
  <c r="E362" i="13"/>
  <c r="H362" i="13"/>
  <c r="B363" i="13"/>
  <c r="C363" i="13"/>
  <c r="F363" i="13" s="1"/>
  <c r="G363" i="13" s="1"/>
  <c r="D363" i="13"/>
  <c r="E363" i="13"/>
  <c r="H363" i="13"/>
  <c r="B364" i="13"/>
  <c r="C364" i="13"/>
  <c r="F364" i="13" s="1"/>
  <c r="G364" i="13" s="1"/>
  <c r="D364" i="13"/>
  <c r="E364" i="13"/>
  <c r="H364" i="13"/>
  <c r="B365" i="13"/>
  <c r="C365" i="13"/>
  <c r="F365" i="13" s="1"/>
  <c r="G365" i="13" s="1"/>
  <c r="D365" i="13"/>
  <c r="E365" i="13"/>
  <c r="H365" i="13"/>
  <c r="B366" i="13"/>
  <c r="C366" i="13"/>
  <c r="F366" i="13" s="1"/>
  <c r="G366" i="13" s="1"/>
  <c r="D366" i="13"/>
  <c r="E366" i="13"/>
  <c r="H366" i="13"/>
  <c r="B367" i="13"/>
  <c r="C367" i="13"/>
  <c r="F367" i="13" s="1"/>
  <c r="G367" i="13" s="1"/>
  <c r="D367" i="13"/>
  <c r="E367" i="13"/>
  <c r="H367" i="13"/>
  <c r="B368" i="13"/>
  <c r="C368" i="13"/>
  <c r="F368" i="13" s="1"/>
  <c r="G368" i="13" s="1"/>
  <c r="D368" i="13"/>
  <c r="E368" i="13"/>
  <c r="H368" i="13"/>
  <c r="B369" i="13"/>
  <c r="C369" i="13"/>
  <c r="F369" i="13" s="1"/>
  <c r="G369" i="13" s="1"/>
  <c r="D369" i="13"/>
  <c r="E369" i="13"/>
  <c r="H369" i="13"/>
  <c r="B370" i="13"/>
  <c r="C370" i="13"/>
  <c r="F370" i="13" s="1"/>
  <c r="G370" i="13" s="1"/>
  <c r="D370" i="13"/>
  <c r="E370" i="13"/>
  <c r="H370" i="13"/>
  <c r="B371" i="13"/>
  <c r="C371" i="13"/>
  <c r="F371" i="13" s="1"/>
  <c r="G371" i="13" s="1"/>
  <c r="D371" i="13"/>
  <c r="E371" i="13"/>
  <c r="H371" i="13"/>
  <c r="B372" i="13"/>
  <c r="C372" i="13"/>
  <c r="F372" i="13" s="1"/>
  <c r="G372" i="13" s="1"/>
  <c r="D372" i="13"/>
  <c r="E372" i="13"/>
  <c r="H372" i="13"/>
  <c r="B373" i="13"/>
  <c r="C373" i="13"/>
  <c r="F373" i="13" s="1"/>
  <c r="G373" i="13" s="1"/>
  <c r="D373" i="13"/>
  <c r="E373" i="13"/>
  <c r="H373" i="13"/>
  <c r="B374" i="13"/>
  <c r="C374" i="13"/>
  <c r="F374" i="13" s="1"/>
  <c r="G374" i="13" s="1"/>
  <c r="D374" i="13"/>
  <c r="E374" i="13"/>
  <c r="H374" i="13"/>
  <c r="B375" i="13"/>
  <c r="C375" i="13"/>
  <c r="F375" i="13" s="1"/>
  <c r="G375" i="13" s="1"/>
  <c r="D375" i="13"/>
  <c r="E375" i="13"/>
  <c r="H375" i="13"/>
  <c r="B376" i="13"/>
  <c r="C376" i="13"/>
  <c r="F376" i="13" s="1"/>
  <c r="G376" i="13" s="1"/>
  <c r="D376" i="13"/>
  <c r="E376" i="13"/>
  <c r="H376" i="13"/>
  <c r="B377" i="13"/>
  <c r="C377" i="13"/>
  <c r="F377" i="13" s="1"/>
  <c r="G377" i="13" s="1"/>
  <c r="D377" i="13"/>
  <c r="E377" i="13"/>
  <c r="H377" i="13"/>
  <c r="B378" i="13"/>
  <c r="C378" i="13"/>
  <c r="F378" i="13" s="1"/>
  <c r="G378" i="13" s="1"/>
  <c r="D378" i="13"/>
  <c r="E378" i="13"/>
  <c r="H378" i="13"/>
  <c r="B379" i="13"/>
  <c r="C379" i="13"/>
  <c r="F379" i="13" s="1"/>
  <c r="G379" i="13" s="1"/>
  <c r="D379" i="13"/>
  <c r="E379" i="13"/>
  <c r="H379" i="13"/>
  <c r="B380" i="13"/>
  <c r="C380" i="13"/>
  <c r="F380" i="13" s="1"/>
  <c r="G380" i="13" s="1"/>
  <c r="D380" i="13"/>
  <c r="E380" i="13"/>
  <c r="H380" i="13"/>
  <c r="B381" i="13"/>
  <c r="C381" i="13"/>
  <c r="F381" i="13" s="1"/>
  <c r="G381" i="13" s="1"/>
  <c r="D381" i="13"/>
  <c r="E381" i="13"/>
  <c r="H381" i="13"/>
  <c r="B382" i="13"/>
  <c r="C382" i="13"/>
  <c r="F382" i="13" s="1"/>
  <c r="G382" i="13" s="1"/>
  <c r="D382" i="13"/>
  <c r="E382" i="13"/>
  <c r="H382" i="13"/>
  <c r="B383" i="13"/>
  <c r="C383" i="13"/>
  <c r="F383" i="13" s="1"/>
  <c r="G383" i="13" s="1"/>
  <c r="D383" i="13"/>
  <c r="E383" i="13"/>
  <c r="H383" i="13"/>
  <c r="B384" i="13"/>
  <c r="C384" i="13"/>
  <c r="F384" i="13" s="1"/>
  <c r="G384" i="13" s="1"/>
  <c r="D384" i="13"/>
  <c r="E384" i="13"/>
  <c r="H384" i="13"/>
  <c r="B385" i="13"/>
  <c r="C385" i="13"/>
  <c r="F385" i="13" s="1"/>
  <c r="G385" i="13" s="1"/>
  <c r="D385" i="13"/>
  <c r="E385" i="13"/>
  <c r="H385" i="13"/>
  <c r="B386" i="13"/>
  <c r="C386" i="13"/>
  <c r="F386" i="13" s="1"/>
  <c r="G386" i="13" s="1"/>
  <c r="D386" i="13"/>
  <c r="E386" i="13"/>
  <c r="H386" i="13"/>
  <c r="B387" i="13"/>
  <c r="C387" i="13"/>
  <c r="F387" i="13" s="1"/>
  <c r="G387" i="13" s="1"/>
  <c r="D387" i="13"/>
  <c r="E387" i="13"/>
  <c r="H387" i="13"/>
  <c r="B388" i="13"/>
  <c r="C388" i="13"/>
  <c r="F388" i="13" s="1"/>
  <c r="G388" i="13" s="1"/>
  <c r="D388" i="13"/>
  <c r="E388" i="13"/>
  <c r="H388" i="13"/>
  <c r="B389" i="13"/>
  <c r="C389" i="13"/>
  <c r="F389" i="13" s="1"/>
  <c r="G389" i="13" s="1"/>
  <c r="D389" i="13"/>
  <c r="E389" i="13"/>
  <c r="H389" i="13"/>
  <c r="B390" i="13"/>
  <c r="C390" i="13"/>
  <c r="F390" i="13" s="1"/>
  <c r="G390" i="13" s="1"/>
  <c r="D390" i="13"/>
  <c r="E390" i="13"/>
  <c r="H390" i="13"/>
  <c r="B391" i="13"/>
  <c r="C391" i="13"/>
  <c r="F391" i="13" s="1"/>
  <c r="G391" i="13" s="1"/>
  <c r="D391" i="13"/>
  <c r="E391" i="13"/>
  <c r="H391" i="13"/>
  <c r="B392" i="13"/>
  <c r="C392" i="13"/>
  <c r="F392" i="13" s="1"/>
  <c r="G392" i="13" s="1"/>
  <c r="D392" i="13"/>
  <c r="E392" i="13"/>
  <c r="H392" i="13"/>
  <c r="B393" i="13"/>
  <c r="C393" i="13"/>
  <c r="F393" i="13" s="1"/>
  <c r="G393" i="13" s="1"/>
  <c r="D393" i="13"/>
  <c r="E393" i="13"/>
  <c r="H393" i="13"/>
  <c r="B394" i="13"/>
  <c r="C394" i="13"/>
  <c r="F394" i="13" s="1"/>
  <c r="G394" i="13" s="1"/>
  <c r="D394" i="13"/>
  <c r="E394" i="13"/>
  <c r="H394" i="13"/>
  <c r="B395" i="13"/>
  <c r="C395" i="13"/>
  <c r="F395" i="13" s="1"/>
  <c r="G395" i="13" s="1"/>
  <c r="D395" i="13"/>
  <c r="E395" i="13"/>
  <c r="H395" i="13"/>
  <c r="B396" i="13"/>
  <c r="C396" i="13"/>
  <c r="F396" i="13" s="1"/>
  <c r="G396" i="13" s="1"/>
  <c r="D396" i="13"/>
  <c r="E396" i="13"/>
  <c r="H396" i="13"/>
  <c r="B397" i="13"/>
  <c r="C397" i="13"/>
  <c r="F397" i="13" s="1"/>
  <c r="G397" i="13" s="1"/>
  <c r="D397" i="13"/>
  <c r="E397" i="13"/>
  <c r="H397" i="13"/>
  <c r="B398" i="13"/>
  <c r="C398" i="13"/>
  <c r="F398" i="13" s="1"/>
  <c r="G398" i="13" s="1"/>
  <c r="D398" i="13"/>
  <c r="E398" i="13"/>
  <c r="H398" i="13"/>
  <c r="B399" i="13"/>
  <c r="C399" i="13"/>
  <c r="F399" i="13" s="1"/>
  <c r="G399" i="13" s="1"/>
  <c r="D399" i="13"/>
  <c r="E399" i="13"/>
  <c r="H399" i="13"/>
  <c r="B400" i="13"/>
  <c r="C400" i="13"/>
  <c r="F400" i="13" s="1"/>
  <c r="G400" i="13" s="1"/>
  <c r="D400" i="13"/>
  <c r="E400" i="13"/>
  <c r="H400" i="13"/>
  <c r="B401" i="13"/>
  <c r="C401" i="13"/>
  <c r="F401" i="13" s="1"/>
  <c r="G401" i="13" s="1"/>
  <c r="D401" i="13"/>
  <c r="E401" i="13"/>
  <c r="H401" i="13"/>
  <c r="B402" i="13"/>
  <c r="C402" i="13"/>
  <c r="F402" i="13" s="1"/>
  <c r="G402" i="13" s="1"/>
  <c r="D402" i="13"/>
  <c r="E402" i="13"/>
  <c r="H402" i="13"/>
  <c r="B403" i="13"/>
  <c r="C403" i="13"/>
  <c r="F403" i="13" s="1"/>
  <c r="G403" i="13" s="1"/>
  <c r="D403" i="13"/>
  <c r="E403" i="13"/>
  <c r="H403" i="13"/>
  <c r="B404" i="13"/>
  <c r="C404" i="13"/>
  <c r="F404" i="13" s="1"/>
  <c r="G404" i="13" s="1"/>
  <c r="D404" i="13"/>
  <c r="E404" i="13"/>
  <c r="H404" i="13"/>
  <c r="B405" i="13"/>
  <c r="C405" i="13"/>
  <c r="F405" i="13" s="1"/>
  <c r="G405" i="13" s="1"/>
  <c r="D405" i="13"/>
  <c r="E405" i="13"/>
  <c r="H405" i="13"/>
  <c r="B406" i="13"/>
  <c r="C406" i="13"/>
  <c r="F406" i="13" s="1"/>
  <c r="G406" i="13" s="1"/>
  <c r="D406" i="13"/>
  <c r="E406" i="13"/>
  <c r="H406" i="13"/>
  <c r="B407" i="13"/>
  <c r="C407" i="13"/>
  <c r="F407" i="13" s="1"/>
  <c r="G407" i="13" s="1"/>
  <c r="D407" i="13"/>
  <c r="E407" i="13"/>
  <c r="H407" i="13"/>
  <c r="B408" i="13"/>
  <c r="C408" i="13"/>
  <c r="F408" i="13" s="1"/>
  <c r="G408" i="13" s="1"/>
  <c r="D408" i="13"/>
  <c r="E408" i="13"/>
  <c r="H408" i="13"/>
  <c r="B409" i="13"/>
  <c r="C409" i="13"/>
  <c r="F409" i="13" s="1"/>
  <c r="G409" i="13" s="1"/>
  <c r="D409" i="13"/>
  <c r="E409" i="13"/>
  <c r="H409" i="13"/>
  <c r="B410" i="13"/>
  <c r="C410" i="13"/>
  <c r="F410" i="13" s="1"/>
  <c r="G410" i="13" s="1"/>
  <c r="D410" i="13"/>
  <c r="E410" i="13"/>
  <c r="H410" i="13"/>
  <c r="B411" i="13"/>
  <c r="C411" i="13"/>
  <c r="F411" i="13" s="1"/>
  <c r="G411" i="13" s="1"/>
  <c r="D411" i="13"/>
  <c r="E411" i="13"/>
  <c r="H411" i="13"/>
  <c r="B412" i="13"/>
  <c r="C412" i="13"/>
  <c r="F412" i="13" s="1"/>
  <c r="G412" i="13" s="1"/>
  <c r="D412" i="13"/>
  <c r="E412" i="13"/>
  <c r="H412" i="13"/>
  <c r="B413" i="13"/>
  <c r="C413" i="13"/>
  <c r="F413" i="13" s="1"/>
  <c r="G413" i="13" s="1"/>
  <c r="D413" i="13"/>
  <c r="E413" i="13"/>
  <c r="H413" i="13"/>
  <c r="B414" i="13"/>
  <c r="C414" i="13"/>
  <c r="F414" i="13" s="1"/>
  <c r="G414" i="13" s="1"/>
  <c r="D414" i="13"/>
  <c r="E414" i="13"/>
  <c r="H414" i="13"/>
  <c r="B415" i="13"/>
  <c r="C415" i="13"/>
  <c r="F415" i="13" s="1"/>
  <c r="G415" i="13" s="1"/>
  <c r="D415" i="13"/>
  <c r="E415" i="13"/>
  <c r="H415" i="13"/>
  <c r="B416" i="13"/>
  <c r="C416" i="13"/>
  <c r="F416" i="13" s="1"/>
  <c r="G416" i="13" s="1"/>
  <c r="D416" i="13"/>
  <c r="E416" i="13"/>
  <c r="H416" i="13"/>
  <c r="B417" i="13"/>
  <c r="C417" i="13"/>
  <c r="F417" i="13" s="1"/>
  <c r="G417" i="13" s="1"/>
  <c r="D417" i="13"/>
  <c r="E417" i="13"/>
  <c r="H417" i="13"/>
  <c r="B418" i="13"/>
  <c r="C418" i="13"/>
  <c r="F418" i="13" s="1"/>
  <c r="G418" i="13" s="1"/>
  <c r="D418" i="13"/>
  <c r="E418" i="13"/>
  <c r="H418" i="13"/>
  <c r="B419" i="13"/>
  <c r="C419" i="13"/>
  <c r="F419" i="13" s="1"/>
  <c r="G419" i="13" s="1"/>
  <c r="D419" i="13"/>
  <c r="E419" i="13"/>
  <c r="H419" i="13"/>
  <c r="B420" i="13"/>
  <c r="C420" i="13"/>
  <c r="F420" i="13" s="1"/>
  <c r="G420" i="13" s="1"/>
  <c r="D420" i="13"/>
  <c r="E420" i="13"/>
  <c r="H420" i="13"/>
  <c r="B421" i="13"/>
  <c r="C421" i="13"/>
  <c r="F421" i="13" s="1"/>
  <c r="G421" i="13" s="1"/>
  <c r="D421" i="13"/>
  <c r="E421" i="13"/>
  <c r="H421" i="13"/>
  <c r="B422" i="13"/>
  <c r="C422" i="13"/>
  <c r="F422" i="13" s="1"/>
  <c r="G422" i="13" s="1"/>
  <c r="D422" i="13"/>
  <c r="E422" i="13"/>
  <c r="H422" i="13"/>
  <c r="B423" i="13"/>
  <c r="C423" i="13"/>
  <c r="F423" i="13" s="1"/>
  <c r="G423" i="13" s="1"/>
  <c r="D423" i="13"/>
  <c r="E423" i="13"/>
  <c r="H423" i="13"/>
  <c r="B424" i="13"/>
  <c r="C424" i="13"/>
  <c r="F424" i="13" s="1"/>
  <c r="G424" i="13" s="1"/>
  <c r="D424" i="13"/>
  <c r="E424" i="13"/>
  <c r="H424" i="13"/>
  <c r="B425" i="13"/>
  <c r="C425" i="13"/>
  <c r="F425" i="13" s="1"/>
  <c r="G425" i="13" s="1"/>
  <c r="D425" i="13"/>
  <c r="E425" i="13"/>
  <c r="H425" i="13"/>
  <c r="B426" i="13"/>
  <c r="C426" i="13"/>
  <c r="F426" i="13" s="1"/>
  <c r="G426" i="13" s="1"/>
  <c r="D426" i="13"/>
  <c r="E426" i="13"/>
  <c r="H426" i="13"/>
  <c r="B427" i="13"/>
  <c r="C427" i="13"/>
  <c r="F427" i="13" s="1"/>
  <c r="G427" i="13" s="1"/>
  <c r="D427" i="13"/>
  <c r="E427" i="13"/>
  <c r="H427" i="13"/>
  <c r="B428" i="13"/>
  <c r="C428" i="13"/>
  <c r="F428" i="13" s="1"/>
  <c r="G428" i="13" s="1"/>
  <c r="D428" i="13"/>
  <c r="E428" i="13"/>
  <c r="H428" i="13"/>
  <c r="B429" i="13"/>
  <c r="C429" i="13"/>
  <c r="F429" i="13" s="1"/>
  <c r="G429" i="13" s="1"/>
  <c r="D429" i="13"/>
  <c r="E429" i="13"/>
  <c r="H429" i="13"/>
  <c r="B430" i="13"/>
  <c r="C430" i="13"/>
  <c r="F430" i="13" s="1"/>
  <c r="G430" i="13" s="1"/>
  <c r="D430" i="13"/>
  <c r="E430" i="13"/>
  <c r="H430" i="13"/>
  <c r="B431" i="13"/>
  <c r="C431" i="13"/>
  <c r="F431" i="13" s="1"/>
  <c r="G431" i="13" s="1"/>
  <c r="D431" i="13"/>
  <c r="E431" i="13"/>
  <c r="H431" i="13"/>
  <c r="B432" i="13"/>
  <c r="C432" i="13"/>
  <c r="F432" i="13" s="1"/>
  <c r="G432" i="13" s="1"/>
  <c r="D432" i="13"/>
  <c r="E432" i="13"/>
  <c r="H432" i="13"/>
  <c r="B433" i="13"/>
  <c r="C433" i="13"/>
  <c r="F433" i="13" s="1"/>
  <c r="G433" i="13" s="1"/>
  <c r="D433" i="13"/>
  <c r="E433" i="13"/>
  <c r="H433" i="13"/>
  <c r="B434" i="13"/>
  <c r="C434" i="13"/>
  <c r="F434" i="13" s="1"/>
  <c r="G434" i="13" s="1"/>
  <c r="D434" i="13"/>
  <c r="E434" i="13"/>
  <c r="H434" i="13"/>
  <c r="B435" i="13"/>
  <c r="C435" i="13"/>
  <c r="F435" i="13" s="1"/>
  <c r="G435" i="13" s="1"/>
  <c r="D435" i="13"/>
  <c r="E435" i="13"/>
  <c r="H435" i="13"/>
  <c r="B436" i="13"/>
  <c r="C436" i="13"/>
  <c r="F436" i="13" s="1"/>
  <c r="G436" i="13" s="1"/>
  <c r="D436" i="13"/>
  <c r="E436" i="13"/>
  <c r="H436" i="13"/>
  <c r="B437" i="13"/>
  <c r="C437" i="13"/>
  <c r="F437" i="13" s="1"/>
  <c r="G437" i="13" s="1"/>
  <c r="D437" i="13"/>
  <c r="E437" i="13"/>
  <c r="H437" i="13"/>
  <c r="B438" i="13"/>
  <c r="C438" i="13"/>
  <c r="F438" i="13" s="1"/>
  <c r="G438" i="13" s="1"/>
  <c r="D438" i="13"/>
  <c r="E438" i="13"/>
  <c r="H438" i="13"/>
  <c r="B439" i="13"/>
  <c r="C439" i="13"/>
  <c r="F439" i="13" s="1"/>
  <c r="G439" i="13" s="1"/>
  <c r="D439" i="13"/>
  <c r="E439" i="13"/>
  <c r="H439" i="13"/>
  <c r="B440" i="13"/>
  <c r="C440" i="13"/>
  <c r="F440" i="13" s="1"/>
  <c r="G440" i="13" s="1"/>
  <c r="D440" i="13"/>
  <c r="E440" i="13"/>
  <c r="H440" i="13"/>
  <c r="B441" i="13"/>
  <c r="C441" i="13"/>
  <c r="F441" i="13" s="1"/>
  <c r="G441" i="13" s="1"/>
  <c r="D441" i="13"/>
  <c r="E441" i="13"/>
  <c r="H441" i="13"/>
  <c r="B442" i="13"/>
  <c r="C442" i="13"/>
  <c r="F442" i="13" s="1"/>
  <c r="G442" i="13" s="1"/>
  <c r="D442" i="13"/>
  <c r="E442" i="13"/>
  <c r="H442" i="13"/>
  <c r="B443" i="13"/>
  <c r="C443" i="13"/>
  <c r="F443" i="13" s="1"/>
  <c r="G443" i="13" s="1"/>
  <c r="D443" i="13"/>
  <c r="E443" i="13"/>
  <c r="H443" i="13"/>
  <c r="B444" i="13"/>
  <c r="C444" i="13"/>
  <c r="F444" i="13" s="1"/>
  <c r="G444" i="13" s="1"/>
  <c r="D444" i="13"/>
  <c r="E444" i="13"/>
  <c r="H444" i="13"/>
  <c r="B445" i="13"/>
  <c r="C445" i="13"/>
  <c r="F445" i="13" s="1"/>
  <c r="G445" i="13" s="1"/>
  <c r="D445" i="13"/>
  <c r="E445" i="13"/>
  <c r="H445" i="13"/>
  <c r="B446" i="13"/>
  <c r="C446" i="13"/>
  <c r="F446" i="13" s="1"/>
  <c r="G446" i="13" s="1"/>
  <c r="D446" i="13"/>
  <c r="E446" i="13"/>
  <c r="H446" i="13"/>
  <c r="B447" i="13"/>
  <c r="C447" i="13"/>
  <c r="F447" i="13" s="1"/>
  <c r="G447" i="13" s="1"/>
  <c r="D447" i="13"/>
  <c r="E447" i="13"/>
  <c r="H447" i="13"/>
  <c r="B448" i="13"/>
  <c r="C448" i="13"/>
  <c r="F448" i="13" s="1"/>
  <c r="G448" i="13" s="1"/>
  <c r="D448" i="13"/>
  <c r="E448" i="13"/>
  <c r="H448" i="13"/>
  <c r="B449" i="13"/>
  <c r="C449" i="13"/>
  <c r="F449" i="13" s="1"/>
  <c r="G449" i="13" s="1"/>
  <c r="D449" i="13"/>
  <c r="E449" i="13"/>
  <c r="H449" i="13"/>
  <c r="B450" i="13"/>
  <c r="C450" i="13"/>
  <c r="F450" i="13" s="1"/>
  <c r="G450" i="13" s="1"/>
  <c r="D450" i="13"/>
  <c r="E450" i="13"/>
  <c r="H450" i="13"/>
  <c r="B451" i="13"/>
  <c r="C451" i="13"/>
  <c r="F451" i="13" s="1"/>
  <c r="G451" i="13" s="1"/>
  <c r="D451" i="13"/>
  <c r="E451" i="13"/>
  <c r="H451" i="13"/>
  <c r="B452" i="13"/>
  <c r="C452" i="13"/>
  <c r="F452" i="13" s="1"/>
  <c r="G452" i="13" s="1"/>
  <c r="D452" i="13"/>
  <c r="E452" i="13"/>
  <c r="H452" i="13"/>
  <c r="B453" i="13"/>
  <c r="C453" i="13"/>
  <c r="F453" i="13" s="1"/>
  <c r="G453" i="13" s="1"/>
  <c r="D453" i="13"/>
  <c r="E453" i="13"/>
  <c r="H453" i="13"/>
  <c r="B454" i="13"/>
  <c r="C454" i="13"/>
  <c r="F454" i="13" s="1"/>
  <c r="G454" i="13" s="1"/>
  <c r="D454" i="13"/>
  <c r="E454" i="13"/>
  <c r="H454" i="13"/>
  <c r="B455" i="13"/>
  <c r="C455" i="13"/>
  <c r="F455" i="13" s="1"/>
  <c r="G455" i="13" s="1"/>
  <c r="D455" i="13"/>
  <c r="E455" i="13"/>
  <c r="H455" i="13"/>
  <c r="B456" i="13"/>
  <c r="C456" i="13"/>
  <c r="F456" i="13" s="1"/>
  <c r="G456" i="13" s="1"/>
  <c r="D456" i="13"/>
  <c r="E456" i="13"/>
  <c r="H456" i="13"/>
  <c r="B457" i="13"/>
  <c r="C457" i="13"/>
  <c r="F457" i="13" s="1"/>
  <c r="G457" i="13" s="1"/>
  <c r="D457" i="13"/>
  <c r="E457" i="13"/>
  <c r="H457" i="13"/>
  <c r="B458" i="13"/>
  <c r="C458" i="13"/>
  <c r="F458" i="13" s="1"/>
  <c r="G458" i="13" s="1"/>
  <c r="D458" i="13"/>
  <c r="E458" i="13"/>
  <c r="H458" i="13"/>
  <c r="B459" i="13"/>
  <c r="C459" i="13"/>
  <c r="F459" i="13" s="1"/>
  <c r="G459" i="13" s="1"/>
  <c r="D459" i="13"/>
  <c r="E459" i="13"/>
  <c r="H459" i="13"/>
  <c r="B460" i="13"/>
  <c r="C460" i="13"/>
  <c r="F460" i="13" s="1"/>
  <c r="G460" i="13" s="1"/>
  <c r="D460" i="13"/>
  <c r="E460" i="13"/>
  <c r="H460" i="13"/>
  <c r="B461" i="13"/>
  <c r="C461" i="13"/>
  <c r="F461" i="13" s="1"/>
  <c r="G461" i="13" s="1"/>
  <c r="D461" i="13"/>
  <c r="E461" i="13"/>
  <c r="H461" i="13"/>
  <c r="B462" i="13"/>
  <c r="C462" i="13"/>
  <c r="F462" i="13" s="1"/>
  <c r="G462" i="13" s="1"/>
  <c r="D462" i="13"/>
  <c r="E462" i="13"/>
  <c r="H462" i="13"/>
  <c r="B463" i="13"/>
  <c r="C463" i="13"/>
  <c r="F463" i="13" s="1"/>
  <c r="G463" i="13" s="1"/>
  <c r="D463" i="13"/>
  <c r="E463" i="13"/>
  <c r="H463" i="13"/>
  <c r="B464" i="13"/>
  <c r="C464" i="13"/>
  <c r="F464" i="13" s="1"/>
  <c r="G464" i="13" s="1"/>
  <c r="D464" i="13"/>
  <c r="E464" i="13"/>
  <c r="H464" i="13"/>
  <c r="B465" i="13"/>
  <c r="C465" i="13"/>
  <c r="F465" i="13" s="1"/>
  <c r="G465" i="13" s="1"/>
  <c r="D465" i="13"/>
  <c r="E465" i="13"/>
  <c r="H465" i="13"/>
  <c r="B466" i="13"/>
  <c r="C466" i="13"/>
  <c r="F466" i="13" s="1"/>
  <c r="G466" i="13" s="1"/>
  <c r="D466" i="13"/>
  <c r="E466" i="13"/>
  <c r="H466" i="13"/>
  <c r="B467" i="13"/>
  <c r="C467" i="13"/>
  <c r="F467" i="13" s="1"/>
  <c r="G467" i="13" s="1"/>
  <c r="D467" i="13"/>
  <c r="E467" i="13"/>
  <c r="H467" i="13"/>
  <c r="B468" i="13"/>
  <c r="C468" i="13"/>
  <c r="F468" i="13" s="1"/>
  <c r="G468" i="13" s="1"/>
  <c r="D468" i="13"/>
  <c r="E468" i="13"/>
  <c r="H468" i="13"/>
  <c r="B469" i="13"/>
  <c r="C469" i="13"/>
  <c r="F469" i="13" s="1"/>
  <c r="G469" i="13" s="1"/>
  <c r="D469" i="13"/>
  <c r="E469" i="13"/>
  <c r="H469" i="13"/>
  <c r="B470" i="13"/>
  <c r="C470" i="13"/>
  <c r="F470" i="13" s="1"/>
  <c r="G470" i="13" s="1"/>
  <c r="D470" i="13"/>
  <c r="E470" i="13"/>
  <c r="H470" i="13"/>
  <c r="B471" i="13"/>
  <c r="C471" i="13"/>
  <c r="F471" i="13" s="1"/>
  <c r="G471" i="13" s="1"/>
  <c r="D471" i="13"/>
  <c r="E471" i="13"/>
  <c r="H471" i="13"/>
  <c r="B472" i="13"/>
  <c r="C472" i="13"/>
  <c r="F472" i="13" s="1"/>
  <c r="G472" i="13" s="1"/>
  <c r="D472" i="13"/>
  <c r="E472" i="13"/>
  <c r="H472" i="13"/>
  <c r="B473" i="13"/>
  <c r="C473" i="13"/>
  <c r="F473" i="13" s="1"/>
  <c r="G473" i="13" s="1"/>
  <c r="D473" i="13"/>
  <c r="E473" i="13"/>
  <c r="H473" i="13"/>
  <c r="B474" i="13"/>
  <c r="C474" i="13"/>
  <c r="F474" i="13" s="1"/>
  <c r="G474" i="13" s="1"/>
  <c r="D474" i="13"/>
  <c r="E474" i="13"/>
  <c r="H474" i="13"/>
  <c r="B475" i="13"/>
  <c r="C475" i="13"/>
  <c r="F475" i="13" s="1"/>
  <c r="G475" i="13" s="1"/>
  <c r="D475" i="13"/>
  <c r="E475" i="13"/>
  <c r="H475" i="13"/>
  <c r="B476" i="13"/>
  <c r="C476" i="13"/>
  <c r="F476" i="13" s="1"/>
  <c r="G476" i="13" s="1"/>
  <c r="D476" i="13"/>
  <c r="E476" i="13"/>
  <c r="H476" i="13"/>
  <c r="B477" i="13"/>
  <c r="C477" i="13"/>
  <c r="F477" i="13" s="1"/>
  <c r="G477" i="13" s="1"/>
  <c r="D477" i="13"/>
  <c r="E477" i="13"/>
  <c r="H477" i="13"/>
  <c r="B478" i="13"/>
  <c r="C478" i="13"/>
  <c r="F478" i="13" s="1"/>
  <c r="G478" i="13" s="1"/>
  <c r="D478" i="13"/>
  <c r="E478" i="13"/>
  <c r="H478" i="13"/>
  <c r="B479" i="13"/>
  <c r="C479" i="13"/>
  <c r="F479" i="13" s="1"/>
  <c r="G479" i="13" s="1"/>
  <c r="D479" i="13"/>
  <c r="E479" i="13"/>
  <c r="H479" i="13"/>
  <c r="B480" i="13"/>
  <c r="C480" i="13"/>
  <c r="F480" i="13" s="1"/>
  <c r="G480" i="13" s="1"/>
  <c r="D480" i="13"/>
  <c r="E480" i="13"/>
  <c r="H480" i="13"/>
  <c r="B481" i="13"/>
  <c r="C481" i="13"/>
  <c r="F481" i="13" s="1"/>
  <c r="G481" i="13" s="1"/>
  <c r="D481" i="13"/>
  <c r="E481" i="13"/>
  <c r="H481" i="13"/>
  <c r="B482" i="13"/>
  <c r="C482" i="13"/>
  <c r="F482" i="13" s="1"/>
  <c r="G482" i="13" s="1"/>
  <c r="D482" i="13"/>
  <c r="E482" i="13"/>
  <c r="H482" i="13"/>
  <c r="B483" i="13"/>
  <c r="C483" i="13"/>
  <c r="F483" i="13" s="1"/>
  <c r="G483" i="13" s="1"/>
  <c r="D483" i="13"/>
  <c r="E483" i="13"/>
  <c r="H483" i="13"/>
  <c r="B484" i="13"/>
  <c r="C484" i="13"/>
  <c r="F484" i="13" s="1"/>
  <c r="G484" i="13" s="1"/>
  <c r="D484" i="13"/>
  <c r="E484" i="13"/>
  <c r="H484" i="13"/>
  <c r="B485" i="13"/>
  <c r="C485" i="13"/>
  <c r="F485" i="13" s="1"/>
  <c r="G485" i="13" s="1"/>
  <c r="D485" i="13"/>
  <c r="E485" i="13"/>
  <c r="H485" i="13"/>
  <c r="B486" i="13"/>
  <c r="C486" i="13"/>
  <c r="F486" i="13" s="1"/>
  <c r="G486" i="13" s="1"/>
  <c r="D486" i="13"/>
  <c r="E486" i="13"/>
  <c r="H486" i="13"/>
  <c r="B487" i="13"/>
  <c r="C487" i="13"/>
  <c r="F487" i="13" s="1"/>
  <c r="G487" i="13" s="1"/>
  <c r="D487" i="13"/>
  <c r="E487" i="13"/>
  <c r="H487" i="13"/>
  <c r="B488" i="13"/>
  <c r="C488" i="13"/>
  <c r="F488" i="13" s="1"/>
  <c r="G488" i="13" s="1"/>
  <c r="D488" i="13"/>
  <c r="E488" i="13"/>
  <c r="H488" i="13"/>
  <c r="B489" i="13"/>
  <c r="C489" i="13"/>
  <c r="F489" i="13" s="1"/>
  <c r="G489" i="13" s="1"/>
  <c r="D489" i="13"/>
  <c r="E489" i="13"/>
  <c r="H489" i="13"/>
  <c r="B490" i="13"/>
  <c r="C490" i="13"/>
  <c r="F490" i="13" s="1"/>
  <c r="G490" i="13" s="1"/>
  <c r="D490" i="13"/>
  <c r="E490" i="13"/>
  <c r="H490" i="13"/>
  <c r="B491" i="13"/>
  <c r="C491" i="13"/>
  <c r="F491" i="13" s="1"/>
  <c r="G491" i="13" s="1"/>
  <c r="D491" i="13"/>
  <c r="E491" i="13"/>
  <c r="H491" i="13"/>
  <c r="B492" i="13"/>
  <c r="C492" i="13"/>
  <c r="F492" i="13" s="1"/>
  <c r="G492" i="13" s="1"/>
  <c r="D492" i="13"/>
  <c r="E492" i="13"/>
  <c r="H492" i="13"/>
  <c r="B493" i="13"/>
  <c r="C493" i="13"/>
  <c r="F493" i="13" s="1"/>
  <c r="G493" i="13" s="1"/>
  <c r="D493" i="13"/>
  <c r="E493" i="13"/>
  <c r="H493" i="13"/>
  <c r="B494" i="13"/>
  <c r="C494" i="13"/>
  <c r="F494" i="13" s="1"/>
  <c r="G494" i="13" s="1"/>
  <c r="D494" i="13"/>
  <c r="E494" i="13"/>
  <c r="H494" i="13"/>
  <c r="B495" i="13"/>
  <c r="C495" i="13"/>
  <c r="F495" i="13" s="1"/>
  <c r="G495" i="13" s="1"/>
  <c r="D495" i="13"/>
  <c r="E495" i="13"/>
  <c r="H495" i="13"/>
  <c r="B496" i="13"/>
  <c r="C496" i="13"/>
  <c r="F496" i="13" s="1"/>
  <c r="G496" i="13" s="1"/>
  <c r="D496" i="13"/>
  <c r="E496" i="13"/>
  <c r="H496" i="13"/>
  <c r="B497" i="13"/>
  <c r="C497" i="13"/>
  <c r="F497" i="13" s="1"/>
  <c r="G497" i="13" s="1"/>
  <c r="D497" i="13"/>
  <c r="E497" i="13"/>
  <c r="H497" i="13"/>
  <c r="B498" i="13"/>
  <c r="C498" i="13"/>
  <c r="F498" i="13" s="1"/>
  <c r="G498" i="13" s="1"/>
  <c r="D498" i="13"/>
  <c r="E498" i="13"/>
  <c r="H498" i="13"/>
  <c r="B499" i="13"/>
  <c r="C499" i="13"/>
  <c r="F499" i="13" s="1"/>
  <c r="G499" i="13" s="1"/>
  <c r="D499" i="13"/>
  <c r="E499" i="13"/>
  <c r="H499" i="13"/>
  <c r="B500" i="13"/>
  <c r="C500" i="13"/>
  <c r="F500" i="13" s="1"/>
  <c r="G500" i="13" s="1"/>
  <c r="D500" i="13"/>
  <c r="E500" i="13"/>
  <c r="H500" i="13"/>
  <c r="B501" i="13"/>
  <c r="C501" i="13"/>
  <c r="F501" i="13" s="1"/>
  <c r="G501" i="13" s="1"/>
  <c r="D501" i="13"/>
  <c r="E501" i="13"/>
  <c r="H501" i="13"/>
  <c r="B502" i="13"/>
  <c r="C502" i="13"/>
  <c r="F502" i="13" s="1"/>
  <c r="G502" i="13" s="1"/>
  <c r="D502" i="13"/>
  <c r="E502" i="13"/>
  <c r="H502" i="13"/>
  <c r="B503" i="13"/>
  <c r="C503" i="13"/>
  <c r="F503" i="13" s="1"/>
  <c r="G503" i="13" s="1"/>
  <c r="D503" i="13"/>
  <c r="E503" i="13"/>
  <c r="H503" i="13"/>
  <c r="B504" i="13"/>
  <c r="C504" i="13"/>
  <c r="F504" i="13" s="1"/>
  <c r="G504" i="13" s="1"/>
  <c r="D504" i="13"/>
  <c r="E504" i="13"/>
  <c r="H504" i="13"/>
  <c r="B505" i="13"/>
  <c r="C505" i="13"/>
  <c r="F505" i="13" s="1"/>
  <c r="G505" i="13" s="1"/>
  <c r="D505" i="13"/>
  <c r="E505" i="13"/>
  <c r="H505" i="13"/>
  <c r="B506" i="13"/>
  <c r="C506" i="13"/>
  <c r="F506" i="13" s="1"/>
  <c r="G506" i="13" s="1"/>
  <c r="D506" i="13"/>
  <c r="E506" i="13"/>
  <c r="H506" i="13"/>
  <c r="B507" i="13"/>
  <c r="C507" i="13"/>
  <c r="F507" i="13" s="1"/>
  <c r="G507" i="13" s="1"/>
  <c r="D507" i="13"/>
  <c r="E507" i="13"/>
  <c r="H507" i="13"/>
  <c r="B508" i="13"/>
  <c r="C508" i="13"/>
  <c r="F508" i="13" s="1"/>
  <c r="G508" i="13" s="1"/>
  <c r="D508" i="13"/>
  <c r="E508" i="13"/>
  <c r="H508" i="13"/>
  <c r="B509" i="13"/>
  <c r="C509" i="13"/>
  <c r="F509" i="13" s="1"/>
  <c r="G509" i="13" s="1"/>
  <c r="D509" i="13"/>
  <c r="E509" i="13"/>
  <c r="H509" i="13"/>
  <c r="B510" i="13"/>
  <c r="C510" i="13"/>
  <c r="F510" i="13" s="1"/>
  <c r="G510" i="13" s="1"/>
  <c r="D510" i="13"/>
  <c r="E510" i="13"/>
  <c r="H510" i="13"/>
  <c r="B511" i="13"/>
  <c r="C511" i="13"/>
  <c r="F511" i="13" s="1"/>
  <c r="G511" i="13" s="1"/>
  <c r="D511" i="13"/>
  <c r="E511" i="13"/>
  <c r="H511" i="13"/>
  <c r="B512" i="13"/>
  <c r="C512" i="13"/>
  <c r="F512" i="13" s="1"/>
  <c r="G512" i="13" s="1"/>
  <c r="D512" i="13"/>
  <c r="E512" i="13"/>
  <c r="H512" i="13"/>
  <c r="B513" i="13"/>
  <c r="C513" i="13"/>
  <c r="F513" i="13" s="1"/>
  <c r="G513" i="13" s="1"/>
  <c r="D513" i="13"/>
  <c r="E513" i="13"/>
  <c r="H513" i="13"/>
  <c r="B514" i="13"/>
  <c r="C514" i="13"/>
  <c r="F514" i="13" s="1"/>
  <c r="G514" i="13" s="1"/>
  <c r="D514" i="13"/>
  <c r="E514" i="13"/>
  <c r="H514" i="13"/>
  <c r="B515" i="13"/>
  <c r="C515" i="13"/>
  <c r="F515" i="13" s="1"/>
  <c r="G515" i="13" s="1"/>
  <c r="D515" i="13"/>
  <c r="E515" i="13"/>
  <c r="H515" i="13"/>
  <c r="B516" i="13"/>
  <c r="C516" i="13"/>
  <c r="F516" i="13" s="1"/>
  <c r="G516" i="13" s="1"/>
  <c r="D516" i="13"/>
  <c r="E516" i="13"/>
  <c r="H516" i="13"/>
  <c r="B517" i="13"/>
  <c r="C517" i="13"/>
  <c r="F517" i="13" s="1"/>
  <c r="G517" i="13" s="1"/>
  <c r="D517" i="13"/>
  <c r="E517" i="13"/>
  <c r="H517" i="13"/>
  <c r="B518" i="13"/>
  <c r="C518" i="13"/>
  <c r="F518" i="13" s="1"/>
  <c r="G518" i="13" s="1"/>
  <c r="D518" i="13"/>
  <c r="E518" i="13"/>
  <c r="H518" i="13"/>
  <c r="B519" i="13"/>
  <c r="C519" i="13"/>
  <c r="F519" i="13" s="1"/>
  <c r="G519" i="13" s="1"/>
  <c r="D519" i="13"/>
  <c r="E519" i="13"/>
  <c r="H519" i="13"/>
  <c r="B520" i="13"/>
  <c r="C520" i="13"/>
  <c r="F520" i="13" s="1"/>
  <c r="G520" i="13" s="1"/>
  <c r="D520" i="13"/>
  <c r="E520" i="13"/>
  <c r="H520" i="13"/>
  <c r="B521" i="13"/>
  <c r="C521" i="13"/>
  <c r="F521" i="13" s="1"/>
  <c r="G521" i="13" s="1"/>
  <c r="D521" i="13"/>
  <c r="E521" i="13"/>
  <c r="H521" i="13"/>
  <c r="B522" i="13"/>
  <c r="C522" i="13"/>
  <c r="F522" i="13" s="1"/>
  <c r="G522" i="13" s="1"/>
  <c r="D522" i="13"/>
  <c r="E522" i="13"/>
  <c r="H522" i="13"/>
  <c r="B523" i="13"/>
  <c r="C523" i="13"/>
  <c r="F523" i="13" s="1"/>
  <c r="G523" i="13" s="1"/>
  <c r="D523" i="13"/>
  <c r="E523" i="13"/>
  <c r="H523" i="13"/>
  <c r="B524" i="13"/>
  <c r="C524" i="13"/>
  <c r="F524" i="13" s="1"/>
  <c r="G524" i="13" s="1"/>
  <c r="D524" i="13"/>
  <c r="E524" i="13"/>
  <c r="H524" i="13"/>
  <c r="B525" i="13"/>
  <c r="C525" i="13"/>
  <c r="F525" i="13" s="1"/>
  <c r="G525" i="13" s="1"/>
  <c r="D525" i="13"/>
  <c r="E525" i="13"/>
  <c r="H525" i="13"/>
  <c r="B526" i="13"/>
  <c r="C526" i="13"/>
  <c r="F526" i="13" s="1"/>
  <c r="G526" i="13" s="1"/>
  <c r="D526" i="13"/>
  <c r="E526" i="13"/>
  <c r="H526" i="13"/>
  <c r="B527" i="13"/>
  <c r="C527" i="13"/>
  <c r="F527" i="13" s="1"/>
  <c r="G527" i="13" s="1"/>
  <c r="D527" i="13"/>
  <c r="E527" i="13"/>
  <c r="H527" i="13"/>
  <c r="B528" i="13"/>
  <c r="C528" i="13"/>
  <c r="F528" i="13" s="1"/>
  <c r="G528" i="13" s="1"/>
  <c r="D528" i="13"/>
  <c r="E528" i="13"/>
  <c r="H528" i="13"/>
  <c r="B529" i="13"/>
  <c r="C529" i="13"/>
  <c r="F529" i="13" s="1"/>
  <c r="G529" i="13" s="1"/>
  <c r="D529" i="13"/>
  <c r="E529" i="13"/>
  <c r="H529" i="13"/>
  <c r="B530" i="13"/>
  <c r="C530" i="13"/>
  <c r="F530" i="13" s="1"/>
  <c r="G530" i="13" s="1"/>
  <c r="D530" i="13"/>
  <c r="E530" i="13"/>
  <c r="H530" i="13"/>
  <c r="B531" i="13"/>
  <c r="C531" i="13"/>
  <c r="F531" i="13" s="1"/>
  <c r="G531" i="13" s="1"/>
  <c r="D531" i="13"/>
  <c r="E531" i="13"/>
  <c r="H531" i="13"/>
  <c r="B532" i="13"/>
  <c r="C532" i="13"/>
  <c r="F532" i="13" s="1"/>
  <c r="G532" i="13" s="1"/>
  <c r="D532" i="13"/>
  <c r="E532" i="13"/>
  <c r="H532" i="13"/>
  <c r="B533" i="13"/>
  <c r="C533" i="13"/>
  <c r="F533" i="13" s="1"/>
  <c r="G533" i="13" s="1"/>
  <c r="D533" i="13"/>
  <c r="E533" i="13"/>
  <c r="H533" i="13"/>
  <c r="B534" i="13"/>
  <c r="C534" i="13"/>
  <c r="F534" i="13" s="1"/>
  <c r="G534" i="13" s="1"/>
  <c r="D534" i="13"/>
  <c r="E534" i="13"/>
  <c r="H534" i="13"/>
  <c r="B535" i="13"/>
  <c r="C535" i="13"/>
  <c r="F535" i="13" s="1"/>
  <c r="G535" i="13" s="1"/>
  <c r="D535" i="13"/>
  <c r="E535" i="13"/>
  <c r="H535" i="13"/>
  <c r="B536" i="13"/>
  <c r="C536" i="13"/>
  <c r="F536" i="13" s="1"/>
  <c r="G536" i="13" s="1"/>
  <c r="D536" i="13"/>
  <c r="E536" i="13"/>
  <c r="H536" i="13"/>
  <c r="B537" i="13"/>
  <c r="C537" i="13"/>
  <c r="F537" i="13" s="1"/>
  <c r="G537" i="13" s="1"/>
  <c r="D537" i="13"/>
  <c r="E537" i="13"/>
  <c r="H537" i="13"/>
  <c r="B538" i="13"/>
  <c r="C538" i="13"/>
  <c r="F538" i="13" s="1"/>
  <c r="G538" i="13" s="1"/>
  <c r="D538" i="13"/>
  <c r="E538" i="13"/>
  <c r="H538" i="13"/>
  <c r="B539" i="13"/>
  <c r="C539" i="13"/>
  <c r="F539" i="13" s="1"/>
  <c r="G539" i="13" s="1"/>
  <c r="D539" i="13"/>
  <c r="E539" i="13"/>
  <c r="H539" i="13"/>
  <c r="B540" i="13"/>
  <c r="C540" i="13"/>
  <c r="F540" i="13" s="1"/>
  <c r="G540" i="13" s="1"/>
  <c r="D540" i="13"/>
  <c r="E540" i="13"/>
  <c r="H540" i="13"/>
  <c r="B541" i="13"/>
  <c r="C541" i="13"/>
  <c r="F541" i="13" s="1"/>
  <c r="G541" i="13" s="1"/>
  <c r="D541" i="13"/>
  <c r="E541" i="13"/>
  <c r="H541" i="13"/>
  <c r="B542" i="13"/>
  <c r="C542" i="13"/>
  <c r="F542" i="13" s="1"/>
  <c r="G542" i="13" s="1"/>
  <c r="D542" i="13"/>
  <c r="E542" i="13"/>
  <c r="H542" i="13"/>
  <c r="B543" i="13"/>
  <c r="C543" i="13"/>
  <c r="F543" i="13" s="1"/>
  <c r="G543" i="13" s="1"/>
  <c r="D543" i="13"/>
  <c r="E543" i="13"/>
  <c r="H543" i="13"/>
  <c r="B544" i="13"/>
  <c r="C544" i="13"/>
  <c r="F544" i="13" s="1"/>
  <c r="G544" i="13" s="1"/>
  <c r="D544" i="13"/>
  <c r="E544" i="13"/>
  <c r="H544" i="13"/>
  <c r="B545" i="13"/>
  <c r="C545" i="13"/>
  <c r="F545" i="13" s="1"/>
  <c r="G545" i="13" s="1"/>
  <c r="D545" i="13"/>
  <c r="E545" i="13"/>
  <c r="H545" i="13"/>
  <c r="B546" i="13"/>
  <c r="C546" i="13"/>
  <c r="F546" i="13" s="1"/>
  <c r="G546" i="13" s="1"/>
  <c r="D546" i="13"/>
  <c r="E546" i="13"/>
  <c r="H546" i="13"/>
  <c r="B547" i="13"/>
  <c r="C547" i="13"/>
  <c r="F547" i="13" s="1"/>
  <c r="G547" i="13" s="1"/>
  <c r="D547" i="13"/>
  <c r="E547" i="13"/>
  <c r="H547" i="13"/>
  <c r="B548" i="13"/>
  <c r="C548" i="13"/>
  <c r="F548" i="13" s="1"/>
  <c r="G548" i="13" s="1"/>
  <c r="D548" i="13"/>
  <c r="E548" i="13"/>
  <c r="H548" i="13"/>
  <c r="B549" i="13"/>
  <c r="C549" i="13"/>
  <c r="F549" i="13" s="1"/>
  <c r="G549" i="13" s="1"/>
  <c r="D549" i="13"/>
  <c r="E549" i="13"/>
  <c r="H549" i="13"/>
  <c r="B550" i="13"/>
  <c r="C550" i="13"/>
  <c r="F550" i="13" s="1"/>
  <c r="G550" i="13" s="1"/>
  <c r="D550" i="13"/>
  <c r="E550" i="13"/>
  <c r="H550" i="13"/>
  <c r="B551" i="13"/>
  <c r="C551" i="13"/>
  <c r="F551" i="13" s="1"/>
  <c r="G551" i="13" s="1"/>
  <c r="D551" i="13"/>
  <c r="E551" i="13"/>
  <c r="H551" i="13"/>
  <c r="B552" i="13"/>
  <c r="C552" i="13"/>
  <c r="F552" i="13" s="1"/>
  <c r="G552" i="13" s="1"/>
  <c r="D552" i="13"/>
  <c r="E552" i="13"/>
  <c r="H552" i="13"/>
  <c r="B553" i="13"/>
  <c r="C553" i="13"/>
  <c r="F553" i="13" s="1"/>
  <c r="G553" i="13" s="1"/>
  <c r="D553" i="13"/>
  <c r="E553" i="13"/>
  <c r="H553" i="13"/>
  <c r="B554" i="13"/>
  <c r="C554" i="13"/>
  <c r="F554" i="13" s="1"/>
  <c r="G554" i="13" s="1"/>
  <c r="D554" i="13"/>
  <c r="E554" i="13"/>
  <c r="H554" i="13"/>
  <c r="B555" i="13"/>
  <c r="C555" i="13"/>
  <c r="F555" i="13" s="1"/>
  <c r="G555" i="13" s="1"/>
  <c r="D555" i="13"/>
  <c r="E555" i="13"/>
  <c r="H555" i="13"/>
  <c r="B556" i="13"/>
  <c r="C556" i="13"/>
  <c r="F556" i="13" s="1"/>
  <c r="G556" i="13" s="1"/>
  <c r="D556" i="13"/>
  <c r="E556" i="13"/>
  <c r="H556" i="13"/>
  <c r="B557" i="13"/>
  <c r="C557" i="13"/>
  <c r="F557" i="13" s="1"/>
  <c r="G557" i="13" s="1"/>
  <c r="D557" i="13"/>
  <c r="E557" i="13"/>
  <c r="H557" i="13"/>
  <c r="B558" i="13"/>
  <c r="C558" i="13"/>
  <c r="F558" i="13" s="1"/>
  <c r="G558" i="13" s="1"/>
  <c r="D558" i="13"/>
  <c r="E558" i="13"/>
  <c r="H558" i="13"/>
  <c r="B559" i="13"/>
  <c r="C559" i="13"/>
  <c r="F559" i="13" s="1"/>
  <c r="G559" i="13" s="1"/>
  <c r="D559" i="13"/>
  <c r="E559" i="13"/>
  <c r="H559" i="13"/>
  <c r="B560" i="13"/>
  <c r="C560" i="13"/>
  <c r="F560" i="13" s="1"/>
  <c r="G560" i="13" s="1"/>
  <c r="D560" i="13"/>
  <c r="E560" i="13"/>
  <c r="H560" i="13"/>
  <c r="B561" i="13"/>
  <c r="C561" i="13"/>
  <c r="F561" i="13" s="1"/>
  <c r="G561" i="13" s="1"/>
  <c r="D561" i="13"/>
  <c r="E561" i="13"/>
  <c r="H561" i="13"/>
  <c r="B562" i="13"/>
  <c r="C562" i="13"/>
  <c r="F562" i="13" s="1"/>
  <c r="G562" i="13" s="1"/>
  <c r="D562" i="13"/>
  <c r="E562" i="13"/>
  <c r="H562" i="13"/>
  <c r="B563" i="13"/>
  <c r="C563" i="13"/>
  <c r="F563" i="13" s="1"/>
  <c r="G563" i="13" s="1"/>
  <c r="D563" i="13"/>
  <c r="E563" i="13"/>
  <c r="H563" i="13"/>
  <c r="B564" i="13"/>
  <c r="C564" i="13"/>
  <c r="F564" i="13" s="1"/>
  <c r="G564" i="13" s="1"/>
  <c r="D564" i="13"/>
  <c r="E564" i="13"/>
  <c r="H564" i="13"/>
  <c r="B565" i="13"/>
  <c r="C565" i="13"/>
  <c r="F565" i="13" s="1"/>
  <c r="G565" i="13" s="1"/>
  <c r="D565" i="13"/>
  <c r="E565" i="13"/>
  <c r="H565" i="13"/>
  <c r="B566" i="13"/>
  <c r="C566" i="13"/>
  <c r="F566" i="13" s="1"/>
  <c r="G566" i="13" s="1"/>
  <c r="D566" i="13"/>
  <c r="E566" i="13"/>
  <c r="H566" i="13"/>
  <c r="B567" i="13"/>
  <c r="C567" i="13"/>
  <c r="F567" i="13" s="1"/>
  <c r="G567" i="13" s="1"/>
  <c r="D567" i="13"/>
  <c r="E567" i="13"/>
  <c r="H567" i="13"/>
  <c r="B568" i="13"/>
  <c r="C568" i="13"/>
  <c r="F568" i="13" s="1"/>
  <c r="G568" i="13" s="1"/>
  <c r="D568" i="13"/>
  <c r="E568" i="13"/>
  <c r="H568" i="13"/>
  <c r="B569" i="13"/>
  <c r="C569" i="13"/>
  <c r="F569" i="13" s="1"/>
  <c r="G569" i="13" s="1"/>
  <c r="D569" i="13"/>
  <c r="E569" i="13"/>
  <c r="H569" i="13"/>
  <c r="B570" i="13"/>
  <c r="C570" i="13"/>
  <c r="F570" i="13" s="1"/>
  <c r="G570" i="13" s="1"/>
  <c r="D570" i="13"/>
  <c r="E570" i="13"/>
  <c r="H570" i="13"/>
  <c r="B571" i="13"/>
  <c r="C571" i="13"/>
  <c r="F571" i="13" s="1"/>
  <c r="G571" i="13" s="1"/>
  <c r="D571" i="13"/>
  <c r="E571" i="13"/>
  <c r="H571" i="13"/>
  <c r="B572" i="13"/>
  <c r="C572" i="13"/>
  <c r="F572" i="13" s="1"/>
  <c r="G572" i="13" s="1"/>
  <c r="D572" i="13"/>
  <c r="E572" i="13"/>
  <c r="H572" i="13"/>
  <c r="B573" i="13"/>
  <c r="C573" i="13"/>
  <c r="F573" i="13" s="1"/>
  <c r="G573" i="13" s="1"/>
  <c r="D573" i="13"/>
  <c r="E573" i="13"/>
  <c r="H573" i="13"/>
  <c r="B574" i="13"/>
  <c r="C574" i="13"/>
  <c r="F574" i="13" s="1"/>
  <c r="G574" i="13" s="1"/>
  <c r="D574" i="13"/>
  <c r="E574" i="13"/>
  <c r="H574" i="13"/>
  <c r="B575" i="13"/>
  <c r="C575" i="13"/>
  <c r="F575" i="13" s="1"/>
  <c r="G575" i="13" s="1"/>
  <c r="D575" i="13"/>
  <c r="E575" i="13"/>
  <c r="H575" i="13"/>
  <c r="B576" i="13"/>
  <c r="C576" i="13"/>
  <c r="F576" i="13" s="1"/>
  <c r="G576" i="13" s="1"/>
  <c r="D576" i="13"/>
  <c r="E576" i="13"/>
  <c r="H576" i="13"/>
  <c r="B577" i="13"/>
  <c r="C577" i="13"/>
  <c r="F577" i="13" s="1"/>
  <c r="G577" i="13" s="1"/>
  <c r="D577" i="13"/>
  <c r="E577" i="13"/>
  <c r="H577" i="13"/>
  <c r="B578" i="13"/>
  <c r="C578" i="13"/>
  <c r="F578" i="13" s="1"/>
  <c r="G578" i="13" s="1"/>
  <c r="D578" i="13"/>
  <c r="E578" i="13"/>
  <c r="H578" i="13"/>
  <c r="B579" i="13"/>
  <c r="C579" i="13"/>
  <c r="F579" i="13" s="1"/>
  <c r="G579" i="13" s="1"/>
  <c r="D579" i="13"/>
  <c r="E579" i="13"/>
  <c r="H579" i="13"/>
  <c r="B580" i="13"/>
  <c r="C580" i="13"/>
  <c r="F580" i="13" s="1"/>
  <c r="G580" i="13" s="1"/>
  <c r="D580" i="13"/>
  <c r="E580" i="13"/>
  <c r="H580" i="13"/>
  <c r="B581" i="13"/>
  <c r="C581" i="13"/>
  <c r="F581" i="13" s="1"/>
  <c r="G581" i="13" s="1"/>
  <c r="D581" i="13"/>
  <c r="E581" i="13"/>
  <c r="H581" i="13"/>
  <c r="B582" i="13"/>
  <c r="C582" i="13"/>
  <c r="F582" i="13" s="1"/>
  <c r="G582" i="13" s="1"/>
  <c r="D582" i="13"/>
  <c r="E582" i="13"/>
  <c r="H582" i="13"/>
  <c r="B583" i="13"/>
  <c r="C583" i="13"/>
  <c r="F583" i="13" s="1"/>
  <c r="G583" i="13" s="1"/>
  <c r="D583" i="13"/>
  <c r="E583" i="13"/>
  <c r="H583" i="13"/>
  <c r="B584" i="13"/>
  <c r="C584" i="13"/>
  <c r="F584" i="13" s="1"/>
  <c r="G584" i="13" s="1"/>
  <c r="D584" i="13"/>
  <c r="E584" i="13"/>
  <c r="H584" i="13"/>
  <c r="B585" i="13"/>
  <c r="C585" i="13"/>
  <c r="F585" i="13" s="1"/>
  <c r="G585" i="13" s="1"/>
  <c r="D585" i="13"/>
  <c r="E585" i="13"/>
  <c r="H585" i="13"/>
  <c r="B586" i="13"/>
  <c r="C586" i="13"/>
  <c r="F586" i="13" s="1"/>
  <c r="G586" i="13" s="1"/>
  <c r="D586" i="13"/>
  <c r="E586" i="13"/>
  <c r="H586" i="13"/>
  <c r="B587" i="13"/>
  <c r="C587" i="13"/>
  <c r="F587" i="13" s="1"/>
  <c r="G587" i="13" s="1"/>
  <c r="D587" i="13"/>
  <c r="E587" i="13"/>
  <c r="H587" i="13"/>
  <c r="B588" i="13"/>
  <c r="C588" i="13"/>
  <c r="F588" i="13" s="1"/>
  <c r="G588" i="13" s="1"/>
  <c r="D588" i="13"/>
  <c r="E588" i="13"/>
  <c r="H588" i="13"/>
  <c r="B589" i="13"/>
  <c r="C589" i="13"/>
  <c r="F589" i="13" s="1"/>
  <c r="G589" i="13" s="1"/>
  <c r="D589" i="13"/>
  <c r="E589" i="13"/>
  <c r="H589" i="13"/>
  <c r="B590" i="13"/>
  <c r="C590" i="13"/>
  <c r="F590" i="13" s="1"/>
  <c r="G590" i="13" s="1"/>
  <c r="D590" i="13"/>
  <c r="E590" i="13"/>
  <c r="H590" i="13"/>
  <c r="B591" i="13"/>
  <c r="C591" i="13"/>
  <c r="F591" i="13" s="1"/>
  <c r="G591" i="13" s="1"/>
  <c r="D591" i="13"/>
  <c r="E591" i="13"/>
  <c r="H591" i="13"/>
  <c r="B592" i="13"/>
  <c r="C592" i="13"/>
  <c r="F592" i="13" s="1"/>
  <c r="G592" i="13" s="1"/>
  <c r="D592" i="13"/>
  <c r="E592" i="13"/>
  <c r="H592" i="13"/>
  <c r="B593" i="13"/>
  <c r="C593" i="13"/>
  <c r="F593" i="13" s="1"/>
  <c r="G593" i="13" s="1"/>
  <c r="D593" i="13"/>
  <c r="E593" i="13"/>
  <c r="H593" i="13"/>
  <c r="B594" i="13"/>
  <c r="C594" i="13"/>
  <c r="F594" i="13" s="1"/>
  <c r="G594" i="13" s="1"/>
  <c r="D594" i="13"/>
  <c r="E594" i="13"/>
  <c r="H594" i="13"/>
  <c r="B595" i="13"/>
  <c r="C595" i="13"/>
  <c r="F595" i="13" s="1"/>
  <c r="G595" i="13" s="1"/>
  <c r="D595" i="13"/>
  <c r="E595" i="13"/>
  <c r="H595" i="13"/>
  <c r="B596" i="13"/>
  <c r="C596" i="13"/>
  <c r="F596" i="13" s="1"/>
  <c r="G596" i="13" s="1"/>
  <c r="D596" i="13"/>
  <c r="E596" i="13"/>
  <c r="H596" i="13"/>
  <c r="B597" i="13"/>
  <c r="C597" i="13"/>
  <c r="F597" i="13" s="1"/>
  <c r="G597" i="13" s="1"/>
  <c r="D597" i="13"/>
  <c r="E597" i="13"/>
  <c r="H597" i="13"/>
  <c r="B598" i="13"/>
  <c r="C598" i="13"/>
  <c r="F598" i="13" s="1"/>
  <c r="G598" i="13" s="1"/>
  <c r="D598" i="13"/>
  <c r="E598" i="13"/>
  <c r="H598" i="13"/>
  <c r="B599" i="13"/>
  <c r="C599" i="13"/>
  <c r="F599" i="13" s="1"/>
  <c r="G599" i="13" s="1"/>
  <c r="D599" i="13"/>
  <c r="E599" i="13"/>
  <c r="H599" i="13"/>
  <c r="B600" i="13"/>
  <c r="C600" i="13"/>
  <c r="F600" i="13" s="1"/>
  <c r="G600" i="13" s="1"/>
  <c r="D600" i="13"/>
  <c r="E600" i="13"/>
  <c r="H600" i="13"/>
  <c r="B601" i="13"/>
  <c r="C601" i="13"/>
  <c r="F601" i="13" s="1"/>
  <c r="G601" i="13" s="1"/>
  <c r="D601" i="13"/>
  <c r="E601" i="13"/>
  <c r="H601" i="13"/>
  <c r="B602" i="13"/>
  <c r="C602" i="13"/>
  <c r="F602" i="13" s="1"/>
  <c r="G602" i="13" s="1"/>
  <c r="D602" i="13"/>
  <c r="E602" i="13"/>
  <c r="H602" i="13"/>
  <c r="B603" i="13"/>
  <c r="C603" i="13"/>
  <c r="F603" i="13" s="1"/>
  <c r="G603" i="13" s="1"/>
  <c r="D603" i="13"/>
  <c r="E603" i="13"/>
  <c r="H603" i="13"/>
  <c r="B604" i="13"/>
  <c r="C604" i="13"/>
  <c r="F604" i="13" s="1"/>
  <c r="G604" i="13" s="1"/>
  <c r="D604" i="13"/>
  <c r="E604" i="13"/>
  <c r="H604" i="13"/>
  <c r="B605" i="13"/>
  <c r="C605" i="13"/>
  <c r="F605" i="13" s="1"/>
  <c r="G605" i="13" s="1"/>
  <c r="D605" i="13"/>
  <c r="E605" i="13"/>
  <c r="H605" i="13"/>
  <c r="B606" i="13"/>
  <c r="C606" i="13"/>
  <c r="F606" i="13" s="1"/>
  <c r="G606" i="13" s="1"/>
  <c r="D606" i="13"/>
  <c r="E606" i="13"/>
  <c r="H606" i="13"/>
  <c r="B607" i="13"/>
  <c r="C607" i="13"/>
  <c r="F607" i="13" s="1"/>
  <c r="G607" i="13" s="1"/>
  <c r="D607" i="13"/>
  <c r="E607" i="13"/>
  <c r="H607" i="13"/>
  <c r="B608" i="13"/>
  <c r="C608" i="13"/>
  <c r="F608" i="13" s="1"/>
  <c r="G608" i="13" s="1"/>
  <c r="D608" i="13"/>
  <c r="E608" i="13"/>
  <c r="H608" i="13"/>
  <c r="B609" i="13"/>
  <c r="C609" i="13"/>
  <c r="F609" i="13" s="1"/>
  <c r="G609" i="13" s="1"/>
  <c r="D609" i="13"/>
  <c r="E609" i="13"/>
  <c r="H609" i="13"/>
  <c r="B610" i="13"/>
  <c r="C610" i="13"/>
  <c r="F610" i="13" s="1"/>
  <c r="G610" i="13" s="1"/>
  <c r="D610" i="13"/>
  <c r="E610" i="13"/>
  <c r="H610" i="13"/>
  <c r="B611" i="13"/>
  <c r="C611" i="13"/>
  <c r="F611" i="13" s="1"/>
  <c r="G611" i="13" s="1"/>
  <c r="D611" i="13"/>
  <c r="E611" i="13"/>
  <c r="H611" i="13"/>
  <c r="B612" i="13"/>
  <c r="C612" i="13"/>
  <c r="F612" i="13" s="1"/>
  <c r="G612" i="13" s="1"/>
  <c r="D612" i="13"/>
  <c r="E612" i="13"/>
  <c r="H612" i="13"/>
  <c r="B613" i="13"/>
  <c r="C613" i="13"/>
  <c r="F613" i="13" s="1"/>
  <c r="G613" i="13" s="1"/>
  <c r="D613" i="13"/>
  <c r="E613" i="13"/>
  <c r="H613" i="13"/>
  <c r="B614" i="13"/>
  <c r="C614" i="13"/>
  <c r="F614" i="13" s="1"/>
  <c r="G614" i="13" s="1"/>
  <c r="D614" i="13"/>
  <c r="E614" i="13"/>
  <c r="H614" i="13"/>
  <c r="B615" i="13"/>
  <c r="C615" i="13"/>
  <c r="F615" i="13" s="1"/>
  <c r="G615" i="13" s="1"/>
  <c r="D615" i="13"/>
  <c r="E615" i="13"/>
  <c r="H615" i="13"/>
  <c r="B616" i="13"/>
  <c r="C616" i="13"/>
  <c r="F616" i="13" s="1"/>
  <c r="G616" i="13" s="1"/>
  <c r="D616" i="13"/>
  <c r="E616" i="13"/>
  <c r="H616" i="13"/>
  <c r="B617" i="13"/>
  <c r="C617" i="13"/>
  <c r="F617" i="13" s="1"/>
  <c r="G617" i="13" s="1"/>
  <c r="D617" i="13"/>
  <c r="E617" i="13"/>
  <c r="H617" i="13"/>
  <c r="B618" i="13"/>
  <c r="C618" i="13"/>
  <c r="F618" i="13" s="1"/>
  <c r="G618" i="13" s="1"/>
  <c r="D618" i="13"/>
  <c r="E618" i="13"/>
  <c r="H618" i="13"/>
  <c r="B619" i="13"/>
  <c r="C619" i="13"/>
  <c r="F619" i="13" s="1"/>
  <c r="G619" i="13" s="1"/>
  <c r="D619" i="13"/>
  <c r="E619" i="13"/>
  <c r="H619" i="13"/>
  <c r="B620" i="13"/>
  <c r="C620" i="13"/>
  <c r="F620" i="13" s="1"/>
  <c r="G620" i="13" s="1"/>
  <c r="D620" i="13"/>
  <c r="E620" i="13"/>
  <c r="H620" i="13"/>
  <c r="B621" i="13"/>
  <c r="C621" i="13"/>
  <c r="F621" i="13" s="1"/>
  <c r="G621" i="13" s="1"/>
  <c r="D621" i="13"/>
  <c r="E621" i="13"/>
  <c r="H621" i="13"/>
  <c r="B622" i="13"/>
  <c r="C622" i="13"/>
  <c r="F622" i="13" s="1"/>
  <c r="G622" i="13" s="1"/>
  <c r="D622" i="13"/>
  <c r="E622" i="13"/>
  <c r="H622" i="13"/>
  <c r="B623" i="13"/>
  <c r="C623" i="13"/>
  <c r="F623" i="13" s="1"/>
  <c r="G623" i="13" s="1"/>
  <c r="D623" i="13"/>
  <c r="E623" i="13"/>
  <c r="H623" i="13"/>
  <c r="B624" i="13"/>
  <c r="C624" i="13"/>
  <c r="F624" i="13" s="1"/>
  <c r="G624" i="13" s="1"/>
  <c r="D624" i="13"/>
  <c r="E624" i="13"/>
  <c r="H624" i="13"/>
  <c r="B625" i="13"/>
  <c r="C625" i="13"/>
  <c r="F625" i="13" s="1"/>
  <c r="G625" i="13" s="1"/>
  <c r="D625" i="13"/>
  <c r="E625" i="13"/>
  <c r="H625" i="13"/>
  <c r="B626" i="13"/>
  <c r="C626" i="13"/>
  <c r="F626" i="13" s="1"/>
  <c r="G626" i="13" s="1"/>
  <c r="D626" i="13"/>
  <c r="E626" i="13"/>
  <c r="H626" i="13"/>
  <c r="B627" i="13"/>
  <c r="C627" i="13"/>
  <c r="F627" i="13" s="1"/>
  <c r="G627" i="13" s="1"/>
  <c r="D627" i="13"/>
  <c r="E627" i="13"/>
  <c r="H627" i="13"/>
  <c r="B628" i="13"/>
  <c r="C628" i="13"/>
  <c r="F628" i="13" s="1"/>
  <c r="G628" i="13" s="1"/>
  <c r="D628" i="13"/>
  <c r="E628" i="13"/>
  <c r="H628" i="13"/>
  <c r="B629" i="13"/>
  <c r="C629" i="13"/>
  <c r="F629" i="13" s="1"/>
  <c r="G629" i="13" s="1"/>
  <c r="D629" i="13"/>
  <c r="E629" i="13"/>
  <c r="H629" i="13"/>
  <c r="B630" i="13"/>
  <c r="C630" i="13"/>
  <c r="F630" i="13" s="1"/>
  <c r="G630" i="13" s="1"/>
  <c r="D630" i="13"/>
  <c r="E630" i="13"/>
  <c r="H630" i="13"/>
  <c r="B631" i="13"/>
  <c r="C631" i="13"/>
  <c r="F631" i="13" s="1"/>
  <c r="G631" i="13" s="1"/>
  <c r="D631" i="13"/>
  <c r="E631" i="13"/>
  <c r="H631" i="13"/>
  <c r="B632" i="13"/>
  <c r="C632" i="13"/>
  <c r="F632" i="13" s="1"/>
  <c r="G632" i="13" s="1"/>
  <c r="D632" i="13"/>
  <c r="E632" i="13"/>
  <c r="H632" i="13"/>
  <c r="B633" i="13"/>
  <c r="C633" i="13"/>
  <c r="F633" i="13" s="1"/>
  <c r="G633" i="13" s="1"/>
  <c r="D633" i="13"/>
  <c r="E633" i="13"/>
  <c r="H633" i="13"/>
  <c r="B634" i="13"/>
  <c r="C634" i="13"/>
  <c r="F634" i="13" s="1"/>
  <c r="G634" i="13" s="1"/>
  <c r="D634" i="13"/>
  <c r="E634" i="13"/>
  <c r="H634" i="13"/>
  <c r="B635" i="13"/>
  <c r="C635" i="13"/>
  <c r="F635" i="13" s="1"/>
  <c r="G635" i="13" s="1"/>
  <c r="D635" i="13"/>
  <c r="E635" i="13"/>
  <c r="H635" i="13"/>
  <c r="B636" i="13"/>
  <c r="C636" i="13"/>
  <c r="F636" i="13" s="1"/>
  <c r="G636" i="13" s="1"/>
  <c r="D636" i="13"/>
  <c r="E636" i="13"/>
  <c r="H636" i="13"/>
  <c r="B637" i="13"/>
  <c r="C637" i="13"/>
  <c r="F637" i="13" s="1"/>
  <c r="G637" i="13" s="1"/>
  <c r="D637" i="13"/>
  <c r="E637" i="13"/>
  <c r="H637" i="13"/>
  <c r="B638" i="13"/>
  <c r="C638" i="13"/>
  <c r="F638" i="13" s="1"/>
  <c r="G638" i="13" s="1"/>
  <c r="D638" i="13"/>
  <c r="E638" i="13"/>
  <c r="H638" i="13"/>
  <c r="B639" i="13"/>
  <c r="C639" i="13"/>
  <c r="F639" i="13" s="1"/>
  <c r="G639" i="13" s="1"/>
  <c r="D639" i="13"/>
  <c r="E639" i="13"/>
  <c r="H639" i="13"/>
  <c r="B640" i="13"/>
  <c r="C640" i="13"/>
  <c r="F640" i="13" s="1"/>
  <c r="G640" i="13" s="1"/>
  <c r="D640" i="13"/>
  <c r="E640" i="13"/>
  <c r="H640" i="13"/>
  <c r="B641" i="13"/>
  <c r="C641" i="13"/>
  <c r="F641" i="13" s="1"/>
  <c r="G641" i="13" s="1"/>
  <c r="D641" i="13"/>
  <c r="E641" i="13"/>
  <c r="H641" i="13"/>
  <c r="B642" i="13"/>
  <c r="C642" i="13"/>
  <c r="F642" i="13" s="1"/>
  <c r="G642" i="13" s="1"/>
  <c r="D642" i="13"/>
  <c r="E642" i="13"/>
  <c r="H642" i="13"/>
  <c r="B643" i="13"/>
  <c r="C643" i="13"/>
  <c r="F643" i="13" s="1"/>
  <c r="G643" i="13" s="1"/>
  <c r="D643" i="13"/>
  <c r="E643" i="13"/>
  <c r="H643" i="13"/>
  <c r="B644" i="13"/>
  <c r="C644" i="13"/>
  <c r="F644" i="13" s="1"/>
  <c r="G644" i="13" s="1"/>
  <c r="D644" i="13"/>
  <c r="E644" i="13"/>
  <c r="H644" i="13"/>
  <c r="B645" i="13"/>
  <c r="C645" i="13"/>
  <c r="F645" i="13" s="1"/>
  <c r="G645" i="13" s="1"/>
  <c r="D645" i="13"/>
  <c r="E645" i="13"/>
  <c r="H645" i="13"/>
  <c r="B646" i="13"/>
  <c r="C646" i="13"/>
  <c r="F646" i="13" s="1"/>
  <c r="G646" i="13" s="1"/>
  <c r="D646" i="13"/>
  <c r="E646" i="13"/>
  <c r="H646" i="13"/>
  <c r="B647" i="13"/>
  <c r="C647" i="13"/>
  <c r="F647" i="13" s="1"/>
  <c r="G647" i="13" s="1"/>
  <c r="D647" i="13"/>
  <c r="E647" i="13"/>
  <c r="H647" i="13"/>
  <c r="B648" i="13"/>
  <c r="C648" i="13"/>
  <c r="F648" i="13" s="1"/>
  <c r="G648" i="13" s="1"/>
  <c r="D648" i="13"/>
  <c r="E648" i="13"/>
  <c r="H648" i="13"/>
  <c r="B649" i="13"/>
  <c r="C649" i="13"/>
  <c r="F649" i="13" s="1"/>
  <c r="G649" i="13" s="1"/>
  <c r="D649" i="13"/>
  <c r="E649" i="13"/>
  <c r="H649" i="13"/>
  <c r="B650" i="13"/>
  <c r="C650" i="13"/>
  <c r="F650" i="13" s="1"/>
  <c r="G650" i="13" s="1"/>
  <c r="D650" i="13"/>
  <c r="E650" i="13"/>
  <c r="H650" i="13"/>
  <c r="B651" i="13"/>
  <c r="C651" i="13"/>
  <c r="F651" i="13" s="1"/>
  <c r="G651" i="13" s="1"/>
  <c r="D651" i="13"/>
  <c r="E651" i="13"/>
  <c r="H651" i="13"/>
  <c r="B652" i="13"/>
  <c r="C652" i="13"/>
  <c r="F652" i="13" s="1"/>
  <c r="G652" i="13" s="1"/>
  <c r="D652" i="13"/>
  <c r="E652" i="13"/>
  <c r="H652" i="13"/>
  <c r="B653" i="13"/>
  <c r="C653" i="13"/>
  <c r="F653" i="13" s="1"/>
  <c r="G653" i="13" s="1"/>
  <c r="D653" i="13"/>
  <c r="E653" i="13"/>
  <c r="H653" i="13"/>
  <c r="B654" i="13"/>
  <c r="C654" i="13"/>
  <c r="F654" i="13" s="1"/>
  <c r="G654" i="13" s="1"/>
  <c r="D654" i="13"/>
  <c r="E654" i="13"/>
  <c r="H654" i="13"/>
  <c r="B655" i="13"/>
  <c r="C655" i="13"/>
  <c r="F655" i="13" s="1"/>
  <c r="G655" i="13" s="1"/>
  <c r="D655" i="13"/>
  <c r="E655" i="13"/>
  <c r="H655" i="13"/>
  <c r="B656" i="13"/>
  <c r="C656" i="13"/>
  <c r="F656" i="13" s="1"/>
  <c r="G656" i="13" s="1"/>
  <c r="D656" i="13"/>
  <c r="E656" i="13"/>
  <c r="H656" i="13"/>
  <c r="B657" i="13"/>
  <c r="C657" i="13"/>
  <c r="F657" i="13" s="1"/>
  <c r="G657" i="13" s="1"/>
  <c r="D657" i="13"/>
  <c r="E657" i="13"/>
  <c r="H657" i="13"/>
  <c r="B658" i="13"/>
  <c r="C658" i="13"/>
  <c r="F658" i="13" s="1"/>
  <c r="G658" i="13" s="1"/>
  <c r="D658" i="13"/>
  <c r="E658" i="13"/>
  <c r="H658" i="13"/>
  <c r="B659" i="13"/>
  <c r="C659" i="13"/>
  <c r="F659" i="13" s="1"/>
  <c r="G659" i="13" s="1"/>
  <c r="D659" i="13"/>
  <c r="E659" i="13"/>
  <c r="H659" i="13"/>
  <c r="B660" i="13"/>
  <c r="C660" i="13"/>
  <c r="F660" i="13" s="1"/>
  <c r="G660" i="13" s="1"/>
  <c r="D660" i="13"/>
  <c r="E660" i="13"/>
  <c r="H660" i="13"/>
  <c r="B661" i="13"/>
  <c r="C661" i="13"/>
  <c r="F661" i="13" s="1"/>
  <c r="G661" i="13" s="1"/>
  <c r="D661" i="13"/>
  <c r="E661" i="13"/>
  <c r="H661" i="13"/>
  <c r="B662" i="13"/>
  <c r="C662" i="13"/>
  <c r="F662" i="13" s="1"/>
  <c r="G662" i="13" s="1"/>
  <c r="D662" i="13"/>
  <c r="E662" i="13"/>
  <c r="H662" i="13"/>
  <c r="B663" i="13"/>
  <c r="C663" i="13"/>
  <c r="F663" i="13" s="1"/>
  <c r="G663" i="13" s="1"/>
  <c r="D663" i="13"/>
  <c r="E663" i="13"/>
  <c r="H663" i="13"/>
  <c r="B664" i="13"/>
  <c r="C664" i="13"/>
  <c r="F664" i="13" s="1"/>
  <c r="G664" i="13" s="1"/>
  <c r="D664" i="13"/>
  <c r="E664" i="13"/>
  <c r="H664" i="13"/>
  <c r="B665" i="13"/>
  <c r="C665" i="13"/>
  <c r="F665" i="13" s="1"/>
  <c r="G665" i="13" s="1"/>
  <c r="D665" i="13"/>
  <c r="E665" i="13"/>
  <c r="H665" i="13"/>
  <c r="B666" i="13"/>
  <c r="C666" i="13"/>
  <c r="F666" i="13" s="1"/>
  <c r="G666" i="13" s="1"/>
  <c r="D666" i="13"/>
  <c r="E666" i="13"/>
  <c r="H666" i="13"/>
  <c r="B667" i="13"/>
  <c r="C667" i="13"/>
  <c r="F667" i="13" s="1"/>
  <c r="G667" i="13" s="1"/>
  <c r="D667" i="13"/>
  <c r="E667" i="13"/>
  <c r="H667" i="13"/>
  <c r="B668" i="13"/>
  <c r="C668" i="13"/>
  <c r="F668" i="13" s="1"/>
  <c r="G668" i="13" s="1"/>
  <c r="D668" i="13"/>
  <c r="E668" i="13"/>
  <c r="H668" i="13"/>
  <c r="B669" i="13"/>
  <c r="C669" i="13"/>
  <c r="F669" i="13" s="1"/>
  <c r="G669" i="13" s="1"/>
  <c r="D669" i="13"/>
  <c r="E669" i="13"/>
  <c r="H669" i="13"/>
  <c r="B670" i="13"/>
  <c r="C670" i="13"/>
  <c r="F670" i="13" s="1"/>
  <c r="G670" i="13" s="1"/>
  <c r="D670" i="13"/>
  <c r="E670" i="13"/>
  <c r="H670" i="13"/>
  <c r="B671" i="13"/>
  <c r="C671" i="13"/>
  <c r="F671" i="13" s="1"/>
  <c r="G671" i="13" s="1"/>
  <c r="D671" i="13"/>
  <c r="E671" i="13"/>
  <c r="H671" i="13"/>
  <c r="B672" i="13"/>
  <c r="C672" i="13"/>
  <c r="F672" i="13" s="1"/>
  <c r="G672" i="13" s="1"/>
  <c r="D672" i="13"/>
  <c r="E672" i="13"/>
  <c r="H672" i="13"/>
  <c r="B673" i="13"/>
  <c r="C673" i="13"/>
  <c r="F673" i="13" s="1"/>
  <c r="G673" i="13" s="1"/>
  <c r="D673" i="13"/>
  <c r="E673" i="13"/>
  <c r="H673" i="13"/>
  <c r="B674" i="13"/>
  <c r="C674" i="13"/>
  <c r="F674" i="13" s="1"/>
  <c r="G674" i="13" s="1"/>
  <c r="D674" i="13"/>
  <c r="E674" i="13"/>
  <c r="H674" i="13"/>
  <c r="B675" i="13"/>
  <c r="C675" i="13"/>
  <c r="F675" i="13" s="1"/>
  <c r="G675" i="13" s="1"/>
  <c r="D675" i="13"/>
  <c r="E675" i="13"/>
  <c r="H675" i="13"/>
  <c r="B676" i="13"/>
  <c r="C676" i="13"/>
  <c r="F676" i="13" s="1"/>
  <c r="G676" i="13" s="1"/>
  <c r="D676" i="13"/>
  <c r="E676" i="13"/>
  <c r="H676" i="13"/>
  <c r="B677" i="13"/>
  <c r="C677" i="13"/>
  <c r="F677" i="13" s="1"/>
  <c r="G677" i="13" s="1"/>
  <c r="D677" i="13"/>
  <c r="E677" i="13"/>
  <c r="H677" i="13"/>
  <c r="B678" i="13"/>
  <c r="C678" i="13"/>
  <c r="F678" i="13" s="1"/>
  <c r="G678" i="13" s="1"/>
  <c r="D678" i="13"/>
  <c r="E678" i="13"/>
  <c r="H678" i="13"/>
  <c r="B679" i="13"/>
  <c r="C679" i="13"/>
  <c r="F679" i="13" s="1"/>
  <c r="G679" i="13" s="1"/>
  <c r="D679" i="13"/>
  <c r="E679" i="13"/>
  <c r="H679" i="13"/>
  <c r="B680" i="13"/>
  <c r="C680" i="13"/>
  <c r="F680" i="13" s="1"/>
  <c r="G680" i="13" s="1"/>
  <c r="D680" i="13"/>
  <c r="E680" i="13"/>
  <c r="H680" i="13"/>
  <c r="B681" i="13"/>
  <c r="C681" i="13"/>
  <c r="F681" i="13" s="1"/>
  <c r="G681" i="13" s="1"/>
  <c r="D681" i="13"/>
  <c r="E681" i="13"/>
  <c r="H681" i="13"/>
  <c r="B682" i="13"/>
  <c r="C682" i="13"/>
  <c r="F682" i="13" s="1"/>
  <c r="G682" i="13" s="1"/>
  <c r="D682" i="13"/>
  <c r="E682" i="13"/>
  <c r="H682" i="13"/>
  <c r="B683" i="13"/>
  <c r="C683" i="13"/>
  <c r="F683" i="13" s="1"/>
  <c r="G683" i="13" s="1"/>
  <c r="D683" i="13"/>
  <c r="E683" i="13"/>
  <c r="H683" i="13"/>
  <c r="B684" i="13"/>
  <c r="C684" i="13"/>
  <c r="F684" i="13" s="1"/>
  <c r="G684" i="13" s="1"/>
  <c r="D684" i="13"/>
  <c r="E684" i="13"/>
  <c r="H684" i="13"/>
  <c r="B685" i="13"/>
  <c r="C685" i="13"/>
  <c r="F685" i="13" s="1"/>
  <c r="G685" i="13" s="1"/>
  <c r="D685" i="13"/>
  <c r="E685" i="13"/>
  <c r="H685" i="13"/>
  <c r="B686" i="13"/>
  <c r="C686" i="13"/>
  <c r="F686" i="13" s="1"/>
  <c r="G686" i="13" s="1"/>
  <c r="D686" i="13"/>
  <c r="E686" i="13"/>
  <c r="H686" i="13"/>
  <c r="B687" i="13"/>
  <c r="C687" i="13"/>
  <c r="F687" i="13" s="1"/>
  <c r="G687" i="13" s="1"/>
  <c r="D687" i="13"/>
  <c r="E687" i="13"/>
  <c r="H687" i="13"/>
  <c r="B688" i="13"/>
  <c r="C688" i="13"/>
  <c r="F688" i="13" s="1"/>
  <c r="G688" i="13" s="1"/>
  <c r="D688" i="13"/>
  <c r="E688" i="13"/>
  <c r="H688" i="13"/>
  <c r="B689" i="13"/>
  <c r="C689" i="13"/>
  <c r="F689" i="13" s="1"/>
  <c r="G689" i="13" s="1"/>
  <c r="D689" i="13"/>
  <c r="E689" i="13"/>
  <c r="H689" i="13"/>
  <c r="B690" i="13"/>
  <c r="C690" i="13"/>
  <c r="D690" i="13"/>
  <c r="E690" i="13"/>
  <c r="F690" i="13"/>
  <c r="G690" i="13" s="1"/>
  <c r="H690" i="13"/>
  <c r="B691" i="13"/>
  <c r="C691" i="13"/>
  <c r="F691" i="13" s="1"/>
  <c r="G691" i="13" s="1"/>
  <c r="D691" i="13"/>
  <c r="E691" i="13"/>
  <c r="H691" i="13"/>
  <c r="B692" i="13"/>
  <c r="C692" i="13"/>
  <c r="F692" i="13" s="1"/>
  <c r="G692" i="13" s="1"/>
  <c r="D692" i="13"/>
  <c r="E692" i="13"/>
  <c r="H692" i="13"/>
  <c r="B693" i="13"/>
  <c r="C693" i="13"/>
  <c r="F693" i="13" s="1"/>
  <c r="G693" i="13" s="1"/>
  <c r="D693" i="13"/>
  <c r="E693" i="13"/>
  <c r="H693" i="13"/>
  <c r="B694" i="13"/>
  <c r="C694" i="13"/>
  <c r="F694" i="13" s="1"/>
  <c r="G694" i="13" s="1"/>
  <c r="D694" i="13"/>
  <c r="E694" i="13"/>
  <c r="H694" i="13"/>
  <c r="B695" i="13"/>
  <c r="C695" i="13"/>
  <c r="F695" i="13" s="1"/>
  <c r="G695" i="13" s="1"/>
  <c r="D695" i="13"/>
  <c r="E695" i="13"/>
  <c r="H695" i="13"/>
  <c r="B696" i="13"/>
  <c r="C696" i="13"/>
  <c r="F696" i="13" s="1"/>
  <c r="G696" i="13" s="1"/>
  <c r="D696" i="13"/>
  <c r="E696" i="13"/>
  <c r="H696" i="13"/>
  <c r="B697" i="13"/>
  <c r="C697" i="13"/>
  <c r="F697" i="13" s="1"/>
  <c r="G697" i="13" s="1"/>
  <c r="D697" i="13"/>
  <c r="E697" i="13"/>
  <c r="H697" i="13"/>
  <c r="B698" i="13"/>
  <c r="C698" i="13"/>
  <c r="F698" i="13" s="1"/>
  <c r="G698" i="13" s="1"/>
  <c r="D698" i="13"/>
  <c r="E698" i="13"/>
  <c r="H698" i="13"/>
  <c r="B699" i="13"/>
  <c r="C699" i="13"/>
  <c r="F699" i="13" s="1"/>
  <c r="G699" i="13" s="1"/>
  <c r="D699" i="13"/>
  <c r="E699" i="13"/>
  <c r="H699" i="13"/>
  <c r="B700" i="13"/>
  <c r="C700" i="13"/>
  <c r="F700" i="13" s="1"/>
  <c r="G700" i="13" s="1"/>
  <c r="D700" i="13"/>
  <c r="E700" i="13"/>
  <c r="H700" i="13"/>
  <c r="B701" i="13"/>
  <c r="C701" i="13"/>
  <c r="F701" i="13" s="1"/>
  <c r="G701" i="13" s="1"/>
  <c r="D701" i="13"/>
  <c r="E701" i="13"/>
  <c r="H701" i="13"/>
  <c r="B702" i="13"/>
  <c r="C702" i="13"/>
  <c r="F702" i="13" s="1"/>
  <c r="G702" i="13" s="1"/>
  <c r="D702" i="13"/>
  <c r="E702" i="13"/>
  <c r="H702" i="13"/>
  <c r="B703" i="13"/>
  <c r="C703" i="13"/>
  <c r="F703" i="13" s="1"/>
  <c r="G703" i="13" s="1"/>
  <c r="D703" i="13"/>
  <c r="E703" i="13"/>
  <c r="H703" i="13"/>
  <c r="B704" i="13"/>
  <c r="C704" i="13"/>
  <c r="F704" i="13" s="1"/>
  <c r="G704" i="13" s="1"/>
  <c r="D704" i="13"/>
  <c r="E704" i="13"/>
  <c r="H704" i="13"/>
  <c r="B705" i="13"/>
  <c r="C705" i="13"/>
  <c r="F705" i="13" s="1"/>
  <c r="G705" i="13" s="1"/>
  <c r="D705" i="13"/>
  <c r="E705" i="13"/>
  <c r="H705" i="13"/>
  <c r="B706" i="13"/>
  <c r="C706" i="13"/>
  <c r="F706" i="13" s="1"/>
  <c r="G706" i="13" s="1"/>
  <c r="D706" i="13"/>
  <c r="E706" i="13"/>
  <c r="H706" i="13"/>
  <c r="B707" i="13"/>
  <c r="C707" i="13"/>
  <c r="F707" i="13" s="1"/>
  <c r="G707" i="13" s="1"/>
  <c r="D707" i="13"/>
  <c r="E707" i="13"/>
  <c r="H707" i="13"/>
  <c r="B708" i="13"/>
  <c r="C708" i="13"/>
  <c r="F708" i="13" s="1"/>
  <c r="G708" i="13" s="1"/>
  <c r="D708" i="13"/>
  <c r="E708" i="13"/>
  <c r="H708" i="13"/>
  <c r="B709" i="13"/>
  <c r="C709" i="13"/>
  <c r="F709" i="13" s="1"/>
  <c r="G709" i="13" s="1"/>
  <c r="D709" i="13"/>
  <c r="E709" i="13"/>
  <c r="H709" i="13"/>
  <c r="B710" i="13"/>
  <c r="C710" i="13"/>
  <c r="F710" i="13" s="1"/>
  <c r="G710" i="13" s="1"/>
  <c r="D710" i="13"/>
  <c r="E710" i="13"/>
  <c r="H710" i="13"/>
  <c r="B711" i="13"/>
  <c r="C711" i="13"/>
  <c r="F711" i="13" s="1"/>
  <c r="G711" i="13" s="1"/>
  <c r="D711" i="13"/>
  <c r="E711" i="13"/>
  <c r="H711" i="13"/>
  <c r="B712" i="13"/>
  <c r="C712" i="13"/>
  <c r="F712" i="13" s="1"/>
  <c r="G712" i="13" s="1"/>
  <c r="D712" i="13"/>
  <c r="E712" i="13"/>
  <c r="H712" i="13"/>
  <c r="B713" i="13"/>
  <c r="C713" i="13"/>
  <c r="F713" i="13" s="1"/>
  <c r="G713" i="13" s="1"/>
  <c r="D713" i="13"/>
  <c r="E713" i="13"/>
  <c r="H713" i="13"/>
  <c r="B714" i="13"/>
  <c r="C714" i="13"/>
  <c r="F714" i="13" s="1"/>
  <c r="G714" i="13" s="1"/>
  <c r="D714" i="13"/>
  <c r="E714" i="13"/>
  <c r="H714" i="13"/>
  <c r="B715" i="13"/>
  <c r="C715" i="13"/>
  <c r="F715" i="13" s="1"/>
  <c r="G715" i="13" s="1"/>
  <c r="D715" i="13"/>
  <c r="E715" i="13"/>
  <c r="H715" i="13"/>
  <c r="B716" i="13"/>
  <c r="C716" i="13"/>
  <c r="F716" i="13" s="1"/>
  <c r="G716" i="13" s="1"/>
  <c r="D716" i="13"/>
  <c r="E716" i="13"/>
  <c r="H716" i="13"/>
  <c r="B717" i="13"/>
  <c r="C717" i="13"/>
  <c r="F717" i="13" s="1"/>
  <c r="G717" i="13" s="1"/>
  <c r="D717" i="13"/>
  <c r="E717" i="13"/>
  <c r="H717" i="13"/>
  <c r="B718" i="13"/>
  <c r="C718" i="13"/>
  <c r="F718" i="13" s="1"/>
  <c r="G718" i="13" s="1"/>
  <c r="D718" i="13"/>
  <c r="E718" i="13"/>
  <c r="H718" i="13"/>
  <c r="B719" i="13"/>
  <c r="C719" i="13"/>
  <c r="F719" i="13" s="1"/>
  <c r="G719" i="13" s="1"/>
  <c r="D719" i="13"/>
  <c r="E719" i="13"/>
  <c r="H719" i="13"/>
  <c r="B720" i="13"/>
  <c r="C720" i="13"/>
  <c r="F720" i="13" s="1"/>
  <c r="G720" i="13" s="1"/>
  <c r="D720" i="13"/>
  <c r="E720" i="13"/>
  <c r="H720" i="13"/>
  <c r="B721" i="13"/>
  <c r="C721" i="13"/>
  <c r="F721" i="13" s="1"/>
  <c r="G721" i="13" s="1"/>
  <c r="D721" i="13"/>
  <c r="E721" i="13"/>
  <c r="H721" i="13"/>
  <c r="B722" i="13"/>
  <c r="C722" i="13"/>
  <c r="F722" i="13" s="1"/>
  <c r="G722" i="13" s="1"/>
  <c r="D722" i="13"/>
  <c r="E722" i="13"/>
  <c r="H722" i="13"/>
  <c r="B723" i="13"/>
  <c r="C723" i="13"/>
  <c r="F723" i="13" s="1"/>
  <c r="G723" i="13" s="1"/>
  <c r="D723" i="13"/>
  <c r="E723" i="13"/>
  <c r="H723" i="13"/>
  <c r="B724" i="13"/>
  <c r="C724" i="13"/>
  <c r="F724" i="13" s="1"/>
  <c r="G724" i="13" s="1"/>
  <c r="D724" i="13"/>
  <c r="E724" i="13"/>
  <c r="H724" i="13"/>
  <c r="B725" i="13"/>
  <c r="C725" i="13"/>
  <c r="F725" i="13" s="1"/>
  <c r="G725" i="13" s="1"/>
  <c r="D725" i="13"/>
  <c r="E725" i="13"/>
  <c r="H725" i="13"/>
  <c r="B726" i="13"/>
  <c r="C726" i="13"/>
  <c r="F726" i="13" s="1"/>
  <c r="G726" i="13" s="1"/>
  <c r="D726" i="13"/>
  <c r="E726" i="13"/>
  <c r="H726" i="13"/>
  <c r="B727" i="13"/>
  <c r="C727" i="13"/>
  <c r="F727" i="13" s="1"/>
  <c r="G727" i="13" s="1"/>
  <c r="D727" i="13"/>
  <c r="E727" i="13"/>
  <c r="H727" i="13"/>
  <c r="B728" i="13"/>
  <c r="C728" i="13"/>
  <c r="F728" i="13" s="1"/>
  <c r="G728" i="13" s="1"/>
  <c r="D728" i="13"/>
  <c r="E728" i="13"/>
  <c r="H728" i="13"/>
  <c r="B729" i="13"/>
  <c r="C729" i="13"/>
  <c r="F729" i="13" s="1"/>
  <c r="G729" i="13" s="1"/>
  <c r="D729" i="13"/>
  <c r="E729" i="13"/>
  <c r="H729" i="13"/>
  <c r="B730" i="13"/>
  <c r="C730" i="13"/>
  <c r="F730" i="13" s="1"/>
  <c r="G730" i="13" s="1"/>
  <c r="D730" i="13"/>
  <c r="E730" i="13"/>
  <c r="H730" i="13"/>
  <c r="B731" i="13"/>
  <c r="C731" i="13"/>
  <c r="F731" i="13" s="1"/>
  <c r="G731" i="13" s="1"/>
  <c r="D731" i="13"/>
  <c r="E731" i="13"/>
  <c r="H731" i="13"/>
  <c r="B732" i="13"/>
  <c r="C732" i="13"/>
  <c r="F732" i="13" s="1"/>
  <c r="G732" i="13" s="1"/>
  <c r="D732" i="13"/>
  <c r="E732" i="13"/>
  <c r="H732" i="13"/>
  <c r="B733" i="13"/>
  <c r="C733" i="13"/>
  <c r="F733" i="13" s="1"/>
  <c r="G733" i="13" s="1"/>
  <c r="D733" i="13"/>
  <c r="E733" i="13"/>
  <c r="H733" i="13"/>
  <c r="B734" i="13"/>
  <c r="C734" i="13"/>
  <c r="F734" i="13" s="1"/>
  <c r="G734" i="13" s="1"/>
  <c r="D734" i="13"/>
  <c r="E734" i="13"/>
  <c r="H734" i="13"/>
  <c r="B735" i="13"/>
  <c r="C735" i="13"/>
  <c r="F735" i="13" s="1"/>
  <c r="G735" i="13" s="1"/>
  <c r="D735" i="13"/>
  <c r="E735" i="13"/>
  <c r="H735" i="13"/>
  <c r="B736" i="13"/>
  <c r="C736" i="13"/>
  <c r="F736" i="13" s="1"/>
  <c r="G736" i="13" s="1"/>
  <c r="D736" i="13"/>
  <c r="E736" i="13"/>
  <c r="H736" i="13"/>
  <c r="B737" i="13"/>
  <c r="C737" i="13"/>
  <c r="F737" i="13" s="1"/>
  <c r="G737" i="13" s="1"/>
  <c r="D737" i="13"/>
  <c r="E737" i="13"/>
  <c r="H737" i="13"/>
  <c r="B738" i="13"/>
  <c r="C738" i="13"/>
  <c r="F738" i="13" s="1"/>
  <c r="G738" i="13" s="1"/>
  <c r="D738" i="13"/>
  <c r="E738" i="13"/>
  <c r="H738" i="13"/>
  <c r="B739" i="13"/>
  <c r="C739" i="13"/>
  <c r="F739" i="13" s="1"/>
  <c r="G739" i="13" s="1"/>
  <c r="D739" i="13"/>
  <c r="E739" i="13"/>
  <c r="H739" i="13"/>
  <c r="B740" i="13"/>
  <c r="C740" i="13"/>
  <c r="F740" i="13" s="1"/>
  <c r="G740" i="13" s="1"/>
  <c r="D740" i="13"/>
  <c r="E740" i="13"/>
  <c r="H740" i="13"/>
  <c r="B741" i="13"/>
  <c r="C741" i="13"/>
  <c r="F741" i="13" s="1"/>
  <c r="G741" i="13" s="1"/>
  <c r="D741" i="13"/>
  <c r="E741" i="13"/>
  <c r="H741" i="13"/>
  <c r="B742" i="13"/>
  <c r="C742" i="13"/>
  <c r="F742" i="13" s="1"/>
  <c r="G742" i="13" s="1"/>
  <c r="D742" i="13"/>
  <c r="E742" i="13"/>
  <c r="H742" i="13"/>
  <c r="B743" i="13"/>
  <c r="C743" i="13"/>
  <c r="F743" i="13" s="1"/>
  <c r="G743" i="13" s="1"/>
  <c r="D743" i="13"/>
  <c r="E743" i="13"/>
  <c r="H743" i="13"/>
  <c r="B744" i="13"/>
  <c r="C744" i="13"/>
  <c r="F744" i="13" s="1"/>
  <c r="G744" i="13" s="1"/>
  <c r="D744" i="13"/>
  <c r="E744" i="13"/>
  <c r="H744" i="13"/>
  <c r="B745" i="13"/>
  <c r="C745" i="13"/>
  <c r="F745" i="13" s="1"/>
  <c r="G745" i="13" s="1"/>
  <c r="D745" i="13"/>
  <c r="E745" i="13"/>
  <c r="H745" i="13"/>
  <c r="B746" i="13"/>
  <c r="C746" i="13"/>
  <c r="F746" i="13" s="1"/>
  <c r="G746" i="13" s="1"/>
  <c r="D746" i="13"/>
  <c r="E746" i="13"/>
  <c r="H746" i="13"/>
  <c r="B747" i="13"/>
  <c r="C747" i="13"/>
  <c r="F747" i="13" s="1"/>
  <c r="G747" i="13" s="1"/>
  <c r="D747" i="13"/>
  <c r="E747" i="13"/>
  <c r="H747" i="13"/>
  <c r="B748" i="13"/>
  <c r="C748" i="13"/>
  <c r="F748" i="13" s="1"/>
  <c r="G748" i="13" s="1"/>
  <c r="D748" i="13"/>
  <c r="E748" i="13"/>
  <c r="H748" i="13"/>
  <c r="B749" i="13"/>
  <c r="C749" i="13"/>
  <c r="F749" i="13" s="1"/>
  <c r="G749" i="13" s="1"/>
  <c r="D749" i="13"/>
  <c r="E749" i="13"/>
  <c r="H749" i="13"/>
  <c r="B750" i="13"/>
  <c r="C750" i="13"/>
  <c r="F750" i="13" s="1"/>
  <c r="G750" i="13" s="1"/>
  <c r="D750" i="13"/>
  <c r="E750" i="13"/>
  <c r="H750" i="13"/>
  <c r="B751" i="13"/>
  <c r="C751" i="13"/>
  <c r="F751" i="13" s="1"/>
  <c r="G751" i="13" s="1"/>
  <c r="D751" i="13"/>
  <c r="E751" i="13"/>
  <c r="H751" i="13"/>
  <c r="B752" i="13"/>
  <c r="C752" i="13"/>
  <c r="F752" i="13" s="1"/>
  <c r="G752" i="13" s="1"/>
  <c r="D752" i="13"/>
  <c r="E752" i="13"/>
  <c r="H752" i="13"/>
  <c r="B753" i="13"/>
  <c r="C753" i="13"/>
  <c r="F753" i="13" s="1"/>
  <c r="G753" i="13" s="1"/>
  <c r="D753" i="13"/>
  <c r="E753" i="13"/>
  <c r="H753" i="13"/>
  <c r="B754" i="13"/>
  <c r="C754" i="13"/>
  <c r="F754" i="13" s="1"/>
  <c r="G754" i="13" s="1"/>
  <c r="D754" i="13"/>
  <c r="E754" i="13"/>
  <c r="H754" i="13"/>
  <c r="B755" i="13"/>
  <c r="C755" i="13"/>
  <c r="F755" i="13" s="1"/>
  <c r="G755" i="13" s="1"/>
  <c r="D755" i="13"/>
  <c r="E755" i="13"/>
  <c r="H755" i="13"/>
  <c r="B756" i="13"/>
  <c r="C756" i="13"/>
  <c r="F756" i="13" s="1"/>
  <c r="G756" i="13" s="1"/>
  <c r="D756" i="13"/>
  <c r="E756" i="13"/>
  <c r="H756" i="13"/>
  <c r="B757" i="13"/>
  <c r="C757" i="13"/>
  <c r="F757" i="13" s="1"/>
  <c r="G757" i="13" s="1"/>
  <c r="D757" i="13"/>
  <c r="E757" i="13"/>
  <c r="H757" i="13"/>
  <c r="B758" i="13"/>
  <c r="C758" i="13"/>
  <c r="F758" i="13" s="1"/>
  <c r="G758" i="13" s="1"/>
  <c r="D758" i="13"/>
  <c r="E758" i="13"/>
  <c r="H758" i="13"/>
  <c r="B759" i="13"/>
  <c r="C759" i="13"/>
  <c r="F759" i="13" s="1"/>
  <c r="G759" i="13" s="1"/>
  <c r="D759" i="13"/>
  <c r="E759" i="13"/>
  <c r="H759" i="13"/>
  <c r="B760" i="13"/>
  <c r="C760" i="13"/>
  <c r="F760" i="13" s="1"/>
  <c r="G760" i="13" s="1"/>
  <c r="D760" i="13"/>
  <c r="E760" i="13"/>
  <c r="H760" i="13"/>
  <c r="B761" i="13"/>
  <c r="C761" i="13"/>
  <c r="F761" i="13" s="1"/>
  <c r="G761" i="13" s="1"/>
  <c r="D761" i="13"/>
  <c r="E761" i="13"/>
  <c r="H761" i="13"/>
  <c r="B762" i="13"/>
  <c r="C762" i="13"/>
  <c r="F762" i="13" s="1"/>
  <c r="G762" i="13" s="1"/>
  <c r="D762" i="13"/>
  <c r="E762" i="13"/>
  <c r="H762" i="13"/>
  <c r="B763" i="13"/>
  <c r="C763" i="13"/>
  <c r="F763" i="13" s="1"/>
  <c r="G763" i="13" s="1"/>
  <c r="D763" i="13"/>
  <c r="E763" i="13"/>
  <c r="H763" i="13"/>
  <c r="B764" i="13"/>
  <c r="C764" i="13"/>
  <c r="F764" i="13" s="1"/>
  <c r="G764" i="13" s="1"/>
  <c r="D764" i="13"/>
  <c r="E764" i="13"/>
  <c r="H764" i="13"/>
  <c r="B765" i="13"/>
  <c r="C765" i="13"/>
  <c r="F765" i="13" s="1"/>
  <c r="G765" i="13" s="1"/>
  <c r="D765" i="13"/>
  <c r="E765" i="13"/>
  <c r="H765" i="13"/>
  <c r="B766" i="13"/>
  <c r="C766" i="13"/>
  <c r="F766" i="13" s="1"/>
  <c r="G766" i="13" s="1"/>
  <c r="D766" i="13"/>
  <c r="E766" i="13"/>
  <c r="H766" i="13"/>
  <c r="B767" i="13"/>
  <c r="C767" i="13"/>
  <c r="F767" i="13" s="1"/>
  <c r="G767" i="13" s="1"/>
  <c r="D767" i="13"/>
  <c r="E767" i="13"/>
  <c r="H767" i="13"/>
  <c r="B768" i="13"/>
  <c r="C768" i="13"/>
  <c r="F768" i="13" s="1"/>
  <c r="G768" i="13" s="1"/>
  <c r="D768" i="13"/>
  <c r="E768" i="13"/>
  <c r="H768" i="13"/>
  <c r="B769" i="13"/>
  <c r="C769" i="13"/>
  <c r="F769" i="13" s="1"/>
  <c r="G769" i="13" s="1"/>
  <c r="D769" i="13"/>
  <c r="E769" i="13"/>
  <c r="H769" i="13"/>
  <c r="B770" i="13"/>
  <c r="C770" i="13"/>
  <c r="F770" i="13" s="1"/>
  <c r="G770" i="13" s="1"/>
  <c r="D770" i="13"/>
  <c r="E770" i="13"/>
  <c r="H770" i="13"/>
  <c r="B771" i="13"/>
  <c r="C771" i="13"/>
  <c r="F771" i="13" s="1"/>
  <c r="G771" i="13" s="1"/>
  <c r="D771" i="13"/>
  <c r="E771" i="13"/>
  <c r="H771" i="13"/>
  <c r="B772" i="13"/>
  <c r="C772" i="13"/>
  <c r="F772" i="13" s="1"/>
  <c r="G772" i="13" s="1"/>
  <c r="D772" i="13"/>
  <c r="E772" i="13"/>
  <c r="H772" i="13"/>
  <c r="B773" i="13"/>
  <c r="C773" i="13"/>
  <c r="F773" i="13" s="1"/>
  <c r="G773" i="13" s="1"/>
  <c r="D773" i="13"/>
  <c r="E773" i="13"/>
  <c r="H773" i="13"/>
  <c r="B774" i="13"/>
  <c r="C774" i="13"/>
  <c r="F774" i="13" s="1"/>
  <c r="G774" i="13" s="1"/>
  <c r="D774" i="13"/>
  <c r="E774" i="13"/>
  <c r="H774" i="13"/>
  <c r="B775" i="13"/>
  <c r="C775" i="13"/>
  <c r="F775" i="13" s="1"/>
  <c r="G775" i="13" s="1"/>
  <c r="D775" i="13"/>
  <c r="E775" i="13"/>
  <c r="H775" i="13"/>
  <c r="B776" i="13"/>
  <c r="C776" i="13"/>
  <c r="F776" i="13" s="1"/>
  <c r="G776" i="13" s="1"/>
  <c r="D776" i="13"/>
  <c r="E776" i="13"/>
  <c r="H776" i="13"/>
  <c r="B777" i="13"/>
  <c r="C777" i="13"/>
  <c r="F777" i="13" s="1"/>
  <c r="G777" i="13" s="1"/>
  <c r="D777" i="13"/>
  <c r="E777" i="13"/>
  <c r="H777" i="13"/>
  <c r="B778" i="13"/>
  <c r="C778" i="13"/>
  <c r="F778" i="13" s="1"/>
  <c r="G778" i="13" s="1"/>
  <c r="D778" i="13"/>
  <c r="E778" i="13"/>
  <c r="H778" i="13"/>
  <c r="B779" i="13"/>
  <c r="C779" i="13"/>
  <c r="F779" i="13" s="1"/>
  <c r="G779" i="13" s="1"/>
  <c r="D779" i="13"/>
  <c r="E779" i="13"/>
  <c r="H779" i="13"/>
  <c r="B780" i="13"/>
  <c r="C780" i="13"/>
  <c r="F780" i="13" s="1"/>
  <c r="G780" i="13" s="1"/>
  <c r="D780" i="13"/>
  <c r="E780" i="13"/>
  <c r="H780" i="13"/>
  <c r="B781" i="13"/>
  <c r="C781" i="13"/>
  <c r="D781" i="13"/>
  <c r="E781" i="13"/>
  <c r="F781" i="13"/>
  <c r="G781" i="13" s="1"/>
  <c r="H781" i="13"/>
  <c r="B782" i="13"/>
  <c r="C782" i="13"/>
  <c r="F782" i="13" s="1"/>
  <c r="G782" i="13" s="1"/>
  <c r="D782" i="13"/>
  <c r="E782" i="13"/>
  <c r="H782" i="13"/>
  <c r="B783" i="13"/>
  <c r="C783" i="13"/>
  <c r="F783" i="13" s="1"/>
  <c r="G783" i="13" s="1"/>
  <c r="D783" i="13"/>
  <c r="E783" i="13"/>
  <c r="H783" i="13"/>
  <c r="B784" i="13"/>
  <c r="C784" i="13"/>
  <c r="D784" i="13"/>
  <c r="E784" i="13"/>
  <c r="F784" i="13"/>
  <c r="G784" i="13" s="1"/>
  <c r="H784" i="13"/>
  <c r="B785" i="13"/>
  <c r="C785" i="13"/>
  <c r="F785" i="13" s="1"/>
  <c r="G785" i="13" s="1"/>
  <c r="D785" i="13"/>
  <c r="E785" i="13"/>
  <c r="H785" i="13"/>
  <c r="B786" i="13"/>
  <c r="C786" i="13"/>
  <c r="F786" i="13" s="1"/>
  <c r="G786" i="13" s="1"/>
  <c r="D786" i="13"/>
  <c r="E786" i="13"/>
  <c r="H786" i="13"/>
  <c r="B787" i="13"/>
  <c r="C787" i="13"/>
  <c r="D787" i="13"/>
  <c r="E787" i="13"/>
  <c r="F787" i="13"/>
  <c r="G787" i="13" s="1"/>
  <c r="H787" i="13"/>
  <c r="B788" i="13"/>
  <c r="C788" i="13"/>
  <c r="F788" i="13" s="1"/>
  <c r="G788" i="13" s="1"/>
  <c r="D788" i="13"/>
  <c r="E788" i="13"/>
  <c r="H788" i="13"/>
  <c r="B789" i="13"/>
  <c r="C789" i="13"/>
  <c r="F789" i="13" s="1"/>
  <c r="G789" i="13" s="1"/>
  <c r="D789" i="13"/>
  <c r="E789" i="13"/>
  <c r="H789" i="13"/>
  <c r="B790" i="13"/>
  <c r="C790" i="13"/>
  <c r="F790" i="13" s="1"/>
  <c r="G790" i="13" s="1"/>
  <c r="D790" i="13"/>
  <c r="E790" i="13"/>
  <c r="H790" i="13"/>
  <c r="B791" i="13"/>
  <c r="C791" i="13"/>
  <c r="F791" i="13" s="1"/>
  <c r="G791" i="13" s="1"/>
  <c r="D791" i="13"/>
  <c r="E791" i="13"/>
  <c r="H791" i="13"/>
  <c r="B792" i="13"/>
  <c r="C792" i="13"/>
  <c r="F792" i="13" s="1"/>
  <c r="G792" i="13" s="1"/>
  <c r="D792" i="13"/>
  <c r="E792" i="13"/>
  <c r="H792" i="13"/>
  <c r="B793" i="13"/>
  <c r="C793" i="13"/>
  <c r="F793" i="13" s="1"/>
  <c r="G793" i="13" s="1"/>
  <c r="D793" i="13"/>
  <c r="E793" i="13"/>
  <c r="H793" i="13"/>
  <c r="B794" i="13"/>
  <c r="C794" i="13"/>
  <c r="F794" i="13" s="1"/>
  <c r="G794" i="13" s="1"/>
  <c r="D794" i="13"/>
  <c r="E794" i="13"/>
  <c r="H794" i="13"/>
  <c r="B795" i="13"/>
  <c r="C795" i="13"/>
  <c r="F795" i="13" s="1"/>
  <c r="G795" i="13" s="1"/>
  <c r="D795" i="13"/>
  <c r="E795" i="13"/>
  <c r="H795" i="13"/>
  <c r="B796" i="13"/>
  <c r="C796" i="13"/>
  <c r="F796" i="13" s="1"/>
  <c r="G796" i="13" s="1"/>
  <c r="D796" i="13"/>
  <c r="E796" i="13"/>
  <c r="H796" i="13"/>
  <c r="B797" i="13"/>
  <c r="C797" i="13"/>
  <c r="F797" i="13" s="1"/>
  <c r="G797" i="13" s="1"/>
  <c r="D797" i="13"/>
  <c r="E797" i="13"/>
  <c r="H797" i="13"/>
  <c r="B798" i="13"/>
  <c r="C798" i="13"/>
  <c r="F798" i="13" s="1"/>
  <c r="G798" i="13" s="1"/>
  <c r="D798" i="13"/>
  <c r="E798" i="13"/>
  <c r="H798" i="13"/>
  <c r="B799" i="13"/>
  <c r="C799" i="13"/>
  <c r="F799" i="13" s="1"/>
  <c r="G799" i="13" s="1"/>
  <c r="D799" i="13"/>
  <c r="E799" i="13"/>
  <c r="H799" i="13"/>
  <c r="B800" i="13"/>
  <c r="C800" i="13"/>
  <c r="F800" i="13" s="1"/>
  <c r="G800" i="13" s="1"/>
  <c r="D800" i="13"/>
  <c r="E800" i="13"/>
  <c r="H800" i="13"/>
  <c r="B801" i="13"/>
  <c r="C801" i="13"/>
  <c r="F801" i="13" s="1"/>
  <c r="G801" i="13" s="1"/>
  <c r="D801" i="13"/>
  <c r="E801" i="13"/>
  <c r="H801" i="13"/>
  <c r="B802" i="13"/>
  <c r="C802" i="13"/>
  <c r="F802" i="13" s="1"/>
  <c r="G802" i="13" s="1"/>
  <c r="D802" i="13"/>
  <c r="E802" i="13"/>
  <c r="H802" i="13"/>
  <c r="B803" i="13"/>
  <c r="C803" i="13"/>
  <c r="F803" i="13" s="1"/>
  <c r="G803" i="13" s="1"/>
  <c r="D803" i="13"/>
  <c r="E803" i="13"/>
  <c r="H803" i="13"/>
  <c r="B804" i="13"/>
  <c r="C804" i="13"/>
  <c r="F804" i="13" s="1"/>
  <c r="G804" i="13" s="1"/>
  <c r="D804" i="13"/>
  <c r="E804" i="13"/>
  <c r="H804" i="13"/>
  <c r="B805" i="13"/>
  <c r="C805" i="13"/>
  <c r="F805" i="13" s="1"/>
  <c r="G805" i="13" s="1"/>
  <c r="D805" i="13"/>
  <c r="E805" i="13"/>
  <c r="H805" i="13"/>
  <c r="B806" i="13"/>
  <c r="C806" i="13"/>
  <c r="F806" i="13" s="1"/>
  <c r="G806" i="13" s="1"/>
  <c r="D806" i="13"/>
  <c r="E806" i="13"/>
  <c r="H806" i="13"/>
  <c r="B807" i="13"/>
  <c r="C807" i="13"/>
  <c r="F807" i="13" s="1"/>
  <c r="G807" i="13" s="1"/>
  <c r="D807" i="13"/>
  <c r="E807" i="13"/>
  <c r="H807" i="13"/>
  <c r="B808" i="13"/>
  <c r="C808" i="13"/>
  <c r="F808" i="13" s="1"/>
  <c r="G808" i="13" s="1"/>
  <c r="D808" i="13"/>
  <c r="E808" i="13"/>
  <c r="H808" i="13"/>
  <c r="B809" i="13"/>
  <c r="C809" i="13"/>
  <c r="F809" i="13" s="1"/>
  <c r="G809" i="13" s="1"/>
  <c r="D809" i="13"/>
  <c r="E809" i="13"/>
  <c r="H809" i="13"/>
  <c r="B810" i="13"/>
  <c r="C810" i="13"/>
  <c r="F810" i="13" s="1"/>
  <c r="G810" i="13" s="1"/>
  <c r="D810" i="13"/>
  <c r="E810" i="13"/>
  <c r="H810" i="13"/>
  <c r="B811" i="13"/>
  <c r="C811" i="13"/>
  <c r="F811" i="13" s="1"/>
  <c r="G811" i="13" s="1"/>
  <c r="D811" i="13"/>
  <c r="E811" i="13"/>
  <c r="H811" i="13"/>
  <c r="B812" i="13"/>
  <c r="C812" i="13"/>
  <c r="F812" i="13" s="1"/>
  <c r="G812" i="13" s="1"/>
  <c r="D812" i="13"/>
  <c r="E812" i="13"/>
  <c r="H812" i="13"/>
  <c r="B813" i="13"/>
  <c r="C813" i="13"/>
  <c r="F813" i="13" s="1"/>
  <c r="G813" i="13" s="1"/>
  <c r="D813" i="13"/>
  <c r="E813" i="13"/>
  <c r="H813" i="13"/>
  <c r="B814" i="13"/>
  <c r="C814" i="13"/>
  <c r="F814" i="13" s="1"/>
  <c r="G814" i="13" s="1"/>
  <c r="D814" i="13"/>
  <c r="E814" i="13"/>
  <c r="H814" i="13"/>
  <c r="B815" i="13"/>
  <c r="C815" i="13"/>
  <c r="F815" i="13" s="1"/>
  <c r="G815" i="13" s="1"/>
  <c r="D815" i="13"/>
  <c r="E815" i="13"/>
  <c r="H815" i="13"/>
  <c r="B816" i="13"/>
  <c r="C816" i="13"/>
  <c r="F816" i="13" s="1"/>
  <c r="G816" i="13" s="1"/>
  <c r="D816" i="13"/>
  <c r="E816" i="13"/>
  <c r="H816" i="13"/>
  <c r="B817" i="13"/>
  <c r="C817" i="13"/>
  <c r="F817" i="13" s="1"/>
  <c r="G817" i="13" s="1"/>
  <c r="D817" i="13"/>
  <c r="E817" i="13"/>
  <c r="H817" i="13"/>
  <c r="B818" i="13"/>
  <c r="C818" i="13"/>
  <c r="F818" i="13" s="1"/>
  <c r="G818" i="13" s="1"/>
  <c r="D818" i="13"/>
  <c r="E818" i="13"/>
  <c r="H818" i="13"/>
  <c r="B819" i="13"/>
  <c r="C819" i="13"/>
  <c r="F819" i="13" s="1"/>
  <c r="G819" i="13" s="1"/>
  <c r="D819" i="13"/>
  <c r="E819" i="13"/>
  <c r="H819" i="13"/>
  <c r="B820" i="13"/>
  <c r="C820" i="13"/>
  <c r="F820" i="13" s="1"/>
  <c r="G820" i="13" s="1"/>
  <c r="D820" i="13"/>
  <c r="E820" i="13"/>
  <c r="H820" i="13"/>
  <c r="B821" i="13"/>
  <c r="C821" i="13"/>
  <c r="F821" i="13" s="1"/>
  <c r="G821" i="13" s="1"/>
  <c r="D821" i="13"/>
  <c r="E821" i="13"/>
  <c r="H821" i="13"/>
  <c r="B822" i="13"/>
  <c r="C822" i="13"/>
  <c r="F822" i="13" s="1"/>
  <c r="G822" i="13" s="1"/>
  <c r="D822" i="13"/>
  <c r="E822" i="13"/>
  <c r="H822" i="13"/>
  <c r="B823" i="13"/>
  <c r="C823" i="13"/>
  <c r="F823" i="13" s="1"/>
  <c r="G823" i="13" s="1"/>
  <c r="D823" i="13"/>
  <c r="E823" i="13"/>
  <c r="H823" i="13"/>
  <c r="B824" i="13"/>
  <c r="C824" i="13"/>
  <c r="F824" i="13" s="1"/>
  <c r="G824" i="13" s="1"/>
  <c r="D824" i="13"/>
  <c r="E824" i="13"/>
  <c r="H824" i="13"/>
  <c r="B825" i="13"/>
  <c r="C825" i="13"/>
  <c r="F825" i="13" s="1"/>
  <c r="G825" i="13" s="1"/>
  <c r="D825" i="13"/>
  <c r="E825" i="13"/>
  <c r="H825" i="13"/>
  <c r="B826" i="13"/>
  <c r="C826" i="13"/>
  <c r="F826" i="13" s="1"/>
  <c r="G826" i="13" s="1"/>
  <c r="D826" i="13"/>
  <c r="E826" i="13"/>
  <c r="H826" i="13"/>
  <c r="B827" i="13"/>
  <c r="C827" i="13"/>
  <c r="F827" i="13" s="1"/>
  <c r="G827" i="13" s="1"/>
  <c r="D827" i="13"/>
  <c r="E827" i="13"/>
  <c r="H827" i="13"/>
  <c r="B828" i="13"/>
  <c r="C828" i="13"/>
  <c r="F828" i="13" s="1"/>
  <c r="G828" i="13" s="1"/>
  <c r="D828" i="13"/>
  <c r="E828" i="13"/>
  <c r="H828" i="13"/>
  <c r="B829" i="13"/>
  <c r="C829" i="13"/>
  <c r="F829" i="13" s="1"/>
  <c r="G829" i="13" s="1"/>
  <c r="D829" i="13"/>
  <c r="E829" i="13"/>
  <c r="H829" i="13"/>
  <c r="B830" i="13"/>
  <c r="C830" i="13"/>
  <c r="F830" i="13" s="1"/>
  <c r="G830" i="13" s="1"/>
  <c r="D830" i="13"/>
  <c r="E830" i="13"/>
  <c r="H830" i="13"/>
  <c r="B831" i="13"/>
  <c r="C831" i="13"/>
  <c r="F831" i="13" s="1"/>
  <c r="G831" i="13" s="1"/>
  <c r="D831" i="13"/>
  <c r="E831" i="13"/>
  <c r="H831" i="13"/>
  <c r="B832" i="13"/>
  <c r="C832" i="13"/>
  <c r="F832" i="13" s="1"/>
  <c r="G832" i="13" s="1"/>
  <c r="D832" i="13"/>
  <c r="E832" i="13"/>
  <c r="H832" i="13"/>
  <c r="B833" i="13"/>
  <c r="C833" i="13"/>
  <c r="F833" i="13" s="1"/>
  <c r="G833" i="13" s="1"/>
  <c r="D833" i="13"/>
  <c r="E833" i="13"/>
  <c r="H833" i="13"/>
  <c r="B834" i="13"/>
  <c r="C834" i="13"/>
  <c r="F834" i="13" s="1"/>
  <c r="G834" i="13" s="1"/>
  <c r="D834" i="13"/>
  <c r="E834" i="13"/>
  <c r="H834" i="13"/>
  <c r="B835" i="13"/>
  <c r="C835" i="13"/>
  <c r="F835" i="13" s="1"/>
  <c r="G835" i="13" s="1"/>
  <c r="D835" i="13"/>
  <c r="E835" i="13"/>
  <c r="H835" i="13"/>
  <c r="B836" i="13"/>
  <c r="C836" i="13"/>
  <c r="F836" i="13" s="1"/>
  <c r="G836" i="13" s="1"/>
  <c r="D836" i="13"/>
  <c r="E836" i="13"/>
  <c r="H836" i="13"/>
  <c r="B837" i="13"/>
  <c r="C837" i="13"/>
  <c r="F837" i="13" s="1"/>
  <c r="G837" i="13" s="1"/>
  <c r="D837" i="13"/>
  <c r="E837" i="13"/>
  <c r="H837" i="13"/>
  <c r="B838" i="13"/>
  <c r="C838" i="13"/>
  <c r="F838" i="13" s="1"/>
  <c r="G838" i="13" s="1"/>
  <c r="D838" i="13"/>
  <c r="E838" i="13"/>
  <c r="H838" i="13"/>
  <c r="B839" i="13"/>
  <c r="C839" i="13"/>
  <c r="F839" i="13" s="1"/>
  <c r="G839" i="13" s="1"/>
  <c r="D839" i="13"/>
  <c r="E839" i="13"/>
  <c r="H839" i="13"/>
  <c r="B840" i="13"/>
  <c r="C840" i="13"/>
  <c r="F840" i="13" s="1"/>
  <c r="G840" i="13" s="1"/>
  <c r="D840" i="13"/>
  <c r="E840" i="13"/>
  <c r="H840" i="13"/>
  <c r="B841" i="13"/>
  <c r="C841" i="13"/>
  <c r="F841" i="13" s="1"/>
  <c r="G841" i="13" s="1"/>
  <c r="D841" i="13"/>
  <c r="E841" i="13"/>
  <c r="H841" i="13"/>
  <c r="B842" i="13"/>
  <c r="C842" i="13"/>
  <c r="F842" i="13" s="1"/>
  <c r="G842" i="13" s="1"/>
  <c r="D842" i="13"/>
  <c r="E842" i="13"/>
  <c r="H842" i="13"/>
  <c r="B843" i="13"/>
  <c r="C843" i="13"/>
  <c r="F843" i="13" s="1"/>
  <c r="G843" i="13" s="1"/>
  <c r="D843" i="13"/>
  <c r="E843" i="13"/>
  <c r="H843" i="13"/>
  <c r="B844" i="13"/>
  <c r="C844" i="13"/>
  <c r="F844" i="13" s="1"/>
  <c r="G844" i="13" s="1"/>
  <c r="D844" i="13"/>
  <c r="E844" i="13"/>
  <c r="H844" i="13"/>
  <c r="B845" i="13"/>
  <c r="C845" i="13"/>
  <c r="F845" i="13" s="1"/>
  <c r="G845" i="13" s="1"/>
  <c r="D845" i="13"/>
  <c r="E845" i="13"/>
  <c r="H845" i="13"/>
  <c r="B846" i="13"/>
  <c r="C846" i="13"/>
  <c r="F846" i="13" s="1"/>
  <c r="G846" i="13" s="1"/>
  <c r="D846" i="13"/>
  <c r="E846" i="13"/>
  <c r="H846" i="13"/>
  <c r="B847" i="13"/>
  <c r="C847" i="13"/>
  <c r="F847" i="13" s="1"/>
  <c r="G847" i="13" s="1"/>
  <c r="D847" i="13"/>
  <c r="E847" i="13"/>
  <c r="H847" i="13"/>
  <c r="B848" i="13"/>
  <c r="C848" i="13"/>
  <c r="F848" i="13" s="1"/>
  <c r="G848" i="13" s="1"/>
  <c r="D848" i="13"/>
  <c r="E848" i="13"/>
  <c r="H848" i="13"/>
  <c r="B849" i="13"/>
  <c r="C849" i="13"/>
  <c r="F849" i="13" s="1"/>
  <c r="G849" i="13" s="1"/>
  <c r="D849" i="13"/>
  <c r="E849" i="13"/>
  <c r="H849" i="13"/>
  <c r="B850" i="13"/>
  <c r="C850" i="13"/>
  <c r="F850" i="13" s="1"/>
  <c r="G850" i="13" s="1"/>
  <c r="D850" i="13"/>
  <c r="E850" i="13"/>
  <c r="H850" i="13"/>
  <c r="B851" i="13"/>
  <c r="C851" i="13"/>
  <c r="F851" i="13" s="1"/>
  <c r="G851" i="13" s="1"/>
  <c r="D851" i="13"/>
  <c r="E851" i="13"/>
  <c r="H851" i="13"/>
  <c r="B852" i="13"/>
  <c r="C852" i="13"/>
  <c r="F852" i="13" s="1"/>
  <c r="G852" i="13" s="1"/>
  <c r="D852" i="13"/>
  <c r="E852" i="13"/>
  <c r="H852" i="13"/>
  <c r="B853" i="13"/>
  <c r="C853" i="13"/>
  <c r="F853" i="13" s="1"/>
  <c r="G853" i="13" s="1"/>
  <c r="D853" i="13"/>
  <c r="E853" i="13"/>
  <c r="H853" i="13"/>
  <c r="B854" i="13"/>
  <c r="C854" i="13"/>
  <c r="F854" i="13" s="1"/>
  <c r="G854" i="13" s="1"/>
  <c r="D854" i="13"/>
  <c r="E854" i="13"/>
  <c r="H854" i="13"/>
  <c r="B855" i="13"/>
  <c r="C855" i="13"/>
  <c r="F855" i="13" s="1"/>
  <c r="G855" i="13" s="1"/>
  <c r="D855" i="13"/>
  <c r="E855" i="13"/>
  <c r="H855" i="13"/>
  <c r="B856" i="13"/>
  <c r="C856" i="13"/>
  <c r="F856" i="13" s="1"/>
  <c r="G856" i="13" s="1"/>
  <c r="D856" i="13"/>
  <c r="E856" i="13"/>
  <c r="H856" i="13"/>
  <c r="B857" i="13"/>
  <c r="C857" i="13"/>
  <c r="F857" i="13" s="1"/>
  <c r="G857" i="13" s="1"/>
  <c r="D857" i="13"/>
  <c r="E857" i="13"/>
  <c r="H857" i="13"/>
  <c r="B858" i="13"/>
  <c r="C858" i="13"/>
  <c r="F858" i="13" s="1"/>
  <c r="G858" i="13" s="1"/>
  <c r="D858" i="13"/>
  <c r="E858" i="13"/>
  <c r="H858" i="13"/>
  <c r="B859" i="13"/>
  <c r="C859" i="13"/>
  <c r="F859" i="13" s="1"/>
  <c r="G859" i="13" s="1"/>
  <c r="D859" i="13"/>
  <c r="E859" i="13"/>
  <c r="H859" i="13"/>
  <c r="B860" i="13"/>
  <c r="C860" i="13"/>
  <c r="F860" i="13" s="1"/>
  <c r="G860" i="13" s="1"/>
  <c r="D860" i="13"/>
  <c r="E860" i="13"/>
  <c r="H860" i="13"/>
  <c r="B861" i="13"/>
  <c r="C861" i="13"/>
  <c r="F861" i="13" s="1"/>
  <c r="G861" i="13" s="1"/>
  <c r="D861" i="13"/>
  <c r="E861" i="13"/>
  <c r="H861" i="13"/>
  <c r="B862" i="13"/>
  <c r="C862" i="13"/>
  <c r="F862" i="13" s="1"/>
  <c r="G862" i="13" s="1"/>
  <c r="D862" i="13"/>
  <c r="E862" i="13"/>
  <c r="H862" i="13"/>
  <c r="B863" i="13"/>
  <c r="C863" i="13"/>
  <c r="F863" i="13" s="1"/>
  <c r="G863" i="13" s="1"/>
  <c r="D863" i="13"/>
  <c r="E863" i="13"/>
  <c r="H863" i="13"/>
  <c r="B864" i="13"/>
  <c r="C864" i="13"/>
  <c r="F864" i="13" s="1"/>
  <c r="G864" i="13" s="1"/>
  <c r="D864" i="13"/>
  <c r="E864" i="13"/>
  <c r="H864" i="13"/>
  <c r="B865" i="13"/>
  <c r="C865" i="13"/>
  <c r="F865" i="13" s="1"/>
  <c r="G865" i="13" s="1"/>
  <c r="D865" i="13"/>
  <c r="E865" i="13"/>
  <c r="H865" i="13"/>
  <c r="B866" i="13"/>
  <c r="C866" i="13"/>
  <c r="F866" i="13" s="1"/>
  <c r="G866" i="13" s="1"/>
  <c r="D866" i="13"/>
  <c r="E866" i="13"/>
  <c r="H866" i="13"/>
  <c r="B867" i="13"/>
  <c r="C867" i="13"/>
  <c r="F867" i="13" s="1"/>
  <c r="G867" i="13" s="1"/>
  <c r="D867" i="13"/>
  <c r="E867" i="13"/>
  <c r="H867" i="13"/>
  <c r="B868" i="13"/>
  <c r="C868" i="13"/>
  <c r="F868" i="13" s="1"/>
  <c r="G868" i="13" s="1"/>
  <c r="D868" i="13"/>
  <c r="E868" i="13"/>
  <c r="H868" i="13"/>
  <c r="B869" i="13"/>
  <c r="C869" i="13"/>
  <c r="F869" i="13" s="1"/>
  <c r="G869" i="13" s="1"/>
  <c r="D869" i="13"/>
  <c r="E869" i="13"/>
  <c r="H869" i="13"/>
  <c r="B870" i="13"/>
  <c r="C870" i="13"/>
  <c r="F870" i="13" s="1"/>
  <c r="G870" i="13" s="1"/>
  <c r="D870" i="13"/>
  <c r="E870" i="13"/>
  <c r="H870" i="13"/>
  <c r="B871" i="13"/>
  <c r="C871" i="13"/>
  <c r="F871" i="13" s="1"/>
  <c r="G871" i="13" s="1"/>
  <c r="D871" i="13"/>
  <c r="E871" i="13"/>
  <c r="H871" i="13"/>
  <c r="B872" i="13"/>
  <c r="C872" i="13"/>
  <c r="F872" i="13" s="1"/>
  <c r="G872" i="13" s="1"/>
  <c r="D872" i="13"/>
  <c r="E872" i="13"/>
  <c r="H872" i="13"/>
  <c r="B873" i="13"/>
  <c r="C873" i="13"/>
  <c r="F873" i="13" s="1"/>
  <c r="G873" i="13" s="1"/>
  <c r="D873" i="13"/>
  <c r="E873" i="13"/>
  <c r="H873" i="13"/>
  <c r="B874" i="13"/>
  <c r="C874" i="13"/>
  <c r="F874" i="13" s="1"/>
  <c r="G874" i="13" s="1"/>
  <c r="D874" i="13"/>
  <c r="E874" i="13"/>
  <c r="H874" i="13"/>
  <c r="B875" i="13"/>
  <c r="C875" i="13"/>
  <c r="F875" i="13" s="1"/>
  <c r="G875" i="13" s="1"/>
  <c r="D875" i="13"/>
  <c r="E875" i="13"/>
  <c r="H875" i="13"/>
  <c r="B876" i="13"/>
  <c r="C876" i="13"/>
  <c r="F876" i="13" s="1"/>
  <c r="G876" i="13" s="1"/>
  <c r="D876" i="13"/>
  <c r="E876" i="13"/>
  <c r="H876" i="13"/>
  <c r="B877" i="13"/>
  <c r="C877" i="13"/>
  <c r="F877" i="13" s="1"/>
  <c r="G877" i="13" s="1"/>
  <c r="D877" i="13"/>
  <c r="E877" i="13"/>
  <c r="H877" i="13"/>
  <c r="B878" i="13"/>
  <c r="C878" i="13"/>
  <c r="F878" i="13" s="1"/>
  <c r="G878" i="13" s="1"/>
  <c r="D878" i="13"/>
  <c r="E878" i="13"/>
  <c r="H878" i="13"/>
  <c r="B879" i="13"/>
  <c r="C879" i="13"/>
  <c r="F879" i="13" s="1"/>
  <c r="G879" i="13" s="1"/>
  <c r="D879" i="13"/>
  <c r="E879" i="13"/>
  <c r="H879" i="13"/>
  <c r="B880" i="13"/>
  <c r="C880" i="13"/>
  <c r="F880" i="13" s="1"/>
  <c r="G880" i="13" s="1"/>
  <c r="D880" i="13"/>
  <c r="E880" i="13"/>
  <c r="H880" i="13"/>
  <c r="B881" i="13"/>
  <c r="C881" i="13"/>
  <c r="F881" i="13" s="1"/>
  <c r="G881" i="13" s="1"/>
  <c r="D881" i="13"/>
  <c r="E881" i="13"/>
  <c r="H881" i="13"/>
  <c r="B882" i="13"/>
  <c r="C882" i="13"/>
  <c r="F882" i="13" s="1"/>
  <c r="G882" i="13" s="1"/>
  <c r="D882" i="13"/>
  <c r="E882" i="13"/>
  <c r="H882" i="13"/>
  <c r="B883" i="13"/>
  <c r="C883" i="13"/>
  <c r="F883" i="13" s="1"/>
  <c r="G883" i="13" s="1"/>
  <c r="D883" i="13"/>
  <c r="E883" i="13"/>
  <c r="H883" i="13"/>
  <c r="B884" i="13"/>
  <c r="C884" i="13"/>
  <c r="F884" i="13" s="1"/>
  <c r="G884" i="13" s="1"/>
  <c r="D884" i="13"/>
  <c r="E884" i="13"/>
  <c r="H884" i="13"/>
  <c r="B885" i="13"/>
  <c r="C885" i="13"/>
  <c r="F885" i="13" s="1"/>
  <c r="G885" i="13" s="1"/>
  <c r="D885" i="13"/>
  <c r="E885" i="13"/>
  <c r="H885" i="13"/>
  <c r="B886" i="13"/>
  <c r="C886" i="13"/>
  <c r="F886" i="13" s="1"/>
  <c r="G886" i="13" s="1"/>
  <c r="D886" i="13"/>
  <c r="E886" i="13"/>
  <c r="H886" i="13"/>
  <c r="B887" i="13"/>
  <c r="C887" i="13"/>
  <c r="F887" i="13" s="1"/>
  <c r="G887" i="13" s="1"/>
  <c r="D887" i="13"/>
  <c r="E887" i="13"/>
  <c r="H887" i="13"/>
  <c r="B888" i="13"/>
  <c r="C888" i="13"/>
  <c r="F888" i="13" s="1"/>
  <c r="G888" i="13" s="1"/>
  <c r="D888" i="13"/>
  <c r="E888" i="13"/>
  <c r="H888" i="13"/>
  <c r="B889" i="13"/>
  <c r="C889" i="13"/>
  <c r="F889" i="13" s="1"/>
  <c r="G889" i="13" s="1"/>
  <c r="D889" i="13"/>
  <c r="E889" i="13"/>
  <c r="H889" i="13"/>
  <c r="B890" i="13"/>
  <c r="C890" i="13"/>
  <c r="F890" i="13" s="1"/>
  <c r="G890" i="13" s="1"/>
  <c r="D890" i="13"/>
  <c r="E890" i="13"/>
  <c r="H890" i="13"/>
  <c r="B891" i="13"/>
  <c r="C891" i="13"/>
  <c r="F891" i="13" s="1"/>
  <c r="G891" i="13" s="1"/>
  <c r="D891" i="13"/>
  <c r="E891" i="13"/>
  <c r="H891" i="13"/>
  <c r="B892" i="13"/>
  <c r="C892" i="13"/>
  <c r="F892" i="13" s="1"/>
  <c r="G892" i="13" s="1"/>
  <c r="D892" i="13"/>
  <c r="E892" i="13"/>
  <c r="H892" i="13"/>
  <c r="B893" i="13"/>
  <c r="C893" i="13"/>
  <c r="F893" i="13" s="1"/>
  <c r="G893" i="13" s="1"/>
  <c r="D893" i="13"/>
  <c r="E893" i="13"/>
  <c r="H893" i="13"/>
  <c r="B894" i="13"/>
  <c r="C894" i="13"/>
  <c r="F894" i="13" s="1"/>
  <c r="G894" i="13" s="1"/>
  <c r="D894" i="13"/>
  <c r="E894" i="13"/>
  <c r="H894" i="13"/>
  <c r="B895" i="13"/>
  <c r="C895" i="13"/>
  <c r="F895" i="13" s="1"/>
  <c r="G895" i="13" s="1"/>
  <c r="D895" i="13"/>
  <c r="E895" i="13"/>
  <c r="H895" i="13"/>
  <c r="B896" i="13"/>
  <c r="C896" i="13"/>
  <c r="F896" i="13" s="1"/>
  <c r="G896" i="13" s="1"/>
  <c r="D896" i="13"/>
  <c r="E896" i="13"/>
  <c r="H896" i="13"/>
  <c r="B897" i="13"/>
  <c r="C897" i="13"/>
  <c r="F897" i="13" s="1"/>
  <c r="G897" i="13" s="1"/>
  <c r="D897" i="13"/>
  <c r="E897" i="13"/>
  <c r="H897" i="13"/>
  <c r="B898" i="13"/>
  <c r="C898" i="13"/>
  <c r="F898" i="13" s="1"/>
  <c r="G898" i="13" s="1"/>
  <c r="D898" i="13"/>
  <c r="E898" i="13"/>
  <c r="H898" i="13"/>
  <c r="B899" i="13"/>
  <c r="C899" i="13"/>
  <c r="F899" i="13" s="1"/>
  <c r="G899" i="13" s="1"/>
  <c r="D899" i="13"/>
  <c r="E899" i="13"/>
  <c r="H899" i="13"/>
  <c r="B900" i="13"/>
  <c r="C900" i="13"/>
  <c r="F900" i="13" s="1"/>
  <c r="G900" i="13" s="1"/>
  <c r="D900" i="13"/>
  <c r="E900" i="13"/>
  <c r="H900" i="13"/>
  <c r="B901" i="13"/>
  <c r="C901" i="13"/>
  <c r="F901" i="13" s="1"/>
  <c r="G901" i="13" s="1"/>
  <c r="D901" i="13"/>
  <c r="E901" i="13"/>
  <c r="H901" i="13"/>
  <c r="B902" i="13"/>
  <c r="C902" i="13"/>
  <c r="F902" i="13" s="1"/>
  <c r="G902" i="13" s="1"/>
  <c r="D902" i="13"/>
  <c r="E902" i="13"/>
  <c r="H902" i="13"/>
  <c r="B903" i="13"/>
  <c r="C903" i="13"/>
  <c r="F903" i="13" s="1"/>
  <c r="G903" i="13" s="1"/>
  <c r="D903" i="13"/>
  <c r="E903" i="13"/>
  <c r="H903" i="13"/>
  <c r="B904" i="13"/>
  <c r="C904" i="13"/>
  <c r="F904" i="13" s="1"/>
  <c r="G904" i="13" s="1"/>
  <c r="D904" i="13"/>
  <c r="E904" i="13"/>
  <c r="H904" i="13"/>
  <c r="B905" i="13"/>
  <c r="C905" i="13"/>
  <c r="F905" i="13" s="1"/>
  <c r="G905" i="13" s="1"/>
  <c r="D905" i="13"/>
  <c r="E905" i="13"/>
  <c r="H905" i="13"/>
  <c r="B906" i="13"/>
  <c r="C906" i="13"/>
  <c r="F906" i="13" s="1"/>
  <c r="G906" i="13" s="1"/>
  <c r="D906" i="13"/>
  <c r="E906" i="13"/>
  <c r="H906" i="13"/>
  <c r="B907" i="13"/>
  <c r="C907" i="13"/>
  <c r="F907" i="13" s="1"/>
  <c r="G907" i="13" s="1"/>
  <c r="D907" i="13"/>
  <c r="E907" i="13"/>
  <c r="H907" i="13"/>
  <c r="B908" i="13"/>
  <c r="C908" i="13"/>
  <c r="F908" i="13" s="1"/>
  <c r="G908" i="13" s="1"/>
  <c r="D908" i="13"/>
  <c r="E908" i="13"/>
  <c r="H908" i="13"/>
  <c r="B909" i="13"/>
  <c r="C909" i="13"/>
  <c r="F909" i="13" s="1"/>
  <c r="G909" i="13" s="1"/>
  <c r="D909" i="13"/>
  <c r="E909" i="13"/>
  <c r="H909" i="13"/>
  <c r="B910" i="13"/>
  <c r="C910" i="13"/>
  <c r="F910" i="13" s="1"/>
  <c r="G910" i="13" s="1"/>
  <c r="D910" i="13"/>
  <c r="E910" i="13"/>
  <c r="H910" i="13"/>
  <c r="B911" i="13"/>
  <c r="C911" i="13"/>
  <c r="F911" i="13" s="1"/>
  <c r="G911" i="13" s="1"/>
  <c r="D911" i="13"/>
  <c r="E911" i="13"/>
  <c r="H911" i="13"/>
  <c r="B912" i="13"/>
  <c r="C912" i="13"/>
  <c r="F912" i="13" s="1"/>
  <c r="G912" i="13" s="1"/>
  <c r="D912" i="13"/>
  <c r="E912" i="13"/>
  <c r="H912" i="13"/>
  <c r="B913" i="13"/>
  <c r="C913" i="13"/>
  <c r="F913" i="13" s="1"/>
  <c r="G913" i="13" s="1"/>
  <c r="D913" i="13"/>
  <c r="E913" i="13"/>
  <c r="H913" i="13"/>
  <c r="B914" i="13"/>
  <c r="C914" i="13"/>
  <c r="F914" i="13" s="1"/>
  <c r="G914" i="13" s="1"/>
  <c r="D914" i="13"/>
  <c r="E914" i="13"/>
  <c r="H914" i="13"/>
  <c r="B915" i="13"/>
  <c r="C915" i="13"/>
  <c r="F915" i="13" s="1"/>
  <c r="G915" i="13" s="1"/>
  <c r="D915" i="13"/>
  <c r="E915" i="13"/>
  <c r="H915" i="13"/>
  <c r="B916" i="13"/>
  <c r="C916" i="13"/>
  <c r="F916" i="13" s="1"/>
  <c r="G916" i="13" s="1"/>
  <c r="D916" i="13"/>
  <c r="E916" i="13"/>
  <c r="H916" i="13"/>
  <c r="B917" i="13"/>
  <c r="C917" i="13"/>
  <c r="F917" i="13" s="1"/>
  <c r="G917" i="13" s="1"/>
  <c r="D917" i="13"/>
  <c r="E917" i="13"/>
  <c r="H917" i="13"/>
  <c r="B918" i="13"/>
  <c r="C918" i="13"/>
  <c r="F918" i="13" s="1"/>
  <c r="G918" i="13" s="1"/>
  <c r="D918" i="13"/>
  <c r="E918" i="13"/>
  <c r="H918" i="13"/>
  <c r="B919" i="13"/>
  <c r="C919" i="13"/>
  <c r="F919" i="13" s="1"/>
  <c r="G919" i="13" s="1"/>
  <c r="D919" i="13"/>
  <c r="E919" i="13"/>
  <c r="H919" i="13"/>
  <c r="B920" i="13"/>
  <c r="C920" i="13"/>
  <c r="F920" i="13" s="1"/>
  <c r="G920" i="13" s="1"/>
  <c r="D920" i="13"/>
  <c r="E920" i="13"/>
  <c r="H920" i="13"/>
  <c r="B921" i="13"/>
  <c r="C921" i="13"/>
  <c r="F921" i="13" s="1"/>
  <c r="G921" i="13" s="1"/>
  <c r="D921" i="13"/>
  <c r="E921" i="13"/>
  <c r="H921" i="13"/>
  <c r="B922" i="13"/>
  <c r="C922" i="13"/>
  <c r="F922" i="13" s="1"/>
  <c r="G922" i="13" s="1"/>
  <c r="D922" i="13"/>
  <c r="E922" i="13"/>
  <c r="H922" i="13"/>
  <c r="B923" i="13"/>
  <c r="C923" i="13"/>
  <c r="F923" i="13" s="1"/>
  <c r="G923" i="13" s="1"/>
  <c r="D923" i="13"/>
  <c r="E923" i="13"/>
  <c r="H923" i="13"/>
  <c r="B924" i="13"/>
  <c r="C924" i="13"/>
  <c r="F924" i="13" s="1"/>
  <c r="G924" i="13" s="1"/>
  <c r="D924" i="13"/>
  <c r="E924" i="13"/>
  <c r="H924" i="13"/>
  <c r="B925" i="13"/>
  <c r="C925" i="13"/>
  <c r="F925" i="13" s="1"/>
  <c r="G925" i="13" s="1"/>
  <c r="D925" i="13"/>
  <c r="E925" i="13"/>
  <c r="H925" i="13"/>
  <c r="B926" i="13"/>
  <c r="C926" i="13"/>
  <c r="F926" i="13" s="1"/>
  <c r="G926" i="13" s="1"/>
  <c r="D926" i="13"/>
  <c r="E926" i="13"/>
  <c r="H926" i="13"/>
  <c r="B927" i="13"/>
  <c r="C927" i="13"/>
  <c r="F927" i="13" s="1"/>
  <c r="G927" i="13" s="1"/>
  <c r="D927" i="13"/>
  <c r="E927" i="13"/>
  <c r="H927" i="13"/>
  <c r="B928" i="13"/>
  <c r="C928" i="13"/>
  <c r="F928" i="13" s="1"/>
  <c r="G928" i="13" s="1"/>
  <c r="D928" i="13"/>
  <c r="E928" i="13"/>
  <c r="H928" i="13"/>
  <c r="B929" i="13"/>
  <c r="C929" i="13"/>
  <c r="F929" i="13" s="1"/>
  <c r="G929" i="13" s="1"/>
  <c r="D929" i="13"/>
  <c r="E929" i="13"/>
  <c r="H929" i="13"/>
  <c r="B930" i="13"/>
  <c r="C930" i="13"/>
  <c r="F930" i="13" s="1"/>
  <c r="G930" i="13" s="1"/>
  <c r="D930" i="13"/>
  <c r="E930" i="13"/>
  <c r="H930" i="13"/>
  <c r="B931" i="13"/>
  <c r="C931" i="13"/>
  <c r="F931" i="13" s="1"/>
  <c r="G931" i="13" s="1"/>
  <c r="D931" i="13"/>
  <c r="E931" i="13"/>
  <c r="H931" i="13"/>
  <c r="B932" i="13"/>
  <c r="C932" i="13"/>
  <c r="F932" i="13" s="1"/>
  <c r="G932" i="13" s="1"/>
  <c r="D932" i="13"/>
  <c r="E932" i="13"/>
  <c r="H932" i="13"/>
  <c r="B933" i="13"/>
  <c r="C933" i="13"/>
  <c r="F933" i="13" s="1"/>
  <c r="G933" i="13" s="1"/>
  <c r="D933" i="13"/>
  <c r="E933" i="13"/>
  <c r="H933" i="13"/>
  <c r="B934" i="13"/>
  <c r="C934" i="13"/>
  <c r="F934" i="13" s="1"/>
  <c r="G934" i="13" s="1"/>
  <c r="D934" i="13"/>
  <c r="E934" i="13"/>
  <c r="H934" i="13"/>
  <c r="B935" i="13"/>
  <c r="C935" i="13"/>
  <c r="F935" i="13" s="1"/>
  <c r="G935" i="13" s="1"/>
  <c r="D935" i="13"/>
  <c r="E935" i="13"/>
  <c r="H935" i="13"/>
  <c r="B936" i="13"/>
  <c r="C936" i="13"/>
  <c r="F936" i="13" s="1"/>
  <c r="G936" i="13" s="1"/>
  <c r="D936" i="13"/>
  <c r="E936" i="13"/>
  <c r="H936" i="13"/>
  <c r="B937" i="13"/>
  <c r="C937" i="13"/>
  <c r="F937" i="13" s="1"/>
  <c r="G937" i="13" s="1"/>
  <c r="D937" i="13"/>
  <c r="E937" i="13"/>
  <c r="H937" i="13"/>
  <c r="B938" i="13"/>
  <c r="C938" i="13"/>
  <c r="F938" i="13" s="1"/>
  <c r="G938" i="13" s="1"/>
  <c r="D938" i="13"/>
  <c r="E938" i="13"/>
  <c r="H938" i="13"/>
  <c r="B939" i="13"/>
  <c r="C939" i="13"/>
  <c r="F939" i="13" s="1"/>
  <c r="G939" i="13" s="1"/>
  <c r="D939" i="13"/>
  <c r="E939" i="13"/>
  <c r="H939" i="13"/>
  <c r="B940" i="13"/>
  <c r="C940" i="13"/>
  <c r="F940" i="13" s="1"/>
  <c r="G940" i="13" s="1"/>
  <c r="D940" i="13"/>
  <c r="E940" i="13"/>
  <c r="H940" i="13"/>
  <c r="B941" i="13"/>
  <c r="C941" i="13"/>
  <c r="F941" i="13" s="1"/>
  <c r="G941" i="13" s="1"/>
  <c r="D941" i="13"/>
  <c r="E941" i="13"/>
  <c r="H941" i="13"/>
  <c r="B942" i="13"/>
  <c r="C942" i="13"/>
  <c r="F942" i="13" s="1"/>
  <c r="G942" i="13" s="1"/>
  <c r="D942" i="13"/>
  <c r="E942" i="13"/>
  <c r="H942" i="13"/>
  <c r="B943" i="13"/>
  <c r="C943" i="13"/>
  <c r="F943" i="13" s="1"/>
  <c r="G943" i="13" s="1"/>
  <c r="D943" i="13"/>
  <c r="E943" i="13"/>
  <c r="H943" i="13"/>
  <c r="B944" i="13"/>
  <c r="C944" i="13"/>
  <c r="F944" i="13" s="1"/>
  <c r="G944" i="13" s="1"/>
  <c r="D944" i="13"/>
  <c r="E944" i="13"/>
  <c r="H944" i="13"/>
  <c r="B945" i="13"/>
  <c r="C945" i="13"/>
  <c r="F945" i="13" s="1"/>
  <c r="G945" i="13" s="1"/>
  <c r="D945" i="13"/>
  <c r="E945" i="13"/>
  <c r="H945" i="13"/>
  <c r="B946" i="13"/>
  <c r="C946" i="13"/>
  <c r="F946" i="13" s="1"/>
  <c r="G946" i="13" s="1"/>
  <c r="D946" i="13"/>
  <c r="E946" i="13"/>
  <c r="H946" i="13"/>
  <c r="B947" i="13"/>
  <c r="C947" i="13"/>
  <c r="F947" i="13" s="1"/>
  <c r="G947" i="13" s="1"/>
  <c r="D947" i="13"/>
  <c r="E947" i="13"/>
  <c r="H947" i="13"/>
  <c r="B948" i="13"/>
  <c r="C948" i="13"/>
  <c r="F948" i="13" s="1"/>
  <c r="G948" i="13" s="1"/>
  <c r="D948" i="13"/>
  <c r="E948" i="13"/>
  <c r="H948" i="13"/>
  <c r="B949" i="13"/>
  <c r="C949" i="13"/>
  <c r="F949" i="13" s="1"/>
  <c r="G949" i="13" s="1"/>
  <c r="D949" i="13"/>
  <c r="E949" i="13"/>
  <c r="H949" i="13"/>
  <c r="B950" i="13"/>
  <c r="C950" i="13"/>
  <c r="F950" i="13" s="1"/>
  <c r="G950" i="13" s="1"/>
  <c r="D950" i="13"/>
  <c r="E950" i="13"/>
  <c r="H950" i="13"/>
  <c r="B951" i="13"/>
  <c r="C951" i="13"/>
  <c r="F951" i="13" s="1"/>
  <c r="G951" i="13" s="1"/>
  <c r="D951" i="13"/>
  <c r="E951" i="13"/>
  <c r="H951" i="13"/>
  <c r="B952" i="13"/>
  <c r="C952" i="13"/>
  <c r="F952" i="13" s="1"/>
  <c r="G952" i="13" s="1"/>
  <c r="D952" i="13"/>
  <c r="E952" i="13"/>
  <c r="H952" i="13"/>
  <c r="B953" i="13"/>
  <c r="C953" i="13"/>
  <c r="F953" i="13" s="1"/>
  <c r="G953" i="13" s="1"/>
  <c r="D953" i="13"/>
  <c r="E953" i="13"/>
  <c r="H953" i="13"/>
  <c r="B954" i="13"/>
  <c r="C954" i="13"/>
  <c r="F954" i="13" s="1"/>
  <c r="G954" i="13" s="1"/>
  <c r="D954" i="13"/>
  <c r="E954" i="13"/>
  <c r="H954" i="13"/>
  <c r="B955" i="13"/>
  <c r="C955" i="13"/>
  <c r="F955" i="13" s="1"/>
  <c r="G955" i="13" s="1"/>
  <c r="D955" i="13"/>
  <c r="E955" i="13"/>
  <c r="H955" i="13"/>
  <c r="B956" i="13"/>
  <c r="C956" i="13"/>
  <c r="F956" i="13" s="1"/>
  <c r="G956" i="13" s="1"/>
  <c r="D956" i="13"/>
  <c r="E956" i="13"/>
  <c r="H956" i="13"/>
  <c r="B957" i="13"/>
  <c r="C957" i="13"/>
  <c r="F957" i="13" s="1"/>
  <c r="G957" i="13" s="1"/>
  <c r="D957" i="13"/>
  <c r="E957" i="13"/>
  <c r="H957" i="13"/>
  <c r="B958" i="13"/>
  <c r="C958" i="13"/>
  <c r="F958" i="13" s="1"/>
  <c r="G958" i="13" s="1"/>
  <c r="D958" i="13"/>
  <c r="E958" i="13"/>
  <c r="H958" i="13"/>
  <c r="B959" i="13"/>
  <c r="C959" i="13"/>
  <c r="F959" i="13" s="1"/>
  <c r="G959" i="13" s="1"/>
  <c r="D959" i="13"/>
  <c r="E959" i="13"/>
  <c r="H959" i="13"/>
  <c r="B960" i="13"/>
  <c r="C960" i="13"/>
  <c r="F960" i="13" s="1"/>
  <c r="G960" i="13" s="1"/>
  <c r="D960" i="13"/>
  <c r="E960" i="13"/>
  <c r="H960" i="13"/>
  <c r="B961" i="13"/>
  <c r="C961" i="13"/>
  <c r="F961" i="13" s="1"/>
  <c r="G961" i="13" s="1"/>
  <c r="D961" i="13"/>
  <c r="E961" i="13"/>
  <c r="H961" i="13"/>
  <c r="B962" i="13"/>
  <c r="C962" i="13"/>
  <c r="F962" i="13" s="1"/>
  <c r="G962" i="13" s="1"/>
  <c r="D962" i="13"/>
  <c r="E962" i="13"/>
  <c r="H962" i="13"/>
  <c r="B963" i="13"/>
  <c r="C963" i="13"/>
  <c r="F963" i="13" s="1"/>
  <c r="G963" i="13" s="1"/>
  <c r="D963" i="13"/>
  <c r="E963" i="13"/>
  <c r="H963" i="13"/>
  <c r="B964" i="13"/>
  <c r="C964" i="13"/>
  <c r="F964" i="13" s="1"/>
  <c r="G964" i="13" s="1"/>
  <c r="D964" i="13"/>
  <c r="E964" i="13"/>
  <c r="H964" i="13"/>
  <c r="B965" i="13"/>
  <c r="C965" i="13"/>
  <c r="F965" i="13" s="1"/>
  <c r="G965" i="13" s="1"/>
  <c r="D965" i="13"/>
  <c r="E965" i="13"/>
  <c r="H965" i="13"/>
  <c r="B966" i="13"/>
  <c r="C966" i="13"/>
  <c r="F966" i="13" s="1"/>
  <c r="G966" i="13" s="1"/>
  <c r="D966" i="13"/>
  <c r="E966" i="13"/>
  <c r="H966" i="13"/>
  <c r="B967" i="13"/>
  <c r="C967" i="13"/>
  <c r="F967" i="13" s="1"/>
  <c r="G967" i="13" s="1"/>
  <c r="D967" i="13"/>
  <c r="E967" i="13"/>
  <c r="H967" i="13"/>
  <c r="B968" i="13"/>
  <c r="C968" i="13"/>
  <c r="F968" i="13" s="1"/>
  <c r="G968" i="13" s="1"/>
  <c r="D968" i="13"/>
  <c r="E968" i="13"/>
  <c r="H968" i="13"/>
  <c r="B969" i="13"/>
  <c r="C969" i="13"/>
  <c r="F969" i="13" s="1"/>
  <c r="G969" i="13" s="1"/>
  <c r="D969" i="13"/>
  <c r="E969" i="13"/>
  <c r="H969" i="13"/>
  <c r="B970" i="13"/>
  <c r="C970" i="13"/>
  <c r="F970" i="13" s="1"/>
  <c r="G970" i="13" s="1"/>
  <c r="D970" i="13"/>
  <c r="E970" i="13"/>
  <c r="H970" i="13"/>
  <c r="B971" i="13"/>
  <c r="C971" i="13"/>
  <c r="F971" i="13" s="1"/>
  <c r="G971" i="13" s="1"/>
  <c r="D971" i="13"/>
  <c r="E971" i="13"/>
  <c r="H971" i="13"/>
  <c r="B972" i="13"/>
  <c r="C972" i="13"/>
  <c r="F972" i="13" s="1"/>
  <c r="G972" i="13" s="1"/>
  <c r="D972" i="13"/>
  <c r="E972" i="13"/>
  <c r="H972" i="13"/>
  <c r="B973" i="13"/>
  <c r="C973" i="13"/>
  <c r="F973" i="13" s="1"/>
  <c r="G973" i="13" s="1"/>
  <c r="D973" i="13"/>
  <c r="E973" i="13"/>
  <c r="H973" i="13"/>
  <c r="B974" i="13"/>
  <c r="C974" i="13"/>
  <c r="F974" i="13" s="1"/>
  <c r="G974" i="13" s="1"/>
  <c r="D974" i="13"/>
  <c r="E974" i="13"/>
  <c r="H974" i="13"/>
  <c r="B975" i="13"/>
  <c r="C975" i="13"/>
  <c r="F975" i="13" s="1"/>
  <c r="G975" i="13" s="1"/>
  <c r="D975" i="13"/>
  <c r="E975" i="13"/>
  <c r="H975" i="13"/>
  <c r="B976" i="13"/>
  <c r="C976" i="13"/>
  <c r="F976" i="13" s="1"/>
  <c r="G976" i="13" s="1"/>
  <c r="D976" i="13"/>
  <c r="E976" i="13"/>
  <c r="H976" i="13"/>
  <c r="B977" i="13"/>
  <c r="C977" i="13"/>
  <c r="F977" i="13" s="1"/>
  <c r="G977" i="13" s="1"/>
  <c r="D977" i="13"/>
  <c r="E977" i="13"/>
  <c r="H977" i="13"/>
  <c r="B978" i="13"/>
  <c r="C978" i="13"/>
  <c r="F978" i="13" s="1"/>
  <c r="G978" i="13" s="1"/>
  <c r="D978" i="13"/>
  <c r="E978" i="13"/>
  <c r="H978" i="13"/>
  <c r="B979" i="13"/>
  <c r="C979" i="13"/>
  <c r="F979" i="13" s="1"/>
  <c r="G979" i="13" s="1"/>
  <c r="D979" i="13"/>
  <c r="E979" i="13"/>
  <c r="H979" i="13"/>
  <c r="B980" i="13"/>
  <c r="C980" i="13"/>
  <c r="F980" i="13" s="1"/>
  <c r="G980" i="13" s="1"/>
  <c r="D980" i="13"/>
  <c r="E980" i="13"/>
  <c r="H980" i="13"/>
  <c r="B981" i="13"/>
  <c r="C981" i="13"/>
  <c r="F981" i="13" s="1"/>
  <c r="G981" i="13" s="1"/>
  <c r="D981" i="13"/>
  <c r="E981" i="13"/>
  <c r="H981" i="13"/>
  <c r="B982" i="13"/>
  <c r="C982" i="13"/>
  <c r="F982" i="13" s="1"/>
  <c r="G982" i="13" s="1"/>
  <c r="D982" i="13"/>
  <c r="E982" i="13"/>
  <c r="H982" i="13"/>
  <c r="B983" i="13"/>
  <c r="C983" i="13"/>
  <c r="F983" i="13" s="1"/>
  <c r="G983" i="13" s="1"/>
  <c r="D983" i="13"/>
  <c r="E983" i="13"/>
  <c r="H983" i="13"/>
  <c r="B984" i="13"/>
  <c r="C984" i="13"/>
  <c r="F984" i="13" s="1"/>
  <c r="G984" i="13" s="1"/>
  <c r="D984" i="13"/>
  <c r="E984" i="13"/>
  <c r="H984" i="13"/>
  <c r="B985" i="13"/>
  <c r="C985" i="13"/>
  <c r="F985" i="13" s="1"/>
  <c r="G985" i="13" s="1"/>
  <c r="D985" i="13"/>
  <c r="E985" i="13"/>
  <c r="H985" i="13"/>
  <c r="B986" i="13"/>
  <c r="C986" i="13"/>
  <c r="F986" i="13" s="1"/>
  <c r="G986" i="13" s="1"/>
  <c r="D986" i="13"/>
  <c r="E986" i="13"/>
  <c r="H986" i="13"/>
  <c r="B987" i="13"/>
  <c r="C987" i="13"/>
  <c r="F987" i="13" s="1"/>
  <c r="G987" i="13" s="1"/>
  <c r="D987" i="13"/>
  <c r="E987" i="13"/>
  <c r="H987" i="13"/>
  <c r="B988" i="13"/>
  <c r="C988" i="13"/>
  <c r="F988" i="13" s="1"/>
  <c r="G988" i="13" s="1"/>
  <c r="D988" i="13"/>
  <c r="E988" i="13"/>
  <c r="H988" i="13"/>
  <c r="B989" i="13"/>
  <c r="C989" i="13"/>
  <c r="F989" i="13" s="1"/>
  <c r="G989" i="13" s="1"/>
  <c r="D989" i="13"/>
  <c r="E989" i="13"/>
  <c r="H989" i="13"/>
  <c r="B990" i="13"/>
  <c r="C990" i="13"/>
  <c r="F990" i="13" s="1"/>
  <c r="G990" i="13" s="1"/>
  <c r="D990" i="13"/>
  <c r="E990" i="13"/>
  <c r="H990" i="13"/>
  <c r="B991" i="13"/>
  <c r="C991" i="13"/>
  <c r="F991" i="13" s="1"/>
  <c r="G991" i="13" s="1"/>
  <c r="D991" i="13"/>
  <c r="E991" i="13"/>
  <c r="H991" i="13"/>
  <c r="B992" i="13"/>
  <c r="C992" i="13"/>
  <c r="F992" i="13" s="1"/>
  <c r="G992" i="13" s="1"/>
  <c r="D992" i="13"/>
  <c r="E992" i="13"/>
  <c r="H992" i="13"/>
  <c r="B993" i="13"/>
  <c r="C993" i="13"/>
  <c r="F993" i="13" s="1"/>
  <c r="G993" i="13" s="1"/>
  <c r="D993" i="13"/>
  <c r="E993" i="13"/>
  <c r="H993" i="13"/>
  <c r="B994" i="13"/>
  <c r="C994" i="13"/>
  <c r="F994" i="13" s="1"/>
  <c r="G994" i="13" s="1"/>
  <c r="D994" i="13"/>
  <c r="E994" i="13"/>
  <c r="H994" i="13"/>
  <c r="B995" i="13"/>
  <c r="C995" i="13"/>
  <c r="F995" i="13" s="1"/>
  <c r="G995" i="13" s="1"/>
  <c r="D995" i="13"/>
  <c r="E995" i="13"/>
  <c r="H995" i="13"/>
  <c r="B996" i="13"/>
  <c r="C996" i="13"/>
  <c r="F996" i="13" s="1"/>
  <c r="G996" i="13" s="1"/>
  <c r="D996" i="13"/>
  <c r="E996" i="13"/>
  <c r="H996" i="13"/>
  <c r="B997" i="13"/>
  <c r="C997" i="13"/>
  <c r="F997" i="13" s="1"/>
  <c r="G997" i="13" s="1"/>
  <c r="D997" i="13"/>
  <c r="E997" i="13"/>
  <c r="H997" i="13"/>
  <c r="B998" i="13"/>
  <c r="C998" i="13"/>
  <c r="F998" i="13" s="1"/>
  <c r="G998" i="13" s="1"/>
  <c r="D998" i="13"/>
  <c r="E998" i="13"/>
  <c r="H998" i="13"/>
  <c r="B999" i="13"/>
  <c r="C999" i="13"/>
  <c r="F999" i="13" s="1"/>
  <c r="G999" i="13" s="1"/>
  <c r="D999" i="13"/>
  <c r="E999" i="13"/>
  <c r="H999" i="13"/>
  <c r="B1000" i="13"/>
  <c r="C1000" i="13"/>
  <c r="F1000" i="13" s="1"/>
  <c r="G1000" i="13" s="1"/>
  <c r="D1000" i="13"/>
  <c r="E1000" i="13"/>
  <c r="H1000" i="13"/>
  <c r="B1001" i="13"/>
  <c r="C1001" i="13"/>
  <c r="F1001" i="13" s="1"/>
  <c r="G1001" i="13" s="1"/>
  <c r="D1001" i="13"/>
  <c r="E1001" i="13"/>
  <c r="H1001" i="13"/>
  <c r="B1002" i="13"/>
  <c r="C1002" i="13"/>
  <c r="F1002" i="13" s="1"/>
  <c r="G1002" i="13" s="1"/>
  <c r="D1002" i="13"/>
  <c r="E1002" i="13"/>
  <c r="H1002" i="13"/>
  <c r="B1003" i="13"/>
  <c r="C1003" i="13"/>
  <c r="F1003" i="13" s="1"/>
  <c r="G1003" i="13" s="1"/>
  <c r="D1003" i="13"/>
  <c r="E1003" i="13"/>
  <c r="H1003" i="13"/>
  <c r="B1004" i="13"/>
  <c r="C1004" i="13"/>
  <c r="F1004" i="13" s="1"/>
  <c r="G1004" i="13" s="1"/>
  <c r="D1004" i="13"/>
  <c r="E1004" i="13"/>
  <c r="H1004" i="13"/>
  <c r="B1005" i="13"/>
  <c r="C1005" i="13"/>
  <c r="F1005" i="13" s="1"/>
  <c r="G1005" i="13" s="1"/>
  <c r="D1005" i="13"/>
  <c r="E1005" i="13"/>
  <c r="H1005" i="13"/>
  <c r="B1006" i="13"/>
  <c r="C1006" i="13"/>
  <c r="F1006" i="13" s="1"/>
  <c r="G1006" i="13" s="1"/>
  <c r="D1006" i="13"/>
  <c r="E1006" i="13"/>
  <c r="H1006" i="13"/>
  <c r="B1007" i="13"/>
  <c r="C1007" i="13"/>
  <c r="F1007" i="13" s="1"/>
  <c r="G1007" i="13" s="1"/>
  <c r="D1007" i="13"/>
  <c r="E1007" i="13"/>
  <c r="H1007" i="13"/>
  <c r="B1008" i="13"/>
  <c r="C1008" i="13"/>
  <c r="F1008" i="13" s="1"/>
  <c r="G1008" i="13" s="1"/>
  <c r="D1008" i="13"/>
  <c r="E1008" i="13"/>
  <c r="H1008" i="13"/>
  <c r="B1009" i="13"/>
  <c r="C1009" i="13"/>
  <c r="F1009" i="13" s="1"/>
  <c r="G1009" i="13" s="1"/>
  <c r="D1009" i="13"/>
  <c r="E1009" i="13"/>
  <c r="H1009" i="13"/>
  <c r="B1010" i="13"/>
  <c r="C1010" i="13"/>
  <c r="F1010" i="13" s="1"/>
  <c r="G1010" i="13" s="1"/>
  <c r="D1010" i="13"/>
  <c r="E1010" i="13"/>
  <c r="H1010" i="13"/>
  <c r="B1011" i="13"/>
  <c r="C1011" i="13"/>
  <c r="F1011" i="13" s="1"/>
  <c r="G1011" i="13" s="1"/>
  <c r="D1011" i="13"/>
  <c r="E1011" i="13"/>
  <c r="H1011" i="13"/>
  <c r="B1012" i="13"/>
  <c r="C1012" i="13"/>
  <c r="F1012" i="13" s="1"/>
  <c r="G1012" i="13" s="1"/>
  <c r="D1012" i="13"/>
  <c r="E1012" i="13"/>
  <c r="H1012" i="13"/>
  <c r="B1013" i="13"/>
  <c r="C1013" i="13"/>
  <c r="F1013" i="13" s="1"/>
  <c r="G1013" i="13" s="1"/>
  <c r="D1013" i="13"/>
  <c r="E1013" i="13"/>
  <c r="H1013" i="13"/>
  <c r="B1014" i="13"/>
  <c r="C1014" i="13"/>
  <c r="F1014" i="13" s="1"/>
  <c r="G1014" i="13" s="1"/>
  <c r="D1014" i="13"/>
  <c r="E1014" i="13"/>
  <c r="H1014" i="13"/>
  <c r="B1015" i="13"/>
  <c r="C1015" i="13"/>
  <c r="F1015" i="13" s="1"/>
  <c r="G1015" i="13" s="1"/>
  <c r="D1015" i="13"/>
  <c r="E1015" i="13"/>
  <c r="H1015" i="13"/>
  <c r="B1016" i="13"/>
  <c r="C1016" i="13"/>
  <c r="F1016" i="13" s="1"/>
  <c r="G1016" i="13" s="1"/>
  <c r="D1016" i="13"/>
  <c r="E1016" i="13"/>
  <c r="H1016" i="13"/>
  <c r="B1017" i="13"/>
  <c r="C1017" i="13"/>
  <c r="F1017" i="13" s="1"/>
  <c r="G1017" i="13" s="1"/>
  <c r="D1017" i="13"/>
  <c r="E1017" i="13"/>
  <c r="H1017" i="13"/>
  <c r="B1018" i="13"/>
  <c r="C1018" i="13"/>
  <c r="F1018" i="13" s="1"/>
  <c r="G1018" i="13" s="1"/>
  <c r="D1018" i="13"/>
  <c r="E1018" i="13"/>
  <c r="H1018" i="13"/>
  <c r="B1019" i="13"/>
  <c r="C1019" i="13"/>
  <c r="F1019" i="13" s="1"/>
  <c r="G1019" i="13" s="1"/>
  <c r="D1019" i="13"/>
  <c r="E1019" i="13"/>
  <c r="H1019" i="13"/>
  <c r="B1020" i="13"/>
  <c r="C1020" i="13"/>
  <c r="F1020" i="13" s="1"/>
  <c r="G1020" i="13" s="1"/>
  <c r="D1020" i="13"/>
  <c r="E1020" i="13"/>
  <c r="H1020" i="13"/>
  <c r="B1021" i="13"/>
  <c r="C1021" i="13"/>
  <c r="F1021" i="13" s="1"/>
  <c r="G1021" i="13" s="1"/>
  <c r="D1021" i="13"/>
  <c r="E1021" i="13"/>
  <c r="H1021" i="13"/>
  <c r="B1022" i="13"/>
  <c r="C1022" i="13"/>
  <c r="F1022" i="13" s="1"/>
  <c r="G1022" i="13" s="1"/>
  <c r="D1022" i="13"/>
  <c r="E1022" i="13"/>
  <c r="H1022" i="13"/>
  <c r="B1023" i="13"/>
  <c r="C1023" i="13"/>
  <c r="F1023" i="13" s="1"/>
  <c r="G1023" i="13" s="1"/>
  <c r="D1023" i="13"/>
  <c r="E1023" i="13"/>
  <c r="H1023" i="13"/>
  <c r="B1024" i="13"/>
  <c r="C1024" i="13"/>
  <c r="F1024" i="13" s="1"/>
  <c r="G1024" i="13" s="1"/>
  <c r="D1024" i="13"/>
  <c r="E1024" i="13"/>
  <c r="H1024" i="13"/>
  <c r="B1025" i="13"/>
  <c r="C1025" i="13"/>
  <c r="F1025" i="13" s="1"/>
  <c r="G1025" i="13" s="1"/>
  <c r="D1025" i="13"/>
  <c r="E1025" i="13"/>
  <c r="H1025" i="13"/>
  <c r="B1026" i="13"/>
  <c r="C1026" i="13"/>
  <c r="F1026" i="13" s="1"/>
  <c r="G1026" i="13" s="1"/>
  <c r="D1026" i="13"/>
  <c r="E1026" i="13"/>
  <c r="H1026" i="13"/>
  <c r="B1027" i="13"/>
  <c r="C1027" i="13"/>
  <c r="F1027" i="13" s="1"/>
  <c r="G1027" i="13" s="1"/>
  <c r="D1027" i="13"/>
  <c r="E1027" i="13"/>
  <c r="H1027" i="13"/>
  <c r="B1028" i="13"/>
  <c r="C1028" i="13"/>
  <c r="F1028" i="13" s="1"/>
  <c r="G1028" i="13" s="1"/>
  <c r="D1028" i="13"/>
  <c r="E1028" i="13"/>
  <c r="H1028" i="13"/>
  <c r="B1029" i="13"/>
  <c r="C1029" i="13"/>
  <c r="F1029" i="13" s="1"/>
  <c r="G1029" i="13" s="1"/>
  <c r="D1029" i="13"/>
  <c r="E1029" i="13"/>
  <c r="H1029" i="13"/>
  <c r="B1030" i="13"/>
  <c r="C1030" i="13"/>
  <c r="F1030" i="13" s="1"/>
  <c r="G1030" i="13" s="1"/>
  <c r="D1030" i="13"/>
  <c r="E1030" i="13"/>
  <c r="H1030" i="13"/>
  <c r="B1031" i="13"/>
  <c r="C1031" i="13"/>
  <c r="F1031" i="13" s="1"/>
  <c r="G1031" i="13" s="1"/>
  <c r="D1031" i="13"/>
  <c r="E1031" i="13"/>
  <c r="H1031" i="13"/>
  <c r="B1032" i="13"/>
  <c r="C1032" i="13"/>
  <c r="F1032" i="13" s="1"/>
  <c r="G1032" i="13" s="1"/>
  <c r="D1032" i="13"/>
  <c r="E1032" i="13"/>
  <c r="H1032" i="13"/>
  <c r="B1033" i="13"/>
  <c r="C1033" i="13"/>
  <c r="F1033" i="13" s="1"/>
  <c r="G1033" i="13" s="1"/>
  <c r="D1033" i="13"/>
  <c r="E1033" i="13"/>
  <c r="H1033" i="13"/>
  <c r="B1034" i="13"/>
  <c r="C1034" i="13"/>
  <c r="F1034" i="13" s="1"/>
  <c r="G1034" i="13" s="1"/>
  <c r="D1034" i="13"/>
  <c r="E1034" i="13"/>
  <c r="H1034" i="13"/>
  <c r="B1035" i="13"/>
  <c r="C1035" i="13"/>
  <c r="F1035" i="13" s="1"/>
  <c r="G1035" i="13" s="1"/>
  <c r="D1035" i="13"/>
  <c r="E1035" i="13"/>
  <c r="H1035" i="13"/>
  <c r="B1036" i="13"/>
  <c r="C1036" i="13"/>
  <c r="F1036" i="13" s="1"/>
  <c r="G1036" i="13" s="1"/>
  <c r="D1036" i="13"/>
  <c r="E1036" i="13"/>
  <c r="H1036" i="13"/>
  <c r="B1037" i="13"/>
  <c r="C1037" i="13"/>
  <c r="F1037" i="13" s="1"/>
  <c r="G1037" i="13" s="1"/>
  <c r="D1037" i="13"/>
  <c r="E1037" i="13"/>
  <c r="H1037" i="13"/>
  <c r="B1038" i="13"/>
  <c r="C1038" i="13"/>
  <c r="F1038" i="13" s="1"/>
  <c r="G1038" i="13" s="1"/>
  <c r="D1038" i="13"/>
  <c r="E1038" i="13"/>
  <c r="H1038" i="13"/>
  <c r="B1039" i="13"/>
  <c r="C1039" i="13"/>
  <c r="F1039" i="13" s="1"/>
  <c r="G1039" i="13" s="1"/>
  <c r="D1039" i="13"/>
  <c r="E1039" i="13"/>
  <c r="H1039" i="13"/>
  <c r="B1040" i="13"/>
  <c r="C1040" i="13"/>
  <c r="F1040" i="13" s="1"/>
  <c r="G1040" i="13" s="1"/>
  <c r="D1040" i="13"/>
  <c r="E1040" i="13"/>
  <c r="H1040" i="13"/>
  <c r="B1041" i="13"/>
  <c r="C1041" i="13"/>
  <c r="F1041" i="13" s="1"/>
  <c r="G1041" i="13" s="1"/>
  <c r="D1041" i="13"/>
  <c r="E1041" i="13"/>
  <c r="H1041" i="13"/>
  <c r="B1042" i="13"/>
  <c r="C1042" i="13"/>
  <c r="F1042" i="13" s="1"/>
  <c r="G1042" i="13" s="1"/>
  <c r="D1042" i="13"/>
  <c r="E1042" i="13"/>
  <c r="H1042" i="13"/>
  <c r="B1043" i="13"/>
  <c r="C1043" i="13"/>
  <c r="F1043" i="13" s="1"/>
  <c r="G1043" i="13" s="1"/>
  <c r="D1043" i="13"/>
  <c r="E1043" i="13"/>
  <c r="H1043" i="13"/>
  <c r="B1044" i="13"/>
  <c r="C1044" i="13"/>
  <c r="F1044" i="13" s="1"/>
  <c r="G1044" i="13" s="1"/>
  <c r="D1044" i="13"/>
  <c r="E1044" i="13"/>
  <c r="H1044" i="13"/>
  <c r="B1045" i="13"/>
  <c r="C1045" i="13"/>
  <c r="F1045" i="13" s="1"/>
  <c r="G1045" i="13" s="1"/>
  <c r="D1045" i="13"/>
  <c r="E1045" i="13"/>
  <c r="H1045" i="13"/>
  <c r="B1046" i="13"/>
  <c r="C1046" i="13"/>
  <c r="F1046" i="13" s="1"/>
  <c r="G1046" i="13" s="1"/>
  <c r="D1046" i="13"/>
  <c r="E1046" i="13"/>
  <c r="H1046" i="13"/>
  <c r="B1047" i="13"/>
  <c r="C1047" i="13"/>
  <c r="F1047" i="13" s="1"/>
  <c r="G1047" i="13" s="1"/>
  <c r="D1047" i="13"/>
  <c r="E1047" i="13"/>
  <c r="H1047" i="13"/>
  <c r="B1048" i="13"/>
  <c r="C1048" i="13"/>
  <c r="F1048" i="13" s="1"/>
  <c r="G1048" i="13" s="1"/>
  <c r="D1048" i="13"/>
  <c r="E1048" i="13"/>
  <c r="H1048" i="13"/>
  <c r="B1049" i="13"/>
  <c r="C1049" i="13"/>
  <c r="F1049" i="13" s="1"/>
  <c r="G1049" i="13" s="1"/>
  <c r="D1049" i="13"/>
  <c r="E1049" i="13"/>
  <c r="H1049" i="13"/>
  <c r="B1050" i="13"/>
  <c r="C1050" i="13"/>
  <c r="F1050" i="13" s="1"/>
  <c r="G1050" i="13" s="1"/>
  <c r="D1050" i="13"/>
  <c r="E1050" i="13"/>
  <c r="H1050" i="13"/>
  <c r="B1051" i="13"/>
  <c r="C1051" i="13"/>
  <c r="F1051" i="13" s="1"/>
  <c r="G1051" i="13" s="1"/>
  <c r="D1051" i="13"/>
  <c r="E1051" i="13"/>
  <c r="H1051" i="13"/>
  <c r="B1052" i="13"/>
  <c r="C1052" i="13"/>
  <c r="F1052" i="13" s="1"/>
  <c r="G1052" i="13" s="1"/>
  <c r="D1052" i="13"/>
  <c r="E1052" i="13"/>
  <c r="H1052" i="13"/>
  <c r="B1053" i="13"/>
  <c r="C1053" i="13"/>
  <c r="F1053" i="13" s="1"/>
  <c r="G1053" i="13" s="1"/>
  <c r="D1053" i="13"/>
  <c r="E1053" i="13"/>
  <c r="H1053" i="13"/>
  <c r="B1054" i="13"/>
  <c r="C1054" i="13"/>
  <c r="F1054" i="13" s="1"/>
  <c r="G1054" i="13" s="1"/>
  <c r="D1054" i="13"/>
  <c r="E1054" i="13"/>
  <c r="H1054" i="13"/>
  <c r="B1055" i="13"/>
  <c r="C1055" i="13"/>
  <c r="F1055" i="13" s="1"/>
  <c r="G1055" i="13" s="1"/>
  <c r="D1055" i="13"/>
  <c r="E1055" i="13"/>
  <c r="H1055" i="13"/>
  <c r="B1056" i="13"/>
  <c r="C1056" i="13"/>
  <c r="F1056" i="13" s="1"/>
  <c r="G1056" i="13" s="1"/>
  <c r="D1056" i="13"/>
  <c r="E1056" i="13"/>
  <c r="H1056" i="13"/>
  <c r="B1057" i="13"/>
  <c r="C1057" i="13"/>
  <c r="F1057" i="13" s="1"/>
  <c r="G1057" i="13" s="1"/>
  <c r="D1057" i="13"/>
  <c r="E1057" i="13"/>
  <c r="H1057" i="13"/>
  <c r="B1058" i="13"/>
  <c r="C1058" i="13"/>
  <c r="F1058" i="13" s="1"/>
  <c r="G1058" i="13" s="1"/>
  <c r="D1058" i="13"/>
  <c r="E1058" i="13"/>
  <c r="H1058" i="13"/>
  <c r="B1059" i="13"/>
  <c r="C1059" i="13"/>
  <c r="F1059" i="13" s="1"/>
  <c r="G1059" i="13" s="1"/>
  <c r="D1059" i="13"/>
  <c r="E1059" i="13"/>
  <c r="H1059" i="13"/>
  <c r="B1060" i="13"/>
  <c r="C1060" i="13"/>
  <c r="F1060" i="13" s="1"/>
  <c r="G1060" i="13" s="1"/>
  <c r="D1060" i="13"/>
  <c r="E1060" i="13"/>
  <c r="H1060" i="13"/>
  <c r="B1061" i="13"/>
  <c r="C1061" i="13"/>
  <c r="F1061" i="13" s="1"/>
  <c r="G1061" i="13" s="1"/>
  <c r="D1061" i="13"/>
  <c r="E1061" i="13"/>
  <c r="H1061" i="13"/>
  <c r="B1062" i="13"/>
  <c r="C1062" i="13"/>
  <c r="F1062" i="13" s="1"/>
  <c r="G1062" i="13" s="1"/>
  <c r="D1062" i="13"/>
  <c r="E1062" i="13"/>
  <c r="H1062" i="13"/>
  <c r="B1063" i="13"/>
  <c r="C1063" i="13"/>
  <c r="F1063" i="13" s="1"/>
  <c r="G1063" i="13" s="1"/>
  <c r="D1063" i="13"/>
  <c r="E1063" i="13"/>
  <c r="H1063" i="13"/>
  <c r="B1064" i="13"/>
  <c r="C1064" i="13"/>
  <c r="F1064" i="13" s="1"/>
  <c r="G1064" i="13" s="1"/>
  <c r="D1064" i="13"/>
  <c r="E1064" i="13"/>
  <c r="H1064" i="13"/>
  <c r="B1065" i="13"/>
  <c r="C1065" i="13"/>
  <c r="F1065" i="13" s="1"/>
  <c r="G1065" i="13" s="1"/>
  <c r="D1065" i="13"/>
  <c r="E1065" i="13"/>
  <c r="H1065" i="13"/>
  <c r="B1066" i="13"/>
  <c r="C1066" i="13"/>
  <c r="F1066" i="13" s="1"/>
  <c r="G1066" i="13" s="1"/>
  <c r="D1066" i="13"/>
  <c r="E1066" i="13"/>
  <c r="H1066" i="13"/>
  <c r="B1067" i="13"/>
  <c r="C1067" i="13"/>
  <c r="F1067" i="13" s="1"/>
  <c r="G1067" i="13" s="1"/>
  <c r="D1067" i="13"/>
  <c r="E1067" i="13"/>
  <c r="H1067" i="13"/>
  <c r="B1068" i="13"/>
  <c r="C1068" i="13"/>
  <c r="F1068" i="13" s="1"/>
  <c r="G1068" i="13" s="1"/>
  <c r="D1068" i="13"/>
  <c r="E1068" i="13"/>
  <c r="H1068" i="13"/>
  <c r="B1069" i="13"/>
  <c r="C1069" i="13"/>
  <c r="F1069" i="13" s="1"/>
  <c r="G1069" i="13" s="1"/>
  <c r="D1069" i="13"/>
  <c r="E1069" i="13"/>
  <c r="H1069" i="13"/>
  <c r="B1070" i="13"/>
  <c r="C1070" i="13"/>
  <c r="F1070" i="13" s="1"/>
  <c r="G1070" i="13" s="1"/>
  <c r="D1070" i="13"/>
  <c r="E1070" i="13"/>
  <c r="H1070" i="13"/>
  <c r="B1071" i="13"/>
  <c r="C1071" i="13"/>
  <c r="F1071" i="13" s="1"/>
  <c r="G1071" i="13" s="1"/>
  <c r="D1071" i="13"/>
  <c r="E1071" i="13"/>
  <c r="H1071" i="13"/>
  <c r="B1072" i="13"/>
  <c r="C1072" i="13"/>
  <c r="F1072" i="13" s="1"/>
  <c r="G1072" i="13" s="1"/>
  <c r="D1072" i="13"/>
  <c r="E1072" i="13"/>
  <c r="H1072" i="13"/>
  <c r="B1073" i="13"/>
  <c r="C1073" i="13"/>
  <c r="F1073" i="13" s="1"/>
  <c r="G1073" i="13" s="1"/>
  <c r="D1073" i="13"/>
  <c r="E1073" i="13"/>
  <c r="H1073" i="13"/>
  <c r="B1074" i="13"/>
  <c r="C1074" i="13"/>
  <c r="F1074" i="13" s="1"/>
  <c r="G1074" i="13" s="1"/>
  <c r="D1074" i="13"/>
  <c r="E1074" i="13"/>
  <c r="H1074" i="13"/>
  <c r="B1075" i="13"/>
  <c r="C1075" i="13"/>
  <c r="F1075" i="13" s="1"/>
  <c r="G1075" i="13" s="1"/>
  <c r="D1075" i="13"/>
  <c r="E1075" i="13"/>
  <c r="H1075" i="13"/>
  <c r="B1076" i="13"/>
  <c r="C1076" i="13"/>
  <c r="F1076" i="13" s="1"/>
  <c r="G1076" i="13" s="1"/>
  <c r="D1076" i="13"/>
  <c r="E1076" i="13"/>
  <c r="H1076" i="13"/>
  <c r="B1077" i="13"/>
  <c r="C1077" i="13"/>
  <c r="F1077" i="13" s="1"/>
  <c r="G1077" i="13" s="1"/>
  <c r="D1077" i="13"/>
  <c r="E1077" i="13"/>
  <c r="H1077" i="13"/>
  <c r="B1078" i="13"/>
  <c r="C1078" i="13"/>
  <c r="F1078" i="13" s="1"/>
  <c r="G1078" i="13" s="1"/>
  <c r="D1078" i="13"/>
  <c r="E1078" i="13"/>
  <c r="H1078" i="13"/>
  <c r="B1079" i="13"/>
  <c r="C1079" i="13"/>
  <c r="F1079" i="13" s="1"/>
  <c r="G1079" i="13" s="1"/>
  <c r="D1079" i="13"/>
  <c r="E1079" i="13"/>
  <c r="H1079" i="13"/>
  <c r="B1080" i="13"/>
  <c r="C1080" i="13"/>
  <c r="F1080" i="13" s="1"/>
  <c r="G1080" i="13" s="1"/>
  <c r="D1080" i="13"/>
  <c r="E1080" i="13"/>
  <c r="H1080" i="13"/>
  <c r="B1081" i="13"/>
  <c r="C1081" i="13"/>
  <c r="F1081" i="13" s="1"/>
  <c r="G1081" i="13" s="1"/>
  <c r="D1081" i="13"/>
  <c r="E1081" i="13"/>
  <c r="H1081" i="13"/>
  <c r="B1082" i="13"/>
  <c r="C1082" i="13"/>
  <c r="F1082" i="13" s="1"/>
  <c r="G1082" i="13" s="1"/>
  <c r="D1082" i="13"/>
  <c r="E1082" i="13"/>
  <c r="H1082" i="13"/>
  <c r="B1083" i="13"/>
  <c r="C1083" i="13"/>
  <c r="F1083" i="13" s="1"/>
  <c r="G1083" i="13" s="1"/>
  <c r="D1083" i="13"/>
  <c r="E1083" i="13"/>
  <c r="H1083" i="13"/>
  <c r="B1084" i="13"/>
  <c r="C1084" i="13"/>
  <c r="F1084" i="13" s="1"/>
  <c r="G1084" i="13" s="1"/>
  <c r="D1084" i="13"/>
  <c r="E1084" i="13"/>
  <c r="H1084" i="13"/>
  <c r="B1085" i="13"/>
  <c r="C1085" i="13"/>
  <c r="F1085" i="13" s="1"/>
  <c r="G1085" i="13" s="1"/>
  <c r="D1085" i="13"/>
  <c r="E1085" i="13"/>
  <c r="H1085" i="13"/>
  <c r="B1086" i="13"/>
  <c r="C1086" i="13"/>
  <c r="F1086" i="13" s="1"/>
  <c r="G1086" i="13" s="1"/>
  <c r="D1086" i="13"/>
  <c r="E1086" i="13"/>
  <c r="H1086" i="13"/>
  <c r="B1087" i="13"/>
  <c r="C1087" i="13"/>
  <c r="F1087" i="13" s="1"/>
  <c r="G1087" i="13" s="1"/>
  <c r="D1087" i="13"/>
  <c r="E1087" i="13"/>
  <c r="H1087" i="13"/>
  <c r="B1088" i="13"/>
  <c r="C1088" i="13"/>
  <c r="F1088" i="13" s="1"/>
  <c r="G1088" i="13" s="1"/>
  <c r="D1088" i="13"/>
  <c r="E1088" i="13"/>
  <c r="H1088" i="13"/>
  <c r="B1089" i="13"/>
  <c r="C1089" i="13"/>
  <c r="F1089" i="13" s="1"/>
  <c r="G1089" i="13" s="1"/>
  <c r="D1089" i="13"/>
  <c r="E1089" i="13"/>
  <c r="H1089" i="13"/>
  <c r="B1090" i="13"/>
  <c r="C1090" i="13"/>
  <c r="F1090" i="13" s="1"/>
  <c r="G1090" i="13" s="1"/>
  <c r="D1090" i="13"/>
  <c r="E1090" i="13"/>
  <c r="H1090" i="13"/>
  <c r="B1091" i="13"/>
  <c r="C1091" i="13"/>
  <c r="F1091" i="13" s="1"/>
  <c r="G1091" i="13" s="1"/>
  <c r="D1091" i="13"/>
  <c r="E1091" i="13"/>
  <c r="H1091" i="13"/>
  <c r="B1092" i="13"/>
  <c r="C1092" i="13"/>
  <c r="F1092" i="13" s="1"/>
  <c r="G1092" i="13" s="1"/>
  <c r="D1092" i="13"/>
  <c r="E1092" i="13"/>
  <c r="H1092" i="13"/>
  <c r="B1093" i="13"/>
  <c r="C1093" i="13"/>
  <c r="F1093" i="13" s="1"/>
  <c r="G1093" i="13" s="1"/>
  <c r="D1093" i="13"/>
  <c r="E1093" i="13"/>
  <c r="H1093" i="13"/>
  <c r="B1094" i="13"/>
  <c r="C1094" i="13"/>
  <c r="F1094" i="13" s="1"/>
  <c r="G1094" i="13" s="1"/>
  <c r="D1094" i="13"/>
  <c r="E1094" i="13"/>
  <c r="H1094" i="13"/>
  <c r="B1095" i="13"/>
  <c r="C1095" i="13"/>
  <c r="F1095" i="13" s="1"/>
  <c r="G1095" i="13" s="1"/>
  <c r="D1095" i="13"/>
  <c r="E1095" i="13"/>
  <c r="H1095" i="13"/>
  <c r="B1096" i="13"/>
  <c r="C1096" i="13"/>
  <c r="F1096" i="13" s="1"/>
  <c r="G1096" i="13" s="1"/>
  <c r="D1096" i="13"/>
  <c r="E1096" i="13"/>
  <c r="H1096" i="13"/>
  <c r="B1097" i="13"/>
  <c r="C1097" i="13"/>
  <c r="F1097" i="13" s="1"/>
  <c r="G1097" i="13" s="1"/>
  <c r="D1097" i="13"/>
  <c r="E1097" i="13"/>
  <c r="H1097" i="13"/>
  <c r="B1098" i="13"/>
  <c r="C1098" i="13"/>
  <c r="F1098" i="13" s="1"/>
  <c r="G1098" i="13" s="1"/>
  <c r="D1098" i="13"/>
  <c r="E1098" i="13"/>
  <c r="H1098" i="13"/>
  <c r="B1099" i="13"/>
  <c r="C1099" i="13"/>
  <c r="F1099" i="13" s="1"/>
  <c r="G1099" i="13" s="1"/>
  <c r="D1099" i="13"/>
  <c r="E1099" i="13"/>
  <c r="H1099" i="13"/>
  <c r="B1100" i="13"/>
  <c r="C1100" i="13"/>
  <c r="F1100" i="13" s="1"/>
  <c r="G1100" i="13" s="1"/>
  <c r="D1100" i="13"/>
  <c r="E1100" i="13"/>
  <c r="H1100" i="13"/>
  <c r="B1101" i="13"/>
  <c r="C1101" i="13"/>
  <c r="F1101" i="13" s="1"/>
  <c r="G1101" i="13" s="1"/>
  <c r="D1101" i="13"/>
  <c r="E1101" i="13"/>
  <c r="H1101" i="13"/>
  <c r="B1102" i="13"/>
  <c r="C1102" i="13"/>
  <c r="F1102" i="13" s="1"/>
  <c r="G1102" i="13" s="1"/>
  <c r="D1102" i="13"/>
  <c r="E1102" i="13"/>
  <c r="H1102" i="13"/>
  <c r="B1103" i="13"/>
  <c r="C1103" i="13"/>
  <c r="F1103" i="13" s="1"/>
  <c r="G1103" i="13" s="1"/>
  <c r="D1103" i="13"/>
  <c r="E1103" i="13"/>
  <c r="H1103" i="13"/>
  <c r="B1104" i="13"/>
  <c r="C1104" i="13"/>
  <c r="F1104" i="13" s="1"/>
  <c r="G1104" i="13" s="1"/>
  <c r="D1104" i="13"/>
  <c r="E1104" i="13"/>
  <c r="H1104" i="13"/>
  <c r="B1105" i="13"/>
  <c r="C1105" i="13"/>
  <c r="F1105" i="13" s="1"/>
  <c r="G1105" i="13" s="1"/>
  <c r="D1105" i="13"/>
  <c r="E1105" i="13"/>
  <c r="H1105" i="13"/>
  <c r="B1106" i="13"/>
  <c r="C1106" i="13"/>
  <c r="F1106" i="13" s="1"/>
  <c r="G1106" i="13" s="1"/>
  <c r="D1106" i="13"/>
  <c r="E1106" i="13"/>
  <c r="H1106" i="13"/>
  <c r="B1107" i="13"/>
  <c r="C1107" i="13"/>
  <c r="F1107" i="13" s="1"/>
  <c r="G1107" i="13" s="1"/>
  <c r="D1107" i="13"/>
  <c r="E1107" i="13"/>
  <c r="H1107" i="13"/>
  <c r="B1108" i="13"/>
  <c r="C1108" i="13"/>
  <c r="F1108" i="13" s="1"/>
  <c r="G1108" i="13" s="1"/>
  <c r="D1108" i="13"/>
  <c r="E1108" i="13"/>
  <c r="H1108" i="13"/>
  <c r="B1109" i="13"/>
  <c r="C1109" i="13"/>
  <c r="F1109" i="13" s="1"/>
  <c r="G1109" i="13" s="1"/>
  <c r="D1109" i="13"/>
  <c r="E1109" i="13"/>
  <c r="H1109" i="13"/>
  <c r="B1110" i="13"/>
  <c r="C1110" i="13"/>
  <c r="F1110" i="13" s="1"/>
  <c r="G1110" i="13" s="1"/>
  <c r="D1110" i="13"/>
  <c r="E1110" i="13"/>
  <c r="H1110" i="13"/>
  <c r="B1111" i="13"/>
  <c r="C1111" i="13"/>
  <c r="F1111" i="13" s="1"/>
  <c r="G1111" i="13" s="1"/>
  <c r="D1111" i="13"/>
  <c r="E1111" i="13"/>
  <c r="H1111" i="13"/>
  <c r="B1112" i="13"/>
  <c r="C1112" i="13"/>
  <c r="F1112" i="13" s="1"/>
  <c r="G1112" i="13" s="1"/>
  <c r="D1112" i="13"/>
  <c r="E1112" i="13"/>
  <c r="H1112" i="13"/>
  <c r="B1113" i="13"/>
  <c r="C1113" i="13"/>
  <c r="F1113" i="13" s="1"/>
  <c r="G1113" i="13" s="1"/>
  <c r="D1113" i="13"/>
  <c r="E1113" i="13"/>
  <c r="H1113" i="13"/>
  <c r="B1114" i="13"/>
  <c r="C1114" i="13"/>
  <c r="F1114" i="13" s="1"/>
  <c r="G1114" i="13" s="1"/>
  <c r="D1114" i="13"/>
  <c r="E1114" i="13"/>
  <c r="H1114" i="13"/>
  <c r="B1115" i="13"/>
  <c r="C1115" i="13"/>
  <c r="F1115" i="13" s="1"/>
  <c r="G1115" i="13" s="1"/>
  <c r="D1115" i="13"/>
  <c r="E1115" i="13"/>
  <c r="H1115" i="13"/>
  <c r="B1116" i="13"/>
  <c r="C1116" i="13"/>
  <c r="F1116" i="13" s="1"/>
  <c r="G1116" i="13" s="1"/>
  <c r="D1116" i="13"/>
  <c r="E1116" i="13"/>
  <c r="H1116" i="13"/>
  <c r="B1117" i="13"/>
  <c r="C1117" i="13"/>
  <c r="F1117" i="13" s="1"/>
  <c r="G1117" i="13" s="1"/>
  <c r="D1117" i="13"/>
  <c r="E1117" i="13"/>
  <c r="H1117" i="13"/>
  <c r="B1118" i="13"/>
  <c r="C1118" i="13"/>
  <c r="F1118" i="13" s="1"/>
  <c r="G1118" i="13" s="1"/>
  <c r="D1118" i="13"/>
  <c r="E1118" i="13"/>
  <c r="H1118" i="13"/>
  <c r="B1119" i="13"/>
  <c r="C1119" i="13"/>
  <c r="F1119" i="13" s="1"/>
  <c r="G1119" i="13" s="1"/>
  <c r="D1119" i="13"/>
  <c r="E1119" i="13"/>
  <c r="H1119" i="13"/>
  <c r="B1120" i="13"/>
  <c r="C1120" i="13"/>
  <c r="F1120" i="13" s="1"/>
  <c r="G1120" i="13" s="1"/>
  <c r="D1120" i="13"/>
  <c r="E1120" i="13"/>
  <c r="H1120" i="13"/>
  <c r="B1121" i="13"/>
  <c r="C1121" i="13"/>
  <c r="F1121" i="13" s="1"/>
  <c r="G1121" i="13" s="1"/>
  <c r="D1121" i="13"/>
  <c r="E1121" i="13"/>
  <c r="H1121" i="13"/>
  <c r="B1122" i="13"/>
  <c r="C1122" i="13"/>
  <c r="F1122" i="13" s="1"/>
  <c r="G1122" i="13" s="1"/>
  <c r="D1122" i="13"/>
  <c r="E1122" i="13"/>
  <c r="H1122" i="13"/>
  <c r="B1123" i="13"/>
  <c r="C1123" i="13"/>
  <c r="F1123" i="13" s="1"/>
  <c r="G1123" i="13" s="1"/>
  <c r="D1123" i="13"/>
  <c r="E1123" i="13"/>
  <c r="H1123" i="13"/>
  <c r="B1124" i="13"/>
  <c r="C1124" i="13"/>
  <c r="F1124" i="13" s="1"/>
  <c r="G1124" i="13" s="1"/>
  <c r="D1124" i="13"/>
  <c r="E1124" i="13"/>
  <c r="H1124" i="13"/>
  <c r="B1125" i="13"/>
  <c r="C1125" i="13"/>
  <c r="F1125" i="13" s="1"/>
  <c r="G1125" i="13" s="1"/>
  <c r="D1125" i="13"/>
  <c r="E1125" i="13"/>
  <c r="H1125" i="13"/>
  <c r="B1126" i="13"/>
  <c r="C1126" i="13"/>
  <c r="F1126" i="13" s="1"/>
  <c r="G1126" i="13" s="1"/>
  <c r="D1126" i="13"/>
  <c r="E1126" i="13"/>
  <c r="H1126" i="13"/>
  <c r="B1127" i="13"/>
  <c r="C1127" i="13"/>
  <c r="F1127" i="13" s="1"/>
  <c r="G1127" i="13" s="1"/>
  <c r="D1127" i="13"/>
  <c r="E1127" i="13"/>
  <c r="H1127" i="13"/>
  <c r="B1128" i="13"/>
  <c r="C1128" i="13"/>
  <c r="F1128" i="13" s="1"/>
  <c r="G1128" i="13" s="1"/>
  <c r="D1128" i="13"/>
  <c r="E1128" i="13"/>
  <c r="H1128" i="13"/>
  <c r="B1129" i="13"/>
  <c r="C1129" i="13"/>
  <c r="F1129" i="13" s="1"/>
  <c r="G1129" i="13" s="1"/>
  <c r="D1129" i="13"/>
  <c r="E1129" i="13"/>
  <c r="H1129" i="13"/>
  <c r="B1130" i="13"/>
  <c r="C1130" i="13"/>
  <c r="F1130" i="13" s="1"/>
  <c r="G1130" i="13" s="1"/>
  <c r="D1130" i="13"/>
  <c r="E1130" i="13"/>
  <c r="H1130" i="13"/>
  <c r="B1131" i="13"/>
  <c r="C1131" i="13"/>
  <c r="F1131" i="13" s="1"/>
  <c r="G1131" i="13" s="1"/>
  <c r="D1131" i="13"/>
  <c r="E1131" i="13"/>
  <c r="H1131" i="13"/>
  <c r="B1132" i="13"/>
  <c r="C1132" i="13"/>
  <c r="F1132" i="13" s="1"/>
  <c r="G1132" i="13" s="1"/>
  <c r="D1132" i="13"/>
  <c r="E1132" i="13"/>
  <c r="H1132" i="13"/>
  <c r="B1133" i="13"/>
  <c r="C1133" i="13"/>
  <c r="F1133" i="13" s="1"/>
  <c r="G1133" i="13" s="1"/>
  <c r="D1133" i="13"/>
  <c r="E1133" i="13"/>
  <c r="H1133" i="13"/>
  <c r="B1134" i="13"/>
  <c r="C1134" i="13"/>
  <c r="F1134" i="13" s="1"/>
  <c r="G1134" i="13" s="1"/>
  <c r="D1134" i="13"/>
  <c r="E1134" i="13"/>
  <c r="H1134" i="13"/>
  <c r="B1135" i="13"/>
  <c r="C1135" i="13"/>
  <c r="F1135" i="13" s="1"/>
  <c r="G1135" i="13" s="1"/>
  <c r="D1135" i="13"/>
  <c r="E1135" i="13"/>
  <c r="H1135" i="13"/>
  <c r="B1136" i="13"/>
  <c r="C1136" i="13"/>
  <c r="F1136" i="13" s="1"/>
  <c r="G1136" i="13" s="1"/>
  <c r="D1136" i="13"/>
  <c r="E1136" i="13"/>
  <c r="H1136" i="13"/>
  <c r="B1137" i="13"/>
  <c r="C1137" i="13"/>
  <c r="F1137" i="13" s="1"/>
  <c r="G1137" i="13" s="1"/>
  <c r="D1137" i="13"/>
  <c r="E1137" i="13"/>
  <c r="H1137" i="13"/>
  <c r="B1138" i="13"/>
  <c r="C1138" i="13"/>
  <c r="F1138" i="13" s="1"/>
  <c r="G1138" i="13" s="1"/>
  <c r="D1138" i="13"/>
  <c r="E1138" i="13"/>
  <c r="H1138" i="13"/>
  <c r="B1139" i="13"/>
  <c r="C1139" i="13"/>
  <c r="F1139" i="13" s="1"/>
  <c r="G1139" i="13" s="1"/>
  <c r="D1139" i="13"/>
  <c r="E1139" i="13"/>
  <c r="H1139" i="13"/>
  <c r="B1140" i="13"/>
  <c r="C1140" i="13"/>
  <c r="F1140" i="13" s="1"/>
  <c r="G1140" i="13" s="1"/>
  <c r="D1140" i="13"/>
  <c r="E1140" i="13"/>
  <c r="H1140" i="13"/>
  <c r="B1141" i="13"/>
  <c r="C1141" i="13"/>
  <c r="F1141" i="13" s="1"/>
  <c r="G1141" i="13" s="1"/>
  <c r="D1141" i="13"/>
  <c r="E1141" i="13"/>
  <c r="H1141" i="13"/>
  <c r="B1142" i="13"/>
  <c r="C1142" i="13"/>
  <c r="F1142" i="13" s="1"/>
  <c r="G1142" i="13" s="1"/>
  <c r="D1142" i="13"/>
  <c r="E1142" i="13"/>
  <c r="H1142" i="13"/>
  <c r="B1143" i="13"/>
  <c r="C1143" i="13"/>
  <c r="F1143" i="13" s="1"/>
  <c r="G1143" i="13" s="1"/>
  <c r="D1143" i="13"/>
  <c r="E1143" i="13"/>
  <c r="H1143" i="13"/>
  <c r="B1144" i="13"/>
  <c r="C1144" i="13"/>
  <c r="F1144" i="13" s="1"/>
  <c r="G1144" i="13" s="1"/>
  <c r="D1144" i="13"/>
  <c r="E1144" i="13"/>
  <c r="H1144" i="13"/>
  <c r="B1145" i="13"/>
  <c r="C1145" i="13"/>
  <c r="F1145" i="13" s="1"/>
  <c r="G1145" i="13" s="1"/>
  <c r="D1145" i="13"/>
  <c r="E1145" i="13"/>
  <c r="H1145" i="13"/>
  <c r="B1146" i="13"/>
  <c r="C1146" i="13"/>
  <c r="F1146" i="13" s="1"/>
  <c r="G1146" i="13" s="1"/>
  <c r="D1146" i="13"/>
  <c r="E1146" i="13"/>
  <c r="H1146" i="13"/>
  <c r="B1147" i="13"/>
  <c r="C1147" i="13"/>
  <c r="F1147" i="13" s="1"/>
  <c r="G1147" i="13" s="1"/>
  <c r="D1147" i="13"/>
  <c r="E1147" i="13"/>
  <c r="H1147" i="13"/>
  <c r="B1148" i="13"/>
  <c r="C1148" i="13"/>
  <c r="F1148" i="13" s="1"/>
  <c r="G1148" i="13" s="1"/>
  <c r="D1148" i="13"/>
  <c r="E1148" i="13"/>
  <c r="H1148" i="13"/>
  <c r="B1149" i="13"/>
  <c r="C1149" i="13"/>
  <c r="F1149" i="13" s="1"/>
  <c r="G1149" i="13" s="1"/>
  <c r="D1149" i="13"/>
  <c r="E1149" i="13"/>
  <c r="H1149" i="13"/>
  <c r="B1150" i="13"/>
  <c r="C1150" i="13"/>
  <c r="F1150" i="13" s="1"/>
  <c r="G1150" i="13" s="1"/>
  <c r="D1150" i="13"/>
  <c r="E1150" i="13"/>
  <c r="H1150" i="13"/>
  <c r="B1151" i="13"/>
  <c r="C1151" i="13"/>
  <c r="F1151" i="13" s="1"/>
  <c r="G1151" i="13" s="1"/>
  <c r="D1151" i="13"/>
  <c r="E1151" i="13"/>
  <c r="H1151" i="13"/>
  <c r="B1152" i="13"/>
  <c r="C1152" i="13"/>
  <c r="F1152" i="13" s="1"/>
  <c r="G1152" i="13" s="1"/>
  <c r="D1152" i="13"/>
  <c r="E1152" i="13"/>
  <c r="H1152" i="13"/>
  <c r="B1153" i="13"/>
  <c r="C1153" i="13"/>
  <c r="F1153" i="13" s="1"/>
  <c r="G1153" i="13" s="1"/>
  <c r="D1153" i="13"/>
  <c r="E1153" i="13"/>
  <c r="H1153" i="13"/>
  <c r="B1154" i="13"/>
  <c r="C1154" i="13"/>
  <c r="F1154" i="13" s="1"/>
  <c r="G1154" i="13" s="1"/>
  <c r="D1154" i="13"/>
  <c r="E1154" i="13"/>
  <c r="H1154" i="13"/>
  <c r="B1155" i="13"/>
  <c r="C1155" i="13"/>
  <c r="F1155" i="13" s="1"/>
  <c r="G1155" i="13" s="1"/>
  <c r="D1155" i="13"/>
  <c r="E1155" i="13"/>
  <c r="H1155" i="13"/>
  <c r="B1156" i="13"/>
  <c r="C1156" i="13"/>
  <c r="F1156" i="13" s="1"/>
  <c r="G1156" i="13" s="1"/>
  <c r="D1156" i="13"/>
  <c r="E1156" i="13"/>
  <c r="H1156" i="13"/>
  <c r="B1157" i="13"/>
  <c r="C1157" i="13"/>
  <c r="F1157" i="13" s="1"/>
  <c r="G1157" i="13" s="1"/>
  <c r="D1157" i="13"/>
  <c r="E1157" i="13"/>
  <c r="H1157" i="13"/>
  <c r="B1158" i="13"/>
  <c r="C1158" i="13"/>
  <c r="F1158" i="13" s="1"/>
  <c r="G1158" i="13" s="1"/>
  <c r="D1158" i="13"/>
  <c r="E1158" i="13"/>
  <c r="H1158" i="13"/>
  <c r="B1159" i="13"/>
  <c r="C1159" i="13"/>
  <c r="F1159" i="13" s="1"/>
  <c r="G1159" i="13" s="1"/>
  <c r="D1159" i="13"/>
  <c r="E1159" i="13"/>
  <c r="H1159" i="13"/>
  <c r="B1160" i="13"/>
  <c r="C1160" i="13"/>
  <c r="F1160" i="13" s="1"/>
  <c r="G1160" i="13" s="1"/>
  <c r="D1160" i="13"/>
  <c r="E1160" i="13"/>
  <c r="H1160" i="13"/>
  <c r="B1161" i="13"/>
  <c r="C1161" i="13"/>
  <c r="F1161" i="13" s="1"/>
  <c r="G1161" i="13" s="1"/>
  <c r="D1161" i="13"/>
  <c r="E1161" i="13"/>
  <c r="H1161" i="13"/>
  <c r="B1162" i="13"/>
  <c r="C1162" i="13"/>
  <c r="F1162" i="13" s="1"/>
  <c r="G1162" i="13" s="1"/>
  <c r="D1162" i="13"/>
  <c r="E1162" i="13"/>
  <c r="H1162" i="13"/>
  <c r="B1163" i="13"/>
  <c r="C1163" i="13"/>
  <c r="F1163" i="13" s="1"/>
  <c r="G1163" i="13" s="1"/>
  <c r="D1163" i="13"/>
  <c r="E1163" i="13"/>
  <c r="H1163" i="13"/>
  <c r="B1164" i="13"/>
  <c r="C1164" i="13"/>
  <c r="F1164" i="13" s="1"/>
  <c r="G1164" i="13" s="1"/>
  <c r="D1164" i="13"/>
  <c r="E1164" i="13"/>
  <c r="H1164" i="13"/>
  <c r="B1165" i="13"/>
  <c r="C1165" i="13"/>
  <c r="F1165" i="13" s="1"/>
  <c r="G1165" i="13" s="1"/>
  <c r="D1165" i="13"/>
  <c r="E1165" i="13"/>
  <c r="H1165" i="13"/>
  <c r="B1166" i="13"/>
  <c r="C1166" i="13"/>
  <c r="F1166" i="13" s="1"/>
  <c r="G1166" i="13" s="1"/>
  <c r="D1166" i="13"/>
  <c r="E1166" i="13"/>
  <c r="H1166" i="13"/>
  <c r="B1167" i="13"/>
  <c r="C1167" i="13"/>
  <c r="F1167" i="13" s="1"/>
  <c r="G1167" i="13" s="1"/>
  <c r="D1167" i="13"/>
  <c r="E1167" i="13"/>
  <c r="H1167" i="13"/>
  <c r="B1168" i="13"/>
  <c r="C1168" i="13"/>
  <c r="F1168" i="13" s="1"/>
  <c r="G1168" i="13" s="1"/>
  <c r="D1168" i="13"/>
  <c r="E1168" i="13"/>
  <c r="H1168" i="13"/>
  <c r="B1169" i="13"/>
  <c r="C1169" i="13"/>
  <c r="F1169" i="13" s="1"/>
  <c r="G1169" i="13" s="1"/>
  <c r="D1169" i="13"/>
  <c r="E1169" i="13"/>
  <c r="H1169" i="13"/>
  <c r="B1170" i="13"/>
  <c r="C1170" i="13"/>
  <c r="F1170" i="13" s="1"/>
  <c r="G1170" i="13" s="1"/>
  <c r="D1170" i="13"/>
  <c r="E1170" i="13"/>
  <c r="H1170" i="13"/>
  <c r="B1171" i="13"/>
  <c r="C1171" i="13"/>
  <c r="F1171" i="13" s="1"/>
  <c r="G1171" i="13" s="1"/>
  <c r="D1171" i="13"/>
  <c r="E1171" i="13"/>
  <c r="H1171" i="13"/>
  <c r="B1172" i="13"/>
  <c r="C1172" i="13"/>
  <c r="F1172" i="13" s="1"/>
  <c r="G1172" i="13" s="1"/>
  <c r="D1172" i="13"/>
  <c r="E1172" i="13"/>
  <c r="H1172" i="13"/>
  <c r="B1173" i="13"/>
  <c r="C1173" i="13"/>
  <c r="F1173" i="13" s="1"/>
  <c r="G1173" i="13" s="1"/>
  <c r="D1173" i="13"/>
  <c r="E1173" i="13"/>
  <c r="H1173" i="13"/>
  <c r="B1174" i="13"/>
  <c r="C1174" i="13"/>
  <c r="F1174" i="13" s="1"/>
  <c r="G1174" i="13" s="1"/>
  <c r="D1174" i="13"/>
  <c r="E1174" i="13"/>
  <c r="H1174" i="13"/>
  <c r="B1175" i="13"/>
  <c r="C1175" i="13"/>
  <c r="F1175" i="13" s="1"/>
  <c r="G1175" i="13" s="1"/>
  <c r="D1175" i="13"/>
  <c r="E1175" i="13"/>
  <c r="H1175" i="13"/>
  <c r="B1176" i="13"/>
  <c r="C1176" i="13"/>
  <c r="F1176" i="13" s="1"/>
  <c r="G1176" i="13" s="1"/>
  <c r="D1176" i="13"/>
  <c r="E1176" i="13"/>
  <c r="H1176" i="13"/>
  <c r="B1177" i="13"/>
  <c r="C1177" i="13"/>
  <c r="F1177" i="13" s="1"/>
  <c r="G1177" i="13" s="1"/>
  <c r="D1177" i="13"/>
  <c r="E1177" i="13"/>
  <c r="H1177" i="13"/>
  <c r="B1178" i="13"/>
  <c r="C1178" i="13"/>
  <c r="F1178" i="13" s="1"/>
  <c r="G1178" i="13" s="1"/>
  <c r="D1178" i="13"/>
  <c r="E1178" i="13"/>
  <c r="H1178" i="13"/>
  <c r="B1179" i="13"/>
  <c r="C1179" i="13"/>
  <c r="F1179" i="13" s="1"/>
  <c r="G1179" i="13" s="1"/>
  <c r="D1179" i="13"/>
  <c r="E1179" i="13"/>
  <c r="H1179" i="13"/>
  <c r="B1180" i="13"/>
  <c r="C1180" i="13"/>
  <c r="F1180" i="13" s="1"/>
  <c r="G1180" i="13" s="1"/>
  <c r="D1180" i="13"/>
  <c r="E1180" i="13"/>
  <c r="H1180" i="13"/>
  <c r="B1181" i="13"/>
  <c r="C1181" i="13"/>
  <c r="F1181" i="13" s="1"/>
  <c r="G1181" i="13" s="1"/>
  <c r="D1181" i="13"/>
  <c r="E1181" i="13"/>
  <c r="H1181" i="13"/>
  <c r="B1182" i="13"/>
  <c r="C1182" i="13"/>
  <c r="F1182" i="13" s="1"/>
  <c r="G1182" i="13" s="1"/>
  <c r="D1182" i="13"/>
  <c r="E1182" i="13"/>
  <c r="H1182" i="13"/>
  <c r="B1183" i="13"/>
  <c r="C1183" i="13"/>
  <c r="F1183" i="13" s="1"/>
  <c r="G1183" i="13" s="1"/>
  <c r="D1183" i="13"/>
  <c r="E1183" i="13"/>
  <c r="H1183" i="13"/>
  <c r="B1184" i="13"/>
  <c r="C1184" i="13"/>
  <c r="F1184" i="13" s="1"/>
  <c r="G1184" i="13" s="1"/>
  <c r="D1184" i="13"/>
  <c r="E1184" i="13"/>
  <c r="H1184" i="13"/>
  <c r="B1185" i="13"/>
  <c r="C1185" i="13"/>
  <c r="F1185" i="13" s="1"/>
  <c r="G1185" i="13" s="1"/>
  <c r="D1185" i="13"/>
  <c r="E1185" i="13"/>
  <c r="H1185" i="13"/>
  <c r="B1186" i="13"/>
  <c r="C1186" i="13"/>
  <c r="F1186" i="13" s="1"/>
  <c r="G1186" i="13" s="1"/>
  <c r="D1186" i="13"/>
  <c r="E1186" i="13"/>
  <c r="H1186" i="13"/>
  <c r="B1187" i="13"/>
  <c r="C1187" i="13"/>
  <c r="F1187" i="13" s="1"/>
  <c r="G1187" i="13" s="1"/>
  <c r="D1187" i="13"/>
  <c r="E1187" i="13"/>
  <c r="H1187" i="13"/>
  <c r="B1188" i="13"/>
  <c r="C1188" i="13"/>
  <c r="F1188" i="13" s="1"/>
  <c r="G1188" i="13" s="1"/>
  <c r="D1188" i="13"/>
  <c r="E1188" i="13"/>
  <c r="H1188" i="13"/>
  <c r="B1189" i="13"/>
  <c r="C1189" i="13"/>
  <c r="F1189" i="13" s="1"/>
  <c r="G1189" i="13" s="1"/>
  <c r="D1189" i="13"/>
  <c r="E1189" i="13"/>
  <c r="H1189" i="13"/>
  <c r="B1190" i="13"/>
  <c r="C1190" i="13"/>
  <c r="F1190" i="13" s="1"/>
  <c r="G1190" i="13" s="1"/>
  <c r="D1190" i="13"/>
  <c r="E1190" i="13"/>
  <c r="H1190" i="13"/>
  <c r="B1191" i="13"/>
  <c r="C1191" i="13"/>
  <c r="F1191" i="13" s="1"/>
  <c r="G1191" i="13" s="1"/>
  <c r="D1191" i="13"/>
  <c r="E1191" i="13"/>
  <c r="H1191" i="13"/>
  <c r="B1192" i="13"/>
  <c r="C1192" i="13"/>
  <c r="F1192" i="13" s="1"/>
  <c r="G1192" i="13" s="1"/>
  <c r="D1192" i="13"/>
  <c r="E1192" i="13"/>
  <c r="H1192" i="13"/>
  <c r="B1193" i="13"/>
  <c r="C1193" i="13"/>
  <c r="F1193" i="13" s="1"/>
  <c r="G1193" i="13" s="1"/>
  <c r="D1193" i="13"/>
  <c r="E1193" i="13"/>
  <c r="H1193" i="13"/>
  <c r="B1194" i="13"/>
  <c r="C1194" i="13"/>
  <c r="F1194" i="13" s="1"/>
  <c r="G1194" i="13" s="1"/>
  <c r="D1194" i="13"/>
  <c r="E1194" i="13"/>
  <c r="H1194" i="13"/>
  <c r="B1195" i="13"/>
  <c r="C1195" i="13"/>
  <c r="F1195" i="13" s="1"/>
  <c r="G1195" i="13" s="1"/>
  <c r="D1195" i="13"/>
  <c r="E1195" i="13"/>
  <c r="H1195" i="13"/>
  <c r="B1196" i="13"/>
  <c r="C1196" i="13"/>
  <c r="F1196" i="13" s="1"/>
  <c r="G1196" i="13" s="1"/>
  <c r="D1196" i="13"/>
  <c r="E1196" i="13"/>
  <c r="H1196" i="13"/>
  <c r="B1197" i="13"/>
  <c r="C1197" i="13"/>
  <c r="F1197" i="13" s="1"/>
  <c r="G1197" i="13" s="1"/>
  <c r="D1197" i="13"/>
  <c r="E1197" i="13"/>
  <c r="H1197" i="13"/>
  <c r="B1198" i="13"/>
  <c r="C1198" i="13"/>
  <c r="F1198" i="13" s="1"/>
  <c r="G1198" i="13" s="1"/>
  <c r="D1198" i="13"/>
  <c r="E1198" i="13"/>
  <c r="H1198" i="13"/>
  <c r="B1199" i="13"/>
  <c r="C1199" i="13"/>
  <c r="F1199" i="13" s="1"/>
  <c r="G1199" i="13" s="1"/>
  <c r="D1199" i="13"/>
  <c r="E1199" i="13"/>
  <c r="H1199" i="13"/>
  <c r="B1200" i="13"/>
  <c r="C1200" i="13"/>
  <c r="F1200" i="13" s="1"/>
  <c r="G1200" i="13" s="1"/>
  <c r="D1200" i="13"/>
  <c r="E1200" i="13"/>
  <c r="H1200" i="13"/>
  <c r="B1201" i="13"/>
  <c r="C1201" i="13"/>
  <c r="F1201" i="13" s="1"/>
  <c r="G1201" i="13" s="1"/>
  <c r="D1201" i="13"/>
  <c r="E1201" i="13"/>
  <c r="H1201" i="13"/>
  <c r="B1202" i="13"/>
  <c r="C1202" i="13"/>
  <c r="F1202" i="13" s="1"/>
  <c r="G1202" i="13" s="1"/>
  <c r="D1202" i="13"/>
  <c r="E1202" i="13"/>
  <c r="H1202" i="13"/>
  <c r="B1203" i="13"/>
  <c r="C1203" i="13"/>
  <c r="F1203" i="13" s="1"/>
  <c r="G1203" i="13" s="1"/>
  <c r="D1203" i="13"/>
  <c r="E1203" i="13"/>
  <c r="H1203" i="13"/>
  <c r="B1204" i="13"/>
  <c r="C1204" i="13"/>
  <c r="F1204" i="13" s="1"/>
  <c r="G1204" i="13" s="1"/>
  <c r="D1204" i="13"/>
  <c r="E1204" i="13"/>
  <c r="H1204" i="13"/>
  <c r="B1205" i="13"/>
  <c r="C1205" i="13"/>
  <c r="F1205" i="13" s="1"/>
  <c r="G1205" i="13" s="1"/>
  <c r="D1205" i="13"/>
  <c r="E1205" i="13"/>
  <c r="H1205" i="13"/>
  <c r="B1206" i="13"/>
  <c r="C1206" i="13"/>
  <c r="F1206" i="13" s="1"/>
  <c r="G1206" i="13" s="1"/>
  <c r="D1206" i="13"/>
  <c r="E1206" i="13"/>
  <c r="H1206" i="13"/>
  <c r="B1207" i="13"/>
  <c r="C1207" i="13"/>
  <c r="F1207" i="13" s="1"/>
  <c r="G1207" i="13" s="1"/>
  <c r="D1207" i="13"/>
  <c r="E1207" i="13"/>
  <c r="H1207" i="13"/>
  <c r="B1208" i="13"/>
  <c r="C1208" i="13"/>
  <c r="F1208" i="13" s="1"/>
  <c r="G1208" i="13" s="1"/>
  <c r="D1208" i="13"/>
  <c r="E1208" i="13"/>
  <c r="H1208" i="13"/>
  <c r="B1209" i="13"/>
  <c r="C1209" i="13"/>
  <c r="F1209" i="13" s="1"/>
  <c r="G1209" i="13" s="1"/>
  <c r="D1209" i="13"/>
  <c r="E1209" i="13"/>
  <c r="H1209" i="13"/>
  <c r="B1210" i="13"/>
  <c r="C1210" i="13"/>
  <c r="F1210" i="13" s="1"/>
  <c r="G1210" i="13" s="1"/>
  <c r="D1210" i="13"/>
  <c r="E1210" i="13"/>
  <c r="H1210" i="13"/>
  <c r="B1211" i="13"/>
  <c r="C1211" i="13"/>
  <c r="F1211" i="13" s="1"/>
  <c r="G1211" i="13" s="1"/>
  <c r="D1211" i="13"/>
  <c r="E1211" i="13"/>
  <c r="H1211" i="13"/>
  <c r="B1212" i="13"/>
  <c r="C1212" i="13"/>
  <c r="F1212" i="13" s="1"/>
  <c r="G1212" i="13" s="1"/>
  <c r="D1212" i="13"/>
  <c r="E1212" i="13"/>
  <c r="H1212" i="13"/>
  <c r="B1213" i="13"/>
  <c r="C1213" i="13"/>
  <c r="F1213" i="13" s="1"/>
  <c r="G1213" i="13" s="1"/>
  <c r="D1213" i="13"/>
  <c r="E1213" i="13"/>
  <c r="H1213" i="13"/>
  <c r="B1214" i="13"/>
  <c r="C1214" i="13"/>
  <c r="F1214" i="13" s="1"/>
  <c r="G1214" i="13" s="1"/>
  <c r="D1214" i="13"/>
  <c r="E1214" i="13"/>
  <c r="H1214" i="13"/>
  <c r="B1215" i="13"/>
  <c r="C1215" i="13"/>
  <c r="F1215" i="13" s="1"/>
  <c r="G1215" i="13" s="1"/>
  <c r="D1215" i="13"/>
  <c r="E1215" i="13"/>
  <c r="H1215" i="13"/>
  <c r="B1216" i="13"/>
  <c r="C1216" i="13"/>
  <c r="F1216" i="13" s="1"/>
  <c r="G1216" i="13" s="1"/>
  <c r="D1216" i="13"/>
  <c r="E1216" i="13"/>
  <c r="H1216" i="13"/>
  <c r="B1217" i="13"/>
  <c r="C1217" i="13"/>
  <c r="F1217" i="13" s="1"/>
  <c r="G1217" i="13" s="1"/>
  <c r="D1217" i="13"/>
  <c r="E1217" i="13"/>
  <c r="H1217" i="13"/>
  <c r="B1218" i="13"/>
  <c r="C1218" i="13"/>
  <c r="F1218" i="13" s="1"/>
  <c r="G1218" i="13" s="1"/>
  <c r="D1218" i="13"/>
  <c r="E1218" i="13"/>
  <c r="H1218" i="13"/>
  <c r="B1219" i="13"/>
  <c r="C1219" i="13"/>
  <c r="F1219" i="13" s="1"/>
  <c r="G1219" i="13" s="1"/>
  <c r="D1219" i="13"/>
  <c r="E1219" i="13"/>
  <c r="H1219" i="13"/>
  <c r="B1220" i="13"/>
  <c r="C1220" i="13"/>
  <c r="F1220" i="13" s="1"/>
  <c r="G1220" i="13" s="1"/>
  <c r="D1220" i="13"/>
  <c r="E1220" i="13"/>
  <c r="H1220" i="13"/>
  <c r="B1221" i="13"/>
  <c r="C1221" i="13"/>
  <c r="F1221" i="13" s="1"/>
  <c r="G1221" i="13" s="1"/>
  <c r="D1221" i="13"/>
  <c r="E1221" i="13"/>
  <c r="H1221" i="13"/>
  <c r="B1222" i="13"/>
  <c r="C1222" i="13"/>
  <c r="F1222" i="13" s="1"/>
  <c r="G1222" i="13" s="1"/>
  <c r="D1222" i="13"/>
  <c r="E1222" i="13"/>
  <c r="H1222" i="13"/>
  <c r="B1223" i="13"/>
  <c r="C1223" i="13"/>
  <c r="F1223" i="13" s="1"/>
  <c r="G1223" i="13" s="1"/>
  <c r="D1223" i="13"/>
  <c r="E1223" i="13"/>
  <c r="H1223" i="13"/>
  <c r="B1224" i="13"/>
  <c r="C1224" i="13"/>
  <c r="F1224" i="13" s="1"/>
  <c r="G1224" i="13" s="1"/>
  <c r="D1224" i="13"/>
  <c r="E1224" i="13"/>
  <c r="H1224" i="13"/>
  <c r="B1225" i="13"/>
  <c r="C1225" i="13"/>
  <c r="F1225" i="13" s="1"/>
  <c r="G1225" i="13" s="1"/>
  <c r="D1225" i="13"/>
  <c r="E1225" i="13"/>
  <c r="H1225" i="13"/>
  <c r="B1226" i="13"/>
  <c r="C1226" i="13"/>
  <c r="F1226" i="13" s="1"/>
  <c r="G1226" i="13" s="1"/>
  <c r="D1226" i="13"/>
  <c r="E1226" i="13"/>
  <c r="H1226" i="13"/>
  <c r="B1227" i="13"/>
  <c r="C1227" i="13"/>
  <c r="F1227" i="13" s="1"/>
  <c r="G1227" i="13" s="1"/>
  <c r="D1227" i="13"/>
  <c r="E1227" i="13"/>
  <c r="H1227" i="13"/>
  <c r="B1228" i="13"/>
  <c r="C1228" i="13"/>
  <c r="F1228" i="13" s="1"/>
  <c r="G1228" i="13" s="1"/>
  <c r="D1228" i="13"/>
  <c r="E1228" i="13"/>
  <c r="H1228" i="13"/>
  <c r="B1229" i="13"/>
  <c r="C1229" i="13"/>
  <c r="F1229" i="13" s="1"/>
  <c r="G1229" i="13" s="1"/>
  <c r="D1229" i="13"/>
  <c r="E1229" i="13"/>
  <c r="H1229" i="13"/>
  <c r="B1230" i="13"/>
  <c r="C1230" i="13"/>
  <c r="F1230" i="13" s="1"/>
  <c r="G1230" i="13" s="1"/>
  <c r="D1230" i="13"/>
  <c r="E1230" i="13"/>
  <c r="H1230" i="13"/>
  <c r="B1231" i="13"/>
  <c r="C1231" i="13"/>
  <c r="F1231" i="13" s="1"/>
  <c r="G1231" i="13" s="1"/>
  <c r="D1231" i="13"/>
  <c r="E1231" i="13"/>
  <c r="H1231" i="13"/>
  <c r="B1232" i="13"/>
  <c r="C1232" i="13"/>
  <c r="F1232" i="13" s="1"/>
  <c r="G1232" i="13" s="1"/>
  <c r="D1232" i="13"/>
  <c r="E1232" i="13"/>
  <c r="H1232" i="13"/>
  <c r="B1233" i="13"/>
  <c r="C1233" i="13"/>
  <c r="F1233" i="13" s="1"/>
  <c r="G1233" i="13" s="1"/>
  <c r="D1233" i="13"/>
  <c r="E1233" i="13"/>
  <c r="H1233" i="13"/>
  <c r="B1234" i="13"/>
  <c r="C1234" i="13"/>
  <c r="F1234" i="13" s="1"/>
  <c r="G1234" i="13" s="1"/>
  <c r="D1234" i="13"/>
  <c r="E1234" i="13"/>
  <c r="H1234" i="13"/>
  <c r="B1235" i="13"/>
  <c r="C1235" i="13"/>
  <c r="F1235" i="13" s="1"/>
  <c r="G1235" i="13" s="1"/>
  <c r="D1235" i="13"/>
  <c r="E1235" i="13"/>
  <c r="H1235" i="13"/>
  <c r="B1236" i="13"/>
  <c r="C1236" i="13"/>
  <c r="F1236" i="13" s="1"/>
  <c r="G1236" i="13" s="1"/>
  <c r="D1236" i="13"/>
  <c r="E1236" i="13"/>
  <c r="H1236" i="13"/>
  <c r="B1237" i="13"/>
  <c r="C1237" i="13"/>
  <c r="F1237" i="13" s="1"/>
  <c r="G1237" i="13" s="1"/>
  <c r="D1237" i="13"/>
  <c r="E1237" i="13"/>
  <c r="H1237" i="13"/>
  <c r="B1238" i="13"/>
  <c r="C1238" i="13"/>
  <c r="F1238" i="13" s="1"/>
  <c r="G1238" i="13" s="1"/>
  <c r="D1238" i="13"/>
  <c r="E1238" i="13"/>
  <c r="H1238" i="13"/>
  <c r="B1239" i="13"/>
  <c r="C1239" i="13"/>
  <c r="F1239" i="13" s="1"/>
  <c r="G1239" i="13" s="1"/>
  <c r="D1239" i="13"/>
  <c r="E1239" i="13"/>
  <c r="H1239" i="13"/>
  <c r="B1240" i="13"/>
  <c r="C1240" i="13"/>
  <c r="F1240" i="13" s="1"/>
  <c r="G1240" i="13" s="1"/>
  <c r="D1240" i="13"/>
  <c r="E1240" i="13"/>
  <c r="H1240" i="13"/>
  <c r="B1241" i="13"/>
  <c r="C1241" i="13"/>
  <c r="F1241" i="13" s="1"/>
  <c r="G1241" i="13" s="1"/>
  <c r="D1241" i="13"/>
  <c r="E1241" i="13"/>
  <c r="H1241" i="13"/>
  <c r="B1242" i="13"/>
  <c r="C1242" i="13"/>
  <c r="F1242" i="13" s="1"/>
  <c r="G1242" i="13" s="1"/>
  <c r="D1242" i="13"/>
  <c r="E1242" i="13"/>
  <c r="H1242" i="13"/>
  <c r="B1243" i="13"/>
  <c r="C1243" i="13"/>
  <c r="F1243" i="13" s="1"/>
  <c r="G1243" i="13" s="1"/>
  <c r="D1243" i="13"/>
  <c r="E1243" i="13"/>
  <c r="H1243" i="13"/>
  <c r="B1244" i="13"/>
  <c r="C1244" i="13"/>
  <c r="F1244" i="13" s="1"/>
  <c r="G1244" i="13" s="1"/>
  <c r="D1244" i="13"/>
  <c r="E1244" i="13"/>
  <c r="H1244" i="13"/>
  <c r="B1245" i="13"/>
  <c r="C1245" i="13"/>
  <c r="F1245" i="13" s="1"/>
  <c r="G1245" i="13" s="1"/>
  <c r="D1245" i="13"/>
  <c r="E1245" i="13"/>
  <c r="H1245" i="13"/>
  <c r="B1246" i="13"/>
  <c r="C1246" i="13"/>
  <c r="F1246" i="13" s="1"/>
  <c r="G1246" i="13" s="1"/>
  <c r="D1246" i="13"/>
  <c r="E1246" i="13"/>
  <c r="H1246" i="13"/>
  <c r="B1247" i="13"/>
  <c r="C1247" i="13"/>
  <c r="F1247" i="13" s="1"/>
  <c r="G1247" i="13" s="1"/>
  <c r="D1247" i="13"/>
  <c r="E1247" i="13"/>
  <c r="H1247" i="13"/>
  <c r="B1248" i="13"/>
  <c r="C1248" i="13"/>
  <c r="F1248" i="13" s="1"/>
  <c r="G1248" i="13" s="1"/>
  <c r="D1248" i="13"/>
  <c r="E1248" i="13"/>
  <c r="H1248" i="13"/>
  <c r="B1249" i="13"/>
  <c r="C1249" i="13"/>
  <c r="F1249" i="13" s="1"/>
  <c r="G1249" i="13" s="1"/>
  <c r="D1249" i="13"/>
  <c r="E1249" i="13"/>
  <c r="H1249" i="13"/>
  <c r="B1250" i="13"/>
  <c r="C1250" i="13"/>
  <c r="F1250" i="13" s="1"/>
  <c r="G1250" i="13" s="1"/>
  <c r="D1250" i="13"/>
  <c r="E1250" i="13"/>
  <c r="H1250" i="13"/>
  <c r="B1251" i="13"/>
  <c r="C1251" i="13"/>
  <c r="F1251" i="13" s="1"/>
  <c r="G1251" i="13" s="1"/>
  <c r="D1251" i="13"/>
  <c r="E1251" i="13"/>
  <c r="H1251" i="13"/>
  <c r="B1252" i="13"/>
  <c r="C1252" i="13"/>
  <c r="F1252" i="13" s="1"/>
  <c r="G1252" i="13" s="1"/>
  <c r="D1252" i="13"/>
  <c r="E1252" i="13"/>
  <c r="H1252" i="13"/>
  <c r="B1253" i="13"/>
  <c r="C1253" i="13"/>
  <c r="F1253" i="13" s="1"/>
  <c r="G1253" i="13" s="1"/>
  <c r="D1253" i="13"/>
  <c r="E1253" i="13"/>
  <c r="H1253" i="13"/>
  <c r="B1254" i="13"/>
  <c r="C1254" i="13"/>
  <c r="F1254" i="13" s="1"/>
  <c r="G1254" i="13" s="1"/>
  <c r="D1254" i="13"/>
  <c r="E1254" i="13"/>
  <c r="H1254" i="13"/>
  <c r="B1255" i="13"/>
  <c r="C1255" i="13"/>
  <c r="F1255" i="13" s="1"/>
  <c r="G1255" i="13" s="1"/>
  <c r="D1255" i="13"/>
  <c r="E1255" i="13"/>
  <c r="H1255" i="13"/>
  <c r="B1256" i="13"/>
  <c r="C1256" i="13"/>
  <c r="F1256" i="13" s="1"/>
  <c r="G1256" i="13" s="1"/>
  <c r="D1256" i="13"/>
  <c r="E1256" i="13"/>
  <c r="H1256" i="13"/>
  <c r="B1257" i="13"/>
  <c r="C1257" i="13"/>
  <c r="F1257" i="13" s="1"/>
  <c r="G1257" i="13" s="1"/>
  <c r="D1257" i="13"/>
  <c r="E1257" i="13"/>
  <c r="H1257" i="13"/>
  <c r="B1258" i="13"/>
  <c r="C1258" i="13"/>
  <c r="F1258" i="13" s="1"/>
  <c r="G1258" i="13" s="1"/>
  <c r="D1258" i="13"/>
  <c r="E1258" i="13"/>
  <c r="H1258" i="13"/>
  <c r="B1259" i="13"/>
  <c r="C1259" i="13"/>
  <c r="F1259" i="13" s="1"/>
  <c r="G1259" i="13" s="1"/>
  <c r="D1259" i="13"/>
  <c r="E1259" i="13"/>
  <c r="H1259" i="13"/>
  <c r="B1260" i="13"/>
  <c r="C1260" i="13"/>
  <c r="F1260" i="13" s="1"/>
  <c r="G1260" i="13" s="1"/>
  <c r="D1260" i="13"/>
  <c r="E1260" i="13"/>
  <c r="H1260" i="13"/>
  <c r="B1261" i="13"/>
  <c r="C1261" i="13"/>
  <c r="F1261" i="13" s="1"/>
  <c r="G1261" i="13" s="1"/>
  <c r="D1261" i="13"/>
  <c r="E1261" i="13"/>
  <c r="H1261" i="13"/>
  <c r="B1262" i="13"/>
  <c r="C1262" i="13"/>
  <c r="F1262" i="13" s="1"/>
  <c r="G1262" i="13" s="1"/>
  <c r="D1262" i="13"/>
  <c r="E1262" i="13"/>
  <c r="H1262" i="13"/>
  <c r="B1263" i="13"/>
  <c r="C1263" i="13"/>
  <c r="F1263" i="13" s="1"/>
  <c r="G1263" i="13" s="1"/>
  <c r="D1263" i="13"/>
  <c r="E1263" i="13"/>
  <c r="H1263" i="13"/>
  <c r="B1264" i="13"/>
  <c r="C1264" i="13"/>
  <c r="F1264" i="13" s="1"/>
  <c r="G1264" i="13" s="1"/>
  <c r="D1264" i="13"/>
  <c r="E1264" i="13"/>
  <c r="H1264" i="13"/>
  <c r="B1265" i="13"/>
  <c r="C1265" i="13"/>
  <c r="F1265" i="13" s="1"/>
  <c r="G1265" i="13" s="1"/>
  <c r="D1265" i="13"/>
  <c r="E1265" i="13"/>
  <c r="H1265" i="13"/>
  <c r="B1266" i="13"/>
  <c r="C1266" i="13"/>
  <c r="F1266" i="13" s="1"/>
  <c r="G1266" i="13" s="1"/>
  <c r="D1266" i="13"/>
  <c r="E1266" i="13"/>
  <c r="H1266" i="13"/>
  <c r="B1267" i="13"/>
  <c r="C1267" i="13"/>
  <c r="F1267" i="13" s="1"/>
  <c r="G1267" i="13" s="1"/>
  <c r="D1267" i="13"/>
  <c r="E1267" i="13"/>
  <c r="H1267" i="13"/>
  <c r="B1268" i="13"/>
  <c r="C1268" i="13"/>
  <c r="F1268" i="13" s="1"/>
  <c r="G1268" i="13" s="1"/>
  <c r="D1268" i="13"/>
  <c r="E1268" i="13"/>
  <c r="H1268" i="13"/>
  <c r="B1269" i="13"/>
  <c r="C1269" i="13"/>
  <c r="F1269" i="13" s="1"/>
  <c r="G1269" i="13" s="1"/>
  <c r="D1269" i="13"/>
  <c r="E1269" i="13"/>
  <c r="H1269" i="13"/>
  <c r="B1270" i="13"/>
  <c r="C1270" i="13"/>
  <c r="F1270" i="13" s="1"/>
  <c r="G1270" i="13" s="1"/>
  <c r="D1270" i="13"/>
  <c r="E1270" i="13"/>
  <c r="H1270" i="13"/>
  <c r="B1271" i="13"/>
  <c r="C1271" i="13"/>
  <c r="F1271" i="13" s="1"/>
  <c r="G1271" i="13" s="1"/>
  <c r="D1271" i="13"/>
  <c r="E1271" i="13"/>
  <c r="H1271" i="13"/>
  <c r="B1272" i="13"/>
  <c r="C1272" i="13"/>
  <c r="F1272" i="13" s="1"/>
  <c r="G1272" i="13" s="1"/>
  <c r="D1272" i="13"/>
  <c r="E1272" i="13"/>
  <c r="H1272" i="13"/>
  <c r="B1273" i="13"/>
  <c r="C1273" i="13"/>
  <c r="F1273" i="13" s="1"/>
  <c r="G1273" i="13" s="1"/>
  <c r="D1273" i="13"/>
  <c r="E1273" i="13"/>
  <c r="H1273" i="13"/>
  <c r="B1274" i="13"/>
  <c r="C1274" i="13"/>
  <c r="F1274" i="13" s="1"/>
  <c r="G1274" i="13" s="1"/>
  <c r="D1274" i="13"/>
  <c r="E1274" i="13"/>
  <c r="H1274" i="13"/>
  <c r="B1275" i="13"/>
  <c r="C1275" i="13"/>
  <c r="F1275" i="13" s="1"/>
  <c r="G1275" i="13" s="1"/>
  <c r="D1275" i="13"/>
  <c r="E1275" i="13"/>
  <c r="H1275" i="13"/>
  <c r="B1276" i="13"/>
  <c r="C1276" i="13"/>
  <c r="F1276" i="13" s="1"/>
  <c r="G1276" i="13" s="1"/>
  <c r="D1276" i="13"/>
  <c r="E1276" i="13"/>
  <c r="H1276" i="13"/>
  <c r="B1277" i="13"/>
  <c r="C1277" i="13"/>
  <c r="F1277" i="13" s="1"/>
  <c r="G1277" i="13" s="1"/>
  <c r="D1277" i="13"/>
  <c r="E1277" i="13"/>
  <c r="H1277" i="13"/>
  <c r="B1278" i="13"/>
  <c r="C1278" i="13"/>
  <c r="F1278" i="13" s="1"/>
  <c r="G1278" i="13" s="1"/>
  <c r="D1278" i="13"/>
  <c r="E1278" i="13"/>
  <c r="H1278" i="13"/>
  <c r="B1279" i="13"/>
  <c r="C1279" i="13"/>
  <c r="F1279" i="13" s="1"/>
  <c r="G1279" i="13" s="1"/>
  <c r="D1279" i="13"/>
  <c r="E1279" i="13"/>
  <c r="H1279" i="13"/>
  <c r="B1280" i="13"/>
  <c r="C1280" i="13"/>
  <c r="F1280" i="13" s="1"/>
  <c r="G1280" i="13" s="1"/>
  <c r="D1280" i="13"/>
  <c r="E1280" i="13"/>
  <c r="H1280" i="13"/>
  <c r="B1281" i="13"/>
  <c r="C1281" i="13"/>
  <c r="F1281" i="13" s="1"/>
  <c r="G1281" i="13" s="1"/>
  <c r="D1281" i="13"/>
  <c r="E1281" i="13"/>
  <c r="H1281" i="13"/>
  <c r="B1282" i="13"/>
  <c r="C1282" i="13"/>
  <c r="F1282" i="13" s="1"/>
  <c r="G1282" i="13" s="1"/>
  <c r="D1282" i="13"/>
  <c r="E1282" i="13"/>
  <c r="H1282" i="13"/>
  <c r="B1283" i="13"/>
  <c r="C1283" i="13"/>
  <c r="F1283" i="13" s="1"/>
  <c r="G1283" i="13" s="1"/>
  <c r="D1283" i="13"/>
  <c r="E1283" i="13"/>
  <c r="H1283" i="13"/>
  <c r="B1284" i="13"/>
  <c r="C1284" i="13"/>
  <c r="F1284" i="13" s="1"/>
  <c r="G1284" i="13" s="1"/>
  <c r="D1284" i="13"/>
  <c r="E1284" i="13"/>
  <c r="H1284" i="13"/>
  <c r="B1285" i="13"/>
  <c r="C1285" i="13"/>
  <c r="F1285" i="13" s="1"/>
  <c r="G1285" i="13" s="1"/>
  <c r="D1285" i="13"/>
  <c r="E1285" i="13"/>
  <c r="H1285" i="13"/>
  <c r="B1286" i="13"/>
  <c r="C1286" i="13"/>
  <c r="F1286" i="13" s="1"/>
  <c r="G1286" i="13" s="1"/>
  <c r="D1286" i="13"/>
  <c r="E1286" i="13"/>
  <c r="H1286" i="13"/>
  <c r="B1287" i="13"/>
  <c r="C1287" i="13"/>
  <c r="F1287" i="13" s="1"/>
  <c r="G1287" i="13" s="1"/>
  <c r="D1287" i="13"/>
  <c r="E1287" i="13"/>
  <c r="H1287" i="13"/>
  <c r="B1288" i="13"/>
  <c r="C1288" i="13"/>
  <c r="F1288" i="13" s="1"/>
  <c r="G1288" i="13" s="1"/>
  <c r="D1288" i="13"/>
  <c r="E1288" i="13"/>
  <c r="H1288" i="13"/>
  <c r="B1289" i="13"/>
  <c r="C1289" i="13"/>
  <c r="F1289" i="13" s="1"/>
  <c r="G1289" i="13" s="1"/>
  <c r="D1289" i="13"/>
  <c r="E1289" i="13"/>
  <c r="H1289" i="13"/>
  <c r="B1290" i="13"/>
  <c r="C1290" i="13"/>
  <c r="F1290" i="13" s="1"/>
  <c r="G1290" i="13" s="1"/>
  <c r="D1290" i="13"/>
  <c r="E1290" i="13"/>
  <c r="H1290" i="13"/>
  <c r="B1291" i="13"/>
  <c r="C1291" i="13"/>
  <c r="F1291" i="13" s="1"/>
  <c r="G1291" i="13" s="1"/>
  <c r="D1291" i="13"/>
  <c r="E1291" i="13"/>
  <c r="H1291" i="13"/>
  <c r="B1292" i="13"/>
  <c r="C1292" i="13"/>
  <c r="F1292" i="13" s="1"/>
  <c r="G1292" i="13" s="1"/>
  <c r="D1292" i="13"/>
  <c r="E1292" i="13"/>
  <c r="H1292" i="13"/>
  <c r="B1293" i="13"/>
  <c r="C1293" i="13"/>
  <c r="F1293" i="13" s="1"/>
  <c r="G1293" i="13" s="1"/>
  <c r="D1293" i="13"/>
  <c r="E1293" i="13"/>
  <c r="H1293" i="13"/>
  <c r="B1294" i="13"/>
  <c r="C1294" i="13"/>
  <c r="F1294" i="13" s="1"/>
  <c r="G1294" i="13" s="1"/>
  <c r="D1294" i="13"/>
  <c r="E1294" i="13"/>
  <c r="H1294" i="13"/>
  <c r="B1295" i="13"/>
  <c r="C1295" i="13"/>
  <c r="F1295" i="13" s="1"/>
  <c r="G1295" i="13" s="1"/>
  <c r="D1295" i="13"/>
  <c r="E1295" i="13"/>
  <c r="H1295" i="13"/>
  <c r="B1296" i="13"/>
  <c r="C1296" i="13"/>
  <c r="F1296" i="13" s="1"/>
  <c r="G1296" i="13" s="1"/>
  <c r="D1296" i="13"/>
  <c r="E1296" i="13"/>
  <c r="H1296" i="13"/>
  <c r="B1297" i="13"/>
  <c r="C1297" i="13"/>
  <c r="F1297" i="13" s="1"/>
  <c r="G1297" i="13" s="1"/>
  <c r="D1297" i="13"/>
  <c r="E1297" i="13"/>
  <c r="H1297" i="13"/>
  <c r="B1298" i="13"/>
  <c r="C1298" i="13"/>
  <c r="F1298" i="13" s="1"/>
  <c r="G1298" i="13" s="1"/>
  <c r="D1298" i="13"/>
  <c r="E1298" i="13"/>
  <c r="H1298" i="13"/>
  <c r="B1299" i="13"/>
  <c r="C1299" i="13"/>
  <c r="F1299" i="13" s="1"/>
  <c r="G1299" i="13" s="1"/>
  <c r="D1299" i="13"/>
  <c r="E1299" i="13"/>
  <c r="H1299" i="13"/>
  <c r="B1300" i="13"/>
  <c r="C1300" i="13"/>
  <c r="F1300" i="13" s="1"/>
  <c r="G1300" i="13" s="1"/>
  <c r="D1300" i="13"/>
  <c r="E1300" i="13"/>
  <c r="H1300" i="13"/>
  <c r="B1301" i="13"/>
  <c r="C1301" i="13"/>
  <c r="F1301" i="13" s="1"/>
  <c r="G1301" i="13" s="1"/>
  <c r="D1301" i="13"/>
  <c r="E1301" i="13"/>
  <c r="H1301" i="13"/>
  <c r="B1302" i="13"/>
  <c r="C1302" i="13"/>
  <c r="F1302" i="13" s="1"/>
  <c r="G1302" i="13" s="1"/>
  <c r="D1302" i="13"/>
  <c r="E1302" i="13"/>
  <c r="H1302" i="13"/>
  <c r="B1303" i="13"/>
  <c r="C1303" i="13"/>
  <c r="F1303" i="13" s="1"/>
  <c r="G1303" i="13" s="1"/>
  <c r="D1303" i="13"/>
  <c r="E1303" i="13"/>
  <c r="H1303" i="13"/>
  <c r="B1304" i="13"/>
  <c r="C1304" i="13"/>
  <c r="F1304" i="13" s="1"/>
  <c r="G1304" i="13" s="1"/>
  <c r="D1304" i="13"/>
  <c r="E1304" i="13"/>
  <c r="H1304" i="13"/>
  <c r="B1305" i="13"/>
  <c r="C1305" i="13"/>
  <c r="F1305" i="13" s="1"/>
  <c r="G1305" i="13" s="1"/>
  <c r="D1305" i="13"/>
  <c r="E1305" i="13"/>
  <c r="H1305" i="13"/>
  <c r="B1306" i="13"/>
  <c r="C1306" i="13"/>
  <c r="F1306" i="13" s="1"/>
  <c r="G1306" i="13" s="1"/>
  <c r="D1306" i="13"/>
  <c r="E1306" i="13"/>
  <c r="H1306" i="13"/>
  <c r="B1307" i="13"/>
  <c r="C1307" i="13"/>
  <c r="F1307" i="13" s="1"/>
  <c r="G1307" i="13" s="1"/>
  <c r="D1307" i="13"/>
  <c r="E1307" i="13"/>
  <c r="H1307" i="13"/>
  <c r="B1308" i="13"/>
  <c r="C1308" i="13"/>
  <c r="F1308" i="13" s="1"/>
  <c r="G1308" i="13" s="1"/>
  <c r="D1308" i="13"/>
  <c r="E1308" i="13"/>
  <c r="H1308" i="13"/>
  <c r="B1309" i="13"/>
  <c r="C1309" i="13"/>
  <c r="F1309" i="13" s="1"/>
  <c r="G1309" i="13" s="1"/>
  <c r="D1309" i="13"/>
  <c r="E1309" i="13"/>
  <c r="H1309" i="13"/>
  <c r="B1310" i="13"/>
  <c r="C1310" i="13"/>
  <c r="F1310" i="13" s="1"/>
  <c r="G1310" i="13" s="1"/>
  <c r="D1310" i="13"/>
  <c r="E1310" i="13"/>
  <c r="H1310" i="13"/>
  <c r="B1311" i="13"/>
  <c r="C1311" i="13"/>
  <c r="F1311" i="13" s="1"/>
  <c r="G1311" i="13" s="1"/>
  <c r="D1311" i="13"/>
  <c r="E1311" i="13"/>
  <c r="H1311" i="13"/>
  <c r="B1312" i="13"/>
  <c r="C1312" i="13"/>
  <c r="F1312" i="13" s="1"/>
  <c r="G1312" i="13" s="1"/>
  <c r="D1312" i="13"/>
  <c r="E1312" i="13"/>
  <c r="H1312" i="13"/>
  <c r="B1313" i="13"/>
  <c r="C1313" i="13"/>
  <c r="F1313" i="13" s="1"/>
  <c r="G1313" i="13" s="1"/>
  <c r="D1313" i="13"/>
  <c r="E1313" i="13"/>
  <c r="H1313" i="13"/>
  <c r="B1314" i="13"/>
  <c r="C1314" i="13"/>
  <c r="F1314" i="13" s="1"/>
  <c r="G1314" i="13" s="1"/>
  <c r="D1314" i="13"/>
  <c r="E1314" i="13"/>
  <c r="H1314" i="13"/>
  <c r="B1315" i="13"/>
  <c r="C1315" i="13"/>
  <c r="F1315" i="13" s="1"/>
  <c r="G1315" i="13" s="1"/>
  <c r="D1315" i="13"/>
  <c r="E1315" i="13"/>
  <c r="H1315" i="13"/>
  <c r="B1316" i="13"/>
  <c r="C1316" i="13"/>
  <c r="F1316" i="13" s="1"/>
  <c r="G1316" i="13" s="1"/>
  <c r="D1316" i="13"/>
  <c r="E1316" i="13"/>
  <c r="H1316" i="13"/>
  <c r="B1317" i="13"/>
  <c r="C1317" i="13"/>
  <c r="F1317" i="13" s="1"/>
  <c r="G1317" i="13" s="1"/>
  <c r="D1317" i="13"/>
  <c r="E1317" i="13"/>
  <c r="H1317" i="13"/>
  <c r="B1318" i="13"/>
  <c r="C1318" i="13"/>
  <c r="F1318" i="13" s="1"/>
  <c r="G1318" i="13" s="1"/>
  <c r="D1318" i="13"/>
  <c r="E1318" i="13"/>
  <c r="H1318" i="13"/>
  <c r="B1319" i="13"/>
  <c r="C1319" i="13"/>
  <c r="F1319" i="13" s="1"/>
  <c r="G1319" i="13" s="1"/>
  <c r="D1319" i="13"/>
  <c r="E1319" i="13"/>
  <c r="H1319" i="13"/>
  <c r="B1320" i="13"/>
  <c r="C1320" i="13"/>
  <c r="F1320" i="13" s="1"/>
  <c r="G1320" i="13" s="1"/>
  <c r="D1320" i="13"/>
  <c r="E1320" i="13"/>
  <c r="H1320" i="13"/>
  <c r="B1321" i="13"/>
  <c r="C1321" i="13"/>
  <c r="F1321" i="13" s="1"/>
  <c r="G1321" i="13" s="1"/>
  <c r="D1321" i="13"/>
  <c r="E1321" i="13"/>
  <c r="H1321" i="13"/>
  <c r="B1322" i="13"/>
  <c r="C1322" i="13"/>
  <c r="F1322" i="13" s="1"/>
  <c r="G1322" i="13" s="1"/>
  <c r="D1322" i="13"/>
  <c r="E1322" i="13"/>
  <c r="H1322" i="13"/>
  <c r="B1323" i="13"/>
  <c r="C1323" i="13"/>
  <c r="F1323" i="13" s="1"/>
  <c r="G1323" i="13" s="1"/>
  <c r="D1323" i="13"/>
  <c r="E1323" i="13"/>
  <c r="H1323" i="13"/>
  <c r="B1324" i="13"/>
  <c r="C1324" i="13"/>
  <c r="F1324" i="13" s="1"/>
  <c r="G1324" i="13" s="1"/>
  <c r="D1324" i="13"/>
  <c r="E1324" i="13"/>
  <c r="H1324" i="13"/>
  <c r="B1325" i="13"/>
  <c r="C1325" i="13"/>
  <c r="F1325" i="13" s="1"/>
  <c r="G1325" i="13" s="1"/>
  <c r="D1325" i="13"/>
  <c r="E1325" i="13"/>
  <c r="H1325" i="13"/>
  <c r="B1326" i="13"/>
  <c r="C1326" i="13"/>
  <c r="F1326" i="13" s="1"/>
  <c r="G1326" i="13" s="1"/>
  <c r="D1326" i="13"/>
  <c r="E1326" i="13"/>
  <c r="H1326" i="13"/>
  <c r="B1327" i="13"/>
  <c r="C1327" i="13"/>
  <c r="F1327" i="13" s="1"/>
  <c r="G1327" i="13" s="1"/>
  <c r="D1327" i="13"/>
  <c r="E1327" i="13"/>
  <c r="H1327" i="13"/>
  <c r="B1328" i="13"/>
  <c r="C1328" i="13"/>
  <c r="F1328" i="13" s="1"/>
  <c r="G1328" i="13" s="1"/>
  <c r="D1328" i="13"/>
  <c r="E1328" i="13"/>
  <c r="H1328" i="13"/>
  <c r="B1329" i="13"/>
  <c r="C1329" i="13"/>
  <c r="F1329" i="13" s="1"/>
  <c r="G1329" i="13" s="1"/>
  <c r="D1329" i="13"/>
  <c r="E1329" i="13"/>
  <c r="H1329" i="13"/>
  <c r="B1330" i="13"/>
  <c r="C1330" i="13"/>
  <c r="F1330" i="13" s="1"/>
  <c r="G1330" i="13" s="1"/>
  <c r="D1330" i="13"/>
  <c r="E1330" i="13"/>
  <c r="H1330" i="13"/>
  <c r="B1331" i="13"/>
  <c r="C1331" i="13"/>
  <c r="F1331" i="13" s="1"/>
  <c r="G1331" i="13" s="1"/>
  <c r="D1331" i="13"/>
  <c r="E1331" i="13"/>
  <c r="H1331" i="13"/>
  <c r="B1332" i="13"/>
  <c r="C1332" i="13"/>
  <c r="F1332" i="13" s="1"/>
  <c r="G1332" i="13" s="1"/>
  <c r="D1332" i="13"/>
  <c r="E1332" i="13"/>
  <c r="H1332" i="13"/>
  <c r="B1333" i="13"/>
  <c r="C1333" i="13"/>
  <c r="F1333" i="13" s="1"/>
  <c r="G1333" i="13" s="1"/>
  <c r="D1333" i="13"/>
  <c r="E1333" i="13"/>
  <c r="H1333" i="13"/>
  <c r="B1334" i="13"/>
  <c r="C1334" i="13"/>
  <c r="F1334" i="13" s="1"/>
  <c r="G1334" i="13" s="1"/>
  <c r="D1334" i="13"/>
  <c r="E1334" i="13"/>
  <c r="H1334" i="13"/>
  <c r="B1335" i="13"/>
  <c r="C1335" i="13"/>
  <c r="F1335" i="13" s="1"/>
  <c r="G1335" i="13" s="1"/>
  <c r="D1335" i="13"/>
  <c r="E1335" i="13"/>
  <c r="H1335" i="13"/>
  <c r="B1336" i="13"/>
  <c r="C1336" i="13"/>
  <c r="F1336" i="13" s="1"/>
  <c r="G1336" i="13" s="1"/>
  <c r="D1336" i="13"/>
  <c r="E1336" i="13"/>
  <c r="H1336" i="13"/>
  <c r="B1337" i="13"/>
  <c r="C1337" i="13"/>
  <c r="F1337" i="13" s="1"/>
  <c r="G1337" i="13" s="1"/>
  <c r="D1337" i="13"/>
  <c r="E1337" i="13"/>
  <c r="H1337" i="13"/>
  <c r="B1338" i="13"/>
  <c r="C1338" i="13"/>
  <c r="F1338" i="13" s="1"/>
  <c r="G1338" i="13" s="1"/>
  <c r="D1338" i="13"/>
  <c r="E1338" i="13"/>
  <c r="H1338" i="13"/>
  <c r="B1339" i="13"/>
  <c r="C1339" i="13"/>
  <c r="F1339" i="13" s="1"/>
  <c r="G1339" i="13" s="1"/>
  <c r="D1339" i="13"/>
  <c r="E1339" i="13"/>
  <c r="H1339" i="13"/>
  <c r="B1340" i="13"/>
  <c r="C1340" i="13"/>
  <c r="F1340" i="13" s="1"/>
  <c r="G1340" i="13" s="1"/>
  <c r="D1340" i="13"/>
  <c r="E1340" i="13"/>
  <c r="H1340" i="13"/>
  <c r="B1341" i="13"/>
  <c r="C1341" i="13"/>
  <c r="F1341" i="13" s="1"/>
  <c r="G1341" i="13" s="1"/>
  <c r="D1341" i="13"/>
  <c r="E1341" i="13"/>
  <c r="H1341" i="13"/>
  <c r="B1342" i="13"/>
  <c r="C1342" i="13"/>
  <c r="F1342" i="13" s="1"/>
  <c r="G1342" i="13" s="1"/>
  <c r="D1342" i="13"/>
  <c r="E1342" i="13"/>
  <c r="H1342" i="13"/>
  <c r="B1343" i="13"/>
  <c r="C1343" i="13"/>
  <c r="F1343" i="13" s="1"/>
  <c r="G1343" i="13" s="1"/>
  <c r="D1343" i="13"/>
  <c r="E1343" i="13"/>
  <c r="H1343" i="13"/>
  <c r="B1344" i="13"/>
  <c r="C1344" i="13"/>
  <c r="F1344" i="13" s="1"/>
  <c r="G1344" i="13" s="1"/>
  <c r="D1344" i="13"/>
  <c r="E1344" i="13"/>
  <c r="H1344" i="13"/>
  <c r="B1345" i="13"/>
  <c r="C1345" i="13"/>
  <c r="F1345" i="13" s="1"/>
  <c r="G1345" i="13" s="1"/>
  <c r="D1345" i="13"/>
  <c r="E1345" i="13"/>
  <c r="H1345" i="13"/>
  <c r="B1346" i="13"/>
  <c r="C1346" i="13"/>
  <c r="F1346" i="13" s="1"/>
  <c r="G1346" i="13" s="1"/>
  <c r="D1346" i="13"/>
  <c r="E1346" i="13"/>
  <c r="H1346" i="13"/>
  <c r="B1347" i="13"/>
  <c r="C1347" i="13"/>
  <c r="F1347" i="13" s="1"/>
  <c r="G1347" i="13" s="1"/>
  <c r="D1347" i="13"/>
  <c r="E1347" i="13"/>
  <c r="H1347" i="13"/>
  <c r="B1348" i="13"/>
  <c r="C1348" i="13"/>
  <c r="F1348" i="13" s="1"/>
  <c r="G1348" i="13" s="1"/>
  <c r="D1348" i="13"/>
  <c r="E1348" i="13"/>
  <c r="H1348" i="13"/>
  <c r="B1349" i="13"/>
  <c r="C1349" i="13"/>
  <c r="F1349" i="13" s="1"/>
  <c r="G1349" i="13" s="1"/>
  <c r="D1349" i="13"/>
  <c r="E1349" i="13"/>
  <c r="H1349" i="13"/>
  <c r="B1350" i="13"/>
  <c r="C1350" i="13"/>
  <c r="F1350" i="13" s="1"/>
  <c r="G1350" i="13" s="1"/>
  <c r="D1350" i="13"/>
  <c r="E1350" i="13"/>
  <c r="H1350" i="13"/>
  <c r="B1351" i="13"/>
  <c r="C1351" i="13"/>
  <c r="F1351" i="13" s="1"/>
  <c r="G1351" i="13" s="1"/>
  <c r="D1351" i="13"/>
  <c r="E1351" i="13"/>
  <c r="H1351" i="13"/>
  <c r="B1352" i="13"/>
  <c r="C1352" i="13"/>
  <c r="F1352" i="13" s="1"/>
  <c r="G1352" i="13" s="1"/>
  <c r="D1352" i="13"/>
  <c r="E1352" i="13"/>
  <c r="H1352" i="13"/>
  <c r="B1353" i="13"/>
  <c r="C1353" i="13"/>
  <c r="F1353" i="13" s="1"/>
  <c r="G1353" i="13" s="1"/>
  <c r="D1353" i="13"/>
  <c r="E1353" i="13"/>
  <c r="H1353" i="13"/>
  <c r="B1354" i="13"/>
  <c r="C1354" i="13"/>
  <c r="F1354" i="13" s="1"/>
  <c r="G1354" i="13" s="1"/>
  <c r="D1354" i="13"/>
  <c r="E1354" i="13"/>
  <c r="H1354" i="13"/>
  <c r="B1355" i="13"/>
  <c r="C1355" i="13"/>
  <c r="F1355" i="13" s="1"/>
  <c r="G1355" i="13" s="1"/>
  <c r="D1355" i="13"/>
  <c r="E1355" i="13"/>
  <c r="H1355" i="13"/>
  <c r="B1356" i="13"/>
  <c r="C1356" i="13"/>
  <c r="F1356" i="13" s="1"/>
  <c r="G1356" i="13" s="1"/>
  <c r="D1356" i="13"/>
  <c r="E1356" i="13"/>
  <c r="H1356" i="13"/>
  <c r="B1357" i="13"/>
  <c r="C1357" i="13"/>
  <c r="F1357" i="13" s="1"/>
  <c r="G1357" i="13" s="1"/>
  <c r="D1357" i="13"/>
  <c r="E1357" i="13"/>
  <c r="H1357" i="13"/>
  <c r="B1358" i="13"/>
  <c r="C1358" i="13"/>
  <c r="F1358" i="13" s="1"/>
  <c r="G1358" i="13" s="1"/>
  <c r="D1358" i="13"/>
  <c r="E1358" i="13"/>
  <c r="H1358" i="13"/>
  <c r="B1359" i="13"/>
  <c r="C1359" i="13"/>
  <c r="F1359" i="13" s="1"/>
  <c r="G1359" i="13" s="1"/>
  <c r="D1359" i="13"/>
  <c r="E1359" i="13"/>
  <c r="H1359" i="13"/>
  <c r="B1360" i="13"/>
  <c r="C1360" i="13"/>
  <c r="F1360" i="13" s="1"/>
  <c r="G1360" i="13" s="1"/>
  <c r="D1360" i="13"/>
  <c r="E1360" i="13"/>
  <c r="H1360" i="13"/>
  <c r="B1361" i="13"/>
  <c r="C1361" i="13"/>
  <c r="F1361" i="13" s="1"/>
  <c r="G1361" i="13" s="1"/>
  <c r="D1361" i="13"/>
  <c r="E1361" i="13"/>
  <c r="H1361" i="13"/>
  <c r="B1362" i="13"/>
  <c r="C1362" i="13"/>
  <c r="F1362" i="13" s="1"/>
  <c r="G1362" i="13" s="1"/>
  <c r="D1362" i="13"/>
  <c r="E1362" i="13"/>
  <c r="H1362" i="13"/>
  <c r="B1363" i="13"/>
  <c r="C1363" i="13"/>
  <c r="F1363" i="13" s="1"/>
  <c r="G1363" i="13" s="1"/>
  <c r="D1363" i="13"/>
  <c r="E1363" i="13"/>
  <c r="H1363" i="13"/>
  <c r="B1364" i="13"/>
  <c r="C1364" i="13"/>
  <c r="F1364" i="13" s="1"/>
  <c r="G1364" i="13" s="1"/>
  <c r="D1364" i="13"/>
  <c r="E1364" i="13"/>
  <c r="H1364" i="13"/>
  <c r="B1365" i="13"/>
  <c r="C1365" i="13"/>
  <c r="F1365" i="13" s="1"/>
  <c r="G1365" i="13" s="1"/>
  <c r="D1365" i="13"/>
  <c r="E1365" i="13"/>
  <c r="H1365" i="13"/>
  <c r="B1366" i="13"/>
  <c r="C1366" i="13"/>
  <c r="F1366" i="13" s="1"/>
  <c r="G1366" i="13" s="1"/>
  <c r="D1366" i="13"/>
  <c r="E1366" i="13"/>
  <c r="H1366" i="13"/>
  <c r="B1367" i="13"/>
  <c r="C1367" i="13"/>
  <c r="F1367" i="13" s="1"/>
  <c r="G1367" i="13" s="1"/>
  <c r="D1367" i="13"/>
  <c r="E1367" i="13"/>
  <c r="H1367" i="13"/>
  <c r="B1368" i="13"/>
  <c r="C1368" i="13"/>
  <c r="F1368" i="13" s="1"/>
  <c r="G1368" i="13" s="1"/>
  <c r="D1368" i="13"/>
  <c r="E1368" i="13"/>
  <c r="H1368" i="13"/>
  <c r="B1369" i="13"/>
  <c r="C1369" i="13"/>
  <c r="F1369" i="13" s="1"/>
  <c r="G1369" i="13" s="1"/>
  <c r="D1369" i="13"/>
  <c r="E1369" i="13"/>
  <c r="H1369" i="13"/>
  <c r="B1370" i="13"/>
  <c r="C1370" i="13"/>
  <c r="F1370" i="13" s="1"/>
  <c r="G1370" i="13" s="1"/>
  <c r="D1370" i="13"/>
  <c r="E1370" i="13"/>
  <c r="H1370" i="13"/>
  <c r="B1371" i="13"/>
  <c r="C1371" i="13"/>
  <c r="F1371" i="13" s="1"/>
  <c r="G1371" i="13" s="1"/>
  <c r="D1371" i="13"/>
  <c r="E1371" i="13"/>
  <c r="H1371" i="13"/>
  <c r="B1372" i="13"/>
  <c r="C1372" i="13"/>
  <c r="F1372" i="13" s="1"/>
  <c r="G1372" i="13" s="1"/>
  <c r="D1372" i="13"/>
  <c r="E1372" i="13"/>
  <c r="H1372" i="13"/>
  <c r="B1373" i="13"/>
  <c r="C1373" i="13"/>
  <c r="F1373" i="13" s="1"/>
  <c r="G1373" i="13" s="1"/>
  <c r="D1373" i="13"/>
  <c r="E1373" i="13"/>
  <c r="H1373" i="13"/>
  <c r="B1374" i="13"/>
  <c r="C1374" i="13"/>
  <c r="F1374" i="13" s="1"/>
  <c r="G1374" i="13" s="1"/>
  <c r="D1374" i="13"/>
  <c r="E1374" i="13"/>
  <c r="H1374" i="13"/>
  <c r="B1375" i="13"/>
  <c r="C1375" i="13"/>
  <c r="F1375" i="13" s="1"/>
  <c r="G1375" i="13" s="1"/>
  <c r="D1375" i="13"/>
  <c r="E1375" i="13"/>
  <c r="H1375" i="13"/>
  <c r="B1376" i="13"/>
  <c r="C1376" i="13"/>
  <c r="F1376" i="13" s="1"/>
  <c r="G1376" i="13" s="1"/>
  <c r="D1376" i="13"/>
  <c r="E1376" i="13"/>
  <c r="H1376" i="13"/>
  <c r="B1377" i="13"/>
  <c r="C1377" i="13"/>
  <c r="F1377" i="13" s="1"/>
  <c r="G1377" i="13" s="1"/>
  <c r="D1377" i="13"/>
  <c r="E1377" i="13"/>
  <c r="H1377" i="13"/>
  <c r="B1378" i="13"/>
  <c r="C1378" i="13"/>
  <c r="F1378" i="13" s="1"/>
  <c r="G1378" i="13" s="1"/>
  <c r="D1378" i="13"/>
  <c r="E1378" i="13"/>
  <c r="H1378" i="13"/>
  <c r="B1379" i="13"/>
  <c r="C1379" i="13"/>
  <c r="F1379" i="13" s="1"/>
  <c r="G1379" i="13" s="1"/>
  <c r="D1379" i="13"/>
  <c r="E1379" i="13"/>
  <c r="H1379" i="13"/>
  <c r="B1380" i="13"/>
  <c r="C1380" i="13"/>
  <c r="F1380" i="13" s="1"/>
  <c r="G1380" i="13" s="1"/>
  <c r="D1380" i="13"/>
  <c r="E1380" i="13"/>
  <c r="H1380" i="13"/>
  <c r="B1381" i="13"/>
  <c r="C1381" i="13"/>
  <c r="F1381" i="13" s="1"/>
  <c r="G1381" i="13" s="1"/>
  <c r="D1381" i="13"/>
  <c r="E1381" i="13"/>
  <c r="H1381" i="13"/>
  <c r="B1382" i="13"/>
  <c r="C1382" i="13"/>
  <c r="F1382" i="13" s="1"/>
  <c r="G1382" i="13" s="1"/>
  <c r="D1382" i="13"/>
  <c r="E1382" i="13"/>
  <c r="H1382" i="13"/>
  <c r="B1383" i="13"/>
  <c r="C1383" i="13"/>
  <c r="F1383" i="13" s="1"/>
  <c r="G1383" i="13" s="1"/>
  <c r="D1383" i="13"/>
  <c r="E1383" i="13"/>
  <c r="H1383" i="13"/>
  <c r="B1384" i="13"/>
  <c r="C1384" i="13"/>
  <c r="F1384" i="13" s="1"/>
  <c r="G1384" i="13" s="1"/>
  <c r="D1384" i="13"/>
  <c r="E1384" i="13"/>
  <c r="H1384" i="13"/>
  <c r="B1385" i="13"/>
  <c r="C1385" i="13"/>
  <c r="F1385" i="13" s="1"/>
  <c r="G1385" i="13" s="1"/>
  <c r="D1385" i="13"/>
  <c r="E1385" i="13"/>
  <c r="H1385" i="13"/>
  <c r="B1386" i="13"/>
  <c r="C1386" i="13"/>
  <c r="F1386" i="13" s="1"/>
  <c r="G1386" i="13" s="1"/>
  <c r="D1386" i="13"/>
  <c r="E1386" i="13"/>
  <c r="H1386" i="13"/>
  <c r="B1387" i="13"/>
  <c r="C1387" i="13"/>
  <c r="F1387" i="13" s="1"/>
  <c r="G1387" i="13" s="1"/>
  <c r="D1387" i="13"/>
  <c r="E1387" i="13"/>
  <c r="H1387" i="13"/>
  <c r="B1388" i="13"/>
  <c r="C1388" i="13"/>
  <c r="F1388" i="13" s="1"/>
  <c r="G1388" i="13" s="1"/>
  <c r="D1388" i="13"/>
  <c r="E1388" i="13"/>
  <c r="H1388" i="13"/>
  <c r="B1389" i="13"/>
  <c r="C1389" i="13"/>
  <c r="F1389" i="13" s="1"/>
  <c r="G1389" i="13" s="1"/>
  <c r="D1389" i="13"/>
  <c r="E1389" i="13"/>
  <c r="H1389" i="13"/>
  <c r="B1390" i="13"/>
  <c r="C1390" i="13"/>
  <c r="F1390" i="13" s="1"/>
  <c r="G1390" i="13" s="1"/>
  <c r="D1390" i="13"/>
  <c r="E1390" i="13"/>
  <c r="H1390" i="13"/>
  <c r="B1391" i="13"/>
  <c r="C1391" i="13"/>
  <c r="F1391" i="13" s="1"/>
  <c r="G1391" i="13" s="1"/>
  <c r="D1391" i="13"/>
  <c r="E1391" i="13"/>
  <c r="H1391" i="13"/>
  <c r="B1392" i="13"/>
  <c r="C1392" i="13"/>
  <c r="F1392" i="13" s="1"/>
  <c r="G1392" i="13" s="1"/>
  <c r="D1392" i="13"/>
  <c r="E1392" i="13"/>
  <c r="H1392" i="13"/>
  <c r="B1393" i="13"/>
  <c r="C1393" i="13"/>
  <c r="F1393" i="13" s="1"/>
  <c r="G1393" i="13" s="1"/>
  <c r="D1393" i="13"/>
  <c r="E1393" i="13"/>
  <c r="H1393" i="13"/>
  <c r="B1394" i="13"/>
  <c r="C1394" i="13"/>
  <c r="F1394" i="13" s="1"/>
  <c r="G1394" i="13" s="1"/>
  <c r="D1394" i="13"/>
  <c r="E1394" i="13"/>
  <c r="H1394" i="13"/>
  <c r="B1395" i="13"/>
  <c r="C1395" i="13"/>
  <c r="F1395" i="13" s="1"/>
  <c r="G1395" i="13" s="1"/>
  <c r="D1395" i="13"/>
  <c r="E1395" i="13"/>
  <c r="H1395" i="13"/>
  <c r="B1396" i="13"/>
  <c r="C1396" i="13"/>
  <c r="F1396" i="13" s="1"/>
  <c r="G1396" i="13" s="1"/>
  <c r="D1396" i="13"/>
  <c r="E1396" i="13"/>
  <c r="H1396" i="13"/>
  <c r="B1397" i="13"/>
  <c r="C1397" i="13"/>
  <c r="F1397" i="13" s="1"/>
  <c r="G1397" i="13" s="1"/>
  <c r="D1397" i="13"/>
  <c r="E1397" i="13"/>
  <c r="H1397" i="13"/>
  <c r="B1398" i="13"/>
  <c r="C1398" i="13"/>
  <c r="F1398" i="13" s="1"/>
  <c r="G1398" i="13" s="1"/>
  <c r="D1398" i="13"/>
  <c r="E1398" i="13"/>
  <c r="H1398" i="13"/>
  <c r="B1399" i="13"/>
  <c r="C1399" i="13"/>
  <c r="F1399" i="13" s="1"/>
  <c r="G1399" i="13" s="1"/>
  <c r="D1399" i="13"/>
  <c r="E1399" i="13"/>
  <c r="H1399" i="13"/>
  <c r="B1400" i="13"/>
  <c r="C1400" i="13"/>
  <c r="F1400" i="13" s="1"/>
  <c r="G1400" i="13" s="1"/>
  <c r="D1400" i="13"/>
  <c r="E1400" i="13"/>
  <c r="H1400" i="13"/>
  <c r="B1401" i="13"/>
  <c r="C1401" i="13"/>
  <c r="F1401" i="13" s="1"/>
  <c r="G1401" i="13" s="1"/>
  <c r="D1401" i="13"/>
  <c r="E1401" i="13"/>
  <c r="H1401" i="13"/>
  <c r="B1402" i="13"/>
  <c r="C1402" i="13"/>
  <c r="F1402" i="13" s="1"/>
  <c r="G1402" i="13" s="1"/>
  <c r="D1402" i="13"/>
  <c r="E1402" i="13"/>
  <c r="H1402" i="13"/>
  <c r="B1403" i="13"/>
  <c r="C1403" i="13"/>
  <c r="F1403" i="13" s="1"/>
  <c r="G1403" i="13" s="1"/>
  <c r="D1403" i="13"/>
  <c r="E1403" i="13"/>
  <c r="H1403" i="13"/>
  <c r="B1404" i="13"/>
  <c r="C1404" i="13"/>
  <c r="F1404" i="13" s="1"/>
  <c r="G1404" i="13" s="1"/>
  <c r="D1404" i="13"/>
  <c r="E1404" i="13"/>
  <c r="H1404" i="13"/>
  <c r="B1405" i="13"/>
  <c r="C1405" i="13"/>
  <c r="F1405" i="13" s="1"/>
  <c r="G1405" i="13" s="1"/>
  <c r="D1405" i="13"/>
  <c r="E1405" i="13"/>
  <c r="H1405" i="13"/>
  <c r="B1406" i="13"/>
  <c r="C1406" i="13"/>
  <c r="F1406" i="13" s="1"/>
  <c r="G1406" i="13" s="1"/>
  <c r="D1406" i="13"/>
  <c r="E1406" i="13"/>
  <c r="H1406" i="13"/>
  <c r="B1407" i="13"/>
  <c r="C1407" i="13"/>
  <c r="F1407" i="13" s="1"/>
  <c r="G1407" i="13" s="1"/>
  <c r="D1407" i="13"/>
  <c r="E1407" i="13"/>
  <c r="H1407" i="13"/>
  <c r="B1408" i="13"/>
  <c r="C1408" i="13"/>
  <c r="F1408" i="13" s="1"/>
  <c r="G1408" i="13" s="1"/>
  <c r="D1408" i="13"/>
  <c r="E1408" i="13"/>
  <c r="H1408" i="13"/>
  <c r="B1409" i="13"/>
  <c r="C1409" i="13"/>
  <c r="F1409" i="13" s="1"/>
  <c r="G1409" i="13" s="1"/>
  <c r="D1409" i="13"/>
  <c r="E1409" i="13"/>
  <c r="H1409" i="13"/>
  <c r="B1410" i="13"/>
  <c r="C1410" i="13"/>
  <c r="F1410" i="13" s="1"/>
  <c r="G1410" i="13" s="1"/>
  <c r="D1410" i="13"/>
  <c r="E1410" i="13"/>
  <c r="H1410" i="13"/>
  <c r="B1411" i="13"/>
  <c r="C1411" i="13"/>
  <c r="F1411" i="13" s="1"/>
  <c r="G1411" i="13" s="1"/>
  <c r="D1411" i="13"/>
  <c r="E1411" i="13"/>
  <c r="H1411" i="13"/>
  <c r="B1412" i="13"/>
  <c r="C1412" i="13"/>
  <c r="F1412" i="13" s="1"/>
  <c r="G1412" i="13" s="1"/>
  <c r="D1412" i="13"/>
  <c r="E1412" i="13"/>
  <c r="H1412" i="13"/>
  <c r="B1413" i="13"/>
  <c r="C1413" i="13"/>
  <c r="F1413" i="13" s="1"/>
  <c r="G1413" i="13" s="1"/>
  <c r="D1413" i="13"/>
  <c r="E1413" i="13"/>
  <c r="H1413" i="13"/>
  <c r="B1414" i="13"/>
  <c r="C1414" i="13"/>
  <c r="F1414" i="13" s="1"/>
  <c r="G1414" i="13" s="1"/>
  <c r="D1414" i="13"/>
  <c r="E1414" i="13"/>
  <c r="H1414" i="13"/>
  <c r="B1415" i="13"/>
  <c r="C1415" i="13"/>
  <c r="F1415" i="13" s="1"/>
  <c r="G1415" i="13" s="1"/>
  <c r="D1415" i="13"/>
  <c r="E1415" i="13"/>
  <c r="H1415" i="13"/>
  <c r="B1416" i="13"/>
  <c r="C1416" i="13"/>
  <c r="F1416" i="13" s="1"/>
  <c r="G1416" i="13" s="1"/>
  <c r="D1416" i="13"/>
  <c r="E1416" i="13"/>
  <c r="H1416" i="13"/>
  <c r="B1417" i="13"/>
  <c r="C1417" i="13"/>
  <c r="F1417" i="13" s="1"/>
  <c r="G1417" i="13" s="1"/>
  <c r="D1417" i="13"/>
  <c r="E1417" i="13"/>
  <c r="H1417" i="13"/>
  <c r="B1418" i="13"/>
  <c r="C1418" i="13"/>
  <c r="F1418" i="13" s="1"/>
  <c r="G1418" i="13" s="1"/>
  <c r="D1418" i="13"/>
  <c r="E1418" i="13"/>
  <c r="H1418" i="13"/>
  <c r="B1419" i="13"/>
  <c r="C1419" i="13"/>
  <c r="F1419" i="13" s="1"/>
  <c r="G1419" i="13" s="1"/>
  <c r="D1419" i="13"/>
  <c r="E1419" i="13"/>
  <c r="H1419" i="13"/>
  <c r="B1420" i="13"/>
  <c r="C1420" i="13"/>
  <c r="F1420" i="13" s="1"/>
  <c r="G1420" i="13" s="1"/>
  <c r="D1420" i="13"/>
  <c r="E1420" i="13"/>
  <c r="H1420" i="13"/>
  <c r="B1421" i="13"/>
  <c r="C1421" i="13"/>
  <c r="F1421" i="13" s="1"/>
  <c r="G1421" i="13" s="1"/>
  <c r="D1421" i="13"/>
  <c r="E1421" i="13"/>
  <c r="H1421" i="13"/>
  <c r="B1422" i="13"/>
  <c r="C1422" i="13"/>
  <c r="F1422" i="13" s="1"/>
  <c r="G1422" i="13" s="1"/>
  <c r="D1422" i="13"/>
  <c r="E1422" i="13"/>
  <c r="H1422" i="13"/>
  <c r="B1423" i="13"/>
  <c r="C1423" i="13"/>
  <c r="F1423" i="13" s="1"/>
  <c r="G1423" i="13" s="1"/>
  <c r="D1423" i="13"/>
  <c r="E1423" i="13"/>
  <c r="H1423" i="13"/>
  <c r="B1424" i="13"/>
  <c r="C1424" i="13"/>
  <c r="F1424" i="13" s="1"/>
  <c r="G1424" i="13" s="1"/>
  <c r="D1424" i="13"/>
  <c r="E1424" i="13"/>
  <c r="H1424" i="13"/>
  <c r="B1425" i="13"/>
  <c r="C1425" i="13"/>
  <c r="F1425" i="13" s="1"/>
  <c r="G1425" i="13" s="1"/>
  <c r="D1425" i="13"/>
  <c r="E1425" i="13"/>
  <c r="H1425" i="13"/>
  <c r="B1426" i="13"/>
  <c r="C1426" i="13"/>
  <c r="F1426" i="13" s="1"/>
  <c r="G1426" i="13" s="1"/>
  <c r="D1426" i="13"/>
  <c r="E1426" i="13"/>
  <c r="H1426" i="13"/>
  <c r="B1427" i="13"/>
  <c r="C1427" i="13"/>
  <c r="F1427" i="13" s="1"/>
  <c r="G1427" i="13" s="1"/>
  <c r="D1427" i="13"/>
  <c r="E1427" i="13"/>
  <c r="H1427" i="13"/>
  <c r="B1428" i="13"/>
  <c r="C1428" i="13"/>
  <c r="F1428" i="13" s="1"/>
  <c r="G1428" i="13" s="1"/>
  <c r="D1428" i="13"/>
  <c r="E1428" i="13"/>
  <c r="H1428" i="13"/>
  <c r="B1429" i="13"/>
  <c r="C1429" i="13"/>
  <c r="F1429" i="13" s="1"/>
  <c r="G1429" i="13" s="1"/>
  <c r="D1429" i="13"/>
  <c r="E1429" i="13"/>
  <c r="H1429" i="13"/>
  <c r="B1430" i="13"/>
  <c r="C1430" i="13"/>
  <c r="F1430" i="13" s="1"/>
  <c r="G1430" i="13" s="1"/>
  <c r="D1430" i="13"/>
  <c r="E1430" i="13"/>
  <c r="H1430" i="13"/>
  <c r="B1431" i="13"/>
  <c r="C1431" i="13"/>
  <c r="F1431" i="13" s="1"/>
  <c r="G1431" i="13" s="1"/>
  <c r="D1431" i="13"/>
  <c r="E1431" i="13"/>
  <c r="H1431" i="13"/>
  <c r="B1432" i="13"/>
  <c r="C1432" i="13"/>
  <c r="F1432" i="13" s="1"/>
  <c r="G1432" i="13" s="1"/>
  <c r="D1432" i="13"/>
  <c r="E1432" i="13"/>
  <c r="H1432" i="13"/>
  <c r="B1433" i="13"/>
  <c r="C1433" i="13"/>
  <c r="F1433" i="13" s="1"/>
  <c r="G1433" i="13" s="1"/>
  <c r="D1433" i="13"/>
  <c r="E1433" i="13"/>
  <c r="H1433" i="13"/>
  <c r="B1434" i="13"/>
  <c r="C1434" i="13"/>
  <c r="F1434" i="13" s="1"/>
  <c r="G1434" i="13" s="1"/>
  <c r="D1434" i="13"/>
  <c r="E1434" i="13"/>
  <c r="H1434" i="13"/>
  <c r="B1435" i="13"/>
  <c r="C1435" i="13"/>
  <c r="F1435" i="13" s="1"/>
  <c r="G1435" i="13" s="1"/>
  <c r="D1435" i="13"/>
  <c r="E1435" i="13"/>
  <c r="H1435" i="13"/>
  <c r="B1436" i="13"/>
  <c r="C1436" i="13"/>
  <c r="F1436" i="13" s="1"/>
  <c r="G1436" i="13" s="1"/>
  <c r="D1436" i="13"/>
  <c r="E1436" i="13"/>
  <c r="H1436" i="13"/>
  <c r="B1437" i="13"/>
  <c r="C1437" i="13"/>
  <c r="F1437" i="13" s="1"/>
  <c r="G1437" i="13" s="1"/>
  <c r="D1437" i="13"/>
  <c r="E1437" i="13"/>
  <c r="H1437" i="13"/>
  <c r="B1438" i="13"/>
  <c r="C1438" i="13"/>
  <c r="F1438" i="13" s="1"/>
  <c r="G1438" i="13" s="1"/>
  <c r="D1438" i="13"/>
  <c r="E1438" i="13"/>
  <c r="H1438" i="13"/>
  <c r="B1439" i="13"/>
  <c r="C1439" i="13"/>
  <c r="F1439" i="13" s="1"/>
  <c r="G1439" i="13" s="1"/>
  <c r="D1439" i="13"/>
  <c r="E1439" i="13"/>
  <c r="H1439" i="13"/>
  <c r="B1440" i="13"/>
  <c r="C1440" i="13"/>
  <c r="F1440" i="13" s="1"/>
  <c r="G1440" i="13" s="1"/>
  <c r="D1440" i="13"/>
  <c r="E1440" i="13"/>
  <c r="H1440" i="13"/>
  <c r="B1441" i="13"/>
  <c r="C1441" i="13"/>
  <c r="F1441" i="13" s="1"/>
  <c r="G1441" i="13" s="1"/>
  <c r="D1441" i="13"/>
  <c r="E1441" i="13"/>
  <c r="H1441" i="13"/>
  <c r="B1442" i="13"/>
  <c r="C1442" i="13"/>
  <c r="F1442" i="13" s="1"/>
  <c r="G1442" i="13" s="1"/>
  <c r="D1442" i="13"/>
  <c r="E1442" i="13"/>
  <c r="H1442" i="13"/>
  <c r="B1443" i="13"/>
  <c r="C1443" i="13"/>
  <c r="F1443" i="13" s="1"/>
  <c r="G1443" i="13" s="1"/>
  <c r="D1443" i="13"/>
  <c r="E1443" i="13"/>
  <c r="H1443" i="13"/>
  <c r="B1444" i="13"/>
  <c r="C1444" i="13"/>
  <c r="F1444" i="13" s="1"/>
  <c r="G1444" i="13" s="1"/>
  <c r="D1444" i="13"/>
  <c r="E1444" i="13"/>
  <c r="H1444" i="13"/>
  <c r="B1445" i="13"/>
  <c r="C1445" i="13"/>
  <c r="F1445" i="13" s="1"/>
  <c r="G1445" i="13" s="1"/>
  <c r="D1445" i="13"/>
  <c r="E1445" i="13"/>
  <c r="H1445" i="13"/>
  <c r="B1446" i="13"/>
  <c r="C1446" i="13"/>
  <c r="F1446" i="13" s="1"/>
  <c r="G1446" i="13" s="1"/>
  <c r="D1446" i="13"/>
  <c r="E1446" i="13"/>
  <c r="H1446" i="13"/>
  <c r="B1447" i="13"/>
  <c r="C1447" i="13"/>
  <c r="F1447" i="13" s="1"/>
  <c r="G1447" i="13" s="1"/>
  <c r="D1447" i="13"/>
  <c r="E1447" i="13"/>
  <c r="H1447" i="13"/>
  <c r="B1448" i="13"/>
  <c r="C1448" i="13"/>
  <c r="F1448" i="13" s="1"/>
  <c r="G1448" i="13" s="1"/>
  <c r="D1448" i="13"/>
  <c r="E1448" i="13"/>
  <c r="H1448" i="13"/>
  <c r="B1449" i="13"/>
  <c r="C1449" i="13"/>
  <c r="F1449" i="13" s="1"/>
  <c r="G1449" i="13" s="1"/>
  <c r="D1449" i="13"/>
  <c r="E1449" i="13"/>
  <c r="H1449" i="13"/>
  <c r="B1450" i="13"/>
  <c r="C1450" i="13"/>
  <c r="F1450" i="13" s="1"/>
  <c r="G1450" i="13" s="1"/>
  <c r="D1450" i="13"/>
  <c r="E1450" i="13"/>
  <c r="H1450" i="13"/>
  <c r="B1451" i="13"/>
  <c r="C1451" i="13"/>
  <c r="F1451" i="13" s="1"/>
  <c r="G1451" i="13" s="1"/>
  <c r="D1451" i="13"/>
  <c r="E1451" i="13"/>
  <c r="H1451" i="13"/>
  <c r="B1452" i="13"/>
  <c r="C1452" i="13"/>
  <c r="F1452" i="13" s="1"/>
  <c r="G1452" i="13" s="1"/>
  <c r="D1452" i="13"/>
  <c r="E1452" i="13"/>
  <c r="H1452" i="13"/>
  <c r="B1453" i="13"/>
  <c r="C1453" i="13"/>
  <c r="F1453" i="13" s="1"/>
  <c r="G1453" i="13" s="1"/>
  <c r="D1453" i="13"/>
  <c r="E1453" i="13"/>
  <c r="H1453" i="13"/>
  <c r="B1454" i="13"/>
  <c r="C1454" i="13"/>
  <c r="F1454" i="13" s="1"/>
  <c r="G1454" i="13" s="1"/>
  <c r="D1454" i="13"/>
  <c r="E1454" i="13"/>
  <c r="H1454" i="13"/>
  <c r="B1455" i="13"/>
  <c r="C1455" i="13"/>
  <c r="F1455" i="13" s="1"/>
  <c r="G1455" i="13" s="1"/>
  <c r="D1455" i="13"/>
  <c r="E1455" i="13"/>
  <c r="H1455" i="13"/>
  <c r="B1456" i="13"/>
  <c r="C1456" i="13"/>
  <c r="F1456" i="13" s="1"/>
  <c r="G1456" i="13" s="1"/>
  <c r="D1456" i="13"/>
  <c r="E1456" i="13"/>
  <c r="H1456" i="13"/>
  <c r="B1457" i="13"/>
  <c r="C1457" i="13"/>
  <c r="F1457" i="13" s="1"/>
  <c r="G1457" i="13" s="1"/>
  <c r="D1457" i="13"/>
  <c r="E1457" i="13"/>
  <c r="H1457" i="13"/>
  <c r="B1458" i="13"/>
  <c r="C1458" i="13"/>
  <c r="F1458" i="13" s="1"/>
  <c r="G1458" i="13" s="1"/>
  <c r="D1458" i="13"/>
  <c r="E1458" i="13"/>
  <c r="H1458" i="13"/>
  <c r="B1459" i="13"/>
  <c r="C1459" i="13"/>
  <c r="F1459" i="13" s="1"/>
  <c r="G1459" i="13" s="1"/>
  <c r="D1459" i="13"/>
  <c r="E1459" i="13"/>
  <c r="H1459" i="13"/>
  <c r="B1460" i="13"/>
  <c r="C1460" i="13"/>
  <c r="F1460" i="13" s="1"/>
  <c r="G1460" i="13" s="1"/>
  <c r="D1460" i="13"/>
  <c r="E1460" i="13"/>
  <c r="H1460" i="13"/>
  <c r="B1461" i="13"/>
  <c r="C1461" i="13"/>
  <c r="F1461" i="13" s="1"/>
  <c r="G1461" i="13" s="1"/>
  <c r="D1461" i="13"/>
  <c r="E1461" i="13"/>
  <c r="H1461" i="13"/>
  <c r="B1462" i="13"/>
  <c r="C1462" i="13"/>
  <c r="F1462" i="13" s="1"/>
  <c r="G1462" i="13" s="1"/>
  <c r="D1462" i="13"/>
  <c r="E1462" i="13"/>
  <c r="H1462" i="13"/>
  <c r="B1463" i="13"/>
  <c r="C1463" i="13"/>
  <c r="F1463" i="13" s="1"/>
  <c r="G1463" i="13" s="1"/>
  <c r="D1463" i="13"/>
  <c r="E1463" i="13"/>
  <c r="H1463" i="13"/>
  <c r="B1464" i="13"/>
  <c r="C1464" i="13"/>
  <c r="F1464" i="13" s="1"/>
  <c r="G1464" i="13" s="1"/>
  <c r="D1464" i="13"/>
  <c r="E1464" i="13"/>
  <c r="H1464" i="13"/>
  <c r="B1465" i="13"/>
  <c r="C1465" i="13"/>
  <c r="F1465" i="13" s="1"/>
  <c r="G1465" i="13" s="1"/>
  <c r="D1465" i="13"/>
  <c r="E1465" i="13"/>
  <c r="H1465" i="13"/>
  <c r="B1466" i="13"/>
  <c r="C1466" i="13"/>
  <c r="F1466" i="13" s="1"/>
  <c r="G1466" i="13" s="1"/>
  <c r="D1466" i="13"/>
  <c r="E1466" i="13"/>
  <c r="H1466" i="13"/>
  <c r="B1467" i="13"/>
  <c r="C1467" i="13"/>
  <c r="F1467" i="13" s="1"/>
  <c r="G1467" i="13" s="1"/>
  <c r="D1467" i="13"/>
  <c r="E1467" i="13"/>
  <c r="H1467" i="13"/>
  <c r="B1468" i="13"/>
  <c r="C1468" i="13"/>
  <c r="F1468" i="13" s="1"/>
  <c r="G1468" i="13" s="1"/>
  <c r="D1468" i="13"/>
  <c r="E1468" i="13"/>
  <c r="H1468" i="13"/>
  <c r="B1469" i="13"/>
  <c r="C1469" i="13"/>
  <c r="F1469" i="13" s="1"/>
  <c r="G1469" i="13" s="1"/>
  <c r="D1469" i="13"/>
  <c r="E1469" i="13"/>
  <c r="H1469" i="13"/>
  <c r="B1470" i="13"/>
  <c r="C1470" i="13"/>
  <c r="F1470" i="13" s="1"/>
  <c r="G1470" i="13" s="1"/>
  <c r="D1470" i="13"/>
  <c r="E1470" i="13"/>
  <c r="H1470" i="13"/>
  <c r="B1471" i="13"/>
  <c r="C1471" i="13"/>
  <c r="F1471" i="13" s="1"/>
  <c r="G1471" i="13" s="1"/>
  <c r="D1471" i="13"/>
  <c r="E1471" i="13"/>
  <c r="H1471" i="13"/>
  <c r="B1472" i="13"/>
  <c r="C1472" i="13"/>
  <c r="F1472" i="13" s="1"/>
  <c r="G1472" i="13" s="1"/>
  <c r="D1472" i="13"/>
  <c r="E1472" i="13"/>
  <c r="H1472" i="13"/>
  <c r="B1473" i="13"/>
  <c r="C1473" i="13"/>
  <c r="F1473" i="13" s="1"/>
  <c r="G1473" i="13" s="1"/>
  <c r="D1473" i="13"/>
  <c r="E1473" i="13"/>
  <c r="H1473" i="13"/>
  <c r="B1474" i="13"/>
  <c r="C1474" i="13"/>
  <c r="F1474" i="13" s="1"/>
  <c r="G1474" i="13" s="1"/>
  <c r="D1474" i="13"/>
  <c r="E1474" i="13"/>
  <c r="H1474" i="13"/>
  <c r="B1475" i="13"/>
  <c r="C1475" i="13"/>
  <c r="F1475" i="13" s="1"/>
  <c r="G1475" i="13" s="1"/>
  <c r="D1475" i="13"/>
  <c r="E1475" i="13"/>
  <c r="H1475" i="13"/>
  <c r="B1476" i="13"/>
  <c r="C1476" i="13"/>
  <c r="F1476" i="13" s="1"/>
  <c r="G1476" i="13" s="1"/>
  <c r="D1476" i="13"/>
  <c r="E1476" i="13"/>
  <c r="H1476" i="13"/>
  <c r="B1477" i="13"/>
  <c r="C1477" i="13"/>
  <c r="F1477" i="13" s="1"/>
  <c r="G1477" i="13" s="1"/>
  <c r="D1477" i="13"/>
  <c r="E1477" i="13"/>
  <c r="H1477" i="13"/>
  <c r="B1478" i="13"/>
  <c r="C1478" i="13"/>
  <c r="F1478" i="13" s="1"/>
  <c r="G1478" i="13" s="1"/>
  <c r="D1478" i="13"/>
  <c r="E1478" i="13"/>
  <c r="H1478" i="13"/>
  <c r="B1479" i="13"/>
  <c r="C1479" i="13"/>
  <c r="F1479" i="13" s="1"/>
  <c r="G1479" i="13" s="1"/>
  <c r="D1479" i="13"/>
  <c r="E1479" i="13"/>
  <c r="H1479" i="13"/>
  <c r="B1480" i="13"/>
  <c r="C1480" i="13"/>
  <c r="F1480" i="13" s="1"/>
  <c r="G1480" i="13" s="1"/>
  <c r="D1480" i="13"/>
  <c r="E1480" i="13"/>
  <c r="H1480" i="13"/>
  <c r="B1481" i="13"/>
  <c r="C1481" i="13"/>
  <c r="F1481" i="13" s="1"/>
  <c r="G1481" i="13" s="1"/>
  <c r="D1481" i="13"/>
  <c r="E1481" i="13"/>
  <c r="H1481" i="13"/>
  <c r="B1482" i="13"/>
  <c r="C1482" i="13"/>
  <c r="F1482" i="13" s="1"/>
  <c r="G1482" i="13" s="1"/>
  <c r="D1482" i="13"/>
  <c r="E1482" i="13"/>
  <c r="H1482" i="13"/>
  <c r="B1483" i="13"/>
  <c r="C1483" i="13"/>
  <c r="F1483" i="13" s="1"/>
  <c r="G1483" i="13" s="1"/>
  <c r="D1483" i="13"/>
  <c r="E1483" i="13"/>
  <c r="H1483" i="13"/>
  <c r="B1484" i="13"/>
  <c r="C1484" i="13"/>
  <c r="F1484" i="13" s="1"/>
  <c r="G1484" i="13" s="1"/>
  <c r="D1484" i="13"/>
  <c r="E1484" i="13"/>
  <c r="H1484" i="13"/>
  <c r="B1485" i="13"/>
  <c r="C1485" i="13"/>
  <c r="F1485" i="13" s="1"/>
  <c r="G1485" i="13" s="1"/>
  <c r="D1485" i="13"/>
  <c r="E1485" i="13"/>
  <c r="H1485" i="13"/>
  <c r="B1486" i="13"/>
  <c r="C1486" i="13"/>
  <c r="F1486" i="13" s="1"/>
  <c r="G1486" i="13" s="1"/>
  <c r="D1486" i="13"/>
  <c r="E1486" i="13"/>
  <c r="H1486" i="13"/>
  <c r="B1487" i="13"/>
  <c r="C1487" i="13"/>
  <c r="F1487" i="13" s="1"/>
  <c r="G1487" i="13" s="1"/>
  <c r="D1487" i="13"/>
  <c r="E1487" i="13"/>
  <c r="H1487" i="13"/>
  <c r="B1488" i="13"/>
  <c r="C1488" i="13"/>
  <c r="F1488" i="13" s="1"/>
  <c r="G1488" i="13" s="1"/>
  <c r="D1488" i="13"/>
  <c r="E1488" i="13"/>
  <c r="H1488" i="13"/>
  <c r="B1489" i="13"/>
  <c r="C1489" i="13"/>
  <c r="F1489" i="13" s="1"/>
  <c r="G1489" i="13" s="1"/>
  <c r="D1489" i="13"/>
  <c r="E1489" i="13"/>
  <c r="H1489" i="13"/>
  <c r="B1490" i="13"/>
  <c r="C1490" i="13"/>
  <c r="F1490" i="13" s="1"/>
  <c r="G1490" i="13" s="1"/>
  <c r="D1490" i="13"/>
  <c r="E1490" i="13"/>
  <c r="H1490" i="13"/>
  <c r="B1491" i="13"/>
  <c r="C1491" i="13"/>
  <c r="F1491" i="13" s="1"/>
  <c r="G1491" i="13" s="1"/>
  <c r="D1491" i="13"/>
  <c r="E1491" i="13"/>
  <c r="H1491" i="13"/>
  <c r="B1492" i="13"/>
  <c r="C1492" i="13"/>
  <c r="F1492" i="13" s="1"/>
  <c r="G1492" i="13" s="1"/>
  <c r="D1492" i="13"/>
  <c r="E1492" i="13"/>
  <c r="H1492" i="13"/>
  <c r="B1493" i="13"/>
  <c r="C1493" i="13"/>
  <c r="F1493" i="13" s="1"/>
  <c r="G1493" i="13" s="1"/>
  <c r="D1493" i="13"/>
  <c r="E1493" i="13"/>
  <c r="H1493" i="13"/>
  <c r="B1494" i="13"/>
  <c r="C1494" i="13"/>
  <c r="F1494" i="13" s="1"/>
  <c r="G1494" i="13" s="1"/>
  <c r="D1494" i="13"/>
  <c r="E1494" i="13"/>
  <c r="H1494" i="13"/>
  <c r="B1495" i="13"/>
  <c r="C1495" i="13"/>
  <c r="F1495" i="13" s="1"/>
  <c r="G1495" i="13" s="1"/>
  <c r="D1495" i="13"/>
  <c r="E1495" i="13"/>
  <c r="H1495" i="13"/>
  <c r="B1496" i="13"/>
  <c r="C1496" i="13"/>
  <c r="F1496" i="13" s="1"/>
  <c r="G1496" i="13" s="1"/>
  <c r="D1496" i="13"/>
  <c r="E1496" i="13"/>
  <c r="H1496" i="13"/>
  <c r="B1497" i="13"/>
  <c r="C1497" i="13"/>
  <c r="F1497" i="13" s="1"/>
  <c r="G1497" i="13" s="1"/>
  <c r="D1497" i="13"/>
  <c r="E1497" i="13"/>
  <c r="H1497" i="13"/>
  <c r="B1498" i="13"/>
  <c r="C1498" i="13"/>
  <c r="F1498" i="13" s="1"/>
  <c r="G1498" i="13" s="1"/>
  <c r="D1498" i="13"/>
  <c r="E1498" i="13"/>
  <c r="H1498" i="13"/>
  <c r="B1499" i="13"/>
  <c r="C1499" i="13"/>
  <c r="F1499" i="13" s="1"/>
  <c r="G1499" i="13" s="1"/>
  <c r="D1499" i="13"/>
  <c r="E1499" i="13"/>
  <c r="H1499" i="13"/>
  <c r="B1500" i="13"/>
  <c r="C1500" i="13"/>
  <c r="F1500" i="13" s="1"/>
  <c r="G1500" i="13" s="1"/>
  <c r="D1500" i="13"/>
  <c r="E1500" i="13"/>
  <c r="H1500" i="13"/>
  <c r="B1501" i="13"/>
  <c r="C1501" i="13"/>
  <c r="F1501" i="13" s="1"/>
  <c r="G1501" i="13" s="1"/>
  <c r="D1501" i="13"/>
  <c r="E1501" i="13"/>
  <c r="H1501" i="13"/>
  <c r="B1502" i="13"/>
  <c r="C1502" i="13"/>
  <c r="F1502" i="13" s="1"/>
  <c r="G1502" i="13" s="1"/>
  <c r="D1502" i="13"/>
  <c r="E1502" i="13"/>
  <c r="H1502" i="13"/>
  <c r="B1503" i="13"/>
  <c r="C1503" i="13"/>
  <c r="F1503" i="13" s="1"/>
  <c r="G1503" i="13" s="1"/>
  <c r="D1503" i="13"/>
  <c r="E1503" i="13"/>
  <c r="H1503" i="13"/>
  <c r="B1504" i="13"/>
  <c r="C1504" i="13"/>
  <c r="F1504" i="13" s="1"/>
  <c r="G1504" i="13" s="1"/>
  <c r="D1504" i="13"/>
  <c r="E1504" i="13"/>
  <c r="H1504" i="13"/>
  <c r="B1505" i="13"/>
  <c r="C1505" i="13"/>
  <c r="F1505" i="13" s="1"/>
  <c r="G1505" i="13" s="1"/>
  <c r="D1505" i="13"/>
  <c r="E1505" i="13"/>
  <c r="H1505" i="13"/>
  <c r="B1506" i="13"/>
  <c r="C1506" i="13"/>
  <c r="F1506" i="13" s="1"/>
  <c r="G1506" i="13" s="1"/>
  <c r="D1506" i="13"/>
  <c r="E1506" i="13"/>
  <c r="H1506" i="13"/>
  <c r="B1507" i="13"/>
  <c r="C1507" i="13"/>
  <c r="F1507" i="13" s="1"/>
  <c r="G1507" i="13" s="1"/>
  <c r="D1507" i="13"/>
  <c r="E1507" i="13"/>
  <c r="H1507" i="13"/>
  <c r="B1508" i="13"/>
  <c r="C1508" i="13"/>
  <c r="F1508" i="13" s="1"/>
  <c r="G1508" i="13" s="1"/>
  <c r="D1508" i="13"/>
  <c r="E1508" i="13"/>
  <c r="H1508" i="13"/>
  <c r="B1509" i="13"/>
  <c r="C1509" i="13"/>
  <c r="F1509" i="13" s="1"/>
  <c r="G1509" i="13" s="1"/>
  <c r="D1509" i="13"/>
  <c r="E1509" i="13"/>
  <c r="H1509" i="13"/>
  <c r="B1510" i="13"/>
  <c r="C1510" i="13"/>
  <c r="F1510" i="13" s="1"/>
  <c r="G1510" i="13" s="1"/>
  <c r="D1510" i="13"/>
  <c r="E1510" i="13"/>
  <c r="H1510" i="13"/>
  <c r="B1511" i="13"/>
  <c r="C1511" i="13"/>
  <c r="F1511" i="13" s="1"/>
  <c r="G1511" i="13" s="1"/>
  <c r="D1511" i="13"/>
  <c r="E1511" i="13"/>
  <c r="H1511" i="13"/>
  <c r="B1512" i="13"/>
  <c r="C1512" i="13"/>
  <c r="F1512" i="13" s="1"/>
  <c r="G1512" i="13" s="1"/>
  <c r="D1512" i="13"/>
  <c r="E1512" i="13"/>
  <c r="H1512" i="13"/>
  <c r="B1513" i="13"/>
  <c r="C1513" i="13"/>
  <c r="F1513" i="13" s="1"/>
  <c r="G1513" i="13" s="1"/>
  <c r="D1513" i="13"/>
  <c r="E1513" i="13"/>
  <c r="H1513" i="13"/>
  <c r="B1514" i="13"/>
  <c r="C1514" i="13"/>
  <c r="F1514" i="13" s="1"/>
  <c r="G1514" i="13" s="1"/>
  <c r="D1514" i="13"/>
  <c r="E1514" i="13"/>
  <c r="H1514" i="13"/>
  <c r="B1515" i="13"/>
  <c r="C1515" i="13"/>
  <c r="F1515" i="13" s="1"/>
  <c r="G1515" i="13" s="1"/>
  <c r="D1515" i="13"/>
  <c r="E1515" i="13"/>
  <c r="H1515" i="13"/>
  <c r="B1516" i="13"/>
  <c r="C1516" i="13"/>
  <c r="F1516" i="13" s="1"/>
  <c r="G1516" i="13" s="1"/>
  <c r="D1516" i="13"/>
  <c r="E1516" i="13"/>
  <c r="H1516" i="13"/>
  <c r="B1517" i="13"/>
  <c r="C1517" i="13"/>
  <c r="F1517" i="13" s="1"/>
  <c r="G1517" i="13" s="1"/>
  <c r="D1517" i="13"/>
  <c r="E1517" i="13"/>
  <c r="H1517" i="13"/>
  <c r="B1518" i="13"/>
  <c r="C1518" i="13"/>
  <c r="F1518" i="13" s="1"/>
  <c r="G1518" i="13" s="1"/>
  <c r="D1518" i="13"/>
  <c r="E1518" i="13"/>
  <c r="H1518" i="13"/>
  <c r="B1519" i="13"/>
  <c r="C1519" i="13"/>
  <c r="F1519" i="13" s="1"/>
  <c r="G1519" i="13" s="1"/>
  <c r="D1519" i="13"/>
  <c r="E1519" i="13"/>
  <c r="H1519" i="13"/>
  <c r="B1520" i="13"/>
  <c r="C1520" i="13"/>
  <c r="F1520" i="13" s="1"/>
  <c r="G1520" i="13" s="1"/>
  <c r="D1520" i="13"/>
  <c r="E1520" i="13"/>
  <c r="H1520" i="13"/>
  <c r="B1521" i="13"/>
  <c r="C1521" i="13"/>
  <c r="F1521" i="13" s="1"/>
  <c r="G1521" i="13" s="1"/>
  <c r="D1521" i="13"/>
  <c r="E1521" i="13"/>
  <c r="H1521" i="13"/>
  <c r="B1522" i="13"/>
  <c r="C1522" i="13"/>
  <c r="F1522" i="13" s="1"/>
  <c r="G1522" i="13" s="1"/>
  <c r="D1522" i="13"/>
  <c r="E1522" i="13"/>
  <c r="H1522" i="13"/>
  <c r="B1523" i="13"/>
  <c r="C1523" i="13"/>
  <c r="F1523" i="13" s="1"/>
  <c r="G1523" i="13" s="1"/>
  <c r="D1523" i="13"/>
  <c r="E1523" i="13"/>
  <c r="H1523" i="13"/>
  <c r="B1524" i="13"/>
  <c r="C1524" i="13"/>
  <c r="F1524" i="13" s="1"/>
  <c r="G1524" i="13" s="1"/>
  <c r="D1524" i="13"/>
  <c r="E1524" i="13"/>
  <c r="H1524" i="13"/>
  <c r="B1525" i="13"/>
  <c r="C1525" i="13"/>
  <c r="F1525" i="13" s="1"/>
  <c r="G1525" i="13" s="1"/>
  <c r="D1525" i="13"/>
  <c r="E1525" i="13"/>
  <c r="H1525" i="13"/>
  <c r="B1526" i="13"/>
  <c r="C1526" i="13"/>
  <c r="F1526" i="13" s="1"/>
  <c r="G1526" i="13" s="1"/>
  <c r="D1526" i="13"/>
  <c r="E1526" i="13"/>
  <c r="H1526" i="13"/>
  <c r="B1527" i="13"/>
  <c r="C1527" i="13"/>
  <c r="F1527" i="13" s="1"/>
  <c r="G1527" i="13" s="1"/>
  <c r="D1527" i="13"/>
  <c r="E1527" i="13"/>
  <c r="H1527" i="13"/>
  <c r="B1528" i="13"/>
  <c r="C1528" i="13"/>
  <c r="F1528" i="13" s="1"/>
  <c r="G1528" i="13" s="1"/>
  <c r="D1528" i="13"/>
  <c r="E1528" i="13"/>
  <c r="H1528" i="13"/>
  <c r="B1529" i="13"/>
  <c r="C1529" i="13"/>
  <c r="F1529" i="13" s="1"/>
  <c r="G1529" i="13" s="1"/>
  <c r="D1529" i="13"/>
  <c r="E1529" i="13"/>
  <c r="H1529" i="13"/>
  <c r="B1530" i="13"/>
  <c r="C1530" i="13"/>
  <c r="F1530" i="13" s="1"/>
  <c r="G1530" i="13" s="1"/>
  <c r="D1530" i="13"/>
  <c r="E1530" i="13"/>
  <c r="H1530" i="13"/>
  <c r="B1531" i="13"/>
  <c r="C1531" i="13"/>
  <c r="F1531" i="13" s="1"/>
  <c r="G1531" i="13" s="1"/>
  <c r="D1531" i="13"/>
  <c r="E1531" i="13"/>
  <c r="H1531" i="13"/>
  <c r="B1532" i="13"/>
  <c r="C1532" i="13"/>
  <c r="F1532" i="13" s="1"/>
  <c r="G1532" i="13" s="1"/>
  <c r="D1532" i="13"/>
  <c r="E1532" i="13"/>
  <c r="H1532" i="13"/>
  <c r="B1533" i="13"/>
  <c r="C1533" i="13"/>
  <c r="F1533" i="13" s="1"/>
  <c r="G1533" i="13" s="1"/>
  <c r="D1533" i="13"/>
  <c r="E1533" i="13"/>
  <c r="H1533" i="13"/>
  <c r="B1534" i="13"/>
  <c r="C1534" i="13"/>
  <c r="F1534" i="13" s="1"/>
  <c r="G1534" i="13" s="1"/>
  <c r="D1534" i="13"/>
  <c r="E1534" i="13"/>
  <c r="H1534" i="13"/>
  <c r="B1535" i="13"/>
  <c r="C1535" i="13"/>
  <c r="F1535" i="13" s="1"/>
  <c r="G1535" i="13" s="1"/>
  <c r="D1535" i="13"/>
  <c r="E1535" i="13"/>
  <c r="H1535" i="13"/>
  <c r="B1536" i="13"/>
  <c r="C1536" i="13"/>
  <c r="F1536" i="13" s="1"/>
  <c r="G1536" i="13" s="1"/>
  <c r="D1536" i="13"/>
  <c r="E1536" i="13"/>
  <c r="H1536" i="13"/>
  <c r="B1537" i="13"/>
  <c r="C1537" i="13"/>
  <c r="F1537" i="13" s="1"/>
  <c r="G1537" i="13" s="1"/>
  <c r="D1537" i="13"/>
  <c r="E1537" i="13"/>
  <c r="H1537" i="13"/>
  <c r="B1538" i="13"/>
  <c r="C1538" i="13"/>
  <c r="F1538" i="13" s="1"/>
  <c r="G1538" i="13" s="1"/>
  <c r="D1538" i="13"/>
  <c r="E1538" i="13"/>
  <c r="H1538" i="13"/>
  <c r="B1539" i="13"/>
  <c r="C1539" i="13"/>
  <c r="F1539" i="13" s="1"/>
  <c r="G1539" i="13" s="1"/>
  <c r="D1539" i="13"/>
  <c r="E1539" i="13"/>
  <c r="H1539" i="13"/>
  <c r="B1540" i="13"/>
  <c r="C1540" i="13"/>
  <c r="F1540" i="13" s="1"/>
  <c r="G1540" i="13" s="1"/>
  <c r="D1540" i="13"/>
  <c r="E1540" i="13"/>
  <c r="H1540" i="13"/>
  <c r="B1541" i="13"/>
  <c r="C1541" i="13"/>
  <c r="F1541" i="13" s="1"/>
  <c r="G1541" i="13" s="1"/>
  <c r="D1541" i="13"/>
  <c r="E1541" i="13"/>
  <c r="H1541" i="13"/>
  <c r="B1542" i="13"/>
  <c r="C1542" i="13"/>
  <c r="F1542" i="13" s="1"/>
  <c r="G1542" i="13" s="1"/>
  <c r="D1542" i="13"/>
  <c r="E1542" i="13"/>
  <c r="H1542" i="13"/>
  <c r="B1543" i="13"/>
  <c r="C1543" i="13"/>
  <c r="F1543" i="13" s="1"/>
  <c r="G1543" i="13" s="1"/>
  <c r="D1543" i="13"/>
  <c r="E1543" i="13"/>
  <c r="H1543" i="13"/>
  <c r="B1544" i="13"/>
  <c r="C1544" i="13"/>
  <c r="F1544" i="13" s="1"/>
  <c r="G1544" i="13" s="1"/>
  <c r="D1544" i="13"/>
  <c r="E1544" i="13"/>
  <c r="H1544" i="13"/>
  <c r="B1545" i="13"/>
  <c r="C1545" i="13"/>
  <c r="F1545" i="13" s="1"/>
  <c r="G1545" i="13" s="1"/>
  <c r="D1545" i="13"/>
  <c r="E1545" i="13"/>
  <c r="H1545" i="13"/>
  <c r="B1546" i="13"/>
  <c r="C1546" i="13"/>
  <c r="F1546" i="13" s="1"/>
  <c r="G1546" i="13" s="1"/>
  <c r="D1546" i="13"/>
  <c r="E1546" i="13"/>
  <c r="H1546" i="13"/>
  <c r="B1547" i="13"/>
  <c r="C1547" i="13"/>
  <c r="F1547" i="13" s="1"/>
  <c r="G1547" i="13" s="1"/>
  <c r="D1547" i="13"/>
  <c r="E1547" i="13"/>
  <c r="H1547" i="13"/>
  <c r="B1548" i="13"/>
  <c r="C1548" i="13"/>
  <c r="F1548" i="13" s="1"/>
  <c r="G1548" i="13" s="1"/>
  <c r="D1548" i="13"/>
  <c r="E1548" i="13"/>
  <c r="H1548" i="13"/>
  <c r="B1549" i="13"/>
  <c r="C1549" i="13"/>
  <c r="F1549" i="13" s="1"/>
  <c r="G1549" i="13" s="1"/>
  <c r="D1549" i="13"/>
  <c r="E1549" i="13"/>
  <c r="H1549" i="13"/>
  <c r="B1550" i="13"/>
  <c r="C1550" i="13"/>
  <c r="F1550" i="13" s="1"/>
  <c r="G1550" i="13" s="1"/>
  <c r="D1550" i="13"/>
  <c r="E1550" i="13"/>
  <c r="H1550" i="13"/>
  <c r="B1551" i="13"/>
  <c r="C1551" i="13"/>
  <c r="F1551" i="13" s="1"/>
  <c r="G1551" i="13" s="1"/>
  <c r="D1551" i="13"/>
  <c r="E1551" i="13"/>
  <c r="H1551" i="13"/>
  <c r="B1552" i="13"/>
  <c r="C1552" i="13"/>
  <c r="F1552" i="13" s="1"/>
  <c r="G1552" i="13" s="1"/>
  <c r="D1552" i="13"/>
  <c r="E1552" i="13"/>
  <c r="H1552" i="13"/>
  <c r="B1553" i="13"/>
  <c r="C1553" i="13"/>
  <c r="F1553" i="13" s="1"/>
  <c r="G1553" i="13" s="1"/>
  <c r="D1553" i="13"/>
  <c r="E1553" i="13"/>
  <c r="H1553" i="13"/>
  <c r="B1554" i="13"/>
  <c r="C1554" i="13"/>
  <c r="F1554" i="13" s="1"/>
  <c r="G1554" i="13" s="1"/>
  <c r="D1554" i="13"/>
  <c r="E1554" i="13"/>
  <c r="H1554" i="13"/>
  <c r="B1555" i="13"/>
  <c r="C1555" i="13"/>
  <c r="F1555" i="13" s="1"/>
  <c r="G1555" i="13" s="1"/>
  <c r="D1555" i="13"/>
  <c r="E1555" i="13"/>
  <c r="H1555" i="13"/>
  <c r="B1556" i="13"/>
  <c r="C1556" i="13"/>
  <c r="F1556" i="13" s="1"/>
  <c r="G1556" i="13" s="1"/>
  <c r="D1556" i="13"/>
  <c r="E1556" i="13"/>
  <c r="H1556" i="13"/>
  <c r="B1557" i="13"/>
  <c r="C1557" i="13"/>
  <c r="F1557" i="13" s="1"/>
  <c r="G1557" i="13" s="1"/>
  <c r="D1557" i="13"/>
  <c r="E1557" i="13"/>
  <c r="H1557" i="13"/>
  <c r="B1558" i="13"/>
  <c r="C1558" i="13"/>
  <c r="F1558" i="13" s="1"/>
  <c r="G1558" i="13" s="1"/>
  <c r="D1558" i="13"/>
  <c r="E1558" i="13"/>
  <c r="H1558" i="13"/>
  <c r="B1559" i="13"/>
  <c r="C1559" i="13"/>
  <c r="F1559" i="13" s="1"/>
  <c r="G1559" i="13" s="1"/>
  <c r="D1559" i="13"/>
  <c r="E1559" i="13"/>
  <c r="H1559" i="13"/>
  <c r="B1560" i="13"/>
  <c r="C1560" i="13"/>
  <c r="F1560" i="13" s="1"/>
  <c r="G1560" i="13" s="1"/>
  <c r="D1560" i="13"/>
  <c r="E1560" i="13"/>
  <c r="H1560" i="13"/>
  <c r="B1561" i="13"/>
  <c r="C1561" i="13"/>
  <c r="F1561" i="13" s="1"/>
  <c r="G1561" i="13" s="1"/>
  <c r="D1561" i="13"/>
  <c r="E1561" i="13"/>
  <c r="H1561" i="13"/>
  <c r="B1562" i="13"/>
  <c r="C1562" i="13"/>
  <c r="F1562" i="13" s="1"/>
  <c r="G1562" i="13" s="1"/>
  <c r="D1562" i="13"/>
  <c r="E1562" i="13"/>
  <c r="H1562" i="13"/>
  <c r="B1563" i="13"/>
  <c r="C1563" i="13"/>
  <c r="F1563" i="13" s="1"/>
  <c r="G1563" i="13" s="1"/>
  <c r="D1563" i="13"/>
  <c r="E1563" i="13"/>
  <c r="H1563" i="13"/>
  <c r="B1564" i="13"/>
  <c r="C1564" i="13"/>
  <c r="F1564" i="13" s="1"/>
  <c r="G1564" i="13" s="1"/>
  <c r="D1564" i="13"/>
  <c r="E1564" i="13"/>
  <c r="H1564" i="13"/>
  <c r="B1565" i="13"/>
  <c r="C1565" i="13"/>
  <c r="F1565" i="13" s="1"/>
  <c r="G1565" i="13" s="1"/>
  <c r="D1565" i="13"/>
  <c r="E1565" i="13"/>
  <c r="H1565" i="13"/>
  <c r="B1566" i="13"/>
  <c r="C1566" i="13"/>
  <c r="F1566" i="13" s="1"/>
  <c r="G1566" i="13" s="1"/>
  <c r="D1566" i="13"/>
  <c r="E1566" i="13"/>
  <c r="H1566" i="13"/>
  <c r="B1567" i="13"/>
  <c r="C1567" i="13"/>
  <c r="F1567" i="13" s="1"/>
  <c r="G1567" i="13" s="1"/>
  <c r="D1567" i="13"/>
  <c r="E1567" i="13"/>
  <c r="H1567" i="13"/>
  <c r="B1568" i="13"/>
  <c r="C1568" i="13"/>
  <c r="F1568" i="13" s="1"/>
  <c r="G1568" i="13" s="1"/>
  <c r="D1568" i="13"/>
  <c r="E1568" i="13"/>
  <c r="H1568" i="13"/>
  <c r="B1569" i="13"/>
  <c r="C1569" i="13"/>
  <c r="F1569" i="13" s="1"/>
  <c r="G1569" i="13" s="1"/>
  <c r="D1569" i="13"/>
  <c r="E1569" i="13"/>
  <c r="H1569" i="13"/>
  <c r="B1570" i="13"/>
  <c r="C1570" i="13"/>
  <c r="F1570" i="13" s="1"/>
  <c r="G1570" i="13" s="1"/>
  <c r="D1570" i="13"/>
  <c r="E1570" i="13"/>
  <c r="H1570" i="13"/>
  <c r="B1571" i="13"/>
  <c r="C1571" i="13"/>
  <c r="F1571" i="13" s="1"/>
  <c r="G1571" i="13" s="1"/>
  <c r="D1571" i="13"/>
  <c r="E1571" i="13"/>
  <c r="H1571" i="13"/>
  <c r="B1572" i="13"/>
  <c r="C1572" i="13"/>
  <c r="F1572" i="13" s="1"/>
  <c r="G1572" i="13" s="1"/>
  <c r="D1572" i="13"/>
  <c r="E1572" i="13"/>
  <c r="H1572" i="13"/>
  <c r="B1573" i="13"/>
  <c r="C1573" i="13"/>
  <c r="F1573" i="13" s="1"/>
  <c r="G1573" i="13" s="1"/>
  <c r="D1573" i="13"/>
  <c r="E1573" i="13"/>
  <c r="H1573" i="13"/>
  <c r="B1574" i="13"/>
  <c r="C1574" i="13"/>
  <c r="F1574" i="13" s="1"/>
  <c r="G1574" i="13" s="1"/>
  <c r="D1574" i="13"/>
  <c r="E1574" i="13"/>
  <c r="H1574" i="13"/>
  <c r="B1575" i="13"/>
  <c r="C1575" i="13"/>
  <c r="F1575" i="13" s="1"/>
  <c r="G1575" i="13" s="1"/>
  <c r="D1575" i="13"/>
  <c r="E1575" i="13"/>
  <c r="H1575" i="13"/>
  <c r="B1576" i="13"/>
  <c r="C1576" i="13"/>
  <c r="F1576" i="13" s="1"/>
  <c r="G1576" i="13" s="1"/>
  <c r="D1576" i="13"/>
  <c r="E1576" i="13"/>
  <c r="H1576" i="13"/>
  <c r="B1577" i="13"/>
  <c r="C1577" i="13"/>
  <c r="F1577" i="13" s="1"/>
  <c r="G1577" i="13" s="1"/>
  <c r="D1577" i="13"/>
  <c r="E1577" i="13"/>
  <c r="H1577" i="13"/>
  <c r="B1578" i="13"/>
  <c r="C1578" i="13"/>
  <c r="F1578" i="13" s="1"/>
  <c r="G1578" i="13" s="1"/>
  <c r="D1578" i="13"/>
  <c r="E1578" i="13"/>
  <c r="H1578" i="13"/>
  <c r="B1579" i="13"/>
  <c r="C1579" i="13"/>
  <c r="F1579" i="13" s="1"/>
  <c r="G1579" i="13" s="1"/>
  <c r="D1579" i="13"/>
  <c r="E1579" i="13"/>
  <c r="H1579" i="13"/>
  <c r="B1580" i="13"/>
  <c r="C1580" i="13"/>
  <c r="F1580" i="13" s="1"/>
  <c r="G1580" i="13" s="1"/>
  <c r="D1580" i="13"/>
  <c r="E1580" i="13"/>
  <c r="H1580" i="13"/>
  <c r="B1581" i="13"/>
  <c r="C1581" i="13"/>
  <c r="F1581" i="13" s="1"/>
  <c r="G1581" i="13" s="1"/>
  <c r="D1581" i="13"/>
  <c r="E1581" i="13"/>
  <c r="H1581" i="13"/>
  <c r="B1582" i="13"/>
  <c r="C1582" i="13"/>
  <c r="F1582" i="13" s="1"/>
  <c r="G1582" i="13" s="1"/>
  <c r="D1582" i="13"/>
  <c r="E1582" i="13"/>
  <c r="H1582" i="13"/>
  <c r="B1583" i="13"/>
  <c r="C1583" i="13"/>
  <c r="F1583" i="13" s="1"/>
  <c r="G1583" i="13" s="1"/>
  <c r="D1583" i="13"/>
  <c r="E1583" i="13"/>
  <c r="H1583" i="13"/>
  <c r="B1584" i="13"/>
  <c r="C1584" i="13"/>
  <c r="F1584" i="13" s="1"/>
  <c r="G1584" i="13" s="1"/>
  <c r="D1584" i="13"/>
  <c r="E1584" i="13"/>
  <c r="H1584" i="13"/>
  <c r="B1585" i="13"/>
  <c r="C1585" i="13"/>
  <c r="F1585" i="13" s="1"/>
  <c r="G1585" i="13" s="1"/>
  <c r="D1585" i="13"/>
  <c r="E1585" i="13"/>
  <c r="H1585" i="13"/>
  <c r="B1586" i="13"/>
  <c r="C1586" i="13"/>
  <c r="F1586" i="13" s="1"/>
  <c r="G1586" i="13" s="1"/>
  <c r="D1586" i="13"/>
  <c r="E1586" i="13"/>
  <c r="H1586" i="13"/>
  <c r="B1587" i="13"/>
  <c r="C1587" i="13"/>
  <c r="F1587" i="13" s="1"/>
  <c r="G1587" i="13" s="1"/>
  <c r="D1587" i="13"/>
  <c r="E1587" i="13"/>
  <c r="H1587" i="13"/>
  <c r="B1588" i="13"/>
  <c r="C1588" i="13"/>
  <c r="F1588" i="13" s="1"/>
  <c r="G1588" i="13" s="1"/>
  <c r="D1588" i="13"/>
  <c r="E1588" i="13"/>
  <c r="H1588" i="13"/>
  <c r="B1589" i="13"/>
  <c r="C1589" i="13"/>
  <c r="F1589" i="13" s="1"/>
  <c r="G1589" i="13" s="1"/>
  <c r="D1589" i="13"/>
  <c r="E1589" i="13"/>
  <c r="H1589" i="13"/>
  <c r="B1590" i="13"/>
  <c r="C1590" i="13"/>
  <c r="F1590" i="13" s="1"/>
  <c r="G1590" i="13" s="1"/>
  <c r="D1590" i="13"/>
  <c r="E1590" i="13"/>
  <c r="H1590" i="13"/>
  <c r="B1591" i="13"/>
  <c r="C1591" i="13"/>
  <c r="F1591" i="13" s="1"/>
  <c r="G1591" i="13" s="1"/>
  <c r="D1591" i="13"/>
  <c r="E1591" i="13"/>
  <c r="H1591" i="13"/>
  <c r="B1592" i="13"/>
  <c r="C1592" i="13"/>
  <c r="F1592" i="13" s="1"/>
  <c r="G1592" i="13" s="1"/>
  <c r="D1592" i="13"/>
  <c r="E1592" i="13"/>
  <c r="H1592" i="13"/>
  <c r="B1593" i="13"/>
  <c r="C1593" i="13"/>
  <c r="F1593" i="13" s="1"/>
  <c r="G1593" i="13" s="1"/>
  <c r="D1593" i="13"/>
  <c r="E1593" i="13"/>
  <c r="H1593" i="13"/>
  <c r="B1594" i="13"/>
  <c r="C1594" i="13"/>
  <c r="F1594" i="13" s="1"/>
  <c r="G1594" i="13" s="1"/>
  <c r="D1594" i="13"/>
  <c r="E1594" i="13"/>
  <c r="H1594" i="13"/>
  <c r="B1595" i="13"/>
  <c r="C1595" i="13"/>
  <c r="F1595" i="13" s="1"/>
  <c r="G1595" i="13" s="1"/>
  <c r="D1595" i="13"/>
  <c r="E1595" i="13"/>
  <c r="H1595" i="13"/>
  <c r="B1596" i="13"/>
  <c r="C1596" i="13"/>
  <c r="F1596" i="13" s="1"/>
  <c r="G1596" i="13" s="1"/>
  <c r="D1596" i="13"/>
  <c r="E1596" i="13"/>
  <c r="H1596" i="13"/>
  <c r="B1597" i="13"/>
  <c r="C1597" i="13"/>
  <c r="F1597" i="13" s="1"/>
  <c r="G1597" i="13" s="1"/>
  <c r="D1597" i="13"/>
  <c r="E1597" i="13"/>
  <c r="H1597" i="13"/>
  <c r="B1598" i="13"/>
  <c r="C1598" i="13"/>
  <c r="F1598" i="13" s="1"/>
  <c r="G1598" i="13" s="1"/>
  <c r="D1598" i="13"/>
  <c r="E1598" i="13"/>
  <c r="H1598" i="13"/>
  <c r="B1599" i="13"/>
  <c r="C1599" i="13"/>
  <c r="F1599" i="13" s="1"/>
  <c r="G1599" i="13" s="1"/>
  <c r="D1599" i="13"/>
  <c r="E1599" i="13"/>
  <c r="H1599" i="13"/>
  <c r="B1600" i="13"/>
  <c r="C1600" i="13"/>
  <c r="F1600" i="13" s="1"/>
  <c r="G1600" i="13" s="1"/>
  <c r="D1600" i="13"/>
  <c r="E1600" i="13"/>
  <c r="H1600" i="13"/>
  <c r="B1601" i="13"/>
  <c r="C1601" i="13"/>
  <c r="F1601" i="13" s="1"/>
  <c r="G1601" i="13" s="1"/>
  <c r="D1601" i="13"/>
  <c r="E1601" i="13"/>
  <c r="H1601" i="13"/>
  <c r="B1602" i="13"/>
  <c r="C1602" i="13"/>
  <c r="F1602" i="13" s="1"/>
  <c r="G1602" i="13" s="1"/>
  <c r="D1602" i="13"/>
  <c r="E1602" i="13"/>
  <c r="H1602" i="13"/>
  <c r="B1603" i="13"/>
  <c r="C1603" i="13"/>
  <c r="F1603" i="13" s="1"/>
  <c r="G1603" i="13" s="1"/>
  <c r="D1603" i="13"/>
  <c r="E1603" i="13"/>
  <c r="H1603" i="13"/>
  <c r="B1604" i="13"/>
  <c r="C1604" i="13"/>
  <c r="F1604" i="13" s="1"/>
  <c r="G1604" i="13" s="1"/>
  <c r="D1604" i="13"/>
  <c r="E1604" i="13"/>
  <c r="H1604" i="13"/>
  <c r="B1605" i="13"/>
  <c r="C1605" i="13"/>
  <c r="F1605" i="13" s="1"/>
  <c r="G1605" i="13" s="1"/>
  <c r="D1605" i="13"/>
  <c r="E1605" i="13"/>
  <c r="H1605" i="13"/>
  <c r="B1606" i="13"/>
  <c r="C1606" i="13"/>
  <c r="F1606" i="13" s="1"/>
  <c r="G1606" i="13" s="1"/>
  <c r="D1606" i="13"/>
  <c r="E1606" i="13"/>
  <c r="H1606" i="13"/>
  <c r="B1607" i="13"/>
  <c r="C1607" i="13"/>
  <c r="F1607" i="13" s="1"/>
  <c r="G1607" i="13" s="1"/>
  <c r="D1607" i="13"/>
  <c r="E1607" i="13"/>
  <c r="H1607" i="13"/>
  <c r="B1608" i="13"/>
  <c r="C1608" i="13"/>
  <c r="F1608" i="13" s="1"/>
  <c r="G1608" i="13" s="1"/>
  <c r="D1608" i="13"/>
  <c r="E1608" i="13"/>
  <c r="H1608" i="13"/>
  <c r="B1609" i="13"/>
  <c r="C1609" i="13"/>
  <c r="F1609" i="13" s="1"/>
  <c r="G1609" i="13" s="1"/>
  <c r="D1609" i="13"/>
  <c r="E1609" i="13"/>
  <c r="H1609" i="13"/>
  <c r="B1610" i="13"/>
  <c r="C1610" i="13"/>
  <c r="F1610" i="13" s="1"/>
  <c r="G1610" i="13" s="1"/>
  <c r="D1610" i="13"/>
  <c r="E1610" i="13"/>
  <c r="H1610" i="13"/>
  <c r="B1611" i="13"/>
  <c r="C1611" i="13"/>
  <c r="F1611" i="13" s="1"/>
  <c r="G1611" i="13" s="1"/>
  <c r="D1611" i="13"/>
  <c r="E1611" i="13"/>
  <c r="H1611" i="13"/>
  <c r="B1612" i="13"/>
  <c r="C1612" i="13"/>
  <c r="F1612" i="13" s="1"/>
  <c r="G1612" i="13" s="1"/>
  <c r="D1612" i="13"/>
  <c r="E1612" i="13"/>
  <c r="H1612" i="13"/>
  <c r="B1613" i="13"/>
  <c r="C1613" i="13"/>
  <c r="F1613" i="13" s="1"/>
  <c r="G1613" i="13" s="1"/>
  <c r="D1613" i="13"/>
  <c r="E1613" i="13"/>
  <c r="H1613" i="13"/>
  <c r="B1614" i="13"/>
  <c r="C1614" i="13"/>
  <c r="F1614" i="13" s="1"/>
  <c r="G1614" i="13" s="1"/>
  <c r="D1614" i="13"/>
  <c r="E1614" i="13"/>
  <c r="H1614" i="13"/>
  <c r="B1615" i="13"/>
  <c r="C1615" i="13"/>
  <c r="F1615" i="13" s="1"/>
  <c r="G1615" i="13" s="1"/>
  <c r="D1615" i="13"/>
  <c r="E1615" i="13"/>
  <c r="H1615" i="13"/>
  <c r="B1616" i="13"/>
  <c r="C1616" i="13"/>
  <c r="F1616" i="13" s="1"/>
  <c r="G1616" i="13" s="1"/>
  <c r="D1616" i="13"/>
  <c r="E1616" i="13"/>
  <c r="H1616" i="13"/>
  <c r="B1617" i="13"/>
  <c r="C1617" i="13"/>
  <c r="F1617" i="13" s="1"/>
  <c r="G1617" i="13" s="1"/>
  <c r="D1617" i="13"/>
  <c r="E1617" i="13"/>
  <c r="H1617" i="13"/>
  <c r="B1618" i="13"/>
  <c r="C1618" i="13"/>
  <c r="F1618" i="13" s="1"/>
  <c r="G1618" i="13" s="1"/>
  <c r="D1618" i="13"/>
  <c r="E1618" i="13"/>
  <c r="H1618" i="13"/>
  <c r="B1619" i="13"/>
  <c r="C1619" i="13"/>
  <c r="F1619" i="13" s="1"/>
  <c r="G1619" i="13" s="1"/>
  <c r="D1619" i="13"/>
  <c r="E1619" i="13"/>
  <c r="H1619" i="13"/>
  <c r="B1620" i="13"/>
  <c r="C1620" i="13"/>
  <c r="F1620" i="13" s="1"/>
  <c r="G1620" i="13" s="1"/>
  <c r="D1620" i="13"/>
  <c r="E1620" i="13"/>
  <c r="H1620" i="13"/>
  <c r="B1621" i="13"/>
  <c r="C1621" i="13"/>
  <c r="F1621" i="13" s="1"/>
  <c r="G1621" i="13" s="1"/>
  <c r="D1621" i="13"/>
  <c r="E1621" i="13"/>
  <c r="H1621" i="13"/>
  <c r="B1622" i="13"/>
  <c r="C1622" i="13"/>
  <c r="F1622" i="13" s="1"/>
  <c r="G1622" i="13" s="1"/>
  <c r="D1622" i="13"/>
  <c r="E1622" i="13"/>
  <c r="H1622" i="13"/>
  <c r="B1623" i="13"/>
  <c r="C1623" i="13"/>
  <c r="F1623" i="13" s="1"/>
  <c r="G1623" i="13" s="1"/>
  <c r="D1623" i="13"/>
  <c r="E1623" i="13"/>
  <c r="H1623" i="13"/>
  <c r="B1624" i="13"/>
  <c r="C1624" i="13"/>
  <c r="F1624" i="13" s="1"/>
  <c r="G1624" i="13" s="1"/>
  <c r="D1624" i="13"/>
  <c r="E1624" i="13"/>
  <c r="H1624" i="13"/>
  <c r="B1625" i="13"/>
  <c r="C1625" i="13"/>
  <c r="F1625" i="13" s="1"/>
  <c r="G1625" i="13" s="1"/>
  <c r="D1625" i="13"/>
  <c r="E1625" i="13"/>
  <c r="H1625" i="13"/>
  <c r="B1626" i="13"/>
  <c r="C1626" i="13"/>
  <c r="F1626" i="13" s="1"/>
  <c r="G1626" i="13" s="1"/>
  <c r="D1626" i="13"/>
  <c r="E1626" i="13"/>
  <c r="H1626" i="13"/>
  <c r="B1627" i="13"/>
  <c r="C1627" i="13"/>
  <c r="F1627" i="13" s="1"/>
  <c r="G1627" i="13" s="1"/>
  <c r="D1627" i="13"/>
  <c r="E1627" i="13"/>
  <c r="H1627" i="13"/>
  <c r="B1628" i="13"/>
  <c r="C1628" i="13"/>
  <c r="F1628" i="13" s="1"/>
  <c r="G1628" i="13" s="1"/>
  <c r="D1628" i="13"/>
  <c r="E1628" i="13"/>
  <c r="H1628" i="13"/>
  <c r="B1629" i="13"/>
  <c r="C1629" i="13"/>
  <c r="F1629" i="13" s="1"/>
  <c r="G1629" i="13" s="1"/>
  <c r="D1629" i="13"/>
  <c r="E1629" i="13"/>
  <c r="H1629" i="13"/>
  <c r="B1630" i="13"/>
  <c r="C1630" i="13"/>
  <c r="F1630" i="13" s="1"/>
  <c r="G1630" i="13" s="1"/>
  <c r="D1630" i="13"/>
  <c r="E1630" i="13"/>
  <c r="H1630" i="13"/>
  <c r="B1631" i="13"/>
  <c r="C1631" i="13"/>
  <c r="F1631" i="13" s="1"/>
  <c r="G1631" i="13" s="1"/>
  <c r="D1631" i="13"/>
  <c r="E1631" i="13"/>
  <c r="H1631" i="13"/>
  <c r="B1632" i="13"/>
  <c r="C1632" i="13"/>
  <c r="F1632" i="13" s="1"/>
  <c r="G1632" i="13" s="1"/>
  <c r="D1632" i="13"/>
  <c r="E1632" i="13"/>
  <c r="H1632" i="13"/>
  <c r="B1633" i="13"/>
  <c r="C1633" i="13"/>
  <c r="F1633" i="13" s="1"/>
  <c r="G1633" i="13" s="1"/>
  <c r="D1633" i="13"/>
  <c r="E1633" i="13"/>
  <c r="H1633" i="13"/>
  <c r="B1634" i="13"/>
  <c r="C1634" i="13"/>
  <c r="F1634" i="13" s="1"/>
  <c r="G1634" i="13" s="1"/>
  <c r="D1634" i="13"/>
  <c r="E1634" i="13"/>
  <c r="H1634" i="13"/>
  <c r="B1635" i="13"/>
  <c r="C1635" i="13"/>
  <c r="F1635" i="13" s="1"/>
  <c r="G1635" i="13" s="1"/>
  <c r="D1635" i="13"/>
  <c r="E1635" i="13"/>
  <c r="H1635" i="13"/>
  <c r="B1636" i="13"/>
  <c r="C1636" i="13"/>
  <c r="F1636" i="13" s="1"/>
  <c r="G1636" i="13" s="1"/>
  <c r="D1636" i="13"/>
  <c r="E1636" i="13"/>
  <c r="H1636" i="13"/>
  <c r="B1637" i="13"/>
  <c r="C1637" i="13"/>
  <c r="F1637" i="13" s="1"/>
  <c r="G1637" i="13" s="1"/>
  <c r="D1637" i="13"/>
  <c r="E1637" i="13"/>
  <c r="H1637" i="13"/>
  <c r="B1638" i="13"/>
  <c r="C1638" i="13"/>
  <c r="F1638" i="13" s="1"/>
  <c r="G1638" i="13" s="1"/>
  <c r="D1638" i="13"/>
  <c r="E1638" i="13"/>
  <c r="H1638" i="13"/>
  <c r="B1639" i="13"/>
  <c r="C1639" i="13"/>
  <c r="F1639" i="13" s="1"/>
  <c r="G1639" i="13" s="1"/>
  <c r="D1639" i="13"/>
  <c r="E1639" i="13"/>
  <c r="H1639" i="13"/>
  <c r="B1640" i="13"/>
  <c r="C1640" i="13"/>
  <c r="F1640" i="13" s="1"/>
  <c r="G1640" i="13" s="1"/>
  <c r="D1640" i="13"/>
  <c r="E1640" i="13"/>
  <c r="H1640" i="13"/>
  <c r="B1641" i="13"/>
  <c r="C1641" i="13"/>
  <c r="F1641" i="13" s="1"/>
  <c r="G1641" i="13" s="1"/>
  <c r="D1641" i="13"/>
  <c r="E1641" i="13"/>
  <c r="H1641" i="13"/>
  <c r="B1642" i="13"/>
  <c r="C1642" i="13"/>
  <c r="F1642" i="13" s="1"/>
  <c r="G1642" i="13" s="1"/>
  <c r="D1642" i="13"/>
  <c r="E1642" i="13"/>
  <c r="H1642" i="13"/>
  <c r="B1643" i="13"/>
  <c r="C1643" i="13"/>
  <c r="F1643" i="13" s="1"/>
  <c r="G1643" i="13" s="1"/>
  <c r="D1643" i="13"/>
  <c r="E1643" i="13"/>
  <c r="H1643" i="13"/>
  <c r="B1644" i="13"/>
  <c r="C1644" i="13"/>
  <c r="F1644" i="13" s="1"/>
  <c r="G1644" i="13" s="1"/>
  <c r="D1644" i="13"/>
  <c r="E1644" i="13"/>
  <c r="H1644" i="13"/>
  <c r="B1645" i="13"/>
  <c r="C1645" i="13"/>
  <c r="F1645" i="13" s="1"/>
  <c r="G1645" i="13" s="1"/>
  <c r="D1645" i="13"/>
  <c r="E1645" i="13"/>
  <c r="H1645" i="13"/>
  <c r="B1646" i="13"/>
  <c r="C1646" i="13"/>
  <c r="F1646" i="13" s="1"/>
  <c r="G1646" i="13" s="1"/>
  <c r="D1646" i="13"/>
  <c r="E1646" i="13"/>
  <c r="H1646" i="13"/>
  <c r="B1647" i="13"/>
  <c r="C1647" i="13"/>
  <c r="F1647" i="13" s="1"/>
  <c r="G1647" i="13" s="1"/>
  <c r="D1647" i="13"/>
  <c r="E1647" i="13"/>
  <c r="H1647" i="13"/>
  <c r="B1648" i="13"/>
  <c r="C1648" i="13"/>
  <c r="F1648" i="13" s="1"/>
  <c r="G1648" i="13" s="1"/>
  <c r="D1648" i="13"/>
  <c r="E1648" i="13"/>
  <c r="H1648" i="13"/>
  <c r="B1649" i="13"/>
  <c r="C1649" i="13"/>
  <c r="F1649" i="13" s="1"/>
  <c r="G1649" i="13" s="1"/>
  <c r="D1649" i="13"/>
  <c r="E1649" i="13"/>
  <c r="H1649" i="13"/>
  <c r="B1650" i="13"/>
  <c r="C1650" i="13"/>
  <c r="F1650" i="13" s="1"/>
  <c r="G1650" i="13" s="1"/>
  <c r="D1650" i="13"/>
  <c r="E1650" i="13"/>
  <c r="H1650" i="13"/>
  <c r="B1651" i="13"/>
  <c r="C1651" i="13"/>
  <c r="F1651" i="13" s="1"/>
  <c r="G1651" i="13" s="1"/>
  <c r="D1651" i="13"/>
  <c r="E1651" i="13"/>
  <c r="H1651" i="13"/>
  <c r="B1652" i="13"/>
  <c r="C1652" i="13"/>
  <c r="F1652" i="13" s="1"/>
  <c r="G1652" i="13" s="1"/>
  <c r="D1652" i="13"/>
  <c r="E1652" i="13"/>
  <c r="H1652" i="13"/>
  <c r="B1653" i="13"/>
  <c r="C1653" i="13"/>
  <c r="F1653" i="13" s="1"/>
  <c r="G1653" i="13" s="1"/>
  <c r="D1653" i="13"/>
  <c r="E1653" i="13"/>
  <c r="H1653" i="13"/>
  <c r="B1654" i="13"/>
  <c r="C1654" i="13"/>
  <c r="F1654" i="13" s="1"/>
  <c r="G1654" i="13" s="1"/>
  <c r="D1654" i="13"/>
  <c r="E1654" i="13"/>
  <c r="H1654" i="13"/>
  <c r="B1655" i="13"/>
  <c r="C1655" i="13"/>
  <c r="F1655" i="13" s="1"/>
  <c r="G1655" i="13" s="1"/>
  <c r="D1655" i="13"/>
  <c r="E1655" i="13"/>
  <c r="H1655" i="13"/>
  <c r="B1656" i="13"/>
  <c r="C1656" i="13"/>
  <c r="F1656" i="13" s="1"/>
  <c r="G1656" i="13" s="1"/>
  <c r="D1656" i="13"/>
  <c r="E1656" i="13"/>
  <c r="H1656" i="13"/>
  <c r="B1657" i="13"/>
  <c r="C1657" i="13"/>
  <c r="F1657" i="13" s="1"/>
  <c r="G1657" i="13" s="1"/>
  <c r="D1657" i="13"/>
  <c r="E1657" i="13"/>
  <c r="H1657" i="13"/>
  <c r="B1658" i="13"/>
  <c r="C1658" i="13"/>
  <c r="F1658" i="13" s="1"/>
  <c r="G1658" i="13" s="1"/>
  <c r="D1658" i="13"/>
  <c r="E1658" i="13"/>
  <c r="H1658" i="13"/>
  <c r="B1659" i="13"/>
  <c r="C1659" i="13"/>
  <c r="F1659" i="13" s="1"/>
  <c r="G1659" i="13" s="1"/>
  <c r="D1659" i="13"/>
  <c r="E1659" i="13"/>
  <c r="H1659" i="13"/>
  <c r="B1660" i="13"/>
  <c r="C1660" i="13"/>
  <c r="F1660" i="13" s="1"/>
  <c r="G1660" i="13" s="1"/>
  <c r="D1660" i="13"/>
  <c r="E1660" i="13"/>
  <c r="H1660" i="13"/>
  <c r="B1661" i="13"/>
  <c r="C1661" i="13"/>
  <c r="F1661" i="13" s="1"/>
  <c r="G1661" i="13" s="1"/>
  <c r="D1661" i="13"/>
  <c r="E1661" i="13"/>
  <c r="H1661" i="13"/>
  <c r="B1662" i="13"/>
  <c r="C1662" i="13"/>
  <c r="F1662" i="13" s="1"/>
  <c r="G1662" i="13" s="1"/>
  <c r="D1662" i="13"/>
  <c r="E1662" i="13"/>
  <c r="H1662" i="13"/>
  <c r="B1663" i="13"/>
  <c r="C1663" i="13"/>
  <c r="F1663" i="13" s="1"/>
  <c r="G1663" i="13" s="1"/>
  <c r="D1663" i="13"/>
  <c r="E1663" i="13"/>
  <c r="H1663" i="13"/>
  <c r="B1664" i="13"/>
  <c r="C1664" i="13"/>
  <c r="F1664" i="13" s="1"/>
  <c r="G1664" i="13" s="1"/>
  <c r="D1664" i="13"/>
  <c r="E1664" i="13"/>
  <c r="H1664" i="13"/>
  <c r="B1665" i="13"/>
  <c r="C1665" i="13"/>
  <c r="F1665" i="13" s="1"/>
  <c r="G1665" i="13" s="1"/>
  <c r="D1665" i="13"/>
  <c r="E1665" i="13"/>
  <c r="H1665" i="13"/>
  <c r="B1666" i="13"/>
  <c r="C1666" i="13"/>
  <c r="F1666" i="13" s="1"/>
  <c r="G1666" i="13" s="1"/>
  <c r="D1666" i="13"/>
  <c r="E1666" i="13"/>
  <c r="H1666" i="13"/>
  <c r="B1667" i="13"/>
  <c r="C1667" i="13"/>
  <c r="F1667" i="13" s="1"/>
  <c r="G1667" i="13" s="1"/>
  <c r="D1667" i="13"/>
  <c r="E1667" i="13"/>
  <c r="H1667" i="13"/>
  <c r="B1668" i="13"/>
  <c r="C1668" i="13"/>
  <c r="F1668" i="13" s="1"/>
  <c r="G1668" i="13" s="1"/>
  <c r="D1668" i="13"/>
  <c r="E1668" i="13"/>
  <c r="H1668" i="13"/>
  <c r="B1669" i="13"/>
  <c r="C1669" i="13"/>
  <c r="F1669" i="13" s="1"/>
  <c r="G1669" i="13" s="1"/>
  <c r="D1669" i="13"/>
  <c r="E1669" i="13"/>
  <c r="H1669" i="13"/>
  <c r="B1670" i="13"/>
  <c r="C1670" i="13"/>
  <c r="F1670" i="13" s="1"/>
  <c r="G1670" i="13" s="1"/>
  <c r="D1670" i="13"/>
  <c r="E1670" i="13"/>
  <c r="H1670" i="13"/>
  <c r="B1671" i="13"/>
  <c r="C1671" i="13"/>
  <c r="F1671" i="13" s="1"/>
  <c r="G1671" i="13" s="1"/>
  <c r="D1671" i="13"/>
  <c r="E1671" i="13"/>
  <c r="H1671" i="13"/>
  <c r="B1672" i="13"/>
  <c r="C1672" i="13"/>
  <c r="F1672" i="13" s="1"/>
  <c r="G1672" i="13" s="1"/>
  <c r="D1672" i="13"/>
  <c r="E1672" i="13"/>
  <c r="H1672" i="13"/>
  <c r="B1673" i="13"/>
  <c r="C1673" i="13"/>
  <c r="F1673" i="13" s="1"/>
  <c r="G1673" i="13" s="1"/>
  <c r="D1673" i="13"/>
  <c r="E1673" i="13"/>
  <c r="H1673" i="13"/>
  <c r="B1674" i="13"/>
  <c r="C1674" i="13"/>
  <c r="F1674" i="13" s="1"/>
  <c r="G1674" i="13" s="1"/>
  <c r="D1674" i="13"/>
  <c r="E1674" i="13"/>
  <c r="H1674" i="13"/>
  <c r="B1675" i="13"/>
  <c r="C1675" i="13"/>
  <c r="F1675" i="13" s="1"/>
  <c r="G1675" i="13" s="1"/>
  <c r="D1675" i="13"/>
  <c r="E1675" i="13"/>
  <c r="H1675" i="13"/>
  <c r="B1676" i="13"/>
  <c r="C1676" i="13"/>
  <c r="F1676" i="13" s="1"/>
  <c r="G1676" i="13" s="1"/>
  <c r="D1676" i="13"/>
  <c r="E1676" i="13"/>
  <c r="H1676" i="13"/>
  <c r="B1677" i="13"/>
  <c r="C1677" i="13"/>
  <c r="F1677" i="13" s="1"/>
  <c r="G1677" i="13" s="1"/>
  <c r="D1677" i="13"/>
  <c r="E1677" i="13"/>
  <c r="H1677" i="13"/>
  <c r="B1678" i="13"/>
  <c r="C1678" i="13"/>
  <c r="F1678" i="13" s="1"/>
  <c r="G1678" i="13" s="1"/>
  <c r="D1678" i="13"/>
  <c r="E1678" i="13"/>
  <c r="H1678" i="13"/>
  <c r="B1679" i="13"/>
  <c r="C1679" i="13"/>
  <c r="F1679" i="13" s="1"/>
  <c r="G1679" i="13" s="1"/>
  <c r="D1679" i="13"/>
  <c r="E1679" i="13"/>
  <c r="H1679" i="13"/>
  <c r="B1680" i="13"/>
  <c r="C1680" i="13"/>
  <c r="F1680" i="13" s="1"/>
  <c r="G1680" i="13" s="1"/>
  <c r="D1680" i="13"/>
  <c r="E1680" i="13"/>
  <c r="H1680" i="13"/>
  <c r="B1681" i="13"/>
  <c r="C1681" i="13"/>
  <c r="F1681" i="13" s="1"/>
  <c r="G1681" i="13" s="1"/>
  <c r="D1681" i="13"/>
  <c r="E1681" i="13"/>
  <c r="H1681" i="13"/>
  <c r="B1682" i="13"/>
  <c r="C1682" i="13"/>
  <c r="F1682" i="13" s="1"/>
  <c r="G1682" i="13" s="1"/>
  <c r="D1682" i="13"/>
  <c r="E1682" i="13"/>
  <c r="H1682" i="13"/>
  <c r="B1683" i="13"/>
  <c r="C1683" i="13"/>
  <c r="F1683" i="13" s="1"/>
  <c r="G1683" i="13" s="1"/>
  <c r="D1683" i="13"/>
  <c r="E1683" i="13"/>
  <c r="H1683" i="13"/>
  <c r="B1684" i="13"/>
  <c r="C1684" i="13"/>
  <c r="F1684" i="13" s="1"/>
  <c r="G1684" i="13" s="1"/>
  <c r="D1684" i="13"/>
  <c r="E1684" i="13"/>
  <c r="H1684" i="13"/>
  <c r="B1685" i="13"/>
  <c r="C1685" i="13"/>
  <c r="F1685" i="13" s="1"/>
  <c r="G1685" i="13" s="1"/>
  <c r="D1685" i="13"/>
  <c r="E1685" i="13"/>
  <c r="H1685" i="13"/>
  <c r="B1686" i="13"/>
  <c r="C1686" i="13"/>
  <c r="F1686" i="13" s="1"/>
  <c r="G1686" i="13" s="1"/>
  <c r="D1686" i="13"/>
  <c r="E1686" i="13"/>
  <c r="H1686" i="13"/>
  <c r="B1687" i="13"/>
  <c r="C1687" i="13"/>
  <c r="F1687" i="13" s="1"/>
  <c r="G1687" i="13" s="1"/>
  <c r="D1687" i="13"/>
  <c r="E1687" i="13"/>
  <c r="H1687" i="13"/>
  <c r="B1688" i="13"/>
  <c r="C1688" i="13"/>
  <c r="F1688" i="13" s="1"/>
  <c r="G1688" i="13" s="1"/>
  <c r="D1688" i="13"/>
  <c r="E1688" i="13"/>
  <c r="H1688" i="13"/>
  <c r="B1689" i="13"/>
  <c r="C1689" i="13"/>
  <c r="F1689" i="13" s="1"/>
  <c r="G1689" i="13" s="1"/>
  <c r="D1689" i="13"/>
  <c r="E1689" i="13"/>
  <c r="H1689" i="13"/>
  <c r="B1690" i="13"/>
  <c r="C1690" i="13"/>
  <c r="F1690" i="13" s="1"/>
  <c r="G1690" i="13" s="1"/>
  <c r="D1690" i="13"/>
  <c r="E1690" i="13"/>
  <c r="H1690" i="13"/>
  <c r="B1691" i="13"/>
  <c r="C1691" i="13"/>
  <c r="F1691" i="13" s="1"/>
  <c r="G1691" i="13" s="1"/>
  <c r="D1691" i="13"/>
  <c r="E1691" i="13"/>
  <c r="H1691" i="13"/>
  <c r="B1692" i="13"/>
  <c r="C1692" i="13"/>
  <c r="F1692" i="13" s="1"/>
  <c r="G1692" i="13" s="1"/>
  <c r="D1692" i="13"/>
  <c r="E1692" i="13"/>
  <c r="H1692" i="13"/>
  <c r="B1693" i="13"/>
  <c r="C1693" i="13"/>
  <c r="F1693" i="13" s="1"/>
  <c r="G1693" i="13" s="1"/>
  <c r="D1693" i="13"/>
  <c r="E1693" i="13"/>
  <c r="H1693" i="13"/>
  <c r="B1694" i="13"/>
  <c r="C1694" i="13"/>
  <c r="F1694" i="13" s="1"/>
  <c r="G1694" i="13" s="1"/>
  <c r="D1694" i="13"/>
  <c r="E1694" i="13"/>
  <c r="H1694" i="13"/>
  <c r="B1695" i="13"/>
  <c r="C1695" i="13"/>
  <c r="F1695" i="13" s="1"/>
  <c r="G1695" i="13" s="1"/>
  <c r="D1695" i="13"/>
  <c r="E1695" i="13"/>
  <c r="H1695" i="13"/>
  <c r="B1696" i="13"/>
  <c r="C1696" i="13"/>
  <c r="F1696" i="13" s="1"/>
  <c r="G1696" i="13" s="1"/>
  <c r="D1696" i="13"/>
  <c r="E1696" i="13"/>
  <c r="H1696" i="13"/>
  <c r="B1697" i="13"/>
  <c r="C1697" i="13"/>
  <c r="F1697" i="13" s="1"/>
  <c r="G1697" i="13" s="1"/>
  <c r="D1697" i="13"/>
  <c r="E1697" i="13"/>
  <c r="H1697" i="13"/>
  <c r="B1698" i="13"/>
  <c r="C1698" i="13"/>
  <c r="F1698" i="13" s="1"/>
  <c r="G1698" i="13" s="1"/>
  <c r="D1698" i="13"/>
  <c r="E1698" i="13"/>
  <c r="H1698" i="13"/>
  <c r="B1699" i="13"/>
  <c r="C1699" i="13"/>
  <c r="F1699" i="13" s="1"/>
  <c r="G1699" i="13" s="1"/>
  <c r="D1699" i="13"/>
  <c r="E1699" i="13"/>
  <c r="H1699" i="13"/>
  <c r="B1700" i="13"/>
  <c r="C1700" i="13"/>
  <c r="F1700" i="13" s="1"/>
  <c r="G1700" i="13" s="1"/>
  <c r="D1700" i="13"/>
  <c r="E1700" i="13"/>
  <c r="H1700" i="13"/>
  <c r="B1701" i="13"/>
  <c r="C1701" i="13"/>
  <c r="F1701" i="13" s="1"/>
  <c r="G1701" i="13" s="1"/>
  <c r="D1701" i="13"/>
  <c r="E1701" i="13"/>
  <c r="H1701" i="13"/>
  <c r="B1702" i="13"/>
  <c r="C1702" i="13"/>
  <c r="F1702" i="13" s="1"/>
  <c r="G1702" i="13" s="1"/>
  <c r="D1702" i="13"/>
  <c r="E1702" i="13"/>
  <c r="H1702" i="13"/>
  <c r="B1703" i="13"/>
  <c r="C1703" i="13"/>
  <c r="F1703" i="13" s="1"/>
  <c r="G1703" i="13" s="1"/>
  <c r="D1703" i="13"/>
  <c r="E1703" i="13"/>
  <c r="H1703" i="13"/>
  <c r="B1704" i="13"/>
  <c r="C1704" i="13"/>
  <c r="F1704" i="13" s="1"/>
  <c r="G1704" i="13" s="1"/>
  <c r="D1704" i="13"/>
  <c r="E1704" i="13"/>
  <c r="H1704" i="13"/>
  <c r="B1705" i="13"/>
  <c r="C1705" i="13"/>
  <c r="F1705" i="13" s="1"/>
  <c r="G1705" i="13" s="1"/>
  <c r="D1705" i="13"/>
  <c r="E1705" i="13"/>
  <c r="H1705" i="13"/>
  <c r="B1706" i="13"/>
  <c r="C1706" i="13"/>
  <c r="F1706" i="13" s="1"/>
  <c r="G1706" i="13" s="1"/>
  <c r="D1706" i="13"/>
  <c r="E1706" i="13"/>
  <c r="H1706" i="13"/>
  <c r="B1707" i="13"/>
  <c r="C1707" i="13"/>
  <c r="F1707" i="13" s="1"/>
  <c r="G1707" i="13" s="1"/>
  <c r="D1707" i="13"/>
  <c r="E1707" i="13"/>
  <c r="H1707" i="13"/>
  <c r="B1708" i="13"/>
  <c r="C1708" i="13"/>
  <c r="F1708" i="13" s="1"/>
  <c r="G1708" i="13" s="1"/>
  <c r="D1708" i="13"/>
  <c r="E1708" i="13"/>
  <c r="H1708" i="13"/>
  <c r="B1709" i="13"/>
  <c r="C1709" i="13"/>
  <c r="F1709" i="13" s="1"/>
  <c r="G1709" i="13" s="1"/>
  <c r="D1709" i="13"/>
  <c r="E1709" i="13"/>
  <c r="H1709" i="13"/>
  <c r="B1710" i="13"/>
  <c r="C1710" i="13"/>
  <c r="F1710" i="13" s="1"/>
  <c r="G1710" i="13" s="1"/>
  <c r="D1710" i="13"/>
  <c r="E1710" i="13"/>
  <c r="H1710" i="13"/>
  <c r="B1711" i="13"/>
  <c r="C1711" i="13"/>
  <c r="F1711" i="13" s="1"/>
  <c r="G1711" i="13" s="1"/>
  <c r="D1711" i="13"/>
  <c r="E1711" i="13"/>
  <c r="H1711" i="13"/>
  <c r="B1712" i="13"/>
  <c r="C1712" i="13"/>
  <c r="F1712" i="13" s="1"/>
  <c r="G1712" i="13" s="1"/>
  <c r="D1712" i="13"/>
  <c r="E1712" i="13"/>
  <c r="H1712" i="13"/>
  <c r="B1713" i="13"/>
  <c r="C1713" i="13"/>
  <c r="F1713" i="13" s="1"/>
  <c r="G1713" i="13" s="1"/>
  <c r="D1713" i="13"/>
  <c r="E1713" i="13"/>
  <c r="H1713" i="13"/>
  <c r="B1714" i="13"/>
  <c r="C1714" i="13"/>
  <c r="F1714" i="13" s="1"/>
  <c r="G1714" i="13" s="1"/>
  <c r="D1714" i="13"/>
  <c r="E1714" i="13"/>
  <c r="H1714" i="13"/>
  <c r="B1715" i="13"/>
  <c r="C1715" i="13"/>
  <c r="F1715" i="13" s="1"/>
  <c r="G1715" i="13" s="1"/>
  <c r="D1715" i="13"/>
  <c r="E1715" i="13"/>
  <c r="H1715" i="13"/>
  <c r="B1716" i="13"/>
  <c r="C1716" i="13"/>
  <c r="F1716" i="13" s="1"/>
  <c r="G1716" i="13" s="1"/>
  <c r="D1716" i="13"/>
  <c r="E1716" i="13"/>
  <c r="H1716" i="13"/>
  <c r="B1717" i="13"/>
  <c r="C1717" i="13"/>
  <c r="F1717" i="13" s="1"/>
  <c r="G1717" i="13" s="1"/>
  <c r="D1717" i="13"/>
  <c r="E1717" i="13"/>
  <c r="H1717" i="13"/>
  <c r="B1718" i="13"/>
  <c r="C1718" i="13"/>
  <c r="F1718" i="13" s="1"/>
  <c r="G1718" i="13" s="1"/>
  <c r="D1718" i="13"/>
  <c r="E1718" i="13"/>
  <c r="H1718" i="13"/>
  <c r="B1719" i="13"/>
  <c r="C1719" i="13"/>
  <c r="F1719" i="13" s="1"/>
  <c r="G1719" i="13" s="1"/>
  <c r="D1719" i="13"/>
  <c r="E1719" i="13"/>
  <c r="H1719" i="13"/>
  <c r="B1720" i="13"/>
  <c r="C1720" i="13"/>
  <c r="F1720" i="13" s="1"/>
  <c r="G1720" i="13" s="1"/>
  <c r="D1720" i="13"/>
  <c r="E1720" i="13"/>
  <c r="H1720" i="13"/>
  <c r="B1721" i="13"/>
  <c r="C1721" i="13"/>
  <c r="F1721" i="13" s="1"/>
  <c r="G1721" i="13" s="1"/>
  <c r="D1721" i="13"/>
  <c r="E1721" i="13"/>
  <c r="H1721" i="13"/>
  <c r="B1722" i="13"/>
  <c r="C1722" i="13"/>
  <c r="F1722" i="13" s="1"/>
  <c r="G1722" i="13" s="1"/>
  <c r="D1722" i="13"/>
  <c r="E1722" i="13"/>
  <c r="H1722" i="13"/>
  <c r="B1723" i="13"/>
  <c r="C1723" i="13"/>
  <c r="F1723" i="13" s="1"/>
  <c r="G1723" i="13" s="1"/>
  <c r="D1723" i="13"/>
  <c r="E1723" i="13"/>
  <c r="H1723" i="13"/>
  <c r="B1724" i="13"/>
  <c r="C1724" i="13"/>
  <c r="F1724" i="13" s="1"/>
  <c r="G1724" i="13" s="1"/>
  <c r="D1724" i="13"/>
  <c r="E1724" i="13"/>
  <c r="H1724" i="13"/>
  <c r="B1725" i="13"/>
  <c r="C1725" i="13"/>
  <c r="F1725" i="13" s="1"/>
  <c r="G1725" i="13" s="1"/>
  <c r="D1725" i="13"/>
  <c r="E1725" i="13"/>
  <c r="H1725" i="13"/>
  <c r="B1726" i="13"/>
  <c r="C1726" i="13"/>
  <c r="F1726" i="13" s="1"/>
  <c r="G1726" i="13" s="1"/>
  <c r="D1726" i="13"/>
  <c r="E1726" i="13"/>
  <c r="H1726" i="13"/>
  <c r="B1727" i="13"/>
  <c r="C1727" i="13"/>
  <c r="F1727" i="13" s="1"/>
  <c r="G1727" i="13" s="1"/>
  <c r="D1727" i="13"/>
  <c r="E1727" i="13"/>
  <c r="H1727" i="13"/>
  <c r="B1728" i="13"/>
  <c r="C1728" i="13"/>
  <c r="F1728" i="13" s="1"/>
  <c r="G1728" i="13" s="1"/>
  <c r="D1728" i="13"/>
  <c r="E1728" i="13"/>
  <c r="H1728" i="13"/>
  <c r="B1729" i="13"/>
  <c r="C1729" i="13"/>
  <c r="F1729" i="13" s="1"/>
  <c r="G1729" i="13" s="1"/>
  <c r="D1729" i="13"/>
  <c r="E1729" i="13"/>
  <c r="H1729" i="13"/>
  <c r="B1730" i="13"/>
  <c r="C1730" i="13"/>
  <c r="F1730" i="13" s="1"/>
  <c r="G1730" i="13" s="1"/>
  <c r="D1730" i="13"/>
  <c r="E1730" i="13"/>
  <c r="H1730" i="13"/>
  <c r="B1731" i="13"/>
  <c r="C1731" i="13"/>
  <c r="F1731" i="13" s="1"/>
  <c r="G1731" i="13" s="1"/>
  <c r="D1731" i="13"/>
  <c r="E1731" i="13"/>
  <c r="H1731" i="13"/>
  <c r="B1732" i="13"/>
  <c r="C1732" i="13"/>
  <c r="F1732" i="13" s="1"/>
  <c r="G1732" i="13" s="1"/>
  <c r="D1732" i="13"/>
  <c r="E1732" i="13"/>
  <c r="H1732" i="13"/>
  <c r="B1733" i="13"/>
  <c r="C1733" i="13"/>
  <c r="F1733" i="13" s="1"/>
  <c r="G1733" i="13" s="1"/>
  <c r="D1733" i="13"/>
  <c r="E1733" i="13"/>
  <c r="H1733" i="13"/>
  <c r="B1734" i="13"/>
  <c r="C1734" i="13"/>
  <c r="F1734" i="13" s="1"/>
  <c r="G1734" i="13" s="1"/>
  <c r="D1734" i="13"/>
  <c r="E1734" i="13"/>
  <c r="H1734" i="13"/>
  <c r="B1735" i="13"/>
  <c r="C1735" i="13"/>
  <c r="F1735" i="13" s="1"/>
  <c r="G1735" i="13" s="1"/>
  <c r="D1735" i="13"/>
  <c r="E1735" i="13"/>
  <c r="H1735" i="13"/>
  <c r="B1736" i="13"/>
  <c r="C1736" i="13"/>
  <c r="F1736" i="13" s="1"/>
  <c r="G1736" i="13" s="1"/>
  <c r="D1736" i="13"/>
  <c r="E1736" i="13"/>
  <c r="H1736" i="13"/>
  <c r="B1737" i="13"/>
  <c r="C1737" i="13"/>
  <c r="F1737" i="13" s="1"/>
  <c r="G1737" i="13" s="1"/>
  <c r="D1737" i="13"/>
  <c r="E1737" i="13"/>
  <c r="H1737" i="13"/>
  <c r="B1738" i="13"/>
  <c r="C1738" i="13"/>
  <c r="F1738" i="13" s="1"/>
  <c r="G1738" i="13" s="1"/>
  <c r="D1738" i="13"/>
  <c r="E1738" i="13"/>
  <c r="H1738" i="13"/>
  <c r="B1739" i="13"/>
  <c r="C1739" i="13"/>
  <c r="F1739" i="13" s="1"/>
  <c r="G1739" i="13" s="1"/>
  <c r="D1739" i="13"/>
  <c r="E1739" i="13"/>
  <c r="H1739" i="13"/>
  <c r="B1740" i="13"/>
  <c r="C1740" i="13"/>
  <c r="F1740" i="13" s="1"/>
  <c r="G1740" i="13" s="1"/>
  <c r="D1740" i="13"/>
  <c r="E1740" i="13"/>
  <c r="H1740" i="13"/>
  <c r="B1741" i="13"/>
  <c r="C1741" i="13"/>
  <c r="F1741" i="13" s="1"/>
  <c r="G1741" i="13" s="1"/>
  <c r="D1741" i="13"/>
  <c r="E1741" i="13"/>
  <c r="H1741" i="13"/>
  <c r="B1742" i="13"/>
  <c r="C1742" i="13"/>
  <c r="F1742" i="13" s="1"/>
  <c r="G1742" i="13" s="1"/>
  <c r="D1742" i="13"/>
  <c r="E1742" i="13"/>
  <c r="H1742" i="13"/>
  <c r="B1743" i="13"/>
  <c r="C1743" i="13"/>
  <c r="F1743" i="13" s="1"/>
  <c r="G1743" i="13" s="1"/>
  <c r="D1743" i="13"/>
  <c r="E1743" i="13"/>
  <c r="H1743" i="13"/>
  <c r="B1744" i="13"/>
  <c r="C1744" i="13"/>
  <c r="F1744" i="13" s="1"/>
  <c r="G1744" i="13" s="1"/>
  <c r="D1744" i="13"/>
  <c r="E1744" i="13"/>
  <c r="H1744" i="13"/>
  <c r="B1745" i="13"/>
  <c r="C1745" i="13"/>
  <c r="F1745" i="13" s="1"/>
  <c r="G1745" i="13" s="1"/>
  <c r="D1745" i="13"/>
  <c r="E1745" i="13"/>
  <c r="H1745" i="13"/>
  <c r="B1746" i="13"/>
  <c r="C1746" i="13"/>
  <c r="F1746" i="13" s="1"/>
  <c r="G1746" i="13" s="1"/>
  <c r="D1746" i="13"/>
  <c r="E1746" i="13"/>
  <c r="H1746" i="13"/>
  <c r="B1747" i="13"/>
  <c r="C1747" i="13"/>
  <c r="F1747" i="13" s="1"/>
  <c r="G1747" i="13" s="1"/>
  <c r="D1747" i="13"/>
  <c r="E1747" i="13"/>
  <c r="H1747" i="13"/>
  <c r="B1748" i="13"/>
  <c r="C1748" i="13"/>
  <c r="F1748" i="13" s="1"/>
  <c r="G1748" i="13" s="1"/>
  <c r="D1748" i="13"/>
  <c r="E1748" i="13"/>
  <c r="H1748" i="13"/>
  <c r="B1749" i="13"/>
  <c r="C1749" i="13"/>
  <c r="F1749" i="13" s="1"/>
  <c r="G1749" i="13" s="1"/>
  <c r="D1749" i="13"/>
  <c r="E1749" i="13"/>
  <c r="H1749" i="13"/>
  <c r="B1750" i="13"/>
  <c r="C1750" i="13"/>
  <c r="F1750" i="13" s="1"/>
  <c r="G1750" i="13" s="1"/>
  <c r="D1750" i="13"/>
  <c r="E1750" i="13"/>
  <c r="H1750" i="13"/>
  <c r="B1751" i="13"/>
  <c r="C1751" i="13"/>
  <c r="F1751" i="13" s="1"/>
  <c r="G1751" i="13" s="1"/>
  <c r="D1751" i="13"/>
  <c r="E1751" i="13"/>
  <c r="H1751" i="13"/>
  <c r="B1752" i="13"/>
  <c r="C1752" i="13"/>
  <c r="F1752" i="13" s="1"/>
  <c r="G1752" i="13" s="1"/>
  <c r="D1752" i="13"/>
  <c r="E1752" i="13"/>
  <c r="H1752" i="13"/>
  <c r="B1753" i="13"/>
  <c r="C1753" i="13"/>
  <c r="F1753" i="13" s="1"/>
  <c r="G1753" i="13" s="1"/>
  <c r="D1753" i="13"/>
  <c r="E1753" i="13"/>
  <c r="H1753" i="13"/>
  <c r="B1754" i="13"/>
  <c r="C1754" i="13"/>
  <c r="F1754" i="13" s="1"/>
  <c r="G1754" i="13" s="1"/>
  <c r="D1754" i="13"/>
  <c r="E1754" i="13"/>
  <c r="H1754" i="13"/>
  <c r="B1755" i="13"/>
  <c r="C1755" i="13"/>
  <c r="F1755" i="13" s="1"/>
  <c r="G1755" i="13" s="1"/>
  <c r="D1755" i="13"/>
  <c r="E1755" i="13"/>
  <c r="H1755" i="13"/>
  <c r="B1756" i="13"/>
  <c r="C1756" i="13"/>
  <c r="F1756" i="13" s="1"/>
  <c r="G1756" i="13" s="1"/>
  <c r="D1756" i="13"/>
  <c r="E1756" i="13"/>
  <c r="H1756" i="13"/>
  <c r="B1757" i="13"/>
  <c r="C1757" i="13"/>
  <c r="F1757" i="13" s="1"/>
  <c r="G1757" i="13" s="1"/>
  <c r="D1757" i="13"/>
  <c r="E1757" i="13"/>
  <c r="H1757" i="13"/>
  <c r="B1758" i="13"/>
  <c r="C1758" i="13"/>
  <c r="F1758" i="13" s="1"/>
  <c r="G1758" i="13" s="1"/>
  <c r="D1758" i="13"/>
  <c r="E1758" i="13"/>
  <c r="H1758" i="13"/>
  <c r="B1759" i="13"/>
  <c r="C1759" i="13"/>
  <c r="F1759" i="13" s="1"/>
  <c r="G1759" i="13" s="1"/>
  <c r="D1759" i="13"/>
  <c r="E1759" i="13"/>
  <c r="H1759" i="13"/>
  <c r="B1760" i="13"/>
  <c r="C1760" i="13"/>
  <c r="F1760" i="13" s="1"/>
  <c r="G1760" i="13" s="1"/>
  <c r="D1760" i="13"/>
  <c r="E1760" i="13"/>
  <c r="H1760" i="13"/>
  <c r="B1761" i="13"/>
  <c r="C1761" i="13"/>
  <c r="F1761" i="13" s="1"/>
  <c r="G1761" i="13" s="1"/>
  <c r="D1761" i="13"/>
  <c r="E1761" i="13"/>
  <c r="H1761" i="13"/>
  <c r="B1762" i="13"/>
  <c r="C1762" i="13"/>
  <c r="F1762" i="13" s="1"/>
  <c r="G1762" i="13" s="1"/>
  <c r="D1762" i="13"/>
  <c r="E1762" i="13"/>
  <c r="H1762" i="13"/>
  <c r="B1763" i="13"/>
  <c r="C1763" i="13"/>
  <c r="F1763" i="13" s="1"/>
  <c r="G1763" i="13" s="1"/>
  <c r="D1763" i="13"/>
  <c r="E1763" i="13"/>
  <c r="H1763" i="13"/>
  <c r="B1764" i="13"/>
  <c r="C1764" i="13"/>
  <c r="F1764" i="13" s="1"/>
  <c r="G1764" i="13" s="1"/>
  <c r="D1764" i="13"/>
  <c r="E1764" i="13"/>
  <c r="H1764" i="13"/>
  <c r="B1765" i="13"/>
  <c r="C1765" i="13"/>
  <c r="F1765" i="13" s="1"/>
  <c r="G1765" i="13" s="1"/>
  <c r="D1765" i="13"/>
  <c r="E1765" i="13"/>
  <c r="H1765" i="13"/>
  <c r="B1766" i="13"/>
  <c r="C1766" i="13"/>
  <c r="F1766" i="13" s="1"/>
  <c r="G1766" i="13" s="1"/>
  <c r="D1766" i="13"/>
  <c r="E1766" i="13"/>
  <c r="H1766" i="13"/>
  <c r="B1767" i="13"/>
  <c r="C1767" i="13"/>
  <c r="F1767" i="13" s="1"/>
  <c r="G1767" i="13" s="1"/>
  <c r="D1767" i="13"/>
  <c r="E1767" i="13"/>
  <c r="H1767" i="13"/>
  <c r="B1768" i="13"/>
  <c r="C1768" i="13"/>
  <c r="F1768" i="13" s="1"/>
  <c r="G1768" i="13" s="1"/>
  <c r="D1768" i="13"/>
  <c r="E1768" i="13"/>
  <c r="H1768" i="13"/>
  <c r="B1769" i="13"/>
  <c r="C1769" i="13"/>
  <c r="F1769" i="13" s="1"/>
  <c r="G1769" i="13" s="1"/>
  <c r="D1769" i="13"/>
  <c r="E1769" i="13"/>
  <c r="H1769" i="13"/>
  <c r="B1770" i="13"/>
  <c r="C1770" i="13"/>
  <c r="F1770" i="13" s="1"/>
  <c r="G1770" i="13" s="1"/>
  <c r="D1770" i="13"/>
  <c r="E1770" i="13"/>
  <c r="H1770" i="13"/>
  <c r="B1771" i="13"/>
  <c r="C1771" i="13"/>
  <c r="F1771" i="13" s="1"/>
  <c r="G1771" i="13" s="1"/>
  <c r="D1771" i="13"/>
  <c r="E1771" i="13"/>
  <c r="H1771" i="13"/>
  <c r="B1772" i="13"/>
  <c r="C1772" i="13"/>
  <c r="F1772" i="13" s="1"/>
  <c r="G1772" i="13" s="1"/>
  <c r="D1772" i="13"/>
  <c r="E1772" i="13"/>
  <c r="H1772" i="13"/>
  <c r="B1773" i="13"/>
  <c r="C1773" i="13"/>
  <c r="F1773" i="13" s="1"/>
  <c r="G1773" i="13" s="1"/>
  <c r="D1773" i="13"/>
  <c r="E1773" i="13"/>
  <c r="H1773" i="13"/>
  <c r="B1774" i="13"/>
  <c r="C1774" i="13"/>
  <c r="F1774" i="13" s="1"/>
  <c r="G1774" i="13" s="1"/>
  <c r="D1774" i="13"/>
  <c r="E1774" i="13"/>
  <c r="H1774" i="13"/>
  <c r="B1775" i="13"/>
  <c r="C1775" i="13"/>
  <c r="F1775" i="13" s="1"/>
  <c r="G1775" i="13" s="1"/>
  <c r="D1775" i="13"/>
  <c r="E1775" i="13"/>
  <c r="H1775" i="13"/>
  <c r="B1776" i="13"/>
  <c r="C1776" i="13"/>
  <c r="F1776" i="13" s="1"/>
  <c r="G1776" i="13" s="1"/>
  <c r="D1776" i="13"/>
  <c r="E1776" i="13"/>
  <c r="H1776" i="13"/>
  <c r="B1777" i="13"/>
  <c r="C1777" i="13"/>
  <c r="F1777" i="13" s="1"/>
  <c r="G1777" i="13" s="1"/>
  <c r="D1777" i="13"/>
  <c r="E1777" i="13"/>
  <c r="H1777" i="13"/>
  <c r="B1778" i="13"/>
  <c r="C1778" i="13"/>
  <c r="F1778" i="13" s="1"/>
  <c r="G1778" i="13" s="1"/>
  <c r="D1778" i="13"/>
  <c r="E1778" i="13"/>
  <c r="H1778" i="13"/>
  <c r="B1779" i="13"/>
  <c r="C1779" i="13"/>
  <c r="F1779" i="13" s="1"/>
  <c r="G1779" i="13" s="1"/>
  <c r="D1779" i="13"/>
  <c r="E1779" i="13"/>
  <c r="H1779" i="13"/>
  <c r="B1780" i="13"/>
  <c r="C1780" i="13"/>
  <c r="F1780" i="13" s="1"/>
  <c r="G1780" i="13" s="1"/>
  <c r="D1780" i="13"/>
  <c r="E1780" i="13"/>
  <c r="H1780" i="13"/>
  <c r="B1781" i="13"/>
  <c r="C1781" i="13"/>
  <c r="F1781" i="13" s="1"/>
  <c r="G1781" i="13" s="1"/>
  <c r="D1781" i="13"/>
  <c r="E1781" i="13"/>
  <c r="H1781" i="13"/>
  <c r="B1782" i="13"/>
  <c r="C1782" i="13"/>
  <c r="F1782" i="13" s="1"/>
  <c r="G1782" i="13" s="1"/>
  <c r="D1782" i="13"/>
  <c r="E1782" i="13"/>
  <c r="H1782" i="13"/>
  <c r="B1783" i="13"/>
  <c r="C1783" i="13"/>
  <c r="F1783" i="13" s="1"/>
  <c r="G1783" i="13" s="1"/>
  <c r="D1783" i="13"/>
  <c r="E1783" i="13"/>
  <c r="H1783" i="13"/>
  <c r="B1784" i="13"/>
  <c r="C1784" i="13"/>
  <c r="F1784" i="13" s="1"/>
  <c r="G1784" i="13" s="1"/>
  <c r="D1784" i="13"/>
  <c r="E1784" i="13"/>
  <c r="H1784" i="13"/>
  <c r="B1785" i="13"/>
  <c r="C1785" i="13"/>
  <c r="F1785" i="13" s="1"/>
  <c r="G1785" i="13" s="1"/>
  <c r="D1785" i="13"/>
  <c r="E1785" i="13"/>
  <c r="H1785" i="13"/>
  <c r="B1786" i="13"/>
  <c r="C1786" i="13"/>
  <c r="F1786" i="13" s="1"/>
  <c r="G1786" i="13" s="1"/>
  <c r="D1786" i="13"/>
  <c r="E1786" i="13"/>
  <c r="H1786" i="13"/>
  <c r="B1787" i="13"/>
  <c r="C1787" i="13"/>
  <c r="F1787" i="13" s="1"/>
  <c r="G1787" i="13" s="1"/>
  <c r="D1787" i="13"/>
  <c r="E1787" i="13"/>
  <c r="H1787" i="13"/>
  <c r="B1788" i="13"/>
  <c r="C1788" i="13"/>
  <c r="F1788" i="13" s="1"/>
  <c r="G1788" i="13" s="1"/>
  <c r="D1788" i="13"/>
  <c r="E1788" i="13"/>
  <c r="H1788" i="13"/>
  <c r="B1789" i="13"/>
  <c r="C1789" i="13"/>
  <c r="F1789" i="13" s="1"/>
  <c r="G1789" i="13" s="1"/>
  <c r="D1789" i="13"/>
  <c r="E1789" i="13"/>
  <c r="H1789" i="13"/>
  <c r="B1790" i="13"/>
  <c r="C1790" i="13"/>
  <c r="F1790" i="13" s="1"/>
  <c r="G1790" i="13" s="1"/>
  <c r="D1790" i="13"/>
  <c r="E1790" i="13"/>
  <c r="H1790" i="13"/>
  <c r="B1791" i="13"/>
  <c r="C1791" i="13"/>
  <c r="F1791" i="13" s="1"/>
  <c r="G1791" i="13" s="1"/>
  <c r="D1791" i="13"/>
  <c r="E1791" i="13"/>
  <c r="H1791" i="13"/>
  <c r="B1792" i="13"/>
  <c r="C1792" i="13"/>
  <c r="F1792" i="13" s="1"/>
  <c r="G1792" i="13" s="1"/>
  <c r="D1792" i="13"/>
  <c r="E1792" i="13"/>
  <c r="H1792" i="13"/>
  <c r="B1793" i="13"/>
  <c r="C1793" i="13"/>
  <c r="F1793" i="13" s="1"/>
  <c r="G1793" i="13" s="1"/>
  <c r="D1793" i="13"/>
  <c r="E1793" i="13"/>
  <c r="H1793" i="13"/>
  <c r="B1794" i="13"/>
  <c r="C1794" i="13"/>
  <c r="F1794" i="13" s="1"/>
  <c r="G1794" i="13" s="1"/>
  <c r="D1794" i="13"/>
  <c r="E1794" i="13"/>
  <c r="H1794" i="13"/>
  <c r="B1795" i="13"/>
  <c r="C1795" i="13"/>
  <c r="F1795" i="13" s="1"/>
  <c r="G1795" i="13" s="1"/>
  <c r="D1795" i="13"/>
  <c r="E1795" i="13"/>
  <c r="H1795" i="13"/>
  <c r="B1796" i="13"/>
  <c r="C1796" i="13"/>
  <c r="F1796" i="13" s="1"/>
  <c r="G1796" i="13" s="1"/>
  <c r="D1796" i="13"/>
  <c r="E1796" i="13"/>
  <c r="H1796" i="13"/>
  <c r="B1797" i="13"/>
  <c r="C1797" i="13"/>
  <c r="F1797" i="13" s="1"/>
  <c r="G1797" i="13" s="1"/>
  <c r="D1797" i="13"/>
  <c r="E1797" i="13"/>
  <c r="H1797" i="13"/>
  <c r="B1798" i="13"/>
  <c r="C1798" i="13"/>
  <c r="F1798" i="13" s="1"/>
  <c r="G1798" i="13" s="1"/>
  <c r="D1798" i="13"/>
  <c r="E1798" i="13"/>
  <c r="H1798" i="13"/>
  <c r="B1799" i="13"/>
  <c r="C1799" i="13"/>
  <c r="F1799" i="13" s="1"/>
  <c r="G1799" i="13" s="1"/>
  <c r="D1799" i="13"/>
  <c r="E1799" i="13"/>
  <c r="H1799" i="13"/>
  <c r="B1800" i="13"/>
  <c r="C1800" i="13"/>
  <c r="F1800" i="13" s="1"/>
  <c r="G1800" i="13" s="1"/>
  <c r="D1800" i="13"/>
  <c r="E1800" i="13"/>
  <c r="H1800" i="13"/>
  <c r="B1801" i="13"/>
  <c r="C1801" i="13"/>
  <c r="F1801" i="13" s="1"/>
  <c r="G1801" i="13" s="1"/>
  <c r="D1801" i="13"/>
  <c r="E1801" i="13"/>
  <c r="H1801" i="13"/>
  <c r="B1802" i="13"/>
  <c r="C1802" i="13"/>
  <c r="F1802" i="13" s="1"/>
  <c r="G1802" i="13" s="1"/>
  <c r="D1802" i="13"/>
  <c r="E1802" i="13"/>
  <c r="H1802" i="13"/>
  <c r="B1803" i="13"/>
  <c r="C1803" i="13"/>
  <c r="D1803" i="13"/>
  <c r="E1803" i="13"/>
  <c r="F1803" i="13"/>
  <c r="G1803" i="13" s="1"/>
  <c r="H1803" i="13"/>
  <c r="B1804" i="13"/>
  <c r="C1804" i="13"/>
  <c r="F1804" i="13" s="1"/>
  <c r="G1804" i="13" s="1"/>
  <c r="D1804" i="13"/>
  <c r="E1804" i="13"/>
  <c r="H1804" i="13"/>
  <c r="B1805" i="13"/>
  <c r="C1805" i="13"/>
  <c r="F1805" i="13" s="1"/>
  <c r="G1805" i="13" s="1"/>
  <c r="D1805" i="13"/>
  <c r="E1805" i="13"/>
  <c r="H1805" i="13"/>
  <c r="B1806" i="13"/>
  <c r="C1806" i="13"/>
  <c r="F1806" i="13" s="1"/>
  <c r="G1806" i="13" s="1"/>
  <c r="D1806" i="13"/>
  <c r="E1806" i="13"/>
  <c r="H1806" i="13"/>
  <c r="B1807" i="13"/>
  <c r="C1807" i="13"/>
  <c r="F1807" i="13" s="1"/>
  <c r="G1807" i="13" s="1"/>
  <c r="D1807" i="13"/>
  <c r="E1807" i="13"/>
  <c r="H1807" i="13"/>
  <c r="B1808" i="13"/>
  <c r="C1808" i="13"/>
  <c r="F1808" i="13" s="1"/>
  <c r="G1808" i="13" s="1"/>
  <c r="D1808" i="13"/>
  <c r="E1808" i="13"/>
  <c r="H1808" i="13"/>
  <c r="B1809" i="13"/>
  <c r="C1809" i="13"/>
  <c r="F1809" i="13" s="1"/>
  <c r="G1809" i="13" s="1"/>
  <c r="D1809" i="13"/>
  <c r="E1809" i="13"/>
  <c r="H1809" i="13"/>
  <c r="B1810" i="13"/>
  <c r="C1810" i="13"/>
  <c r="F1810" i="13" s="1"/>
  <c r="G1810" i="13" s="1"/>
  <c r="D1810" i="13"/>
  <c r="E1810" i="13"/>
  <c r="H1810" i="13"/>
  <c r="B1811" i="13"/>
  <c r="C1811" i="13"/>
  <c r="F1811" i="13" s="1"/>
  <c r="G1811" i="13" s="1"/>
  <c r="D1811" i="13"/>
  <c r="E1811" i="13"/>
  <c r="H1811" i="13"/>
  <c r="B1812" i="13"/>
  <c r="C1812" i="13"/>
  <c r="F1812" i="13" s="1"/>
  <c r="G1812" i="13" s="1"/>
  <c r="D1812" i="13"/>
  <c r="E1812" i="13"/>
  <c r="H1812" i="13"/>
  <c r="B1813" i="13"/>
  <c r="C1813" i="13"/>
  <c r="F1813" i="13" s="1"/>
  <c r="G1813" i="13" s="1"/>
  <c r="D1813" i="13"/>
  <c r="E1813" i="13"/>
  <c r="H1813" i="13"/>
  <c r="B1814" i="13"/>
  <c r="C1814" i="13"/>
  <c r="F1814" i="13" s="1"/>
  <c r="G1814" i="13" s="1"/>
  <c r="D1814" i="13"/>
  <c r="E1814" i="13"/>
  <c r="H1814" i="13"/>
  <c r="B1815" i="13"/>
  <c r="C1815" i="13"/>
  <c r="F1815" i="13" s="1"/>
  <c r="G1815" i="13" s="1"/>
  <c r="D1815" i="13"/>
  <c r="E1815" i="13"/>
  <c r="H1815" i="13"/>
  <c r="B1816" i="13"/>
  <c r="C1816" i="13"/>
  <c r="F1816" i="13" s="1"/>
  <c r="G1816" i="13" s="1"/>
  <c r="D1816" i="13"/>
  <c r="E1816" i="13"/>
  <c r="H1816" i="13"/>
  <c r="B1817" i="13"/>
  <c r="C1817" i="13"/>
  <c r="F1817" i="13" s="1"/>
  <c r="G1817" i="13" s="1"/>
  <c r="D1817" i="13"/>
  <c r="E1817" i="13"/>
  <c r="H1817" i="13"/>
  <c r="B1818" i="13"/>
  <c r="C1818" i="13"/>
  <c r="F1818" i="13" s="1"/>
  <c r="G1818" i="13" s="1"/>
  <c r="D1818" i="13"/>
  <c r="E1818" i="13"/>
  <c r="H1818" i="13"/>
  <c r="B1819" i="13"/>
  <c r="C1819" i="13"/>
  <c r="F1819" i="13" s="1"/>
  <c r="G1819" i="13" s="1"/>
  <c r="D1819" i="13"/>
  <c r="E1819" i="13"/>
  <c r="H1819" i="13"/>
  <c r="B1820" i="13"/>
  <c r="C1820" i="13"/>
  <c r="F1820" i="13" s="1"/>
  <c r="G1820" i="13" s="1"/>
  <c r="D1820" i="13"/>
  <c r="E1820" i="13"/>
  <c r="H1820" i="13"/>
  <c r="B1821" i="13"/>
  <c r="C1821" i="13"/>
  <c r="F1821" i="13" s="1"/>
  <c r="G1821" i="13" s="1"/>
  <c r="D1821" i="13"/>
  <c r="E1821" i="13"/>
  <c r="H1821" i="13"/>
  <c r="B1822" i="13"/>
  <c r="C1822" i="13"/>
  <c r="F1822" i="13" s="1"/>
  <c r="G1822" i="13" s="1"/>
  <c r="D1822" i="13"/>
  <c r="E1822" i="13"/>
  <c r="H1822" i="13"/>
  <c r="B1823" i="13"/>
  <c r="C1823" i="13"/>
  <c r="F1823" i="13" s="1"/>
  <c r="G1823" i="13" s="1"/>
  <c r="D1823" i="13"/>
  <c r="E1823" i="13"/>
  <c r="H1823" i="13"/>
  <c r="B1824" i="13"/>
  <c r="C1824" i="13"/>
  <c r="F1824" i="13" s="1"/>
  <c r="G1824" i="13" s="1"/>
  <c r="D1824" i="13"/>
  <c r="E1824" i="13"/>
  <c r="H1824" i="13"/>
  <c r="B1825" i="13"/>
  <c r="C1825" i="13"/>
  <c r="F1825" i="13" s="1"/>
  <c r="G1825" i="13" s="1"/>
  <c r="D1825" i="13"/>
  <c r="E1825" i="13"/>
  <c r="H1825" i="13"/>
  <c r="B1826" i="13"/>
  <c r="C1826" i="13"/>
  <c r="F1826" i="13" s="1"/>
  <c r="G1826" i="13" s="1"/>
  <c r="D1826" i="13"/>
  <c r="E1826" i="13"/>
  <c r="H1826" i="13"/>
  <c r="B1827" i="13"/>
  <c r="C1827" i="13"/>
  <c r="F1827" i="13" s="1"/>
  <c r="G1827" i="13" s="1"/>
  <c r="D1827" i="13"/>
  <c r="E1827" i="13"/>
  <c r="H1827" i="13"/>
  <c r="B1828" i="13"/>
  <c r="C1828" i="13"/>
  <c r="F1828" i="13" s="1"/>
  <c r="G1828" i="13" s="1"/>
  <c r="D1828" i="13"/>
  <c r="E1828" i="13"/>
  <c r="H1828" i="13"/>
  <c r="B1829" i="13"/>
  <c r="C1829" i="13"/>
  <c r="F1829" i="13" s="1"/>
  <c r="G1829" i="13" s="1"/>
  <c r="D1829" i="13"/>
  <c r="E1829" i="13"/>
  <c r="H1829" i="13"/>
  <c r="B1830" i="13"/>
  <c r="C1830" i="13"/>
  <c r="F1830" i="13" s="1"/>
  <c r="G1830" i="13" s="1"/>
  <c r="D1830" i="13"/>
  <c r="E1830" i="13"/>
  <c r="H1830" i="13"/>
  <c r="B1831" i="13"/>
  <c r="C1831" i="13"/>
  <c r="F1831" i="13" s="1"/>
  <c r="G1831" i="13" s="1"/>
  <c r="D1831" i="13"/>
  <c r="E1831" i="13"/>
  <c r="H1831" i="13"/>
  <c r="B1832" i="13"/>
  <c r="C1832" i="13"/>
  <c r="F1832" i="13" s="1"/>
  <c r="G1832" i="13" s="1"/>
  <c r="D1832" i="13"/>
  <c r="E1832" i="13"/>
  <c r="H1832" i="13"/>
  <c r="B1833" i="13"/>
  <c r="C1833" i="13"/>
  <c r="F1833" i="13" s="1"/>
  <c r="G1833" i="13" s="1"/>
  <c r="D1833" i="13"/>
  <c r="E1833" i="13"/>
  <c r="H1833" i="13"/>
  <c r="B1834" i="13"/>
  <c r="C1834" i="13"/>
  <c r="F1834" i="13" s="1"/>
  <c r="G1834" i="13" s="1"/>
  <c r="D1834" i="13"/>
  <c r="E1834" i="13"/>
  <c r="H1834" i="13"/>
  <c r="B1835" i="13"/>
  <c r="C1835" i="13"/>
  <c r="F1835" i="13" s="1"/>
  <c r="G1835" i="13" s="1"/>
  <c r="D1835" i="13"/>
  <c r="E1835" i="13"/>
  <c r="H1835" i="13"/>
  <c r="B1836" i="13"/>
  <c r="C1836" i="13"/>
  <c r="F1836" i="13" s="1"/>
  <c r="G1836" i="13" s="1"/>
  <c r="D1836" i="13"/>
  <c r="E1836" i="13"/>
  <c r="H1836" i="13"/>
  <c r="B1837" i="13"/>
  <c r="C1837" i="13"/>
  <c r="F1837" i="13" s="1"/>
  <c r="G1837" i="13" s="1"/>
  <c r="D1837" i="13"/>
  <c r="E1837" i="13"/>
  <c r="H1837" i="13"/>
  <c r="B1838" i="13"/>
  <c r="C1838" i="13"/>
  <c r="F1838" i="13" s="1"/>
  <c r="G1838" i="13" s="1"/>
  <c r="D1838" i="13"/>
  <c r="E1838" i="13"/>
  <c r="H1838" i="13"/>
  <c r="B1839" i="13"/>
  <c r="C1839" i="13"/>
  <c r="F1839" i="13" s="1"/>
  <c r="G1839" i="13" s="1"/>
  <c r="D1839" i="13"/>
  <c r="E1839" i="13"/>
  <c r="H1839" i="13"/>
  <c r="B1840" i="13"/>
  <c r="C1840" i="13"/>
  <c r="F1840" i="13" s="1"/>
  <c r="G1840" i="13" s="1"/>
  <c r="D1840" i="13"/>
  <c r="E1840" i="13"/>
  <c r="H1840" i="13"/>
  <c r="B1841" i="13"/>
  <c r="C1841" i="13"/>
  <c r="F1841" i="13" s="1"/>
  <c r="G1841" i="13" s="1"/>
  <c r="D1841" i="13"/>
  <c r="E1841" i="13"/>
  <c r="H1841" i="13"/>
  <c r="B1842" i="13"/>
  <c r="C1842" i="13"/>
  <c r="F1842" i="13" s="1"/>
  <c r="G1842" i="13" s="1"/>
  <c r="D1842" i="13"/>
  <c r="E1842" i="13"/>
  <c r="H1842" i="13"/>
  <c r="B1843" i="13"/>
  <c r="C1843" i="13"/>
  <c r="F1843" i="13" s="1"/>
  <c r="G1843" i="13" s="1"/>
  <c r="D1843" i="13"/>
  <c r="E1843" i="13"/>
  <c r="H1843" i="13"/>
  <c r="B1844" i="13"/>
  <c r="C1844" i="13"/>
  <c r="F1844" i="13" s="1"/>
  <c r="G1844" i="13" s="1"/>
  <c r="D1844" i="13"/>
  <c r="E1844" i="13"/>
  <c r="H1844" i="13"/>
  <c r="B1845" i="13"/>
  <c r="C1845" i="13"/>
  <c r="F1845" i="13" s="1"/>
  <c r="G1845" i="13" s="1"/>
  <c r="D1845" i="13"/>
  <c r="E1845" i="13"/>
  <c r="H1845" i="13"/>
  <c r="B1846" i="13"/>
  <c r="C1846" i="13"/>
  <c r="F1846" i="13" s="1"/>
  <c r="G1846" i="13" s="1"/>
  <c r="D1846" i="13"/>
  <c r="E1846" i="13"/>
  <c r="H1846" i="13"/>
  <c r="B1847" i="13"/>
  <c r="C1847" i="13"/>
  <c r="F1847" i="13" s="1"/>
  <c r="G1847" i="13" s="1"/>
  <c r="D1847" i="13"/>
  <c r="E1847" i="13"/>
  <c r="H1847" i="13"/>
  <c r="B1848" i="13"/>
  <c r="C1848" i="13"/>
  <c r="F1848" i="13" s="1"/>
  <c r="G1848" i="13" s="1"/>
  <c r="D1848" i="13"/>
  <c r="E1848" i="13"/>
  <c r="H1848" i="13"/>
  <c r="B1849" i="13"/>
  <c r="C1849" i="13"/>
  <c r="F1849" i="13" s="1"/>
  <c r="G1849" i="13" s="1"/>
  <c r="D1849" i="13"/>
  <c r="E1849" i="13"/>
  <c r="H1849" i="13"/>
  <c r="B1850" i="13"/>
  <c r="C1850" i="13"/>
  <c r="F1850" i="13" s="1"/>
  <c r="G1850" i="13" s="1"/>
  <c r="D1850" i="13"/>
  <c r="E1850" i="13"/>
  <c r="H1850" i="13"/>
  <c r="B1851" i="13"/>
  <c r="C1851" i="13"/>
  <c r="F1851" i="13" s="1"/>
  <c r="G1851" i="13" s="1"/>
  <c r="D1851" i="13"/>
  <c r="E1851" i="13"/>
  <c r="H1851" i="13"/>
  <c r="B1852" i="13"/>
  <c r="C1852" i="13"/>
  <c r="F1852" i="13" s="1"/>
  <c r="G1852" i="13" s="1"/>
  <c r="D1852" i="13"/>
  <c r="E1852" i="13"/>
  <c r="H1852" i="13"/>
  <c r="B1853" i="13"/>
  <c r="C1853" i="13"/>
  <c r="F1853" i="13" s="1"/>
  <c r="G1853" i="13" s="1"/>
  <c r="D1853" i="13"/>
  <c r="E1853" i="13"/>
  <c r="H1853" i="13"/>
  <c r="B1854" i="13"/>
  <c r="C1854" i="13"/>
  <c r="F1854" i="13" s="1"/>
  <c r="G1854" i="13" s="1"/>
  <c r="D1854" i="13"/>
  <c r="E1854" i="13"/>
  <c r="H1854" i="13"/>
  <c r="B1855" i="13"/>
  <c r="C1855" i="13"/>
  <c r="F1855" i="13" s="1"/>
  <c r="G1855" i="13" s="1"/>
  <c r="D1855" i="13"/>
  <c r="E1855" i="13"/>
  <c r="H1855" i="13"/>
  <c r="B1856" i="13"/>
  <c r="C1856" i="13"/>
  <c r="F1856" i="13" s="1"/>
  <c r="G1856" i="13" s="1"/>
  <c r="D1856" i="13"/>
  <c r="E1856" i="13"/>
  <c r="H1856" i="13"/>
  <c r="B1857" i="13"/>
  <c r="C1857" i="13"/>
  <c r="F1857" i="13" s="1"/>
  <c r="G1857" i="13" s="1"/>
  <c r="D1857" i="13"/>
  <c r="E1857" i="13"/>
  <c r="H1857" i="13"/>
  <c r="B1858" i="13"/>
  <c r="C1858" i="13"/>
  <c r="F1858" i="13" s="1"/>
  <c r="G1858" i="13" s="1"/>
  <c r="D1858" i="13"/>
  <c r="E1858" i="13"/>
  <c r="H1858" i="13"/>
  <c r="B1859" i="13"/>
  <c r="C1859" i="13"/>
  <c r="F1859" i="13" s="1"/>
  <c r="G1859" i="13" s="1"/>
  <c r="D1859" i="13"/>
  <c r="E1859" i="13"/>
  <c r="H1859" i="13"/>
  <c r="B1860" i="13"/>
  <c r="C1860" i="13"/>
  <c r="F1860" i="13" s="1"/>
  <c r="G1860" i="13" s="1"/>
  <c r="D1860" i="13"/>
  <c r="E1860" i="13"/>
  <c r="H1860" i="13"/>
  <c r="B1861" i="13"/>
  <c r="C1861" i="13"/>
  <c r="F1861" i="13" s="1"/>
  <c r="G1861" i="13" s="1"/>
  <c r="D1861" i="13"/>
  <c r="E1861" i="13"/>
  <c r="H1861" i="13"/>
  <c r="B1862" i="13"/>
  <c r="C1862" i="13"/>
  <c r="F1862" i="13" s="1"/>
  <c r="G1862" i="13" s="1"/>
  <c r="D1862" i="13"/>
  <c r="E1862" i="13"/>
  <c r="H1862" i="13"/>
  <c r="B1863" i="13"/>
  <c r="C1863" i="13"/>
  <c r="F1863" i="13" s="1"/>
  <c r="G1863" i="13" s="1"/>
  <c r="D1863" i="13"/>
  <c r="E1863" i="13"/>
  <c r="H1863" i="13"/>
  <c r="B1864" i="13"/>
  <c r="C1864" i="13"/>
  <c r="F1864" i="13" s="1"/>
  <c r="G1864" i="13" s="1"/>
  <c r="D1864" i="13"/>
  <c r="E1864" i="13"/>
  <c r="H1864" i="13"/>
  <c r="B1865" i="13"/>
  <c r="C1865" i="13"/>
  <c r="F1865" i="13" s="1"/>
  <c r="G1865" i="13" s="1"/>
  <c r="D1865" i="13"/>
  <c r="E1865" i="13"/>
  <c r="H1865" i="13"/>
  <c r="B1866" i="13"/>
  <c r="C1866" i="13"/>
  <c r="F1866" i="13" s="1"/>
  <c r="G1866" i="13" s="1"/>
  <c r="D1866" i="13"/>
  <c r="E1866" i="13"/>
  <c r="H1866" i="13"/>
  <c r="B1867" i="13"/>
  <c r="C1867" i="13"/>
  <c r="F1867" i="13" s="1"/>
  <c r="G1867" i="13" s="1"/>
  <c r="D1867" i="13"/>
  <c r="E1867" i="13"/>
  <c r="H1867" i="13"/>
  <c r="B1868" i="13"/>
  <c r="C1868" i="13"/>
  <c r="F1868" i="13" s="1"/>
  <c r="G1868" i="13" s="1"/>
  <c r="D1868" i="13"/>
  <c r="E1868" i="13"/>
  <c r="H1868" i="13"/>
  <c r="B1869" i="13"/>
  <c r="C1869" i="13"/>
  <c r="F1869" i="13" s="1"/>
  <c r="G1869" i="13" s="1"/>
  <c r="D1869" i="13"/>
  <c r="E1869" i="13"/>
  <c r="H1869" i="13"/>
  <c r="B1870" i="13"/>
  <c r="C1870" i="13"/>
  <c r="F1870" i="13" s="1"/>
  <c r="G1870" i="13" s="1"/>
  <c r="D1870" i="13"/>
  <c r="E1870" i="13"/>
  <c r="H1870" i="13"/>
  <c r="B1871" i="13"/>
  <c r="C1871" i="13"/>
  <c r="F1871" i="13" s="1"/>
  <c r="G1871" i="13" s="1"/>
  <c r="D1871" i="13"/>
  <c r="E1871" i="13"/>
  <c r="H1871" i="13"/>
  <c r="B1872" i="13"/>
  <c r="C1872" i="13"/>
  <c r="F1872" i="13" s="1"/>
  <c r="G1872" i="13" s="1"/>
  <c r="D1872" i="13"/>
  <c r="E1872" i="13"/>
  <c r="H1872" i="13"/>
  <c r="B1873" i="13"/>
  <c r="C1873" i="13"/>
  <c r="F1873" i="13" s="1"/>
  <c r="G1873" i="13" s="1"/>
  <c r="D1873" i="13"/>
  <c r="E1873" i="13"/>
  <c r="H1873" i="13"/>
  <c r="B1874" i="13"/>
  <c r="C1874" i="13"/>
  <c r="F1874" i="13" s="1"/>
  <c r="G1874" i="13" s="1"/>
  <c r="D1874" i="13"/>
  <c r="E1874" i="13"/>
  <c r="H1874" i="13"/>
  <c r="B1875" i="13"/>
  <c r="C1875" i="13"/>
  <c r="F1875" i="13" s="1"/>
  <c r="G1875" i="13" s="1"/>
  <c r="D1875" i="13"/>
  <c r="E1875" i="13"/>
  <c r="H1875" i="13"/>
  <c r="B1876" i="13"/>
  <c r="C1876" i="13"/>
  <c r="F1876" i="13" s="1"/>
  <c r="G1876" i="13" s="1"/>
  <c r="D1876" i="13"/>
  <c r="E1876" i="13"/>
  <c r="H1876" i="13"/>
  <c r="B1877" i="13"/>
  <c r="C1877" i="13"/>
  <c r="F1877" i="13" s="1"/>
  <c r="G1877" i="13" s="1"/>
  <c r="D1877" i="13"/>
  <c r="E1877" i="13"/>
  <c r="H1877" i="13"/>
  <c r="B1878" i="13"/>
  <c r="C1878" i="13"/>
  <c r="F1878" i="13" s="1"/>
  <c r="G1878" i="13" s="1"/>
  <c r="D1878" i="13"/>
  <c r="E1878" i="13"/>
  <c r="H1878" i="13"/>
  <c r="B1879" i="13"/>
  <c r="C1879" i="13"/>
  <c r="F1879" i="13" s="1"/>
  <c r="G1879" i="13" s="1"/>
  <c r="D1879" i="13"/>
  <c r="E1879" i="13"/>
  <c r="H1879" i="13"/>
  <c r="B1880" i="13"/>
  <c r="C1880" i="13"/>
  <c r="F1880" i="13" s="1"/>
  <c r="G1880" i="13" s="1"/>
  <c r="D1880" i="13"/>
  <c r="E1880" i="13"/>
  <c r="H1880" i="13"/>
  <c r="B1881" i="13"/>
  <c r="C1881" i="13"/>
  <c r="F1881" i="13" s="1"/>
  <c r="G1881" i="13" s="1"/>
  <c r="D1881" i="13"/>
  <c r="E1881" i="13"/>
  <c r="H1881" i="13"/>
  <c r="B1882" i="13"/>
  <c r="C1882" i="13"/>
  <c r="F1882" i="13" s="1"/>
  <c r="G1882" i="13" s="1"/>
  <c r="D1882" i="13"/>
  <c r="E1882" i="13"/>
  <c r="H1882" i="13"/>
  <c r="B1883" i="13"/>
  <c r="C1883" i="13"/>
  <c r="F1883" i="13" s="1"/>
  <c r="G1883" i="13" s="1"/>
  <c r="D1883" i="13"/>
  <c r="E1883" i="13"/>
  <c r="H1883" i="13"/>
  <c r="B1884" i="13"/>
  <c r="C1884" i="13"/>
  <c r="F1884" i="13" s="1"/>
  <c r="G1884" i="13" s="1"/>
  <c r="D1884" i="13"/>
  <c r="E1884" i="13"/>
  <c r="H1884" i="13"/>
  <c r="B1885" i="13"/>
  <c r="C1885" i="13"/>
  <c r="F1885" i="13" s="1"/>
  <c r="G1885" i="13" s="1"/>
  <c r="D1885" i="13"/>
  <c r="E1885" i="13"/>
  <c r="H1885" i="13"/>
  <c r="B1886" i="13"/>
  <c r="C1886" i="13"/>
  <c r="F1886" i="13" s="1"/>
  <c r="G1886" i="13" s="1"/>
  <c r="D1886" i="13"/>
  <c r="E1886" i="13"/>
  <c r="H1886" i="13"/>
  <c r="B1887" i="13"/>
  <c r="C1887" i="13"/>
  <c r="F1887" i="13" s="1"/>
  <c r="G1887" i="13" s="1"/>
  <c r="D1887" i="13"/>
  <c r="E1887" i="13"/>
  <c r="H1887" i="13"/>
  <c r="B1888" i="13"/>
  <c r="C1888" i="13"/>
  <c r="F1888" i="13" s="1"/>
  <c r="G1888" i="13" s="1"/>
  <c r="D1888" i="13"/>
  <c r="E1888" i="13"/>
  <c r="H1888" i="13"/>
  <c r="B1889" i="13"/>
  <c r="C1889" i="13"/>
  <c r="F1889" i="13" s="1"/>
  <c r="G1889" i="13" s="1"/>
  <c r="D1889" i="13"/>
  <c r="E1889" i="13"/>
  <c r="H1889" i="13"/>
  <c r="B1890" i="13"/>
  <c r="C1890" i="13"/>
  <c r="F1890" i="13" s="1"/>
  <c r="G1890" i="13" s="1"/>
  <c r="D1890" i="13"/>
  <c r="E1890" i="13"/>
  <c r="H1890" i="13"/>
  <c r="B1891" i="13"/>
  <c r="C1891" i="13"/>
  <c r="F1891" i="13" s="1"/>
  <c r="G1891" i="13" s="1"/>
  <c r="D1891" i="13"/>
  <c r="E1891" i="13"/>
  <c r="H1891" i="13"/>
  <c r="B1892" i="13"/>
  <c r="C1892" i="13"/>
  <c r="F1892" i="13" s="1"/>
  <c r="G1892" i="13" s="1"/>
  <c r="D1892" i="13"/>
  <c r="E1892" i="13"/>
  <c r="H1892" i="13"/>
  <c r="B1893" i="13"/>
  <c r="C1893" i="13"/>
  <c r="F1893" i="13" s="1"/>
  <c r="G1893" i="13" s="1"/>
  <c r="D1893" i="13"/>
  <c r="E1893" i="13"/>
  <c r="H1893" i="13"/>
  <c r="B1894" i="13"/>
  <c r="C1894" i="13"/>
  <c r="F1894" i="13" s="1"/>
  <c r="G1894" i="13" s="1"/>
  <c r="D1894" i="13"/>
  <c r="E1894" i="13"/>
  <c r="H1894" i="13"/>
  <c r="B1895" i="13"/>
  <c r="C1895" i="13"/>
  <c r="F1895" i="13" s="1"/>
  <c r="G1895" i="13" s="1"/>
  <c r="D1895" i="13"/>
  <c r="E1895" i="13"/>
  <c r="H1895" i="13"/>
  <c r="B1896" i="13"/>
  <c r="C1896" i="13"/>
  <c r="F1896" i="13" s="1"/>
  <c r="G1896" i="13" s="1"/>
  <c r="D1896" i="13"/>
  <c r="E1896" i="13"/>
  <c r="H1896" i="13"/>
  <c r="B1897" i="13"/>
  <c r="C1897" i="13"/>
  <c r="F1897" i="13" s="1"/>
  <c r="G1897" i="13" s="1"/>
  <c r="D1897" i="13"/>
  <c r="E1897" i="13"/>
  <c r="H1897" i="13"/>
  <c r="B1898" i="13"/>
  <c r="C1898" i="13"/>
  <c r="F1898" i="13" s="1"/>
  <c r="G1898" i="13" s="1"/>
  <c r="D1898" i="13"/>
  <c r="E1898" i="13"/>
  <c r="H1898" i="13"/>
  <c r="B1899" i="13"/>
  <c r="C1899" i="13"/>
  <c r="F1899" i="13" s="1"/>
  <c r="G1899" i="13" s="1"/>
  <c r="D1899" i="13"/>
  <c r="E1899" i="13"/>
  <c r="H1899" i="13"/>
  <c r="B1900" i="13"/>
  <c r="C1900" i="13"/>
  <c r="F1900" i="13" s="1"/>
  <c r="G1900" i="13" s="1"/>
  <c r="D1900" i="13"/>
  <c r="E1900" i="13"/>
  <c r="H1900" i="13"/>
  <c r="B1901" i="13"/>
  <c r="C1901" i="13"/>
  <c r="F1901" i="13" s="1"/>
  <c r="G1901" i="13" s="1"/>
  <c r="D1901" i="13"/>
  <c r="E1901" i="13"/>
  <c r="H1901" i="13"/>
  <c r="B1902" i="13"/>
  <c r="C1902" i="13"/>
  <c r="F1902" i="13" s="1"/>
  <c r="G1902" i="13" s="1"/>
  <c r="D1902" i="13"/>
  <c r="E1902" i="13"/>
  <c r="H1902" i="13"/>
  <c r="B1903" i="13"/>
  <c r="C1903" i="13"/>
  <c r="F1903" i="13" s="1"/>
  <c r="G1903" i="13" s="1"/>
  <c r="D1903" i="13"/>
  <c r="E1903" i="13"/>
  <c r="H1903" i="13"/>
  <c r="B1904" i="13"/>
  <c r="C1904" i="13"/>
  <c r="F1904" i="13" s="1"/>
  <c r="G1904" i="13" s="1"/>
  <c r="D1904" i="13"/>
  <c r="E1904" i="13"/>
  <c r="H1904" i="13"/>
  <c r="B1905" i="13"/>
  <c r="C1905" i="13"/>
  <c r="F1905" i="13" s="1"/>
  <c r="G1905" i="13" s="1"/>
  <c r="D1905" i="13"/>
  <c r="E1905" i="13"/>
  <c r="H1905" i="13"/>
  <c r="B1906" i="13"/>
  <c r="C1906" i="13"/>
  <c r="F1906" i="13" s="1"/>
  <c r="G1906" i="13" s="1"/>
  <c r="D1906" i="13"/>
  <c r="E1906" i="13"/>
  <c r="H1906" i="13"/>
  <c r="B1907" i="13"/>
  <c r="C1907" i="13"/>
  <c r="F1907" i="13" s="1"/>
  <c r="G1907" i="13" s="1"/>
  <c r="D1907" i="13"/>
  <c r="E1907" i="13"/>
  <c r="H1907" i="13"/>
  <c r="B1908" i="13"/>
  <c r="C1908" i="13"/>
  <c r="F1908" i="13" s="1"/>
  <c r="G1908" i="13" s="1"/>
  <c r="D1908" i="13"/>
  <c r="E1908" i="13"/>
  <c r="H1908" i="13"/>
  <c r="B1909" i="13"/>
  <c r="C1909" i="13"/>
  <c r="F1909" i="13" s="1"/>
  <c r="G1909" i="13" s="1"/>
  <c r="D1909" i="13"/>
  <c r="E1909" i="13"/>
  <c r="H1909" i="13"/>
  <c r="B1910" i="13"/>
  <c r="C1910" i="13"/>
  <c r="F1910" i="13" s="1"/>
  <c r="G1910" i="13" s="1"/>
  <c r="D1910" i="13"/>
  <c r="E1910" i="13"/>
  <c r="H1910" i="13"/>
  <c r="B1911" i="13"/>
  <c r="C1911" i="13"/>
  <c r="F1911" i="13" s="1"/>
  <c r="G1911" i="13" s="1"/>
  <c r="D1911" i="13"/>
  <c r="E1911" i="13"/>
  <c r="H1911" i="13"/>
  <c r="B1912" i="13"/>
  <c r="C1912" i="13"/>
  <c r="F1912" i="13" s="1"/>
  <c r="G1912" i="13" s="1"/>
  <c r="D1912" i="13"/>
  <c r="E1912" i="13"/>
  <c r="H1912" i="13"/>
  <c r="B1913" i="13"/>
  <c r="C1913" i="13"/>
  <c r="F1913" i="13" s="1"/>
  <c r="G1913" i="13" s="1"/>
  <c r="D1913" i="13"/>
  <c r="E1913" i="13"/>
  <c r="H1913" i="13"/>
  <c r="B1914" i="13"/>
  <c r="C1914" i="13"/>
  <c r="F1914" i="13" s="1"/>
  <c r="G1914" i="13" s="1"/>
  <c r="D1914" i="13"/>
  <c r="E1914" i="13"/>
  <c r="H1914" i="13"/>
  <c r="B1915" i="13"/>
  <c r="C1915" i="13"/>
  <c r="F1915" i="13" s="1"/>
  <c r="G1915" i="13" s="1"/>
  <c r="D1915" i="13"/>
  <c r="E1915" i="13"/>
  <c r="H1915" i="13"/>
  <c r="B1916" i="13"/>
  <c r="C1916" i="13"/>
  <c r="F1916" i="13" s="1"/>
  <c r="G1916" i="13" s="1"/>
  <c r="D1916" i="13"/>
  <c r="E1916" i="13"/>
  <c r="H1916" i="13"/>
  <c r="B1917" i="13"/>
  <c r="C1917" i="13"/>
  <c r="F1917" i="13" s="1"/>
  <c r="G1917" i="13" s="1"/>
  <c r="D1917" i="13"/>
  <c r="E1917" i="13"/>
  <c r="H1917" i="13"/>
  <c r="B1918" i="13"/>
  <c r="C1918" i="13"/>
  <c r="F1918" i="13" s="1"/>
  <c r="G1918" i="13" s="1"/>
  <c r="D1918" i="13"/>
  <c r="E1918" i="13"/>
  <c r="H1918" i="13"/>
  <c r="B1919" i="13"/>
  <c r="C1919" i="13"/>
  <c r="F1919" i="13" s="1"/>
  <c r="G1919" i="13" s="1"/>
  <c r="D1919" i="13"/>
  <c r="E1919" i="13"/>
  <c r="H1919" i="13"/>
  <c r="B1920" i="13"/>
  <c r="C1920" i="13"/>
  <c r="F1920" i="13" s="1"/>
  <c r="G1920" i="13" s="1"/>
  <c r="D1920" i="13"/>
  <c r="E1920" i="13"/>
  <c r="H1920" i="13"/>
  <c r="B1921" i="13"/>
  <c r="C1921" i="13"/>
  <c r="F1921" i="13" s="1"/>
  <c r="G1921" i="13" s="1"/>
  <c r="D1921" i="13"/>
  <c r="E1921" i="13"/>
  <c r="H1921" i="13"/>
  <c r="B1922" i="13"/>
  <c r="C1922" i="13"/>
  <c r="F1922" i="13" s="1"/>
  <c r="G1922" i="13" s="1"/>
  <c r="D1922" i="13"/>
  <c r="E1922" i="13"/>
  <c r="H1922" i="13"/>
  <c r="B1923" i="13"/>
  <c r="C1923" i="13"/>
  <c r="F1923" i="13" s="1"/>
  <c r="G1923" i="13" s="1"/>
  <c r="D1923" i="13"/>
  <c r="E1923" i="13"/>
  <c r="H1923" i="13"/>
  <c r="B1924" i="13"/>
  <c r="C1924" i="13"/>
  <c r="F1924" i="13" s="1"/>
  <c r="G1924" i="13" s="1"/>
  <c r="D1924" i="13"/>
  <c r="E1924" i="13"/>
  <c r="H1924" i="13"/>
  <c r="B1925" i="13"/>
  <c r="C1925" i="13"/>
  <c r="F1925" i="13" s="1"/>
  <c r="G1925" i="13" s="1"/>
  <c r="D1925" i="13"/>
  <c r="E1925" i="13"/>
  <c r="H1925" i="13"/>
  <c r="B1926" i="13"/>
  <c r="C1926" i="13"/>
  <c r="F1926" i="13" s="1"/>
  <c r="G1926" i="13" s="1"/>
  <c r="D1926" i="13"/>
  <c r="E1926" i="13"/>
  <c r="H1926" i="13"/>
  <c r="B1927" i="13"/>
  <c r="C1927" i="13"/>
  <c r="F1927" i="13" s="1"/>
  <c r="G1927" i="13" s="1"/>
  <c r="D1927" i="13"/>
  <c r="E1927" i="13"/>
  <c r="H1927" i="13"/>
  <c r="B1928" i="13"/>
  <c r="C1928" i="13"/>
  <c r="F1928" i="13" s="1"/>
  <c r="G1928" i="13" s="1"/>
  <c r="D1928" i="13"/>
  <c r="E1928" i="13"/>
  <c r="H1928" i="13"/>
  <c r="B1929" i="13"/>
  <c r="C1929" i="13"/>
  <c r="F1929" i="13" s="1"/>
  <c r="G1929" i="13" s="1"/>
  <c r="D1929" i="13"/>
  <c r="E1929" i="13"/>
  <c r="H1929" i="13"/>
  <c r="B1930" i="13"/>
  <c r="C1930" i="13"/>
  <c r="D1930" i="13"/>
  <c r="E1930" i="13"/>
  <c r="F1930" i="13"/>
  <c r="G1930" i="13" s="1"/>
  <c r="H1930" i="13"/>
  <c r="B1931" i="13"/>
  <c r="C1931" i="13"/>
  <c r="F1931" i="13" s="1"/>
  <c r="G1931" i="13" s="1"/>
  <c r="D1931" i="13"/>
  <c r="E1931" i="13"/>
  <c r="H1931" i="13"/>
  <c r="B1932" i="13"/>
  <c r="C1932" i="13"/>
  <c r="F1932" i="13" s="1"/>
  <c r="G1932" i="13" s="1"/>
  <c r="D1932" i="13"/>
  <c r="E1932" i="13"/>
  <c r="H1932" i="13"/>
  <c r="B1933" i="13"/>
  <c r="C1933" i="13"/>
  <c r="F1933" i="13" s="1"/>
  <c r="G1933" i="13" s="1"/>
  <c r="D1933" i="13"/>
  <c r="E1933" i="13"/>
  <c r="H1933" i="13"/>
  <c r="B1934" i="13"/>
  <c r="C1934" i="13"/>
  <c r="F1934" i="13" s="1"/>
  <c r="G1934" i="13" s="1"/>
  <c r="D1934" i="13"/>
  <c r="E1934" i="13"/>
  <c r="H1934" i="13"/>
  <c r="B1935" i="13"/>
  <c r="C1935" i="13"/>
  <c r="F1935" i="13" s="1"/>
  <c r="G1935" i="13" s="1"/>
  <c r="D1935" i="13"/>
  <c r="E1935" i="13"/>
  <c r="H1935" i="13"/>
  <c r="B1936" i="13"/>
  <c r="C1936" i="13"/>
  <c r="F1936" i="13" s="1"/>
  <c r="G1936" i="13" s="1"/>
  <c r="D1936" i="13"/>
  <c r="E1936" i="13"/>
  <c r="H1936" i="13"/>
  <c r="B1937" i="13"/>
  <c r="C1937" i="13"/>
  <c r="F1937" i="13" s="1"/>
  <c r="G1937" i="13" s="1"/>
  <c r="D1937" i="13"/>
  <c r="E1937" i="13"/>
  <c r="H1937" i="13"/>
  <c r="B1938" i="13"/>
  <c r="C1938" i="13"/>
  <c r="F1938" i="13" s="1"/>
  <c r="G1938" i="13" s="1"/>
  <c r="D1938" i="13"/>
  <c r="E1938" i="13"/>
  <c r="H1938" i="13"/>
  <c r="B1939" i="13"/>
  <c r="C1939" i="13"/>
  <c r="F1939" i="13" s="1"/>
  <c r="G1939" i="13" s="1"/>
  <c r="D1939" i="13"/>
  <c r="E1939" i="13"/>
  <c r="H1939" i="13"/>
  <c r="B1940" i="13"/>
  <c r="C1940" i="13"/>
  <c r="F1940" i="13" s="1"/>
  <c r="G1940" i="13" s="1"/>
  <c r="D1940" i="13"/>
  <c r="E1940" i="13"/>
  <c r="H1940" i="13"/>
  <c r="B1941" i="13"/>
  <c r="C1941" i="13"/>
  <c r="F1941" i="13" s="1"/>
  <c r="G1941" i="13" s="1"/>
  <c r="D1941" i="13"/>
  <c r="E1941" i="13"/>
  <c r="H1941" i="13"/>
  <c r="B1942" i="13"/>
  <c r="C1942" i="13"/>
  <c r="F1942" i="13" s="1"/>
  <c r="G1942" i="13" s="1"/>
  <c r="D1942" i="13"/>
  <c r="E1942" i="13"/>
  <c r="H1942" i="13"/>
  <c r="B1943" i="13"/>
  <c r="C1943" i="13"/>
  <c r="F1943" i="13" s="1"/>
  <c r="G1943" i="13" s="1"/>
  <c r="D1943" i="13"/>
  <c r="E1943" i="13"/>
  <c r="H1943" i="13"/>
  <c r="B1944" i="13"/>
  <c r="C1944" i="13"/>
  <c r="F1944" i="13" s="1"/>
  <c r="G1944" i="13" s="1"/>
  <c r="D1944" i="13"/>
  <c r="E1944" i="13"/>
  <c r="H1944" i="13"/>
  <c r="B1945" i="13"/>
  <c r="C1945" i="13"/>
  <c r="F1945" i="13" s="1"/>
  <c r="G1945" i="13" s="1"/>
  <c r="D1945" i="13"/>
  <c r="E1945" i="13"/>
  <c r="H1945" i="13"/>
  <c r="B1946" i="13"/>
  <c r="C1946" i="13"/>
  <c r="F1946" i="13" s="1"/>
  <c r="G1946" i="13" s="1"/>
  <c r="D1946" i="13"/>
  <c r="E1946" i="13"/>
  <c r="H1946" i="13"/>
  <c r="B1947" i="13"/>
  <c r="C1947" i="13"/>
  <c r="F1947" i="13" s="1"/>
  <c r="G1947" i="13" s="1"/>
  <c r="D1947" i="13"/>
  <c r="E1947" i="13"/>
  <c r="H1947" i="13"/>
  <c r="B1948" i="13"/>
  <c r="C1948" i="13"/>
  <c r="F1948" i="13" s="1"/>
  <c r="G1948" i="13" s="1"/>
  <c r="D1948" i="13"/>
  <c r="E1948" i="13"/>
  <c r="H1948" i="13"/>
  <c r="B1949" i="13"/>
  <c r="C1949" i="13"/>
  <c r="F1949" i="13" s="1"/>
  <c r="G1949" i="13" s="1"/>
  <c r="D1949" i="13"/>
  <c r="E1949" i="13"/>
  <c r="H1949" i="13"/>
  <c r="B1950" i="13"/>
  <c r="C1950" i="13"/>
  <c r="F1950" i="13" s="1"/>
  <c r="G1950" i="13" s="1"/>
  <c r="D1950" i="13"/>
  <c r="E1950" i="13"/>
  <c r="H1950" i="13"/>
  <c r="B1951" i="13"/>
  <c r="C1951" i="13"/>
  <c r="F1951" i="13" s="1"/>
  <c r="G1951" i="13" s="1"/>
  <c r="D1951" i="13"/>
  <c r="E1951" i="13"/>
  <c r="H1951" i="13"/>
  <c r="B1952" i="13"/>
  <c r="C1952" i="13"/>
  <c r="F1952" i="13" s="1"/>
  <c r="G1952" i="13" s="1"/>
  <c r="D1952" i="13"/>
  <c r="E1952" i="13"/>
  <c r="H1952" i="13"/>
  <c r="B1953" i="13"/>
  <c r="C1953" i="13"/>
  <c r="F1953" i="13" s="1"/>
  <c r="G1953" i="13" s="1"/>
  <c r="D1953" i="13"/>
  <c r="E1953" i="13"/>
  <c r="H1953" i="13"/>
  <c r="B1954" i="13"/>
  <c r="C1954" i="13"/>
  <c r="F1954" i="13" s="1"/>
  <c r="G1954" i="13" s="1"/>
  <c r="D1954" i="13"/>
  <c r="E1954" i="13"/>
  <c r="H1954" i="13"/>
  <c r="B1955" i="13"/>
  <c r="C1955" i="13"/>
  <c r="F1955" i="13" s="1"/>
  <c r="G1955" i="13" s="1"/>
  <c r="D1955" i="13"/>
  <c r="E1955" i="13"/>
  <c r="H1955" i="13"/>
  <c r="B1956" i="13"/>
  <c r="C1956" i="13"/>
  <c r="F1956" i="13" s="1"/>
  <c r="G1956" i="13" s="1"/>
  <c r="D1956" i="13"/>
  <c r="E1956" i="13"/>
  <c r="H1956" i="13"/>
  <c r="B1957" i="13"/>
  <c r="C1957" i="13"/>
  <c r="F1957" i="13" s="1"/>
  <c r="G1957" i="13" s="1"/>
  <c r="D1957" i="13"/>
  <c r="E1957" i="13"/>
  <c r="H1957" i="13"/>
  <c r="B1958" i="13"/>
  <c r="C1958" i="13"/>
  <c r="F1958" i="13" s="1"/>
  <c r="G1958" i="13" s="1"/>
  <c r="D1958" i="13"/>
  <c r="E1958" i="13"/>
  <c r="H1958" i="13"/>
  <c r="B1959" i="13"/>
  <c r="C1959" i="13"/>
  <c r="F1959" i="13" s="1"/>
  <c r="G1959" i="13" s="1"/>
  <c r="D1959" i="13"/>
  <c r="E1959" i="13"/>
  <c r="H1959" i="13"/>
  <c r="B1960" i="13"/>
  <c r="C1960" i="13"/>
  <c r="F1960" i="13" s="1"/>
  <c r="G1960" i="13" s="1"/>
  <c r="D1960" i="13"/>
  <c r="E1960" i="13"/>
  <c r="H1960" i="13"/>
  <c r="B1961" i="13"/>
  <c r="C1961" i="13"/>
  <c r="F1961" i="13" s="1"/>
  <c r="G1961" i="13" s="1"/>
  <c r="D1961" i="13"/>
  <c r="E1961" i="13"/>
  <c r="H1961" i="13"/>
  <c r="B1962" i="13"/>
  <c r="C1962" i="13"/>
  <c r="F1962" i="13" s="1"/>
  <c r="G1962" i="13" s="1"/>
  <c r="D1962" i="13"/>
  <c r="E1962" i="13"/>
  <c r="H1962" i="13"/>
  <c r="B1963" i="13"/>
  <c r="C1963" i="13"/>
  <c r="F1963" i="13" s="1"/>
  <c r="G1963" i="13" s="1"/>
  <c r="D1963" i="13"/>
  <c r="E1963" i="13"/>
  <c r="H1963" i="13"/>
  <c r="B1964" i="13"/>
  <c r="C1964" i="13"/>
  <c r="F1964" i="13" s="1"/>
  <c r="G1964" i="13" s="1"/>
  <c r="D1964" i="13"/>
  <c r="E1964" i="13"/>
  <c r="H1964" i="13"/>
  <c r="B1965" i="13"/>
  <c r="C1965" i="13"/>
  <c r="F1965" i="13" s="1"/>
  <c r="G1965" i="13" s="1"/>
  <c r="D1965" i="13"/>
  <c r="E1965" i="13"/>
  <c r="H1965" i="13"/>
  <c r="B1966" i="13"/>
  <c r="C1966" i="13"/>
  <c r="F1966" i="13" s="1"/>
  <c r="G1966" i="13" s="1"/>
  <c r="D1966" i="13"/>
  <c r="E1966" i="13"/>
  <c r="H1966" i="13"/>
  <c r="B1967" i="13"/>
  <c r="C1967" i="13"/>
  <c r="F1967" i="13" s="1"/>
  <c r="G1967" i="13" s="1"/>
  <c r="D1967" i="13"/>
  <c r="E1967" i="13"/>
  <c r="H1967" i="13"/>
  <c r="B1968" i="13"/>
  <c r="C1968" i="13"/>
  <c r="F1968" i="13" s="1"/>
  <c r="G1968" i="13" s="1"/>
  <c r="D1968" i="13"/>
  <c r="E1968" i="13"/>
  <c r="H1968" i="13"/>
  <c r="B1969" i="13"/>
  <c r="C1969" i="13"/>
  <c r="F1969" i="13" s="1"/>
  <c r="G1969" i="13" s="1"/>
  <c r="D1969" i="13"/>
  <c r="E1969" i="13"/>
  <c r="H1969" i="13"/>
  <c r="B1970" i="13"/>
  <c r="C1970" i="13"/>
  <c r="F1970" i="13" s="1"/>
  <c r="G1970" i="13" s="1"/>
  <c r="D1970" i="13"/>
  <c r="E1970" i="13"/>
  <c r="H1970" i="13"/>
  <c r="B1971" i="13"/>
  <c r="C1971" i="13"/>
  <c r="F1971" i="13" s="1"/>
  <c r="G1971" i="13" s="1"/>
  <c r="D1971" i="13"/>
  <c r="E1971" i="13"/>
  <c r="H1971" i="13"/>
  <c r="B1972" i="13"/>
  <c r="C1972" i="13"/>
  <c r="F1972" i="13" s="1"/>
  <c r="G1972" i="13" s="1"/>
  <c r="D1972" i="13"/>
  <c r="E1972" i="13"/>
  <c r="H1972" i="13"/>
  <c r="B1973" i="13"/>
  <c r="C1973" i="13"/>
  <c r="F1973" i="13" s="1"/>
  <c r="G1973" i="13" s="1"/>
  <c r="D1973" i="13"/>
  <c r="E1973" i="13"/>
  <c r="H1973" i="13"/>
  <c r="B1974" i="13"/>
  <c r="C1974" i="13"/>
  <c r="F1974" i="13" s="1"/>
  <c r="G1974" i="13" s="1"/>
  <c r="D1974" i="13"/>
  <c r="E1974" i="13"/>
  <c r="H1974" i="13"/>
  <c r="B1975" i="13"/>
  <c r="C1975" i="13"/>
  <c r="F1975" i="13" s="1"/>
  <c r="G1975" i="13" s="1"/>
  <c r="D1975" i="13"/>
  <c r="E1975" i="13"/>
  <c r="H1975" i="13"/>
  <c r="B1976" i="13"/>
  <c r="C1976" i="13"/>
  <c r="F1976" i="13" s="1"/>
  <c r="G1976" i="13" s="1"/>
  <c r="D1976" i="13"/>
  <c r="E1976" i="13"/>
  <c r="H1976" i="13"/>
  <c r="B1977" i="13"/>
  <c r="C1977" i="13"/>
  <c r="F1977" i="13" s="1"/>
  <c r="G1977" i="13" s="1"/>
  <c r="D1977" i="13"/>
  <c r="E1977" i="13"/>
  <c r="H1977" i="13"/>
  <c r="B1978" i="13"/>
  <c r="C1978" i="13"/>
  <c r="F1978" i="13" s="1"/>
  <c r="G1978" i="13" s="1"/>
  <c r="D1978" i="13"/>
  <c r="E1978" i="13"/>
  <c r="H1978" i="13"/>
  <c r="B1979" i="13"/>
  <c r="C1979" i="13"/>
  <c r="F1979" i="13" s="1"/>
  <c r="G1979" i="13" s="1"/>
  <c r="D1979" i="13"/>
  <c r="E1979" i="13"/>
  <c r="H1979" i="13"/>
  <c r="B1980" i="13"/>
  <c r="C1980" i="13"/>
  <c r="F1980" i="13" s="1"/>
  <c r="G1980" i="13" s="1"/>
  <c r="D1980" i="13"/>
  <c r="E1980" i="13"/>
  <c r="H1980" i="13"/>
  <c r="B1981" i="13"/>
  <c r="C1981" i="13"/>
  <c r="F1981" i="13" s="1"/>
  <c r="G1981" i="13" s="1"/>
  <c r="D1981" i="13"/>
  <c r="E1981" i="13"/>
  <c r="H1981" i="13"/>
  <c r="B1982" i="13"/>
  <c r="C1982" i="13"/>
  <c r="F1982" i="13" s="1"/>
  <c r="G1982" i="13" s="1"/>
  <c r="D1982" i="13"/>
  <c r="E1982" i="13"/>
  <c r="H1982" i="13"/>
  <c r="B1983" i="13"/>
  <c r="C1983" i="13"/>
  <c r="F1983" i="13" s="1"/>
  <c r="G1983" i="13" s="1"/>
  <c r="D1983" i="13"/>
  <c r="E1983" i="13"/>
  <c r="H1983" i="13"/>
  <c r="B1984" i="13"/>
  <c r="C1984" i="13"/>
  <c r="F1984" i="13" s="1"/>
  <c r="G1984" i="13" s="1"/>
  <c r="D1984" i="13"/>
  <c r="E1984" i="13"/>
  <c r="H1984" i="13"/>
  <c r="B1985" i="13"/>
  <c r="C1985" i="13"/>
  <c r="F1985" i="13" s="1"/>
  <c r="G1985" i="13" s="1"/>
  <c r="D1985" i="13"/>
  <c r="E1985" i="13"/>
  <c r="H1985" i="13"/>
  <c r="B1986" i="13"/>
  <c r="C1986" i="13"/>
  <c r="F1986" i="13" s="1"/>
  <c r="G1986" i="13" s="1"/>
  <c r="D1986" i="13"/>
  <c r="E1986" i="13"/>
  <c r="H1986" i="13"/>
  <c r="B1987" i="13"/>
  <c r="C1987" i="13"/>
  <c r="F1987" i="13" s="1"/>
  <c r="G1987" i="13" s="1"/>
  <c r="D1987" i="13"/>
  <c r="E1987" i="13"/>
  <c r="H1987" i="13"/>
  <c r="B1988" i="13"/>
  <c r="C1988" i="13"/>
  <c r="F1988" i="13" s="1"/>
  <c r="G1988" i="13" s="1"/>
  <c r="D1988" i="13"/>
  <c r="E1988" i="13"/>
  <c r="H1988" i="13"/>
  <c r="B1989" i="13"/>
  <c r="C1989" i="13"/>
  <c r="F1989" i="13" s="1"/>
  <c r="G1989" i="13" s="1"/>
  <c r="D1989" i="13"/>
  <c r="E1989" i="13"/>
  <c r="H1989" i="13"/>
  <c r="B1990" i="13"/>
  <c r="C1990" i="13"/>
  <c r="F1990" i="13" s="1"/>
  <c r="G1990" i="13" s="1"/>
  <c r="D1990" i="13"/>
  <c r="E1990" i="13"/>
  <c r="H1990" i="13"/>
  <c r="B1991" i="13"/>
  <c r="C1991" i="13"/>
  <c r="F1991" i="13" s="1"/>
  <c r="G1991" i="13" s="1"/>
  <c r="D1991" i="13"/>
  <c r="E1991" i="13"/>
  <c r="H1991" i="13"/>
  <c r="B1992" i="13"/>
  <c r="C1992" i="13"/>
  <c r="F1992" i="13" s="1"/>
  <c r="G1992" i="13" s="1"/>
  <c r="D1992" i="13"/>
  <c r="E1992" i="13"/>
  <c r="H1992" i="13"/>
  <c r="B1993" i="13"/>
  <c r="C1993" i="13"/>
  <c r="F1993" i="13" s="1"/>
  <c r="G1993" i="13" s="1"/>
  <c r="D1993" i="13"/>
  <c r="E1993" i="13"/>
  <c r="H1993" i="13"/>
  <c r="B1994" i="13"/>
  <c r="C1994" i="13"/>
  <c r="F1994" i="13" s="1"/>
  <c r="G1994" i="13" s="1"/>
  <c r="D1994" i="13"/>
  <c r="E1994" i="13"/>
  <c r="H1994" i="13"/>
  <c r="B1995" i="13"/>
  <c r="C1995" i="13"/>
  <c r="F1995" i="13" s="1"/>
  <c r="G1995" i="13" s="1"/>
  <c r="D1995" i="13"/>
  <c r="E1995" i="13"/>
  <c r="H1995" i="13"/>
  <c r="B1996" i="13"/>
  <c r="C1996" i="13"/>
  <c r="F1996" i="13" s="1"/>
  <c r="G1996" i="13" s="1"/>
  <c r="D1996" i="13"/>
  <c r="E1996" i="13"/>
  <c r="H1996" i="13"/>
  <c r="B1997" i="13"/>
  <c r="C1997" i="13"/>
  <c r="F1997" i="13" s="1"/>
  <c r="G1997" i="13" s="1"/>
  <c r="D1997" i="13"/>
  <c r="E1997" i="13"/>
  <c r="H1997" i="13"/>
  <c r="B1998" i="13"/>
  <c r="C1998" i="13"/>
  <c r="F1998" i="13" s="1"/>
  <c r="G1998" i="13" s="1"/>
  <c r="D1998" i="13"/>
  <c r="E1998" i="13"/>
  <c r="H1998" i="13"/>
  <c r="B1999" i="13"/>
  <c r="C1999" i="13"/>
  <c r="F1999" i="13" s="1"/>
  <c r="G1999" i="13" s="1"/>
  <c r="D1999" i="13"/>
  <c r="E1999" i="13"/>
  <c r="H1999" i="13"/>
  <c r="B2000" i="13"/>
  <c r="C2000" i="13"/>
  <c r="F2000" i="13" s="1"/>
  <c r="G2000" i="13" s="1"/>
  <c r="D2000" i="13"/>
  <c r="E2000" i="13"/>
  <c r="H2000" i="13"/>
  <c r="B2001" i="13"/>
  <c r="C2001" i="13"/>
  <c r="F2001" i="13" s="1"/>
  <c r="G2001" i="13" s="1"/>
  <c r="D2001" i="13"/>
  <c r="E2001" i="13"/>
  <c r="H2001" i="13"/>
  <c r="B2002" i="13"/>
  <c r="C2002" i="13"/>
  <c r="F2002" i="13" s="1"/>
  <c r="G2002" i="13" s="1"/>
  <c r="D2002" i="13"/>
  <c r="E2002" i="13"/>
  <c r="H2002" i="13"/>
  <c r="B2003" i="13"/>
  <c r="C2003" i="13"/>
  <c r="F2003" i="13" s="1"/>
  <c r="G2003" i="13" s="1"/>
  <c r="D2003" i="13"/>
  <c r="E2003" i="13"/>
  <c r="H2003" i="13"/>
  <c r="B2004" i="13"/>
  <c r="C2004" i="13"/>
  <c r="F2004" i="13" s="1"/>
  <c r="G2004" i="13" s="1"/>
  <c r="D2004" i="13"/>
  <c r="E2004" i="13"/>
  <c r="H2004" i="13"/>
  <c r="B2005" i="13"/>
  <c r="C2005" i="13"/>
  <c r="F2005" i="13" s="1"/>
  <c r="G2005" i="13" s="1"/>
  <c r="D2005" i="13"/>
  <c r="E2005" i="13"/>
  <c r="H2005" i="13"/>
  <c r="B2006" i="13"/>
  <c r="C2006" i="13"/>
  <c r="F2006" i="13" s="1"/>
  <c r="G2006" i="13" s="1"/>
  <c r="D2006" i="13"/>
  <c r="E2006" i="13"/>
  <c r="H2006" i="13"/>
  <c r="B2007" i="13"/>
  <c r="C2007" i="13"/>
  <c r="F2007" i="13" s="1"/>
  <c r="G2007" i="13" s="1"/>
  <c r="D2007" i="13"/>
  <c r="E2007" i="13"/>
  <c r="H2007" i="13"/>
  <c r="B2008" i="13"/>
  <c r="C2008" i="13"/>
  <c r="F2008" i="13" s="1"/>
  <c r="G2008" i="13" s="1"/>
  <c r="D2008" i="13"/>
  <c r="E2008" i="13"/>
  <c r="H2008" i="13"/>
  <c r="B2009" i="13"/>
  <c r="C2009" i="13"/>
  <c r="F2009" i="13" s="1"/>
  <c r="G2009" i="13" s="1"/>
  <c r="D2009" i="13"/>
  <c r="E2009" i="13"/>
  <c r="H2009" i="13"/>
  <c r="B2010" i="13"/>
  <c r="C2010" i="13"/>
  <c r="F2010" i="13" s="1"/>
  <c r="G2010" i="13" s="1"/>
  <c r="D2010" i="13"/>
  <c r="E2010" i="13"/>
  <c r="H2010" i="13"/>
  <c r="B2011" i="13"/>
  <c r="C2011" i="13"/>
  <c r="F2011" i="13" s="1"/>
  <c r="G2011" i="13" s="1"/>
  <c r="D2011" i="13"/>
  <c r="E2011" i="13"/>
  <c r="H2011" i="13"/>
  <c r="B2012" i="13"/>
  <c r="C2012" i="13"/>
  <c r="F2012" i="13" s="1"/>
  <c r="G2012" i="13" s="1"/>
  <c r="D2012" i="13"/>
  <c r="E2012" i="13"/>
  <c r="H2012" i="13"/>
  <c r="B2013" i="13"/>
  <c r="C2013" i="13"/>
  <c r="F2013" i="13" s="1"/>
  <c r="G2013" i="13" s="1"/>
  <c r="D2013" i="13"/>
  <c r="E2013" i="13"/>
  <c r="H2013" i="13"/>
  <c r="B2014" i="13"/>
  <c r="C2014" i="13"/>
  <c r="F2014" i="13" s="1"/>
  <c r="G2014" i="13" s="1"/>
  <c r="D2014" i="13"/>
  <c r="E2014" i="13"/>
  <c r="H2014" i="13"/>
  <c r="B2015" i="13"/>
  <c r="C2015" i="13"/>
  <c r="F2015" i="13" s="1"/>
  <c r="G2015" i="13" s="1"/>
  <c r="D2015" i="13"/>
  <c r="E2015" i="13"/>
  <c r="H2015" i="13"/>
  <c r="B2016" i="13"/>
  <c r="C2016" i="13"/>
  <c r="F2016" i="13" s="1"/>
  <c r="G2016" i="13" s="1"/>
  <c r="D2016" i="13"/>
  <c r="E2016" i="13"/>
  <c r="H2016" i="13"/>
  <c r="B2017" i="13"/>
  <c r="C2017" i="13"/>
  <c r="F2017" i="13" s="1"/>
  <c r="G2017" i="13" s="1"/>
  <c r="D2017" i="13"/>
  <c r="E2017" i="13"/>
  <c r="H2017" i="13"/>
  <c r="B2018" i="13"/>
  <c r="C2018" i="13"/>
  <c r="F2018" i="13" s="1"/>
  <c r="G2018" i="13" s="1"/>
  <c r="D2018" i="13"/>
  <c r="E2018" i="13"/>
  <c r="H2018" i="13"/>
  <c r="B2019" i="13"/>
  <c r="C2019" i="13"/>
  <c r="F2019" i="13" s="1"/>
  <c r="G2019" i="13" s="1"/>
  <c r="D2019" i="13"/>
  <c r="E2019" i="13"/>
  <c r="H2019" i="13"/>
  <c r="B2020" i="13"/>
  <c r="C2020" i="13"/>
  <c r="F2020" i="13" s="1"/>
  <c r="G2020" i="13" s="1"/>
  <c r="D2020" i="13"/>
  <c r="E2020" i="13"/>
  <c r="H2020" i="13"/>
  <c r="B2021" i="13"/>
  <c r="C2021" i="13"/>
  <c r="F2021" i="13" s="1"/>
  <c r="G2021" i="13" s="1"/>
  <c r="D2021" i="13"/>
  <c r="E2021" i="13"/>
  <c r="H2021" i="13"/>
  <c r="B2022" i="13"/>
  <c r="C2022" i="13"/>
  <c r="F2022" i="13" s="1"/>
  <c r="G2022" i="13" s="1"/>
  <c r="D2022" i="13"/>
  <c r="E2022" i="13"/>
  <c r="H2022" i="13"/>
  <c r="B2023" i="13"/>
  <c r="C2023" i="13"/>
  <c r="F2023" i="13" s="1"/>
  <c r="G2023" i="13" s="1"/>
  <c r="D2023" i="13"/>
  <c r="E2023" i="13"/>
  <c r="H2023" i="13"/>
  <c r="B2024" i="13"/>
  <c r="C2024" i="13"/>
  <c r="F2024" i="13" s="1"/>
  <c r="G2024" i="13" s="1"/>
  <c r="D2024" i="13"/>
  <c r="E2024" i="13"/>
  <c r="H2024" i="13"/>
  <c r="B2025" i="13"/>
  <c r="C2025" i="13"/>
  <c r="F2025" i="13" s="1"/>
  <c r="G2025" i="13" s="1"/>
  <c r="D2025" i="13"/>
  <c r="E2025" i="13"/>
  <c r="H2025" i="13"/>
  <c r="B2026" i="13"/>
  <c r="C2026" i="13"/>
  <c r="F2026" i="13" s="1"/>
  <c r="G2026" i="13" s="1"/>
  <c r="D2026" i="13"/>
  <c r="E2026" i="13"/>
  <c r="H2026" i="13"/>
  <c r="B2027" i="13"/>
  <c r="C2027" i="13"/>
  <c r="F2027" i="13" s="1"/>
  <c r="G2027" i="13" s="1"/>
  <c r="D2027" i="13"/>
  <c r="E2027" i="13"/>
  <c r="H2027" i="13"/>
  <c r="B2028" i="13"/>
  <c r="C2028" i="13"/>
  <c r="F2028" i="13" s="1"/>
  <c r="G2028" i="13" s="1"/>
  <c r="D2028" i="13"/>
  <c r="E2028" i="13"/>
  <c r="H2028" i="13"/>
  <c r="B2029" i="13"/>
  <c r="C2029" i="13"/>
  <c r="F2029" i="13" s="1"/>
  <c r="G2029" i="13" s="1"/>
  <c r="D2029" i="13"/>
  <c r="E2029" i="13"/>
  <c r="H2029" i="13"/>
  <c r="B2030" i="13"/>
  <c r="C2030" i="13"/>
  <c r="F2030" i="13" s="1"/>
  <c r="G2030" i="13" s="1"/>
  <c r="D2030" i="13"/>
  <c r="E2030" i="13"/>
  <c r="H2030" i="13"/>
  <c r="B2031" i="13"/>
  <c r="C2031" i="13"/>
  <c r="F2031" i="13" s="1"/>
  <c r="G2031" i="13" s="1"/>
  <c r="D2031" i="13"/>
  <c r="E2031" i="13"/>
  <c r="H2031" i="13"/>
  <c r="B2032" i="13"/>
  <c r="C2032" i="13"/>
  <c r="F2032" i="13" s="1"/>
  <c r="G2032" i="13" s="1"/>
  <c r="D2032" i="13"/>
  <c r="E2032" i="13"/>
  <c r="H2032" i="13"/>
  <c r="B2033" i="13"/>
  <c r="C2033" i="13"/>
  <c r="F2033" i="13" s="1"/>
  <c r="G2033" i="13" s="1"/>
  <c r="D2033" i="13"/>
  <c r="E2033" i="13"/>
  <c r="H2033" i="13"/>
  <c r="B2034" i="13"/>
  <c r="C2034" i="13"/>
  <c r="F2034" i="13" s="1"/>
  <c r="G2034" i="13" s="1"/>
  <c r="D2034" i="13"/>
  <c r="E2034" i="13"/>
  <c r="H2034" i="13"/>
  <c r="B2035" i="13"/>
  <c r="C2035" i="13"/>
  <c r="F2035" i="13" s="1"/>
  <c r="G2035" i="13" s="1"/>
  <c r="D2035" i="13"/>
  <c r="E2035" i="13"/>
  <c r="H2035" i="13"/>
  <c r="B2036" i="13"/>
  <c r="C2036" i="13"/>
  <c r="F2036" i="13" s="1"/>
  <c r="G2036" i="13" s="1"/>
  <c r="D2036" i="13"/>
  <c r="E2036" i="13"/>
  <c r="H2036" i="13"/>
  <c r="B2037" i="13"/>
  <c r="C2037" i="13"/>
  <c r="F2037" i="13" s="1"/>
  <c r="G2037" i="13" s="1"/>
  <c r="D2037" i="13"/>
  <c r="E2037" i="13"/>
  <c r="H2037" i="13"/>
  <c r="B2038" i="13"/>
  <c r="C2038" i="13"/>
  <c r="F2038" i="13" s="1"/>
  <c r="G2038" i="13" s="1"/>
  <c r="D2038" i="13"/>
  <c r="E2038" i="13"/>
  <c r="H2038" i="13"/>
  <c r="B2039" i="13"/>
  <c r="C2039" i="13"/>
  <c r="F2039" i="13" s="1"/>
  <c r="G2039" i="13" s="1"/>
  <c r="D2039" i="13"/>
  <c r="E2039" i="13"/>
  <c r="H2039" i="13"/>
  <c r="B2040" i="13"/>
  <c r="C2040" i="13"/>
  <c r="F2040" i="13" s="1"/>
  <c r="G2040" i="13" s="1"/>
  <c r="D2040" i="13"/>
  <c r="E2040" i="13"/>
  <c r="H2040" i="13"/>
  <c r="B2041" i="13"/>
  <c r="C2041" i="13"/>
  <c r="F2041" i="13" s="1"/>
  <c r="G2041" i="13" s="1"/>
  <c r="D2041" i="13"/>
  <c r="E2041" i="13"/>
  <c r="H2041" i="13"/>
  <c r="B2042" i="13"/>
  <c r="C2042" i="13"/>
  <c r="F2042" i="13" s="1"/>
  <c r="G2042" i="13" s="1"/>
  <c r="D2042" i="13"/>
  <c r="E2042" i="13"/>
  <c r="H2042" i="13"/>
  <c r="B2043" i="13"/>
  <c r="C2043" i="13"/>
  <c r="F2043" i="13" s="1"/>
  <c r="G2043" i="13" s="1"/>
  <c r="D2043" i="13"/>
  <c r="E2043" i="13"/>
  <c r="H2043" i="13"/>
  <c r="B2044" i="13"/>
  <c r="C2044" i="13"/>
  <c r="F2044" i="13" s="1"/>
  <c r="G2044" i="13" s="1"/>
  <c r="D2044" i="13"/>
  <c r="E2044" i="13"/>
  <c r="H2044" i="13"/>
  <c r="B2045" i="13"/>
  <c r="C2045" i="13"/>
  <c r="F2045" i="13" s="1"/>
  <c r="G2045" i="13" s="1"/>
  <c r="D2045" i="13"/>
  <c r="E2045" i="13"/>
  <c r="H2045" i="13"/>
  <c r="B2046" i="13"/>
  <c r="C2046" i="13"/>
  <c r="F2046" i="13" s="1"/>
  <c r="G2046" i="13" s="1"/>
  <c r="D2046" i="13"/>
  <c r="E2046" i="13"/>
  <c r="H2046" i="13"/>
  <c r="B2047" i="13"/>
  <c r="C2047" i="13"/>
  <c r="F2047" i="13" s="1"/>
  <c r="G2047" i="13" s="1"/>
  <c r="D2047" i="13"/>
  <c r="E2047" i="13"/>
  <c r="H2047" i="13"/>
  <c r="B2048" i="13"/>
  <c r="C2048" i="13"/>
  <c r="F2048" i="13" s="1"/>
  <c r="G2048" i="13" s="1"/>
  <c r="D2048" i="13"/>
  <c r="E2048" i="13"/>
  <c r="H2048" i="13"/>
  <c r="B2049" i="13"/>
  <c r="C2049" i="13"/>
  <c r="F2049" i="13" s="1"/>
  <c r="G2049" i="13" s="1"/>
  <c r="D2049" i="13"/>
  <c r="E2049" i="13"/>
  <c r="H2049" i="13"/>
  <c r="B2050" i="13"/>
  <c r="C2050" i="13"/>
  <c r="F2050" i="13" s="1"/>
  <c r="G2050" i="13" s="1"/>
  <c r="D2050" i="13"/>
  <c r="E2050" i="13"/>
  <c r="H2050" i="13"/>
  <c r="B2051" i="13"/>
  <c r="C2051" i="13"/>
  <c r="F2051" i="13" s="1"/>
  <c r="G2051" i="13" s="1"/>
  <c r="D2051" i="13"/>
  <c r="E2051" i="13"/>
  <c r="H2051" i="13"/>
  <c r="B2052" i="13"/>
  <c r="C2052" i="13"/>
  <c r="F2052" i="13" s="1"/>
  <c r="G2052" i="13" s="1"/>
  <c r="D2052" i="13"/>
  <c r="E2052" i="13"/>
  <c r="H2052" i="13"/>
  <c r="B2053" i="13"/>
  <c r="C2053" i="13"/>
  <c r="F2053" i="13" s="1"/>
  <c r="G2053" i="13" s="1"/>
  <c r="D2053" i="13"/>
  <c r="E2053" i="13"/>
  <c r="H2053" i="13"/>
  <c r="B2054" i="13"/>
  <c r="C2054" i="13"/>
  <c r="F2054" i="13" s="1"/>
  <c r="G2054" i="13" s="1"/>
  <c r="D2054" i="13"/>
  <c r="E2054" i="13"/>
  <c r="H2054" i="13"/>
  <c r="B2055" i="13"/>
  <c r="C2055" i="13"/>
  <c r="F2055" i="13" s="1"/>
  <c r="G2055" i="13" s="1"/>
  <c r="D2055" i="13"/>
  <c r="E2055" i="13"/>
  <c r="H2055" i="13"/>
  <c r="B2056" i="13"/>
  <c r="C2056" i="13"/>
  <c r="F2056" i="13" s="1"/>
  <c r="G2056" i="13" s="1"/>
  <c r="D2056" i="13"/>
  <c r="E2056" i="13"/>
  <c r="H2056" i="13"/>
  <c r="B2057" i="13"/>
  <c r="C2057" i="13"/>
  <c r="F2057" i="13" s="1"/>
  <c r="G2057" i="13" s="1"/>
  <c r="D2057" i="13"/>
  <c r="E2057" i="13"/>
  <c r="H2057" i="13"/>
  <c r="B2058" i="13"/>
  <c r="C2058" i="13"/>
  <c r="F2058" i="13" s="1"/>
  <c r="G2058" i="13" s="1"/>
  <c r="D2058" i="13"/>
  <c r="E2058" i="13"/>
  <c r="H2058" i="13"/>
  <c r="B2059" i="13"/>
  <c r="C2059" i="13"/>
  <c r="F2059" i="13" s="1"/>
  <c r="G2059" i="13" s="1"/>
  <c r="D2059" i="13"/>
  <c r="E2059" i="13"/>
  <c r="H2059" i="13"/>
  <c r="B2060" i="13"/>
  <c r="C2060" i="13"/>
  <c r="F2060" i="13" s="1"/>
  <c r="G2060" i="13" s="1"/>
  <c r="D2060" i="13"/>
  <c r="E2060" i="13"/>
  <c r="H2060" i="13"/>
  <c r="B2061" i="13"/>
  <c r="C2061" i="13"/>
  <c r="F2061" i="13" s="1"/>
  <c r="G2061" i="13" s="1"/>
  <c r="D2061" i="13"/>
  <c r="E2061" i="13"/>
  <c r="H2061" i="13"/>
  <c r="B2062" i="13"/>
  <c r="C2062" i="13"/>
  <c r="F2062" i="13" s="1"/>
  <c r="G2062" i="13" s="1"/>
  <c r="D2062" i="13"/>
  <c r="E2062" i="13"/>
  <c r="H2062" i="13"/>
  <c r="B2063" i="13"/>
  <c r="C2063" i="13"/>
  <c r="F2063" i="13" s="1"/>
  <c r="G2063" i="13" s="1"/>
  <c r="D2063" i="13"/>
  <c r="E2063" i="13"/>
  <c r="H2063" i="13"/>
  <c r="B2064" i="13"/>
  <c r="C2064" i="13"/>
  <c r="F2064" i="13" s="1"/>
  <c r="G2064" i="13" s="1"/>
  <c r="D2064" i="13"/>
  <c r="E2064" i="13"/>
  <c r="H2064" i="13"/>
  <c r="B2065" i="13"/>
  <c r="C2065" i="13"/>
  <c r="F2065" i="13" s="1"/>
  <c r="G2065" i="13" s="1"/>
  <c r="D2065" i="13"/>
  <c r="E2065" i="13"/>
  <c r="H2065" i="13"/>
  <c r="B2066" i="13"/>
  <c r="C2066" i="13"/>
  <c r="F2066" i="13" s="1"/>
  <c r="G2066" i="13" s="1"/>
  <c r="D2066" i="13"/>
  <c r="E2066" i="13"/>
  <c r="H2066" i="13"/>
  <c r="B2067" i="13"/>
  <c r="C2067" i="13"/>
  <c r="F2067" i="13" s="1"/>
  <c r="G2067" i="13" s="1"/>
  <c r="D2067" i="13"/>
  <c r="E2067" i="13"/>
  <c r="H2067" i="13"/>
  <c r="B2068" i="13"/>
  <c r="C2068" i="13"/>
  <c r="F2068" i="13" s="1"/>
  <c r="G2068" i="13" s="1"/>
  <c r="D2068" i="13"/>
  <c r="E2068" i="13"/>
  <c r="H2068" i="13"/>
  <c r="B2069" i="13"/>
  <c r="C2069" i="13"/>
  <c r="F2069" i="13" s="1"/>
  <c r="G2069" i="13" s="1"/>
  <c r="D2069" i="13"/>
  <c r="E2069" i="13"/>
  <c r="H2069" i="13"/>
  <c r="B2070" i="13"/>
  <c r="C2070" i="13"/>
  <c r="F2070" i="13" s="1"/>
  <c r="G2070" i="13" s="1"/>
  <c r="D2070" i="13"/>
  <c r="E2070" i="13"/>
  <c r="H2070" i="13"/>
  <c r="B2071" i="13"/>
  <c r="C2071" i="13"/>
  <c r="F2071" i="13" s="1"/>
  <c r="G2071" i="13" s="1"/>
  <c r="D2071" i="13"/>
  <c r="E2071" i="13"/>
  <c r="H2071" i="13"/>
  <c r="B2072" i="13"/>
  <c r="C2072" i="13"/>
  <c r="F2072" i="13" s="1"/>
  <c r="G2072" i="13" s="1"/>
  <c r="D2072" i="13"/>
  <c r="E2072" i="13"/>
  <c r="H2072" i="13"/>
  <c r="B2073" i="13"/>
  <c r="C2073" i="13"/>
  <c r="F2073" i="13" s="1"/>
  <c r="G2073" i="13" s="1"/>
  <c r="D2073" i="13"/>
  <c r="E2073" i="13"/>
  <c r="H2073" i="13"/>
  <c r="B2074" i="13"/>
  <c r="C2074" i="13"/>
  <c r="F2074" i="13" s="1"/>
  <c r="G2074" i="13" s="1"/>
  <c r="D2074" i="13"/>
  <c r="E2074" i="13"/>
  <c r="H2074" i="13"/>
  <c r="B2075" i="13"/>
  <c r="C2075" i="13"/>
  <c r="F2075" i="13" s="1"/>
  <c r="G2075" i="13" s="1"/>
  <c r="D2075" i="13"/>
  <c r="E2075" i="13"/>
  <c r="H2075" i="13"/>
  <c r="B2076" i="13"/>
  <c r="C2076" i="13"/>
  <c r="F2076" i="13" s="1"/>
  <c r="G2076" i="13" s="1"/>
  <c r="D2076" i="13"/>
  <c r="E2076" i="13"/>
  <c r="H2076" i="13"/>
  <c r="B2077" i="13"/>
  <c r="C2077" i="13"/>
  <c r="F2077" i="13" s="1"/>
  <c r="G2077" i="13" s="1"/>
  <c r="D2077" i="13"/>
  <c r="E2077" i="13"/>
  <c r="H2077" i="13"/>
  <c r="B2078" i="13"/>
  <c r="C2078" i="13"/>
  <c r="F2078" i="13" s="1"/>
  <c r="G2078" i="13" s="1"/>
  <c r="D2078" i="13"/>
  <c r="E2078" i="13"/>
  <c r="H2078" i="13"/>
  <c r="B2079" i="13"/>
  <c r="C2079" i="13"/>
  <c r="F2079" i="13" s="1"/>
  <c r="G2079" i="13" s="1"/>
  <c r="D2079" i="13"/>
  <c r="E2079" i="13"/>
  <c r="H2079" i="13"/>
  <c r="B2080" i="13"/>
  <c r="C2080" i="13"/>
  <c r="F2080" i="13" s="1"/>
  <c r="G2080" i="13" s="1"/>
  <c r="D2080" i="13"/>
  <c r="E2080" i="13"/>
  <c r="H2080" i="13"/>
  <c r="B2081" i="13"/>
  <c r="C2081" i="13"/>
  <c r="F2081" i="13" s="1"/>
  <c r="G2081" i="13" s="1"/>
  <c r="D2081" i="13"/>
  <c r="E2081" i="13"/>
  <c r="H2081" i="13"/>
  <c r="B2082" i="13"/>
  <c r="C2082" i="13"/>
  <c r="F2082" i="13" s="1"/>
  <c r="G2082" i="13" s="1"/>
  <c r="D2082" i="13"/>
  <c r="E2082" i="13"/>
  <c r="H2082" i="13"/>
  <c r="B2083" i="13"/>
  <c r="C2083" i="13"/>
  <c r="F2083" i="13" s="1"/>
  <c r="G2083" i="13" s="1"/>
  <c r="D2083" i="13"/>
  <c r="E2083" i="13"/>
  <c r="H2083" i="13"/>
  <c r="B2084" i="13"/>
  <c r="C2084" i="13"/>
  <c r="F2084" i="13" s="1"/>
  <c r="G2084" i="13" s="1"/>
  <c r="D2084" i="13"/>
  <c r="E2084" i="13"/>
  <c r="H2084" i="13"/>
  <c r="B2085" i="13"/>
  <c r="C2085" i="13"/>
  <c r="F2085" i="13" s="1"/>
  <c r="G2085" i="13" s="1"/>
  <c r="D2085" i="13"/>
  <c r="E2085" i="13"/>
  <c r="H2085" i="13"/>
  <c r="B2086" i="13"/>
  <c r="C2086" i="13"/>
  <c r="F2086" i="13" s="1"/>
  <c r="G2086" i="13" s="1"/>
  <c r="D2086" i="13"/>
  <c r="E2086" i="13"/>
  <c r="H2086" i="13"/>
  <c r="B2087" i="13"/>
  <c r="C2087" i="13"/>
  <c r="F2087" i="13" s="1"/>
  <c r="G2087" i="13" s="1"/>
  <c r="D2087" i="13"/>
  <c r="E2087" i="13"/>
  <c r="H2087" i="13"/>
  <c r="B2088" i="13"/>
  <c r="C2088" i="13"/>
  <c r="F2088" i="13" s="1"/>
  <c r="G2088" i="13" s="1"/>
  <c r="D2088" i="13"/>
  <c r="E2088" i="13"/>
  <c r="H2088" i="13"/>
  <c r="B2089" i="13"/>
  <c r="C2089" i="13"/>
  <c r="F2089" i="13" s="1"/>
  <c r="G2089" i="13" s="1"/>
  <c r="D2089" i="13"/>
  <c r="E2089" i="13"/>
  <c r="H2089" i="13"/>
  <c r="B2090" i="13"/>
  <c r="C2090" i="13"/>
  <c r="F2090" i="13" s="1"/>
  <c r="G2090" i="13" s="1"/>
  <c r="D2090" i="13"/>
  <c r="E2090" i="13"/>
  <c r="H2090" i="13"/>
  <c r="B2091" i="13"/>
  <c r="C2091" i="13"/>
  <c r="F2091" i="13" s="1"/>
  <c r="G2091" i="13" s="1"/>
  <c r="D2091" i="13"/>
  <c r="E2091" i="13"/>
  <c r="H2091" i="13"/>
  <c r="B2092" i="13"/>
  <c r="C2092" i="13"/>
  <c r="F2092" i="13" s="1"/>
  <c r="G2092" i="13" s="1"/>
  <c r="D2092" i="13"/>
  <c r="E2092" i="13"/>
  <c r="H2092" i="13"/>
  <c r="B2093" i="13"/>
  <c r="C2093" i="13"/>
  <c r="F2093" i="13" s="1"/>
  <c r="G2093" i="13" s="1"/>
  <c r="D2093" i="13"/>
  <c r="E2093" i="13"/>
  <c r="H2093" i="13"/>
  <c r="B2094" i="13"/>
  <c r="C2094" i="13"/>
  <c r="F2094" i="13" s="1"/>
  <c r="G2094" i="13" s="1"/>
  <c r="D2094" i="13"/>
  <c r="E2094" i="13"/>
  <c r="H2094" i="13"/>
  <c r="B2095" i="13"/>
  <c r="C2095" i="13"/>
  <c r="F2095" i="13" s="1"/>
  <c r="G2095" i="13" s="1"/>
  <c r="D2095" i="13"/>
  <c r="E2095" i="13"/>
  <c r="H2095" i="13"/>
  <c r="B2096" i="13"/>
  <c r="C2096" i="13"/>
  <c r="F2096" i="13" s="1"/>
  <c r="G2096" i="13" s="1"/>
  <c r="D2096" i="13"/>
  <c r="E2096" i="13"/>
  <c r="H2096" i="13"/>
  <c r="B2097" i="13"/>
  <c r="C2097" i="13"/>
  <c r="F2097" i="13" s="1"/>
  <c r="G2097" i="13" s="1"/>
  <c r="D2097" i="13"/>
  <c r="E2097" i="13"/>
  <c r="H2097" i="13"/>
  <c r="B2098" i="13"/>
  <c r="C2098" i="13"/>
  <c r="F2098" i="13" s="1"/>
  <c r="G2098" i="13" s="1"/>
  <c r="D2098" i="13"/>
  <c r="E2098" i="13"/>
  <c r="H2098" i="13"/>
  <c r="B2099" i="13"/>
  <c r="C2099" i="13"/>
  <c r="F2099" i="13" s="1"/>
  <c r="G2099" i="13" s="1"/>
  <c r="D2099" i="13"/>
  <c r="E2099" i="13"/>
  <c r="H2099" i="13"/>
  <c r="B2100" i="13"/>
  <c r="C2100" i="13"/>
  <c r="F2100" i="13" s="1"/>
  <c r="G2100" i="13" s="1"/>
  <c r="D2100" i="13"/>
  <c r="E2100" i="13"/>
  <c r="H2100" i="13"/>
  <c r="B2101" i="13"/>
  <c r="C2101" i="13"/>
  <c r="F2101" i="13" s="1"/>
  <c r="G2101" i="13" s="1"/>
  <c r="D2101" i="13"/>
  <c r="E2101" i="13"/>
  <c r="H2101" i="13"/>
  <c r="B2102" i="13"/>
  <c r="C2102" i="13"/>
  <c r="F2102" i="13" s="1"/>
  <c r="G2102" i="13" s="1"/>
  <c r="D2102" i="13"/>
  <c r="E2102" i="13"/>
  <c r="H2102" i="13"/>
  <c r="B2103" i="13"/>
  <c r="C2103" i="13"/>
  <c r="F2103" i="13" s="1"/>
  <c r="G2103" i="13" s="1"/>
  <c r="D2103" i="13"/>
  <c r="E2103" i="13"/>
  <c r="H2103" i="13"/>
  <c r="B2104" i="13"/>
  <c r="C2104" i="13"/>
  <c r="F2104" i="13" s="1"/>
  <c r="G2104" i="13" s="1"/>
  <c r="D2104" i="13"/>
  <c r="E2104" i="13"/>
  <c r="H2104" i="13"/>
  <c r="B2105" i="13"/>
  <c r="C2105" i="13"/>
  <c r="F2105" i="13" s="1"/>
  <c r="G2105" i="13" s="1"/>
  <c r="D2105" i="13"/>
  <c r="E2105" i="13"/>
  <c r="H2105" i="13"/>
  <c r="B2106" i="13"/>
  <c r="C2106" i="13"/>
  <c r="F2106" i="13" s="1"/>
  <c r="G2106" i="13" s="1"/>
  <c r="D2106" i="13"/>
  <c r="E2106" i="13"/>
  <c r="H2106" i="13"/>
  <c r="B2107" i="13"/>
  <c r="C2107" i="13"/>
  <c r="F2107" i="13" s="1"/>
  <c r="G2107" i="13" s="1"/>
  <c r="D2107" i="13"/>
  <c r="E2107" i="13"/>
  <c r="H2107" i="13"/>
  <c r="B2108" i="13"/>
  <c r="C2108" i="13"/>
  <c r="F2108" i="13" s="1"/>
  <c r="G2108" i="13" s="1"/>
  <c r="D2108" i="13"/>
  <c r="E2108" i="13"/>
  <c r="H2108" i="13"/>
  <c r="B2109" i="13"/>
  <c r="C2109" i="13"/>
  <c r="F2109" i="13" s="1"/>
  <c r="G2109" i="13" s="1"/>
  <c r="D2109" i="13"/>
  <c r="E2109" i="13"/>
  <c r="H2109" i="13"/>
  <c r="B2110" i="13"/>
  <c r="C2110" i="13"/>
  <c r="F2110" i="13" s="1"/>
  <c r="G2110" i="13" s="1"/>
  <c r="D2110" i="13"/>
  <c r="E2110" i="13"/>
  <c r="H2110" i="13"/>
  <c r="B2111" i="13"/>
  <c r="C2111" i="13"/>
  <c r="F2111" i="13" s="1"/>
  <c r="G2111" i="13" s="1"/>
  <c r="D2111" i="13"/>
  <c r="E2111" i="13"/>
  <c r="H2111" i="13"/>
  <c r="B2112" i="13"/>
  <c r="C2112" i="13"/>
  <c r="F2112" i="13" s="1"/>
  <c r="G2112" i="13" s="1"/>
  <c r="D2112" i="13"/>
  <c r="E2112" i="13"/>
  <c r="H2112" i="13"/>
  <c r="B2113" i="13"/>
  <c r="C2113" i="13"/>
  <c r="F2113" i="13" s="1"/>
  <c r="G2113" i="13" s="1"/>
  <c r="D2113" i="13"/>
  <c r="E2113" i="13"/>
  <c r="H2113" i="13"/>
  <c r="B2114" i="13"/>
  <c r="C2114" i="13"/>
  <c r="F2114" i="13" s="1"/>
  <c r="G2114" i="13" s="1"/>
  <c r="D2114" i="13"/>
  <c r="E2114" i="13"/>
  <c r="H2114" i="13"/>
  <c r="B2115" i="13"/>
  <c r="C2115" i="13"/>
  <c r="F2115" i="13" s="1"/>
  <c r="G2115" i="13" s="1"/>
  <c r="D2115" i="13"/>
  <c r="E2115" i="13"/>
  <c r="H2115" i="13"/>
  <c r="B2116" i="13"/>
  <c r="C2116" i="13"/>
  <c r="F2116" i="13" s="1"/>
  <c r="G2116" i="13" s="1"/>
  <c r="D2116" i="13"/>
  <c r="E2116" i="13"/>
  <c r="H2116" i="13"/>
  <c r="B2117" i="13"/>
  <c r="C2117" i="13"/>
  <c r="F2117" i="13" s="1"/>
  <c r="G2117" i="13" s="1"/>
  <c r="D2117" i="13"/>
  <c r="E2117" i="13"/>
  <c r="H2117" i="13"/>
  <c r="B2118" i="13"/>
  <c r="C2118" i="13"/>
  <c r="F2118" i="13" s="1"/>
  <c r="G2118" i="13" s="1"/>
  <c r="D2118" i="13"/>
  <c r="E2118" i="13"/>
  <c r="H2118" i="13"/>
  <c r="B2119" i="13"/>
  <c r="C2119" i="13"/>
  <c r="F2119" i="13" s="1"/>
  <c r="G2119" i="13" s="1"/>
  <c r="D2119" i="13"/>
  <c r="E2119" i="13"/>
  <c r="H2119" i="13"/>
  <c r="B2120" i="13"/>
  <c r="C2120" i="13"/>
  <c r="F2120" i="13" s="1"/>
  <c r="G2120" i="13" s="1"/>
  <c r="D2120" i="13"/>
  <c r="E2120" i="13"/>
  <c r="H2120" i="13"/>
  <c r="B2121" i="13"/>
  <c r="C2121" i="13"/>
  <c r="F2121" i="13" s="1"/>
  <c r="G2121" i="13" s="1"/>
  <c r="D2121" i="13"/>
  <c r="E2121" i="13"/>
  <c r="H2121" i="13"/>
  <c r="B2122" i="13"/>
  <c r="C2122" i="13"/>
  <c r="F2122" i="13" s="1"/>
  <c r="G2122" i="13" s="1"/>
  <c r="D2122" i="13"/>
  <c r="E2122" i="13"/>
  <c r="H2122" i="13"/>
  <c r="B2123" i="13"/>
  <c r="C2123" i="13"/>
  <c r="F2123" i="13" s="1"/>
  <c r="G2123" i="13" s="1"/>
  <c r="D2123" i="13"/>
  <c r="E2123" i="13"/>
  <c r="H2123" i="13"/>
  <c r="B2124" i="13"/>
  <c r="C2124" i="13"/>
  <c r="F2124" i="13" s="1"/>
  <c r="G2124" i="13" s="1"/>
  <c r="D2124" i="13"/>
  <c r="E2124" i="13"/>
  <c r="H2124" i="13"/>
  <c r="B2125" i="13"/>
  <c r="C2125" i="13"/>
  <c r="F2125" i="13" s="1"/>
  <c r="G2125" i="13" s="1"/>
  <c r="D2125" i="13"/>
  <c r="E2125" i="13"/>
  <c r="H2125" i="13"/>
  <c r="B2126" i="13"/>
  <c r="C2126" i="13"/>
  <c r="F2126" i="13" s="1"/>
  <c r="G2126" i="13" s="1"/>
  <c r="D2126" i="13"/>
  <c r="E2126" i="13"/>
  <c r="H2126" i="13"/>
  <c r="B2127" i="13"/>
  <c r="C2127" i="13"/>
  <c r="F2127" i="13" s="1"/>
  <c r="G2127" i="13" s="1"/>
  <c r="D2127" i="13"/>
  <c r="E2127" i="13"/>
  <c r="H2127" i="13"/>
  <c r="B2128" i="13"/>
  <c r="C2128" i="13"/>
  <c r="F2128" i="13" s="1"/>
  <c r="G2128" i="13" s="1"/>
  <c r="D2128" i="13"/>
  <c r="E2128" i="13"/>
  <c r="H2128" i="13"/>
  <c r="B2129" i="13"/>
  <c r="C2129" i="13"/>
  <c r="F2129" i="13" s="1"/>
  <c r="G2129" i="13" s="1"/>
  <c r="D2129" i="13"/>
  <c r="E2129" i="13"/>
  <c r="H2129" i="13"/>
  <c r="B2130" i="13"/>
  <c r="C2130" i="13"/>
  <c r="F2130" i="13" s="1"/>
  <c r="G2130" i="13" s="1"/>
  <c r="D2130" i="13"/>
  <c r="E2130" i="13"/>
  <c r="H2130" i="13"/>
  <c r="B2131" i="13"/>
  <c r="C2131" i="13"/>
  <c r="F2131" i="13" s="1"/>
  <c r="G2131" i="13" s="1"/>
  <c r="D2131" i="13"/>
  <c r="E2131" i="13"/>
  <c r="H2131" i="13"/>
  <c r="B2132" i="13"/>
  <c r="C2132" i="13"/>
  <c r="F2132" i="13" s="1"/>
  <c r="G2132" i="13" s="1"/>
  <c r="D2132" i="13"/>
  <c r="E2132" i="13"/>
  <c r="H2132" i="13"/>
  <c r="B2133" i="13"/>
  <c r="C2133" i="13"/>
  <c r="F2133" i="13" s="1"/>
  <c r="G2133" i="13" s="1"/>
  <c r="D2133" i="13"/>
  <c r="E2133" i="13"/>
  <c r="H2133" i="13"/>
  <c r="B2134" i="13"/>
  <c r="C2134" i="13"/>
  <c r="F2134" i="13" s="1"/>
  <c r="G2134" i="13" s="1"/>
  <c r="D2134" i="13"/>
  <c r="E2134" i="13"/>
  <c r="H2134" i="13"/>
  <c r="B2135" i="13"/>
  <c r="C2135" i="13"/>
  <c r="F2135" i="13" s="1"/>
  <c r="G2135" i="13" s="1"/>
  <c r="D2135" i="13"/>
  <c r="E2135" i="13"/>
  <c r="H2135" i="13"/>
  <c r="B2136" i="13"/>
  <c r="C2136" i="13"/>
  <c r="F2136" i="13" s="1"/>
  <c r="G2136" i="13" s="1"/>
  <c r="D2136" i="13"/>
  <c r="E2136" i="13"/>
  <c r="H2136" i="13"/>
  <c r="B2137" i="13"/>
  <c r="C2137" i="13"/>
  <c r="F2137" i="13" s="1"/>
  <c r="G2137" i="13" s="1"/>
  <c r="D2137" i="13"/>
  <c r="E2137" i="13"/>
  <c r="H2137" i="13"/>
  <c r="B2138" i="13"/>
  <c r="C2138" i="13"/>
  <c r="F2138" i="13" s="1"/>
  <c r="G2138" i="13" s="1"/>
  <c r="D2138" i="13"/>
  <c r="E2138" i="13"/>
  <c r="H2138" i="13"/>
  <c r="B2139" i="13"/>
  <c r="C2139" i="13"/>
  <c r="F2139" i="13" s="1"/>
  <c r="G2139" i="13" s="1"/>
  <c r="D2139" i="13"/>
  <c r="E2139" i="13"/>
  <c r="H2139" i="13"/>
  <c r="B2140" i="13"/>
  <c r="C2140" i="13"/>
  <c r="F2140" i="13" s="1"/>
  <c r="G2140" i="13" s="1"/>
  <c r="D2140" i="13"/>
  <c r="E2140" i="13"/>
  <c r="H2140" i="13"/>
  <c r="B2141" i="13"/>
  <c r="C2141" i="13"/>
  <c r="F2141" i="13" s="1"/>
  <c r="G2141" i="13" s="1"/>
  <c r="D2141" i="13"/>
  <c r="E2141" i="13"/>
  <c r="H2141" i="13"/>
  <c r="B2142" i="13"/>
  <c r="C2142" i="13"/>
  <c r="F2142" i="13" s="1"/>
  <c r="G2142" i="13" s="1"/>
  <c r="D2142" i="13"/>
  <c r="E2142" i="13"/>
  <c r="H2142" i="13"/>
  <c r="B2143" i="13"/>
  <c r="C2143" i="13"/>
  <c r="F2143" i="13" s="1"/>
  <c r="G2143" i="13" s="1"/>
  <c r="D2143" i="13"/>
  <c r="E2143" i="13"/>
  <c r="H2143" i="13"/>
  <c r="B2144" i="13"/>
  <c r="C2144" i="13"/>
  <c r="F2144" i="13" s="1"/>
  <c r="G2144" i="13" s="1"/>
  <c r="D2144" i="13"/>
  <c r="E2144" i="13"/>
  <c r="H2144" i="13"/>
  <c r="B2145" i="13"/>
  <c r="C2145" i="13"/>
  <c r="F2145" i="13" s="1"/>
  <c r="G2145" i="13" s="1"/>
  <c r="D2145" i="13"/>
  <c r="E2145" i="13"/>
  <c r="H2145" i="13"/>
  <c r="B2146" i="13"/>
  <c r="C2146" i="13"/>
  <c r="F2146" i="13" s="1"/>
  <c r="G2146" i="13" s="1"/>
  <c r="D2146" i="13"/>
  <c r="E2146" i="13"/>
  <c r="H2146" i="13"/>
  <c r="B2147" i="13"/>
  <c r="C2147" i="13"/>
  <c r="F2147" i="13" s="1"/>
  <c r="G2147" i="13" s="1"/>
  <c r="D2147" i="13"/>
  <c r="E2147" i="13"/>
  <c r="H2147" i="13"/>
  <c r="B2148" i="13"/>
  <c r="C2148" i="13"/>
  <c r="F2148" i="13" s="1"/>
  <c r="G2148" i="13" s="1"/>
  <c r="D2148" i="13"/>
  <c r="E2148" i="13"/>
  <c r="H2148" i="13"/>
  <c r="B2149" i="13"/>
  <c r="C2149" i="13"/>
  <c r="F2149" i="13" s="1"/>
  <c r="G2149" i="13" s="1"/>
  <c r="D2149" i="13"/>
  <c r="E2149" i="13"/>
  <c r="H2149" i="13"/>
  <c r="B2150" i="13"/>
  <c r="C2150" i="13"/>
  <c r="F2150" i="13" s="1"/>
  <c r="G2150" i="13" s="1"/>
  <c r="D2150" i="13"/>
  <c r="E2150" i="13"/>
  <c r="H2150" i="13"/>
  <c r="B2151" i="13"/>
  <c r="C2151" i="13"/>
  <c r="F2151" i="13" s="1"/>
  <c r="G2151" i="13" s="1"/>
  <c r="D2151" i="13"/>
  <c r="E2151" i="13"/>
  <c r="H2151" i="13"/>
  <c r="B2152" i="13"/>
  <c r="C2152" i="13"/>
  <c r="F2152" i="13" s="1"/>
  <c r="G2152" i="13" s="1"/>
  <c r="D2152" i="13"/>
  <c r="E2152" i="13"/>
  <c r="H2152" i="13"/>
  <c r="B2153" i="13"/>
  <c r="C2153" i="13"/>
  <c r="F2153" i="13" s="1"/>
  <c r="G2153" i="13" s="1"/>
  <c r="D2153" i="13"/>
  <c r="E2153" i="13"/>
  <c r="H2153" i="13"/>
  <c r="B2154" i="13"/>
  <c r="C2154" i="13"/>
  <c r="F2154" i="13" s="1"/>
  <c r="G2154" i="13" s="1"/>
  <c r="D2154" i="13"/>
  <c r="E2154" i="13"/>
  <c r="H2154" i="13"/>
  <c r="B2155" i="13"/>
  <c r="C2155" i="13"/>
  <c r="F2155" i="13" s="1"/>
  <c r="G2155" i="13" s="1"/>
  <c r="D2155" i="13"/>
  <c r="E2155" i="13"/>
  <c r="H2155" i="13"/>
  <c r="B2156" i="13"/>
  <c r="C2156" i="13"/>
  <c r="F2156" i="13" s="1"/>
  <c r="G2156" i="13" s="1"/>
  <c r="D2156" i="13"/>
  <c r="E2156" i="13"/>
  <c r="H2156" i="13"/>
  <c r="B2157" i="13"/>
  <c r="C2157" i="13"/>
  <c r="F2157" i="13" s="1"/>
  <c r="G2157" i="13" s="1"/>
  <c r="D2157" i="13"/>
  <c r="E2157" i="13"/>
  <c r="H2157" i="13"/>
  <c r="B2158" i="13"/>
  <c r="C2158" i="13"/>
  <c r="F2158" i="13" s="1"/>
  <c r="G2158" i="13" s="1"/>
  <c r="D2158" i="13"/>
  <c r="E2158" i="13"/>
  <c r="H2158" i="13"/>
  <c r="B2159" i="13"/>
  <c r="C2159" i="13"/>
  <c r="F2159" i="13" s="1"/>
  <c r="G2159" i="13" s="1"/>
  <c r="D2159" i="13"/>
  <c r="E2159" i="13"/>
  <c r="H2159" i="13"/>
  <c r="B2160" i="13"/>
  <c r="C2160" i="13"/>
  <c r="F2160" i="13" s="1"/>
  <c r="G2160" i="13" s="1"/>
  <c r="D2160" i="13"/>
  <c r="E2160" i="13"/>
  <c r="H2160" i="13"/>
  <c r="B2161" i="13"/>
  <c r="C2161" i="13"/>
  <c r="F2161" i="13" s="1"/>
  <c r="G2161" i="13" s="1"/>
  <c r="D2161" i="13"/>
  <c r="E2161" i="13"/>
  <c r="H2161" i="13"/>
  <c r="B2162" i="13"/>
  <c r="C2162" i="13"/>
  <c r="F2162" i="13" s="1"/>
  <c r="G2162" i="13" s="1"/>
  <c r="D2162" i="13"/>
  <c r="E2162" i="13"/>
  <c r="H2162" i="13"/>
  <c r="B2163" i="13"/>
  <c r="C2163" i="13"/>
  <c r="F2163" i="13" s="1"/>
  <c r="G2163" i="13" s="1"/>
  <c r="D2163" i="13"/>
  <c r="E2163" i="13"/>
  <c r="H2163" i="13"/>
  <c r="B2164" i="13"/>
  <c r="C2164" i="13"/>
  <c r="F2164" i="13" s="1"/>
  <c r="G2164" i="13" s="1"/>
  <c r="D2164" i="13"/>
  <c r="E2164" i="13"/>
  <c r="H2164" i="13"/>
  <c r="B2165" i="13"/>
  <c r="C2165" i="13"/>
  <c r="F2165" i="13" s="1"/>
  <c r="G2165" i="13" s="1"/>
  <c r="D2165" i="13"/>
  <c r="E2165" i="13"/>
  <c r="H2165" i="13"/>
  <c r="B2166" i="13"/>
  <c r="C2166" i="13"/>
  <c r="F2166" i="13" s="1"/>
  <c r="G2166" i="13" s="1"/>
  <c r="D2166" i="13"/>
  <c r="E2166" i="13"/>
  <c r="H2166" i="13"/>
  <c r="B2167" i="13"/>
  <c r="C2167" i="13"/>
  <c r="F2167" i="13" s="1"/>
  <c r="G2167" i="13" s="1"/>
  <c r="D2167" i="13"/>
  <c r="E2167" i="13"/>
  <c r="H2167" i="13"/>
  <c r="B2168" i="13"/>
  <c r="C2168" i="13"/>
  <c r="F2168" i="13" s="1"/>
  <c r="G2168" i="13" s="1"/>
  <c r="D2168" i="13"/>
  <c r="E2168" i="13"/>
  <c r="H2168" i="13"/>
  <c r="B2169" i="13"/>
  <c r="C2169" i="13"/>
  <c r="F2169" i="13" s="1"/>
  <c r="G2169" i="13" s="1"/>
  <c r="D2169" i="13"/>
  <c r="E2169" i="13"/>
  <c r="H2169" i="13"/>
  <c r="B2170" i="13"/>
  <c r="C2170" i="13"/>
  <c r="F2170" i="13" s="1"/>
  <c r="G2170" i="13" s="1"/>
  <c r="D2170" i="13"/>
  <c r="E2170" i="13"/>
  <c r="H2170" i="13"/>
  <c r="B2171" i="13"/>
  <c r="C2171" i="13"/>
  <c r="F2171" i="13" s="1"/>
  <c r="G2171" i="13" s="1"/>
  <c r="D2171" i="13"/>
  <c r="E2171" i="13"/>
  <c r="H2171" i="13"/>
  <c r="B2172" i="13"/>
  <c r="C2172" i="13"/>
  <c r="F2172" i="13" s="1"/>
  <c r="G2172" i="13" s="1"/>
  <c r="D2172" i="13"/>
  <c r="E2172" i="13"/>
  <c r="H2172" i="13"/>
  <c r="B2173" i="13"/>
  <c r="C2173" i="13"/>
  <c r="F2173" i="13" s="1"/>
  <c r="G2173" i="13" s="1"/>
  <c r="D2173" i="13"/>
  <c r="E2173" i="13"/>
  <c r="H2173" i="13"/>
  <c r="B2174" i="13"/>
  <c r="C2174" i="13"/>
  <c r="F2174" i="13" s="1"/>
  <c r="G2174" i="13" s="1"/>
  <c r="D2174" i="13"/>
  <c r="E2174" i="13"/>
  <c r="H2174" i="13"/>
  <c r="B2175" i="13"/>
  <c r="C2175" i="13"/>
  <c r="F2175" i="13" s="1"/>
  <c r="G2175" i="13" s="1"/>
  <c r="D2175" i="13"/>
  <c r="E2175" i="13"/>
  <c r="H2175" i="13"/>
  <c r="B2176" i="13"/>
  <c r="C2176" i="13"/>
  <c r="F2176" i="13" s="1"/>
  <c r="G2176" i="13" s="1"/>
  <c r="D2176" i="13"/>
  <c r="E2176" i="13"/>
  <c r="H2176" i="13"/>
  <c r="B2177" i="13"/>
  <c r="C2177" i="13"/>
  <c r="F2177" i="13" s="1"/>
  <c r="G2177" i="13" s="1"/>
  <c r="D2177" i="13"/>
  <c r="E2177" i="13"/>
  <c r="H2177" i="13"/>
  <c r="B2178" i="13"/>
  <c r="C2178" i="13"/>
  <c r="F2178" i="13" s="1"/>
  <c r="G2178" i="13" s="1"/>
  <c r="D2178" i="13"/>
  <c r="E2178" i="13"/>
  <c r="H2178" i="13"/>
  <c r="B2179" i="13"/>
  <c r="C2179" i="13"/>
  <c r="F2179" i="13" s="1"/>
  <c r="G2179" i="13" s="1"/>
  <c r="D2179" i="13"/>
  <c r="E2179" i="13"/>
  <c r="H2179" i="13"/>
  <c r="B2180" i="13"/>
  <c r="C2180" i="13"/>
  <c r="F2180" i="13" s="1"/>
  <c r="G2180" i="13" s="1"/>
  <c r="D2180" i="13"/>
  <c r="E2180" i="13"/>
  <c r="H2180" i="13"/>
  <c r="B2181" i="13"/>
  <c r="C2181" i="13"/>
  <c r="F2181" i="13" s="1"/>
  <c r="G2181" i="13" s="1"/>
  <c r="D2181" i="13"/>
  <c r="E2181" i="13"/>
  <c r="H2181" i="13"/>
  <c r="B2182" i="13"/>
  <c r="C2182" i="13"/>
  <c r="F2182" i="13" s="1"/>
  <c r="G2182" i="13" s="1"/>
  <c r="D2182" i="13"/>
  <c r="E2182" i="13"/>
  <c r="H2182" i="13"/>
  <c r="B2183" i="13"/>
  <c r="C2183" i="13"/>
  <c r="F2183" i="13" s="1"/>
  <c r="G2183" i="13" s="1"/>
  <c r="D2183" i="13"/>
  <c r="E2183" i="13"/>
  <c r="H2183" i="13"/>
  <c r="B2184" i="13"/>
  <c r="C2184" i="13"/>
  <c r="F2184" i="13" s="1"/>
  <c r="G2184" i="13" s="1"/>
  <c r="D2184" i="13"/>
  <c r="E2184" i="13"/>
  <c r="H2184" i="13"/>
  <c r="B2185" i="13"/>
  <c r="C2185" i="13"/>
  <c r="F2185" i="13" s="1"/>
  <c r="G2185" i="13" s="1"/>
  <c r="D2185" i="13"/>
  <c r="E2185" i="13"/>
  <c r="H2185" i="13"/>
  <c r="B2186" i="13"/>
  <c r="C2186" i="13"/>
  <c r="F2186" i="13" s="1"/>
  <c r="G2186" i="13" s="1"/>
  <c r="D2186" i="13"/>
  <c r="E2186" i="13"/>
  <c r="H2186" i="13"/>
  <c r="B2187" i="13"/>
  <c r="C2187" i="13"/>
  <c r="F2187" i="13" s="1"/>
  <c r="G2187" i="13" s="1"/>
  <c r="D2187" i="13"/>
  <c r="E2187" i="13"/>
  <c r="H2187" i="13"/>
  <c r="B2188" i="13"/>
  <c r="C2188" i="13"/>
  <c r="F2188" i="13" s="1"/>
  <c r="G2188" i="13" s="1"/>
  <c r="D2188" i="13"/>
  <c r="E2188" i="13"/>
  <c r="H2188" i="13"/>
  <c r="B2189" i="13"/>
  <c r="C2189" i="13"/>
  <c r="F2189" i="13" s="1"/>
  <c r="G2189" i="13" s="1"/>
  <c r="D2189" i="13"/>
  <c r="E2189" i="13"/>
  <c r="H2189" i="13"/>
  <c r="B2190" i="13"/>
  <c r="C2190" i="13"/>
  <c r="F2190" i="13" s="1"/>
  <c r="G2190" i="13" s="1"/>
  <c r="D2190" i="13"/>
  <c r="E2190" i="13"/>
  <c r="H2190" i="13"/>
  <c r="B2191" i="13"/>
  <c r="C2191" i="13"/>
  <c r="F2191" i="13" s="1"/>
  <c r="G2191" i="13" s="1"/>
  <c r="D2191" i="13"/>
  <c r="E2191" i="13"/>
  <c r="H2191" i="13"/>
  <c r="B2192" i="13"/>
  <c r="C2192" i="13"/>
  <c r="F2192" i="13" s="1"/>
  <c r="G2192" i="13" s="1"/>
  <c r="D2192" i="13"/>
  <c r="E2192" i="13"/>
  <c r="H2192" i="13"/>
  <c r="B2193" i="13"/>
  <c r="C2193" i="13"/>
  <c r="F2193" i="13" s="1"/>
  <c r="G2193" i="13" s="1"/>
  <c r="D2193" i="13"/>
  <c r="E2193" i="13"/>
  <c r="H2193" i="13"/>
  <c r="B2194" i="13"/>
  <c r="C2194" i="13"/>
  <c r="F2194" i="13" s="1"/>
  <c r="G2194" i="13" s="1"/>
  <c r="D2194" i="13"/>
  <c r="E2194" i="13"/>
  <c r="H2194" i="13"/>
  <c r="B2195" i="13"/>
  <c r="C2195" i="13"/>
  <c r="F2195" i="13" s="1"/>
  <c r="G2195" i="13" s="1"/>
  <c r="D2195" i="13"/>
  <c r="E2195" i="13"/>
  <c r="H2195" i="13"/>
  <c r="B2196" i="13"/>
  <c r="C2196" i="13"/>
  <c r="F2196" i="13" s="1"/>
  <c r="G2196" i="13" s="1"/>
  <c r="D2196" i="13"/>
  <c r="E2196" i="13"/>
  <c r="H2196" i="13"/>
  <c r="B2197" i="13"/>
  <c r="C2197" i="13"/>
  <c r="F2197" i="13" s="1"/>
  <c r="G2197" i="13" s="1"/>
  <c r="D2197" i="13"/>
  <c r="E2197" i="13"/>
  <c r="H2197" i="13"/>
  <c r="B2198" i="13"/>
  <c r="C2198" i="13"/>
  <c r="F2198" i="13" s="1"/>
  <c r="G2198" i="13" s="1"/>
  <c r="D2198" i="13"/>
  <c r="E2198" i="13"/>
  <c r="H2198" i="13"/>
  <c r="B2199" i="13"/>
  <c r="C2199" i="13"/>
  <c r="F2199" i="13" s="1"/>
  <c r="G2199" i="13" s="1"/>
  <c r="D2199" i="13"/>
  <c r="E2199" i="13"/>
  <c r="H2199" i="13"/>
  <c r="B2200" i="13"/>
  <c r="C2200" i="13"/>
  <c r="F2200" i="13" s="1"/>
  <c r="G2200" i="13" s="1"/>
  <c r="D2200" i="13"/>
  <c r="E2200" i="13"/>
  <c r="H2200" i="13"/>
  <c r="B2201" i="13"/>
  <c r="C2201" i="13"/>
  <c r="F2201" i="13" s="1"/>
  <c r="G2201" i="13" s="1"/>
  <c r="D2201" i="13"/>
  <c r="E2201" i="13"/>
  <c r="H2201" i="13"/>
  <c r="B2202" i="13"/>
  <c r="C2202" i="13"/>
  <c r="F2202" i="13" s="1"/>
  <c r="G2202" i="13" s="1"/>
  <c r="D2202" i="13"/>
  <c r="E2202" i="13"/>
  <c r="H2202" i="13"/>
  <c r="B2203" i="13"/>
  <c r="C2203" i="13"/>
  <c r="F2203" i="13" s="1"/>
  <c r="G2203" i="13" s="1"/>
  <c r="D2203" i="13"/>
  <c r="E2203" i="13"/>
  <c r="H2203" i="13"/>
  <c r="B2204" i="13"/>
  <c r="C2204" i="13"/>
  <c r="F2204" i="13" s="1"/>
  <c r="G2204" i="13" s="1"/>
  <c r="D2204" i="13"/>
  <c r="E2204" i="13"/>
  <c r="H2204" i="13"/>
  <c r="B2205" i="13"/>
  <c r="C2205" i="13"/>
  <c r="F2205" i="13" s="1"/>
  <c r="G2205" i="13" s="1"/>
  <c r="D2205" i="13"/>
  <c r="E2205" i="13"/>
  <c r="H2205" i="13"/>
  <c r="B2206" i="13"/>
  <c r="C2206" i="13"/>
  <c r="F2206" i="13" s="1"/>
  <c r="G2206" i="13" s="1"/>
  <c r="D2206" i="13"/>
  <c r="E2206" i="13"/>
  <c r="H2206" i="13"/>
  <c r="B2207" i="13"/>
  <c r="C2207" i="13"/>
  <c r="F2207" i="13" s="1"/>
  <c r="G2207" i="13" s="1"/>
  <c r="D2207" i="13"/>
  <c r="E2207" i="13"/>
  <c r="H2207" i="13"/>
  <c r="B2208" i="13"/>
  <c r="C2208" i="13"/>
  <c r="F2208" i="13" s="1"/>
  <c r="G2208" i="13" s="1"/>
  <c r="D2208" i="13"/>
  <c r="E2208" i="13"/>
  <c r="H2208" i="13"/>
  <c r="B2209" i="13"/>
  <c r="C2209" i="13"/>
  <c r="F2209" i="13" s="1"/>
  <c r="G2209" i="13" s="1"/>
  <c r="D2209" i="13"/>
  <c r="E2209" i="13"/>
  <c r="H2209" i="13"/>
  <c r="B2210" i="13"/>
  <c r="C2210" i="13"/>
  <c r="F2210" i="13" s="1"/>
  <c r="G2210" i="13" s="1"/>
  <c r="D2210" i="13"/>
  <c r="E2210" i="13"/>
  <c r="H2210" i="13"/>
  <c r="B2211" i="13"/>
  <c r="C2211" i="13"/>
  <c r="F2211" i="13" s="1"/>
  <c r="G2211" i="13" s="1"/>
  <c r="D2211" i="13"/>
  <c r="E2211" i="13"/>
  <c r="H2211" i="13"/>
  <c r="B2212" i="13"/>
  <c r="C2212" i="13"/>
  <c r="F2212" i="13" s="1"/>
  <c r="G2212" i="13" s="1"/>
  <c r="D2212" i="13"/>
  <c r="E2212" i="13"/>
  <c r="H2212" i="13"/>
  <c r="B2213" i="13"/>
  <c r="C2213" i="13"/>
  <c r="F2213" i="13" s="1"/>
  <c r="G2213" i="13" s="1"/>
  <c r="D2213" i="13"/>
  <c r="E2213" i="13"/>
  <c r="H2213" i="13"/>
  <c r="B2214" i="13"/>
  <c r="C2214" i="13"/>
  <c r="F2214" i="13" s="1"/>
  <c r="G2214" i="13" s="1"/>
  <c r="D2214" i="13"/>
  <c r="E2214" i="13"/>
  <c r="H2214" i="13"/>
  <c r="B2215" i="13"/>
  <c r="C2215" i="13"/>
  <c r="F2215" i="13" s="1"/>
  <c r="G2215" i="13" s="1"/>
  <c r="D2215" i="13"/>
  <c r="E2215" i="13"/>
  <c r="H2215" i="13"/>
  <c r="B2216" i="13"/>
  <c r="C2216" i="13"/>
  <c r="F2216" i="13" s="1"/>
  <c r="G2216" i="13" s="1"/>
  <c r="D2216" i="13"/>
  <c r="E2216" i="13"/>
  <c r="H2216" i="13"/>
  <c r="B2217" i="13"/>
  <c r="C2217" i="13"/>
  <c r="F2217" i="13" s="1"/>
  <c r="G2217" i="13" s="1"/>
  <c r="D2217" i="13"/>
  <c r="E2217" i="13"/>
  <c r="H2217" i="13"/>
  <c r="B2218" i="13"/>
  <c r="C2218" i="13"/>
  <c r="F2218" i="13" s="1"/>
  <c r="G2218" i="13" s="1"/>
  <c r="D2218" i="13"/>
  <c r="E2218" i="13"/>
  <c r="H2218" i="13"/>
  <c r="B2219" i="13"/>
  <c r="C2219" i="13"/>
  <c r="F2219" i="13" s="1"/>
  <c r="G2219" i="13" s="1"/>
  <c r="D2219" i="13"/>
  <c r="E2219" i="13"/>
  <c r="H2219" i="13"/>
  <c r="B2220" i="13"/>
  <c r="C2220" i="13"/>
  <c r="F2220" i="13" s="1"/>
  <c r="G2220" i="13" s="1"/>
  <c r="D2220" i="13"/>
  <c r="E2220" i="13"/>
  <c r="H2220" i="13"/>
  <c r="B2221" i="13"/>
  <c r="C2221" i="13"/>
  <c r="F2221" i="13" s="1"/>
  <c r="G2221" i="13" s="1"/>
  <c r="D2221" i="13"/>
  <c r="E2221" i="13"/>
  <c r="H2221" i="13"/>
  <c r="B2222" i="13"/>
  <c r="C2222" i="13"/>
  <c r="F2222" i="13" s="1"/>
  <c r="G2222" i="13" s="1"/>
  <c r="D2222" i="13"/>
  <c r="E2222" i="13"/>
  <c r="H2222" i="13"/>
  <c r="B2223" i="13"/>
  <c r="C2223" i="13"/>
  <c r="F2223" i="13" s="1"/>
  <c r="G2223" i="13" s="1"/>
  <c r="D2223" i="13"/>
  <c r="E2223" i="13"/>
  <c r="H2223" i="13"/>
  <c r="B2224" i="13"/>
  <c r="C2224" i="13"/>
  <c r="F2224" i="13" s="1"/>
  <c r="G2224" i="13" s="1"/>
  <c r="D2224" i="13"/>
  <c r="E2224" i="13"/>
  <c r="H2224" i="13"/>
  <c r="B2225" i="13"/>
  <c r="C2225" i="13"/>
  <c r="F2225" i="13" s="1"/>
  <c r="G2225" i="13" s="1"/>
  <c r="D2225" i="13"/>
  <c r="E2225" i="13"/>
  <c r="H2225" i="13"/>
  <c r="B2226" i="13"/>
  <c r="C2226" i="13"/>
  <c r="F2226" i="13" s="1"/>
  <c r="G2226" i="13" s="1"/>
  <c r="D2226" i="13"/>
  <c r="E2226" i="13"/>
  <c r="H2226" i="13"/>
  <c r="B2227" i="13"/>
  <c r="C2227" i="13"/>
  <c r="F2227" i="13" s="1"/>
  <c r="G2227" i="13" s="1"/>
  <c r="D2227" i="13"/>
  <c r="E2227" i="13"/>
  <c r="H2227" i="13"/>
  <c r="B2228" i="13"/>
  <c r="C2228" i="13"/>
  <c r="F2228" i="13" s="1"/>
  <c r="G2228" i="13" s="1"/>
  <c r="D2228" i="13"/>
  <c r="E2228" i="13"/>
  <c r="H2228" i="13"/>
  <c r="B2229" i="13"/>
  <c r="C2229" i="13"/>
  <c r="F2229" i="13" s="1"/>
  <c r="G2229" i="13" s="1"/>
  <c r="D2229" i="13"/>
  <c r="E2229" i="13"/>
  <c r="H2229" i="13"/>
  <c r="B2230" i="13"/>
  <c r="C2230" i="13"/>
  <c r="F2230" i="13" s="1"/>
  <c r="G2230" i="13" s="1"/>
  <c r="D2230" i="13"/>
  <c r="E2230" i="13"/>
  <c r="H2230" i="13"/>
  <c r="B2231" i="13"/>
  <c r="C2231" i="13"/>
  <c r="F2231" i="13" s="1"/>
  <c r="G2231" i="13" s="1"/>
  <c r="D2231" i="13"/>
  <c r="E2231" i="13"/>
  <c r="H2231" i="13"/>
  <c r="B2232" i="13"/>
  <c r="C2232" i="13"/>
  <c r="F2232" i="13" s="1"/>
  <c r="G2232" i="13" s="1"/>
  <c r="D2232" i="13"/>
  <c r="E2232" i="13"/>
  <c r="H2232" i="13"/>
  <c r="B2233" i="13"/>
  <c r="C2233" i="13"/>
  <c r="F2233" i="13" s="1"/>
  <c r="G2233" i="13" s="1"/>
  <c r="D2233" i="13"/>
  <c r="E2233" i="13"/>
  <c r="H2233" i="13"/>
  <c r="B2234" i="13"/>
  <c r="C2234" i="13"/>
  <c r="F2234" i="13" s="1"/>
  <c r="G2234" i="13" s="1"/>
  <c r="D2234" i="13"/>
  <c r="E2234" i="13"/>
  <c r="H2234" i="13"/>
  <c r="B2235" i="13"/>
  <c r="C2235" i="13"/>
  <c r="F2235" i="13" s="1"/>
  <c r="G2235" i="13" s="1"/>
  <c r="D2235" i="13"/>
  <c r="E2235" i="13"/>
  <c r="H2235" i="13"/>
  <c r="B2236" i="13"/>
  <c r="C2236" i="13"/>
  <c r="F2236" i="13" s="1"/>
  <c r="G2236" i="13" s="1"/>
  <c r="D2236" i="13"/>
  <c r="E2236" i="13"/>
  <c r="H2236" i="13"/>
  <c r="B2237" i="13"/>
  <c r="C2237" i="13"/>
  <c r="F2237" i="13" s="1"/>
  <c r="G2237" i="13" s="1"/>
  <c r="D2237" i="13"/>
  <c r="E2237" i="13"/>
  <c r="H2237" i="13"/>
  <c r="B2238" i="13"/>
  <c r="C2238" i="13"/>
  <c r="F2238" i="13" s="1"/>
  <c r="G2238" i="13" s="1"/>
  <c r="D2238" i="13"/>
  <c r="E2238" i="13"/>
  <c r="H2238" i="13"/>
  <c r="B2239" i="13"/>
  <c r="C2239" i="13"/>
  <c r="F2239" i="13" s="1"/>
  <c r="G2239" i="13" s="1"/>
  <c r="D2239" i="13"/>
  <c r="E2239" i="13"/>
  <c r="H2239" i="13"/>
  <c r="B2240" i="13"/>
  <c r="C2240" i="13"/>
  <c r="F2240" i="13" s="1"/>
  <c r="G2240" i="13" s="1"/>
  <c r="D2240" i="13"/>
  <c r="E2240" i="13"/>
  <c r="H2240" i="13"/>
  <c r="B2241" i="13"/>
  <c r="C2241" i="13"/>
  <c r="F2241" i="13" s="1"/>
  <c r="G2241" i="13" s="1"/>
  <c r="D2241" i="13"/>
  <c r="E2241" i="13"/>
  <c r="H2241" i="13"/>
  <c r="B2242" i="13"/>
  <c r="C2242" i="13"/>
  <c r="F2242" i="13" s="1"/>
  <c r="G2242" i="13" s="1"/>
  <c r="D2242" i="13"/>
  <c r="E2242" i="13"/>
  <c r="H2242" i="13"/>
  <c r="B2243" i="13"/>
  <c r="C2243" i="13"/>
  <c r="F2243" i="13" s="1"/>
  <c r="G2243" i="13" s="1"/>
  <c r="D2243" i="13"/>
  <c r="E2243" i="13"/>
  <c r="H2243" i="13"/>
  <c r="B2244" i="13"/>
  <c r="C2244" i="13"/>
  <c r="F2244" i="13" s="1"/>
  <c r="G2244" i="13" s="1"/>
  <c r="D2244" i="13"/>
  <c r="E2244" i="13"/>
  <c r="H2244" i="13"/>
  <c r="B2245" i="13"/>
  <c r="C2245" i="13"/>
  <c r="F2245" i="13" s="1"/>
  <c r="G2245" i="13" s="1"/>
  <c r="D2245" i="13"/>
  <c r="E2245" i="13"/>
  <c r="H2245" i="13"/>
  <c r="B2246" i="13"/>
  <c r="C2246" i="13"/>
  <c r="F2246" i="13" s="1"/>
  <c r="G2246" i="13" s="1"/>
  <c r="D2246" i="13"/>
  <c r="E2246" i="13"/>
  <c r="H2246" i="13"/>
  <c r="B2247" i="13"/>
  <c r="C2247" i="13"/>
  <c r="F2247" i="13" s="1"/>
  <c r="G2247" i="13" s="1"/>
  <c r="D2247" i="13"/>
  <c r="E2247" i="13"/>
  <c r="H2247" i="13"/>
  <c r="B2248" i="13"/>
  <c r="C2248" i="13"/>
  <c r="F2248" i="13" s="1"/>
  <c r="G2248" i="13" s="1"/>
  <c r="D2248" i="13"/>
  <c r="E2248" i="13"/>
  <c r="H2248" i="13"/>
  <c r="B2249" i="13"/>
  <c r="C2249" i="13"/>
  <c r="F2249" i="13" s="1"/>
  <c r="G2249" i="13" s="1"/>
  <c r="D2249" i="13"/>
  <c r="E2249" i="13"/>
  <c r="H2249" i="13"/>
  <c r="B2250" i="13"/>
  <c r="C2250" i="13"/>
  <c r="F2250" i="13" s="1"/>
  <c r="G2250" i="13" s="1"/>
  <c r="D2250" i="13"/>
  <c r="E2250" i="13"/>
  <c r="H2250" i="13"/>
  <c r="B2251" i="13"/>
  <c r="C2251" i="13"/>
  <c r="F2251" i="13" s="1"/>
  <c r="G2251" i="13" s="1"/>
  <c r="D2251" i="13"/>
  <c r="E2251" i="13"/>
  <c r="H2251" i="13"/>
  <c r="B2252" i="13"/>
  <c r="C2252" i="13"/>
  <c r="F2252" i="13" s="1"/>
  <c r="G2252" i="13" s="1"/>
  <c r="D2252" i="13"/>
  <c r="E2252" i="13"/>
  <c r="H2252" i="13"/>
  <c r="B2253" i="13"/>
  <c r="C2253" i="13"/>
  <c r="F2253" i="13" s="1"/>
  <c r="G2253" i="13" s="1"/>
  <c r="D2253" i="13"/>
  <c r="E2253" i="13"/>
  <c r="H2253" i="13"/>
  <c r="B2254" i="13"/>
  <c r="C2254" i="13"/>
  <c r="F2254" i="13" s="1"/>
  <c r="G2254" i="13" s="1"/>
  <c r="D2254" i="13"/>
  <c r="E2254" i="13"/>
  <c r="H2254" i="13"/>
  <c r="B2255" i="13"/>
  <c r="C2255" i="13"/>
  <c r="F2255" i="13" s="1"/>
  <c r="G2255" i="13" s="1"/>
  <c r="D2255" i="13"/>
  <c r="E2255" i="13"/>
  <c r="H2255" i="13"/>
  <c r="B2256" i="13"/>
  <c r="C2256" i="13"/>
  <c r="F2256" i="13" s="1"/>
  <c r="G2256" i="13" s="1"/>
  <c r="D2256" i="13"/>
  <c r="E2256" i="13"/>
  <c r="H2256" i="13"/>
  <c r="B2257" i="13"/>
  <c r="C2257" i="13"/>
  <c r="F2257" i="13" s="1"/>
  <c r="G2257" i="13" s="1"/>
  <c r="D2257" i="13"/>
  <c r="E2257" i="13"/>
  <c r="H2257" i="13"/>
  <c r="B2258" i="13"/>
  <c r="C2258" i="13"/>
  <c r="F2258" i="13" s="1"/>
  <c r="G2258" i="13" s="1"/>
  <c r="D2258" i="13"/>
  <c r="E2258" i="13"/>
  <c r="H2258" i="13"/>
  <c r="B2259" i="13"/>
  <c r="C2259" i="13"/>
  <c r="F2259" i="13" s="1"/>
  <c r="G2259" i="13" s="1"/>
  <c r="D2259" i="13"/>
  <c r="E2259" i="13"/>
  <c r="H2259" i="13"/>
  <c r="B2260" i="13"/>
  <c r="C2260" i="13"/>
  <c r="F2260" i="13" s="1"/>
  <c r="G2260" i="13" s="1"/>
  <c r="D2260" i="13"/>
  <c r="E2260" i="13"/>
  <c r="H2260" i="13"/>
  <c r="B2261" i="13"/>
  <c r="C2261" i="13"/>
  <c r="F2261" i="13" s="1"/>
  <c r="G2261" i="13" s="1"/>
  <c r="D2261" i="13"/>
  <c r="E2261" i="13"/>
  <c r="H2261" i="13"/>
  <c r="B2262" i="13"/>
  <c r="C2262" i="13"/>
  <c r="F2262" i="13" s="1"/>
  <c r="G2262" i="13" s="1"/>
  <c r="D2262" i="13"/>
  <c r="E2262" i="13"/>
  <c r="H2262" i="13"/>
  <c r="B2263" i="13"/>
  <c r="C2263" i="13"/>
  <c r="F2263" i="13" s="1"/>
  <c r="G2263" i="13" s="1"/>
  <c r="D2263" i="13"/>
  <c r="E2263" i="13"/>
  <c r="H2263" i="13"/>
  <c r="B2264" i="13"/>
  <c r="C2264" i="13"/>
  <c r="F2264" i="13" s="1"/>
  <c r="G2264" i="13" s="1"/>
  <c r="D2264" i="13"/>
  <c r="E2264" i="13"/>
  <c r="H2264" i="13"/>
  <c r="B2265" i="13"/>
  <c r="C2265" i="13"/>
  <c r="F2265" i="13" s="1"/>
  <c r="G2265" i="13" s="1"/>
  <c r="D2265" i="13"/>
  <c r="E2265" i="13"/>
  <c r="H2265" i="13"/>
  <c r="B2266" i="13"/>
  <c r="C2266" i="13"/>
  <c r="F2266" i="13" s="1"/>
  <c r="G2266" i="13" s="1"/>
  <c r="D2266" i="13"/>
  <c r="E2266" i="13"/>
  <c r="H2266" i="13"/>
  <c r="B2267" i="13"/>
  <c r="C2267" i="13"/>
  <c r="F2267" i="13" s="1"/>
  <c r="G2267" i="13" s="1"/>
  <c r="D2267" i="13"/>
  <c r="E2267" i="13"/>
  <c r="H2267" i="13"/>
  <c r="B2268" i="13"/>
  <c r="C2268" i="13"/>
  <c r="F2268" i="13" s="1"/>
  <c r="G2268" i="13" s="1"/>
  <c r="D2268" i="13"/>
  <c r="E2268" i="13"/>
  <c r="H2268" i="13"/>
  <c r="B2269" i="13"/>
  <c r="C2269" i="13"/>
  <c r="F2269" i="13" s="1"/>
  <c r="G2269" i="13" s="1"/>
  <c r="D2269" i="13"/>
  <c r="E2269" i="13"/>
  <c r="H2269" i="13"/>
  <c r="B2270" i="13"/>
  <c r="C2270" i="13"/>
  <c r="F2270" i="13" s="1"/>
  <c r="G2270" i="13" s="1"/>
  <c r="D2270" i="13"/>
  <c r="E2270" i="13"/>
  <c r="H2270" i="13"/>
  <c r="B2271" i="13"/>
  <c r="C2271" i="13"/>
  <c r="F2271" i="13" s="1"/>
  <c r="G2271" i="13" s="1"/>
  <c r="D2271" i="13"/>
  <c r="E2271" i="13"/>
  <c r="H2271" i="13"/>
  <c r="B2272" i="13"/>
  <c r="C2272" i="13"/>
  <c r="F2272" i="13" s="1"/>
  <c r="G2272" i="13" s="1"/>
  <c r="D2272" i="13"/>
  <c r="E2272" i="13"/>
  <c r="H2272" i="13"/>
  <c r="B2273" i="13"/>
  <c r="C2273" i="13"/>
  <c r="F2273" i="13" s="1"/>
  <c r="G2273" i="13" s="1"/>
  <c r="D2273" i="13"/>
  <c r="E2273" i="13"/>
  <c r="H2273" i="13"/>
  <c r="B2274" i="13"/>
  <c r="C2274" i="13"/>
  <c r="F2274" i="13" s="1"/>
  <c r="G2274" i="13" s="1"/>
  <c r="D2274" i="13"/>
  <c r="E2274" i="13"/>
  <c r="H2274" i="13"/>
  <c r="B2275" i="13"/>
  <c r="C2275" i="13"/>
  <c r="F2275" i="13" s="1"/>
  <c r="G2275" i="13" s="1"/>
  <c r="D2275" i="13"/>
  <c r="E2275" i="13"/>
  <c r="H2275" i="13"/>
  <c r="B2276" i="13"/>
  <c r="C2276" i="13"/>
  <c r="F2276" i="13" s="1"/>
  <c r="G2276" i="13" s="1"/>
  <c r="D2276" i="13"/>
  <c r="E2276" i="13"/>
  <c r="H2276" i="13"/>
  <c r="B2277" i="13"/>
  <c r="C2277" i="13"/>
  <c r="F2277" i="13" s="1"/>
  <c r="G2277" i="13" s="1"/>
  <c r="D2277" i="13"/>
  <c r="E2277" i="13"/>
  <c r="H2277" i="13"/>
  <c r="B2278" i="13"/>
  <c r="C2278" i="13"/>
  <c r="F2278" i="13" s="1"/>
  <c r="G2278" i="13" s="1"/>
  <c r="D2278" i="13"/>
  <c r="E2278" i="13"/>
  <c r="H2278" i="13"/>
  <c r="B2279" i="13"/>
  <c r="C2279" i="13"/>
  <c r="F2279" i="13" s="1"/>
  <c r="G2279" i="13" s="1"/>
  <c r="D2279" i="13"/>
  <c r="E2279" i="13"/>
  <c r="H2279" i="13"/>
  <c r="B2280" i="13"/>
  <c r="C2280" i="13"/>
  <c r="F2280" i="13" s="1"/>
  <c r="G2280" i="13" s="1"/>
  <c r="D2280" i="13"/>
  <c r="E2280" i="13"/>
  <c r="H2280" i="13"/>
  <c r="B2281" i="13"/>
  <c r="C2281" i="13"/>
  <c r="F2281" i="13" s="1"/>
  <c r="G2281" i="13" s="1"/>
  <c r="D2281" i="13"/>
  <c r="E2281" i="13"/>
  <c r="H2281" i="13"/>
  <c r="B2282" i="13"/>
  <c r="C2282" i="13"/>
  <c r="F2282" i="13" s="1"/>
  <c r="G2282" i="13" s="1"/>
  <c r="D2282" i="13"/>
  <c r="E2282" i="13"/>
  <c r="H2282" i="13"/>
  <c r="B2283" i="13"/>
  <c r="C2283" i="13"/>
  <c r="F2283" i="13" s="1"/>
  <c r="G2283" i="13" s="1"/>
  <c r="D2283" i="13"/>
  <c r="E2283" i="13"/>
  <c r="H2283" i="13"/>
  <c r="B2284" i="13"/>
  <c r="C2284" i="13"/>
  <c r="F2284" i="13" s="1"/>
  <c r="G2284" i="13" s="1"/>
  <c r="D2284" i="13"/>
  <c r="E2284" i="13"/>
  <c r="H2284" i="13"/>
  <c r="B2285" i="13"/>
  <c r="C2285" i="13"/>
  <c r="F2285" i="13" s="1"/>
  <c r="G2285" i="13" s="1"/>
  <c r="D2285" i="13"/>
  <c r="E2285" i="13"/>
  <c r="H2285" i="13"/>
  <c r="B2286" i="13"/>
  <c r="C2286" i="13"/>
  <c r="F2286" i="13" s="1"/>
  <c r="G2286" i="13" s="1"/>
  <c r="D2286" i="13"/>
  <c r="E2286" i="13"/>
  <c r="H2286" i="13"/>
  <c r="B2287" i="13"/>
  <c r="C2287" i="13"/>
  <c r="F2287" i="13" s="1"/>
  <c r="G2287" i="13" s="1"/>
  <c r="D2287" i="13"/>
  <c r="E2287" i="13"/>
  <c r="H2287" i="13"/>
  <c r="B2288" i="13"/>
  <c r="C2288" i="13"/>
  <c r="F2288" i="13" s="1"/>
  <c r="G2288" i="13" s="1"/>
  <c r="D2288" i="13"/>
  <c r="E2288" i="13"/>
  <c r="H2288" i="13"/>
  <c r="B2289" i="13"/>
  <c r="C2289" i="13"/>
  <c r="F2289" i="13" s="1"/>
  <c r="G2289" i="13" s="1"/>
  <c r="D2289" i="13"/>
  <c r="E2289" i="13"/>
  <c r="H2289" i="13"/>
  <c r="B2290" i="13"/>
  <c r="C2290" i="13"/>
  <c r="F2290" i="13" s="1"/>
  <c r="G2290" i="13" s="1"/>
  <c r="D2290" i="13"/>
  <c r="E2290" i="13"/>
  <c r="H2290" i="13"/>
  <c r="B2291" i="13"/>
  <c r="C2291" i="13"/>
  <c r="F2291" i="13" s="1"/>
  <c r="G2291" i="13" s="1"/>
  <c r="D2291" i="13"/>
  <c r="E2291" i="13"/>
  <c r="H2291" i="13"/>
  <c r="B2292" i="13"/>
  <c r="C2292" i="13"/>
  <c r="F2292" i="13" s="1"/>
  <c r="G2292" i="13" s="1"/>
  <c r="D2292" i="13"/>
  <c r="E2292" i="13"/>
  <c r="H2292" i="13"/>
  <c r="B2293" i="13"/>
  <c r="C2293" i="13"/>
  <c r="F2293" i="13" s="1"/>
  <c r="G2293" i="13" s="1"/>
  <c r="D2293" i="13"/>
  <c r="E2293" i="13"/>
  <c r="H2293" i="13"/>
  <c r="B2294" i="13"/>
  <c r="C2294" i="13"/>
  <c r="F2294" i="13" s="1"/>
  <c r="G2294" i="13" s="1"/>
  <c r="D2294" i="13"/>
  <c r="E2294" i="13"/>
  <c r="H2294" i="13"/>
  <c r="B2295" i="13"/>
  <c r="C2295" i="13"/>
  <c r="F2295" i="13" s="1"/>
  <c r="G2295" i="13" s="1"/>
  <c r="D2295" i="13"/>
  <c r="E2295" i="13"/>
  <c r="H2295" i="13"/>
  <c r="B2296" i="13"/>
  <c r="C2296" i="13"/>
  <c r="F2296" i="13" s="1"/>
  <c r="G2296" i="13" s="1"/>
  <c r="D2296" i="13"/>
  <c r="E2296" i="13"/>
  <c r="H2296" i="13"/>
  <c r="B2297" i="13"/>
  <c r="C2297" i="13"/>
  <c r="F2297" i="13" s="1"/>
  <c r="G2297" i="13" s="1"/>
  <c r="D2297" i="13"/>
  <c r="E2297" i="13"/>
  <c r="H2297" i="13"/>
  <c r="B2298" i="13"/>
  <c r="C2298" i="13"/>
  <c r="F2298" i="13" s="1"/>
  <c r="G2298" i="13" s="1"/>
  <c r="D2298" i="13"/>
  <c r="E2298" i="13"/>
  <c r="H2298" i="13"/>
  <c r="B2299" i="13"/>
  <c r="C2299" i="13"/>
  <c r="F2299" i="13" s="1"/>
  <c r="G2299" i="13" s="1"/>
  <c r="D2299" i="13"/>
  <c r="E2299" i="13"/>
  <c r="H2299" i="13"/>
  <c r="B2300" i="13"/>
  <c r="C2300" i="13"/>
  <c r="F2300" i="13" s="1"/>
  <c r="G2300" i="13" s="1"/>
  <c r="D2300" i="13"/>
  <c r="E2300" i="13"/>
  <c r="H2300" i="13"/>
  <c r="B2301" i="13"/>
  <c r="C2301" i="13"/>
  <c r="F2301" i="13" s="1"/>
  <c r="G2301" i="13" s="1"/>
  <c r="D2301" i="13"/>
  <c r="E2301" i="13"/>
  <c r="H2301" i="13"/>
  <c r="B2302" i="13"/>
  <c r="C2302" i="13"/>
  <c r="F2302" i="13" s="1"/>
  <c r="G2302" i="13" s="1"/>
  <c r="D2302" i="13"/>
  <c r="E2302" i="13"/>
  <c r="H2302" i="13"/>
  <c r="B2303" i="13"/>
  <c r="C2303" i="13"/>
  <c r="F2303" i="13" s="1"/>
  <c r="G2303" i="13" s="1"/>
  <c r="D2303" i="13"/>
  <c r="E2303" i="13"/>
  <c r="H2303" i="13"/>
  <c r="B2304" i="13"/>
  <c r="C2304" i="13"/>
  <c r="F2304" i="13" s="1"/>
  <c r="G2304" i="13" s="1"/>
  <c r="D2304" i="13"/>
  <c r="E2304" i="13"/>
  <c r="H2304" i="13"/>
  <c r="B2305" i="13"/>
  <c r="C2305" i="13"/>
  <c r="F2305" i="13" s="1"/>
  <c r="G2305" i="13" s="1"/>
  <c r="D2305" i="13"/>
  <c r="E2305" i="13"/>
  <c r="H2305" i="13"/>
  <c r="B2306" i="13"/>
  <c r="C2306" i="13"/>
  <c r="F2306" i="13" s="1"/>
  <c r="G2306" i="13" s="1"/>
  <c r="D2306" i="13"/>
  <c r="E2306" i="13"/>
  <c r="H2306" i="13"/>
  <c r="B2307" i="13"/>
  <c r="C2307" i="13"/>
  <c r="F2307" i="13" s="1"/>
  <c r="G2307" i="13" s="1"/>
  <c r="D2307" i="13"/>
  <c r="E2307" i="13"/>
  <c r="H2307" i="13"/>
  <c r="B2308" i="13"/>
  <c r="C2308" i="13"/>
  <c r="F2308" i="13" s="1"/>
  <c r="G2308" i="13" s="1"/>
  <c r="D2308" i="13"/>
  <c r="E2308" i="13"/>
  <c r="H2308" i="13"/>
  <c r="B2309" i="13"/>
  <c r="C2309" i="13"/>
  <c r="F2309" i="13" s="1"/>
  <c r="G2309" i="13" s="1"/>
  <c r="D2309" i="13"/>
  <c r="E2309" i="13"/>
  <c r="H2309" i="13"/>
  <c r="B2310" i="13"/>
  <c r="C2310" i="13"/>
  <c r="F2310" i="13" s="1"/>
  <c r="G2310" i="13" s="1"/>
  <c r="D2310" i="13"/>
  <c r="E2310" i="13"/>
  <c r="H2310" i="13"/>
  <c r="B2311" i="13"/>
  <c r="C2311" i="13"/>
  <c r="D2311" i="13"/>
  <c r="E2311" i="13"/>
  <c r="F2311" i="13"/>
  <c r="G2311" i="13" s="1"/>
  <c r="H2311" i="13"/>
  <c r="B2312" i="13"/>
  <c r="C2312" i="13"/>
  <c r="F2312" i="13" s="1"/>
  <c r="G2312" i="13" s="1"/>
  <c r="D2312" i="13"/>
  <c r="E2312" i="13"/>
  <c r="H2312" i="13"/>
  <c r="B2313" i="13"/>
  <c r="C2313" i="13"/>
  <c r="F2313" i="13" s="1"/>
  <c r="G2313" i="13" s="1"/>
  <c r="D2313" i="13"/>
  <c r="E2313" i="13"/>
  <c r="H2313" i="13"/>
  <c r="B2314" i="13"/>
  <c r="C2314" i="13"/>
  <c r="F2314" i="13" s="1"/>
  <c r="G2314" i="13" s="1"/>
  <c r="D2314" i="13"/>
  <c r="E2314" i="13"/>
  <c r="H2314" i="13"/>
  <c r="B2315" i="13"/>
  <c r="C2315" i="13"/>
  <c r="F2315" i="13" s="1"/>
  <c r="G2315" i="13" s="1"/>
  <c r="D2315" i="13"/>
  <c r="E2315" i="13"/>
  <c r="H2315" i="13"/>
  <c r="B2316" i="13"/>
  <c r="C2316" i="13"/>
  <c r="F2316" i="13" s="1"/>
  <c r="G2316" i="13" s="1"/>
  <c r="D2316" i="13"/>
  <c r="E2316" i="13"/>
  <c r="H2316" i="13"/>
  <c r="B2317" i="13"/>
  <c r="C2317" i="13"/>
  <c r="F2317" i="13" s="1"/>
  <c r="G2317" i="13" s="1"/>
  <c r="D2317" i="13"/>
  <c r="E2317" i="13"/>
  <c r="H2317" i="13"/>
  <c r="B2318" i="13"/>
  <c r="C2318" i="13"/>
  <c r="F2318" i="13" s="1"/>
  <c r="G2318" i="13" s="1"/>
  <c r="D2318" i="13"/>
  <c r="E2318" i="13"/>
  <c r="H2318" i="13"/>
  <c r="B2319" i="13"/>
  <c r="C2319" i="13"/>
  <c r="F2319" i="13" s="1"/>
  <c r="G2319" i="13" s="1"/>
  <c r="D2319" i="13"/>
  <c r="E2319" i="13"/>
  <c r="H2319" i="13"/>
  <c r="B2320" i="13"/>
  <c r="C2320" i="13"/>
  <c r="F2320" i="13" s="1"/>
  <c r="G2320" i="13" s="1"/>
  <c r="D2320" i="13"/>
  <c r="E2320" i="13"/>
  <c r="H2320" i="13"/>
  <c r="B2321" i="13"/>
  <c r="C2321" i="13"/>
  <c r="F2321" i="13" s="1"/>
  <c r="G2321" i="13" s="1"/>
  <c r="D2321" i="13"/>
  <c r="E2321" i="13"/>
  <c r="H2321" i="13"/>
  <c r="B2322" i="13"/>
  <c r="C2322" i="13"/>
  <c r="F2322" i="13" s="1"/>
  <c r="G2322" i="13" s="1"/>
  <c r="D2322" i="13"/>
  <c r="E2322" i="13"/>
  <c r="H2322" i="13"/>
  <c r="B2323" i="13"/>
  <c r="C2323" i="13"/>
  <c r="F2323" i="13" s="1"/>
  <c r="G2323" i="13" s="1"/>
  <c r="D2323" i="13"/>
  <c r="E2323" i="13"/>
  <c r="H2323" i="13"/>
  <c r="B2324" i="13"/>
  <c r="C2324" i="13"/>
  <c r="F2324" i="13" s="1"/>
  <c r="G2324" i="13" s="1"/>
  <c r="D2324" i="13"/>
  <c r="E2324" i="13"/>
  <c r="H2324" i="13"/>
  <c r="B2325" i="13"/>
  <c r="C2325" i="13"/>
  <c r="F2325" i="13" s="1"/>
  <c r="G2325" i="13" s="1"/>
  <c r="D2325" i="13"/>
  <c r="E2325" i="13"/>
  <c r="H2325" i="13"/>
  <c r="B2326" i="13"/>
  <c r="C2326" i="13"/>
  <c r="F2326" i="13" s="1"/>
  <c r="G2326" i="13" s="1"/>
  <c r="D2326" i="13"/>
  <c r="E2326" i="13"/>
  <c r="H2326" i="13"/>
  <c r="B2327" i="13"/>
  <c r="C2327" i="13"/>
  <c r="F2327" i="13" s="1"/>
  <c r="G2327" i="13" s="1"/>
  <c r="D2327" i="13"/>
  <c r="E2327" i="13"/>
  <c r="H2327" i="13"/>
  <c r="B2328" i="13"/>
  <c r="C2328" i="13"/>
  <c r="F2328" i="13" s="1"/>
  <c r="G2328" i="13" s="1"/>
  <c r="D2328" i="13"/>
  <c r="E2328" i="13"/>
  <c r="H2328" i="13"/>
  <c r="B2329" i="13"/>
  <c r="C2329" i="13"/>
  <c r="F2329" i="13" s="1"/>
  <c r="G2329" i="13" s="1"/>
  <c r="D2329" i="13"/>
  <c r="E2329" i="13"/>
  <c r="H2329" i="13"/>
  <c r="B2330" i="13"/>
  <c r="C2330" i="13"/>
  <c r="F2330" i="13" s="1"/>
  <c r="G2330" i="13" s="1"/>
  <c r="D2330" i="13"/>
  <c r="E2330" i="13"/>
  <c r="H2330" i="13"/>
  <c r="B2331" i="13"/>
  <c r="C2331" i="13"/>
  <c r="F2331" i="13" s="1"/>
  <c r="G2331" i="13" s="1"/>
  <c r="D2331" i="13"/>
  <c r="E2331" i="13"/>
  <c r="H2331" i="13"/>
  <c r="B2332" i="13"/>
  <c r="C2332" i="13"/>
  <c r="F2332" i="13" s="1"/>
  <c r="G2332" i="13" s="1"/>
  <c r="D2332" i="13"/>
  <c r="E2332" i="13"/>
  <c r="H2332" i="13"/>
  <c r="B2333" i="13"/>
  <c r="C2333" i="13"/>
  <c r="F2333" i="13" s="1"/>
  <c r="G2333" i="13" s="1"/>
  <c r="D2333" i="13"/>
  <c r="E2333" i="13"/>
  <c r="H2333" i="13"/>
  <c r="B2334" i="13"/>
  <c r="C2334" i="13"/>
  <c r="F2334" i="13" s="1"/>
  <c r="G2334" i="13" s="1"/>
  <c r="D2334" i="13"/>
  <c r="E2334" i="13"/>
  <c r="H2334" i="13"/>
  <c r="B2335" i="13"/>
  <c r="C2335" i="13"/>
  <c r="F2335" i="13" s="1"/>
  <c r="G2335" i="13" s="1"/>
  <c r="D2335" i="13"/>
  <c r="E2335" i="13"/>
  <c r="H2335" i="13"/>
  <c r="B2336" i="13"/>
  <c r="C2336" i="13"/>
  <c r="F2336" i="13" s="1"/>
  <c r="G2336" i="13" s="1"/>
  <c r="D2336" i="13"/>
  <c r="E2336" i="13"/>
  <c r="H2336" i="13"/>
  <c r="B2337" i="13"/>
  <c r="C2337" i="13"/>
  <c r="F2337" i="13" s="1"/>
  <c r="G2337" i="13" s="1"/>
  <c r="D2337" i="13"/>
  <c r="E2337" i="13"/>
  <c r="H2337" i="13"/>
  <c r="B2338" i="13"/>
  <c r="C2338" i="13"/>
  <c r="F2338" i="13" s="1"/>
  <c r="G2338" i="13" s="1"/>
  <c r="D2338" i="13"/>
  <c r="E2338" i="13"/>
  <c r="H2338" i="13"/>
  <c r="B2339" i="13"/>
  <c r="C2339" i="13"/>
  <c r="F2339" i="13" s="1"/>
  <c r="G2339" i="13" s="1"/>
  <c r="D2339" i="13"/>
  <c r="E2339" i="13"/>
  <c r="H2339" i="13"/>
  <c r="B2340" i="13"/>
  <c r="C2340" i="13"/>
  <c r="F2340" i="13" s="1"/>
  <c r="G2340" i="13" s="1"/>
  <c r="D2340" i="13"/>
  <c r="E2340" i="13"/>
  <c r="H2340" i="13"/>
  <c r="B2341" i="13"/>
  <c r="C2341" i="13"/>
  <c r="F2341" i="13" s="1"/>
  <c r="G2341" i="13" s="1"/>
  <c r="D2341" i="13"/>
  <c r="E2341" i="13"/>
  <c r="H2341" i="13"/>
  <c r="B2342" i="13"/>
  <c r="C2342" i="13"/>
  <c r="F2342" i="13" s="1"/>
  <c r="G2342" i="13" s="1"/>
  <c r="D2342" i="13"/>
  <c r="E2342" i="13"/>
  <c r="H2342" i="13"/>
  <c r="B2343" i="13"/>
  <c r="C2343" i="13"/>
  <c r="F2343" i="13" s="1"/>
  <c r="G2343" i="13" s="1"/>
  <c r="D2343" i="13"/>
  <c r="E2343" i="13"/>
  <c r="H2343" i="13"/>
  <c r="B2344" i="13"/>
  <c r="C2344" i="13"/>
  <c r="F2344" i="13" s="1"/>
  <c r="G2344" i="13" s="1"/>
  <c r="D2344" i="13"/>
  <c r="E2344" i="13"/>
  <c r="H2344" i="13"/>
  <c r="B2345" i="13"/>
  <c r="C2345" i="13"/>
  <c r="F2345" i="13" s="1"/>
  <c r="G2345" i="13" s="1"/>
  <c r="D2345" i="13"/>
  <c r="E2345" i="13"/>
  <c r="H2345" i="13"/>
  <c r="B2346" i="13"/>
  <c r="C2346" i="13"/>
  <c r="F2346" i="13" s="1"/>
  <c r="G2346" i="13" s="1"/>
  <c r="D2346" i="13"/>
  <c r="E2346" i="13"/>
  <c r="H2346" i="13"/>
  <c r="B2347" i="13"/>
  <c r="C2347" i="13"/>
  <c r="F2347" i="13" s="1"/>
  <c r="G2347" i="13" s="1"/>
  <c r="D2347" i="13"/>
  <c r="E2347" i="13"/>
  <c r="H2347" i="13"/>
  <c r="B2348" i="13"/>
  <c r="C2348" i="13"/>
  <c r="F2348" i="13" s="1"/>
  <c r="G2348" i="13" s="1"/>
  <c r="D2348" i="13"/>
  <c r="E2348" i="13"/>
  <c r="H2348" i="13"/>
  <c r="B2349" i="13"/>
  <c r="C2349" i="13"/>
  <c r="F2349" i="13" s="1"/>
  <c r="G2349" i="13" s="1"/>
  <c r="D2349" i="13"/>
  <c r="E2349" i="13"/>
  <c r="H2349" i="13"/>
  <c r="B2350" i="13"/>
  <c r="C2350" i="13"/>
  <c r="F2350" i="13" s="1"/>
  <c r="G2350" i="13" s="1"/>
  <c r="D2350" i="13"/>
  <c r="E2350" i="13"/>
  <c r="H2350" i="13"/>
  <c r="B2351" i="13"/>
  <c r="C2351" i="13"/>
  <c r="F2351" i="13" s="1"/>
  <c r="G2351" i="13" s="1"/>
  <c r="D2351" i="13"/>
  <c r="E2351" i="13"/>
  <c r="H2351" i="13"/>
  <c r="B2352" i="13"/>
  <c r="C2352" i="13"/>
  <c r="F2352" i="13" s="1"/>
  <c r="G2352" i="13" s="1"/>
  <c r="D2352" i="13"/>
  <c r="E2352" i="13"/>
  <c r="H2352" i="13"/>
  <c r="B2353" i="13"/>
  <c r="C2353" i="13"/>
  <c r="F2353" i="13" s="1"/>
  <c r="G2353" i="13" s="1"/>
  <c r="D2353" i="13"/>
  <c r="E2353" i="13"/>
  <c r="H2353" i="13"/>
  <c r="B2354" i="13"/>
  <c r="C2354" i="13"/>
  <c r="F2354" i="13" s="1"/>
  <c r="G2354" i="13" s="1"/>
  <c r="D2354" i="13"/>
  <c r="E2354" i="13"/>
  <c r="H2354" i="13"/>
  <c r="B2355" i="13"/>
  <c r="C2355" i="13"/>
  <c r="F2355" i="13" s="1"/>
  <c r="G2355" i="13" s="1"/>
  <c r="D2355" i="13"/>
  <c r="E2355" i="13"/>
  <c r="H2355" i="13"/>
  <c r="B2356" i="13"/>
  <c r="C2356" i="13"/>
  <c r="F2356" i="13" s="1"/>
  <c r="G2356" i="13" s="1"/>
  <c r="D2356" i="13"/>
  <c r="E2356" i="13"/>
  <c r="H2356" i="13"/>
  <c r="B2357" i="13"/>
  <c r="C2357" i="13"/>
  <c r="F2357" i="13" s="1"/>
  <c r="G2357" i="13" s="1"/>
  <c r="D2357" i="13"/>
  <c r="E2357" i="13"/>
  <c r="H2357" i="13"/>
  <c r="B2358" i="13"/>
  <c r="C2358" i="13"/>
  <c r="F2358" i="13" s="1"/>
  <c r="G2358" i="13" s="1"/>
  <c r="D2358" i="13"/>
  <c r="E2358" i="13"/>
  <c r="H2358" i="13"/>
  <c r="B2359" i="13"/>
  <c r="C2359" i="13"/>
  <c r="F2359" i="13" s="1"/>
  <c r="G2359" i="13" s="1"/>
  <c r="D2359" i="13"/>
  <c r="E2359" i="13"/>
  <c r="H2359" i="13"/>
  <c r="B2360" i="13"/>
  <c r="C2360" i="13"/>
  <c r="F2360" i="13" s="1"/>
  <c r="G2360" i="13" s="1"/>
  <c r="D2360" i="13"/>
  <c r="E2360" i="13"/>
  <c r="H2360" i="13"/>
  <c r="B2361" i="13"/>
  <c r="C2361" i="13"/>
  <c r="F2361" i="13" s="1"/>
  <c r="G2361" i="13" s="1"/>
  <c r="D2361" i="13"/>
  <c r="E2361" i="13"/>
  <c r="H2361" i="13"/>
  <c r="B2362" i="13"/>
  <c r="C2362" i="13"/>
  <c r="F2362" i="13" s="1"/>
  <c r="G2362" i="13" s="1"/>
  <c r="D2362" i="13"/>
  <c r="E2362" i="13"/>
  <c r="H2362" i="13"/>
  <c r="B2363" i="13"/>
  <c r="C2363" i="13"/>
  <c r="F2363" i="13" s="1"/>
  <c r="G2363" i="13" s="1"/>
  <c r="D2363" i="13"/>
  <c r="E2363" i="13"/>
  <c r="H2363" i="13"/>
  <c r="B2364" i="13"/>
  <c r="C2364" i="13"/>
  <c r="F2364" i="13" s="1"/>
  <c r="G2364" i="13" s="1"/>
  <c r="D2364" i="13"/>
  <c r="E2364" i="13"/>
  <c r="H2364" i="13"/>
  <c r="B2365" i="13"/>
  <c r="C2365" i="13"/>
  <c r="F2365" i="13" s="1"/>
  <c r="G2365" i="13" s="1"/>
  <c r="D2365" i="13"/>
  <c r="E2365" i="13"/>
  <c r="H2365" i="13"/>
  <c r="B2366" i="13"/>
  <c r="C2366" i="13"/>
  <c r="F2366" i="13" s="1"/>
  <c r="G2366" i="13" s="1"/>
  <c r="D2366" i="13"/>
  <c r="E2366" i="13"/>
  <c r="H2366" i="13"/>
  <c r="B2367" i="13"/>
  <c r="C2367" i="13"/>
  <c r="F2367" i="13" s="1"/>
  <c r="G2367" i="13" s="1"/>
  <c r="D2367" i="13"/>
  <c r="E2367" i="13"/>
  <c r="H2367" i="13"/>
  <c r="B2368" i="13"/>
  <c r="C2368" i="13"/>
  <c r="F2368" i="13" s="1"/>
  <c r="G2368" i="13" s="1"/>
  <c r="D2368" i="13"/>
  <c r="E2368" i="13"/>
  <c r="H2368" i="13"/>
  <c r="B2369" i="13"/>
  <c r="C2369" i="13"/>
  <c r="F2369" i="13" s="1"/>
  <c r="G2369" i="13" s="1"/>
  <c r="D2369" i="13"/>
  <c r="E2369" i="13"/>
  <c r="H2369" i="13"/>
  <c r="B2370" i="13"/>
  <c r="C2370" i="13"/>
  <c r="F2370" i="13" s="1"/>
  <c r="G2370" i="13" s="1"/>
  <c r="D2370" i="13"/>
  <c r="E2370" i="13"/>
  <c r="H2370" i="13"/>
  <c r="B2371" i="13"/>
  <c r="C2371" i="13"/>
  <c r="F2371" i="13" s="1"/>
  <c r="G2371" i="13" s="1"/>
  <c r="D2371" i="13"/>
  <c r="E2371" i="13"/>
  <c r="H2371" i="13"/>
  <c r="B2372" i="13"/>
  <c r="C2372" i="13"/>
  <c r="F2372" i="13" s="1"/>
  <c r="G2372" i="13" s="1"/>
  <c r="D2372" i="13"/>
  <c r="E2372" i="13"/>
  <c r="H2372" i="13"/>
  <c r="B2373" i="13"/>
  <c r="C2373" i="13"/>
  <c r="F2373" i="13" s="1"/>
  <c r="G2373" i="13" s="1"/>
  <c r="D2373" i="13"/>
  <c r="E2373" i="13"/>
  <c r="H2373" i="13"/>
  <c r="B2374" i="13"/>
  <c r="C2374" i="13"/>
  <c r="F2374" i="13" s="1"/>
  <c r="G2374" i="13" s="1"/>
  <c r="D2374" i="13"/>
  <c r="E2374" i="13"/>
  <c r="H2374" i="13"/>
  <c r="B2375" i="13"/>
  <c r="C2375" i="13"/>
  <c r="F2375" i="13" s="1"/>
  <c r="G2375" i="13" s="1"/>
  <c r="D2375" i="13"/>
  <c r="E2375" i="13"/>
  <c r="H2375" i="13"/>
  <c r="B2376" i="13"/>
  <c r="C2376" i="13"/>
  <c r="F2376" i="13" s="1"/>
  <c r="G2376" i="13" s="1"/>
  <c r="D2376" i="13"/>
  <c r="E2376" i="13"/>
  <c r="H2376" i="13"/>
  <c r="B2377" i="13"/>
  <c r="C2377" i="13"/>
  <c r="F2377" i="13" s="1"/>
  <c r="G2377" i="13" s="1"/>
  <c r="D2377" i="13"/>
  <c r="E2377" i="13"/>
  <c r="H2377" i="13"/>
  <c r="B2378" i="13"/>
  <c r="C2378" i="13"/>
  <c r="F2378" i="13" s="1"/>
  <c r="G2378" i="13" s="1"/>
  <c r="D2378" i="13"/>
  <c r="E2378" i="13"/>
  <c r="H2378" i="13"/>
  <c r="B2379" i="13"/>
  <c r="C2379" i="13"/>
  <c r="F2379" i="13" s="1"/>
  <c r="G2379" i="13" s="1"/>
  <c r="D2379" i="13"/>
  <c r="E2379" i="13"/>
  <c r="H2379" i="13"/>
  <c r="B2380" i="13"/>
  <c r="C2380" i="13"/>
  <c r="F2380" i="13" s="1"/>
  <c r="G2380" i="13" s="1"/>
  <c r="D2380" i="13"/>
  <c r="E2380" i="13"/>
  <c r="H2380" i="13"/>
  <c r="B2381" i="13"/>
  <c r="C2381" i="13"/>
  <c r="F2381" i="13" s="1"/>
  <c r="G2381" i="13" s="1"/>
  <c r="D2381" i="13"/>
  <c r="E2381" i="13"/>
  <c r="H2381" i="13"/>
  <c r="B2382" i="13"/>
  <c r="C2382" i="13"/>
  <c r="F2382" i="13" s="1"/>
  <c r="G2382" i="13" s="1"/>
  <c r="D2382" i="13"/>
  <c r="E2382" i="13"/>
  <c r="H2382" i="13"/>
  <c r="B2383" i="13"/>
  <c r="C2383" i="13"/>
  <c r="F2383" i="13" s="1"/>
  <c r="G2383" i="13" s="1"/>
  <c r="D2383" i="13"/>
  <c r="E2383" i="13"/>
  <c r="H2383" i="13"/>
  <c r="B2384" i="13"/>
  <c r="C2384" i="13"/>
  <c r="F2384" i="13" s="1"/>
  <c r="G2384" i="13" s="1"/>
  <c r="D2384" i="13"/>
  <c r="E2384" i="13"/>
  <c r="H2384" i="13"/>
  <c r="B2385" i="13"/>
  <c r="C2385" i="13"/>
  <c r="F2385" i="13" s="1"/>
  <c r="G2385" i="13" s="1"/>
  <c r="D2385" i="13"/>
  <c r="E2385" i="13"/>
  <c r="H2385" i="13"/>
  <c r="B2386" i="13"/>
  <c r="C2386" i="13"/>
  <c r="F2386" i="13" s="1"/>
  <c r="G2386" i="13" s="1"/>
  <c r="D2386" i="13"/>
  <c r="E2386" i="13"/>
  <c r="H2386" i="13"/>
  <c r="B2387" i="13"/>
  <c r="C2387" i="13"/>
  <c r="F2387" i="13" s="1"/>
  <c r="G2387" i="13" s="1"/>
  <c r="D2387" i="13"/>
  <c r="E2387" i="13"/>
  <c r="H2387" i="13"/>
  <c r="B2388" i="13"/>
  <c r="C2388" i="13"/>
  <c r="F2388" i="13" s="1"/>
  <c r="G2388" i="13" s="1"/>
  <c r="D2388" i="13"/>
  <c r="E2388" i="13"/>
  <c r="H2388" i="13"/>
  <c r="B2389" i="13"/>
  <c r="C2389" i="13"/>
  <c r="F2389" i="13" s="1"/>
  <c r="G2389" i="13" s="1"/>
  <c r="D2389" i="13"/>
  <c r="E2389" i="13"/>
  <c r="H2389" i="13"/>
  <c r="B2390" i="13"/>
  <c r="C2390" i="13"/>
  <c r="F2390" i="13" s="1"/>
  <c r="G2390" i="13" s="1"/>
  <c r="D2390" i="13"/>
  <c r="E2390" i="13"/>
  <c r="H2390" i="13"/>
  <c r="B2391" i="13"/>
  <c r="C2391" i="13"/>
  <c r="F2391" i="13" s="1"/>
  <c r="G2391" i="13" s="1"/>
  <c r="D2391" i="13"/>
  <c r="E2391" i="13"/>
  <c r="H2391" i="13"/>
  <c r="B2392" i="13"/>
  <c r="C2392" i="13"/>
  <c r="F2392" i="13" s="1"/>
  <c r="G2392" i="13" s="1"/>
  <c r="D2392" i="13"/>
  <c r="E2392" i="13"/>
  <c r="H2392" i="13"/>
  <c r="B2393" i="13"/>
  <c r="C2393" i="13"/>
  <c r="F2393" i="13" s="1"/>
  <c r="G2393" i="13" s="1"/>
  <c r="D2393" i="13"/>
  <c r="E2393" i="13"/>
  <c r="H2393" i="13"/>
  <c r="B2394" i="13"/>
  <c r="C2394" i="13"/>
  <c r="F2394" i="13" s="1"/>
  <c r="G2394" i="13" s="1"/>
  <c r="D2394" i="13"/>
  <c r="E2394" i="13"/>
  <c r="H2394" i="13"/>
  <c r="B2395" i="13"/>
  <c r="C2395" i="13"/>
  <c r="F2395" i="13" s="1"/>
  <c r="G2395" i="13" s="1"/>
  <c r="D2395" i="13"/>
  <c r="E2395" i="13"/>
  <c r="H2395" i="13"/>
  <c r="B2396" i="13"/>
  <c r="C2396" i="13"/>
  <c r="F2396" i="13" s="1"/>
  <c r="G2396" i="13" s="1"/>
  <c r="D2396" i="13"/>
  <c r="E2396" i="13"/>
  <c r="H2396" i="13"/>
  <c r="B2397" i="13"/>
  <c r="C2397" i="13"/>
  <c r="F2397" i="13" s="1"/>
  <c r="G2397" i="13" s="1"/>
  <c r="D2397" i="13"/>
  <c r="E2397" i="13"/>
  <c r="H2397" i="13"/>
  <c r="B2398" i="13"/>
  <c r="C2398" i="13"/>
  <c r="F2398" i="13" s="1"/>
  <c r="G2398" i="13" s="1"/>
  <c r="D2398" i="13"/>
  <c r="E2398" i="13"/>
  <c r="H2398" i="13"/>
  <c r="B2399" i="13"/>
  <c r="C2399" i="13"/>
  <c r="F2399" i="13" s="1"/>
  <c r="G2399" i="13" s="1"/>
  <c r="D2399" i="13"/>
  <c r="E2399" i="13"/>
  <c r="H2399" i="13"/>
  <c r="B2400" i="13"/>
  <c r="C2400" i="13"/>
  <c r="F2400" i="13" s="1"/>
  <c r="G2400" i="13" s="1"/>
  <c r="D2400" i="13"/>
  <c r="E2400" i="13"/>
  <c r="H2400" i="13"/>
  <c r="B2401" i="13"/>
  <c r="C2401" i="13"/>
  <c r="F2401" i="13" s="1"/>
  <c r="G2401" i="13" s="1"/>
  <c r="D2401" i="13"/>
  <c r="E2401" i="13"/>
  <c r="H2401" i="13"/>
  <c r="B2402" i="13"/>
  <c r="C2402" i="13"/>
  <c r="F2402" i="13" s="1"/>
  <c r="G2402" i="13" s="1"/>
  <c r="D2402" i="13"/>
  <c r="E2402" i="13"/>
  <c r="H2402" i="13"/>
  <c r="B2403" i="13"/>
  <c r="C2403" i="13"/>
  <c r="F2403" i="13" s="1"/>
  <c r="G2403" i="13" s="1"/>
  <c r="D2403" i="13"/>
  <c r="E2403" i="13"/>
  <c r="H2403" i="13"/>
  <c r="B2404" i="13"/>
  <c r="C2404" i="13"/>
  <c r="F2404" i="13" s="1"/>
  <c r="G2404" i="13" s="1"/>
  <c r="D2404" i="13"/>
  <c r="E2404" i="13"/>
  <c r="H2404" i="13"/>
  <c r="B2405" i="13"/>
  <c r="C2405" i="13"/>
  <c r="F2405" i="13" s="1"/>
  <c r="G2405" i="13" s="1"/>
  <c r="D2405" i="13"/>
  <c r="E2405" i="13"/>
  <c r="H2405" i="13"/>
  <c r="B2406" i="13"/>
  <c r="C2406" i="13"/>
  <c r="F2406" i="13" s="1"/>
  <c r="G2406" i="13" s="1"/>
  <c r="D2406" i="13"/>
  <c r="E2406" i="13"/>
  <c r="H2406" i="13"/>
  <c r="B2407" i="13"/>
  <c r="C2407" i="13"/>
  <c r="F2407" i="13" s="1"/>
  <c r="G2407" i="13" s="1"/>
  <c r="D2407" i="13"/>
  <c r="E2407" i="13"/>
  <c r="H2407" i="13"/>
  <c r="B2408" i="13"/>
  <c r="C2408" i="13"/>
  <c r="F2408" i="13" s="1"/>
  <c r="G2408" i="13" s="1"/>
  <c r="D2408" i="13"/>
  <c r="E2408" i="13"/>
  <c r="H2408" i="13"/>
  <c r="B2409" i="13"/>
  <c r="C2409" i="13"/>
  <c r="F2409" i="13" s="1"/>
  <c r="G2409" i="13" s="1"/>
  <c r="D2409" i="13"/>
  <c r="E2409" i="13"/>
  <c r="H2409" i="13"/>
  <c r="B2410" i="13"/>
  <c r="C2410" i="13"/>
  <c r="F2410" i="13" s="1"/>
  <c r="G2410" i="13" s="1"/>
  <c r="D2410" i="13"/>
  <c r="E2410" i="13"/>
  <c r="H2410" i="13"/>
  <c r="B2411" i="13"/>
  <c r="C2411" i="13"/>
  <c r="F2411" i="13" s="1"/>
  <c r="G2411" i="13" s="1"/>
  <c r="D2411" i="13"/>
  <c r="E2411" i="13"/>
  <c r="H2411" i="13"/>
  <c r="B2412" i="13"/>
  <c r="C2412" i="13"/>
  <c r="F2412" i="13" s="1"/>
  <c r="G2412" i="13" s="1"/>
  <c r="D2412" i="13"/>
  <c r="E2412" i="13"/>
  <c r="H2412" i="13"/>
  <c r="B2413" i="13"/>
  <c r="C2413" i="13"/>
  <c r="F2413" i="13" s="1"/>
  <c r="G2413" i="13" s="1"/>
  <c r="D2413" i="13"/>
  <c r="E2413" i="13"/>
  <c r="H2413" i="13"/>
  <c r="B2414" i="13"/>
  <c r="C2414" i="13"/>
  <c r="F2414" i="13" s="1"/>
  <c r="G2414" i="13" s="1"/>
  <c r="D2414" i="13"/>
  <c r="E2414" i="13"/>
  <c r="H2414" i="13"/>
  <c r="B2415" i="13"/>
  <c r="C2415" i="13"/>
  <c r="F2415" i="13" s="1"/>
  <c r="G2415" i="13" s="1"/>
  <c r="D2415" i="13"/>
  <c r="E2415" i="13"/>
  <c r="H2415" i="13"/>
  <c r="B2416" i="13"/>
  <c r="C2416" i="13"/>
  <c r="F2416" i="13" s="1"/>
  <c r="G2416" i="13" s="1"/>
  <c r="D2416" i="13"/>
  <c r="E2416" i="13"/>
  <c r="H2416" i="13"/>
  <c r="B2417" i="13"/>
  <c r="C2417" i="13"/>
  <c r="F2417" i="13" s="1"/>
  <c r="G2417" i="13" s="1"/>
  <c r="D2417" i="13"/>
  <c r="E2417" i="13"/>
  <c r="H2417" i="13"/>
  <c r="B2418" i="13"/>
  <c r="C2418" i="13"/>
  <c r="F2418" i="13" s="1"/>
  <c r="G2418" i="13" s="1"/>
  <c r="D2418" i="13"/>
  <c r="E2418" i="13"/>
  <c r="H2418" i="13"/>
  <c r="B2419" i="13"/>
  <c r="C2419" i="13"/>
  <c r="F2419" i="13" s="1"/>
  <c r="G2419" i="13" s="1"/>
  <c r="D2419" i="13"/>
  <c r="E2419" i="13"/>
  <c r="H2419" i="13"/>
  <c r="B2420" i="13"/>
  <c r="C2420" i="13"/>
  <c r="F2420" i="13" s="1"/>
  <c r="G2420" i="13" s="1"/>
  <c r="D2420" i="13"/>
  <c r="E2420" i="13"/>
  <c r="H2420" i="13"/>
  <c r="B2421" i="13"/>
  <c r="C2421" i="13"/>
  <c r="F2421" i="13" s="1"/>
  <c r="G2421" i="13" s="1"/>
  <c r="D2421" i="13"/>
  <c r="E2421" i="13"/>
  <c r="H2421" i="13"/>
  <c r="B2422" i="13"/>
  <c r="C2422" i="13"/>
  <c r="F2422" i="13" s="1"/>
  <c r="G2422" i="13" s="1"/>
  <c r="D2422" i="13"/>
  <c r="E2422" i="13"/>
  <c r="H2422" i="13"/>
  <c r="B2423" i="13"/>
  <c r="C2423" i="13"/>
  <c r="F2423" i="13" s="1"/>
  <c r="G2423" i="13" s="1"/>
  <c r="D2423" i="13"/>
  <c r="E2423" i="13"/>
  <c r="H2423" i="13"/>
  <c r="B2424" i="13"/>
  <c r="C2424" i="13"/>
  <c r="F2424" i="13" s="1"/>
  <c r="G2424" i="13" s="1"/>
  <c r="D2424" i="13"/>
  <c r="E2424" i="13"/>
  <c r="H2424" i="13"/>
  <c r="B2425" i="13"/>
  <c r="C2425" i="13"/>
  <c r="F2425" i="13" s="1"/>
  <c r="G2425" i="13" s="1"/>
  <c r="D2425" i="13"/>
  <c r="E2425" i="13"/>
  <c r="H2425" i="13"/>
  <c r="B2426" i="13"/>
  <c r="C2426" i="13"/>
  <c r="F2426" i="13" s="1"/>
  <c r="G2426" i="13" s="1"/>
  <c r="D2426" i="13"/>
  <c r="E2426" i="13"/>
  <c r="H2426" i="13"/>
  <c r="B2427" i="13"/>
  <c r="C2427" i="13"/>
  <c r="F2427" i="13" s="1"/>
  <c r="G2427" i="13" s="1"/>
  <c r="D2427" i="13"/>
  <c r="E2427" i="13"/>
  <c r="H2427" i="13"/>
  <c r="B2428" i="13"/>
  <c r="C2428" i="13"/>
  <c r="F2428" i="13" s="1"/>
  <c r="G2428" i="13" s="1"/>
  <c r="D2428" i="13"/>
  <c r="E2428" i="13"/>
  <c r="H2428" i="13"/>
  <c r="B2429" i="13"/>
  <c r="C2429" i="13"/>
  <c r="F2429" i="13" s="1"/>
  <c r="G2429" i="13" s="1"/>
  <c r="D2429" i="13"/>
  <c r="E2429" i="13"/>
  <c r="H2429" i="13"/>
  <c r="B2430" i="13"/>
  <c r="C2430" i="13"/>
  <c r="F2430" i="13" s="1"/>
  <c r="G2430" i="13" s="1"/>
  <c r="D2430" i="13"/>
  <c r="E2430" i="13"/>
  <c r="H2430" i="13"/>
  <c r="B2431" i="13"/>
  <c r="C2431" i="13"/>
  <c r="F2431" i="13" s="1"/>
  <c r="G2431" i="13" s="1"/>
  <c r="D2431" i="13"/>
  <c r="E2431" i="13"/>
  <c r="H2431" i="13"/>
  <c r="B2432" i="13"/>
  <c r="C2432" i="13"/>
  <c r="F2432" i="13" s="1"/>
  <c r="G2432" i="13" s="1"/>
  <c r="D2432" i="13"/>
  <c r="E2432" i="13"/>
  <c r="H2432" i="13"/>
  <c r="B2433" i="13"/>
  <c r="C2433" i="13"/>
  <c r="F2433" i="13" s="1"/>
  <c r="G2433" i="13" s="1"/>
  <c r="D2433" i="13"/>
  <c r="E2433" i="13"/>
  <c r="H2433" i="13"/>
  <c r="B2434" i="13"/>
  <c r="C2434" i="13"/>
  <c r="F2434" i="13" s="1"/>
  <c r="G2434" i="13" s="1"/>
  <c r="D2434" i="13"/>
  <c r="E2434" i="13"/>
  <c r="H2434" i="13"/>
  <c r="B2435" i="13"/>
  <c r="C2435" i="13"/>
  <c r="F2435" i="13" s="1"/>
  <c r="G2435" i="13" s="1"/>
  <c r="D2435" i="13"/>
  <c r="E2435" i="13"/>
  <c r="H2435" i="13"/>
  <c r="B2436" i="13"/>
  <c r="C2436" i="13"/>
  <c r="F2436" i="13" s="1"/>
  <c r="G2436" i="13" s="1"/>
  <c r="D2436" i="13"/>
  <c r="E2436" i="13"/>
  <c r="H2436" i="13"/>
  <c r="B2437" i="13"/>
  <c r="C2437" i="13"/>
  <c r="F2437" i="13" s="1"/>
  <c r="G2437" i="13" s="1"/>
  <c r="D2437" i="13"/>
  <c r="E2437" i="13"/>
  <c r="H2437" i="13"/>
  <c r="B2438" i="13"/>
  <c r="C2438" i="13"/>
  <c r="F2438" i="13" s="1"/>
  <c r="G2438" i="13" s="1"/>
  <c r="D2438" i="13"/>
  <c r="E2438" i="13"/>
  <c r="H2438" i="13"/>
  <c r="B2439" i="13"/>
  <c r="C2439" i="13"/>
  <c r="F2439" i="13" s="1"/>
  <c r="G2439" i="13" s="1"/>
  <c r="D2439" i="13"/>
  <c r="E2439" i="13"/>
  <c r="H2439" i="13"/>
  <c r="B2440" i="13"/>
  <c r="C2440" i="13"/>
  <c r="F2440" i="13" s="1"/>
  <c r="G2440" i="13" s="1"/>
  <c r="D2440" i="13"/>
  <c r="E2440" i="13"/>
  <c r="H2440" i="13"/>
  <c r="B2441" i="13"/>
  <c r="C2441" i="13"/>
  <c r="F2441" i="13" s="1"/>
  <c r="G2441" i="13" s="1"/>
  <c r="D2441" i="13"/>
  <c r="E2441" i="13"/>
  <c r="H2441" i="13"/>
  <c r="B2442" i="13"/>
  <c r="C2442" i="13"/>
  <c r="F2442" i="13" s="1"/>
  <c r="G2442" i="13" s="1"/>
  <c r="D2442" i="13"/>
  <c r="E2442" i="13"/>
  <c r="H2442" i="13"/>
  <c r="B2443" i="13"/>
  <c r="C2443" i="13"/>
  <c r="F2443" i="13" s="1"/>
  <c r="G2443" i="13" s="1"/>
  <c r="D2443" i="13"/>
  <c r="E2443" i="13"/>
  <c r="H2443" i="13"/>
  <c r="B2444" i="13"/>
  <c r="C2444" i="13"/>
  <c r="F2444" i="13" s="1"/>
  <c r="G2444" i="13" s="1"/>
  <c r="D2444" i="13"/>
  <c r="E2444" i="13"/>
  <c r="H2444" i="13"/>
  <c r="B2445" i="13"/>
  <c r="C2445" i="13"/>
  <c r="F2445" i="13" s="1"/>
  <c r="G2445" i="13" s="1"/>
  <c r="D2445" i="13"/>
  <c r="E2445" i="13"/>
  <c r="H2445" i="13"/>
  <c r="B2446" i="13"/>
  <c r="C2446" i="13"/>
  <c r="F2446" i="13" s="1"/>
  <c r="G2446" i="13" s="1"/>
  <c r="D2446" i="13"/>
  <c r="E2446" i="13"/>
  <c r="H2446" i="13"/>
  <c r="B2447" i="13"/>
  <c r="C2447" i="13"/>
  <c r="F2447" i="13" s="1"/>
  <c r="G2447" i="13" s="1"/>
  <c r="D2447" i="13"/>
  <c r="E2447" i="13"/>
  <c r="H2447" i="13"/>
  <c r="B2448" i="13"/>
  <c r="C2448" i="13"/>
  <c r="F2448" i="13" s="1"/>
  <c r="G2448" i="13" s="1"/>
  <c r="D2448" i="13"/>
  <c r="E2448" i="13"/>
  <c r="H2448" i="13"/>
  <c r="B2449" i="13"/>
  <c r="C2449" i="13"/>
  <c r="F2449" i="13" s="1"/>
  <c r="G2449" i="13" s="1"/>
  <c r="D2449" i="13"/>
  <c r="E2449" i="13"/>
  <c r="H2449" i="13"/>
  <c r="B2450" i="13"/>
  <c r="C2450" i="13"/>
  <c r="F2450" i="13" s="1"/>
  <c r="G2450" i="13" s="1"/>
  <c r="D2450" i="13"/>
  <c r="E2450" i="13"/>
  <c r="H2450" i="13"/>
  <c r="B2451" i="13"/>
  <c r="C2451" i="13"/>
  <c r="F2451" i="13" s="1"/>
  <c r="G2451" i="13" s="1"/>
  <c r="D2451" i="13"/>
  <c r="E2451" i="13"/>
  <c r="H2451" i="13"/>
  <c r="B2452" i="13"/>
  <c r="C2452" i="13"/>
  <c r="F2452" i="13" s="1"/>
  <c r="G2452" i="13" s="1"/>
  <c r="D2452" i="13"/>
  <c r="E2452" i="13"/>
  <c r="H2452" i="13"/>
  <c r="B2453" i="13"/>
  <c r="C2453" i="13"/>
  <c r="F2453" i="13" s="1"/>
  <c r="G2453" i="13" s="1"/>
  <c r="D2453" i="13"/>
  <c r="E2453" i="13"/>
  <c r="H2453" i="13"/>
  <c r="B2454" i="13"/>
  <c r="C2454" i="13"/>
  <c r="F2454" i="13" s="1"/>
  <c r="G2454" i="13" s="1"/>
  <c r="D2454" i="13"/>
  <c r="E2454" i="13"/>
  <c r="H2454" i="13"/>
  <c r="B2455" i="13"/>
  <c r="C2455" i="13"/>
  <c r="F2455" i="13" s="1"/>
  <c r="G2455" i="13" s="1"/>
  <c r="D2455" i="13"/>
  <c r="E2455" i="13"/>
  <c r="H2455" i="13"/>
  <c r="B2456" i="13"/>
  <c r="C2456" i="13"/>
  <c r="F2456" i="13" s="1"/>
  <c r="G2456" i="13" s="1"/>
  <c r="D2456" i="13"/>
  <c r="E2456" i="13"/>
  <c r="H2456" i="13"/>
  <c r="B2457" i="13"/>
  <c r="C2457" i="13"/>
  <c r="F2457" i="13" s="1"/>
  <c r="G2457" i="13" s="1"/>
  <c r="D2457" i="13"/>
  <c r="E2457" i="13"/>
  <c r="H2457" i="13"/>
  <c r="B2458" i="13"/>
  <c r="C2458" i="13"/>
  <c r="F2458" i="13" s="1"/>
  <c r="G2458" i="13" s="1"/>
  <c r="D2458" i="13"/>
  <c r="E2458" i="13"/>
  <c r="H2458" i="13"/>
  <c r="B2459" i="13"/>
  <c r="C2459" i="13"/>
  <c r="F2459" i="13" s="1"/>
  <c r="G2459" i="13" s="1"/>
  <c r="D2459" i="13"/>
  <c r="E2459" i="13"/>
  <c r="H2459" i="13"/>
  <c r="B2460" i="13"/>
  <c r="C2460" i="13"/>
  <c r="F2460" i="13" s="1"/>
  <c r="G2460" i="13" s="1"/>
  <c r="D2460" i="13"/>
  <c r="E2460" i="13"/>
  <c r="H2460" i="13"/>
  <c r="B2461" i="13"/>
  <c r="C2461" i="13"/>
  <c r="F2461" i="13" s="1"/>
  <c r="G2461" i="13" s="1"/>
  <c r="D2461" i="13"/>
  <c r="E2461" i="13"/>
  <c r="H2461" i="13"/>
  <c r="B2462" i="13"/>
  <c r="C2462" i="13"/>
  <c r="F2462" i="13" s="1"/>
  <c r="G2462" i="13" s="1"/>
  <c r="D2462" i="13"/>
  <c r="E2462" i="13"/>
  <c r="H2462" i="13"/>
  <c r="B2463" i="13"/>
  <c r="C2463" i="13"/>
  <c r="F2463" i="13" s="1"/>
  <c r="G2463" i="13" s="1"/>
  <c r="D2463" i="13"/>
  <c r="E2463" i="13"/>
  <c r="H2463" i="13"/>
  <c r="B2464" i="13"/>
  <c r="C2464" i="13"/>
  <c r="F2464" i="13" s="1"/>
  <c r="G2464" i="13" s="1"/>
  <c r="D2464" i="13"/>
  <c r="E2464" i="13"/>
  <c r="H2464" i="13"/>
  <c r="B2465" i="13"/>
  <c r="C2465" i="13"/>
  <c r="F2465" i="13" s="1"/>
  <c r="G2465" i="13" s="1"/>
  <c r="D2465" i="13"/>
  <c r="E2465" i="13"/>
  <c r="H2465" i="13"/>
  <c r="B2466" i="13"/>
  <c r="C2466" i="13"/>
  <c r="F2466" i="13" s="1"/>
  <c r="G2466" i="13" s="1"/>
  <c r="D2466" i="13"/>
  <c r="E2466" i="13"/>
  <c r="H2466" i="13"/>
  <c r="B2467" i="13"/>
  <c r="C2467" i="13"/>
  <c r="F2467" i="13" s="1"/>
  <c r="G2467" i="13" s="1"/>
  <c r="D2467" i="13"/>
  <c r="E2467" i="13"/>
  <c r="H2467" i="13"/>
  <c r="B2468" i="13"/>
  <c r="C2468" i="13"/>
  <c r="F2468" i="13" s="1"/>
  <c r="G2468" i="13" s="1"/>
  <c r="D2468" i="13"/>
  <c r="E2468" i="13"/>
  <c r="H2468" i="13"/>
  <c r="B2469" i="13"/>
  <c r="C2469" i="13"/>
  <c r="F2469" i="13" s="1"/>
  <c r="G2469" i="13" s="1"/>
  <c r="D2469" i="13"/>
  <c r="E2469" i="13"/>
  <c r="H2469" i="13"/>
  <c r="B2470" i="13"/>
  <c r="C2470" i="13"/>
  <c r="F2470" i="13" s="1"/>
  <c r="G2470" i="13" s="1"/>
  <c r="D2470" i="13"/>
  <c r="E2470" i="13"/>
  <c r="H2470" i="13"/>
  <c r="B2471" i="13"/>
  <c r="C2471" i="13"/>
  <c r="F2471" i="13" s="1"/>
  <c r="G2471" i="13" s="1"/>
  <c r="D2471" i="13"/>
  <c r="E2471" i="13"/>
  <c r="H2471" i="13"/>
  <c r="B2472" i="13"/>
  <c r="C2472" i="13"/>
  <c r="F2472" i="13" s="1"/>
  <c r="G2472" i="13" s="1"/>
  <c r="D2472" i="13"/>
  <c r="E2472" i="13"/>
  <c r="H2472" i="13"/>
  <c r="B2473" i="13"/>
  <c r="C2473" i="13"/>
  <c r="F2473" i="13" s="1"/>
  <c r="G2473" i="13" s="1"/>
  <c r="D2473" i="13"/>
  <c r="E2473" i="13"/>
  <c r="H2473" i="13"/>
  <c r="B2474" i="13"/>
  <c r="C2474" i="13"/>
  <c r="F2474" i="13" s="1"/>
  <c r="G2474" i="13" s="1"/>
  <c r="D2474" i="13"/>
  <c r="E2474" i="13"/>
  <c r="H2474" i="13"/>
  <c r="B2475" i="13"/>
  <c r="C2475" i="13"/>
  <c r="F2475" i="13" s="1"/>
  <c r="G2475" i="13" s="1"/>
  <c r="D2475" i="13"/>
  <c r="E2475" i="13"/>
  <c r="H2475" i="13"/>
  <c r="B2476" i="13"/>
  <c r="C2476" i="13"/>
  <c r="F2476" i="13" s="1"/>
  <c r="G2476" i="13" s="1"/>
  <c r="D2476" i="13"/>
  <c r="E2476" i="13"/>
  <c r="H2476" i="13"/>
  <c r="B2477" i="13"/>
  <c r="C2477" i="13"/>
  <c r="F2477" i="13" s="1"/>
  <c r="G2477" i="13" s="1"/>
  <c r="D2477" i="13"/>
  <c r="E2477" i="13"/>
  <c r="H2477" i="13"/>
  <c r="B2478" i="13"/>
  <c r="C2478" i="13"/>
  <c r="F2478" i="13" s="1"/>
  <c r="G2478" i="13" s="1"/>
  <c r="D2478" i="13"/>
  <c r="E2478" i="13"/>
  <c r="H2478" i="13"/>
  <c r="B2479" i="13"/>
  <c r="C2479" i="13"/>
  <c r="F2479" i="13" s="1"/>
  <c r="G2479" i="13" s="1"/>
  <c r="D2479" i="13"/>
  <c r="E2479" i="13"/>
  <c r="H2479" i="13"/>
  <c r="B2480" i="13"/>
  <c r="C2480" i="13"/>
  <c r="F2480" i="13" s="1"/>
  <c r="G2480" i="13" s="1"/>
  <c r="D2480" i="13"/>
  <c r="E2480" i="13"/>
  <c r="H2480" i="13"/>
  <c r="B2481" i="13"/>
  <c r="C2481" i="13"/>
  <c r="F2481" i="13" s="1"/>
  <c r="G2481" i="13" s="1"/>
  <c r="D2481" i="13"/>
  <c r="E2481" i="13"/>
  <c r="H2481" i="13"/>
  <c r="B2482" i="13"/>
  <c r="C2482" i="13"/>
  <c r="F2482" i="13" s="1"/>
  <c r="G2482" i="13" s="1"/>
  <c r="D2482" i="13"/>
  <c r="E2482" i="13"/>
  <c r="H2482" i="13"/>
  <c r="B2483" i="13"/>
  <c r="C2483" i="13"/>
  <c r="F2483" i="13" s="1"/>
  <c r="G2483" i="13" s="1"/>
  <c r="D2483" i="13"/>
  <c r="E2483" i="13"/>
  <c r="H2483" i="13"/>
  <c r="B2484" i="13"/>
  <c r="C2484" i="13"/>
  <c r="F2484" i="13" s="1"/>
  <c r="G2484" i="13" s="1"/>
  <c r="D2484" i="13"/>
  <c r="E2484" i="13"/>
  <c r="H2484" i="13"/>
  <c r="B2485" i="13"/>
  <c r="C2485" i="13"/>
  <c r="F2485" i="13" s="1"/>
  <c r="G2485" i="13" s="1"/>
  <c r="D2485" i="13"/>
  <c r="E2485" i="13"/>
  <c r="H2485" i="13"/>
  <c r="B2486" i="13"/>
  <c r="C2486" i="13"/>
  <c r="F2486" i="13" s="1"/>
  <c r="G2486" i="13" s="1"/>
  <c r="D2486" i="13"/>
  <c r="E2486" i="13"/>
  <c r="H2486" i="13"/>
  <c r="B2487" i="13"/>
  <c r="C2487" i="13"/>
  <c r="F2487" i="13" s="1"/>
  <c r="G2487" i="13" s="1"/>
  <c r="D2487" i="13"/>
  <c r="E2487" i="13"/>
  <c r="H2487" i="13"/>
  <c r="B2488" i="13"/>
  <c r="C2488" i="13"/>
  <c r="F2488" i="13" s="1"/>
  <c r="G2488" i="13" s="1"/>
  <c r="D2488" i="13"/>
  <c r="E2488" i="13"/>
  <c r="H2488" i="13"/>
  <c r="B2489" i="13"/>
  <c r="C2489" i="13"/>
  <c r="F2489" i="13" s="1"/>
  <c r="G2489" i="13" s="1"/>
  <c r="D2489" i="13"/>
  <c r="E2489" i="13"/>
  <c r="H2489" i="13"/>
  <c r="B2490" i="13"/>
  <c r="C2490" i="13"/>
  <c r="F2490" i="13" s="1"/>
  <c r="G2490" i="13" s="1"/>
  <c r="D2490" i="13"/>
  <c r="E2490" i="13"/>
  <c r="H2490" i="13"/>
  <c r="B2491" i="13"/>
  <c r="C2491" i="13"/>
  <c r="F2491" i="13" s="1"/>
  <c r="G2491" i="13" s="1"/>
  <c r="D2491" i="13"/>
  <c r="E2491" i="13"/>
  <c r="H2491" i="13"/>
  <c r="B2492" i="13"/>
  <c r="C2492" i="13"/>
  <c r="F2492" i="13" s="1"/>
  <c r="G2492" i="13" s="1"/>
  <c r="D2492" i="13"/>
  <c r="E2492" i="13"/>
  <c r="H2492" i="13"/>
  <c r="B2493" i="13"/>
  <c r="C2493" i="13"/>
  <c r="F2493" i="13" s="1"/>
  <c r="G2493" i="13" s="1"/>
  <c r="D2493" i="13"/>
  <c r="E2493" i="13"/>
  <c r="H2493" i="13"/>
  <c r="B2494" i="13"/>
  <c r="C2494" i="13"/>
  <c r="F2494" i="13" s="1"/>
  <c r="G2494" i="13" s="1"/>
  <c r="D2494" i="13"/>
  <c r="E2494" i="13"/>
  <c r="H2494" i="13"/>
  <c r="B2495" i="13"/>
  <c r="C2495" i="13"/>
  <c r="F2495" i="13" s="1"/>
  <c r="G2495" i="13" s="1"/>
  <c r="D2495" i="13"/>
  <c r="E2495" i="13"/>
  <c r="H2495" i="13"/>
  <c r="B2496" i="13"/>
  <c r="C2496" i="13"/>
  <c r="F2496" i="13" s="1"/>
  <c r="G2496" i="13" s="1"/>
  <c r="D2496" i="13"/>
  <c r="E2496" i="13"/>
  <c r="H2496" i="13"/>
  <c r="B2497" i="13"/>
  <c r="C2497" i="13"/>
  <c r="F2497" i="13" s="1"/>
  <c r="G2497" i="13" s="1"/>
  <c r="D2497" i="13"/>
  <c r="E2497" i="13"/>
  <c r="H2497" i="13"/>
  <c r="B2498" i="13"/>
  <c r="C2498" i="13"/>
  <c r="F2498" i="13" s="1"/>
  <c r="G2498" i="13" s="1"/>
  <c r="D2498" i="13"/>
  <c r="E2498" i="13"/>
  <c r="H2498" i="13"/>
  <c r="B2499" i="13"/>
  <c r="C2499" i="13"/>
  <c r="F2499" i="13" s="1"/>
  <c r="G2499" i="13" s="1"/>
  <c r="D2499" i="13"/>
  <c r="E2499" i="13"/>
  <c r="H2499" i="13"/>
  <c r="B2500" i="13"/>
  <c r="C2500" i="13"/>
  <c r="F2500" i="13" s="1"/>
  <c r="G2500" i="13" s="1"/>
  <c r="D2500" i="13"/>
  <c r="E2500" i="13"/>
  <c r="H2500" i="13"/>
  <c r="B2501" i="13"/>
  <c r="C2501" i="13"/>
  <c r="F2501" i="13" s="1"/>
  <c r="G2501" i="13" s="1"/>
  <c r="D2501" i="13"/>
  <c r="E2501" i="13"/>
  <c r="H2501" i="13"/>
  <c r="B2502" i="13"/>
  <c r="C2502" i="13"/>
  <c r="F2502" i="13" s="1"/>
  <c r="G2502" i="13" s="1"/>
  <c r="D2502" i="13"/>
  <c r="E2502" i="13"/>
  <c r="H2502" i="13"/>
  <c r="B2503" i="13"/>
  <c r="C2503" i="13"/>
  <c r="F2503" i="13" s="1"/>
  <c r="G2503" i="13" s="1"/>
  <c r="D2503" i="13"/>
  <c r="E2503" i="13"/>
  <c r="H2503" i="13"/>
  <c r="B2504" i="13"/>
  <c r="C2504" i="13"/>
  <c r="F2504" i="13" s="1"/>
  <c r="G2504" i="13" s="1"/>
  <c r="D2504" i="13"/>
  <c r="E2504" i="13"/>
  <c r="H2504" i="13"/>
  <c r="B2505" i="13"/>
  <c r="C2505" i="13"/>
  <c r="F2505" i="13" s="1"/>
  <c r="G2505" i="13" s="1"/>
  <c r="D2505" i="13"/>
  <c r="E2505" i="13"/>
  <c r="H2505" i="13"/>
  <c r="B2506" i="13"/>
  <c r="C2506" i="13"/>
  <c r="F2506" i="13" s="1"/>
  <c r="G2506" i="13" s="1"/>
  <c r="D2506" i="13"/>
  <c r="E2506" i="13"/>
  <c r="H2506" i="13"/>
  <c r="B2507" i="13"/>
  <c r="C2507" i="13"/>
  <c r="F2507" i="13" s="1"/>
  <c r="G2507" i="13" s="1"/>
  <c r="D2507" i="13"/>
  <c r="E2507" i="13"/>
  <c r="H2507" i="13"/>
  <c r="B2508" i="13"/>
  <c r="C2508" i="13"/>
  <c r="F2508" i="13" s="1"/>
  <c r="G2508" i="13" s="1"/>
  <c r="D2508" i="13"/>
  <c r="E2508" i="13"/>
  <c r="H2508" i="13"/>
  <c r="B2509" i="13"/>
  <c r="C2509" i="13"/>
  <c r="F2509" i="13" s="1"/>
  <c r="G2509" i="13" s="1"/>
  <c r="D2509" i="13"/>
  <c r="E2509" i="13"/>
  <c r="H2509" i="13"/>
  <c r="B2510" i="13"/>
  <c r="C2510" i="13"/>
  <c r="F2510" i="13" s="1"/>
  <c r="G2510" i="13" s="1"/>
  <c r="D2510" i="13"/>
  <c r="E2510" i="13"/>
  <c r="H2510" i="13"/>
  <c r="B2511" i="13"/>
  <c r="C2511" i="13"/>
  <c r="F2511" i="13" s="1"/>
  <c r="G2511" i="13" s="1"/>
  <c r="D2511" i="13"/>
  <c r="E2511" i="13"/>
  <c r="H2511" i="13"/>
  <c r="B2512" i="13"/>
  <c r="C2512" i="13"/>
  <c r="F2512" i="13" s="1"/>
  <c r="G2512" i="13" s="1"/>
  <c r="D2512" i="13"/>
  <c r="E2512" i="13"/>
  <c r="H2512" i="13"/>
  <c r="B2513" i="13"/>
  <c r="C2513" i="13"/>
  <c r="F2513" i="13" s="1"/>
  <c r="G2513" i="13" s="1"/>
  <c r="D2513" i="13"/>
  <c r="E2513" i="13"/>
  <c r="H2513" i="13"/>
  <c r="B2514" i="13"/>
  <c r="C2514" i="13"/>
  <c r="F2514" i="13" s="1"/>
  <c r="G2514" i="13" s="1"/>
  <c r="D2514" i="13"/>
  <c r="E2514" i="13"/>
  <c r="H2514" i="13"/>
  <c r="B2515" i="13"/>
  <c r="C2515" i="13"/>
  <c r="F2515" i="13" s="1"/>
  <c r="G2515" i="13" s="1"/>
  <c r="D2515" i="13"/>
  <c r="E2515" i="13"/>
  <c r="H2515" i="13"/>
  <c r="B2516" i="13"/>
  <c r="C2516" i="13"/>
  <c r="F2516" i="13" s="1"/>
  <c r="G2516" i="13" s="1"/>
  <c r="D2516" i="13"/>
  <c r="E2516" i="13"/>
  <c r="H2516" i="13"/>
  <c r="B2517" i="13"/>
  <c r="C2517" i="13"/>
  <c r="F2517" i="13" s="1"/>
  <c r="G2517" i="13" s="1"/>
  <c r="D2517" i="13"/>
  <c r="E2517" i="13"/>
  <c r="H2517" i="13"/>
  <c r="B2518" i="13"/>
  <c r="C2518" i="13"/>
  <c r="F2518" i="13" s="1"/>
  <c r="G2518" i="13" s="1"/>
  <c r="D2518" i="13"/>
  <c r="E2518" i="13"/>
  <c r="H2518" i="13"/>
  <c r="B2519" i="13"/>
  <c r="C2519" i="13"/>
  <c r="F2519" i="13" s="1"/>
  <c r="G2519" i="13" s="1"/>
  <c r="D2519" i="13"/>
  <c r="E2519" i="13"/>
  <c r="H2519" i="13"/>
  <c r="B2520" i="13"/>
  <c r="C2520" i="13"/>
  <c r="F2520" i="13" s="1"/>
  <c r="G2520" i="13" s="1"/>
  <c r="D2520" i="13"/>
  <c r="E2520" i="13"/>
  <c r="H2520" i="13"/>
  <c r="B2521" i="13"/>
  <c r="C2521" i="13"/>
  <c r="F2521" i="13" s="1"/>
  <c r="G2521" i="13" s="1"/>
  <c r="D2521" i="13"/>
  <c r="E2521" i="13"/>
  <c r="H2521" i="13"/>
  <c r="B2522" i="13"/>
  <c r="C2522" i="13"/>
  <c r="F2522" i="13" s="1"/>
  <c r="G2522" i="13" s="1"/>
  <c r="D2522" i="13"/>
  <c r="E2522" i="13"/>
  <c r="H2522" i="13"/>
  <c r="B2523" i="13"/>
  <c r="C2523" i="13"/>
  <c r="F2523" i="13" s="1"/>
  <c r="G2523" i="13" s="1"/>
  <c r="D2523" i="13"/>
  <c r="E2523" i="13"/>
  <c r="H2523" i="13"/>
  <c r="B2524" i="13"/>
  <c r="C2524" i="13"/>
  <c r="F2524" i="13" s="1"/>
  <c r="G2524" i="13" s="1"/>
  <c r="D2524" i="13"/>
  <c r="E2524" i="13"/>
  <c r="H2524" i="13"/>
  <c r="B2525" i="13"/>
  <c r="C2525" i="13"/>
  <c r="F2525" i="13" s="1"/>
  <c r="G2525" i="13" s="1"/>
  <c r="D2525" i="13"/>
  <c r="E2525" i="13"/>
  <c r="H2525" i="13"/>
  <c r="B2526" i="13"/>
  <c r="C2526" i="13"/>
  <c r="F2526" i="13" s="1"/>
  <c r="G2526" i="13" s="1"/>
  <c r="D2526" i="13"/>
  <c r="E2526" i="13"/>
  <c r="H2526" i="13"/>
  <c r="B2527" i="13"/>
  <c r="C2527" i="13"/>
  <c r="F2527" i="13" s="1"/>
  <c r="G2527" i="13" s="1"/>
  <c r="D2527" i="13"/>
  <c r="E2527" i="13"/>
  <c r="H2527" i="13"/>
  <c r="B2528" i="13"/>
  <c r="C2528" i="13"/>
  <c r="F2528" i="13" s="1"/>
  <c r="G2528" i="13" s="1"/>
  <c r="D2528" i="13"/>
  <c r="E2528" i="13"/>
  <c r="H2528" i="13"/>
  <c r="B2529" i="13"/>
  <c r="C2529" i="13"/>
  <c r="F2529" i="13" s="1"/>
  <c r="G2529" i="13" s="1"/>
  <c r="D2529" i="13"/>
  <c r="E2529" i="13"/>
  <c r="H2529" i="13"/>
  <c r="B2530" i="13"/>
  <c r="C2530" i="13"/>
  <c r="F2530" i="13" s="1"/>
  <c r="G2530" i="13" s="1"/>
  <c r="D2530" i="13"/>
  <c r="E2530" i="13"/>
  <c r="H2530" i="13"/>
  <c r="B2531" i="13"/>
  <c r="C2531" i="13"/>
  <c r="F2531" i="13" s="1"/>
  <c r="G2531" i="13" s="1"/>
  <c r="D2531" i="13"/>
  <c r="E2531" i="13"/>
  <c r="H2531" i="13"/>
  <c r="B2532" i="13"/>
  <c r="C2532" i="13"/>
  <c r="F2532" i="13" s="1"/>
  <c r="G2532" i="13" s="1"/>
  <c r="D2532" i="13"/>
  <c r="E2532" i="13"/>
  <c r="H2532" i="13"/>
  <c r="B2533" i="13"/>
  <c r="C2533" i="13"/>
  <c r="D2533" i="13"/>
  <c r="E2533" i="13"/>
  <c r="F2533" i="13"/>
  <c r="G2533" i="13" s="1"/>
  <c r="H2533" i="13"/>
  <c r="B2534" i="13"/>
  <c r="C2534" i="13"/>
  <c r="F2534" i="13" s="1"/>
  <c r="G2534" i="13" s="1"/>
  <c r="D2534" i="13"/>
  <c r="E2534" i="13"/>
  <c r="H2534" i="13"/>
  <c r="B2535" i="13"/>
  <c r="C2535" i="13"/>
  <c r="F2535" i="13" s="1"/>
  <c r="G2535" i="13" s="1"/>
  <c r="D2535" i="13"/>
  <c r="E2535" i="13"/>
  <c r="H2535" i="13"/>
  <c r="B2536" i="13"/>
  <c r="C2536" i="13"/>
  <c r="F2536" i="13" s="1"/>
  <c r="G2536" i="13" s="1"/>
  <c r="D2536" i="13"/>
  <c r="E2536" i="13"/>
  <c r="H2536" i="13"/>
  <c r="B2537" i="13"/>
  <c r="C2537" i="13"/>
  <c r="F2537" i="13" s="1"/>
  <c r="G2537" i="13" s="1"/>
  <c r="D2537" i="13"/>
  <c r="E2537" i="13"/>
  <c r="H2537" i="13"/>
  <c r="B2538" i="13"/>
  <c r="C2538" i="13"/>
  <c r="F2538" i="13" s="1"/>
  <c r="G2538" i="13" s="1"/>
  <c r="D2538" i="13"/>
  <c r="E2538" i="13"/>
  <c r="H2538" i="13"/>
  <c r="B2539" i="13"/>
  <c r="C2539" i="13"/>
  <c r="F2539" i="13" s="1"/>
  <c r="G2539" i="13" s="1"/>
  <c r="D2539" i="13"/>
  <c r="E2539" i="13"/>
  <c r="H2539" i="13"/>
  <c r="B2540" i="13"/>
  <c r="C2540" i="13"/>
  <c r="F2540" i="13" s="1"/>
  <c r="G2540" i="13" s="1"/>
  <c r="D2540" i="13"/>
  <c r="E2540" i="13"/>
  <c r="H2540" i="13"/>
  <c r="B2541" i="13"/>
  <c r="C2541" i="13"/>
  <c r="F2541" i="13" s="1"/>
  <c r="G2541" i="13" s="1"/>
  <c r="D2541" i="13"/>
  <c r="E2541" i="13"/>
  <c r="H2541" i="13"/>
  <c r="B2542" i="13"/>
  <c r="C2542" i="13"/>
  <c r="F2542" i="13" s="1"/>
  <c r="G2542" i="13" s="1"/>
  <c r="D2542" i="13"/>
  <c r="E2542" i="13"/>
  <c r="H2542" i="13"/>
  <c r="B2543" i="13"/>
  <c r="C2543" i="13"/>
  <c r="F2543" i="13" s="1"/>
  <c r="G2543" i="13" s="1"/>
  <c r="D2543" i="13"/>
  <c r="E2543" i="13"/>
  <c r="H2543" i="13"/>
  <c r="B2544" i="13"/>
  <c r="C2544" i="13"/>
  <c r="F2544" i="13" s="1"/>
  <c r="G2544" i="13" s="1"/>
  <c r="D2544" i="13"/>
  <c r="E2544" i="13"/>
  <c r="H2544" i="13"/>
  <c r="B2545" i="13"/>
  <c r="C2545" i="13"/>
  <c r="F2545" i="13" s="1"/>
  <c r="G2545" i="13" s="1"/>
  <c r="D2545" i="13"/>
  <c r="E2545" i="13"/>
  <c r="H2545" i="13"/>
  <c r="B2546" i="13"/>
  <c r="C2546" i="13"/>
  <c r="F2546" i="13" s="1"/>
  <c r="G2546" i="13" s="1"/>
  <c r="D2546" i="13"/>
  <c r="E2546" i="13"/>
  <c r="H2546" i="13"/>
  <c r="B2547" i="13"/>
  <c r="C2547" i="13"/>
  <c r="F2547" i="13" s="1"/>
  <c r="G2547" i="13" s="1"/>
  <c r="D2547" i="13"/>
  <c r="E2547" i="13"/>
  <c r="H2547" i="13"/>
  <c r="B2548" i="13"/>
  <c r="C2548" i="13"/>
  <c r="F2548" i="13" s="1"/>
  <c r="G2548" i="13" s="1"/>
  <c r="D2548" i="13"/>
  <c r="E2548" i="13"/>
  <c r="H2548" i="13"/>
  <c r="B2549" i="13"/>
  <c r="C2549" i="13"/>
  <c r="F2549" i="13" s="1"/>
  <c r="G2549" i="13" s="1"/>
  <c r="D2549" i="13"/>
  <c r="E2549" i="13"/>
  <c r="H2549" i="13"/>
  <c r="B2550" i="13"/>
  <c r="C2550" i="13"/>
  <c r="F2550" i="13" s="1"/>
  <c r="G2550" i="13" s="1"/>
  <c r="D2550" i="13"/>
  <c r="E2550" i="13"/>
  <c r="H2550" i="13"/>
  <c r="B2551" i="13"/>
  <c r="C2551" i="13"/>
  <c r="F2551" i="13" s="1"/>
  <c r="G2551" i="13" s="1"/>
  <c r="D2551" i="13"/>
  <c r="E2551" i="13"/>
  <c r="H2551" i="13"/>
  <c r="B2552" i="13"/>
  <c r="C2552" i="13"/>
  <c r="D2552" i="13"/>
  <c r="E2552" i="13"/>
  <c r="F2552" i="13"/>
  <c r="G2552" i="13" s="1"/>
  <c r="H2552" i="13"/>
  <c r="B2553" i="13"/>
  <c r="C2553" i="13"/>
  <c r="F2553" i="13" s="1"/>
  <c r="G2553" i="13" s="1"/>
  <c r="D2553" i="13"/>
  <c r="E2553" i="13"/>
  <c r="H2553" i="13"/>
  <c r="B2554" i="13"/>
  <c r="C2554" i="13"/>
  <c r="F2554" i="13" s="1"/>
  <c r="G2554" i="13" s="1"/>
  <c r="D2554" i="13"/>
  <c r="E2554" i="13"/>
  <c r="H2554" i="13"/>
  <c r="B2555" i="13"/>
  <c r="C2555" i="13"/>
  <c r="F2555" i="13" s="1"/>
  <c r="G2555" i="13" s="1"/>
  <c r="D2555" i="13"/>
  <c r="E2555" i="13"/>
  <c r="H2555" i="13"/>
  <c r="B2556" i="13"/>
  <c r="C2556" i="13"/>
  <c r="F2556" i="13" s="1"/>
  <c r="G2556" i="13" s="1"/>
  <c r="D2556" i="13"/>
  <c r="E2556" i="13"/>
  <c r="H2556" i="13"/>
  <c r="B2557" i="13"/>
  <c r="C2557" i="13"/>
  <c r="F2557" i="13" s="1"/>
  <c r="G2557" i="13" s="1"/>
  <c r="D2557" i="13"/>
  <c r="E2557" i="13"/>
  <c r="H2557" i="13"/>
  <c r="B2558" i="13"/>
  <c r="C2558" i="13"/>
  <c r="F2558" i="13" s="1"/>
  <c r="G2558" i="13" s="1"/>
  <c r="D2558" i="13"/>
  <c r="E2558" i="13"/>
  <c r="H2558" i="13"/>
  <c r="B2559" i="13"/>
  <c r="C2559" i="13"/>
  <c r="F2559" i="13" s="1"/>
  <c r="G2559" i="13" s="1"/>
  <c r="D2559" i="13"/>
  <c r="E2559" i="13"/>
  <c r="H2559" i="13"/>
  <c r="B2560" i="13"/>
  <c r="C2560" i="13"/>
  <c r="F2560" i="13" s="1"/>
  <c r="G2560" i="13" s="1"/>
  <c r="D2560" i="13"/>
  <c r="E2560" i="13"/>
  <c r="H2560" i="13"/>
  <c r="B2561" i="13"/>
  <c r="C2561" i="13"/>
  <c r="F2561" i="13" s="1"/>
  <c r="G2561" i="13" s="1"/>
  <c r="D2561" i="13"/>
  <c r="E2561" i="13"/>
  <c r="H2561" i="13"/>
  <c r="B2562" i="13"/>
  <c r="C2562" i="13"/>
  <c r="F2562" i="13" s="1"/>
  <c r="G2562" i="13" s="1"/>
  <c r="D2562" i="13"/>
  <c r="E2562" i="13"/>
  <c r="H2562" i="13"/>
  <c r="B2563" i="13"/>
  <c r="C2563" i="13"/>
  <c r="F2563" i="13" s="1"/>
  <c r="G2563" i="13" s="1"/>
  <c r="D2563" i="13"/>
  <c r="E2563" i="13"/>
  <c r="H2563" i="13"/>
  <c r="B2564" i="13"/>
  <c r="C2564" i="13"/>
  <c r="F2564" i="13" s="1"/>
  <c r="G2564" i="13" s="1"/>
  <c r="D2564" i="13"/>
  <c r="E2564" i="13"/>
  <c r="H2564" i="13"/>
  <c r="B2565" i="13"/>
  <c r="C2565" i="13"/>
  <c r="F2565" i="13" s="1"/>
  <c r="G2565" i="13" s="1"/>
  <c r="D2565" i="13"/>
  <c r="E2565" i="13"/>
  <c r="H2565" i="13"/>
  <c r="B2566" i="13"/>
  <c r="C2566" i="13"/>
  <c r="F2566" i="13" s="1"/>
  <c r="G2566" i="13" s="1"/>
  <c r="D2566" i="13"/>
  <c r="E2566" i="13"/>
  <c r="H2566" i="13"/>
  <c r="B2567" i="13"/>
  <c r="C2567" i="13"/>
  <c r="F2567" i="13" s="1"/>
  <c r="G2567" i="13" s="1"/>
  <c r="D2567" i="13"/>
  <c r="E2567" i="13"/>
  <c r="H2567" i="13"/>
  <c r="B2568" i="13"/>
  <c r="C2568" i="13"/>
  <c r="F2568" i="13" s="1"/>
  <c r="G2568" i="13" s="1"/>
  <c r="D2568" i="13"/>
  <c r="E2568" i="13"/>
  <c r="H2568" i="13"/>
  <c r="B2569" i="13"/>
  <c r="C2569" i="13"/>
  <c r="F2569" i="13" s="1"/>
  <c r="G2569" i="13" s="1"/>
  <c r="D2569" i="13"/>
  <c r="E2569" i="13"/>
  <c r="H2569" i="13"/>
  <c r="B2570" i="13"/>
  <c r="C2570" i="13"/>
  <c r="F2570" i="13" s="1"/>
  <c r="G2570" i="13" s="1"/>
  <c r="D2570" i="13"/>
  <c r="E2570" i="13"/>
  <c r="H2570" i="13"/>
  <c r="B2571" i="13"/>
  <c r="C2571" i="13"/>
  <c r="F2571" i="13" s="1"/>
  <c r="G2571" i="13" s="1"/>
  <c r="D2571" i="13"/>
  <c r="E2571" i="13"/>
  <c r="H2571" i="13"/>
  <c r="B2572" i="13"/>
  <c r="C2572" i="13"/>
  <c r="F2572" i="13" s="1"/>
  <c r="G2572" i="13" s="1"/>
  <c r="D2572" i="13"/>
  <c r="E2572" i="13"/>
  <c r="H2572" i="13"/>
  <c r="B2573" i="13"/>
  <c r="C2573" i="13"/>
  <c r="F2573" i="13" s="1"/>
  <c r="G2573" i="13" s="1"/>
  <c r="D2573" i="13"/>
  <c r="E2573" i="13"/>
  <c r="H2573" i="13"/>
  <c r="B2574" i="13"/>
  <c r="C2574" i="13"/>
  <c r="F2574" i="13" s="1"/>
  <c r="G2574" i="13" s="1"/>
  <c r="D2574" i="13"/>
  <c r="E2574" i="13"/>
  <c r="H2574" i="13"/>
  <c r="B2575" i="13"/>
  <c r="C2575" i="13"/>
  <c r="F2575" i="13" s="1"/>
  <c r="G2575" i="13" s="1"/>
  <c r="D2575" i="13"/>
  <c r="E2575" i="13"/>
  <c r="H2575" i="13"/>
  <c r="B2576" i="13"/>
  <c r="C2576" i="13"/>
  <c r="F2576" i="13" s="1"/>
  <c r="G2576" i="13" s="1"/>
  <c r="D2576" i="13"/>
  <c r="E2576" i="13"/>
  <c r="H2576" i="13"/>
  <c r="B2577" i="13"/>
  <c r="C2577" i="13"/>
  <c r="F2577" i="13" s="1"/>
  <c r="G2577" i="13" s="1"/>
  <c r="D2577" i="13"/>
  <c r="E2577" i="13"/>
  <c r="H2577" i="13"/>
  <c r="B2578" i="13"/>
  <c r="C2578" i="13"/>
  <c r="F2578" i="13" s="1"/>
  <c r="G2578" i="13" s="1"/>
  <c r="D2578" i="13"/>
  <c r="E2578" i="13"/>
  <c r="H2578" i="13"/>
  <c r="B2579" i="13"/>
  <c r="C2579" i="13"/>
  <c r="F2579" i="13" s="1"/>
  <c r="G2579" i="13" s="1"/>
  <c r="D2579" i="13"/>
  <c r="E2579" i="13"/>
  <c r="H2579" i="13"/>
  <c r="B2580" i="13"/>
  <c r="C2580" i="13"/>
  <c r="F2580" i="13" s="1"/>
  <c r="G2580" i="13" s="1"/>
  <c r="D2580" i="13"/>
  <c r="E2580" i="13"/>
  <c r="H2580" i="13"/>
  <c r="B2581" i="13"/>
  <c r="C2581" i="13"/>
  <c r="F2581" i="13" s="1"/>
  <c r="G2581" i="13" s="1"/>
  <c r="D2581" i="13"/>
  <c r="E2581" i="13"/>
  <c r="H2581" i="13"/>
  <c r="B2582" i="13"/>
  <c r="C2582" i="13"/>
  <c r="F2582" i="13" s="1"/>
  <c r="G2582" i="13" s="1"/>
  <c r="D2582" i="13"/>
  <c r="E2582" i="13"/>
  <c r="H2582" i="13"/>
  <c r="B2583" i="13"/>
  <c r="C2583" i="13"/>
  <c r="F2583" i="13" s="1"/>
  <c r="G2583" i="13" s="1"/>
  <c r="D2583" i="13"/>
  <c r="E2583" i="13"/>
  <c r="H2583" i="13"/>
  <c r="B2584" i="13"/>
  <c r="C2584" i="13"/>
  <c r="F2584" i="13" s="1"/>
  <c r="G2584" i="13" s="1"/>
  <c r="D2584" i="13"/>
  <c r="E2584" i="13"/>
  <c r="H2584" i="13"/>
  <c r="B2585" i="13"/>
  <c r="C2585" i="13"/>
  <c r="F2585" i="13" s="1"/>
  <c r="G2585" i="13" s="1"/>
  <c r="D2585" i="13"/>
  <c r="E2585" i="13"/>
  <c r="H2585" i="13"/>
  <c r="B2586" i="13"/>
  <c r="C2586" i="13"/>
  <c r="F2586" i="13" s="1"/>
  <c r="G2586" i="13" s="1"/>
  <c r="D2586" i="13"/>
  <c r="E2586" i="13"/>
  <c r="H2586" i="13"/>
  <c r="B2587" i="13"/>
  <c r="C2587" i="13"/>
  <c r="F2587" i="13" s="1"/>
  <c r="G2587" i="13" s="1"/>
  <c r="D2587" i="13"/>
  <c r="E2587" i="13"/>
  <c r="H2587" i="13"/>
  <c r="B2588" i="13"/>
  <c r="C2588" i="13"/>
  <c r="F2588" i="13" s="1"/>
  <c r="G2588" i="13" s="1"/>
  <c r="D2588" i="13"/>
  <c r="E2588" i="13"/>
  <c r="H2588" i="13"/>
  <c r="B2589" i="13"/>
  <c r="C2589" i="13"/>
  <c r="F2589" i="13" s="1"/>
  <c r="G2589" i="13" s="1"/>
  <c r="D2589" i="13"/>
  <c r="E2589" i="13"/>
  <c r="H2589" i="13"/>
  <c r="B2590" i="13"/>
  <c r="C2590" i="13"/>
  <c r="F2590" i="13" s="1"/>
  <c r="G2590" i="13" s="1"/>
  <c r="D2590" i="13"/>
  <c r="E2590" i="13"/>
  <c r="H2590" i="13"/>
  <c r="B2591" i="13"/>
  <c r="C2591" i="13"/>
  <c r="F2591" i="13" s="1"/>
  <c r="G2591" i="13" s="1"/>
  <c r="D2591" i="13"/>
  <c r="E2591" i="13"/>
  <c r="H2591" i="13"/>
  <c r="B2592" i="13"/>
  <c r="C2592" i="13"/>
  <c r="F2592" i="13" s="1"/>
  <c r="G2592" i="13" s="1"/>
  <c r="D2592" i="13"/>
  <c r="E2592" i="13"/>
  <c r="H2592" i="13"/>
  <c r="B2593" i="13"/>
  <c r="C2593" i="13"/>
  <c r="F2593" i="13" s="1"/>
  <c r="G2593" i="13" s="1"/>
  <c r="D2593" i="13"/>
  <c r="E2593" i="13"/>
  <c r="H2593" i="13"/>
  <c r="B2594" i="13"/>
  <c r="C2594" i="13"/>
  <c r="F2594" i="13" s="1"/>
  <c r="G2594" i="13" s="1"/>
  <c r="D2594" i="13"/>
  <c r="E2594" i="13"/>
  <c r="H2594" i="13"/>
  <c r="B2595" i="13"/>
  <c r="C2595" i="13"/>
  <c r="F2595" i="13" s="1"/>
  <c r="G2595" i="13" s="1"/>
  <c r="D2595" i="13"/>
  <c r="E2595" i="13"/>
  <c r="H2595" i="13"/>
  <c r="B2596" i="13"/>
  <c r="C2596" i="13"/>
  <c r="F2596" i="13" s="1"/>
  <c r="G2596" i="13" s="1"/>
  <c r="D2596" i="13"/>
  <c r="E2596" i="13"/>
  <c r="H2596" i="13"/>
  <c r="B2597" i="13"/>
  <c r="C2597" i="13"/>
  <c r="F2597" i="13" s="1"/>
  <c r="G2597" i="13" s="1"/>
  <c r="D2597" i="13"/>
  <c r="E2597" i="13"/>
  <c r="H2597" i="13"/>
  <c r="B2598" i="13"/>
  <c r="C2598" i="13"/>
  <c r="F2598" i="13" s="1"/>
  <c r="G2598" i="13" s="1"/>
  <c r="D2598" i="13"/>
  <c r="E2598" i="13"/>
  <c r="H2598" i="13"/>
  <c r="B2599" i="13"/>
  <c r="C2599" i="13"/>
  <c r="F2599" i="13" s="1"/>
  <c r="G2599" i="13" s="1"/>
  <c r="D2599" i="13"/>
  <c r="E2599" i="13"/>
  <c r="H2599" i="13"/>
  <c r="B2600" i="13"/>
  <c r="C2600" i="13"/>
  <c r="F2600" i="13" s="1"/>
  <c r="G2600" i="13" s="1"/>
  <c r="D2600" i="13"/>
  <c r="E2600" i="13"/>
  <c r="H2600" i="13"/>
  <c r="B2601" i="13"/>
  <c r="C2601" i="13"/>
  <c r="F2601" i="13" s="1"/>
  <c r="G2601" i="13" s="1"/>
  <c r="D2601" i="13"/>
  <c r="E2601" i="13"/>
  <c r="H2601" i="13"/>
  <c r="B2602" i="13"/>
  <c r="C2602" i="13"/>
  <c r="F2602" i="13" s="1"/>
  <c r="G2602" i="13" s="1"/>
  <c r="D2602" i="13"/>
  <c r="E2602" i="13"/>
  <c r="H2602" i="13"/>
  <c r="B2603" i="13"/>
  <c r="C2603" i="13"/>
  <c r="F2603" i="13" s="1"/>
  <c r="G2603" i="13" s="1"/>
  <c r="D2603" i="13"/>
  <c r="E2603" i="13"/>
  <c r="H2603" i="13"/>
  <c r="B2604" i="13"/>
  <c r="C2604" i="13"/>
  <c r="F2604" i="13" s="1"/>
  <c r="G2604" i="13" s="1"/>
  <c r="D2604" i="13"/>
  <c r="E2604" i="13"/>
  <c r="H2604" i="13"/>
  <c r="B2605" i="13"/>
  <c r="C2605" i="13"/>
  <c r="F2605" i="13" s="1"/>
  <c r="G2605" i="13" s="1"/>
  <c r="D2605" i="13"/>
  <c r="E2605" i="13"/>
  <c r="H2605" i="13"/>
  <c r="B2606" i="13"/>
  <c r="C2606" i="13"/>
  <c r="F2606" i="13" s="1"/>
  <c r="G2606" i="13" s="1"/>
  <c r="D2606" i="13"/>
  <c r="E2606" i="13"/>
  <c r="H2606" i="13"/>
  <c r="B2607" i="13"/>
  <c r="C2607" i="13"/>
  <c r="F2607" i="13" s="1"/>
  <c r="G2607" i="13" s="1"/>
  <c r="D2607" i="13"/>
  <c r="E2607" i="13"/>
  <c r="H2607" i="13"/>
  <c r="B2608" i="13"/>
  <c r="C2608" i="13"/>
  <c r="F2608" i="13" s="1"/>
  <c r="G2608" i="13" s="1"/>
  <c r="D2608" i="13"/>
  <c r="E2608" i="13"/>
  <c r="H2608" i="13"/>
  <c r="B2609" i="13"/>
  <c r="C2609" i="13"/>
  <c r="F2609" i="13" s="1"/>
  <c r="G2609" i="13" s="1"/>
  <c r="D2609" i="13"/>
  <c r="E2609" i="13"/>
  <c r="H2609" i="13"/>
  <c r="B2610" i="13"/>
  <c r="C2610" i="13"/>
  <c r="F2610" i="13" s="1"/>
  <c r="G2610" i="13" s="1"/>
  <c r="D2610" i="13"/>
  <c r="E2610" i="13"/>
  <c r="H2610" i="13"/>
  <c r="B2611" i="13"/>
  <c r="C2611" i="13"/>
  <c r="F2611" i="13" s="1"/>
  <c r="G2611" i="13" s="1"/>
  <c r="D2611" i="13"/>
  <c r="E2611" i="13"/>
  <c r="H2611" i="13"/>
  <c r="B2612" i="13"/>
  <c r="C2612" i="13"/>
  <c r="F2612" i="13" s="1"/>
  <c r="G2612" i="13" s="1"/>
  <c r="D2612" i="13"/>
  <c r="E2612" i="13"/>
  <c r="H2612" i="13"/>
  <c r="B2613" i="13"/>
  <c r="C2613" i="13"/>
  <c r="F2613" i="13" s="1"/>
  <c r="G2613" i="13" s="1"/>
  <c r="D2613" i="13"/>
  <c r="E2613" i="13"/>
  <c r="H2613" i="13"/>
  <c r="B2614" i="13"/>
  <c r="C2614" i="13"/>
  <c r="F2614" i="13" s="1"/>
  <c r="G2614" i="13" s="1"/>
  <c r="D2614" i="13"/>
  <c r="E2614" i="13"/>
  <c r="H2614" i="13"/>
  <c r="B2615" i="13"/>
  <c r="C2615" i="13"/>
  <c r="F2615" i="13" s="1"/>
  <c r="G2615" i="13" s="1"/>
  <c r="D2615" i="13"/>
  <c r="E2615" i="13"/>
  <c r="H2615" i="13"/>
  <c r="B2616" i="13"/>
  <c r="C2616" i="13"/>
  <c r="F2616" i="13" s="1"/>
  <c r="G2616" i="13" s="1"/>
  <c r="D2616" i="13"/>
  <c r="E2616" i="13"/>
  <c r="H2616" i="13"/>
  <c r="B2617" i="13"/>
  <c r="C2617" i="13"/>
  <c r="F2617" i="13" s="1"/>
  <c r="G2617" i="13" s="1"/>
  <c r="D2617" i="13"/>
  <c r="E2617" i="13"/>
  <c r="H2617" i="13"/>
  <c r="B2618" i="13"/>
  <c r="C2618" i="13"/>
  <c r="F2618" i="13" s="1"/>
  <c r="G2618" i="13" s="1"/>
  <c r="D2618" i="13"/>
  <c r="E2618" i="13"/>
  <c r="H2618" i="13"/>
  <c r="B2619" i="13"/>
  <c r="C2619" i="13"/>
  <c r="F2619" i="13" s="1"/>
  <c r="G2619" i="13" s="1"/>
  <c r="D2619" i="13"/>
  <c r="E2619" i="13"/>
  <c r="H2619" i="13"/>
  <c r="B2620" i="13"/>
  <c r="C2620" i="13"/>
  <c r="F2620" i="13" s="1"/>
  <c r="G2620" i="13" s="1"/>
  <c r="D2620" i="13"/>
  <c r="E2620" i="13"/>
  <c r="H2620" i="13"/>
  <c r="B2621" i="13"/>
  <c r="C2621" i="13"/>
  <c r="F2621" i="13" s="1"/>
  <c r="G2621" i="13" s="1"/>
  <c r="D2621" i="13"/>
  <c r="E2621" i="13"/>
  <c r="H2621" i="13"/>
  <c r="B2622" i="13"/>
  <c r="C2622" i="13"/>
  <c r="F2622" i="13" s="1"/>
  <c r="G2622" i="13" s="1"/>
  <c r="D2622" i="13"/>
  <c r="E2622" i="13"/>
  <c r="H2622" i="13"/>
  <c r="B2623" i="13"/>
  <c r="C2623" i="13"/>
  <c r="F2623" i="13" s="1"/>
  <c r="G2623" i="13" s="1"/>
  <c r="D2623" i="13"/>
  <c r="E2623" i="13"/>
  <c r="H2623" i="13"/>
  <c r="B2624" i="13"/>
  <c r="C2624" i="13"/>
  <c r="F2624" i="13" s="1"/>
  <c r="G2624" i="13" s="1"/>
  <c r="D2624" i="13"/>
  <c r="E2624" i="13"/>
  <c r="H2624" i="13"/>
  <c r="B2625" i="13"/>
  <c r="C2625" i="13"/>
  <c r="F2625" i="13" s="1"/>
  <c r="G2625" i="13" s="1"/>
  <c r="D2625" i="13"/>
  <c r="E2625" i="13"/>
  <c r="H2625" i="13"/>
  <c r="B2626" i="13"/>
  <c r="C2626" i="13"/>
  <c r="F2626" i="13" s="1"/>
  <c r="G2626" i="13" s="1"/>
  <c r="D2626" i="13"/>
  <c r="E2626" i="13"/>
  <c r="H2626" i="13"/>
  <c r="B2627" i="13"/>
  <c r="C2627" i="13"/>
  <c r="F2627" i="13" s="1"/>
  <c r="G2627" i="13" s="1"/>
  <c r="D2627" i="13"/>
  <c r="E2627" i="13"/>
  <c r="H2627" i="13"/>
  <c r="B2628" i="13"/>
  <c r="C2628" i="13"/>
  <c r="F2628" i="13" s="1"/>
  <c r="G2628" i="13" s="1"/>
  <c r="D2628" i="13"/>
  <c r="E2628" i="13"/>
  <c r="H2628" i="13"/>
  <c r="B2629" i="13"/>
  <c r="C2629" i="13"/>
  <c r="F2629" i="13" s="1"/>
  <c r="G2629" i="13" s="1"/>
  <c r="D2629" i="13"/>
  <c r="E2629" i="13"/>
  <c r="H2629" i="13"/>
  <c r="B2630" i="13"/>
  <c r="C2630" i="13"/>
  <c r="F2630" i="13" s="1"/>
  <c r="G2630" i="13" s="1"/>
  <c r="D2630" i="13"/>
  <c r="E2630" i="13"/>
  <c r="H2630" i="13"/>
  <c r="B2631" i="13"/>
  <c r="C2631" i="13"/>
  <c r="F2631" i="13" s="1"/>
  <c r="G2631" i="13" s="1"/>
  <c r="D2631" i="13"/>
  <c r="E2631" i="13"/>
  <c r="H2631" i="13"/>
  <c r="B2632" i="13"/>
  <c r="C2632" i="13"/>
  <c r="F2632" i="13" s="1"/>
  <c r="G2632" i="13" s="1"/>
  <c r="D2632" i="13"/>
  <c r="E2632" i="13"/>
  <c r="H2632" i="13"/>
  <c r="B2633" i="13"/>
  <c r="C2633" i="13"/>
  <c r="F2633" i="13" s="1"/>
  <c r="G2633" i="13" s="1"/>
  <c r="D2633" i="13"/>
  <c r="E2633" i="13"/>
  <c r="H2633" i="13"/>
  <c r="B2634" i="13"/>
  <c r="C2634" i="13"/>
  <c r="F2634" i="13" s="1"/>
  <c r="G2634" i="13" s="1"/>
  <c r="D2634" i="13"/>
  <c r="E2634" i="13"/>
  <c r="H2634" i="13"/>
  <c r="B2635" i="13"/>
  <c r="C2635" i="13"/>
  <c r="F2635" i="13" s="1"/>
  <c r="G2635" i="13" s="1"/>
  <c r="D2635" i="13"/>
  <c r="E2635" i="13"/>
  <c r="H2635" i="13"/>
  <c r="B2636" i="13"/>
  <c r="C2636" i="13"/>
  <c r="F2636" i="13" s="1"/>
  <c r="G2636" i="13" s="1"/>
  <c r="D2636" i="13"/>
  <c r="E2636" i="13"/>
  <c r="H2636" i="13"/>
  <c r="B2637" i="13"/>
  <c r="C2637" i="13"/>
  <c r="F2637" i="13" s="1"/>
  <c r="G2637" i="13" s="1"/>
  <c r="D2637" i="13"/>
  <c r="E2637" i="13"/>
  <c r="H2637" i="13"/>
  <c r="B2638" i="13"/>
  <c r="C2638" i="13"/>
  <c r="F2638" i="13" s="1"/>
  <c r="G2638" i="13" s="1"/>
  <c r="D2638" i="13"/>
  <c r="E2638" i="13"/>
  <c r="H2638" i="13"/>
  <c r="B2639" i="13"/>
  <c r="C2639" i="13"/>
  <c r="F2639" i="13" s="1"/>
  <c r="G2639" i="13" s="1"/>
  <c r="D2639" i="13"/>
  <c r="E2639" i="13"/>
  <c r="H2639" i="13"/>
  <c r="B2640" i="13"/>
  <c r="C2640" i="13"/>
  <c r="F2640" i="13" s="1"/>
  <c r="G2640" i="13" s="1"/>
  <c r="D2640" i="13"/>
  <c r="E2640" i="13"/>
  <c r="H2640" i="13"/>
  <c r="B2641" i="13"/>
  <c r="C2641" i="13"/>
  <c r="F2641" i="13" s="1"/>
  <c r="G2641" i="13" s="1"/>
  <c r="D2641" i="13"/>
  <c r="E2641" i="13"/>
  <c r="H2641" i="13"/>
  <c r="B2642" i="13"/>
  <c r="C2642" i="13"/>
  <c r="F2642" i="13" s="1"/>
  <c r="G2642" i="13" s="1"/>
  <c r="D2642" i="13"/>
  <c r="E2642" i="13"/>
  <c r="H2642" i="13"/>
  <c r="B2643" i="13"/>
  <c r="C2643" i="13"/>
  <c r="F2643" i="13" s="1"/>
  <c r="G2643" i="13" s="1"/>
  <c r="D2643" i="13"/>
  <c r="E2643" i="13"/>
  <c r="H2643" i="13"/>
  <c r="B2644" i="13"/>
  <c r="C2644" i="13"/>
  <c r="F2644" i="13" s="1"/>
  <c r="G2644" i="13" s="1"/>
  <c r="D2644" i="13"/>
  <c r="E2644" i="13"/>
  <c r="H2644" i="13"/>
  <c r="B2645" i="13"/>
  <c r="C2645" i="13"/>
  <c r="F2645" i="13" s="1"/>
  <c r="G2645" i="13" s="1"/>
  <c r="D2645" i="13"/>
  <c r="E2645" i="13"/>
  <c r="H2645" i="13"/>
  <c r="B2646" i="13"/>
  <c r="C2646" i="13"/>
  <c r="F2646" i="13" s="1"/>
  <c r="G2646" i="13" s="1"/>
  <c r="D2646" i="13"/>
  <c r="E2646" i="13"/>
  <c r="H2646" i="13"/>
  <c r="B2647" i="13"/>
  <c r="C2647" i="13"/>
  <c r="F2647" i="13" s="1"/>
  <c r="G2647" i="13" s="1"/>
  <c r="D2647" i="13"/>
  <c r="E2647" i="13"/>
  <c r="H2647" i="13"/>
  <c r="B2648" i="13"/>
  <c r="C2648" i="13"/>
  <c r="F2648" i="13" s="1"/>
  <c r="G2648" i="13" s="1"/>
  <c r="D2648" i="13"/>
  <c r="E2648" i="13"/>
  <c r="H2648" i="13"/>
  <c r="B2649" i="13"/>
  <c r="C2649" i="13"/>
  <c r="F2649" i="13" s="1"/>
  <c r="G2649" i="13" s="1"/>
  <c r="D2649" i="13"/>
  <c r="E2649" i="13"/>
  <c r="H2649" i="13"/>
  <c r="B2650" i="13"/>
  <c r="C2650" i="13"/>
  <c r="F2650" i="13" s="1"/>
  <c r="G2650" i="13" s="1"/>
  <c r="D2650" i="13"/>
  <c r="E2650" i="13"/>
  <c r="H2650" i="13"/>
  <c r="B2651" i="13"/>
  <c r="C2651" i="13"/>
  <c r="F2651" i="13" s="1"/>
  <c r="G2651" i="13" s="1"/>
  <c r="D2651" i="13"/>
  <c r="E2651" i="13"/>
  <c r="H2651" i="13"/>
  <c r="B2652" i="13"/>
  <c r="C2652" i="13"/>
  <c r="F2652" i="13" s="1"/>
  <c r="G2652" i="13" s="1"/>
  <c r="D2652" i="13"/>
  <c r="E2652" i="13"/>
  <c r="H2652" i="13"/>
  <c r="B2653" i="13"/>
  <c r="C2653" i="13"/>
  <c r="F2653" i="13" s="1"/>
  <c r="G2653" i="13" s="1"/>
  <c r="D2653" i="13"/>
  <c r="E2653" i="13"/>
  <c r="H2653" i="13"/>
  <c r="B2654" i="13"/>
  <c r="C2654" i="13"/>
  <c r="F2654" i="13" s="1"/>
  <c r="G2654" i="13" s="1"/>
  <c r="D2654" i="13"/>
  <c r="E2654" i="13"/>
  <c r="H2654" i="13"/>
  <c r="B2655" i="13"/>
  <c r="C2655" i="13"/>
  <c r="F2655" i="13" s="1"/>
  <c r="G2655" i="13" s="1"/>
  <c r="D2655" i="13"/>
  <c r="E2655" i="13"/>
  <c r="H2655" i="13"/>
  <c r="B2656" i="13"/>
  <c r="C2656" i="13"/>
  <c r="F2656" i="13" s="1"/>
  <c r="G2656" i="13" s="1"/>
  <c r="D2656" i="13"/>
  <c r="E2656" i="13"/>
  <c r="H2656" i="13"/>
  <c r="B2657" i="13"/>
  <c r="C2657" i="13"/>
  <c r="F2657" i="13" s="1"/>
  <c r="G2657" i="13" s="1"/>
  <c r="D2657" i="13"/>
  <c r="E2657" i="13"/>
  <c r="H2657" i="13"/>
  <c r="B2658" i="13"/>
  <c r="C2658" i="13"/>
  <c r="F2658" i="13" s="1"/>
  <c r="G2658" i="13" s="1"/>
  <c r="D2658" i="13"/>
  <c r="E2658" i="13"/>
  <c r="H2658" i="13"/>
  <c r="B2659" i="13"/>
  <c r="C2659" i="13"/>
  <c r="F2659" i="13" s="1"/>
  <c r="G2659" i="13" s="1"/>
  <c r="D2659" i="13"/>
  <c r="E2659" i="13"/>
  <c r="H2659" i="13"/>
  <c r="B2660" i="13"/>
  <c r="C2660" i="13"/>
  <c r="F2660" i="13" s="1"/>
  <c r="G2660" i="13" s="1"/>
  <c r="D2660" i="13"/>
  <c r="E2660" i="13"/>
  <c r="H2660" i="13"/>
  <c r="B2661" i="13"/>
  <c r="C2661" i="13"/>
  <c r="F2661" i="13" s="1"/>
  <c r="G2661" i="13" s="1"/>
  <c r="D2661" i="13"/>
  <c r="E2661" i="13"/>
  <c r="H2661" i="13"/>
  <c r="B2662" i="13"/>
  <c r="C2662" i="13"/>
  <c r="F2662" i="13" s="1"/>
  <c r="G2662" i="13" s="1"/>
  <c r="D2662" i="13"/>
  <c r="E2662" i="13"/>
  <c r="H2662" i="13"/>
  <c r="B2663" i="13"/>
  <c r="C2663" i="13"/>
  <c r="F2663" i="13" s="1"/>
  <c r="G2663" i="13" s="1"/>
  <c r="D2663" i="13"/>
  <c r="E2663" i="13"/>
  <c r="H2663" i="13"/>
  <c r="B2664" i="13"/>
  <c r="C2664" i="13"/>
  <c r="F2664" i="13" s="1"/>
  <c r="G2664" i="13" s="1"/>
  <c r="D2664" i="13"/>
  <c r="E2664" i="13"/>
  <c r="H2664" i="13"/>
  <c r="B2665" i="13"/>
  <c r="C2665" i="13"/>
  <c r="F2665" i="13" s="1"/>
  <c r="G2665" i="13" s="1"/>
  <c r="D2665" i="13"/>
  <c r="E2665" i="13"/>
  <c r="H2665" i="13"/>
  <c r="B2666" i="13"/>
  <c r="C2666" i="13"/>
  <c r="F2666" i="13" s="1"/>
  <c r="G2666" i="13" s="1"/>
  <c r="D2666" i="13"/>
  <c r="E2666" i="13"/>
  <c r="H2666" i="13"/>
  <c r="B2667" i="13"/>
  <c r="C2667" i="13"/>
  <c r="F2667" i="13" s="1"/>
  <c r="G2667" i="13" s="1"/>
  <c r="D2667" i="13"/>
  <c r="E2667" i="13"/>
  <c r="H2667" i="13"/>
  <c r="B2668" i="13"/>
  <c r="C2668" i="13"/>
  <c r="F2668" i="13" s="1"/>
  <c r="G2668" i="13" s="1"/>
  <c r="D2668" i="13"/>
  <c r="E2668" i="13"/>
  <c r="H2668" i="13"/>
  <c r="B2669" i="13"/>
  <c r="C2669" i="13"/>
  <c r="F2669" i="13" s="1"/>
  <c r="G2669" i="13" s="1"/>
  <c r="D2669" i="13"/>
  <c r="E2669" i="13"/>
  <c r="H2669" i="13"/>
  <c r="B2670" i="13"/>
  <c r="C2670" i="13"/>
  <c r="F2670" i="13" s="1"/>
  <c r="G2670" i="13" s="1"/>
  <c r="D2670" i="13"/>
  <c r="E2670" i="13"/>
  <c r="H2670" i="13"/>
  <c r="B2671" i="13"/>
  <c r="C2671" i="13"/>
  <c r="F2671" i="13" s="1"/>
  <c r="G2671" i="13" s="1"/>
  <c r="D2671" i="13"/>
  <c r="E2671" i="13"/>
  <c r="H2671" i="13"/>
  <c r="B2672" i="13"/>
  <c r="C2672" i="13"/>
  <c r="F2672" i="13" s="1"/>
  <c r="G2672" i="13" s="1"/>
  <c r="D2672" i="13"/>
  <c r="E2672" i="13"/>
  <c r="H2672" i="13"/>
  <c r="B2673" i="13"/>
  <c r="C2673" i="13"/>
  <c r="F2673" i="13" s="1"/>
  <c r="G2673" i="13" s="1"/>
  <c r="D2673" i="13"/>
  <c r="E2673" i="13"/>
  <c r="H2673" i="13"/>
  <c r="B2674" i="13"/>
  <c r="C2674" i="13"/>
  <c r="F2674" i="13" s="1"/>
  <c r="G2674" i="13" s="1"/>
  <c r="D2674" i="13"/>
  <c r="E2674" i="13"/>
  <c r="H2674" i="13"/>
  <c r="B2675" i="13"/>
  <c r="C2675" i="13"/>
  <c r="F2675" i="13" s="1"/>
  <c r="G2675" i="13" s="1"/>
  <c r="D2675" i="13"/>
  <c r="E2675" i="13"/>
  <c r="H2675" i="13"/>
  <c r="B2676" i="13"/>
  <c r="C2676" i="13"/>
  <c r="F2676" i="13" s="1"/>
  <c r="G2676" i="13" s="1"/>
  <c r="D2676" i="13"/>
  <c r="E2676" i="13"/>
  <c r="H2676" i="13"/>
  <c r="B2677" i="13"/>
  <c r="C2677" i="13"/>
  <c r="F2677" i="13" s="1"/>
  <c r="G2677" i="13" s="1"/>
  <c r="D2677" i="13"/>
  <c r="E2677" i="13"/>
  <c r="H2677" i="13"/>
  <c r="B2678" i="13"/>
  <c r="C2678" i="13"/>
  <c r="F2678" i="13" s="1"/>
  <c r="G2678" i="13" s="1"/>
  <c r="D2678" i="13"/>
  <c r="E2678" i="13"/>
  <c r="H2678" i="13"/>
  <c r="B2679" i="13"/>
  <c r="C2679" i="13"/>
  <c r="F2679" i="13" s="1"/>
  <c r="G2679" i="13" s="1"/>
  <c r="D2679" i="13"/>
  <c r="E2679" i="13"/>
  <c r="H2679" i="13"/>
  <c r="B2680" i="13"/>
  <c r="C2680" i="13"/>
  <c r="F2680" i="13" s="1"/>
  <c r="G2680" i="13" s="1"/>
  <c r="D2680" i="13"/>
  <c r="E2680" i="13"/>
  <c r="H2680" i="13"/>
  <c r="B2681" i="13"/>
  <c r="C2681" i="13"/>
  <c r="F2681" i="13" s="1"/>
  <c r="G2681" i="13" s="1"/>
  <c r="D2681" i="13"/>
  <c r="E2681" i="13"/>
  <c r="H2681" i="13"/>
  <c r="B2682" i="13"/>
  <c r="C2682" i="13"/>
  <c r="F2682" i="13" s="1"/>
  <c r="G2682" i="13" s="1"/>
  <c r="D2682" i="13"/>
  <c r="E2682" i="13"/>
  <c r="H2682" i="13"/>
  <c r="B2683" i="13"/>
  <c r="C2683" i="13"/>
  <c r="F2683" i="13" s="1"/>
  <c r="G2683" i="13" s="1"/>
  <c r="D2683" i="13"/>
  <c r="E2683" i="13"/>
  <c r="H2683" i="13"/>
  <c r="B2684" i="13"/>
  <c r="C2684" i="13"/>
  <c r="F2684" i="13" s="1"/>
  <c r="G2684" i="13" s="1"/>
  <c r="D2684" i="13"/>
  <c r="E2684" i="13"/>
  <c r="H2684" i="13"/>
  <c r="B2685" i="13"/>
  <c r="C2685" i="13"/>
  <c r="F2685" i="13" s="1"/>
  <c r="G2685" i="13" s="1"/>
  <c r="D2685" i="13"/>
  <c r="E2685" i="13"/>
  <c r="H2685" i="13"/>
  <c r="B2686" i="13"/>
  <c r="C2686" i="13"/>
  <c r="F2686" i="13" s="1"/>
  <c r="G2686" i="13" s="1"/>
  <c r="D2686" i="13"/>
  <c r="E2686" i="13"/>
  <c r="H2686" i="13"/>
  <c r="B2687" i="13"/>
  <c r="C2687" i="13"/>
  <c r="F2687" i="13" s="1"/>
  <c r="G2687" i="13" s="1"/>
  <c r="D2687" i="13"/>
  <c r="E2687" i="13"/>
  <c r="H2687" i="13"/>
  <c r="B2688" i="13"/>
  <c r="C2688" i="13"/>
  <c r="F2688" i="13" s="1"/>
  <c r="G2688" i="13" s="1"/>
  <c r="D2688" i="13"/>
  <c r="E2688" i="13"/>
  <c r="H2688" i="13"/>
  <c r="B2689" i="13"/>
  <c r="C2689" i="13"/>
  <c r="F2689" i="13" s="1"/>
  <c r="G2689" i="13" s="1"/>
  <c r="D2689" i="13"/>
  <c r="E2689" i="13"/>
  <c r="H2689" i="13"/>
  <c r="B2690" i="13"/>
  <c r="C2690" i="13"/>
  <c r="F2690" i="13" s="1"/>
  <c r="G2690" i="13" s="1"/>
  <c r="D2690" i="13"/>
  <c r="E2690" i="13"/>
  <c r="H2690" i="13"/>
  <c r="B2691" i="13"/>
  <c r="C2691" i="13"/>
  <c r="F2691" i="13" s="1"/>
  <c r="G2691" i="13" s="1"/>
  <c r="D2691" i="13"/>
  <c r="E2691" i="13"/>
  <c r="H2691" i="13"/>
  <c r="B2692" i="13"/>
  <c r="C2692" i="13"/>
  <c r="F2692" i="13" s="1"/>
  <c r="G2692" i="13" s="1"/>
  <c r="D2692" i="13"/>
  <c r="E2692" i="13"/>
  <c r="H2692" i="13"/>
  <c r="B2693" i="13"/>
  <c r="C2693" i="13"/>
  <c r="F2693" i="13" s="1"/>
  <c r="G2693" i="13" s="1"/>
  <c r="D2693" i="13"/>
  <c r="E2693" i="13"/>
  <c r="H2693" i="13"/>
  <c r="B2694" i="13"/>
  <c r="C2694" i="13"/>
  <c r="F2694" i="13" s="1"/>
  <c r="G2694" i="13" s="1"/>
  <c r="D2694" i="13"/>
  <c r="E2694" i="13"/>
  <c r="H2694" i="13"/>
  <c r="B2695" i="13"/>
  <c r="C2695" i="13"/>
  <c r="F2695" i="13" s="1"/>
  <c r="G2695" i="13" s="1"/>
  <c r="D2695" i="13"/>
  <c r="E2695" i="13"/>
  <c r="H2695" i="13"/>
  <c r="B2696" i="13"/>
  <c r="C2696" i="13"/>
  <c r="F2696" i="13" s="1"/>
  <c r="G2696" i="13" s="1"/>
  <c r="D2696" i="13"/>
  <c r="E2696" i="13"/>
  <c r="H2696" i="13"/>
  <c r="B2697" i="13"/>
  <c r="C2697" i="13"/>
  <c r="F2697" i="13" s="1"/>
  <c r="G2697" i="13" s="1"/>
  <c r="D2697" i="13"/>
  <c r="E2697" i="13"/>
  <c r="H2697" i="13"/>
  <c r="B2698" i="13"/>
  <c r="C2698" i="13"/>
  <c r="F2698" i="13" s="1"/>
  <c r="G2698" i="13" s="1"/>
  <c r="D2698" i="13"/>
  <c r="E2698" i="13"/>
  <c r="H2698" i="13"/>
  <c r="B2699" i="13"/>
  <c r="C2699" i="13"/>
  <c r="F2699" i="13" s="1"/>
  <c r="G2699" i="13" s="1"/>
  <c r="D2699" i="13"/>
  <c r="E2699" i="13"/>
  <c r="H2699" i="13"/>
  <c r="B2700" i="13"/>
  <c r="C2700" i="13"/>
  <c r="F2700" i="13" s="1"/>
  <c r="G2700" i="13" s="1"/>
  <c r="D2700" i="13"/>
  <c r="E2700" i="13"/>
  <c r="H2700" i="13"/>
  <c r="B2701" i="13"/>
  <c r="C2701" i="13"/>
  <c r="F2701" i="13" s="1"/>
  <c r="G2701" i="13" s="1"/>
  <c r="D2701" i="13"/>
  <c r="E2701" i="13"/>
  <c r="H2701" i="13"/>
  <c r="B2702" i="13"/>
  <c r="C2702" i="13"/>
  <c r="F2702" i="13" s="1"/>
  <c r="G2702" i="13" s="1"/>
  <c r="D2702" i="13"/>
  <c r="E2702" i="13"/>
  <c r="H2702" i="13"/>
  <c r="B2703" i="13"/>
  <c r="C2703" i="13"/>
  <c r="F2703" i="13" s="1"/>
  <c r="G2703" i="13" s="1"/>
  <c r="D2703" i="13"/>
  <c r="E2703" i="13"/>
  <c r="H2703" i="13"/>
  <c r="B2704" i="13"/>
  <c r="C2704" i="13"/>
  <c r="F2704" i="13" s="1"/>
  <c r="G2704" i="13" s="1"/>
  <c r="D2704" i="13"/>
  <c r="E2704" i="13"/>
  <c r="H2704" i="13"/>
  <c r="B2705" i="13"/>
  <c r="C2705" i="13"/>
  <c r="F2705" i="13" s="1"/>
  <c r="G2705" i="13" s="1"/>
  <c r="D2705" i="13"/>
  <c r="E2705" i="13"/>
  <c r="H2705" i="13"/>
  <c r="B2706" i="13"/>
  <c r="C2706" i="13"/>
  <c r="F2706" i="13" s="1"/>
  <c r="G2706" i="13" s="1"/>
  <c r="D2706" i="13"/>
  <c r="E2706" i="13"/>
  <c r="H2706" i="13"/>
  <c r="B2707" i="13"/>
  <c r="C2707" i="13"/>
  <c r="F2707" i="13" s="1"/>
  <c r="G2707" i="13" s="1"/>
  <c r="D2707" i="13"/>
  <c r="E2707" i="13"/>
  <c r="H2707" i="13"/>
  <c r="B2708" i="13"/>
  <c r="C2708" i="13"/>
  <c r="F2708" i="13" s="1"/>
  <c r="G2708" i="13" s="1"/>
  <c r="D2708" i="13"/>
  <c r="E2708" i="13"/>
  <c r="H2708" i="13"/>
  <c r="B2709" i="13"/>
  <c r="C2709" i="13"/>
  <c r="F2709" i="13" s="1"/>
  <c r="G2709" i="13" s="1"/>
  <c r="D2709" i="13"/>
  <c r="E2709" i="13"/>
  <c r="H2709" i="13"/>
  <c r="B2710" i="13"/>
  <c r="C2710" i="13"/>
  <c r="F2710" i="13" s="1"/>
  <c r="G2710" i="13" s="1"/>
  <c r="D2710" i="13"/>
  <c r="E2710" i="13"/>
  <c r="H2710" i="13"/>
  <c r="B2711" i="13"/>
  <c r="C2711" i="13"/>
  <c r="F2711" i="13" s="1"/>
  <c r="G2711" i="13" s="1"/>
  <c r="D2711" i="13"/>
  <c r="E2711" i="13"/>
  <c r="H2711" i="13"/>
  <c r="B2712" i="13"/>
  <c r="C2712" i="13"/>
  <c r="F2712" i="13" s="1"/>
  <c r="G2712" i="13" s="1"/>
  <c r="D2712" i="13"/>
  <c r="E2712" i="13"/>
  <c r="H2712" i="13"/>
  <c r="B2713" i="13"/>
  <c r="C2713" i="13"/>
  <c r="F2713" i="13" s="1"/>
  <c r="G2713" i="13" s="1"/>
  <c r="D2713" i="13"/>
  <c r="E2713" i="13"/>
  <c r="H2713" i="13"/>
  <c r="B2714" i="13"/>
  <c r="C2714" i="13"/>
  <c r="F2714" i="13" s="1"/>
  <c r="G2714" i="13" s="1"/>
  <c r="D2714" i="13"/>
  <c r="E2714" i="13"/>
  <c r="H2714" i="13"/>
  <c r="B2715" i="13"/>
  <c r="C2715" i="13"/>
  <c r="F2715" i="13" s="1"/>
  <c r="G2715" i="13" s="1"/>
  <c r="D2715" i="13"/>
  <c r="E2715" i="13"/>
  <c r="H2715" i="13"/>
  <c r="B2716" i="13"/>
  <c r="C2716" i="13"/>
  <c r="F2716" i="13" s="1"/>
  <c r="G2716" i="13" s="1"/>
  <c r="D2716" i="13"/>
  <c r="E2716" i="13"/>
  <c r="H2716" i="13"/>
  <c r="B2717" i="13"/>
  <c r="C2717" i="13"/>
  <c r="F2717" i="13" s="1"/>
  <c r="G2717" i="13" s="1"/>
  <c r="D2717" i="13"/>
  <c r="E2717" i="13"/>
  <c r="H2717" i="13"/>
  <c r="B2718" i="13"/>
  <c r="C2718" i="13"/>
  <c r="F2718" i="13" s="1"/>
  <c r="G2718" i="13" s="1"/>
  <c r="D2718" i="13"/>
  <c r="E2718" i="13"/>
  <c r="H2718" i="13"/>
  <c r="B2719" i="13"/>
  <c r="C2719" i="13"/>
  <c r="F2719" i="13" s="1"/>
  <c r="G2719" i="13" s="1"/>
  <c r="D2719" i="13"/>
  <c r="E2719" i="13"/>
  <c r="H2719" i="13"/>
  <c r="B2720" i="13"/>
  <c r="C2720" i="13"/>
  <c r="F2720" i="13" s="1"/>
  <c r="G2720" i="13" s="1"/>
  <c r="D2720" i="13"/>
  <c r="E2720" i="13"/>
  <c r="H2720" i="13"/>
  <c r="B2721" i="13"/>
  <c r="C2721" i="13"/>
  <c r="F2721" i="13" s="1"/>
  <c r="G2721" i="13" s="1"/>
  <c r="D2721" i="13"/>
  <c r="E2721" i="13"/>
  <c r="H2721" i="13"/>
  <c r="B2722" i="13"/>
  <c r="C2722" i="13"/>
  <c r="F2722" i="13" s="1"/>
  <c r="G2722" i="13" s="1"/>
  <c r="D2722" i="13"/>
  <c r="E2722" i="13"/>
  <c r="H2722" i="13"/>
  <c r="B2723" i="13"/>
  <c r="C2723" i="13"/>
  <c r="F2723" i="13" s="1"/>
  <c r="G2723" i="13" s="1"/>
  <c r="D2723" i="13"/>
  <c r="E2723" i="13"/>
  <c r="H2723" i="13"/>
  <c r="B2724" i="13"/>
  <c r="C2724" i="13"/>
  <c r="F2724" i="13" s="1"/>
  <c r="G2724" i="13" s="1"/>
  <c r="D2724" i="13"/>
  <c r="E2724" i="13"/>
  <c r="H2724" i="13"/>
  <c r="B2725" i="13"/>
  <c r="C2725" i="13"/>
  <c r="F2725" i="13" s="1"/>
  <c r="G2725" i="13" s="1"/>
  <c r="D2725" i="13"/>
  <c r="E2725" i="13"/>
  <c r="H2725" i="13"/>
  <c r="B2726" i="13"/>
  <c r="C2726" i="13"/>
  <c r="F2726" i="13" s="1"/>
  <c r="G2726" i="13" s="1"/>
  <c r="D2726" i="13"/>
  <c r="E2726" i="13"/>
  <c r="H2726" i="13"/>
  <c r="B2727" i="13"/>
  <c r="C2727" i="13"/>
  <c r="F2727" i="13" s="1"/>
  <c r="G2727" i="13" s="1"/>
  <c r="D2727" i="13"/>
  <c r="E2727" i="13"/>
  <c r="H2727" i="13"/>
  <c r="B2728" i="13"/>
  <c r="C2728" i="13"/>
  <c r="F2728" i="13" s="1"/>
  <c r="G2728" i="13" s="1"/>
  <c r="D2728" i="13"/>
  <c r="E2728" i="13"/>
  <c r="H2728" i="13"/>
  <c r="B2729" i="13"/>
  <c r="C2729" i="13"/>
  <c r="F2729" i="13" s="1"/>
  <c r="G2729" i="13" s="1"/>
  <c r="D2729" i="13"/>
  <c r="E2729" i="13"/>
  <c r="H2729" i="13"/>
  <c r="B2730" i="13"/>
  <c r="C2730" i="13"/>
  <c r="F2730" i="13" s="1"/>
  <c r="G2730" i="13" s="1"/>
  <c r="D2730" i="13"/>
  <c r="E2730" i="13"/>
  <c r="H2730" i="13"/>
  <c r="B2731" i="13"/>
  <c r="C2731" i="13"/>
  <c r="F2731" i="13" s="1"/>
  <c r="G2731" i="13" s="1"/>
  <c r="D2731" i="13"/>
  <c r="E2731" i="13"/>
  <c r="H2731" i="13"/>
  <c r="B2732" i="13"/>
  <c r="C2732" i="13"/>
  <c r="F2732" i="13" s="1"/>
  <c r="G2732" i="13" s="1"/>
  <c r="D2732" i="13"/>
  <c r="E2732" i="13"/>
  <c r="H2732" i="13"/>
  <c r="B2733" i="13"/>
  <c r="C2733" i="13"/>
  <c r="F2733" i="13" s="1"/>
  <c r="G2733" i="13" s="1"/>
  <c r="D2733" i="13"/>
  <c r="E2733" i="13"/>
  <c r="H2733" i="13"/>
  <c r="B2734" i="13"/>
  <c r="C2734" i="13"/>
  <c r="F2734" i="13" s="1"/>
  <c r="G2734" i="13" s="1"/>
  <c r="D2734" i="13"/>
  <c r="E2734" i="13"/>
  <c r="H2734" i="13"/>
  <c r="B2735" i="13"/>
  <c r="C2735" i="13"/>
  <c r="F2735" i="13" s="1"/>
  <c r="G2735" i="13" s="1"/>
  <c r="D2735" i="13"/>
  <c r="E2735" i="13"/>
  <c r="H2735" i="13"/>
  <c r="B2736" i="13"/>
  <c r="C2736" i="13"/>
  <c r="F2736" i="13" s="1"/>
  <c r="G2736" i="13" s="1"/>
  <c r="D2736" i="13"/>
  <c r="E2736" i="13"/>
  <c r="H2736" i="13"/>
  <c r="B2737" i="13"/>
  <c r="C2737" i="13"/>
  <c r="F2737" i="13" s="1"/>
  <c r="G2737" i="13" s="1"/>
  <c r="D2737" i="13"/>
  <c r="E2737" i="13"/>
  <c r="H2737" i="13"/>
  <c r="B2738" i="13"/>
  <c r="C2738" i="13"/>
  <c r="F2738" i="13" s="1"/>
  <c r="G2738" i="13" s="1"/>
  <c r="D2738" i="13"/>
  <c r="E2738" i="13"/>
  <c r="H2738" i="13"/>
  <c r="B2739" i="13"/>
  <c r="C2739" i="13"/>
  <c r="F2739" i="13" s="1"/>
  <c r="G2739" i="13" s="1"/>
  <c r="D2739" i="13"/>
  <c r="E2739" i="13"/>
  <c r="H2739" i="13"/>
  <c r="B2740" i="13"/>
  <c r="C2740" i="13"/>
  <c r="F2740" i="13" s="1"/>
  <c r="G2740" i="13" s="1"/>
  <c r="D2740" i="13"/>
  <c r="E2740" i="13"/>
  <c r="H2740" i="13"/>
  <c r="B2741" i="13"/>
  <c r="C2741" i="13"/>
  <c r="F2741" i="13" s="1"/>
  <c r="G2741" i="13" s="1"/>
  <c r="D2741" i="13"/>
  <c r="E2741" i="13"/>
  <c r="H2741" i="13"/>
  <c r="B2742" i="13"/>
  <c r="C2742" i="13"/>
  <c r="F2742" i="13" s="1"/>
  <c r="G2742" i="13" s="1"/>
  <c r="D2742" i="13"/>
  <c r="E2742" i="13"/>
  <c r="H2742" i="13"/>
  <c r="B2743" i="13"/>
  <c r="C2743" i="13"/>
  <c r="F2743" i="13" s="1"/>
  <c r="G2743" i="13" s="1"/>
  <c r="D2743" i="13"/>
  <c r="E2743" i="13"/>
  <c r="H2743" i="13"/>
  <c r="B2744" i="13"/>
  <c r="C2744" i="13"/>
  <c r="F2744" i="13" s="1"/>
  <c r="G2744" i="13" s="1"/>
  <c r="D2744" i="13"/>
  <c r="E2744" i="13"/>
  <c r="H2744" i="13"/>
  <c r="B2745" i="13"/>
  <c r="C2745" i="13"/>
  <c r="F2745" i="13" s="1"/>
  <c r="G2745" i="13" s="1"/>
  <c r="D2745" i="13"/>
  <c r="E2745" i="13"/>
  <c r="H2745" i="13"/>
  <c r="B2746" i="13"/>
  <c r="C2746" i="13"/>
  <c r="F2746" i="13" s="1"/>
  <c r="G2746" i="13" s="1"/>
  <c r="D2746" i="13"/>
  <c r="E2746" i="13"/>
  <c r="H2746" i="13"/>
  <c r="B2747" i="13"/>
  <c r="C2747" i="13"/>
  <c r="F2747" i="13" s="1"/>
  <c r="G2747" i="13" s="1"/>
  <c r="D2747" i="13"/>
  <c r="E2747" i="13"/>
  <c r="H2747" i="13"/>
  <c r="B2748" i="13"/>
  <c r="C2748" i="13"/>
  <c r="F2748" i="13" s="1"/>
  <c r="G2748" i="13" s="1"/>
  <c r="D2748" i="13"/>
  <c r="E2748" i="13"/>
  <c r="H2748" i="13"/>
  <c r="B2749" i="13"/>
  <c r="C2749" i="13"/>
  <c r="F2749" i="13" s="1"/>
  <c r="G2749" i="13" s="1"/>
  <c r="D2749" i="13"/>
  <c r="E2749" i="13"/>
  <c r="H2749" i="13"/>
  <c r="B2750" i="13"/>
  <c r="C2750" i="13"/>
  <c r="F2750" i="13" s="1"/>
  <c r="G2750" i="13" s="1"/>
  <c r="D2750" i="13"/>
  <c r="E2750" i="13"/>
  <c r="H2750" i="13"/>
  <c r="B2751" i="13"/>
  <c r="C2751" i="13"/>
  <c r="F2751" i="13" s="1"/>
  <c r="G2751" i="13" s="1"/>
  <c r="D2751" i="13"/>
  <c r="E2751" i="13"/>
  <c r="H2751" i="13"/>
  <c r="B2752" i="13"/>
  <c r="C2752" i="13"/>
  <c r="F2752" i="13" s="1"/>
  <c r="G2752" i="13" s="1"/>
  <c r="D2752" i="13"/>
  <c r="E2752" i="13"/>
  <c r="H2752" i="13"/>
  <c r="B2753" i="13"/>
  <c r="C2753" i="13"/>
  <c r="F2753" i="13" s="1"/>
  <c r="G2753" i="13" s="1"/>
  <c r="D2753" i="13"/>
  <c r="E2753" i="13"/>
  <c r="H2753" i="13"/>
  <c r="B2754" i="13"/>
  <c r="C2754" i="13"/>
  <c r="F2754" i="13" s="1"/>
  <c r="G2754" i="13" s="1"/>
  <c r="D2754" i="13"/>
  <c r="E2754" i="13"/>
  <c r="H2754" i="13"/>
  <c r="B2755" i="13"/>
  <c r="C2755" i="13"/>
  <c r="F2755" i="13" s="1"/>
  <c r="G2755" i="13" s="1"/>
  <c r="D2755" i="13"/>
  <c r="E2755" i="13"/>
  <c r="H2755" i="13"/>
  <c r="B2756" i="13"/>
  <c r="C2756" i="13"/>
  <c r="F2756" i="13" s="1"/>
  <c r="G2756" i="13" s="1"/>
  <c r="D2756" i="13"/>
  <c r="E2756" i="13"/>
  <c r="H2756" i="13"/>
  <c r="B2757" i="13"/>
  <c r="C2757" i="13"/>
  <c r="F2757" i="13" s="1"/>
  <c r="G2757" i="13" s="1"/>
  <c r="D2757" i="13"/>
  <c r="E2757" i="13"/>
  <c r="H2757" i="13"/>
  <c r="B2758" i="13"/>
  <c r="C2758" i="13"/>
  <c r="F2758" i="13" s="1"/>
  <c r="G2758" i="13" s="1"/>
  <c r="D2758" i="13"/>
  <c r="E2758" i="13"/>
  <c r="H2758" i="13"/>
  <c r="B2759" i="13"/>
  <c r="C2759" i="13"/>
  <c r="F2759" i="13" s="1"/>
  <c r="G2759" i="13" s="1"/>
  <c r="D2759" i="13"/>
  <c r="E2759" i="13"/>
  <c r="H2759" i="13"/>
  <c r="B2760" i="13"/>
  <c r="C2760" i="13"/>
  <c r="F2760" i="13" s="1"/>
  <c r="G2760" i="13" s="1"/>
  <c r="D2760" i="13"/>
  <c r="E2760" i="13"/>
  <c r="H2760" i="13"/>
  <c r="B2761" i="13"/>
  <c r="C2761" i="13"/>
  <c r="F2761" i="13" s="1"/>
  <c r="G2761" i="13" s="1"/>
  <c r="D2761" i="13"/>
  <c r="E2761" i="13"/>
  <c r="H2761" i="13"/>
  <c r="B2762" i="13"/>
  <c r="C2762" i="13"/>
  <c r="F2762" i="13" s="1"/>
  <c r="G2762" i="13" s="1"/>
  <c r="D2762" i="13"/>
  <c r="E2762" i="13"/>
  <c r="H2762" i="13"/>
  <c r="B2763" i="13"/>
  <c r="C2763" i="13"/>
  <c r="F2763" i="13" s="1"/>
  <c r="G2763" i="13" s="1"/>
  <c r="D2763" i="13"/>
  <c r="E2763" i="13"/>
  <c r="H2763" i="13"/>
  <c r="B2764" i="13"/>
  <c r="C2764" i="13"/>
  <c r="F2764" i="13" s="1"/>
  <c r="G2764" i="13" s="1"/>
  <c r="D2764" i="13"/>
  <c r="E2764" i="13"/>
  <c r="H2764" i="13"/>
  <c r="B2765" i="13"/>
  <c r="C2765" i="13"/>
  <c r="F2765" i="13" s="1"/>
  <c r="G2765" i="13" s="1"/>
  <c r="D2765" i="13"/>
  <c r="E2765" i="13"/>
  <c r="H2765" i="13"/>
  <c r="B2766" i="13"/>
  <c r="C2766" i="13"/>
  <c r="F2766" i="13" s="1"/>
  <c r="G2766" i="13" s="1"/>
  <c r="D2766" i="13"/>
  <c r="E2766" i="13"/>
  <c r="H2766" i="13"/>
  <c r="B2767" i="13"/>
  <c r="C2767" i="13"/>
  <c r="F2767" i="13" s="1"/>
  <c r="G2767" i="13" s="1"/>
  <c r="D2767" i="13"/>
  <c r="E2767" i="13"/>
  <c r="H2767" i="13"/>
  <c r="B2768" i="13"/>
  <c r="C2768" i="13"/>
  <c r="F2768" i="13" s="1"/>
  <c r="G2768" i="13" s="1"/>
  <c r="D2768" i="13"/>
  <c r="E2768" i="13"/>
  <c r="H2768" i="13"/>
  <c r="B2769" i="13"/>
  <c r="C2769" i="13"/>
  <c r="F2769" i="13" s="1"/>
  <c r="G2769" i="13" s="1"/>
  <c r="D2769" i="13"/>
  <c r="E2769" i="13"/>
  <c r="H2769" i="13"/>
  <c r="B2770" i="13"/>
  <c r="C2770" i="13"/>
  <c r="F2770" i="13" s="1"/>
  <c r="G2770" i="13" s="1"/>
  <c r="D2770" i="13"/>
  <c r="E2770" i="13"/>
  <c r="H2770" i="13"/>
  <c r="B2771" i="13"/>
  <c r="C2771" i="13"/>
  <c r="F2771" i="13" s="1"/>
  <c r="G2771" i="13" s="1"/>
  <c r="D2771" i="13"/>
  <c r="E2771" i="13"/>
  <c r="H2771" i="13"/>
  <c r="B2772" i="13"/>
  <c r="C2772" i="13"/>
  <c r="F2772" i="13" s="1"/>
  <c r="G2772" i="13" s="1"/>
  <c r="D2772" i="13"/>
  <c r="E2772" i="13"/>
  <c r="H2772" i="13"/>
  <c r="B2773" i="13"/>
  <c r="C2773" i="13"/>
  <c r="F2773" i="13" s="1"/>
  <c r="G2773" i="13" s="1"/>
  <c r="D2773" i="13"/>
  <c r="E2773" i="13"/>
  <c r="H2773" i="13"/>
  <c r="B2774" i="13"/>
  <c r="C2774" i="13"/>
  <c r="F2774" i="13" s="1"/>
  <c r="G2774" i="13" s="1"/>
  <c r="D2774" i="13"/>
  <c r="E2774" i="13"/>
  <c r="H2774" i="13"/>
  <c r="B2775" i="13"/>
  <c r="C2775" i="13"/>
  <c r="F2775" i="13" s="1"/>
  <c r="G2775" i="13" s="1"/>
  <c r="D2775" i="13"/>
  <c r="E2775" i="13"/>
  <c r="H2775" i="13"/>
  <c r="B2776" i="13"/>
  <c r="C2776" i="13"/>
  <c r="F2776" i="13" s="1"/>
  <c r="G2776" i="13" s="1"/>
  <c r="D2776" i="13"/>
  <c r="E2776" i="13"/>
  <c r="H2776" i="13"/>
  <c r="B2777" i="13"/>
  <c r="C2777" i="13"/>
  <c r="F2777" i="13" s="1"/>
  <c r="G2777" i="13" s="1"/>
  <c r="D2777" i="13"/>
  <c r="E2777" i="13"/>
  <c r="H2777" i="13"/>
  <c r="B2778" i="13"/>
  <c r="C2778" i="13"/>
  <c r="F2778" i="13" s="1"/>
  <c r="G2778" i="13" s="1"/>
  <c r="D2778" i="13"/>
  <c r="E2778" i="13"/>
  <c r="H2778" i="13"/>
  <c r="B2779" i="13"/>
  <c r="C2779" i="13"/>
  <c r="F2779" i="13" s="1"/>
  <c r="G2779" i="13" s="1"/>
  <c r="D2779" i="13"/>
  <c r="E2779" i="13"/>
  <c r="H2779" i="13"/>
  <c r="B2780" i="13"/>
  <c r="C2780" i="13"/>
  <c r="F2780" i="13" s="1"/>
  <c r="G2780" i="13" s="1"/>
  <c r="D2780" i="13"/>
  <c r="E2780" i="13"/>
  <c r="H2780" i="13"/>
  <c r="B2781" i="13"/>
  <c r="C2781" i="13"/>
  <c r="F2781" i="13" s="1"/>
  <c r="G2781" i="13" s="1"/>
  <c r="D2781" i="13"/>
  <c r="E2781" i="13"/>
  <c r="H2781" i="13"/>
  <c r="B2782" i="13"/>
  <c r="C2782" i="13"/>
  <c r="F2782" i="13" s="1"/>
  <c r="G2782" i="13" s="1"/>
  <c r="D2782" i="13"/>
  <c r="E2782" i="13"/>
  <c r="H2782" i="13"/>
  <c r="B2783" i="13"/>
  <c r="C2783" i="13"/>
  <c r="F2783" i="13" s="1"/>
  <c r="G2783" i="13" s="1"/>
  <c r="D2783" i="13"/>
  <c r="E2783" i="13"/>
  <c r="H2783" i="13"/>
  <c r="B2784" i="13"/>
  <c r="C2784" i="13"/>
  <c r="F2784" i="13" s="1"/>
  <c r="G2784" i="13" s="1"/>
  <c r="D2784" i="13"/>
  <c r="E2784" i="13"/>
  <c r="H2784" i="13"/>
  <c r="B2785" i="13"/>
  <c r="C2785" i="13"/>
  <c r="F2785" i="13" s="1"/>
  <c r="G2785" i="13" s="1"/>
  <c r="D2785" i="13"/>
  <c r="E2785" i="13"/>
  <c r="H2785" i="13"/>
  <c r="B2786" i="13"/>
  <c r="C2786" i="13"/>
  <c r="F2786" i="13" s="1"/>
  <c r="G2786" i="13" s="1"/>
  <c r="D2786" i="13"/>
  <c r="E2786" i="13"/>
  <c r="H2786" i="13"/>
  <c r="B2787" i="13"/>
  <c r="C2787" i="13"/>
  <c r="F2787" i="13" s="1"/>
  <c r="G2787" i="13" s="1"/>
  <c r="D2787" i="13"/>
  <c r="E2787" i="13"/>
  <c r="H2787" i="13"/>
  <c r="B2788" i="13"/>
  <c r="C2788" i="13"/>
  <c r="F2788" i="13" s="1"/>
  <c r="G2788" i="13" s="1"/>
  <c r="D2788" i="13"/>
  <c r="E2788" i="13"/>
  <c r="H2788" i="13"/>
  <c r="B2789" i="13"/>
  <c r="C2789" i="13"/>
  <c r="F2789" i="13" s="1"/>
  <c r="G2789" i="13" s="1"/>
  <c r="D2789" i="13"/>
  <c r="E2789" i="13"/>
  <c r="H2789" i="13"/>
  <c r="B2790" i="13"/>
  <c r="C2790" i="13"/>
  <c r="F2790" i="13" s="1"/>
  <c r="G2790" i="13" s="1"/>
  <c r="D2790" i="13"/>
  <c r="E2790" i="13"/>
  <c r="H2790" i="13"/>
  <c r="B2791" i="13"/>
  <c r="C2791" i="13"/>
  <c r="F2791" i="13" s="1"/>
  <c r="G2791" i="13" s="1"/>
  <c r="D2791" i="13"/>
  <c r="E2791" i="13"/>
  <c r="H2791" i="13"/>
  <c r="B2792" i="13"/>
  <c r="C2792" i="13"/>
  <c r="F2792" i="13" s="1"/>
  <c r="G2792" i="13" s="1"/>
  <c r="D2792" i="13"/>
  <c r="E2792" i="13"/>
  <c r="H2792" i="13"/>
  <c r="B2793" i="13"/>
  <c r="C2793" i="13"/>
  <c r="F2793" i="13" s="1"/>
  <c r="G2793" i="13" s="1"/>
  <c r="D2793" i="13"/>
  <c r="E2793" i="13"/>
  <c r="H2793" i="13"/>
  <c r="B2794" i="13"/>
  <c r="C2794" i="13"/>
  <c r="F2794" i="13" s="1"/>
  <c r="G2794" i="13" s="1"/>
  <c r="D2794" i="13"/>
  <c r="E2794" i="13"/>
  <c r="H2794" i="13"/>
  <c r="B2795" i="13"/>
  <c r="C2795" i="13"/>
  <c r="F2795" i="13" s="1"/>
  <c r="G2795" i="13" s="1"/>
  <c r="D2795" i="13"/>
  <c r="E2795" i="13"/>
  <c r="H2795" i="13"/>
  <c r="B2796" i="13"/>
  <c r="C2796" i="13"/>
  <c r="F2796" i="13" s="1"/>
  <c r="G2796" i="13" s="1"/>
  <c r="D2796" i="13"/>
  <c r="E2796" i="13"/>
  <c r="H2796" i="13"/>
  <c r="B2797" i="13"/>
  <c r="C2797" i="13"/>
  <c r="F2797" i="13" s="1"/>
  <c r="G2797" i="13" s="1"/>
  <c r="D2797" i="13"/>
  <c r="E2797" i="13"/>
  <c r="H2797" i="13"/>
  <c r="B2798" i="13"/>
  <c r="C2798" i="13"/>
  <c r="F2798" i="13" s="1"/>
  <c r="G2798" i="13" s="1"/>
  <c r="D2798" i="13"/>
  <c r="E2798" i="13"/>
  <c r="H2798" i="13"/>
  <c r="B2799" i="13"/>
  <c r="C2799" i="13"/>
  <c r="F2799" i="13" s="1"/>
  <c r="G2799" i="13" s="1"/>
  <c r="D2799" i="13"/>
  <c r="E2799" i="13"/>
  <c r="H2799" i="13"/>
  <c r="B2800" i="13"/>
  <c r="C2800" i="13"/>
  <c r="F2800" i="13" s="1"/>
  <c r="G2800" i="13" s="1"/>
  <c r="D2800" i="13"/>
  <c r="E2800" i="13"/>
  <c r="H2800" i="13"/>
  <c r="B2801" i="13"/>
  <c r="C2801" i="13"/>
  <c r="F2801" i="13" s="1"/>
  <c r="G2801" i="13" s="1"/>
  <c r="D2801" i="13"/>
  <c r="E2801" i="13"/>
  <c r="H2801" i="13"/>
  <c r="B2802" i="13"/>
  <c r="C2802" i="13"/>
  <c r="F2802" i="13" s="1"/>
  <c r="G2802" i="13" s="1"/>
  <c r="D2802" i="13"/>
  <c r="E2802" i="13"/>
  <c r="H2802" i="13"/>
  <c r="B2803" i="13"/>
  <c r="C2803" i="13"/>
  <c r="F2803" i="13" s="1"/>
  <c r="G2803" i="13" s="1"/>
  <c r="D2803" i="13"/>
  <c r="E2803" i="13"/>
  <c r="H2803" i="13"/>
  <c r="B2804" i="13"/>
  <c r="C2804" i="13"/>
  <c r="F2804" i="13" s="1"/>
  <c r="G2804" i="13" s="1"/>
  <c r="D2804" i="13"/>
  <c r="E2804" i="13"/>
  <c r="H2804" i="13"/>
  <c r="B2805" i="13"/>
  <c r="C2805" i="13"/>
  <c r="F2805" i="13" s="1"/>
  <c r="G2805" i="13" s="1"/>
  <c r="D2805" i="13"/>
  <c r="E2805" i="13"/>
  <c r="H2805" i="13"/>
  <c r="B2806" i="13"/>
  <c r="C2806" i="13"/>
  <c r="F2806" i="13" s="1"/>
  <c r="G2806" i="13" s="1"/>
  <c r="D2806" i="13"/>
  <c r="E2806" i="13"/>
  <c r="H2806" i="13"/>
  <c r="B2807" i="13"/>
  <c r="C2807" i="13"/>
  <c r="F2807" i="13" s="1"/>
  <c r="G2807" i="13" s="1"/>
  <c r="D2807" i="13"/>
  <c r="E2807" i="13"/>
  <c r="H2807" i="13"/>
  <c r="B2808" i="13"/>
  <c r="C2808" i="13"/>
  <c r="F2808" i="13" s="1"/>
  <c r="G2808" i="13" s="1"/>
  <c r="D2808" i="13"/>
  <c r="E2808" i="13"/>
  <c r="H2808" i="13"/>
  <c r="B2809" i="13"/>
  <c r="C2809" i="13"/>
  <c r="F2809" i="13" s="1"/>
  <c r="G2809" i="13" s="1"/>
  <c r="D2809" i="13"/>
  <c r="E2809" i="13"/>
  <c r="H2809" i="13"/>
  <c r="B2810" i="13"/>
  <c r="C2810" i="13"/>
  <c r="F2810" i="13" s="1"/>
  <c r="G2810" i="13" s="1"/>
  <c r="D2810" i="13"/>
  <c r="E2810" i="13"/>
  <c r="H2810" i="13"/>
  <c r="B2811" i="13"/>
  <c r="C2811" i="13"/>
  <c r="F2811" i="13" s="1"/>
  <c r="G2811" i="13" s="1"/>
  <c r="D2811" i="13"/>
  <c r="E2811" i="13"/>
  <c r="H2811" i="13"/>
  <c r="B2812" i="13"/>
  <c r="C2812" i="13"/>
  <c r="F2812" i="13" s="1"/>
  <c r="G2812" i="13" s="1"/>
  <c r="D2812" i="13"/>
  <c r="E2812" i="13"/>
  <c r="H2812" i="13"/>
  <c r="B2813" i="13"/>
  <c r="C2813" i="13"/>
  <c r="F2813" i="13" s="1"/>
  <c r="G2813" i="13" s="1"/>
  <c r="D2813" i="13"/>
  <c r="E2813" i="13"/>
  <c r="H2813" i="13"/>
  <c r="B2814" i="13"/>
  <c r="C2814" i="13"/>
  <c r="F2814" i="13" s="1"/>
  <c r="G2814" i="13" s="1"/>
  <c r="D2814" i="13"/>
  <c r="E2814" i="13"/>
  <c r="H2814" i="13"/>
  <c r="B2815" i="13"/>
  <c r="C2815" i="13"/>
  <c r="F2815" i="13" s="1"/>
  <c r="G2815" i="13" s="1"/>
  <c r="D2815" i="13"/>
  <c r="E2815" i="13"/>
  <c r="H2815" i="13"/>
  <c r="B2816" i="13"/>
  <c r="C2816" i="13"/>
  <c r="F2816" i="13" s="1"/>
  <c r="G2816" i="13" s="1"/>
  <c r="D2816" i="13"/>
  <c r="E2816" i="13"/>
  <c r="H2816" i="13"/>
  <c r="B2817" i="13"/>
  <c r="C2817" i="13"/>
  <c r="F2817" i="13" s="1"/>
  <c r="G2817" i="13" s="1"/>
  <c r="D2817" i="13"/>
  <c r="E2817" i="13"/>
  <c r="H2817" i="13"/>
  <c r="B2818" i="13"/>
  <c r="C2818" i="13"/>
  <c r="F2818" i="13" s="1"/>
  <c r="G2818" i="13" s="1"/>
  <c r="D2818" i="13"/>
  <c r="E2818" i="13"/>
  <c r="H2818" i="13"/>
  <c r="B2819" i="13"/>
  <c r="C2819" i="13"/>
  <c r="F2819" i="13" s="1"/>
  <c r="G2819" i="13" s="1"/>
  <c r="D2819" i="13"/>
  <c r="E2819" i="13"/>
  <c r="H2819" i="13"/>
  <c r="B2820" i="13"/>
  <c r="C2820" i="13"/>
  <c r="F2820" i="13" s="1"/>
  <c r="G2820" i="13" s="1"/>
  <c r="D2820" i="13"/>
  <c r="E2820" i="13"/>
  <c r="H2820" i="13"/>
  <c r="B2821" i="13"/>
  <c r="C2821" i="13"/>
  <c r="F2821" i="13" s="1"/>
  <c r="G2821" i="13" s="1"/>
  <c r="D2821" i="13"/>
  <c r="E2821" i="13"/>
  <c r="H2821" i="13"/>
  <c r="B2822" i="13"/>
  <c r="C2822" i="13"/>
  <c r="F2822" i="13" s="1"/>
  <c r="G2822" i="13" s="1"/>
  <c r="D2822" i="13"/>
  <c r="E2822" i="13"/>
  <c r="H2822" i="13"/>
  <c r="B2823" i="13"/>
  <c r="C2823" i="13"/>
  <c r="F2823" i="13" s="1"/>
  <c r="G2823" i="13" s="1"/>
  <c r="D2823" i="13"/>
  <c r="E2823" i="13"/>
  <c r="H2823" i="13"/>
  <c r="B2824" i="13"/>
  <c r="C2824" i="13"/>
  <c r="F2824" i="13" s="1"/>
  <c r="G2824" i="13" s="1"/>
  <c r="D2824" i="13"/>
  <c r="E2824" i="13"/>
  <c r="H2824" i="13"/>
  <c r="B2825" i="13"/>
  <c r="C2825" i="13"/>
  <c r="F2825" i="13" s="1"/>
  <c r="G2825" i="13" s="1"/>
  <c r="D2825" i="13"/>
  <c r="E2825" i="13"/>
  <c r="H2825" i="13"/>
  <c r="B2826" i="13"/>
  <c r="C2826" i="13"/>
  <c r="F2826" i="13" s="1"/>
  <c r="G2826" i="13" s="1"/>
  <c r="D2826" i="13"/>
  <c r="E2826" i="13"/>
  <c r="H2826" i="13"/>
  <c r="B2827" i="13"/>
  <c r="C2827" i="13"/>
  <c r="F2827" i="13" s="1"/>
  <c r="G2827" i="13" s="1"/>
  <c r="D2827" i="13"/>
  <c r="E2827" i="13"/>
  <c r="H2827" i="13"/>
  <c r="B2828" i="13"/>
  <c r="C2828" i="13"/>
  <c r="F2828" i="13" s="1"/>
  <c r="G2828" i="13" s="1"/>
  <c r="D2828" i="13"/>
  <c r="E2828" i="13"/>
  <c r="H2828" i="13"/>
  <c r="B2829" i="13"/>
  <c r="C2829" i="13"/>
  <c r="F2829" i="13" s="1"/>
  <c r="G2829" i="13" s="1"/>
  <c r="D2829" i="13"/>
  <c r="E2829" i="13"/>
  <c r="H2829" i="13"/>
  <c r="B2830" i="13"/>
  <c r="C2830" i="13"/>
  <c r="F2830" i="13" s="1"/>
  <c r="G2830" i="13" s="1"/>
  <c r="D2830" i="13"/>
  <c r="E2830" i="13"/>
  <c r="H2830" i="13"/>
  <c r="B2831" i="13"/>
  <c r="C2831" i="13"/>
  <c r="F2831" i="13" s="1"/>
  <c r="G2831" i="13" s="1"/>
  <c r="D2831" i="13"/>
  <c r="E2831" i="13"/>
  <c r="H2831" i="13"/>
  <c r="B2832" i="13"/>
  <c r="C2832" i="13"/>
  <c r="F2832" i="13" s="1"/>
  <c r="G2832" i="13" s="1"/>
  <c r="D2832" i="13"/>
  <c r="E2832" i="13"/>
  <c r="H2832" i="13"/>
  <c r="B2833" i="13"/>
  <c r="C2833" i="13"/>
  <c r="F2833" i="13" s="1"/>
  <c r="G2833" i="13" s="1"/>
  <c r="D2833" i="13"/>
  <c r="E2833" i="13"/>
  <c r="H2833" i="13"/>
  <c r="B2834" i="13"/>
  <c r="C2834" i="13"/>
  <c r="F2834" i="13" s="1"/>
  <c r="G2834" i="13" s="1"/>
  <c r="D2834" i="13"/>
  <c r="E2834" i="13"/>
  <c r="H2834" i="13"/>
  <c r="B2835" i="13"/>
  <c r="C2835" i="13"/>
  <c r="F2835" i="13" s="1"/>
  <c r="G2835" i="13" s="1"/>
  <c r="D2835" i="13"/>
  <c r="E2835" i="13"/>
  <c r="H2835" i="13"/>
  <c r="B2836" i="13"/>
  <c r="C2836" i="13"/>
  <c r="F2836" i="13" s="1"/>
  <c r="G2836" i="13" s="1"/>
  <c r="D2836" i="13"/>
  <c r="E2836" i="13"/>
  <c r="H2836" i="13"/>
  <c r="B2837" i="13"/>
  <c r="C2837" i="13"/>
  <c r="F2837" i="13" s="1"/>
  <c r="G2837" i="13" s="1"/>
  <c r="D2837" i="13"/>
  <c r="E2837" i="13"/>
  <c r="H2837" i="13"/>
  <c r="B2838" i="13"/>
  <c r="C2838" i="13"/>
  <c r="F2838" i="13" s="1"/>
  <c r="G2838" i="13" s="1"/>
  <c r="D2838" i="13"/>
  <c r="E2838" i="13"/>
  <c r="H2838" i="13"/>
  <c r="B2839" i="13"/>
  <c r="C2839" i="13"/>
  <c r="F2839" i="13" s="1"/>
  <c r="G2839" i="13" s="1"/>
  <c r="D2839" i="13"/>
  <c r="E2839" i="13"/>
  <c r="H2839" i="13"/>
  <c r="B2840" i="13"/>
  <c r="C2840" i="13"/>
  <c r="F2840" i="13" s="1"/>
  <c r="G2840" i="13" s="1"/>
  <c r="D2840" i="13"/>
  <c r="E2840" i="13"/>
  <c r="H2840" i="13"/>
  <c r="B2841" i="13"/>
  <c r="C2841" i="13"/>
  <c r="F2841" i="13" s="1"/>
  <c r="G2841" i="13" s="1"/>
  <c r="D2841" i="13"/>
  <c r="E2841" i="13"/>
  <c r="H2841" i="13"/>
  <c r="B2842" i="13"/>
  <c r="C2842" i="13"/>
  <c r="F2842" i="13" s="1"/>
  <c r="G2842" i="13" s="1"/>
  <c r="D2842" i="13"/>
  <c r="E2842" i="13"/>
  <c r="H2842" i="13"/>
  <c r="B2843" i="13"/>
  <c r="C2843" i="13"/>
  <c r="F2843" i="13" s="1"/>
  <c r="G2843" i="13" s="1"/>
  <c r="D2843" i="13"/>
  <c r="E2843" i="13"/>
  <c r="H2843" i="13"/>
  <c r="B2844" i="13"/>
  <c r="C2844" i="13"/>
  <c r="F2844" i="13" s="1"/>
  <c r="G2844" i="13" s="1"/>
  <c r="D2844" i="13"/>
  <c r="E2844" i="13"/>
  <c r="H2844" i="13"/>
  <c r="B2845" i="13"/>
  <c r="C2845" i="13"/>
  <c r="F2845" i="13" s="1"/>
  <c r="G2845" i="13" s="1"/>
  <c r="D2845" i="13"/>
  <c r="E2845" i="13"/>
  <c r="H2845" i="13"/>
  <c r="B2846" i="13"/>
  <c r="C2846" i="13"/>
  <c r="F2846" i="13" s="1"/>
  <c r="G2846" i="13" s="1"/>
  <c r="D2846" i="13"/>
  <c r="E2846" i="13"/>
  <c r="H2846" i="13"/>
  <c r="B2847" i="13"/>
  <c r="C2847" i="13"/>
  <c r="F2847" i="13" s="1"/>
  <c r="G2847" i="13" s="1"/>
  <c r="D2847" i="13"/>
  <c r="E2847" i="13"/>
  <c r="H2847" i="13"/>
  <c r="B2848" i="13"/>
  <c r="C2848" i="13"/>
  <c r="F2848" i="13" s="1"/>
  <c r="G2848" i="13" s="1"/>
  <c r="D2848" i="13"/>
  <c r="E2848" i="13"/>
  <c r="H2848" i="13"/>
  <c r="B2849" i="13"/>
  <c r="C2849" i="13"/>
  <c r="F2849" i="13" s="1"/>
  <c r="G2849" i="13" s="1"/>
  <c r="D2849" i="13"/>
  <c r="E2849" i="13"/>
  <c r="H2849" i="13"/>
  <c r="B2850" i="13"/>
  <c r="C2850" i="13"/>
  <c r="F2850" i="13" s="1"/>
  <c r="G2850" i="13" s="1"/>
  <c r="D2850" i="13"/>
  <c r="E2850" i="13"/>
  <c r="H2850" i="13"/>
  <c r="B2851" i="13"/>
  <c r="C2851" i="13"/>
  <c r="F2851" i="13" s="1"/>
  <c r="G2851" i="13" s="1"/>
  <c r="D2851" i="13"/>
  <c r="E2851" i="13"/>
  <c r="H2851" i="13"/>
  <c r="B2852" i="13"/>
  <c r="C2852" i="13"/>
  <c r="F2852" i="13" s="1"/>
  <c r="G2852" i="13" s="1"/>
  <c r="D2852" i="13"/>
  <c r="E2852" i="13"/>
  <c r="H2852" i="13"/>
  <c r="B2853" i="13"/>
  <c r="C2853" i="13"/>
  <c r="F2853" i="13" s="1"/>
  <c r="G2853" i="13" s="1"/>
  <c r="D2853" i="13"/>
  <c r="E2853" i="13"/>
  <c r="H2853" i="13"/>
  <c r="B2854" i="13"/>
  <c r="C2854" i="13"/>
  <c r="F2854" i="13" s="1"/>
  <c r="G2854" i="13" s="1"/>
  <c r="D2854" i="13"/>
  <c r="E2854" i="13"/>
  <c r="H2854" i="13"/>
  <c r="B2855" i="13"/>
  <c r="C2855" i="13"/>
  <c r="F2855" i="13" s="1"/>
  <c r="G2855" i="13" s="1"/>
  <c r="D2855" i="13"/>
  <c r="E2855" i="13"/>
  <c r="H2855" i="13"/>
  <c r="B2856" i="13"/>
  <c r="C2856" i="13"/>
  <c r="F2856" i="13" s="1"/>
  <c r="G2856" i="13" s="1"/>
  <c r="D2856" i="13"/>
  <c r="E2856" i="13"/>
  <c r="H2856" i="13"/>
  <c r="B2857" i="13"/>
  <c r="C2857" i="13"/>
  <c r="F2857" i="13" s="1"/>
  <c r="G2857" i="13" s="1"/>
  <c r="D2857" i="13"/>
  <c r="E2857" i="13"/>
  <c r="H2857" i="13"/>
  <c r="B2858" i="13"/>
  <c r="C2858" i="13"/>
  <c r="F2858" i="13" s="1"/>
  <c r="G2858" i="13" s="1"/>
  <c r="D2858" i="13"/>
  <c r="E2858" i="13"/>
  <c r="H2858" i="13"/>
  <c r="B2859" i="13"/>
  <c r="C2859" i="13"/>
  <c r="F2859" i="13" s="1"/>
  <c r="G2859" i="13" s="1"/>
  <c r="D2859" i="13"/>
  <c r="E2859" i="13"/>
  <c r="H2859" i="13"/>
  <c r="B2860" i="13"/>
  <c r="C2860" i="13"/>
  <c r="F2860" i="13" s="1"/>
  <c r="G2860" i="13" s="1"/>
  <c r="D2860" i="13"/>
  <c r="E2860" i="13"/>
  <c r="H2860" i="13"/>
  <c r="B2861" i="13"/>
  <c r="C2861" i="13"/>
  <c r="F2861" i="13" s="1"/>
  <c r="G2861" i="13" s="1"/>
  <c r="D2861" i="13"/>
  <c r="E2861" i="13"/>
  <c r="H2861" i="13"/>
  <c r="B2862" i="13"/>
  <c r="C2862" i="13"/>
  <c r="F2862" i="13" s="1"/>
  <c r="G2862" i="13" s="1"/>
  <c r="D2862" i="13"/>
  <c r="E2862" i="13"/>
  <c r="H2862" i="13"/>
  <c r="B2863" i="13"/>
  <c r="C2863" i="13"/>
  <c r="F2863" i="13" s="1"/>
  <c r="G2863" i="13" s="1"/>
  <c r="D2863" i="13"/>
  <c r="E2863" i="13"/>
  <c r="H2863" i="13"/>
  <c r="B2864" i="13"/>
  <c r="C2864" i="13"/>
  <c r="F2864" i="13" s="1"/>
  <c r="G2864" i="13" s="1"/>
  <c r="D2864" i="13"/>
  <c r="E2864" i="13"/>
  <c r="H2864" i="13"/>
  <c r="B2865" i="13"/>
  <c r="C2865" i="13"/>
  <c r="F2865" i="13" s="1"/>
  <c r="G2865" i="13" s="1"/>
  <c r="D2865" i="13"/>
  <c r="E2865" i="13"/>
  <c r="H2865" i="13"/>
  <c r="B2866" i="13"/>
  <c r="C2866" i="13"/>
  <c r="F2866" i="13" s="1"/>
  <c r="G2866" i="13" s="1"/>
  <c r="D2866" i="13"/>
  <c r="E2866" i="13"/>
  <c r="H2866" i="13"/>
  <c r="B2867" i="13"/>
  <c r="C2867" i="13"/>
  <c r="F2867" i="13" s="1"/>
  <c r="G2867" i="13" s="1"/>
  <c r="D2867" i="13"/>
  <c r="E2867" i="13"/>
  <c r="H2867" i="13"/>
  <c r="B2868" i="13"/>
  <c r="C2868" i="13"/>
  <c r="F2868" i="13" s="1"/>
  <c r="G2868" i="13" s="1"/>
  <c r="D2868" i="13"/>
  <c r="E2868" i="13"/>
  <c r="H2868" i="13"/>
  <c r="B2869" i="13"/>
  <c r="C2869" i="13"/>
  <c r="F2869" i="13" s="1"/>
  <c r="G2869" i="13" s="1"/>
  <c r="D2869" i="13"/>
  <c r="E2869" i="13"/>
  <c r="H2869" i="13"/>
  <c r="B2870" i="13"/>
  <c r="C2870" i="13"/>
  <c r="F2870" i="13" s="1"/>
  <c r="G2870" i="13" s="1"/>
  <c r="D2870" i="13"/>
  <c r="E2870" i="13"/>
  <c r="H2870" i="13"/>
  <c r="B2871" i="13"/>
  <c r="C2871" i="13"/>
  <c r="F2871" i="13" s="1"/>
  <c r="G2871" i="13" s="1"/>
  <c r="D2871" i="13"/>
  <c r="E2871" i="13"/>
  <c r="H2871" i="13"/>
  <c r="B2872" i="13"/>
  <c r="C2872" i="13"/>
  <c r="F2872" i="13" s="1"/>
  <c r="G2872" i="13" s="1"/>
  <c r="D2872" i="13"/>
  <c r="E2872" i="13"/>
  <c r="H2872" i="13"/>
  <c r="B2873" i="13"/>
  <c r="C2873" i="13"/>
  <c r="F2873" i="13" s="1"/>
  <c r="G2873" i="13" s="1"/>
  <c r="D2873" i="13"/>
  <c r="E2873" i="13"/>
  <c r="H2873" i="13"/>
  <c r="B2874" i="13"/>
  <c r="C2874" i="13"/>
  <c r="F2874" i="13" s="1"/>
  <c r="G2874" i="13" s="1"/>
  <c r="D2874" i="13"/>
  <c r="E2874" i="13"/>
  <c r="H2874" i="13"/>
  <c r="B2875" i="13"/>
  <c r="C2875" i="13"/>
  <c r="F2875" i="13" s="1"/>
  <c r="G2875" i="13" s="1"/>
  <c r="D2875" i="13"/>
  <c r="E2875" i="13"/>
  <c r="H2875" i="13"/>
  <c r="B2876" i="13"/>
  <c r="C2876" i="13"/>
  <c r="F2876" i="13" s="1"/>
  <c r="G2876" i="13" s="1"/>
  <c r="D2876" i="13"/>
  <c r="E2876" i="13"/>
  <c r="H2876" i="13"/>
  <c r="B2877" i="13"/>
  <c r="C2877" i="13"/>
  <c r="F2877" i="13" s="1"/>
  <c r="G2877" i="13" s="1"/>
  <c r="D2877" i="13"/>
  <c r="E2877" i="13"/>
  <c r="H2877" i="13"/>
  <c r="B2878" i="13"/>
  <c r="C2878" i="13"/>
  <c r="F2878" i="13" s="1"/>
  <c r="G2878" i="13" s="1"/>
  <c r="D2878" i="13"/>
  <c r="E2878" i="13"/>
  <c r="H2878" i="13"/>
  <c r="B2879" i="13"/>
  <c r="C2879" i="13"/>
  <c r="F2879" i="13" s="1"/>
  <c r="G2879" i="13" s="1"/>
  <c r="D2879" i="13"/>
  <c r="E2879" i="13"/>
  <c r="H2879" i="13"/>
  <c r="B2880" i="13"/>
  <c r="C2880" i="13"/>
  <c r="F2880" i="13" s="1"/>
  <c r="G2880" i="13" s="1"/>
  <c r="D2880" i="13"/>
  <c r="E2880" i="13"/>
  <c r="H2880" i="13"/>
  <c r="B2881" i="13"/>
  <c r="C2881" i="13"/>
  <c r="F2881" i="13" s="1"/>
  <c r="G2881" i="13" s="1"/>
  <c r="D2881" i="13"/>
  <c r="E2881" i="13"/>
  <c r="H2881" i="13"/>
  <c r="B2882" i="13"/>
  <c r="C2882" i="13"/>
  <c r="F2882" i="13" s="1"/>
  <c r="G2882" i="13" s="1"/>
  <c r="D2882" i="13"/>
  <c r="E2882" i="13"/>
  <c r="H2882" i="13"/>
  <c r="B2883" i="13"/>
  <c r="C2883" i="13"/>
  <c r="F2883" i="13" s="1"/>
  <c r="G2883" i="13" s="1"/>
  <c r="D2883" i="13"/>
  <c r="E2883" i="13"/>
  <c r="H2883" i="13"/>
  <c r="B2884" i="13"/>
  <c r="C2884" i="13"/>
  <c r="F2884" i="13" s="1"/>
  <c r="G2884" i="13" s="1"/>
  <c r="D2884" i="13"/>
  <c r="E2884" i="13"/>
  <c r="H2884" i="13"/>
  <c r="B2885" i="13"/>
  <c r="C2885" i="13"/>
  <c r="F2885" i="13" s="1"/>
  <c r="G2885" i="13" s="1"/>
  <c r="D2885" i="13"/>
  <c r="E2885" i="13"/>
  <c r="H2885" i="13"/>
  <c r="B2886" i="13"/>
  <c r="C2886" i="13"/>
  <c r="F2886" i="13" s="1"/>
  <c r="G2886" i="13" s="1"/>
  <c r="D2886" i="13"/>
  <c r="E2886" i="13"/>
  <c r="H2886" i="13"/>
  <c r="B2887" i="13"/>
  <c r="C2887" i="13"/>
  <c r="F2887" i="13" s="1"/>
  <c r="G2887" i="13" s="1"/>
  <c r="D2887" i="13"/>
  <c r="E2887" i="13"/>
  <c r="H2887" i="13"/>
  <c r="B2888" i="13"/>
  <c r="C2888" i="13"/>
  <c r="F2888" i="13" s="1"/>
  <c r="G2888" i="13" s="1"/>
  <c r="D2888" i="13"/>
  <c r="E2888" i="13"/>
  <c r="H2888" i="13"/>
  <c r="B2889" i="13"/>
  <c r="C2889" i="13"/>
  <c r="F2889" i="13" s="1"/>
  <c r="G2889" i="13" s="1"/>
  <c r="D2889" i="13"/>
  <c r="E2889" i="13"/>
  <c r="H2889" i="13"/>
  <c r="B2890" i="13"/>
  <c r="C2890" i="13"/>
  <c r="F2890" i="13" s="1"/>
  <c r="G2890" i="13" s="1"/>
  <c r="D2890" i="13"/>
  <c r="E2890" i="13"/>
  <c r="H2890" i="13"/>
  <c r="B2891" i="13"/>
  <c r="C2891" i="13"/>
  <c r="F2891" i="13" s="1"/>
  <c r="G2891" i="13" s="1"/>
  <c r="D2891" i="13"/>
  <c r="E2891" i="13"/>
  <c r="H2891" i="13"/>
  <c r="B2892" i="13"/>
  <c r="C2892" i="13"/>
  <c r="F2892" i="13" s="1"/>
  <c r="G2892" i="13" s="1"/>
  <c r="D2892" i="13"/>
  <c r="E2892" i="13"/>
  <c r="H2892" i="13"/>
  <c r="B2893" i="13"/>
  <c r="C2893" i="13"/>
  <c r="F2893" i="13" s="1"/>
  <c r="G2893" i="13" s="1"/>
  <c r="D2893" i="13"/>
  <c r="E2893" i="13"/>
  <c r="H2893" i="13"/>
  <c r="B2894" i="13"/>
  <c r="C2894" i="13"/>
  <c r="F2894" i="13" s="1"/>
  <c r="G2894" i="13" s="1"/>
  <c r="D2894" i="13"/>
  <c r="E2894" i="13"/>
  <c r="H2894" i="13"/>
  <c r="B2895" i="13"/>
  <c r="C2895" i="13"/>
  <c r="F2895" i="13" s="1"/>
  <c r="G2895" i="13" s="1"/>
  <c r="D2895" i="13"/>
  <c r="E2895" i="13"/>
  <c r="H2895" i="13"/>
  <c r="B2896" i="13"/>
  <c r="C2896" i="13"/>
  <c r="F2896" i="13" s="1"/>
  <c r="G2896" i="13" s="1"/>
  <c r="D2896" i="13"/>
  <c r="E2896" i="13"/>
  <c r="H2896" i="13"/>
  <c r="B2897" i="13"/>
  <c r="C2897" i="13"/>
  <c r="F2897" i="13" s="1"/>
  <c r="G2897" i="13" s="1"/>
  <c r="D2897" i="13"/>
  <c r="E2897" i="13"/>
  <c r="H2897" i="13"/>
  <c r="B2898" i="13"/>
  <c r="C2898" i="13"/>
  <c r="F2898" i="13" s="1"/>
  <c r="G2898" i="13" s="1"/>
  <c r="D2898" i="13"/>
  <c r="E2898" i="13"/>
  <c r="H2898" i="13"/>
  <c r="B2899" i="13"/>
  <c r="C2899" i="13"/>
  <c r="F2899" i="13" s="1"/>
  <c r="G2899" i="13" s="1"/>
  <c r="D2899" i="13"/>
  <c r="E2899" i="13"/>
  <c r="H2899" i="13"/>
  <c r="B2900" i="13"/>
  <c r="C2900" i="13"/>
  <c r="F2900" i="13" s="1"/>
  <c r="G2900" i="13" s="1"/>
  <c r="D2900" i="13"/>
  <c r="E2900" i="13"/>
  <c r="H2900" i="13"/>
  <c r="B2901" i="13"/>
  <c r="C2901" i="13"/>
  <c r="F2901" i="13" s="1"/>
  <c r="G2901" i="13" s="1"/>
  <c r="D2901" i="13"/>
  <c r="E2901" i="13"/>
  <c r="H2901" i="13"/>
  <c r="B2902" i="13"/>
  <c r="C2902" i="13"/>
  <c r="F2902" i="13" s="1"/>
  <c r="G2902" i="13" s="1"/>
  <c r="D2902" i="13"/>
  <c r="E2902" i="13"/>
  <c r="H2902" i="13"/>
  <c r="B2903" i="13"/>
  <c r="C2903" i="13"/>
  <c r="F2903" i="13" s="1"/>
  <c r="G2903" i="13" s="1"/>
  <c r="D2903" i="13"/>
  <c r="E2903" i="13"/>
  <c r="H2903" i="13"/>
  <c r="B2904" i="13"/>
  <c r="C2904" i="13"/>
  <c r="F2904" i="13" s="1"/>
  <c r="G2904" i="13" s="1"/>
  <c r="D2904" i="13"/>
  <c r="E2904" i="13"/>
  <c r="H2904" i="13"/>
  <c r="B2905" i="13"/>
  <c r="C2905" i="13"/>
  <c r="F2905" i="13" s="1"/>
  <c r="G2905" i="13" s="1"/>
  <c r="D2905" i="13"/>
  <c r="E2905" i="13"/>
  <c r="H2905" i="13"/>
  <c r="B2906" i="13"/>
  <c r="C2906" i="13"/>
  <c r="F2906" i="13" s="1"/>
  <c r="G2906" i="13" s="1"/>
  <c r="D2906" i="13"/>
  <c r="E2906" i="13"/>
  <c r="H2906" i="13"/>
  <c r="B2907" i="13"/>
  <c r="C2907" i="13"/>
  <c r="F2907" i="13" s="1"/>
  <c r="G2907" i="13" s="1"/>
  <c r="D2907" i="13"/>
  <c r="E2907" i="13"/>
  <c r="H2907" i="13"/>
  <c r="B2908" i="13"/>
  <c r="C2908" i="13"/>
  <c r="F2908" i="13" s="1"/>
  <c r="G2908" i="13" s="1"/>
  <c r="D2908" i="13"/>
  <c r="E2908" i="13"/>
  <c r="H2908" i="13"/>
  <c r="B2909" i="13"/>
  <c r="C2909" i="13"/>
  <c r="F2909" i="13" s="1"/>
  <c r="G2909" i="13" s="1"/>
  <c r="D2909" i="13"/>
  <c r="E2909" i="13"/>
  <c r="H2909" i="13"/>
  <c r="B2910" i="13"/>
  <c r="C2910" i="13"/>
  <c r="F2910" i="13" s="1"/>
  <c r="G2910" i="13" s="1"/>
  <c r="D2910" i="13"/>
  <c r="E2910" i="13"/>
  <c r="H2910" i="13"/>
  <c r="B2911" i="13"/>
  <c r="C2911" i="13"/>
  <c r="F2911" i="13" s="1"/>
  <c r="G2911" i="13" s="1"/>
  <c r="D2911" i="13"/>
  <c r="E2911" i="13"/>
  <c r="H2911" i="13"/>
  <c r="B2912" i="13"/>
  <c r="C2912" i="13"/>
  <c r="F2912" i="13" s="1"/>
  <c r="G2912" i="13" s="1"/>
  <c r="D2912" i="13"/>
  <c r="E2912" i="13"/>
  <c r="H2912" i="13"/>
  <c r="B2913" i="13"/>
  <c r="C2913" i="13"/>
  <c r="F2913" i="13" s="1"/>
  <c r="G2913" i="13" s="1"/>
  <c r="D2913" i="13"/>
  <c r="E2913" i="13"/>
  <c r="H2913" i="13"/>
  <c r="B2914" i="13"/>
  <c r="C2914" i="13"/>
  <c r="F2914" i="13" s="1"/>
  <c r="G2914" i="13" s="1"/>
  <c r="D2914" i="13"/>
  <c r="E2914" i="13"/>
  <c r="H2914" i="13"/>
  <c r="B2915" i="13"/>
  <c r="C2915" i="13"/>
  <c r="F2915" i="13" s="1"/>
  <c r="G2915" i="13" s="1"/>
  <c r="D2915" i="13"/>
  <c r="E2915" i="13"/>
  <c r="H2915" i="13"/>
  <c r="B2916" i="13"/>
  <c r="C2916" i="13"/>
  <c r="F2916" i="13" s="1"/>
  <c r="G2916" i="13" s="1"/>
  <c r="D2916" i="13"/>
  <c r="E2916" i="13"/>
  <c r="H2916" i="13"/>
  <c r="B2917" i="13"/>
  <c r="C2917" i="13"/>
  <c r="F2917" i="13" s="1"/>
  <c r="G2917" i="13" s="1"/>
  <c r="D2917" i="13"/>
  <c r="E2917" i="13"/>
  <c r="H2917" i="13"/>
  <c r="B2918" i="13"/>
  <c r="C2918" i="13"/>
  <c r="F2918" i="13" s="1"/>
  <c r="G2918" i="13" s="1"/>
  <c r="D2918" i="13"/>
  <c r="E2918" i="13"/>
  <c r="H2918" i="13"/>
  <c r="B2919" i="13"/>
  <c r="C2919" i="13"/>
  <c r="F2919" i="13" s="1"/>
  <c r="G2919" i="13" s="1"/>
  <c r="D2919" i="13"/>
  <c r="E2919" i="13"/>
  <c r="H2919" i="13"/>
  <c r="B2920" i="13"/>
  <c r="C2920" i="13"/>
  <c r="F2920" i="13" s="1"/>
  <c r="G2920" i="13" s="1"/>
  <c r="D2920" i="13"/>
  <c r="E2920" i="13"/>
  <c r="H2920" i="13"/>
  <c r="B2921" i="13"/>
  <c r="C2921" i="13"/>
  <c r="F2921" i="13" s="1"/>
  <c r="G2921" i="13" s="1"/>
  <c r="D2921" i="13"/>
  <c r="E2921" i="13"/>
  <c r="H2921" i="13"/>
  <c r="B2922" i="13"/>
  <c r="C2922" i="13"/>
  <c r="F2922" i="13" s="1"/>
  <c r="G2922" i="13" s="1"/>
  <c r="D2922" i="13"/>
  <c r="E2922" i="13"/>
  <c r="H2922" i="13"/>
  <c r="B2923" i="13"/>
  <c r="C2923" i="13"/>
  <c r="F2923" i="13" s="1"/>
  <c r="G2923" i="13" s="1"/>
  <c r="D2923" i="13"/>
  <c r="E2923" i="13"/>
  <c r="H2923" i="13"/>
  <c r="B2924" i="13"/>
  <c r="C2924" i="13"/>
  <c r="F2924" i="13" s="1"/>
  <c r="G2924" i="13" s="1"/>
  <c r="D2924" i="13"/>
  <c r="E2924" i="13"/>
  <c r="H2924" i="13"/>
  <c r="B2925" i="13"/>
  <c r="C2925" i="13"/>
  <c r="F2925" i="13" s="1"/>
  <c r="G2925" i="13" s="1"/>
  <c r="D2925" i="13"/>
  <c r="E2925" i="13"/>
  <c r="H2925" i="13"/>
  <c r="B2926" i="13"/>
  <c r="C2926" i="13"/>
  <c r="F2926" i="13" s="1"/>
  <c r="G2926" i="13" s="1"/>
  <c r="D2926" i="13"/>
  <c r="E2926" i="13"/>
  <c r="H2926" i="13"/>
  <c r="B2927" i="13"/>
  <c r="C2927" i="13"/>
  <c r="F2927" i="13" s="1"/>
  <c r="G2927" i="13" s="1"/>
  <c r="D2927" i="13"/>
  <c r="E2927" i="13"/>
  <c r="H2927" i="13"/>
  <c r="B2928" i="13"/>
  <c r="C2928" i="13"/>
  <c r="F2928" i="13" s="1"/>
  <c r="G2928" i="13" s="1"/>
  <c r="D2928" i="13"/>
  <c r="E2928" i="13"/>
  <c r="H2928" i="13"/>
  <c r="B2929" i="13"/>
  <c r="C2929" i="13"/>
  <c r="F2929" i="13" s="1"/>
  <c r="G2929" i="13" s="1"/>
  <c r="D2929" i="13"/>
  <c r="E2929" i="13"/>
  <c r="H2929" i="13"/>
  <c r="B2930" i="13"/>
  <c r="C2930" i="13"/>
  <c r="F2930" i="13" s="1"/>
  <c r="G2930" i="13" s="1"/>
  <c r="D2930" i="13"/>
  <c r="E2930" i="13"/>
  <c r="H2930" i="13"/>
  <c r="B2931" i="13"/>
  <c r="C2931" i="13"/>
  <c r="F2931" i="13" s="1"/>
  <c r="G2931" i="13" s="1"/>
  <c r="D2931" i="13"/>
  <c r="E2931" i="13"/>
  <c r="H2931" i="13"/>
  <c r="B2932" i="13"/>
  <c r="C2932" i="13"/>
  <c r="F2932" i="13" s="1"/>
  <c r="G2932" i="13" s="1"/>
  <c r="D2932" i="13"/>
  <c r="E2932" i="13"/>
  <c r="H2932" i="13"/>
  <c r="B2933" i="13"/>
  <c r="C2933" i="13"/>
  <c r="F2933" i="13" s="1"/>
  <c r="G2933" i="13" s="1"/>
  <c r="D2933" i="13"/>
  <c r="E2933" i="13"/>
  <c r="H2933" i="13"/>
  <c r="B2934" i="13"/>
  <c r="C2934" i="13"/>
  <c r="F2934" i="13" s="1"/>
  <c r="G2934" i="13" s="1"/>
  <c r="D2934" i="13"/>
  <c r="E2934" i="13"/>
  <c r="H2934" i="13"/>
  <c r="B2935" i="13"/>
  <c r="C2935" i="13"/>
  <c r="F2935" i="13" s="1"/>
  <c r="G2935" i="13" s="1"/>
  <c r="D2935" i="13"/>
  <c r="E2935" i="13"/>
  <c r="H2935" i="13"/>
  <c r="B2936" i="13"/>
  <c r="C2936" i="13"/>
  <c r="F2936" i="13" s="1"/>
  <c r="G2936" i="13" s="1"/>
  <c r="D2936" i="13"/>
  <c r="E2936" i="13"/>
  <c r="H2936" i="13"/>
  <c r="B2937" i="13"/>
  <c r="C2937" i="13"/>
  <c r="F2937" i="13" s="1"/>
  <c r="G2937" i="13" s="1"/>
  <c r="D2937" i="13"/>
  <c r="E2937" i="13"/>
  <c r="H2937" i="13"/>
  <c r="B2938" i="13"/>
  <c r="C2938" i="13"/>
  <c r="F2938" i="13" s="1"/>
  <c r="G2938" i="13" s="1"/>
  <c r="D2938" i="13"/>
  <c r="E2938" i="13"/>
  <c r="H2938" i="13"/>
  <c r="B2939" i="13"/>
  <c r="C2939" i="13"/>
  <c r="F2939" i="13" s="1"/>
  <c r="G2939" i="13" s="1"/>
  <c r="D2939" i="13"/>
  <c r="E2939" i="13"/>
  <c r="H2939" i="13"/>
  <c r="B2940" i="13"/>
  <c r="C2940" i="13"/>
  <c r="F2940" i="13" s="1"/>
  <c r="G2940" i="13" s="1"/>
  <c r="D2940" i="13"/>
  <c r="E2940" i="13"/>
  <c r="H2940" i="13"/>
  <c r="B2941" i="13"/>
  <c r="C2941" i="13"/>
  <c r="F2941" i="13" s="1"/>
  <c r="G2941" i="13" s="1"/>
  <c r="D2941" i="13"/>
  <c r="E2941" i="13"/>
  <c r="H2941" i="13"/>
  <c r="B2942" i="13"/>
  <c r="C2942" i="13"/>
  <c r="F2942" i="13" s="1"/>
  <c r="G2942" i="13" s="1"/>
  <c r="D2942" i="13"/>
  <c r="E2942" i="13"/>
  <c r="H2942" i="13"/>
  <c r="B2943" i="13"/>
  <c r="C2943" i="13"/>
  <c r="F2943" i="13" s="1"/>
  <c r="G2943" i="13" s="1"/>
  <c r="D2943" i="13"/>
  <c r="E2943" i="13"/>
  <c r="H2943" i="13"/>
  <c r="B2944" i="13"/>
  <c r="C2944" i="13"/>
  <c r="F2944" i="13" s="1"/>
  <c r="G2944" i="13" s="1"/>
  <c r="D2944" i="13"/>
  <c r="E2944" i="13"/>
  <c r="H2944" i="13"/>
  <c r="B2945" i="13"/>
  <c r="C2945" i="13"/>
  <c r="F2945" i="13" s="1"/>
  <c r="G2945" i="13" s="1"/>
  <c r="D2945" i="13"/>
  <c r="E2945" i="13"/>
  <c r="H2945" i="13"/>
  <c r="B2946" i="13"/>
  <c r="C2946" i="13"/>
  <c r="F2946" i="13" s="1"/>
  <c r="G2946" i="13" s="1"/>
  <c r="D2946" i="13"/>
  <c r="E2946" i="13"/>
  <c r="H2946" i="13"/>
  <c r="B2947" i="13"/>
  <c r="C2947" i="13"/>
  <c r="F2947" i="13" s="1"/>
  <c r="G2947" i="13" s="1"/>
  <c r="D2947" i="13"/>
  <c r="E2947" i="13"/>
  <c r="H2947" i="13"/>
  <c r="B2948" i="13"/>
  <c r="C2948" i="13"/>
  <c r="F2948" i="13" s="1"/>
  <c r="G2948" i="13" s="1"/>
  <c r="D2948" i="13"/>
  <c r="E2948" i="13"/>
  <c r="H2948" i="13"/>
  <c r="B2949" i="13"/>
  <c r="C2949" i="13"/>
  <c r="F2949" i="13" s="1"/>
  <c r="G2949" i="13" s="1"/>
  <c r="D2949" i="13"/>
  <c r="E2949" i="13"/>
  <c r="H2949" i="13"/>
  <c r="B2950" i="13"/>
  <c r="C2950" i="13"/>
  <c r="F2950" i="13" s="1"/>
  <c r="G2950" i="13" s="1"/>
  <c r="D2950" i="13"/>
  <c r="E2950" i="13"/>
  <c r="H2950" i="13"/>
  <c r="B2951" i="13"/>
  <c r="C2951" i="13"/>
  <c r="F2951" i="13" s="1"/>
  <c r="G2951" i="13" s="1"/>
  <c r="D2951" i="13"/>
  <c r="E2951" i="13"/>
  <c r="H2951" i="13"/>
  <c r="B2952" i="13"/>
  <c r="C2952" i="13"/>
  <c r="F2952" i="13" s="1"/>
  <c r="G2952" i="13" s="1"/>
  <c r="D2952" i="13"/>
  <c r="E2952" i="13"/>
  <c r="H2952" i="13"/>
  <c r="B2953" i="13"/>
  <c r="C2953" i="13"/>
  <c r="F2953" i="13" s="1"/>
  <c r="G2953" i="13" s="1"/>
  <c r="D2953" i="13"/>
  <c r="E2953" i="13"/>
  <c r="H2953" i="13"/>
  <c r="B2954" i="13"/>
  <c r="C2954" i="13"/>
  <c r="F2954" i="13" s="1"/>
  <c r="G2954" i="13" s="1"/>
  <c r="D2954" i="13"/>
  <c r="E2954" i="13"/>
  <c r="H2954" i="13"/>
  <c r="B2955" i="13"/>
  <c r="C2955" i="13"/>
  <c r="F2955" i="13" s="1"/>
  <c r="G2955" i="13" s="1"/>
  <c r="D2955" i="13"/>
  <c r="E2955" i="13"/>
  <c r="H2955" i="13"/>
  <c r="B2956" i="13"/>
  <c r="C2956" i="13"/>
  <c r="F2956" i="13" s="1"/>
  <c r="G2956" i="13" s="1"/>
  <c r="D2956" i="13"/>
  <c r="E2956" i="13"/>
  <c r="H2956" i="13"/>
  <c r="B2957" i="13"/>
  <c r="C2957" i="13"/>
  <c r="F2957" i="13" s="1"/>
  <c r="G2957" i="13" s="1"/>
  <c r="D2957" i="13"/>
  <c r="E2957" i="13"/>
  <c r="H2957" i="13"/>
  <c r="B2958" i="13"/>
  <c r="C2958" i="13"/>
  <c r="F2958" i="13" s="1"/>
  <c r="G2958" i="13" s="1"/>
  <c r="D2958" i="13"/>
  <c r="E2958" i="13"/>
  <c r="H2958" i="13"/>
  <c r="B2959" i="13"/>
  <c r="C2959" i="13"/>
  <c r="F2959" i="13" s="1"/>
  <c r="G2959" i="13" s="1"/>
  <c r="D2959" i="13"/>
  <c r="E2959" i="13"/>
  <c r="H2959" i="13"/>
  <c r="B2960" i="13"/>
  <c r="C2960" i="13"/>
  <c r="F2960" i="13" s="1"/>
  <c r="G2960" i="13" s="1"/>
  <c r="D2960" i="13"/>
  <c r="E2960" i="13"/>
  <c r="H2960" i="13"/>
  <c r="B2961" i="13"/>
  <c r="C2961" i="13"/>
  <c r="F2961" i="13" s="1"/>
  <c r="G2961" i="13" s="1"/>
  <c r="D2961" i="13"/>
  <c r="E2961" i="13"/>
  <c r="H2961" i="13"/>
  <c r="B2962" i="13"/>
  <c r="C2962" i="13"/>
  <c r="F2962" i="13" s="1"/>
  <c r="G2962" i="13" s="1"/>
  <c r="D2962" i="13"/>
  <c r="E2962" i="13"/>
  <c r="H2962" i="13"/>
  <c r="B2963" i="13"/>
  <c r="C2963" i="13"/>
  <c r="F2963" i="13" s="1"/>
  <c r="G2963" i="13" s="1"/>
  <c r="D2963" i="13"/>
  <c r="E2963" i="13"/>
  <c r="H2963" i="13"/>
  <c r="B2964" i="13"/>
  <c r="C2964" i="13"/>
  <c r="F2964" i="13" s="1"/>
  <c r="G2964" i="13" s="1"/>
  <c r="D2964" i="13"/>
  <c r="E2964" i="13"/>
  <c r="H2964" i="13"/>
  <c r="B2965" i="13"/>
  <c r="C2965" i="13"/>
  <c r="F2965" i="13" s="1"/>
  <c r="G2965" i="13" s="1"/>
  <c r="D2965" i="13"/>
  <c r="E2965" i="13"/>
  <c r="H2965" i="13"/>
  <c r="B2966" i="13"/>
  <c r="C2966" i="13"/>
  <c r="F2966" i="13" s="1"/>
  <c r="G2966" i="13" s="1"/>
  <c r="D2966" i="13"/>
  <c r="E2966" i="13"/>
  <c r="H2966" i="13"/>
  <c r="B2967" i="13"/>
  <c r="C2967" i="13"/>
  <c r="F2967" i="13" s="1"/>
  <c r="G2967" i="13" s="1"/>
  <c r="D2967" i="13"/>
  <c r="E2967" i="13"/>
  <c r="H2967" i="13"/>
  <c r="B2968" i="13"/>
  <c r="C2968" i="13"/>
  <c r="F2968" i="13" s="1"/>
  <c r="G2968" i="13" s="1"/>
  <c r="D2968" i="13"/>
  <c r="E2968" i="13"/>
  <c r="H2968" i="13"/>
  <c r="B2969" i="13"/>
  <c r="C2969" i="13"/>
  <c r="F2969" i="13" s="1"/>
  <c r="G2969" i="13" s="1"/>
  <c r="D2969" i="13"/>
  <c r="E2969" i="13"/>
  <c r="H2969" i="13"/>
  <c r="B2970" i="13"/>
  <c r="C2970" i="13"/>
  <c r="F2970" i="13" s="1"/>
  <c r="G2970" i="13" s="1"/>
  <c r="D2970" i="13"/>
  <c r="E2970" i="13"/>
  <c r="H2970" i="13"/>
  <c r="B2971" i="13"/>
  <c r="C2971" i="13"/>
  <c r="F2971" i="13" s="1"/>
  <c r="G2971" i="13" s="1"/>
  <c r="D2971" i="13"/>
  <c r="E2971" i="13"/>
  <c r="H2971" i="13"/>
  <c r="B2972" i="13"/>
  <c r="C2972" i="13"/>
  <c r="F2972" i="13" s="1"/>
  <c r="G2972" i="13" s="1"/>
  <c r="D2972" i="13"/>
  <c r="E2972" i="13"/>
  <c r="H2972" i="13"/>
  <c r="B2973" i="13"/>
  <c r="C2973" i="13"/>
  <c r="F2973" i="13" s="1"/>
  <c r="G2973" i="13" s="1"/>
  <c r="D2973" i="13"/>
  <c r="E2973" i="13"/>
  <c r="H2973" i="13"/>
  <c r="B2974" i="13"/>
  <c r="C2974" i="13"/>
  <c r="F2974" i="13" s="1"/>
  <c r="G2974" i="13" s="1"/>
  <c r="D2974" i="13"/>
  <c r="E2974" i="13"/>
  <c r="H2974" i="13"/>
  <c r="B2975" i="13"/>
  <c r="C2975" i="13"/>
  <c r="F2975" i="13" s="1"/>
  <c r="G2975" i="13" s="1"/>
  <c r="D2975" i="13"/>
  <c r="E2975" i="13"/>
  <c r="H2975" i="13"/>
  <c r="B2976" i="13"/>
  <c r="C2976" i="13"/>
  <c r="F2976" i="13" s="1"/>
  <c r="G2976" i="13" s="1"/>
  <c r="D2976" i="13"/>
  <c r="E2976" i="13"/>
  <c r="H2976" i="13"/>
  <c r="B2977" i="13"/>
  <c r="C2977" i="13"/>
  <c r="F2977" i="13" s="1"/>
  <c r="G2977" i="13" s="1"/>
  <c r="D2977" i="13"/>
  <c r="E2977" i="13"/>
  <c r="H2977" i="13"/>
  <c r="B2978" i="13"/>
  <c r="C2978" i="13"/>
  <c r="F2978" i="13" s="1"/>
  <c r="G2978" i="13" s="1"/>
  <c r="D2978" i="13"/>
  <c r="E2978" i="13"/>
  <c r="H2978" i="13"/>
  <c r="B2979" i="13"/>
  <c r="C2979" i="13"/>
  <c r="F2979" i="13" s="1"/>
  <c r="G2979" i="13" s="1"/>
  <c r="D2979" i="13"/>
  <c r="E2979" i="13"/>
  <c r="H2979" i="13"/>
  <c r="B2980" i="13"/>
  <c r="C2980" i="13"/>
  <c r="F2980" i="13" s="1"/>
  <c r="G2980" i="13" s="1"/>
  <c r="D2980" i="13"/>
  <c r="E2980" i="13"/>
  <c r="H2980" i="13"/>
  <c r="B2981" i="13"/>
  <c r="C2981" i="13"/>
  <c r="F2981" i="13" s="1"/>
  <c r="G2981" i="13" s="1"/>
  <c r="D2981" i="13"/>
  <c r="E2981" i="13"/>
  <c r="H2981" i="13"/>
  <c r="B2982" i="13"/>
  <c r="C2982" i="13"/>
  <c r="F2982" i="13" s="1"/>
  <c r="G2982" i="13" s="1"/>
  <c r="D2982" i="13"/>
  <c r="E2982" i="13"/>
  <c r="H2982" i="13"/>
  <c r="B2983" i="13"/>
  <c r="C2983" i="13"/>
  <c r="F2983" i="13" s="1"/>
  <c r="G2983" i="13" s="1"/>
  <c r="D2983" i="13"/>
  <c r="E2983" i="13"/>
  <c r="H2983" i="13"/>
  <c r="B2984" i="13"/>
  <c r="C2984" i="13"/>
  <c r="F2984" i="13" s="1"/>
  <c r="G2984" i="13" s="1"/>
  <c r="D2984" i="13"/>
  <c r="E2984" i="13"/>
  <c r="H2984" i="13"/>
  <c r="B2985" i="13"/>
  <c r="C2985" i="13"/>
  <c r="F2985" i="13" s="1"/>
  <c r="G2985" i="13" s="1"/>
  <c r="D2985" i="13"/>
  <c r="E2985" i="13"/>
  <c r="H2985" i="13"/>
  <c r="B2986" i="13"/>
  <c r="C2986" i="13"/>
  <c r="F2986" i="13" s="1"/>
  <c r="G2986" i="13" s="1"/>
  <c r="D2986" i="13"/>
  <c r="E2986" i="13"/>
  <c r="H2986" i="13"/>
  <c r="B2987" i="13"/>
  <c r="C2987" i="13"/>
  <c r="F2987" i="13" s="1"/>
  <c r="G2987" i="13" s="1"/>
  <c r="D2987" i="13"/>
  <c r="E2987" i="13"/>
  <c r="H2987" i="13"/>
  <c r="B2988" i="13"/>
  <c r="C2988" i="13"/>
  <c r="F2988" i="13" s="1"/>
  <c r="G2988" i="13" s="1"/>
  <c r="D2988" i="13"/>
  <c r="E2988" i="13"/>
  <c r="H2988" i="13"/>
  <c r="B2989" i="13"/>
  <c r="C2989" i="13"/>
  <c r="F2989" i="13" s="1"/>
  <c r="G2989" i="13" s="1"/>
  <c r="D2989" i="13"/>
  <c r="E2989" i="13"/>
  <c r="H2989" i="13"/>
  <c r="B2990" i="13"/>
  <c r="C2990" i="13"/>
  <c r="F2990" i="13" s="1"/>
  <c r="G2990" i="13" s="1"/>
  <c r="D2990" i="13"/>
  <c r="E2990" i="13"/>
  <c r="H2990" i="13"/>
  <c r="B2991" i="13"/>
  <c r="C2991" i="13"/>
  <c r="F2991" i="13" s="1"/>
  <c r="G2991" i="13" s="1"/>
  <c r="D2991" i="13"/>
  <c r="E2991" i="13"/>
  <c r="H2991" i="13"/>
  <c r="B2992" i="13"/>
  <c r="C2992" i="13"/>
  <c r="F2992" i="13" s="1"/>
  <c r="G2992" i="13" s="1"/>
  <c r="D2992" i="13"/>
  <c r="E2992" i="13"/>
  <c r="H2992" i="13"/>
  <c r="B2993" i="13"/>
  <c r="C2993" i="13"/>
  <c r="F2993" i="13" s="1"/>
  <c r="G2993" i="13" s="1"/>
  <c r="D2993" i="13"/>
  <c r="E2993" i="13"/>
  <c r="H2993" i="13"/>
  <c r="B2994" i="13"/>
  <c r="C2994" i="13"/>
  <c r="F2994" i="13" s="1"/>
  <c r="G2994" i="13" s="1"/>
  <c r="D2994" i="13"/>
  <c r="E2994" i="13"/>
  <c r="H2994" i="13"/>
  <c r="B2995" i="13"/>
  <c r="C2995" i="13"/>
  <c r="F2995" i="13" s="1"/>
  <c r="G2995" i="13" s="1"/>
  <c r="D2995" i="13"/>
  <c r="E2995" i="13"/>
  <c r="H2995" i="13"/>
  <c r="B2996" i="13"/>
  <c r="C2996" i="13"/>
  <c r="F2996" i="13" s="1"/>
  <c r="G2996" i="13" s="1"/>
  <c r="D2996" i="13"/>
  <c r="E2996" i="13"/>
  <c r="H2996" i="13"/>
  <c r="B2997" i="13"/>
  <c r="C2997" i="13"/>
  <c r="F2997" i="13" s="1"/>
  <c r="G2997" i="13" s="1"/>
  <c r="D2997" i="13"/>
  <c r="E2997" i="13"/>
  <c r="H2997" i="13"/>
  <c r="B2998" i="13"/>
  <c r="C2998" i="13"/>
  <c r="F2998" i="13" s="1"/>
  <c r="G2998" i="13" s="1"/>
  <c r="D2998" i="13"/>
  <c r="E2998" i="13"/>
  <c r="H2998" i="13"/>
  <c r="B2999" i="13"/>
  <c r="C2999" i="13"/>
  <c r="F2999" i="13" s="1"/>
  <c r="G2999" i="13" s="1"/>
  <c r="D2999" i="13"/>
  <c r="E2999" i="13"/>
  <c r="H2999" i="13"/>
  <c r="B3000" i="13"/>
  <c r="C3000" i="13"/>
  <c r="F3000" i="13" s="1"/>
  <c r="G3000" i="13" s="1"/>
  <c r="D3000" i="13"/>
  <c r="E3000" i="13"/>
  <c r="H3000" i="13"/>
  <c r="B3001" i="13"/>
  <c r="C3001" i="13"/>
  <c r="F3001" i="13" s="1"/>
  <c r="G3001" i="13" s="1"/>
  <c r="D3001" i="13"/>
  <c r="E3001" i="13"/>
  <c r="H3001" i="13"/>
  <c r="B3002" i="13"/>
  <c r="C3002" i="13"/>
  <c r="F3002" i="13" s="1"/>
  <c r="G3002" i="13" s="1"/>
  <c r="D3002" i="13"/>
  <c r="E3002" i="13"/>
  <c r="H3002" i="13"/>
  <c r="B3003" i="13"/>
  <c r="C3003" i="13"/>
  <c r="F3003" i="13" s="1"/>
  <c r="G3003" i="13" s="1"/>
  <c r="D3003" i="13"/>
  <c r="E3003" i="13"/>
  <c r="H3003" i="13"/>
  <c r="B3004" i="13"/>
  <c r="C3004" i="13"/>
  <c r="F3004" i="13" s="1"/>
  <c r="G3004" i="13" s="1"/>
  <c r="D3004" i="13"/>
  <c r="E3004" i="13"/>
  <c r="H3004" i="13"/>
  <c r="B3005" i="13"/>
  <c r="C3005" i="13"/>
  <c r="F3005" i="13" s="1"/>
  <c r="G3005" i="13" s="1"/>
  <c r="D3005" i="13"/>
  <c r="E3005" i="13"/>
  <c r="H3005" i="13"/>
  <c r="B3006" i="13"/>
  <c r="C3006" i="13"/>
  <c r="F3006" i="13" s="1"/>
  <c r="G3006" i="13" s="1"/>
  <c r="D3006" i="13"/>
  <c r="E3006" i="13"/>
  <c r="H3006" i="13"/>
  <c r="B3007" i="13"/>
  <c r="C3007" i="13"/>
  <c r="F3007" i="13" s="1"/>
  <c r="G3007" i="13" s="1"/>
  <c r="D3007" i="13"/>
  <c r="E3007" i="13"/>
  <c r="H3007" i="13"/>
  <c r="B3008" i="13"/>
  <c r="C3008" i="13"/>
  <c r="F3008" i="13" s="1"/>
  <c r="G3008" i="13" s="1"/>
  <c r="D3008" i="13"/>
  <c r="E3008" i="13"/>
  <c r="H3008" i="13"/>
  <c r="B3009" i="13"/>
  <c r="C3009" i="13"/>
  <c r="F3009" i="13" s="1"/>
  <c r="G3009" i="13" s="1"/>
  <c r="D3009" i="13"/>
  <c r="E3009" i="13"/>
  <c r="H3009" i="13"/>
  <c r="B3010" i="13"/>
  <c r="C3010" i="13"/>
  <c r="F3010" i="13" s="1"/>
  <c r="G3010" i="13" s="1"/>
  <c r="D3010" i="13"/>
  <c r="E3010" i="13"/>
  <c r="H3010" i="13"/>
  <c r="B3011" i="13"/>
  <c r="C3011" i="13"/>
  <c r="F3011" i="13" s="1"/>
  <c r="G3011" i="13" s="1"/>
  <c r="D3011" i="13"/>
  <c r="E3011" i="13"/>
  <c r="H3011" i="13"/>
  <c r="B3012" i="13"/>
  <c r="C3012" i="13"/>
  <c r="F3012" i="13" s="1"/>
  <c r="G3012" i="13" s="1"/>
  <c r="D3012" i="13"/>
  <c r="E3012" i="13"/>
  <c r="H3012" i="13"/>
  <c r="B3013" i="13"/>
  <c r="C3013" i="13"/>
  <c r="F3013" i="13" s="1"/>
  <c r="G3013" i="13" s="1"/>
  <c r="D3013" i="13"/>
  <c r="E3013" i="13"/>
  <c r="H3013" i="13"/>
  <c r="B3014" i="13"/>
  <c r="C3014" i="13"/>
  <c r="F3014" i="13" s="1"/>
  <c r="G3014" i="13" s="1"/>
  <c r="D3014" i="13"/>
  <c r="E3014" i="13"/>
  <c r="H3014" i="13"/>
  <c r="B3015" i="13"/>
  <c r="C3015" i="13"/>
  <c r="F3015" i="13" s="1"/>
  <c r="G3015" i="13" s="1"/>
  <c r="D3015" i="13"/>
  <c r="E3015" i="13"/>
  <c r="H3015" i="13"/>
  <c r="B3016" i="13"/>
  <c r="C3016" i="13"/>
  <c r="F3016" i="13" s="1"/>
  <c r="G3016" i="13" s="1"/>
  <c r="D3016" i="13"/>
  <c r="E3016" i="13"/>
  <c r="H3016" i="13"/>
  <c r="B3017" i="13"/>
  <c r="C3017" i="13"/>
  <c r="F3017" i="13" s="1"/>
  <c r="G3017" i="13" s="1"/>
  <c r="D3017" i="13"/>
  <c r="E3017" i="13"/>
  <c r="H3017" i="13"/>
  <c r="B3018" i="13"/>
  <c r="C3018" i="13"/>
  <c r="F3018" i="13" s="1"/>
  <c r="G3018" i="13" s="1"/>
  <c r="D3018" i="13"/>
  <c r="E3018" i="13"/>
  <c r="H3018" i="13"/>
  <c r="B3019" i="13"/>
  <c r="C3019" i="13"/>
  <c r="F3019" i="13" s="1"/>
  <c r="G3019" i="13" s="1"/>
  <c r="D3019" i="13"/>
  <c r="E3019" i="13"/>
  <c r="H3019" i="13"/>
  <c r="B3020" i="13"/>
  <c r="C3020" i="13"/>
  <c r="F3020" i="13" s="1"/>
  <c r="G3020" i="13" s="1"/>
  <c r="D3020" i="13"/>
  <c r="E3020" i="13"/>
  <c r="H3020" i="13"/>
  <c r="B3021" i="13"/>
  <c r="C3021" i="13"/>
  <c r="F3021" i="13" s="1"/>
  <c r="G3021" i="13" s="1"/>
  <c r="D3021" i="13"/>
  <c r="E3021" i="13"/>
  <c r="H3021" i="13"/>
  <c r="B3022" i="13"/>
  <c r="C3022" i="13"/>
  <c r="F3022" i="13" s="1"/>
  <c r="G3022" i="13" s="1"/>
  <c r="D3022" i="13"/>
  <c r="E3022" i="13"/>
  <c r="H3022" i="13"/>
  <c r="B3023" i="13"/>
  <c r="C3023" i="13"/>
  <c r="F3023" i="13" s="1"/>
  <c r="G3023" i="13" s="1"/>
  <c r="D3023" i="13"/>
  <c r="E3023" i="13"/>
  <c r="H3023" i="13"/>
  <c r="B3024" i="13"/>
  <c r="C3024" i="13"/>
  <c r="F3024" i="13" s="1"/>
  <c r="G3024" i="13" s="1"/>
  <c r="D3024" i="13"/>
  <c r="E3024" i="13"/>
  <c r="H3024" i="13"/>
  <c r="B3025" i="13"/>
  <c r="C3025" i="13"/>
  <c r="F3025" i="13" s="1"/>
  <c r="G3025" i="13" s="1"/>
  <c r="D3025" i="13"/>
  <c r="E3025" i="13"/>
  <c r="H3025" i="13"/>
  <c r="B3026" i="13"/>
  <c r="C3026" i="13"/>
  <c r="F3026" i="13" s="1"/>
  <c r="G3026" i="13" s="1"/>
  <c r="D3026" i="13"/>
  <c r="E3026" i="13"/>
  <c r="H3026" i="13"/>
  <c r="B3027" i="13"/>
  <c r="C3027" i="13"/>
  <c r="F3027" i="13" s="1"/>
  <c r="G3027" i="13" s="1"/>
  <c r="D3027" i="13"/>
  <c r="E3027" i="13"/>
  <c r="H3027" i="13"/>
  <c r="B3028" i="13"/>
  <c r="C3028" i="13"/>
  <c r="F3028" i="13" s="1"/>
  <c r="G3028" i="13" s="1"/>
  <c r="D3028" i="13"/>
  <c r="E3028" i="13"/>
  <c r="H3028" i="13"/>
  <c r="B3029" i="13"/>
  <c r="C3029" i="13"/>
  <c r="F3029" i="13" s="1"/>
  <c r="G3029" i="13" s="1"/>
  <c r="D3029" i="13"/>
  <c r="E3029" i="13"/>
  <c r="H3029" i="13"/>
  <c r="B3030" i="13"/>
  <c r="C3030" i="13"/>
  <c r="F3030" i="13" s="1"/>
  <c r="G3030" i="13" s="1"/>
  <c r="D3030" i="13"/>
  <c r="E3030" i="13"/>
  <c r="H3030" i="13"/>
  <c r="B3031" i="13"/>
  <c r="C3031" i="13"/>
  <c r="F3031" i="13" s="1"/>
  <c r="G3031" i="13" s="1"/>
  <c r="D3031" i="13"/>
  <c r="E3031" i="13"/>
  <c r="H3031" i="13"/>
  <c r="B3032" i="13"/>
  <c r="C3032" i="13"/>
  <c r="F3032" i="13" s="1"/>
  <c r="G3032" i="13" s="1"/>
  <c r="D3032" i="13"/>
  <c r="E3032" i="13"/>
  <c r="H3032" i="13"/>
  <c r="B3033" i="13"/>
  <c r="C3033" i="13"/>
  <c r="F3033" i="13" s="1"/>
  <c r="G3033" i="13" s="1"/>
  <c r="D3033" i="13"/>
  <c r="E3033" i="13"/>
  <c r="H3033" i="13"/>
  <c r="B3034" i="13"/>
  <c r="C3034" i="13"/>
  <c r="F3034" i="13" s="1"/>
  <c r="G3034" i="13" s="1"/>
  <c r="D3034" i="13"/>
  <c r="E3034" i="13"/>
  <c r="H3034" i="13"/>
  <c r="B3035" i="13"/>
  <c r="C3035" i="13"/>
  <c r="F3035" i="13" s="1"/>
  <c r="G3035" i="13" s="1"/>
  <c r="D3035" i="13"/>
  <c r="E3035" i="13"/>
  <c r="H3035" i="13"/>
  <c r="B3036" i="13"/>
  <c r="C3036" i="13"/>
  <c r="F3036" i="13" s="1"/>
  <c r="G3036" i="13" s="1"/>
  <c r="D3036" i="13"/>
  <c r="E3036" i="13"/>
  <c r="H3036" i="13"/>
  <c r="B3037" i="13"/>
  <c r="C3037" i="13"/>
  <c r="F3037" i="13" s="1"/>
  <c r="G3037" i="13" s="1"/>
  <c r="D3037" i="13"/>
  <c r="E3037" i="13"/>
  <c r="H3037" i="13"/>
  <c r="B3038" i="13"/>
  <c r="C3038" i="13"/>
  <c r="F3038" i="13" s="1"/>
  <c r="G3038" i="13" s="1"/>
  <c r="D3038" i="13"/>
  <c r="E3038" i="13"/>
  <c r="H3038" i="13"/>
  <c r="B3039" i="13"/>
  <c r="C3039" i="13"/>
  <c r="F3039" i="13" s="1"/>
  <c r="G3039" i="13" s="1"/>
  <c r="D3039" i="13"/>
  <c r="E3039" i="13"/>
  <c r="H3039" i="13"/>
  <c r="B3040" i="13"/>
  <c r="C3040" i="13"/>
  <c r="F3040" i="13" s="1"/>
  <c r="G3040" i="13" s="1"/>
  <c r="D3040" i="13"/>
  <c r="E3040" i="13"/>
  <c r="H3040" i="13"/>
  <c r="B3041" i="13"/>
  <c r="C3041" i="13"/>
  <c r="F3041" i="13" s="1"/>
  <c r="G3041" i="13" s="1"/>
  <c r="D3041" i="13"/>
  <c r="E3041" i="13"/>
  <c r="H3041" i="13"/>
  <c r="B3042" i="13"/>
  <c r="C3042" i="13"/>
  <c r="F3042" i="13" s="1"/>
  <c r="G3042" i="13" s="1"/>
  <c r="D3042" i="13"/>
  <c r="E3042" i="13"/>
  <c r="H3042" i="13"/>
  <c r="B3043" i="13"/>
  <c r="C3043" i="13"/>
  <c r="F3043" i="13" s="1"/>
  <c r="G3043" i="13" s="1"/>
  <c r="D3043" i="13"/>
  <c r="E3043" i="13"/>
  <c r="H3043" i="13"/>
  <c r="B3044" i="13"/>
  <c r="C3044" i="13"/>
  <c r="F3044" i="13" s="1"/>
  <c r="G3044" i="13" s="1"/>
  <c r="D3044" i="13"/>
  <c r="E3044" i="13"/>
  <c r="H3044" i="13"/>
  <c r="B3045" i="13"/>
  <c r="C3045" i="13"/>
  <c r="F3045" i="13" s="1"/>
  <c r="G3045" i="13" s="1"/>
  <c r="D3045" i="13"/>
  <c r="E3045" i="13"/>
  <c r="H3045" i="13"/>
  <c r="B3046" i="13"/>
  <c r="C3046" i="13"/>
  <c r="F3046" i="13" s="1"/>
  <c r="G3046" i="13" s="1"/>
  <c r="D3046" i="13"/>
  <c r="E3046" i="13"/>
  <c r="H3046" i="13"/>
  <c r="B3047" i="13"/>
  <c r="C3047" i="13"/>
  <c r="F3047" i="13" s="1"/>
  <c r="G3047" i="13" s="1"/>
  <c r="D3047" i="13"/>
  <c r="E3047" i="13"/>
  <c r="H3047" i="13"/>
  <c r="B3048" i="13"/>
  <c r="C3048" i="13"/>
  <c r="F3048" i="13" s="1"/>
  <c r="G3048" i="13" s="1"/>
  <c r="D3048" i="13"/>
  <c r="E3048" i="13"/>
  <c r="H3048" i="13"/>
  <c r="B3049" i="13"/>
  <c r="C3049" i="13"/>
  <c r="F3049" i="13" s="1"/>
  <c r="G3049" i="13" s="1"/>
  <c r="D3049" i="13"/>
  <c r="E3049" i="13"/>
  <c r="H3049" i="13"/>
  <c r="B3050" i="13"/>
  <c r="C3050" i="13"/>
  <c r="F3050" i="13" s="1"/>
  <c r="G3050" i="13" s="1"/>
  <c r="D3050" i="13"/>
  <c r="E3050" i="13"/>
  <c r="H3050" i="13"/>
  <c r="B3051" i="13"/>
  <c r="C3051" i="13"/>
  <c r="F3051" i="13" s="1"/>
  <c r="G3051" i="13" s="1"/>
  <c r="D3051" i="13"/>
  <c r="E3051" i="13"/>
  <c r="H3051" i="13"/>
  <c r="B3052" i="13"/>
  <c r="C3052" i="13"/>
  <c r="F3052" i="13" s="1"/>
  <c r="G3052" i="13" s="1"/>
  <c r="D3052" i="13"/>
  <c r="E3052" i="13"/>
  <c r="H3052" i="13"/>
  <c r="B3053" i="13"/>
  <c r="C3053" i="13"/>
  <c r="F3053" i="13" s="1"/>
  <c r="G3053" i="13" s="1"/>
  <c r="D3053" i="13"/>
  <c r="E3053" i="13"/>
  <c r="H3053" i="13"/>
  <c r="B3054" i="13"/>
  <c r="C3054" i="13"/>
  <c r="F3054" i="13" s="1"/>
  <c r="G3054" i="13" s="1"/>
  <c r="D3054" i="13"/>
  <c r="E3054" i="13"/>
  <c r="H3054" i="13"/>
  <c r="B3055" i="13"/>
  <c r="C3055" i="13"/>
  <c r="F3055" i="13" s="1"/>
  <c r="G3055" i="13" s="1"/>
  <c r="D3055" i="13"/>
  <c r="E3055" i="13"/>
  <c r="H3055" i="13"/>
  <c r="B3056" i="13"/>
  <c r="C3056" i="13"/>
  <c r="F3056" i="13" s="1"/>
  <c r="G3056" i="13" s="1"/>
  <c r="D3056" i="13"/>
  <c r="E3056" i="13"/>
  <c r="H3056" i="13"/>
  <c r="B3057" i="13"/>
  <c r="C3057" i="13"/>
  <c r="F3057" i="13" s="1"/>
  <c r="G3057" i="13" s="1"/>
  <c r="D3057" i="13"/>
  <c r="E3057" i="13"/>
  <c r="H3057" i="13"/>
  <c r="B3058" i="13"/>
  <c r="C3058" i="13"/>
  <c r="F3058" i="13" s="1"/>
  <c r="G3058" i="13" s="1"/>
  <c r="D3058" i="13"/>
  <c r="E3058" i="13"/>
  <c r="H3058" i="13"/>
  <c r="B3059" i="13"/>
  <c r="C3059" i="13"/>
  <c r="F3059" i="13" s="1"/>
  <c r="G3059" i="13" s="1"/>
  <c r="D3059" i="13"/>
  <c r="E3059" i="13"/>
  <c r="H3059" i="13"/>
  <c r="B3060" i="13"/>
  <c r="C3060" i="13"/>
  <c r="F3060" i="13" s="1"/>
  <c r="G3060" i="13" s="1"/>
  <c r="D3060" i="13"/>
  <c r="E3060" i="13"/>
  <c r="H3060" i="13"/>
  <c r="B3061" i="13"/>
  <c r="C3061" i="13"/>
  <c r="F3061" i="13" s="1"/>
  <c r="G3061" i="13" s="1"/>
  <c r="D3061" i="13"/>
  <c r="E3061" i="13"/>
  <c r="H3061" i="13"/>
  <c r="B3062" i="13"/>
  <c r="C3062" i="13"/>
  <c r="F3062" i="13" s="1"/>
  <c r="G3062" i="13" s="1"/>
  <c r="D3062" i="13"/>
  <c r="E3062" i="13"/>
  <c r="H3062" i="13"/>
  <c r="B3063" i="13"/>
  <c r="C3063" i="13"/>
  <c r="F3063" i="13" s="1"/>
  <c r="G3063" i="13" s="1"/>
  <c r="D3063" i="13"/>
  <c r="E3063" i="13"/>
  <c r="H3063" i="13"/>
  <c r="B3064" i="13"/>
  <c r="C3064" i="13"/>
  <c r="F3064" i="13" s="1"/>
  <c r="G3064" i="13" s="1"/>
  <c r="D3064" i="13"/>
  <c r="E3064" i="13"/>
  <c r="H3064" i="13"/>
  <c r="B3065" i="13"/>
  <c r="C3065" i="13"/>
  <c r="F3065" i="13" s="1"/>
  <c r="G3065" i="13" s="1"/>
  <c r="D3065" i="13"/>
  <c r="E3065" i="13"/>
  <c r="H3065" i="13"/>
  <c r="B3066" i="13"/>
  <c r="C3066" i="13"/>
  <c r="F3066" i="13" s="1"/>
  <c r="G3066" i="13" s="1"/>
  <c r="D3066" i="13"/>
  <c r="E3066" i="13"/>
  <c r="H3066" i="13"/>
  <c r="B3067" i="13"/>
  <c r="C3067" i="13"/>
  <c r="F3067" i="13" s="1"/>
  <c r="G3067" i="13" s="1"/>
  <c r="D3067" i="13"/>
  <c r="E3067" i="13"/>
  <c r="H3067" i="13"/>
  <c r="B3068" i="13"/>
  <c r="C3068" i="13"/>
  <c r="F3068" i="13" s="1"/>
  <c r="G3068" i="13" s="1"/>
  <c r="D3068" i="13"/>
  <c r="E3068" i="13"/>
  <c r="H3068" i="13"/>
  <c r="B3069" i="13"/>
  <c r="C3069" i="13"/>
  <c r="F3069" i="13" s="1"/>
  <c r="G3069" i="13" s="1"/>
  <c r="D3069" i="13"/>
  <c r="E3069" i="13"/>
  <c r="H3069" i="13"/>
  <c r="B3070" i="13"/>
  <c r="C3070" i="13"/>
  <c r="F3070" i="13" s="1"/>
  <c r="G3070" i="13" s="1"/>
  <c r="D3070" i="13"/>
  <c r="E3070" i="13"/>
  <c r="H3070" i="13"/>
  <c r="B3071" i="13"/>
  <c r="C3071" i="13"/>
  <c r="F3071" i="13" s="1"/>
  <c r="G3071" i="13" s="1"/>
  <c r="D3071" i="13"/>
  <c r="E3071" i="13"/>
  <c r="H3071" i="13"/>
  <c r="B3072" i="13"/>
  <c r="C3072" i="13"/>
  <c r="F3072" i="13" s="1"/>
  <c r="G3072" i="13" s="1"/>
  <c r="D3072" i="13"/>
  <c r="E3072" i="13"/>
  <c r="H3072" i="13"/>
  <c r="B3073" i="13"/>
  <c r="C3073" i="13"/>
  <c r="F3073" i="13" s="1"/>
  <c r="G3073" i="13" s="1"/>
  <c r="D3073" i="13"/>
  <c r="E3073" i="13"/>
  <c r="H3073" i="13"/>
  <c r="B3074" i="13"/>
  <c r="C3074" i="13"/>
  <c r="F3074" i="13" s="1"/>
  <c r="G3074" i="13" s="1"/>
  <c r="D3074" i="13"/>
  <c r="E3074" i="13"/>
  <c r="H3074" i="13"/>
  <c r="B3075" i="13"/>
  <c r="C3075" i="13"/>
  <c r="F3075" i="13" s="1"/>
  <c r="G3075" i="13" s="1"/>
  <c r="D3075" i="13"/>
  <c r="E3075" i="13"/>
  <c r="H3075" i="13"/>
  <c r="B3076" i="13"/>
  <c r="C3076" i="13"/>
  <c r="F3076" i="13" s="1"/>
  <c r="G3076" i="13" s="1"/>
  <c r="D3076" i="13"/>
  <c r="E3076" i="13"/>
  <c r="H3076" i="13"/>
  <c r="B3077" i="13"/>
  <c r="C3077" i="13"/>
  <c r="F3077" i="13" s="1"/>
  <c r="G3077" i="13" s="1"/>
  <c r="D3077" i="13"/>
  <c r="E3077" i="13"/>
  <c r="H3077" i="13"/>
  <c r="B3078" i="13"/>
  <c r="C3078" i="13"/>
  <c r="F3078" i="13" s="1"/>
  <c r="G3078" i="13" s="1"/>
  <c r="D3078" i="13"/>
  <c r="E3078" i="13"/>
  <c r="H3078" i="13"/>
  <c r="B3079" i="13"/>
  <c r="C3079" i="13"/>
  <c r="F3079" i="13" s="1"/>
  <c r="G3079" i="13" s="1"/>
  <c r="D3079" i="13"/>
  <c r="E3079" i="13"/>
  <c r="H3079" i="13"/>
  <c r="B3080" i="13"/>
  <c r="C3080" i="13"/>
  <c r="F3080" i="13" s="1"/>
  <c r="G3080" i="13" s="1"/>
  <c r="D3080" i="13"/>
  <c r="E3080" i="13"/>
  <c r="H3080" i="13"/>
  <c r="B3081" i="13"/>
  <c r="C3081" i="13"/>
  <c r="F3081" i="13" s="1"/>
  <c r="G3081" i="13" s="1"/>
  <c r="D3081" i="13"/>
  <c r="E3081" i="13"/>
  <c r="H3081" i="13"/>
  <c r="B3082" i="13"/>
  <c r="C3082" i="13"/>
  <c r="F3082" i="13" s="1"/>
  <c r="G3082" i="13" s="1"/>
  <c r="D3082" i="13"/>
  <c r="E3082" i="13"/>
  <c r="H3082" i="13"/>
  <c r="B3083" i="13"/>
  <c r="C3083" i="13"/>
  <c r="F3083" i="13" s="1"/>
  <c r="G3083" i="13" s="1"/>
  <c r="D3083" i="13"/>
  <c r="E3083" i="13"/>
  <c r="H3083" i="13"/>
  <c r="B3084" i="13"/>
  <c r="C3084" i="13"/>
  <c r="F3084" i="13" s="1"/>
  <c r="G3084" i="13" s="1"/>
  <c r="D3084" i="13"/>
  <c r="E3084" i="13"/>
  <c r="H3084" i="13"/>
  <c r="B3085" i="13"/>
  <c r="C3085" i="13"/>
  <c r="F3085" i="13" s="1"/>
  <c r="G3085" i="13" s="1"/>
  <c r="D3085" i="13"/>
  <c r="E3085" i="13"/>
  <c r="H3085" i="13"/>
  <c r="B3086" i="13"/>
  <c r="C3086" i="13"/>
  <c r="F3086" i="13" s="1"/>
  <c r="G3086" i="13" s="1"/>
  <c r="D3086" i="13"/>
  <c r="E3086" i="13"/>
  <c r="H3086" i="13"/>
  <c r="B3087" i="13"/>
  <c r="C3087" i="13"/>
  <c r="F3087" i="13" s="1"/>
  <c r="G3087" i="13" s="1"/>
  <c r="D3087" i="13"/>
  <c r="E3087" i="13"/>
  <c r="H3087" i="13"/>
  <c r="B3088" i="13"/>
  <c r="C3088" i="13"/>
  <c r="F3088" i="13" s="1"/>
  <c r="G3088" i="13" s="1"/>
  <c r="D3088" i="13"/>
  <c r="E3088" i="13"/>
  <c r="H3088" i="13"/>
  <c r="B3089" i="13"/>
  <c r="C3089" i="13"/>
  <c r="F3089" i="13" s="1"/>
  <c r="G3089" i="13" s="1"/>
  <c r="D3089" i="13"/>
  <c r="E3089" i="13"/>
  <c r="H3089" i="13"/>
  <c r="B3090" i="13"/>
  <c r="C3090" i="13"/>
  <c r="F3090" i="13" s="1"/>
  <c r="G3090" i="13" s="1"/>
  <c r="D3090" i="13"/>
  <c r="E3090" i="13"/>
  <c r="H3090" i="13"/>
  <c r="B3091" i="13"/>
  <c r="C3091" i="13"/>
  <c r="F3091" i="13" s="1"/>
  <c r="G3091" i="13" s="1"/>
  <c r="D3091" i="13"/>
  <c r="E3091" i="13"/>
  <c r="H3091" i="13"/>
  <c r="B3092" i="13"/>
  <c r="C3092" i="13"/>
  <c r="F3092" i="13" s="1"/>
  <c r="G3092" i="13" s="1"/>
  <c r="D3092" i="13"/>
  <c r="E3092" i="13"/>
  <c r="H3092" i="13"/>
  <c r="B3093" i="13"/>
  <c r="C3093" i="13"/>
  <c r="F3093" i="13" s="1"/>
  <c r="G3093" i="13" s="1"/>
  <c r="D3093" i="13"/>
  <c r="E3093" i="13"/>
  <c r="H3093" i="13"/>
  <c r="B3094" i="13"/>
  <c r="C3094" i="13"/>
  <c r="F3094" i="13" s="1"/>
  <c r="G3094" i="13" s="1"/>
  <c r="D3094" i="13"/>
  <c r="E3094" i="13"/>
  <c r="H3094" i="13"/>
  <c r="B3095" i="13"/>
  <c r="C3095" i="13"/>
  <c r="F3095" i="13" s="1"/>
  <c r="G3095" i="13" s="1"/>
  <c r="D3095" i="13"/>
  <c r="E3095" i="13"/>
  <c r="H3095" i="13"/>
  <c r="B3096" i="13"/>
  <c r="C3096" i="13"/>
  <c r="F3096" i="13" s="1"/>
  <c r="G3096" i="13" s="1"/>
  <c r="D3096" i="13"/>
  <c r="E3096" i="13"/>
  <c r="H3096" i="13"/>
  <c r="B3097" i="13"/>
  <c r="C3097" i="13"/>
  <c r="F3097" i="13" s="1"/>
  <c r="G3097" i="13" s="1"/>
  <c r="D3097" i="13"/>
  <c r="E3097" i="13"/>
  <c r="H3097" i="13"/>
  <c r="B3098" i="13"/>
  <c r="C3098" i="13"/>
  <c r="F3098" i="13" s="1"/>
  <c r="G3098" i="13" s="1"/>
  <c r="D3098" i="13"/>
  <c r="E3098" i="13"/>
  <c r="H3098" i="13"/>
  <c r="B3099" i="13"/>
  <c r="C3099" i="13"/>
  <c r="F3099" i="13" s="1"/>
  <c r="G3099" i="13" s="1"/>
  <c r="D3099" i="13"/>
  <c r="E3099" i="13"/>
  <c r="H3099" i="13"/>
  <c r="B3100" i="13"/>
  <c r="C3100" i="13"/>
  <c r="F3100" i="13" s="1"/>
  <c r="G3100" i="13" s="1"/>
  <c r="D3100" i="13"/>
  <c r="E3100" i="13"/>
  <c r="H3100" i="13"/>
  <c r="B3101" i="13"/>
  <c r="C3101" i="13"/>
  <c r="F3101" i="13" s="1"/>
  <c r="G3101" i="13" s="1"/>
  <c r="D3101" i="13"/>
  <c r="E3101" i="13"/>
  <c r="H3101" i="13"/>
  <c r="B3102" i="13"/>
  <c r="C3102" i="13"/>
  <c r="F3102" i="13" s="1"/>
  <c r="G3102" i="13" s="1"/>
  <c r="D3102" i="13"/>
  <c r="E3102" i="13"/>
  <c r="H3102" i="13"/>
  <c r="B3103" i="13"/>
  <c r="C3103" i="13"/>
  <c r="F3103" i="13" s="1"/>
  <c r="G3103" i="13" s="1"/>
  <c r="D3103" i="13"/>
  <c r="E3103" i="13"/>
  <c r="H3103" i="13"/>
  <c r="B3104" i="13"/>
  <c r="C3104" i="13"/>
  <c r="F3104" i="13" s="1"/>
  <c r="G3104" i="13" s="1"/>
  <c r="D3104" i="13"/>
  <c r="E3104" i="13"/>
  <c r="H3104" i="13"/>
  <c r="B3105" i="13"/>
  <c r="C3105" i="13"/>
  <c r="F3105" i="13" s="1"/>
  <c r="G3105" i="13" s="1"/>
  <c r="D3105" i="13"/>
  <c r="E3105" i="13"/>
  <c r="H3105" i="13"/>
  <c r="B3106" i="13"/>
  <c r="C3106" i="13"/>
  <c r="F3106" i="13" s="1"/>
  <c r="G3106" i="13" s="1"/>
  <c r="D3106" i="13"/>
  <c r="E3106" i="13"/>
  <c r="H3106" i="13"/>
  <c r="B3107" i="13"/>
  <c r="C3107" i="13"/>
  <c r="F3107" i="13" s="1"/>
  <c r="G3107" i="13" s="1"/>
  <c r="D3107" i="13"/>
  <c r="E3107" i="13"/>
  <c r="H3107" i="13"/>
  <c r="B3108" i="13"/>
  <c r="C3108" i="13"/>
  <c r="F3108" i="13" s="1"/>
  <c r="G3108" i="13" s="1"/>
  <c r="D3108" i="13"/>
  <c r="E3108" i="13"/>
  <c r="H3108" i="13"/>
  <c r="B3109" i="13"/>
  <c r="C3109" i="13"/>
  <c r="F3109" i="13" s="1"/>
  <c r="G3109" i="13" s="1"/>
  <c r="D3109" i="13"/>
  <c r="E3109" i="13"/>
  <c r="H3109" i="13"/>
  <c r="B3110" i="13"/>
  <c r="C3110" i="13"/>
  <c r="F3110" i="13" s="1"/>
  <c r="G3110" i="13" s="1"/>
  <c r="D3110" i="13"/>
  <c r="E3110" i="13"/>
  <c r="H3110" i="13"/>
  <c r="B3111" i="13"/>
  <c r="C3111" i="13"/>
  <c r="F3111" i="13" s="1"/>
  <c r="G3111" i="13" s="1"/>
  <c r="D3111" i="13"/>
  <c r="E3111" i="13"/>
  <c r="H3111" i="13"/>
  <c r="B3112" i="13"/>
  <c r="C3112" i="13"/>
  <c r="F3112" i="13" s="1"/>
  <c r="G3112" i="13" s="1"/>
  <c r="D3112" i="13"/>
  <c r="E3112" i="13"/>
  <c r="H3112" i="13"/>
  <c r="B3113" i="13"/>
  <c r="C3113" i="13"/>
  <c r="F3113" i="13" s="1"/>
  <c r="G3113" i="13" s="1"/>
  <c r="D3113" i="13"/>
  <c r="E3113" i="13"/>
  <c r="H3113" i="13"/>
  <c r="B3114" i="13"/>
  <c r="C3114" i="13"/>
  <c r="F3114" i="13" s="1"/>
  <c r="G3114" i="13" s="1"/>
  <c r="D3114" i="13"/>
  <c r="E3114" i="13"/>
  <c r="H3114" i="13"/>
  <c r="B3115" i="13"/>
  <c r="C3115" i="13"/>
  <c r="F3115" i="13" s="1"/>
  <c r="G3115" i="13" s="1"/>
  <c r="D3115" i="13"/>
  <c r="E3115" i="13"/>
  <c r="H3115" i="13"/>
  <c r="B3116" i="13"/>
  <c r="C3116" i="13"/>
  <c r="F3116" i="13" s="1"/>
  <c r="G3116" i="13" s="1"/>
  <c r="D3116" i="13"/>
  <c r="E3116" i="13"/>
  <c r="H3116" i="13"/>
  <c r="B3117" i="13"/>
  <c r="C3117" i="13"/>
  <c r="F3117" i="13" s="1"/>
  <c r="G3117" i="13" s="1"/>
  <c r="D3117" i="13"/>
  <c r="E3117" i="13"/>
  <c r="H3117" i="13"/>
  <c r="B3118" i="13"/>
  <c r="C3118" i="13"/>
  <c r="F3118" i="13" s="1"/>
  <c r="G3118" i="13" s="1"/>
  <c r="D3118" i="13"/>
  <c r="E3118" i="13"/>
  <c r="H3118" i="13"/>
  <c r="B3119" i="13"/>
  <c r="C3119" i="13"/>
  <c r="F3119" i="13" s="1"/>
  <c r="G3119" i="13" s="1"/>
  <c r="D3119" i="13"/>
  <c r="E3119" i="13"/>
  <c r="H3119" i="13"/>
  <c r="B3120" i="13"/>
  <c r="C3120" i="13"/>
  <c r="F3120" i="13" s="1"/>
  <c r="G3120" i="13" s="1"/>
  <c r="D3120" i="13"/>
  <c r="E3120" i="13"/>
  <c r="H3120" i="13"/>
  <c r="B3121" i="13"/>
  <c r="C3121" i="13"/>
  <c r="F3121" i="13" s="1"/>
  <c r="G3121" i="13" s="1"/>
  <c r="D3121" i="13"/>
  <c r="E3121" i="13"/>
  <c r="H3121" i="13"/>
  <c r="B3122" i="13"/>
  <c r="C3122" i="13"/>
  <c r="F3122" i="13" s="1"/>
  <c r="G3122" i="13" s="1"/>
  <c r="D3122" i="13"/>
  <c r="E3122" i="13"/>
  <c r="H3122" i="13"/>
  <c r="B3123" i="13"/>
  <c r="C3123" i="13"/>
  <c r="F3123" i="13" s="1"/>
  <c r="G3123" i="13" s="1"/>
  <c r="D3123" i="13"/>
  <c r="E3123" i="13"/>
  <c r="H3123" i="13"/>
  <c r="B3124" i="13"/>
  <c r="C3124" i="13"/>
  <c r="F3124" i="13" s="1"/>
  <c r="G3124" i="13" s="1"/>
  <c r="D3124" i="13"/>
  <c r="E3124" i="13"/>
  <c r="H3124" i="13"/>
  <c r="B3125" i="13"/>
  <c r="C3125" i="13"/>
  <c r="F3125" i="13" s="1"/>
  <c r="G3125" i="13" s="1"/>
  <c r="D3125" i="13"/>
  <c r="E3125" i="13"/>
  <c r="H3125" i="13"/>
  <c r="B3126" i="13"/>
  <c r="C3126" i="13"/>
  <c r="F3126" i="13" s="1"/>
  <c r="G3126" i="13" s="1"/>
  <c r="D3126" i="13"/>
  <c r="E3126" i="13"/>
  <c r="H3126" i="13"/>
  <c r="B3127" i="13"/>
  <c r="C3127" i="13"/>
  <c r="F3127" i="13" s="1"/>
  <c r="G3127" i="13" s="1"/>
  <c r="D3127" i="13"/>
  <c r="E3127" i="13"/>
  <c r="H3127" i="13"/>
  <c r="B3128" i="13"/>
  <c r="C3128" i="13"/>
  <c r="F3128" i="13" s="1"/>
  <c r="G3128" i="13" s="1"/>
  <c r="D3128" i="13"/>
  <c r="E3128" i="13"/>
  <c r="H3128" i="13"/>
  <c r="B3129" i="13"/>
  <c r="C3129" i="13"/>
  <c r="F3129" i="13" s="1"/>
  <c r="G3129" i="13" s="1"/>
  <c r="D3129" i="13"/>
  <c r="E3129" i="13"/>
  <c r="H3129" i="13"/>
  <c r="B3130" i="13"/>
  <c r="C3130" i="13"/>
  <c r="F3130" i="13" s="1"/>
  <c r="G3130" i="13" s="1"/>
  <c r="D3130" i="13"/>
  <c r="E3130" i="13"/>
  <c r="H3130" i="13"/>
  <c r="B3131" i="13"/>
  <c r="C3131" i="13"/>
  <c r="F3131" i="13" s="1"/>
  <c r="G3131" i="13" s="1"/>
  <c r="D3131" i="13"/>
  <c r="E3131" i="13"/>
  <c r="H3131" i="13"/>
  <c r="B3132" i="13"/>
  <c r="C3132" i="13"/>
  <c r="F3132" i="13" s="1"/>
  <c r="G3132" i="13" s="1"/>
  <c r="D3132" i="13"/>
  <c r="E3132" i="13"/>
  <c r="H3132" i="13"/>
  <c r="B3133" i="13"/>
  <c r="C3133" i="13"/>
  <c r="F3133" i="13" s="1"/>
  <c r="G3133" i="13" s="1"/>
  <c r="D3133" i="13"/>
  <c r="E3133" i="13"/>
  <c r="H3133" i="13"/>
  <c r="B3134" i="13"/>
  <c r="C3134" i="13"/>
  <c r="F3134" i="13" s="1"/>
  <c r="G3134" i="13" s="1"/>
  <c r="D3134" i="13"/>
  <c r="E3134" i="13"/>
  <c r="H3134" i="13"/>
  <c r="B3135" i="13"/>
  <c r="C3135" i="13"/>
  <c r="F3135" i="13" s="1"/>
  <c r="G3135" i="13" s="1"/>
  <c r="D3135" i="13"/>
  <c r="E3135" i="13"/>
  <c r="H3135" i="13"/>
  <c r="B3136" i="13"/>
  <c r="C3136" i="13"/>
  <c r="F3136" i="13" s="1"/>
  <c r="G3136" i="13" s="1"/>
  <c r="D3136" i="13"/>
  <c r="E3136" i="13"/>
  <c r="H3136" i="13"/>
  <c r="B3137" i="13"/>
  <c r="C3137" i="13"/>
  <c r="F3137" i="13" s="1"/>
  <c r="G3137" i="13" s="1"/>
  <c r="D3137" i="13"/>
  <c r="E3137" i="13"/>
  <c r="H3137" i="13"/>
  <c r="B3138" i="13"/>
  <c r="C3138" i="13"/>
  <c r="F3138" i="13" s="1"/>
  <c r="G3138" i="13" s="1"/>
  <c r="D3138" i="13"/>
  <c r="E3138" i="13"/>
  <c r="H3138" i="13"/>
  <c r="B3139" i="13"/>
  <c r="C3139" i="13"/>
  <c r="F3139" i="13" s="1"/>
  <c r="G3139" i="13" s="1"/>
  <c r="D3139" i="13"/>
  <c r="E3139" i="13"/>
  <c r="H3139" i="13"/>
  <c r="B3140" i="13"/>
  <c r="C3140" i="13"/>
  <c r="F3140" i="13" s="1"/>
  <c r="G3140" i="13" s="1"/>
  <c r="D3140" i="13"/>
  <c r="E3140" i="13"/>
  <c r="H3140" i="13"/>
  <c r="B3141" i="13"/>
  <c r="C3141" i="13"/>
  <c r="F3141" i="13" s="1"/>
  <c r="G3141" i="13" s="1"/>
  <c r="D3141" i="13"/>
  <c r="E3141" i="13"/>
  <c r="H3141" i="13"/>
  <c r="B3142" i="13"/>
  <c r="C3142" i="13"/>
  <c r="F3142" i="13" s="1"/>
  <c r="G3142" i="13" s="1"/>
  <c r="D3142" i="13"/>
  <c r="E3142" i="13"/>
  <c r="H3142" i="13"/>
  <c r="B3143" i="13"/>
  <c r="C3143" i="13"/>
  <c r="F3143" i="13" s="1"/>
  <c r="G3143" i="13" s="1"/>
  <c r="D3143" i="13"/>
  <c r="E3143" i="13"/>
  <c r="H3143" i="13"/>
  <c r="B3144" i="13"/>
  <c r="C3144" i="13"/>
  <c r="F3144" i="13" s="1"/>
  <c r="G3144" i="13" s="1"/>
  <c r="D3144" i="13"/>
  <c r="E3144" i="13"/>
  <c r="H3144" i="13"/>
  <c r="B3145" i="13"/>
  <c r="C3145" i="13"/>
  <c r="F3145" i="13" s="1"/>
  <c r="G3145" i="13" s="1"/>
  <c r="D3145" i="13"/>
  <c r="E3145" i="13"/>
  <c r="H3145" i="13"/>
  <c r="B3146" i="13"/>
  <c r="C3146" i="13"/>
  <c r="F3146" i="13" s="1"/>
  <c r="G3146" i="13" s="1"/>
  <c r="D3146" i="13"/>
  <c r="E3146" i="13"/>
  <c r="H3146" i="13"/>
  <c r="B3147" i="13"/>
  <c r="C3147" i="13"/>
  <c r="F3147" i="13" s="1"/>
  <c r="G3147" i="13" s="1"/>
  <c r="D3147" i="13"/>
  <c r="E3147" i="13"/>
  <c r="H3147" i="13"/>
  <c r="B3148" i="13"/>
  <c r="C3148" i="13"/>
  <c r="F3148" i="13" s="1"/>
  <c r="G3148" i="13" s="1"/>
  <c r="D3148" i="13"/>
  <c r="E3148" i="13"/>
  <c r="H3148" i="13"/>
  <c r="B3149" i="13"/>
  <c r="C3149" i="13"/>
  <c r="F3149" i="13" s="1"/>
  <c r="G3149" i="13" s="1"/>
  <c r="D3149" i="13"/>
  <c r="E3149" i="13"/>
  <c r="H3149" i="13"/>
  <c r="B3150" i="13"/>
  <c r="C3150" i="13"/>
  <c r="F3150" i="13" s="1"/>
  <c r="G3150" i="13" s="1"/>
  <c r="D3150" i="13"/>
  <c r="E3150" i="13"/>
  <c r="H3150" i="13"/>
  <c r="B3151" i="13"/>
  <c r="C3151" i="13"/>
  <c r="F3151" i="13" s="1"/>
  <c r="G3151" i="13" s="1"/>
  <c r="D3151" i="13"/>
  <c r="E3151" i="13"/>
  <c r="H3151" i="13"/>
  <c r="B3152" i="13"/>
  <c r="C3152" i="13"/>
  <c r="F3152" i="13" s="1"/>
  <c r="G3152" i="13" s="1"/>
  <c r="D3152" i="13"/>
  <c r="E3152" i="13"/>
  <c r="H3152" i="13"/>
  <c r="B3153" i="13"/>
  <c r="C3153" i="13"/>
  <c r="F3153" i="13" s="1"/>
  <c r="G3153" i="13" s="1"/>
  <c r="D3153" i="13"/>
  <c r="E3153" i="13"/>
  <c r="H3153" i="13"/>
  <c r="B3154" i="13"/>
  <c r="C3154" i="13"/>
  <c r="F3154" i="13" s="1"/>
  <c r="G3154" i="13" s="1"/>
  <c r="D3154" i="13"/>
  <c r="E3154" i="13"/>
  <c r="H3154" i="13"/>
  <c r="B3155" i="13"/>
  <c r="C3155" i="13"/>
  <c r="F3155" i="13" s="1"/>
  <c r="G3155" i="13" s="1"/>
  <c r="D3155" i="13"/>
  <c r="E3155" i="13"/>
  <c r="H3155" i="13"/>
  <c r="B3156" i="13"/>
  <c r="C3156" i="13"/>
  <c r="F3156" i="13" s="1"/>
  <c r="G3156" i="13" s="1"/>
  <c r="D3156" i="13"/>
  <c r="E3156" i="13"/>
  <c r="H3156" i="13"/>
  <c r="B3157" i="13"/>
  <c r="C3157" i="13"/>
  <c r="F3157" i="13" s="1"/>
  <c r="G3157" i="13" s="1"/>
  <c r="D3157" i="13"/>
  <c r="E3157" i="13"/>
  <c r="H3157" i="13"/>
  <c r="B3158" i="13"/>
  <c r="C3158" i="13"/>
  <c r="F3158" i="13" s="1"/>
  <c r="G3158" i="13" s="1"/>
  <c r="D3158" i="13"/>
  <c r="E3158" i="13"/>
  <c r="H3158" i="13"/>
  <c r="B3159" i="13"/>
  <c r="C3159" i="13"/>
  <c r="F3159" i="13" s="1"/>
  <c r="G3159" i="13" s="1"/>
  <c r="D3159" i="13"/>
  <c r="E3159" i="13"/>
  <c r="H3159" i="13"/>
  <c r="B3160" i="13"/>
  <c r="C3160" i="13"/>
  <c r="F3160" i="13" s="1"/>
  <c r="G3160" i="13" s="1"/>
  <c r="D3160" i="13"/>
  <c r="E3160" i="13"/>
  <c r="H3160" i="13"/>
  <c r="B3161" i="13"/>
  <c r="C3161" i="13"/>
  <c r="F3161" i="13" s="1"/>
  <c r="G3161" i="13" s="1"/>
  <c r="D3161" i="13"/>
  <c r="E3161" i="13"/>
  <c r="H3161" i="13"/>
  <c r="B3162" i="13"/>
  <c r="C3162" i="13"/>
  <c r="F3162" i="13" s="1"/>
  <c r="G3162" i="13" s="1"/>
  <c r="D3162" i="13"/>
  <c r="E3162" i="13"/>
  <c r="H3162" i="13"/>
  <c r="B3163" i="13"/>
  <c r="C3163" i="13"/>
  <c r="F3163" i="13" s="1"/>
  <c r="G3163" i="13" s="1"/>
  <c r="D3163" i="13"/>
  <c r="E3163" i="13"/>
  <c r="H3163" i="13"/>
  <c r="B3164" i="13"/>
  <c r="C3164" i="13"/>
  <c r="F3164" i="13" s="1"/>
  <c r="G3164" i="13" s="1"/>
  <c r="D3164" i="13"/>
  <c r="E3164" i="13"/>
  <c r="H3164" i="13"/>
  <c r="B3165" i="13"/>
  <c r="C3165" i="13"/>
  <c r="F3165" i="13" s="1"/>
  <c r="G3165" i="13" s="1"/>
  <c r="D3165" i="13"/>
  <c r="E3165" i="13"/>
  <c r="H3165" i="13"/>
  <c r="B3166" i="13"/>
  <c r="C3166" i="13"/>
  <c r="F3166" i="13" s="1"/>
  <c r="G3166" i="13" s="1"/>
  <c r="D3166" i="13"/>
  <c r="E3166" i="13"/>
  <c r="H3166" i="13"/>
  <c r="B3167" i="13"/>
  <c r="C3167" i="13"/>
  <c r="F3167" i="13" s="1"/>
  <c r="G3167" i="13" s="1"/>
  <c r="D3167" i="13"/>
  <c r="E3167" i="13"/>
  <c r="H3167" i="13"/>
  <c r="B3168" i="13"/>
  <c r="C3168" i="13"/>
  <c r="F3168" i="13" s="1"/>
  <c r="G3168" i="13" s="1"/>
  <c r="D3168" i="13"/>
  <c r="E3168" i="13"/>
  <c r="H3168" i="13"/>
  <c r="B3169" i="13"/>
  <c r="C3169" i="13"/>
  <c r="F3169" i="13" s="1"/>
  <c r="G3169" i="13" s="1"/>
  <c r="D3169" i="13"/>
  <c r="E3169" i="13"/>
  <c r="H3169" i="13"/>
  <c r="B3170" i="13"/>
  <c r="C3170" i="13"/>
  <c r="F3170" i="13" s="1"/>
  <c r="G3170" i="13" s="1"/>
  <c r="D3170" i="13"/>
  <c r="E3170" i="13"/>
  <c r="H3170" i="13"/>
  <c r="B3171" i="13"/>
  <c r="C3171" i="13"/>
  <c r="F3171" i="13" s="1"/>
  <c r="G3171" i="13" s="1"/>
  <c r="D3171" i="13"/>
  <c r="E3171" i="13"/>
  <c r="H3171" i="13"/>
  <c r="B3172" i="13"/>
  <c r="C3172" i="13"/>
  <c r="F3172" i="13" s="1"/>
  <c r="G3172" i="13" s="1"/>
  <c r="D3172" i="13"/>
  <c r="E3172" i="13"/>
  <c r="H3172" i="13"/>
  <c r="B3173" i="13"/>
  <c r="C3173" i="13"/>
  <c r="F3173" i="13" s="1"/>
  <c r="G3173" i="13" s="1"/>
  <c r="D3173" i="13"/>
  <c r="E3173" i="13"/>
  <c r="H3173" i="13"/>
  <c r="B3174" i="13"/>
  <c r="C3174" i="13"/>
  <c r="F3174" i="13" s="1"/>
  <c r="G3174" i="13" s="1"/>
  <c r="D3174" i="13"/>
  <c r="E3174" i="13"/>
  <c r="H3174" i="13"/>
  <c r="B3175" i="13"/>
  <c r="C3175" i="13"/>
  <c r="F3175" i="13" s="1"/>
  <c r="G3175" i="13" s="1"/>
  <c r="D3175" i="13"/>
  <c r="E3175" i="13"/>
  <c r="H3175" i="13"/>
  <c r="B3176" i="13"/>
  <c r="C3176" i="13"/>
  <c r="F3176" i="13" s="1"/>
  <c r="G3176" i="13" s="1"/>
  <c r="D3176" i="13"/>
  <c r="E3176" i="13"/>
  <c r="H3176" i="13"/>
  <c r="B3177" i="13"/>
  <c r="C3177" i="13"/>
  <c r="F3177" i="13" s="1"/>
  <c r="G3177" i="13" s="1"/>
  <c r="D3177" i="13"/>
  <c r="E3177" i="13"/>
  <c r="H3177" i="13"/>
  <c r="B3178" i="13"/>
  <c r="C3178" i="13"/>
  <c r="F3178" i="13" s="1"/>
  <c r="G3178" i="13" s="1"/>
  <c r="D3178" i="13"/>
  <c r="E3178" i="13"/>
  <c r="H3178" i="13"/>
  <c r="B3179" i="13"/>
  <c r="C3179" i="13"/>
  <c r="F3179" i="13" s="1"/>
  <c r="G3179" i="13" s="1"/>
  <c r="D3179" i="13"/>
  <c r="E3179" i="13"/>
  <c r="H3179" i="13"/>
  <c r="B3180" i="13"/>
  <c r="C3180" i="13"/>
  <c r="F3180" i="13" s="1"/>
  <c r="G3180" i="13" s="1"/>
  <c r="D3180" i="13"/>
  <c r="E3180" i="13"/>
  <c r="H3180" i="13"/>
  <c r="B3181" i="13"/>
  <c r="C3181" i="13"/>
  <c r="F3181" i="13" s="1"/>
  <c r="G3181" i="13" s="1"/>
  <c r="D3181" i="13"/>
  <c r="E3181" i="13"/>
  <c r="H3181" i="13"/>
  <c r="B3182" i="13"/>
  <c r="C3182" i="13"/>
  <c r="F3182" i="13" s="1"/>
  <c r="G3182" i="13" s="1"/>
  <c r="D3182" i="13"/>
  <c r="E3182" i="13"/>
  <c r="H3182" i="13"/>
  <c r="B3183" i="13"/>
  <c r="C3183" i="13"/>
  <c r="F3183" i="13" s="1"/>
  <c r="G3183" i="13" s="1"/>
  <c r="D3183" i="13"/>
  <c r="E3183" i="13"/>
  <c r="H3183" i="13"/>
  <c r="B3184" i="13"/>
  <c r="C3184" i="13"/>
  <c r="F3184" i="13" s="1"/>
  <c r="G3184" i="13" s="1"/>
  <c r="D3184" i="13"/>
  <c r="E3184" i="13"/>
  <c r="H3184" i="13"/>
  <c r="B3185" i="13"/>
  <c r="C3185" i="13"/>
  <c r="F3185" i="13" s="1"/>
  <c r="G3185" i="13" s="1"/>
  <c r="D3185" i="13"/>
  <c r="E3185" i="13"/>
  <c r="H3185" i="13"/>
  <c r="B3186" i="13"/>
  <c r="C3186" i="13"/>
  <c r="F3186" i="13" s="1"/>
  <c r="G3186" i="13" s="1"/>
  <c r="D3186" i="13"/>
  <c r="E3186" i="13"/>
  <c r="H3186" i="13"/>
  <c r="B3187" i="13"/>
  <c r="C3187" i="13"/>
  <c r="F3187" i="13" s="1"/>
  <c r="G3187" i="13" s="1"/>
  <c r="D3187" i="13"/>
  <c r="E3187" i="13"/>
  <c r="H3187" i="13"/>
  <c r="B3188" i="13"/>
  <c r="C3188" i="13"/>
  <c r="F3188" i="13" s="1"/>
  <c r="G3188" i="13" s="1"/>
  <c r="D3188" i="13"/>
  <c r="E3188" i="13"/>
  <c r="H3188" i="13"/>
  <c r="B3189" i="13"/>
  <c r="C3189" i="13"/>
  <c r="F3189" i="13" s="1"/>
  <c r="G3189" i="13" s="1"/>
  <c r="D3189" i="13"/>
  <c r="E3189" i="13"/>
  <c r="H3189" i="13"/>
  <c r="B3190" i="13"/>
  <c r="C3190" i="13"/>
  <c r="F3190" i="13" s="1"/>
  <c r="G3190" i="13" s="1"/>
  <c r="D3190" i="13"/>
  <c r="E3190" i="13"/>
  <c r="H3190" i="13"/>
  <c r="B3191" i="13"/>
  <c r="C3191" i="13"/>
  <c r="F3191" i="13" s="1"/>
  <c r="G3191" i="13" s="1"/>
  <c r="D3191" i="13"/>
  <c r="E3191" i="13"/>
  <c r="H3191" i="13"/>
  <c r="B3192" i="13"/>
  <c r="C3192" i="13"/>
  <c r="F3192" i="13" s="1"/>
  <c r="G3192" i="13" s="1"/>
  <c r="D3192" i="13"/>
  <c r="E3192" i="13"/>
  <c r="H3192" i="13"/>
  <c r="B3193" i="13"/>
  <c r="C3193" i="13"/>
  <c r="F3193" i="13" s="1"/>
  <c r="G3193" i="13" s="1"/>
  <c r="D3193" i="13"/>
  <c r="E3193" i="13"/>
  <c r="H3193" i="13"/>
  <c r="B3194" i="13"/>
  <c r="C3194" i="13"/>
  <c r="F3194" i="13" s="1"/>
  <c r="G3194" i="13" s="1"/>
  <c r="D3194" i="13"/>
  <c r="E3194" i="13"/>
  <c r="H3194" i="13"/>
  <c r="B3195" i="13"/>
  <c r="C3195" i="13"/>
  <c r="F3195" i="13" s="1"/>
  <c r="G3195" i="13" s="1"/>
  <c r="D3195" i="13"/>
  <c r="E3195" i="13"/>
  <c r="H3195" i="13"/>
  <c r="B3196" i="13"/>
  <c r="C3196" i="13"/>
  <c r="F3196" i="13" s="1"/>
  <c r="G3196" i="13" s="1"/>
  <c r="D3196" i="13"/>
  <c r="E3196" i="13"/>
  <c r="H3196" i="13"/>
  <c r="B3197" i="13"/>
  <c r="C3197" i="13"/>
  <c r="F3197" i="13" s="1"/>
  <c r="G3197" i="13" s="1"/>
  <c r="D3197" i="13"/>
  <c r="E3197" i="13"/>
  <c r="H3197" i="13"/>
  <c r="B3198" i="13"/>
  <c r="C3198" i="13"/>
  <c r="F3198" i="13" s="1"/>
  <c r="G3198" i="13" s="1"/>
  <c r="D3198" i="13"/>
  <c r="E3198" i="13"/>
  <c r="H3198" i="13"/>
  <c r="B3199" i="13"/>
  <c r="C3199" i="13"/>
  <c r="F3199" i="13" s="1"/>
  <c r="G3199" i="13" s="1"/>
  <c r="D3199" i="13"/>
  <c r="E3199" i="13"/>
  <c r="H3199" i="13"/>
  <c r="B3200" i="13"/>
  <c r="C3200" i="13"/>
  <c r="F3200" i="13" s="1"/>
  <c r="G3200" i="13" s="1"/>
  <c r="D3200" i="13"/>
  <c r="E3200" i="13"/>
  <c r="H3200" i="13"/>
  <c r="B3201" i="13"/>
  <c r="C3201" i="13"/>
  <c r="F3201" i="13" s="1"/>
  <c r="G3201" i="13" s="1"/>
  <c r="D3201" i="13"/>
  <c r="E3201" i="13"/>
  <c r="H3201" i="13"/>
  <c r="B3202" i="13"/>
  <c r="C3202" i="13"/>
  <c r="F3202" i="13" s="1"/>
  <c r="G3202" i="13" s="1"/>
  <c r="D3202" i="13"/>
  <c r="E3202" i="13"/>
  <c r="H3202" i="13"/>
  <c r="B3203" i="13"/>
  <c r="C3203" i="13"/>
  <c r="F3203" i="13" s="1"/>
  <c r="G3203" i="13" s="1"/>
  <c r="D3203" i="13"/>
  <c r="E3203" i="13"/>
  <c r="H3203" i="13"/>
  <c r="B3204" i="13"/>
  <c r="C3204" i="13"/>
  <c r="F3204" i="13" s="1"/>
  <c r="G3204" i="13" s="1"/>
  <c r="D3204" i="13"/>
  <c r="E3204" i="13"/>
  <c r="H3204" i="13"/>
  <c r="B3205" i="13"/>
  <c r="C3205" i="13"/>
  <c r="F3205" i="13" s="1"/>
  <c r="G3205" i="13" s="1"/>
  <c r="D3205" i="13"/>
  <c r="E3205" i="13"/>
  <c r="H3205" i="13"/>
  <c r="B3206" i="13"/>
  <c r="C3206" i="13"/>
  <c r="F3206" i="13" s="1"/>
  <c r="G3206" i="13" s="1"/>
  <c r="D3206" i="13"/>
  <c r="E3206" i="13"/>
  <c r="H3206" i="13"/>
  <c r="B3207" i="13"/>
  <c r="C3207" i="13"/>
  <c r="F3207" i="13" s="1"/>
  <c r="G3207" i="13" s="1"/>
  <c r="D3207" i="13"/>
  <c r="E3207" i="13"/>
  <c r="H3207" i="13"/>
  <c r="B3208" i="13"/>
  <c r="C3208" i="13"/>
  <c r="F3208" i="13" s="1"/>
  <c r="G3208" i="13" s="1"/>
  <c r="D3208" i="13"/>
  <c r="E3208" i="13"/>
  <c r="H3208" i="13"/>
  <c r="B3209" i="13"/>
  <c r="C3209" i="13"/>
  <c r="F3209" i="13" s="1"/>
  <c r="G3209" i="13" s="1"/>
  <c r="D3209" i="13"/>
  <c r="E3209" i="13"/>
  <c r="H3209" i="13"/>
  <c r="B3210" i="13"/>
  <c r="C3210" i="13"/>
  <c r="F3210" i="13" s="1"/>
  <c r="G3210" i="13" s="1"/>
  <c r="D3210" i="13"/>
  <c r="E3210" i="13"/>
  <c r="H3210" i="13"/>
  <c r="B3211" i="13"/>
  <c r="C3211" i="13"/>
  <c r="F3211" i="13" s="1"/>
  <c r="G3211" i="13" s="1"/>
  <c r="D3211" i="13"/>
  <c r="E3211" i="13"/>
  <c r="H3211" i="13"/>
  <c r="B3212" i="13"/>
  <c r="C3212" i="13"/>
  <c r="F3212" i="13" s="1"/>
  <c r="G3212" i="13" s="1"/>
  <c r="D3212" i="13"/>
  <c r="E3212" i="13"/>
  <c r="H3212" i="13"/>
  <c r="B3213" i="13"/>
  <c r="C3213" i="13"/>
  <c r="F3213" i="13" s="1"/>
  <c r="G3213" i="13" s="1"/>
  <c r="D3213" i="13"/>
  <c r="E3213" i="13"/>
  <c r="H3213" i="13"/>
  <c r="B3214" i="13"/>
  <c r="C3214" i="13"/>
  <c r="F3214" i="13" s="1"/>
  <c r="G3214" i="13" s="1"/>
  <c r="D3214" i="13"/>
  <c r="E3214" i="13"/>
  <c r="H3214" i="13"/>
  <c r="B3215" i="13"/>
  <c r="C3215" i="13"/>
  <c r="F3215" i="13" s="1"/>
  <c r="G3215" i="13" s="1"/>
  <c r="D3215" i="13"/>
  <c r="E3215" i="13"/>
  <c r="H3215" i="13"/>
  <c r="B3216" i="13"/>
  <c r="C3216" i="13"/>
  <c r="F3216" i="13" s="1"/>
  <c r="G3216" i="13" s="1"/>
  <c r="D3216" i="13"/>
  <c r="E3216" i="13"/>
  <c r="H3216" i="13"/>
  <c r="B3217" i="13"/>
  <c r="C3217" i="13"/>
  <c r="F3217" i="13" s="1"/>
  <c r="G3217" i="13" s="1"/>
  <c r="D3217" i="13"/>
  <c r="E3217" i="13"/>
  <c r="H3217" i="13"/>
  <c r="B3218" i="13"/>
  <c r="C3218" i="13"/>
  <c r="F3218" i="13" s="1"/>
  <c r="G3218" i="13" s="1"/>
  <c r="D3218" i="13"/>
  <c r="E3218" i="13"/>
  <c r="H3218" i="13"/>
  <c r="B3219" i="13"/>
  <c r="C3219" i="13"/>
  <c r="F3219" i="13" s="1"/>
  <c r="G3219" i="13" s="1"/>
  <c r="D3219" i="13"/>
  <c r="E3219" i="13"/>
  <c r="H3219" i="13"/>
  <c r="B3220" i="13"/>
  <c r="C3220" i="13"/>
  <c r="F3220" i="13" s="1"/>
  <c r="G3220" i="13" s="1"/>
  <c r="D3220" i="13"/>
  <c r="E3220" i="13"/>
  <c r="H3220" i="13"/>
  <c r="B3221" i="13"/>
  <c r="C3221" i="13"/>
  <c r="F3221" i="13" s="1"/>
  <c r="G3221" i="13" s="1"/>
  <c r="D3221" i="13"/>
  <c r="E3221" i="13"/>
  <c r="H3221" i="13"/>
  <c r="B3222" i="13"/>
  <c r="C3222" i="13"/>
  <c r="F3222" i="13" s="1"/>
  <c r="G3222" i="13" s="1"/>
  <c r="D3222" i="13"/>
  <c r="E3222" i="13"/>
  <c r="H3222" i="13"/>
  <c r="B3223" i="13"/>
  <c r="C3223" i="13"/>
  <c r="F3223" i="13" s="1"/>
  <c r="G3223" i="13" s="1"/>
  <c r="D3223" i="13"/>
  <c r="E3223" i="13"/>
  <c r="H3223" i="13"/>
  <c r="B3224" i="13"/>
  <c r="C3224" i="13"/>
  <c r="F3224" i="13" s="1"/>
  <c r="G3224" i="13" s="1"/>
  <c r="D3224" i="13"/>
  <c r="E3224" i="13"/>
  <c r="H3224" i="13"/>
  <c r="B3225" i="13"/>
  <c r="C3225" i="13"/>
  <c r="F3225" i="13" s="1"/>
  <c r="G3225" i="13" s="1"/>
  <c r="D3225" i="13"/>
  <c r="E3225" i="13"/>
  <c r="H3225" i="13"/>
  <c r="B3226" i="13"/>
  <c r="C3226" i="13"/>
  <c r="F3226" i="13" s="1"/>
  <c r="G3226" i="13" s="1"/>
  <c r="D3226" i="13"/>
  <c r="E3226" i="13"/>
  <c r="H3226" i="13"/>
  <c r="B3227" i="13"/>
  <c r="C3227" i="13"/>
  <c r="F3227" i="13" s="1"/>
  <c r="G3227" i="13" s="1"/>
  <c r="D3227" i="13"/>
  <c r="E3227" i="13"/>
  <c r="H3227" i="13"/>
  <c r="B3228" i="13"/>
  <c r="C3228" i="13"/>
  <c r="F3228" i="13" s="1"/>
  <c r="G3228" i="13" s="1"/>
  <c r="D3228" i="13"/>
  <c r="E3228" i="13"/>
  <c r="H3228" i="13"/>
  <c r="B3229" i="13"/>
  <c r="C3229" i="13"/>
  <c r="F3229" i="13" s="1"/>
  <c r="G3229" i="13" s="1"/>
  <c r="D3229" i="13"/>
  <c r="E3229" i="13"/>
  <c r="H3229" i="13"/>
  <c r="B3230" i="13"/>
  <c r="C3230" i="13"/>
  <c r="F3230" i="13" s="1"/>
  <c r="G3230" i="13" s="1"/>
  <c r="D3230" i="13"/>
  <c r="E3230" i="13"/>
  <c r="H3230" i="13"/>
  <c r="B3231" i="13"/>
  <c r="C3231" i="13"/>
  <c r="F3231" i="13" s="1"/>
  <c r="G3231" i="13" s="1"/>
  <c r="D3231" i="13"/>
  <c r="E3231" i="13"/>
  <c r="H3231" i="13"/>
  <c r="B3232" i="13"/>
  <c r="C3232" i="13"/>
  <c r="F3232" i="13" s="1"/>
  <c r="G3232" i="13" s="1"/>
  <c r="D3232" i="13"/>
  <c r="E3232" i="13"/>
  <c r="H3232" i="13"/>
  <c r="B3233" i="13"/>
  <c r="C3233" i="13"/>
  <c r="F3233" i="13" s="1"/>
  <c r="G3233" i="13" s="1"/>
  <c r="D3233" i="13"/>
  <c r="E3233" i="13"/>
  <c r="H3233" i="13"/>
  <c r="B3234" i="13"/>
  <c r="C3234" i="13"/>
  <c r="F3234" i="13" s="1"/>
  <c r="G3234" i="13" s="1"/>
  <c r="D3234" i="13"/>
  <c r="E3234" i="13"/>
  <c r="H3234" i="13"/>
  <c r="B3235" i="13"/>
  <c r="C3235" i="13"/>
  <c r="F3235" i="13" s="1"/>
  <c r="G3235" i="13" s="1"/>
  <c r="D3235" i="13"/>
  <c r="E3235" i="13"/>
  <c r="H3235" i="13"/>
  <c r="B3236" i="13"/>
  <c r="C3236" i="13"/>
  <c r="F3236" i="13" s="1"/>
  <c r="G3236" i="13" s="1"/>
  <c r="D3236" i="13"/>
  <c r="E3236" i="13"/>
  <c r="H3236" i="13"/>
  <c r="B3237" i="13"/>
  <c r="C3237" i="13"/>
  <c r="F3237" i="13" s="1"/>
  <c r="G3237" i="13" s="1"/>
  <c r="D3237" i="13"/>
  <c r="E3237" i="13"/>
  <c r="H3237" i="13"/>
  <c r="B3238" i="13"/>
  <c r="C3238" i="13"/>
  <c r="F3238" i="13" s="1"/>
  <c r="G3238" i="13" s="1"/>
  <c r="D3238" i="13"/>
  <c r="E3238" i="13"/>
  <c r="H3238" i="13"/>
  <c r="B3239" i="13"/>
  <c r="C3239" i="13"/>
  <c r="F3239" i="13" s="1"/>
  <c r="G3239" i="13" s="1"/>
  <c r="D3239" i="13"/>
  <c r="E3239" i="13"/>
  <c r="H3239" i="13"/>
  <c r="B3240" i="13"/>
  <c r="C3240" i="13"/>
  <c r="F3240" i="13" s="1"/>
  <c r="G3240" i="13" s="1"/>
  <c r="D3240" i="13"/>
  <c r="E3240" i="13"/>
  <c r="H3240" i="13"/>
  <c r="B3241" i="13"/>
  <c r="C3241" i="13"/>
  <c r="F3241" i="13" s="1"/>
  <c r="G3241" i="13" s="1"/>
  <c r="D3241" i="13"/>
  <c r="E3241" i="13"/>
  <c r="H3241" i="13"/>
  <c r="B3242" i="13"/>
  <c r="C3242" i="13"/>
  <c r="F3242" i="13" s="1"/>
  <c r="G3242" i="13" s="1"/>
  <c r="D3242" i="13"/>
  <c r="E3242" i="13"/>
  <c r="H3242" i="13"/>
  <c r="B3243" i="13"/>
  <c r="C3243" i="13"/>
  <c r="F3243" i="13" s="1"/>
  <c r="G3243" i="13" s="1"/>
  <c r="D3243" i="13"/>
  <c r="E3243" i="13"/>
  <c r="H3243" i="13"/>
  <c r="B3244" i="13"/>
  <c r="C3244" i="13"/>
  <c r="F3244" i="13" s="1"/>
  <c r="G3244" i="13" s="1"/>
  <c r="D3244" i="13"/>
  <c r="E3244" i="13"/>
  <c r="H3244" i="13"/>
  <c r="B3245" i="13"/>
  <c r="C3245" i="13"/>
  <c r="F3245" i="13" s="1"/>
  <c r="G3245" i="13" s="1"/>
  <c r="D3245" i="13"/>
  <c r="E3245" i="13"/>
  <c r="H3245" i="13"/>
  <c r="B3246" i="13"/>
  <c r="C3246" i="13"/>
  <c r="F3246" i="13" s="1"/>
  <c r="G3246" i="13" s="1"/>
  <c r="D3246" i="13"/>
  <c r="E3246" i="13"/>
  <c r="H3246" i="13"/>
  <c r="B3247" i="13"/>
  <c r="C3247" i="13"/>
  <c r="F3247" i="13" s="1"/>
  <c r="G3247" i="13" s="1"/>
  <c r="D3247" i="13"/>
  <c r="E3247" i="13"/>
  <c r="H3247" i="13"/>
  <c r="B3248" i="13"/>
  <c r="C3248" i="13"/>
  <c r="F3248" i="13" s="1"/>
  <c r="G3248" i="13" s="1"/>
  <c r="D3248" i="13"/>
  <c r="E3248" i="13"/>
  <c r="H3248" i="13"/>
  <c r="B3249" i="13"/>
  <c r="C3249" i="13"/>
  <c r="F3249" i="13" s="1"/>
  <c r="G3249" i="13" s="1"/>
  <c r="D3249" i="13"/>
  <c r="E3249" i="13"/>
  <c r="H3249" i="13"/>
  <c r="B3250" i="13"/>
  <c r="C3250" i="13"/>
  <c r="F3250" i="13" s="1"/>
  <c r="G3250" i="13" s="1"/>
  <c r="D3250" i="13"/>
  <c r="E3250" i="13"/>
  <c r="H3250" i="13"/>
  <c r="B3251" i="13"/>
  <c r="C3251" i="13"/>
  <c r="F3251" i="13" s="1"/>
  <c r="G3251" i="13" s="1"/>
  <c r="D3251" i="13"/>
  <c r="E3251" i="13"/>
  <c r="H3251" i="13"/>
  <c r="B3252" i="13"/>
  <c r="C3252" i="13"/>
  <c r="F3252" i="13" s="1"/>
  <c r="G3252" i="13" s="1"/>
  <c r="D3252" i="13"/>
  <c r="E3252" i="13"/>
  <c r="H3252" i="13"/>
  <c r="B3253" i="13"/>
  <c r="C3253" i="13"/>
  <c r="F3253" i="13" s="1"/>
  <c r="G3253" i="13" s="1"/>
  <c r="D3253" i="13"/>
  <c r="E3253" i="13"/>
  <c r="H3253" i="13"/>
  <c r="B3254" i="13"/>
  <c r="C3254" i="13"/>
  <c r="F3254" i="13" s="1"/>
  <c r="G3254" i="13" s="1"/>
  <c r="D3254" i="13"/>
  <c r="E3254" i="13"/>
  <c r="H3254" i="13"/>
  <c r="B3255" i="13"/>
  <c r="C3255" i="13"/>
  <c r="F3255" i="13" s="1"/>
  <c r="G3255" i="13" s="1"/>
  <c r="D3255" i="13"/>
  <c r="E3255" i="13"/>
  <c r="H3255" i="13"/>
  <c r="B3256" i="13"/>
  <c r="C3256" i="13"/>
  <c r="F3256" i="13" s="1"/>
  <c r="G3256" i="13" s="1"/>
  <c r="D3256" i="13"/>
  <c r="E3256" i="13"/>
  <c r="H3256" i="13"/>
  <c r="B3257" i="13"/>
  <c r="C3257" i="13"/>
  <c r="F3257" i="13" s="1"/>
  <c r="G3257" i="13" s="1"/>
  <c r="D3257" i="13"/>
  <c r="E3257" i="13"/>
  <c r="H3257" i="13"/>
  <c r="B3258" i="13"/>
  <c r="C3258" i="13"/>
  <c r="F3258" i="13" s="1"/>
  <c r="G3258" i="13" s="1"/>
  <c r="D3258" i="13"/>
  <c r="E3258" i="13"/>
  <c r="H3258" i="13"/>
  <c r="B3259" i="13"/>
  <c r="C3259" i="13"/>
  <c r="F3259" i="13" s="1"/>
  <c r="G3259" i="13" s="1"/>
  <c r="D3259" i="13"/>
  <c r="E3259" i="13"/>
  <c r="H3259" i="13"/>
  <c r="B3260" i="13"/>
  <c r="C3260" i="13"/>
  <c r="F3260" i="13" s="1"/>
  <c r="G3260" i="13" s="1"/>
  <c r="D3260" i="13"/>
  <c r="E3260" i="13"/>
  <c r="H3260" i="13"/>
  <c r="B3261" i="13"/>
  <c r="C3261" i="13"/>
  <c r="F3261" i="13" s="1"/>
  <c r="G3261" i="13" s="1"/>
  <c r="D3261" i="13"/>
  <c r="E3261" i="13"/>
  <c r="H3261" i="13"/>
  <c r="B3262" i="13"/>
  <c r="C3262" i="13"/>
  <c r="F3262" i="13" s="1"/>
  <c r="G3262" i="13" s="1"/>
  <c r="D3262" i="13"/>
  <c r="E3262" i="13"/>
  <c r="H3262" i="13"/>
  <c r="B3263" i="13"/>
  <c r="C3263" i="13"/>
  <c r="F3263" i="13" s="1"/>
  <c r="G3263" i="13" s="1"/>
  <c r="D3263" i="13"/>
  <c r="E3263" i="13"/>
  <c r="H3263" i="13"/>
  <c r="B3264" i="13"/>
  <c r="C3264" i="13"/>
  <c r="F3264" i="13" s="1"/>
  <c r="G3264" i="13" s="1"/>
  <c r="D3264" i="13"/>
  <c r="E3264" i="13"/>
  <c r="H3264" i="13"/>
  <c r="B3265" i="13"/>
  <c r="C3265" i="13"/>
  <c r="F3265" i="13" s="1"/>
  <c r="G3265" i="13" s="1"/>
  <c r="D3265" i="13"/>
  <c r="E3265" i="13"/>
  <c r="H3265" i="13"/>
  <c r="B3266" i="13"/>
  <c r="C3266" i="13"/>
  <c r="F3266" i="13" s="1"/>
  <c r="G3266" i="13" s="1"/>
  <c r="D3266" i="13"/>
  <c r="E3266" i="13"/>
  <c r="H3266" i="13"/>
  <c r="B3267" i="13"/>
  <c r="C3267" i="13"/>
  <c r="F3267" i="13" s="1"/>
  <c r="G3267" i="13" s="1"/>
  <c r="D3267" i="13"/>
  <c r="E3267" i="13"/>
  <c r="H3267" i="13"/>
  <c r="B3268" i="13"/>
  <c r="C3268" i="13"/>
  <c r="F3268" i="13" s="1"/>
  <c r="G3268" i="13" s="1"/>
  <c r="D3268" i="13"/>
  <c r="E3268" i="13"/>
  <c r="H3268" i="13"/>
  <c r="B3269" i="13"/>
  <c r="C3269" i="13"/>
  <c r="F3269" i="13" s="1"/>
  <c r="G3269" i="13" s="1"/>
  <c r="D3269" i="13"/>
  <c r="E3269" i="13"/>
  <c r="H3269" i="13"/>
  <c r="B3270" i="13"/>
  <c r="C3270" i="13"/>
  <c r="F3270" i="13" s="1"/>
  <c r="G3270" i="13" s="1"/>
  <c r="D3270" i="13"/>
  <c r="E3270" i="13"/>
  <c r="H3270" i="13"/>
  <c r="B3271" i="13"/>
  <c r="C3271" i="13"/>
  <c r="F3271" i="13" s="1"/>
  <c r="G3271" i="13" s="1"/>
  <c r="D3271" i="13"/>
  <c r="E3271" i="13"/>
  <c r="H3271" i="13"/>
  <c r="B3272" i="13"/>
  <c r="C3272" i="13"/>
  <c r="F3272" i="13" s="1"/>
  <c r="G3272" i="13" s="1"/>
  <c r="D3272" i="13"/>
  <c r="E3272" i="13"/>
  <c r="H3272" i="13"/>
  <c r="B3273" i="13"/>
  <c r="C3273" i="13"/>
  <c r="F3273" i="13" s="1"/>
  <c r="G3273" i="13" s="1"/>
  <c r="D3273" i="13"/>
  <c r="E3273" i="13"/>
  <c r="H3273" i="13"/>
  <c r="B3274" i="13"/>
  <c r="C3274" i="13"/>
  <c r="F3274" i="13" s="1"/>
  <c r="G3274" i="13" s="1"/>
  <c r="D3274" i="13"/>
  <c r="E3274" i="13"/>
  <c r="H3274" i="13"/>
  <c r="B3275" i="13"/>
  <c r="C3275" i="13"/>
  <c r="F3275" i="13" s="1"/>
  <c r="G3275" i="13" s="1"/>
  <c r="D3275" i="13"/>
  <c r="E3275" i="13"/>
  <c r="H3275" i="13"/>
  <c r="B3276" i="13"/>
  <c r="C3276" i="13"/>
  <c r="F3276" i="13" s="1"/>
  <c r="G3276" i="13" s="1"/>
  <c r="D3276" i="13"/>
  <c r="E3276" i="13"/>
  <c r="H3276" i="13"/>
  <c r="B3277" i="13"/>
  <c r="C3277" i="13"/>
  <c r="F3277" i="13" s="1"/>
  <c r="G3277" i="13" s="1"/>
  <c r="D3277" i="13"/>
  <c r="E3277" i="13"/>
  <c r="H3277" i="13"/>
  <c r="B3278" i="13"/>
  <c r="C3278" i="13"/>
  <c r="F3278" i="13" s="1"/>
  <c r="G3278" i="13" s="1"/>
  <c r="D3278" i="13"/>
  <c r="E3278" i="13"/>
  <c r="H3278" i="13"/>
  <c r="B3279" i="13"/>
  <c r="C3279" i="13"/>
  <c r="F3279" i="13" s="1"/>
  <c r="G3279" i="13" s="1"/>
  <c r="D3279" i="13"/>
  <c r="E3279" i="13"/>
  <c r="H3279" i="13"/>
  <c r="B3280" i="13"/>
  <c r="C3280" i="13"/>
  <c r="F3280" i="13" s="1"/>
  <c r="G3280" i="13" s="1"/>
  <c r="D3280" i="13"/>
  <c r="E3280" i="13"/>
  <c r="H3280" i="13"/>
  <c r="B3281" i="13"/>
  <c r="C3281" i="13"/>
  <c r="F3281" i="13" s="1"/>
  <c r="G3281" i="13" s="1"/>
  <c r="D3281" i="13"/>
  <c r="E3281" i="13"/>
  <c r="H3281" i="13"/>
  <c r="B3282" i="13"/>
  <c r="C3282" i="13"/>
  <c r="F3282" i="13" s="1"/>
  <c r="G3282" i="13" s="1"/>
  <c r="D3282" i="13"/>
  <c r="E3282" i="13"/>
  <c r="H3282" i="13"/>
  <c r="B3283" i="13"/>
  <c r="C3283" i="13"/>
  <c r="F3283" i="13" s="1"/>
  <c r="G3283" i="13" s="1"/>
  <c r="D3283" i="13"/>
  <c r="E3283" i="13"/>
  <c r="H3283" i="13"/>
  <c r="B3284" i="13"/>
  <c r="C3284" i="13"/>
  <c r="F3284" i="13" s="1"/>
  <c r="G3284" i="13" s="1"/>
  <c r="D3284" i="13"/>
  <c r="E3284" i="13"/>
  <c r="H3284" i="13"/>
  <c r="B3285" i="13"/>
  <c r="C3285" i="13"/>
  <c r="F3285" i="13" s="1"/>
  <c r="G3285" i="13" s="1"/>
  <c r="D3285" i="13"/>
  <c r="E3285" i="13"/>
  <c r="H3285" i="13"/>
  <c r="B3286" i="13"/>
  <c r="C3286" i="13"/>
  <c r="F3286" i="13" s="1"/>
  <c r="G3286" i="13" s="1"/>
  <c r="D3286" i="13"/>
  <c r="E3286" i="13"/>
  <c r="H3286" i="13"/>
  <c r="B3287" i="13"/>
  <c r="C3287" i="13"/>
  <c r="F3287" i="13" s="1"/>
  <c r="G3287" i="13" s="1"/>
  <c r="D3287" i="13"/>
  <c r="E3287" i="13"/>
  <c r="H3287" i="13"/>
  <c r="B3288" i="13"/>
  <c r="C3288" i="13"/>
  <c r="F3288" i="13" s="1"/>
  <c r="G3288" i="13" s="1"/>
  <c r="D3288" i="13"/>
  <c r="E3288" i="13"/>
  <c r="H3288" i="13"/>
  <c r="B3289" i="13"/>
  <c r="C3289" i="13"/>
  <c r="F3289" i="13" s="1"/>
  <c r="G3289" i="13" s="1"/>
  <c r="D3289" i="13"/>
  <c r="E3289" i="13"/>
  <c r="H3289" i="13"/>
  <c r="B3290" i="13"/>
  <c r="C3290" i="13"/>
  <c r="F3290" i="13" s="1"/>
  <c r="G3290" i="13" s="1"/>
  <c r="D3290" i="13"/>
  <c r="E3290" i="13"/>
  <c r="H3290" i="13"/>
  <c r="B3291" i="13"/>
  <c r="C3291" i="13"/>
  <c r="F3291" i="13" s="1"/>
  <c r="G3291" i="13" s="1"/>
  <c r="D3291" i="13"/>
  <c r="E3291" i="13"/>
  <c r="H3291" i="13"/>
  <c r="B3292" i="13"/>
  <c r="C3292" i="13"/>
  <c r="F3292" i="13" s="1"/>
  <c r="G3292" i="13" s="1"/>
  <c r="D3292" i="13"/>
  <c r="E3292" i="13"/>
  <c r="H3292" i="13"/>
  <c r="B3293" i="13"/>
  <c r="C3293" i="13"/>
  <c r="F3293" i="13" s="1"/>
  <c r="G3293" i="13" s="1"/>
  <c r="D3293" i="13"/>
  <c r="E3293" i="13"/>
  <c r="H3293" i="13"/>
  <c r="B3294" i="13"/>
  <c r="C3294" i="13"/>
  <c r="F3294" i="13" s="1"/>
  <c r="G3294" i="13" s="1"/>
  <c r="D3294" i="13"/>
  <c r="E3294" i="13"/>
  <c r="H3294" i="13"/>
  <c r="B3295" i="13"/>
  <c r="C3295" i="13"/>
  <c r="F3295" i="13" s="1"/>
  <c r="G3295" i="13" s="1"/>
  <c r="D3295" i="13"/>
  <c r="E3295" i="13"/>
  <c r="H3295" i="13"/>
  <c r="B3296" i="13"/>
  <c r="C3296" i="13"/>
  <c r="F3296" i="13" s="1"/>
  <c r="G3296" i="13" s="1"/>
  <c r="D3296" i="13"/>
  <c r="E3296" i="13"/>
  <c r="H3296" i="13"/>
  <c r="B3297" i="13"/>
  <c r="C3297" i="13"/>
  <c r="F3297" i="13" s="1"/>
  <c r="G3297" i="13" s="1"/>
  <c r="D3297" i="13"/>
  <c r="E3297" i="13"/>
  <c r="H3297" i="13"/>
  <c r="B3298" i="13"/>
  <c r="C3298" i="13"/>
  <c r="F3298" i="13" s="1"/>
  <c r="G3298" i="13" s="1"/>
  <c r="D3298" i="13"/>
  <c r="E3298" i="13"/>
  <c r="H3298" i="13"/>
  <c r="B3299" i="13"/>
  <c r="C3299" i="13"/>
  <c r="F3299" i="13" s="1"/>
  <c r="G3299" i="13" s="1"/>
  <c r="D3299" i="13"/>
  <c r="E3299" i="13"/>
  <c r="H3299" i="13"/>
  <c r="B3300" i="13"/>
  <c r="C3300" i="13"/>
  <c r="F3300" i="13" s="1"/>
  <c r="G3300" i="13" s="1"/>
  <c r="D3300" i="13"/>
  <c r="E3300" i="13"/>
  <c r="H3300" i="13"/>
  <c r="B3301" i="13"/>
  <c r="C3301" i="13"/>
  <c r="F3301" i="13" s="1"/>
  <c r="G3301" i="13" s="1"/>
  <c r="D3301" i="13"/>
  <c r="E3301" i="13"/>
  <c r="H3301" i="13"/>
  <c r="B3302" i="13"/>
  <c r="C3302" i="13"/>
  <c r="F3302" i="13" s="1"/>
  <c r="G3302" i="13" s="1"/>
  <c r="D3302" i="13"/>
  <c r="E3302" i="13"/>
  <c r="H3302" i="13"/>
  <c r="B3303" i="13"/>
  <c r="C3303" i="13"/>
  <c r="F3303" i="13" s="1"/>
  <c r="G3303" i="13" s="1"/>
  <c r="D3303" i="13"/>
  <c r="E3303" i="13"/>
  <c r="H3303" i="13"/>
  <c r="B3304" i="13"/>
  <c r="C3304" i="13"/>
  <c r="F3304" i="13" s="1"/>
  <c r="G3304" i="13" s="1"/>
  <c r="D3304" i="13"/>
  <c r="E3304" i="13"/>
  <c r="H3304" i="13"/>
  <c r="B3305" i="13"/>
  <c r="C3305" i="13"/>
  <c r="F3305" i="13" s="1"/>
  <c r="G3305" i="13" s="1"/>
  <c r="D3305" i="13"/>
  <c r="E3305" i="13"/>
  <c r="H3305" i="13"/>
  <c r="B3306" i="13"/>
  <c r="C3306" i="13"/>
  <c r="F3306" i="13" s="1"/>
  <c r="G3306" i="13" s="1"/>
  <c r="D3306" i="13"/>
  <c r="E3306" i="13"/>
  <c r="H3306" i="13"/>
  <c r="B3307" i="13"/>
  <c r="C3307" i="13"/>
  <c r="F3307" i="13" s="1"/>
  <c r="G3307" i="13" s="1"/>
  <c r="D3307" i="13"/>
  <c r="E3307" i="13"/>
  <c r="H3307" i="13"/>
  <c r="B3308" i="13"/>
  <c r="C3308" i="13"/>
  <c r="F3308" i="13" s="1"/>
  <c r="G3308" i="13" s="1"/>
  <c r="D3308" i="13"/>
  <c r="E3308" i="13"/>
  <c r="H3308" i="13"/>
  <c r="B3309" i="13"/>
  <c r="C3309" i="13"/>
  <c r="F3309" i="13" s="1"/>
  <c r="G3309" i="13" s="1"/>
  <c r="D3309" i="13"/>
  <c r="E3309" i="13"/>
  <c r="H3309" i="13"/>
  <c r="B3310" i="13"/>
  <c r="C3310" i="13"/>
  <c r="F3310" i="13" s="1"/>
  <c r="G3310" i="13" s="1"/>
  <c r="D3310" i="13"/>
  <c r="E3310" i="13"/>
  <c r="H3310" i="13"/>
  <c r="B3311" i="13"/>
  <c r="C3311" i="13"/>
  <c r="F3311" i="13" s="1"/>
  <c r="G3311" i="13" s="1"/>
  <c r="D3311" i="13"/>
  <c r="E3311" i="13"/>
  <c r="H3311" i="13"/>
  <c r="B3312" i="13"/>
  <c r="C3312" i="13"/>
  <c r="F3312" i="13" s="1"/>
  <c r="G3312" i="13" s="1"/>
  <c r="D3312" i="13"/>
  <c r="E3312" i="13"/>
  <c r="H3312" i="13"/>
  <c r="B3313" i="13"/>
  <c r="C3313" i="13"/>
  <c r="F3313" i="13" s="1"/>
  <c r="G3313" i="13" s="1"/>
  <c r="D3313" i="13"/>
  <c r="E3313" i="13"/>
  <c r="H3313" i="13"/>
  <c r="B3314" i="13"/>
  <c r="C3314" i="13"/>
  <c r="F3314" i="13" s="1"/>
  <c r="G3314" i="13" s="1"/>
  <c r="D3314" i="13"/>
  <c r="E3314" i="13"/>
  <c r="H3314" i="13"/>
  <c r="B3315" i="13"/>
  <c r="C3315" i="13"/>
  <c r="F3315" i="13" s="1"/>
  <c r="G3315" i="13" s="1"/>
  <c r="D3315" i="13"/>
  <c r="E3315" i="13"/>
  <c r="H3315" i="13"/>
  <c r="B3316" i="13"/>
  <c r="C3316" i="13"/>
  <c r="F3316" i="13" s="1"/>
  <c r="G3316" i="13" s="1"/>
  <c r="D3316" i="13"/>
  <c r="E3316" i="13"/>
  <c r="H3316" i="13"/>
  <c r="B3317" i="13"/>
  <c r="C3317" i="13"/>
  <c r="F3317" i="13" s="1"/>
  <c r="G3317" i="13" s="1"/>
  <c r="D3317" i="13"/>
  <c r="E3317" i="13"/>
  <c r="H3317" i="13"/>
  <c r="B3318" i="13"/>
  <c r="C3318" i="13"/>
  <c r="F3318" i="13" s="1"/>
  <c r="G3318" i="13" s="1"/>
  <c r="D3318" i="13"/>
  <c r="E3318" i="13"/>
  <c r="H3318" i="13"/>
  <c r="B3319" i="13"/>
  <c r="C3319" i="13"/>
  <c r="F3319" i="13" s="1"/>
  <c r="G3319" i="13" s="1"/>
  <c r="D3319" i="13"/>
  <c r="E3319" i="13"/>
  <c r="H3319" i="13"/>
  <c r="B3320" i="13"/>
  <c r="C3320" i="13"/>
  <c r="F3320" i="13" s="1"/>
  <c r="G3320" i="13" s="1"/>
  <c r="D3320" i="13"/>
  <c r="E3320" i="13"/>
  <c r="H3320" i="13"/>
  <c r="B3321" i="13"/>
  <c r="C3321" i="13"/>
  <c r="F3321" i="13" s="1"/>
  <c r="G3321" i="13" s="1"/>
  <c r="D3321" i="13"/>
  <c r="E3321" i="13"/>
  <c r="H3321" i="13"/>
  <c r="B3322" i="13"/>
  <c r="C3322" i="13"/>
  <c r="F3322" i="13" s="1"/>
  <c r="G3322" i="13" s="1"/>
  <c r="D3322" i="13"/>
  <c r="E3322" i="13"/>
  <c r="H3322" i="13"/>
  <c r="B3323" i="13"/>
  <c r="C3323" i="13"/>
  <c r="F3323" i="13" s="1"/>
  <c r="G3323" i="13" s="1"/>
  <c r="D3323" i="13"/>
  <c r="E3323" i="13"/>
  <c r="H3323" i="13"/>
  <c r="B3324" i="13"/>
  <c r="C3324" i="13"/>
  <c r="F3324" i="13" s="1"/>
  <c r="G3324" i="13" s="1"/>
  <c r="D3324" i="13"/>
  <c r="E3324" i="13"/>
  <c r="H3324" i="13"/>
  <c r="B3325" i="13"/>
  <c r="C3325" i="13"/>
  <c r="F3325" i="13" s="1"/>
  <c r="G3325" i="13" s="1"/>
  <c r="D3325" i="13"/>
  <c r="E3325" i="13"/>
  <c r="H3325" i="13"/>
  <c r="B3326" i="13"/>
  <c r="C3326" i="13"/>
  <c r="F3326" i="13" s="1"/>
  <c r="G3326" i="13" s="1"/>
  <c r="D3326" i="13"/>
  <c r="E3326" i="13"/>
  <c r="H3326" i="13"/>
  <c r="B3327" i="13"/>
  <c r="C3327" i="13"/>
  <c r="F3327" i="13" s="1"/>
  <c r="G3327" i="13" s="1"/>
  <c r="D3327" i="13"/>
  <c r="E3327" i="13"/>
  <c r="H3327" i="13"/>
  <c r="B3328" i="13"/>
  <c r="C3328" i="13"/>
  <c r="F3328" i="13" s="1"/>
  <c r="G3328" i="13" s="1"/>
  <c r="D3328" i="13"/>
  <c r="E3328" i="13"/>
  <c r="H3328" i="13"/>
  <c r="B3329" i="13"/>
  <c r="C3329" i="13"/>
  <c r="F3329" i="13" s="1"/>
  <c r="G3329" i="13" s="1"/>
  <c r="D3329" i="13"/>
  <c r="E3329" i="13"/>
  <c r="H3329" i="13"/>
  <c r="B3330" i="13"/>
  <c r="C3330" i="13"/>
  <c r="F3330" i="13" s="1"/>
  <c r="G3330" i="13" s="1"/>
  <c r="D3330" i="13"/>
  <c r="E3330" i="13"/>
  <c r="H3330" i="13"/>
  <c r="B3331" i="13"/>
  <c r="C3331" i="13"/>
  <c r="F3331" i="13" s="1"/>
  <c r="G3331" i="13" s="1"/>
  <c r="D3331" i="13"/>
  <c r="E3331" i="13"/>
  <c r="H3331" i="13"/>
  <c r="B3332" i="13"/>
  <c r="C3332" i="13"/>
  <c r="F3332" i="13" s="1"/>
  <c r="G3332" i="13" s="1"/>
  <c r="D3332" i="13"/>
  <c r="E3332" i="13"/>
  <c r="H3332" i="13"/>
  <c r="B3333" i="13"/>
  <c r="C3333" i="13"/>
  <c r="F3333" i="13" s="1"/>
  <c r="G3333" i="13" s="1"/>
  <c r="D3333" i="13"/>
  <c r="E3333" i="13"/>
  <c r="H3333" i="13"/>
  <c r="B3334" i="13"/>
  <c r="C3334" i="13"/>
  <c r="F3334" i="13" s="1"/>
  <c r="G3334" i="13" s="1"/>
  <c r="D3334" i="13"/>
  <c r="E3334" i="13"/>
  <c r="H3334" i="13"/>
  <c r="B3335" i="13"/>
  <c r="C3335" i="13"/>
  <c r="F3335" i="13" s="1"/>
  <c r="G3335" i="13" s="1"/>
  <c r="D3335" i="13"/>
  <c r="E3335" i="13"/>
  <c r="H3335" i="13"/>
  <c r="B3336" i="13"/>
  <c r="C3336" i="13"/>
  <c r="F3336" i="13" s="1"/>
  <c r="G3336" i="13" s="1"/>
  <c r="D3336" i="13"/>
  <c r="E3336" i="13"/>
  <c r="H3336" i="13"/>
  <c r="B3337" i="13"/>
  <c r="C3337" i="13"/>
  <c r="F3337" i="13" s="1"/>
  <c r="G3337" i="13" s="1"/>
  <c r="D3337" i="13"/>
  <c r="E3337" i="13"/>
  <c r="H3337" i="13"/>
  <c r="B3338" i="13"/>
  <c r="C3338" i="13"/>
  <c r="F3338" i="13" s="1"/>
  <c r="G3338" i="13" s="1"/>
  <c r="D3338" i="13"/>
  <c r="E3338" i="13"/>
  <c r="H3338" i="13"/>
  <c r="B3339" i="13"/>
  <c r="C3339" i="13"/>
  <c r="F3339" i="13" s="1"/>
  <c r="G3339" i="13" s="1"/>
  <c r="D3339" i="13"/>
  <c r="E3339" i="13"/>
  <c r="H3339" i="13"/>
  <c r="B3340" i="13"/>
  <c r="C3340" i="13"/>
  <c r="D3340" i="13"/>
  <c r="E3340" i="13"/>
  <c r="F3340" i="13"/>
  <c r="G3340" i="13" s="1"/>
  <c r="H3340" i="13"/>
  <c r="B3341" i="13"/>
  <c r="C3341" i="13"/>
  <c r="F3341" i="13" s="1"/>
  <c r="G3341" i="13" s="1"/>
  <c r="D3341" i="13"/>
  <c r="E3341" i="13"/>
  <c r="H3341" i="13"/>
  <c r="B3342" i="13"/>
  <c r="C3342" i="13"/>
  <c r="F3342" i="13" s="1"/>
  <c r="G3342" i="13" s="1"/>
  <c r="D3342" i="13"/>
  <c r="E3342" i="13"/>
  <c r="H3342" i="13"/>
  <c r="B3343" i="13"/>
  <c r="C3343" i="13"/>
  <c r="F3343" i="13" s="1"/>
  <c r="G3343" i="13" s="1"/>
  <c r="D3343" i="13"/>
  <c r="E3343" i="13"/>
  <c r="H3343" i="13"/>
  <c r="B3344" i="13"/>
  <c r="C3344" i="13"/>
  <c r="F3344" i="13" s="1"/>
  <c r="G3344" i="13" s="1"/>
  <c r="D3344" i="13"/>
  <c r="E3344" i="13"/>
  <c r="H3344" i="13"/>
  <c r="B3345" i="13"/>
  <c r="C3345" i="13"/>
  <c r="F3345" i="13" s="1"/>
  <c r="G3345" i="13" s="1"/>
  <c r="D3345" i="13"/>
  <c r="E3345" i="13"/>
  <c r="H3345" i="13"/>
  <c r="B3346" i="13"/>
  <c r="C3346" i="13"/>
  <c r="F3346" i="13" s="1"/>
  <c r="G3346" i="13" s="1"/>
  <c r="D3346" i="13"/>
  <c r="E3346" i="13"/>
  <c r="H3346" i="13"/>
  <c r="B3347" i="13"/>
  <c r="C3347" i="13"/>
  <c r="F3347" i="13" s="1"/>
  <c r="G3347" i="13" s="1"/>
  <c r="D3347" i="13"/>
  <c r="E3347" i="13"/>
  <c r="H3347" i="13"/>
  <c r="B3348" i="13"/>
  <c r="C3348" i="13"/>
  <c r="F3348" i="13" s="1"/>
  <c r="G3348" i="13" s="1"/>
  <c r="D3348" i="13"/>
  <c r="E3348" i="13"/>
  <c r="H3348" i="13"/>
  <c r="B3349" i="13"/>
  <c r="C3349" i="13"/>
  <c r="F3349" i="13" s="1"/>
  <c r="G3349" i="13" s="1"/>
  <c r="D3349" i="13"/>
  <c r="E3349" i="13"/>
  <c r="H3349" i="13"/>
  <c r="B3350" i="13"/>
  <c r="C3350" i="13"/>
  <c r="F3350" i="13" s="1"/>
  <c r="G3350" i="13" s="1"/>
  <c r="D3350" i="13"/>
  <c r="E3350" i="13"/>
  <c r="H3350" i="13"/>
  <c r="B3351" i="13"/>
  <c r="C3351" i="13"/>
  <c r="F3351" i="13" s="1"/>
  <c r="G3351" i="13" s="1"/>
  <c r="D3351" i="13"/>
  <c r="E3351" i="13"/>
  <c r="H3351" i="13"/>
  <c r="B3352" i="13"/>
  <c r="C3352" i="13"/>
  <c r="F3352" i="13" s="1"/>
  <c r="G3352" i="13" s="1"/>
  <c r="D3352" i="13"/>
  <c r="E3352" i="13"/>
  <c r="H3352" i="13"/>
  <c r="B3353" i="13"/>
  <c r="C3353" i="13"/>
  <c r="F3353" i="13" s="1"/>
  <c r="G3353" i="13" s="1"/>
  <c r="D3353" i="13"/>
  <c r="E3353" i="13"/>
  <c r="H3353" i="13"/>
  <c r="B3354" i="13"/>
  <c r="C3354" i="13"/>
  <c r="F3354" i="13" s="1"/>
  <c r="G3354" i="13" s="1"/>
  <c r="D3354" i="13"/>
  <c r="E3354" i="13"/>
  <c r="H3354" i="13"/>
  <c r="B3355" i="13"/>
  <c r="C3355" i="13"/>
  <c r="F3355" i="13" s="1"/>
  <c r="G3355" i="13" s="1"/>
  <c r="D3355" i="13"/>
  <c r="E3355" i="13"/>
  <c r="H3355" i="13"/>
  <c r="B3356" i="13"/>
  <c r="C3356" i="13"/>
  <c r="F3356" i="13" s="1"/>
  <c r="G3356" i="13" s="1"/>
  <c r="D3356" i="13"/>
  <c r="E3356" i="13"/>
  <c r="H3356" i="13"/>
  <c r="B3357" i="13"/>
  <c r="C3357" i="13"/>
  <c r="F3357" i="13" s="1"/>
  <c r="G3357" i="13" s="1"/>
  <c r="D3357" i="13"/>
  <c r="E3357" i="13"/>
  <c r="H3357" i="13"/>
  <c r="B3358" i="13"/>
  <c r="C3358" i="13"/>
  <c r="F3358" i="13" s="1"/>
  <c r="G3358" i="13" s="1"/>
  <c r="D3358" i="13"/>
  <c r="E3358" i="13"/>
  <c r="H3358" i="13"/>
  <c r="B3359" i="13"/>
  <c r="C3359" i="13"/>
  <c r="F3359" i="13" s="1"/>
  <c r="G3359" i="13" s="1"/>
  <c r="D3359" i="13"/>
  <c r="E3359" i="13"/>
  <c r="H3359" i="13"/>
  <c r="B3360" i="13"/>
  <c r="C3360" i="13"/>
  <c r="F3360" i="13" s="1"/>
  <c r="G3360" i="13" s="1"/>
  <c r="D3360" i="13"/>
  <c r="E3360" i="13"/>
  <c r="H3360" i="13"/>
  <c r="B3361" i="13"/>
  <c r="C3361" i="13"/>
  <c r="F3361" i="13" s="1"/>
  <c r="G3361" i="13" s="1"/>
  <c r="D3361" i="13"/>
  <c r="E3361" i="13"/>
  <c r="H3361" i="13"/>
  <c r="B3362" i="13"/>
  <c r="C3362" i="13"/>
  <c r="F3362" i="13" s="1"/>
  <c r="G3362" i="13" s="1"/>
  <c r="D3362" i="13"/>
  <c r="E3362" i="13"/>
  <c r="H3362" i="13"/>
  <c r="B3363" i="13"/>
  <c r="C3363" i="13"/>
  <c r="F3363" i="13" s="1"/>
  <c r="G3363" i="13" s="1"/>
  <c r="D3363" i="13"/>
  <c r="E3363" i="13"/>
  <c r="H3363" i="13"/>
  <c r="B3364" i="13"/>
  <c r="C3364" i="13"/>
  <c r="F3364" i="13" s="1"/>
  <c r="G3364" i="13" s="1"/>
  <c r="D3364" i="13"/>
  <c r="E3364" i="13"/>
  <c r="H3364" i="13"/>
  <c r="B3365" i="13"/>
  <c r="C3365" i="13"/>
  <c r="F3365" i="13" s="1"/>
  <c r="G3365" i="13" s="1"/>
  <c r="D3365" i="13"/>
  <c r="E3365" i="13"/>
  <c r="H3365" i="13"/>
  <c r="B3366" i="13"/>
  <c r="C3366" i="13"/>
  <c r="F3366" i="13" s="1"/>
  <c r="G3366" i="13" s="1"/>
  <c r="D3366" i="13"/>
  <c r="E3366" i="13"/>
  <c r="H3366" i="13"/>
  <c r="B3367" i="13"/>
  <c r="C3367" i="13"/>
  <c r="F3367" i="13" s="1"/>
  <c r="G3367" i="13" s="1"/>
  <c r="D3367" i="13"/>
  <c r="E3367" i="13"/>
  <c r="H3367" i="13"/>
  <c r="B3368" i="13"/>
  <c r="C3368" i="13"/>
  <c r="F3368" i="13" s="1"/>
  <c r="G3368" i="13" s="1"/>
  <c r="D3368" i="13"/>
  <c r="E3368" i="13"/>
  <c r="H3368" i="13"/>
  <c r="B3369" i="13"/>
  <c r="C3369" i="13"/>
  <c r="F3369" i="13" s="1"/>
  <c r="G3369" i="13" s="1"/>
  <c r="D3369" i="13"/>
  <c r="E3369" i="13"/>
  <c r="H3369" i="13"/>
  <c r="B3370" i="13"/>
  <c r="C3370" i="13"/>
  <c r="F3370" i="13" s="1"/>
  <c r="G3370" i="13" s="1"/>
  <c r="D3370" i="13"/>
  <c r="E3370" i="13"/>
  <c r="H3370" i="13"/>
  <c r="B3371" i="13"/>
  <c r="C3371" i="13"/>
  <c r="F3371" i="13" s="1"/>
  <c r="G3371" i="13" s="1"/>
  <c r="D3371" i="13"/>
  <c r="E3371" i="13"/>
  <c r="H3371" i="13"/>
  <c r="B3372" i="13"/>
  <c r="C3372" i="13"/>
  <c r="F3372" i="13" s="1"/>
  <c r="G3372" i="13" s="1"/>
  <c r="D3372" i="13"/>
  <c r="E3372" i="13"/>
  <c r="H3372" i="13"/>
  <c r="B3373" i="13"/>
  <c r="C3373" i="13"/>
  <c r="F3373" i="13" s="1"/>
  <c r="G3373" i="13" s="1"/>
  <c r="D3373" i="13"/>
  <c r="E3373" i="13"/>
  <c r="H3373" i="13"/>
  <c r="B3374" i="13"/>
  <c r="C3374" i="13"/>
  <c r="F3374" i="13" s="1"/>
  <c r="G3374" i="13" s="1"/>
  <c r="D3374" i="13"/>
  <c r="E3374" i="13"/>
  <c r="H3374" i="13"/>
  <c r="B3375" i="13"/>
  <c r="C3375" i="13"/>
  <c r="F3375" i="13" s="1"/>
  <c r="G3375" i="13" s="1"/>
  <c r="D3375" i="13"/>
  <c r="E3375" i="13"/>
  <c r="H3375" i="13"/>
  <c r="B3376" i="13"/>
  <c r="C3376" i="13"/>
  <c r="F3376" i="13" s="1"/>
  <c r="G3376" i="13" s="1"/>
  <c r="D3376" i="13"/>
  <c r="E3376" i="13"/>
  <c r="H3376" i="13"/>
  <c r="B3377" i="13"/>
  <c r="C3377" i="13"/>
  <c r="F3377" i="13" s="1"/>
  <c r="G3377" i="13" s="1"/>
  <c r="D3377" i="13"/>
  <c r="E3377" i="13"/>
  <c r="H3377" i="13"/>
  <c r="B3378" i="13"/>
  <c r="C3378" i="13"/>
  <c r="F3378" i="13" s="1"/>
  <c r="G3378" i="13" s="1"/>
  <c r="D3378" i="13"/>
  <c r="E3378" i="13"/>
  <c r="H3378" i="13"/>
  <c r="B3379" i="13"/>
  <c r="C3379" i="13"/>
  <c r="F3379" i="13" s="1"/>
  <c r="G3379" i="13" s="1"/>
  <c r="D3379" i="13"/>
  <c r="E3379" i="13"/>
  <c r="H3379" i="13"/>
  <c r="B3380" i="13"/>
  <c r="C3380" i="13"/>
  <c r="F3380" i="13" s="1"/>
  <c r="G3380" i="13" s="1"/>
  <c r="D3380" i="13"/>
  <c r="E3380" i="13"/>
  <c r="H3380" i="13"/>
  <c r="B3381" i="13"/>
  <c r="C3381" i="13"/>
  <c r="F3381" i="13" s="1"/>
  <c r="G3381" i="13" s="1"/>
  <c r="D3381" i="13"/>
  <c r="E3381" i="13"/>
  <c r="H3381" i="13"/>
  <c r="B3382" i="13"/>
  <c r="C3382" i="13"/>
  <c r="F3382" i="13" s="1"/>
  <c r="G3382" i="13" s="1"/>
  <c r="D3382" i="13"/>
  <c r="E3382" i="13"/>
  <c r="H3382" i="13"/>
  <c r="B3383" i="13"/>
  <c r="C3383" i="13"/>
  <c r="F3383" i="13" s="1"/>
  <c r="G3383" i="13" s="1"/>
  <c r="D3383" i="13"/>
  <c r="E3383" i="13"/>
  <c r="H3383" i="13"/>
  <c r="B3384" i="13"/>
  <c r="C3384" i="13"/>
  <c r="F3384" i="13" s="1"/>
  <c r="G3384" i="13" s="1"/>
  <c r="D3384" i="13"/>
  <c r="E3384" i="13"/>
  <c r="H3384" i="13"/>
  <c r="B3385" i="13"/>
  <c r="C3385" i="13"/>
  <c r="F3385" i="13" s="1"/>
  <c r="G3385" i="13" s="1"/>
  <c r="D3385" i="13"/>
  <c r="E3385" i="13"/>
  <c r="H3385" i="13"/>
  <c r="B3386" i="13"/>
  <c r="C3386" i="13"/>
  <c r="F3386" i="13" s="1"/>
  <c r="G3386" i="13" s="1"/>
  <c r="D3386" i="13"/>
  <c r="E3386" i="13"/>
  <c r="H3386" i="13"/>
  <c r="B3387" i="13"/>
  <c r="C3387" i="13"/>
  <c r="F3387" i="13" s="1"/>
  <c r="G3387" i="13" s="1"/>
  <c r="D3387" i="13"/>
  <c r="E3387" i="13"/>
  <c r="H3387" i="13"/>
  <c r="B3388" i="13"/>
  <c r="C3388" i="13"/>
  <c r="F3388" i="13" s="1"/>
  <c r="G3388" i="13" s="1"/>
  <c r="D3388" i="13"/>
  <c r="E3388" i="13"/>
  <c r="H3388" i="13"/>
  <c r="B3389" i="13"/>
  <c r="C3389" i="13"/>
  <c r="F3389" i="13" s="1"/>
  <c r="G3389" i="13" s="1"/>
  <c r="D3389" i="13"/>
  <c r="E3389" i="13"/>
  <c r="H3389" i="13"/>
  <c r="B3390" i="13"/>
  <c r="C3390" i="13"/>
  <c r="F3390" i="13" s="1"/>
  <c r="G3390" i="13" s="1"/>
  <c r="D3390" i="13"/>
  <c r="E3390" i="13"/>
  <c r="H3390" i="13"/>
  <c r="B3391" i="13"/>
  <c r="C3391" i="13"/>
  <c r="F3391" i="13" s="1"/>
  <c r="G3391" i="13" s="1"/>
  <c r="D3391" i="13"/>
  <c r="E3391" i="13"/>
  <c r="H3391" i="13"/>
  <c r="B3392" i="13"/>
  <c r="C3392" i="13"/>
  <c r="F3392" i="13" s="1"/>
  <c r="G3392" i="13" s="1"/>
  <c r="D3392" i="13"/>
  <c r="E3392" i="13"/>
  <c r="H3392" i="13"/>
  <c r="B3393" i="13"/>
  <c r="C3393" i="13"/>
  <c r="F3393" i="13" s="1"/>
  <c r="G3393" i="13" s="1"/>
  <c r="D3393" i="13"/>
  <c r="E3393" i="13"/>
  <c r="H3393" i="13"/>
  <c r="B3394" i="13"/>
  <c r="C3394" i="13"/>
  <c r="F3394" i="13" s="1"/>
  <c r="G3394" i="13" s="1"/>
  <c r="D3394" i="13"/>
  <c r="E3394" i="13"/>
  <c r="H3394" i="13"/>
  <c r="B3395" i="13"/>
  <c r="C3395" i="13"/>
  <c r="F3395" i="13" s="1"/>
  <c r="G3395" i="13" s="1"/>
  <c r="D3395" i="13"/>
  <c r="E3395" i="13"/>
  <c r="H3395" i="13"/>
  <c r="B3396" i="13"/>
  <c r="C3396" i="13"/>
  <c r="F3396" i="13" s="1"/>
  <c r="G3396" i="13" s="1"/>
  <c r="D3396" i="13"/>
  <c r="E3396" i="13"/>
  <c r="H3396" i="13"/>
  <c r="B3397" i="13"/>
  <c r="C3397" i="13"/>
  <c r="F3397" i="13" s="1"/>
  <c r="G3397" i="13" s="1"/>
  <c r="D3397" i="13"/>
  <c r="E3397" i="13"/>
  <c r="H3397" i="13"/>
  <c r="B3398" i="13"/>
  <c r="C3398" i="13"/>
  <c r="F3398" i="13" s="1"/>
  <c r="G3398" i="13" s="1"/>
  <c r="D3398" i="13"/>
  <c r="E3398" i="13"/>
  <c r="H3398" i="13"/>
  <c r="B3399" i="13"/>
  <c r="C3399" i="13"/>
  <c r="F3399" i="13" s="1"/>
  <c r="G3399" i="13" s="1"/>
  <c r="D3399" i="13"/>
  <c r="E3399" i="13"/>
  <c r="H3399" i="13"/>
  <c r="B3400" i="13"/>
  <c r="C3400" i="13"/>
  <c r="F3400" i="13" s="1"/>
  <c r="G3400" i="13" s="1"/>
  <c r="D3400" i="13"/>
  <c r="E3400" i="13"/>
  <c r="H3400" i="13"/>
  <c r="B3401" i="13"/>
  <c r="C3401" i="13"/>
  <c r="F3401" i="13" s="1"/>
  <c r="G3401" i="13" s="1"/>
  <c r="D3401" i="13"/>
  <c r="E3401" i="13"/>
  <c r="H3401" i="13"/>
  <c r="B3402" i="13"/>
  <c r="C3402" i="13"/>
  <c r="F3402" i="13" s="1"/>
  <c r="G3402" i="13" s="1"/>
  <c r="D3402" i="13"/>
  <c r="E3402" i="13"/>
  <c r="H3402" i="13"/>
  <c r="B3403" i="13"/>
  <c r="C3403" i="13"/>
  <c r="F3403" i="13" s="1"/>
  <c r="G3403" i="13" s="1"/>
  <c r="D3403" i="13"/>
  <c r="E3403" i="13"/>
  <c r="H3403" i="13"/>
  <c r="B3404" i="13"/>
  <c r="C3404" i="13"/>
  <c r="F3404" i="13" s="1"/>
  <c r="G3404" i="13" s="1"/>
  <c r="D3404" i="13"/>
  <c r="E3404" i="13"/>
  <c r="H3404" i="13"/>
  <c r="B3405" i="13"/>
  <c r="C3405" i="13"/>
  <c r="F3405" i="13" s="1"/>
  <c r="G3405" i="13" s="1"/>
  <c r="D3405" i="13"/>
  <c r="E3405" i="13"/>
  <c r="H3405" i="13"/>
  <c r="B3406" i="13"/>
  <c r="C3406" i="13"/>
  <c r="F3406" i="13" s="1"/>
  <c r="G3406" i="13" s="1"/>
  <c r="D3406" i="13"/>
  <c r="E3406" i="13"/>
  <c r="H3406" i="13"/>
  <c r="B3407" i="13"/>
  <c r="C3407" i="13"/>
  <c r="F3407" i="13" s="1"/>
  <c r="G3407" i="13" s="1"/>
  <c r="D3407" i="13"/>
  <c r="E3407" i="13"/>
  <c r="H3407" i="13"/>
  <c r="B3408" i="13"/>
  <c r="C3408" i="13"/>
  <c r="F3408" i="13" s="1"/>
  <c r="G3408" i="13" s="1"/>
  <c r="D3408" i="13"/>
  <c r="E3408" i="13"/>
  <c r="H3408" i="13"/>
  <c r="B3409" i="13"/>
  <c r="C3409" i="13"/>
  <c r="F3409" i="13" s="1"/>
  <c r="G3409" i="13" s="1"/>
  <c r="D3409" i="13"/>
  <c r="E3409" i="13"/>
  <c r="H3409" i="13"/>
  <c r="B3410" i="13"/>
  <c r="C3410" i="13"/>
  <c r="F3410" i="13" s="1"/>
  <c r="G3410" i="13" s="1"/>
  <c r="D3410" i="13"/>
  <c r="E3410" i="13"/>
  <c r="H3410" i="13"/>
  <c r="B3411" i="13"/>
  <c r="C3411" i="13"/>
  <c r="F3411" i="13" s="1"/>
  <c r="G3411" i="13" s="1"/>
  <c r="D3411" i="13"/>
  <c r="E3411" i="13"/>
  <c r="H3411" i="13"/>
  <c r="B3412" i="13"/>
  <c r="C3412" i="13"/>
  <c r="F3412" i="13" s="1"/>
  <c r="G3412" i="13" s="1"/>
  <c r="D3412" i="13"/>
  <c r="E3412" i="13"/>
  <c r="H3412" i="13"/>
  <c r="B3413" i="13"/>
  <c r="C3413" i="13"/>
  <c r="F3413" i="13" s="1"/>
  <c r="G3413" i="13" s="1"/>
  <c r="D3413" i="13"/>
  <c r="E3413" i="13"/>
  <c r="H3413" i="13"/>
  <c r="B3414" i="13"/>
  <c r="C3414" i="13"/>
  <c r="F3414" i="13" s="1"/>
  <c r="G3414" i="13" s="1"/>
  <c r="D3414" i="13"/>
  <c r="E3414" i="13"/>
  <c r="H3414" i="13"/>
  <c r="B3415" i="13"/>
  <c r="C3415" i="13"/>
  <c r="F3415" i="13" s="1"/>
  <c r="G3415" i="13" s="1"/>
  <c r="D3415" i="13"/>
  <c r="E3415" i="13"/>
  <c r="H3415" i="13"/>
  <c r="B3416" i="13"/>
  <c r="C3416" i="13"/>
  <c r="F3416" i="13" s="1"/>
  <c r="G3416" i="13" s="1"/>
  <c r="D3416" i="13"/>
  <c r="E3416" i="13"/>
  <c r="H3416" i="13"/>
  <c r="B3417" i="13"/>
  <c r="C3417" i="13"/>
  <c r="F3417" i="13" s="1"/>
  <c r="G3417" i="13" s="1"/>
  <c r="D3417" i="13"/>
  <c r="E3417" i="13"/>
  <c r="H3417" i="13"/>
  <c r="B3418" i="13"/>
  <c r="C3418" i="13"/>
  <c r="F3418" i="13" s="1"/>
  <c r="G3418" i="13" s="1"/>
  <c r="D3418" i="13"/>
  <c r="E3418" i="13"/>
  <c r="H3418" i="13"/>
  <c r="B3419" i="13"/>
  <c r="C3419" i="13"/>
  <c r="F3419" i="13" s="1"/>
  <c r="G3419" i="13" s="1"/>
  <c r="D3419" i="13"/>
  <c r="E3419" i="13"/>
  <c r="H3419" i="13"/>
  <c r="B3420" i="13"/>
  <c r="C3420" i="13"/>
  <c r="F3420" i="13" s="1"/>
  <c r="G3420" i="13" s="1"/>
  <c r="D3420" i="13"/>
  <c r="E3420" i="13"/>
  <c r="H3420" i="13"/>
  <c r="B3421" i="13"/>
  <c r="C3421" i="13"/>
  <c r="F3421" i="13" s="1"/>
  <c r="G3421" i="13" s="1"/>
  <c r="D3421" i="13"/>
  <c r="E3421" i="13"/>
  <c r="H3421" i="13"/>
  <c r="B3422" i="13"/>
  <c r="C3422" i="13"/>
  <c r="F3422" i="13" s="1"/>
  <c r="G3422" i="13" s="1"/>
  <c r="D3422" i="13"/>
  <c r="E3422" i="13"/>
  <c r="H3422" i="13"/>
  <c r="B3423" i="13"/>
  <c r="C3423" i="13"/>
  <c r="F3423" i="13" s="1"/>
  <c r="G3423" i="13" s="1"/>
  <c r="D3423" i="13"/>
  <c r="E3423" i="13"/>
  <c r="H3423" i="13"/>
  <c r="B3424" i="13"/>
  <c r="C3424" i="13"/>
  <c r="F3424" i="13" s="1"/>
  <c r="G3424" i="13" s="1"/>
  <c r="D3424" i="13"/>
  <c r="E3424" i="13"/>
  <c r="H3424" i="13"/>
  <c r="B3425" i="13"/>
  <c r="C3425" i="13"/>
  <c r="F3425" i="13" s="1"/>
  <c r="G3425" i="13" s="1"/>
  <c r="D3425" i="13"/>
  <c r="E3425" i="13"/>
  <c r="H3425" i="13"/>
  <c r="B3426" i="13"/>
  <c r="C3426" i="13"/>
  <c r="F3426" i="13" s="1"/>
  <c r="G3426" i="13" s="1"/>
  <c r="D3426" i="13"/>
  <c r="E3426" i="13"/>
  <c r="H3426" i="13"/>
  <c r="B3427" i="13"/>
  <c r="C3427" i="13"/>
  <c r="F3427" i="13" s="1"/>
  <c r="G3427" i="13" s="1"/>
  <c r="D3427" i="13"/>
  <c r="E3427" i="13"/>
  <c r="H3427" i="13"/>
  <c r="B3428" i="13"/>
  <c r="C3428" i="13"/>
  <c r="F3428" i="13" s="1"/>
  <c r="G3428" i="13" s="1"/>
  <c r="D3428" i="13"/>
  <c r="E3428" i="13"/>
  <c r="H3428" i="13"/>
  <c r="B3429" i="13"/>
  <c r="C3429" i="13"/>
  <c r="F3429" i="13" s="1"/>
  <c r="G3429" i="13" s="1"/>
  <c r="D3429" i="13"/>
  <c r="E3429" i="13"/>
  <c r="H3429" i="13"/>
  <c r="B3430" i="13"/>
  <c r="C3430" i="13"/>
  <c r="F3430" i="13" s="1"/>
  <c r="G3430" i="13" s="1"/>
  <c r="D3430" i="13"/>
  <c r="E3430" i="13"/>
  <c r="H3430" i="13"/>
  <c r="B3431" i="13"/>
  <c r="C3431" i="13"/>
  <c r="F3431" i="13" s="1"/>
  <c r="G3431" i="13" s="1"/>
  <c r="D3431" i="13"/>
  <c r="E3431" i="13"/>
  <c r="H3431" i="13"/>
  <c r="B3432" i="13"/>
  <c r="C3432" i="13"/>
  <c r="F3432" i="13" s="1"/>
  <c r="G3432" i="13" s="1"/>
  <c r="D3432" i="13"/>
  <c r="E3432" i="13"/>
  <c r="H3432" i="13"/>
  <c r="B3433" i="13"/>
  <c r="C3433" i="13"/>
  <c r="F3433" i="13" s="1"/>
  <c r="G3433" i="13" s="1"/>
  <c r="D3433" i="13"/>
  <c r="E3433" i="13"/>
  <c r="H3433" i="13"/>
  <c r="B3434" i="13"/>
  <c r="C3434" i="13"/>
  <c r="F3434" i="13" s="1"/>
  <c r="G3434" i="13" s="1"/>
  <c r="D3434" i="13"/>
  <c r="E3434" i="13"/>
  <c r="H3434" i="13"/>
  <c r="B3435" i="13"/>
  <c r="C3435" i="13"/>
  <c r="F3435" i="13" s="1"/>
  <c r="G3435" i="13" s="1"/>
  <c r="D3435" i="13"/>
  <c r="E3435" i="13"/>
  <c r="H3435" i="13"/>
  <c r="B3436" i="13"/>
  <c r="C3436" i="13"/>
  <c r="F3436" i="13" s="1"/>
  <c r="G3436" i="13" s="1"/>
  <c r="D3436" i="13"/>
  <c r="E3436" i="13"/>
  <c r="H3436" i="13"/>
  <c r="B3437" i="13"/>
  <c r="C3437" i="13"/>
  <c r="F3437" i="13" s="1"/>
  <c r="G3437" i="13" s="1"/>
  <c r="D3437" i="13"/>
  <c r="E3437" i="13"/>
  <c r="H3437" i="13"/>
  <c r="B3438" i="13"/>
  <c r="C3438" i="13"/>
  <c r="F3438" i="13" s="1"/>
  <c r="G3438" i="13" s="1"/>
  <c r="D3438" i="13"/>
  <c r="E3438" i="13"/>
  <c r="H3438" i="13"/>
  <c r="B3439" i="13"/>
  <c r="C3439" i="13"/>
  <c r="F3439" i="13" s="1"/>
  <c r="G3439" i="13" s="1"/>
  <c r="D3439" i="13"/>
  <c r="E3439" i="13"/>
  <c r="H3439" i="13"/>
  <c r="B3440" i="13"/>
  <c r="C3440" i="13"/>
  <c r="F3440" i="13" s="1"/>
  <c r="G3440" i="13" s="1"/>
  <c r="D3440" i="13"/>
  <c r="E3440" i="13"/>
  <c r="H3440" i="13"/>
  <c r="B3441" i="13"/>
  <c r="C3441" i="13"/>
  <c r="F3441" i="13" s="1"/>
  <c r="G3441" i="13" s="1"/>
  <c r="D3441" i="13"/>
  <c r="E3441" i="13"/>
  <c r="H3441" i="13"/>
  <c r="B3442" i="13"/>
  <c r="C3442" i="13"/>
  <c r="F3442" i="13" s="1"/>
  <c r="G3442" i="13" s="1"/>
  <c r="D3442" i="13"/>
  <c r="E3442" i="13"/>
  <c r="H3442" i="13"/>
  <c r="B3443" i="13"/>
  <c r="C3443" i="13"/>
  <c r="F3443" i="13" s="1"/>
  <c r="G3443" i="13" s="1"/>
  <c r="D3443" i="13"/>
  <c r="E3443" i="13"/>
  <c r="H3443" i="13"/>
  <c r="B3444" i="13"/>
  <c r="C3444" i="13"/>
  <c r="F3444" i="13" s="1"/>
  <c r="G3444" i="13" s="1"/>
  <c r="D3444" i="13"/>
  <c r="E3444" i="13"/>
  <c r="H3444" i="13"/>
  <c r="B3445" i="13"/>
  <c r="C3445" i="13"/>
  <c r="F3445" i="13" s="1"/>
  <c r="G3445" i="13" s="1"/>
  <c r="D3445" i="13"/>
  <c r="E3445" i="13"/>
  <c r="H3445" i="13"/>
  <c r="B3446" i="13"/>
  <c r="C3446" i="13"/>
  <c r="F3446" i="13" s="1"/>
  <c r="G3446" i="13" s="1"/>
  <c r="D3446" i="13"/>
  <c r="E3446" i="13"/>
  <c r="H3446" i="13"/>
  <c r="B3447" i="13"/>
  <c r="C3447" i="13"/>
  <c r="F3447" i="13" s="1"/>
  <c r="G3447" i="13" s="1"/>
  <c r="D3447" i="13"/>
  <c r="E3447" i="13"/>
  <c r="H3447" i="13"/>
  <c r="B3448" i="13"/>
  <c r="C3448" i="13"/>
  <c r="F3448" i="13" s="1"/>
  <c r="G3448" i="13" s="1"/>
  <c r="D3448" i="13"/>
  <c r="E3448" i="13"/>
  <c r="H3448" i="13"/>
  <c r="B3449" i="13"/>
  <c r="C3449" i="13"/>
  <c r="F3449" i="13" s="1"/>
  <c r="G3449" i="13" s="1"/>
  <c r="D3449" i="13"/>
  <c r="E3449" i="13"/>
  <c r="H3449" i="13"/>
  <c r="B3450" i="13"/>
  <c r="C3450" i="13"/>
  <c r="F3450" i="13" s="1"/>
  <c r="G3450" i="13" s="1"/>
  <c r="D3450" i="13"/>
  <c r="E3450" i="13"/>
  <c r="H3450" i="13"/>
  <c r="B3451" i="13"/>
  <c r="C3451" i="13"/>
  <c r="F3451" i="13" s="1"/>
  <c r="G3451" i="13" s="1"/>
  <c r="D3451" i="13"/>
  <c r="E3451" i="13"/>
  <c r="H3451" i="13"/>
  <c r="B3452" i="13"/>
  <c r="C3452" i="13"/>
  <c r="F3452" i="13" s="1"/>
  <c r="G3452" i="13" s="1"/>
  <c r="D3452" i="13"/>
  <c r="E3452" i="13"/>
  <c r="H3452" i="13"/>
  <c r="B3453" i="13"/>
  <c r="C3453" i="13"/>
  <c r="F3453" i="13" s="1"/>
  <c r="G3453" i="13" s="1"/>
  <c r="D3453" i="13"/>
  <c r="E3453" i="13"/>
  <c r="H3453" i="13"/>
  <c r="B3454" i="13"/>
  <c r="C3454" i="13"/>
  <c r="F3454" i="13" s="1"/>
  <c r="G3454" i="13" s="1"/>
  <c r="D3454" i="13"/>
  <c r="E3454" i="13"/>
  <c r="H3454" i="13"/>
  <c r="B3455" i="13"/>
  <c r="C3455" i="13"/>
  <c r="F3455" i="13" s="1"/>
  <c r="G3455" i="13" s="1"/>
  <c r="D3455" i="13"/>
  <c r="E3455" i="13"/>
  <c r="H3455" i="13"/>
  <c r="B3456" i="13"/>
  <c r="C3456" i="13"/>
  <c r="F3456" i="13" s="1"/>
  <c r="G3456" i="13" s="1"/>
  <c r="D3456" i="13"/>
  <c r="E3456" i="13"/>
  <c r="H3456" i="13"/>
  <c r="B3457" i="13"/>
  <c r="C3457" i="13"/>
  <c r="F3457" i="13" s="1"/>
  <c r="G3457" i="13" s="1"/>
  <c r="D3457" i="13"/>
  <c r="E3457" i="13"/>
  <c r="H3457" i="13"/>
  <c r="B3458" i="13"/>
  <c r="C3458" i="13"/>
  <c r="F3458" i="13" s="1"/>
  <c r="G3458" i="13" s="1"/>
  <c r="D3458" i="13"/>
  <c r="E3458" i="13"/>
  <c r="H3458" i="13"/>
  <c r="B3459" i="13"/>
  <c r="C3459" i="13"/>
  <c r="F3459" i="13" s="1"/>
  <c r="G3459" i="13" s="1"/>
  <c r="D3459" i="13"/>
  <c r="E3459" i="13"/>
  <c r="H3459" i="13"/>
  <c r="B3460" i="13"/>
  <c r="C3460" i="13"/>
  <c r="F3460" i="13" s="1"/>
  <c r="G3460" i="13" s="1"/>
  <c r="D3460" i="13"/>
  <c r="E3460" i="13"/>
  <c r="H3460" i="13"/>
  <c r="B3461" i="13"/>
  <c r="C3461" i="13"/>
  <c r="F3461" i="13" s="1"/>
  <c r="G3461" i="13" s="1"/>
  <c r="D3461" i="13"/>
  <c r="E3461" i="13"/>
  <c r="H3461" i="13"/>
  <c r="B3462" i="13"/>
  <c r="C3462" i="13"/>
  <c r="F3462" i="13" s="1"/>
  <c r="G3462" i="13" s="1"/>
  <c r="D3462" i="13"/>
  <c r="E3462" i="13"/>
  <c r="H3462" i="13"/>
  <c r="B3463" i="13"/>
  <c r="C3463" i="13"/>
  <c r="F3463" i="13" s="1"/>
  <c r="G3463" i="13" s="1"/>
  <c r="D3463" i="13"/>
  <c r="E3463" i="13"/>
  <c r="H3463" i="13"/>
  <c r="B3464" i="13"/>
  <c r="C3464" i="13"/>
  <c r="F3464" i="13" s="1"/>
  <c r="G3464" i="13" s="1"/>
  <c r="D3464" i="13"/>
  <c r="E3464" i="13"/>
  <c r="H3464" i="13"/>
  <c r="B3465" i="13"/>
  <c r="C3465" i="13"/>
  <c r="F3465" i="13" s="1"/>
  <c r="G3465" i="13" s="1"/>
  <c r="D3465" i="13"/>
  <c r="E3465" i="13"/>
  <c r="H3465" i="13"/>
  <c r="B3466" i="13"/>
  <c r="C3466" i="13"/>
  <c r="F3466" i="13" s="1"/>
  <c r="G3466" i="13" s="1"/>
  <c r="D3466" i="13"/>
  <c r="E3466" i="13"/>
  <c r="H3466" i="13"/>
  <c r="B3467" i="13"/>
  <c r="C3467" i="13"/>
  <c r="F3467" i="13" s="1"/>
  <c r="G3467" i="13" s="1"/>
  <c r="D3467" i="13"/>
  <c r="E3467" i="13"/>
  <c r="H3467" i="13"/>
  <c r="B3468" i="13"/>
  <c r="C3468" i="13"/>
  <c r="F3468" i="13" s="1"/>
  <c r="G3468" i="13" s="1"/>
  <c r="D3468" i="13"/>
  <c r="E3468" i="13"/>
  <c r="H3468" i="13"/>
  <c r="B3469" i="13"/>
  <c r="C3469" i="13"/>
  <c r="F3469" i="13" s="1"/>
  <c r="G3469" i="13" s="1"/>
  <c r="D3469" i="13"/>
  <c r="E3469" i="13"/>
  <c r="H3469" i="13"/>
  <c r="B3470" i="13"/>
  <c r="C3470" i="13"/>
  <c r="F3470" i="13" s="1"/>
  <c r="G3470" i="13" s="1"/>
  <c r="D3470" i="13"/>
  <c r="E3470" i="13"/>
  <c r="H3470" i="13"/>
  <c r="B3471" i="13"/>
  <c r="C3471" i="13"/>
  <c r="F3471" i="13" s="1"/>
  <c r="G3471" i="13" s="1"/>
  <c r="D3471" i="13"/>
  <c r="E3471" i="13"/>
  <c r="H3471" i="13"/>
  <c r="B3472" i="13"/>
  <c r="C3472" i="13"/>
  <c r="F3472" i="13" s="1"/>
  <c r="G3472" i="13" s="1"/>
  <c r="D3472" i="13"/>
  <c r="E3472" i="13"/>
  <c r="H3472" i="13"/>
  <c r="B3473" i="13"/>
  <c r="C3473" i="13"/>
  <c r="F3473" i="13" s="1"/>
  <c r="G3473" i="13" s="1"/>
  <c r="D3473" i="13"/>
  <c r="E3473" i="13"/>
  <c r="H3473" i="13"/>
  <c r="B3474" i="13"/>
  <c r="C3474" i="13"/>
  <c r="F3474" i="13" s="1"/>
  <c r="G3474" i="13" s="1"/>
  <c r="D3474" i="13"/>
  <c r="E3474" i="13"/>
  <c r="H3474" i="13"/>
  <c r="B3475" i="13"/>
  <c r="C3475" i="13"/>
  <c r="F3475" i="13" s="1"/>
  <c r="G3475" i="13" s="1"/>
  <c r="D3475" i="13"/>
  <c r="E3475" i="13"/>
  <c r="H3475" i="13"/>
  <c r="B3476" i="13"/>
  <c r="C3476" i="13"/>
  <c r="F3476" i="13" s="1"/>
  <c r="G3476" i="13" s="1"/>
  <c r="D3476" i="13"/>
  <c r="E3476" i="13"/>
  <c r="H3476" i="13"/>
  <c r="B3477" i="13"/>
  <c r="C3477" i="13"/>
  <c r="F3477" i="13" s="1"/>
  <c r="G3477" i="13" s="1"/>
  <c r="D3477" i="13"/>
  <c r="E3477" i="13"/>
  <c r="H3477" i="13"/>
  <c r="B3478" i="13"/>
  <c r="C3478" i="13"/>
  <c r="F3478" i="13" s="1"/>
  <c r="G3478" i="13" s="1"/>
  <c r="D3478" i="13"/>
  <c r="E3478" i="13"/>
  <c r="H3478" i="13"/>
  <c r="B3479" i="13"/>
  <c r="C3479" i="13"/>
  <c r="F3479" i="13" s="1"/>
  <c r="G3479" i="13" s="1"/>
  <c r="D3479" i="13"/>
  <c r="E3479" i="13"/>
  <c r="H3479" i="13"/>
  <c r="B3480" i="13"/>
  <c r="C3480" i="13"/>
  <c r="F3480" i="13" s="1"/>
  <c r="G3480" i="13" s="1"/>
  <c r="D3480" i="13"/>
  <c r="E3480" i="13"/>
  <c r="H3480" i="13"/>
  <c r="B3481" i="13"/>
  <c r="C3481" i="13"/>
  <c r="F3481" i="13" s="1"/>
  <c r="G3481" i="13" s="1"/>
  <c r="D3481" i="13"/>
  <c r="E3481" i="13"/>
  <c r="H3481" i="13"/>
  <c r="B3482" i="13"/>
  <c r="C3482" i="13"/>
  <c r="F3482" i="13" s="1"/>
  <c r="G3482" i="13" s="1"/>
  <c r="D3482" i="13"/>
  <c r="E3482" i="13"/>
  <c r="H3482" i="13"/>
  <c r="B3483" i="13"/>
  <c r="C3483" i="13"/>
  <c r="F3483" i="13" s="1"/>
  <c r="G3483" i="13" s="1"/>
  <c r="D3483" i="13"/>
  <c r="E3483" i="13"/>
  <c r="H3483" i="13"/>
  <c r="B3484" i="13"/>
  <c r="C3484" i="13"/>
  <c r="F3484" i="13" s="1"/>
  <c r="G3484" i="13" s="1"/>
  <c r="D3484" i="13"/>
  <c r="E3484" i="13"/>
  <c r="H3484" i="13"/>
  <c r="B3485" i="13"/>
  <c r="C3485" i="13"/>
  <c r="F3485" i="13" s="1"/>
  <c r="G3485" i="13" s="1"/>
  <c r="D3485" i="13"/>
  <c r="E3485" i="13"/>
  <c r="H3485" i="13"/>
  <c r="B3486" i="13"/>
  <c r="C3486" i="13"/>
  <c r="F3486" i="13" s="1"/>
  <c r="G3486" i="13" s="1"/>
  <c r="D3486" i="13"/>
  <c r="E3486" i="13"/>
  <c r="H3486" i="13"/>
  <c r="B3487" i="13"/>
  <c r="C3487" i="13"/>
  <c r="F3487" i="13" s="1"/>
  <c r="G3487" i="13" s="1"/>
  <c r="D3487" i="13"/>
  <c r="E3487" i="13"/>
  <c r="H3487" i="13"/>
  <c r="B3488" i="13"/>
  <c r="C3488" i="13"/>
  <c r="F3488" i="13" s="1"/>
  <c r="G3488" i="13" s="1"/>
  <c r="D3488" i="13"/>
  <c r="E3488" i="13"/>
  <c r="H3488" i="13"/>
  <c r="B3489" i="13"/>
  <c r="C3489" i="13"/>
  <c r="F3489" i="13" s="1"/>
  <c r="G3489" i="13" s="1"/>
  <c r="D3489" i="13"/>
  <c r="E3489" i="13"/>
  <c r="H3489" i="13"/>
  <c r="B3490" i="13"/>
  <c r="C3490" i="13"/>
  <c r="F3490" i="13" s="1"/>
  <c r="G3490" i="13" s="1"/>
  <c r="D3490" i="13"/>
  <c r="E3490" i="13"/>
  <c r="H3490" i="13"/>
  <c r="B3491" i="13"/>
  <c r="C3491" i="13"/>
  <c r="F3491" i="13" s="1"/>
  <c r="G3491" i="13" s="1"/>
  <c r="D3491" i="13"/>
  <c r="E3491" i="13"/>
  <c r="H3491" i="13"/>
  <c r="B3492" i="13"/>
  <c r="C3492" i="13"/>
  <c r="F3492" i="13" s="1"/>
  <c r="G3492" i="13" s="1"/>
  <c r="D3492" i="13"/>
  <c r="E3492" i="13"/>
  <c r="H3492" i="13"/>
  <c r="B3493" i="13"/>
  <c r="C3493" i="13"/>
  <c r="F3493" i="13" s="1"/>
  <c r="G3493" i="13" s="1"/>
  <c r="D3493" i="13"/>
  <c r="E3493" i="13"/>
  <c r="H3493" i="13"/>
  <c r="B3494" i="13"/>
  <c r="C3494" i="13"/>
  <c r="F3494" i="13" s="1"/>
  <c r="G3494" i="13" s="1"/>
  <c r="D3494" i="13"/>
  <c r="E3494" i="13"/>
  <c r="H3494" i="13"/>
  <c r="B3495" i="13"/>
  <c r="C3495" i="13"/>
  <c r="F3495" i="13" s="1"/>
  <c r="G3495" i="13" s="1"/>
  <c r="D3495" i="13"/>
  <c r="E3495" i="13"/>
  <c r="H3495" i="13"/>
  <c r="B3496" i="13"/>
  <c r="C3496" i="13"/>
  <c r="F3496" i="13" s="1"/>
  <c r="G3496" i="13" s="1"/>
  <c r="D3496" i="13"/>
  <c r="E3496" i="13"/>
  <c r="H3496" i="13"/>
  <c r="B3497" i="13"/>
  <c r="C3497" i="13"/>
  <c r="F3497" i="13" s="1"/>
  <c r="G3497" i="13" s="1"/>
  <c r="D3497" i="13"/>
  <c r="E3497" i="13"/>
  <c r="H3497" i="13"/>
  <c r="B3498" i="13"/>
  <c r="C3498" i="13"/>
  <c r="F3498" i="13" s="1"/>
  <c r="G3498" i="13" s="1"/>
  <c r="D3498" i="13"/>
  <c r="E3498" i="13"/>
  <c r="H3498" i="13"/>
  <c r="B3499" i="13"/>
  <c r="C3499" i="13"/>
  <c r="F3499" i="13" s="1"/>
  <c r="G3499" i="13" s="1"/>
  <c r="D3499" i="13"/>
  <c r="E3499" i="13"/>
  <c r="H3499" i="13"/>
  <c r="B3500" i="13"/>
  <c r="C3500" i="13"/>
  <c r="F3500" i="13" s="1"/>
  <c r="G3500" i="13" s="1"/>
  <c r="D3500" i="13"/>
  <c r="E3500" i="13"/>
  <c r="H3500" i="13"/>
  <c r="B3501" i="13"/>
  <c r="C3501" i="13"/>
  <c r="F3501" i="13" s="1"/>
  <c r="G3501" i="13" s="1"/>
  <c r="D3501" i="13"/>
  <c r="E3501" i="13"/>
  <c r="H3501" i="13"/>
  <c r="B3502" i="13"/>
  <c r="C3502" i="13"/>
  <c r="F3502" i="13" s="1"/>
  <c r="G3502" i="13" s="1"/>
  <c r="D3502" i="13"/>
  <c r="E3502" i="13"/>
  <c r="H3502" i="13"/>
  <c r="B3503" i="13"/>
  <c r="C3503" i="13"/>
  <c r="F3503" i="13" s="1"/>
  <c r="G3503" i="13" s="1"/>
  <c r="D3503" i="13"/>
  <c r="E3503" i="13"/>
  <c r="H3503" i="13"/>
  <c r="B3504" i="13"/>
  <c r="C3504" i="13"/>
  <c r="F3504" i="13" s="1"/>
  <c r="G3504" i="13" s="1"/>
  <c r="D3504" i="13"/>
  <c r="E3504" i="13"/>
  <c r="H3504" i="13"/>
  <c r="B3505" i="13"/>
  <c r="C3505" i="13"/>
  <c r="F3505" i="13" s="1"/>
  <c r="G3505" i="13" s="1"/>
  <c r="D3505" i="13"/>
  <c r="E3505" i="13"/>
  <c r="H3505" i="13"/>
  <c r="B3506" i="13"/>
  <c r="C3506" i="13"/>
  <c r="F3506" i="13" s="1"/>
  <c r="G3506" i="13" s="1"/>
  <c r="D3506" i="13"/>
  <c r="E3506" i="13"/>
  <c r="H3506" i="13"/>
  <c r="B3507" i="13"/>
  <c r="C3507" i="13"/>
  <c r="F3507" i="13" s="1"/>
  <c r="G3507" i="13" s="1"/>
  <c r="D3507" i="13"/>
  <c r="E3507" i="13"/>
  <c r="H3507" i="13"/>
  <c r="B3508" i="13"/>
  <c r="C3508" i="13"/>
  <c r="F3508" i="13" s="1"/>
  <c r="G3508" i="13" s="1"/>
  <c r="D3508" i="13"/>
  <c r="E3508" i="13"/>
  <c r="H3508" i="13"/>
  <c r="B3509" i="13"/>
  <c r="C3509" i="13"/>
  <c r="F3509" i="13" s="1"/>
  <c r="G3509" i="13" s="1"/>
  <c r="D3509" i="13"/>
  <c r="E3509" i="13"/>
  <c r="H3509" i="13"/>
  <c r="B3510" i="13"/>
  <c r="C3510" i="13"/>
  <c r="F3510" i="13" s="1"/>
  <c r="G3510" i="13" s="1"/>
  <c r="D3510" i="13"/>
  <c r="E3510" i="13"/>
  <c r="H3510" i="13"/>
  <c r="B3511" i="13"/>
  <c r="C3511" i="13"/>
  <c r="F3511" i="13" s="1"/>
  <c r="G3511" i="13" s="1"/>
  <c r="D3511" i="13"/>
  <c r="E3511" i="13"/>
  <c r="H3511" i="13"/>
  <c r="B3512" i="13"/>
  <c r="C3512" i="13"/>
  <c r="F3512" i="13" s="1"/>
  <c r="G3512" i="13" s="1"/>
  <c r="D3512" i="13"/>
  <c r="E3512" i="13"/>
  <c r="H3512" i="13"/>
  <c r="B3513" i="13"/>
  <c r="C3513" i="13"/>
  <c r="F3513" i="13" s="1"/>
  <c r="G3513" i="13" s="1"/>
  <c r="D3513" i="13"/>
  <c r="E3513" i="13"/>
  <c r="H3513" i="13"/>
  <c r="B3514" i="13"/>
  <c r="C3514" i="13"/>
  <c r="F3514" i="13" s="1"/>
  <c r="G3514" i="13" s="1"/>
  <c r="D3514" i="13"/>
  <c r="E3514" i="13"/>
  <c r="H3514" i="13"/>
  <c r="B3515" i="13"/>
  <c r="C3515" i="13"/>
  <c r="F3515" i="13" s="1"/>
  <c r="G3515" i="13" s="1"/>
  <c r="D3515" i="13"/>
  <c r="E3515" i="13"/>
  <c r="H3515" i="13"/>
  <c r="B3516" i="13"/>
  <c r="C3516" i="13"/>
  <c r="F3516" i="13" s="1"/>
  <c r="G3516" i="13" s="1"/>
  <c r="D3516" i="13"/>
  <c r="E3516" i="13"/>
  <c r="H3516" i="13"/>
  <c r="B3517" i="13"/>
  <c r="C3517" i="13"/>
  <c r="F3517" i="13" s="1"/>
  <c r="G3517" i="13" s="1"/>
  <c r="D3517" i="13"/>
  <c r="E3517" i="13"/>
  <c r="H3517" i="13"/>
  <c r="B3518" i="13"/>
  <c r="C3518" i="13"/>
  <c r="F3518" i="13" s="1"/>
  <c r="G3518" i="13" s="1"/>
  <c r="D3518" i="13"/>
  <c r="E3518" i="13"/>
  <c r="H3518" i="13"/>
  <c r="B3519" i="13"/>
  <c r="C3519" i="13"/>
  <c r="F3519" i="13" s="1"/>
  <c r="G3519" i="13" s="1"/>
  <c r="D3519" i="13"/>
  <c r="E3519" i="13"/>
  <c r="H3519" i="13"/>
  <c r="B3520" i="13"/>
  <c r="C3520" i="13"/>
  <c r="F3520" i="13" s="1"/>
  <c r="G3520" i="13" s="1"/>
  <c r="D3520" i="13"/>
  <c r="E3520" i="13"/>
  <c r="H3520" i="13"/>
  <c r="B3521" i="13"/>
  <c r="C3521" i="13"/>
  <c r="F3521" i="13" s="1"/>
  <c r="G3521" i="13" s="1"/>
  <c r="D3521" i="13"/>
  <c r="E3521" i="13"/>
  <c r="H3521" i="13"/>
  <c r="B3522" i="13"/>
  <c r="C3522" i="13"/>
  <c r="F3522" i="13" s="1"/>
  <c r="G3522" i="13" s="1"/>
  <c r="D3522" i="13"/>
  <c r="E3522" i="13"/>
  <c r="H3522" i="13"/>
  <c r="B3523" i="13"/>
  <c r="C3523" i="13"/>
  <c r="F3523" i="13" s="1"/>
  <c r="G3523" i="13" s="1"/>
  <c r="D3523" i="13"/>
  <c r="E3523" i="13"/>
  <c r="H3523" i="13"/>
  <c r="B3524" i="13"/>
  <c r="C3524" i="13"/>
  <c r="F3524" i="13" s="1"/>
  <c r="G3524" i="13" s="1"/>
  <c r="D3524" i="13"/>
  <c r="E3524" i="13"/>
  <c r="H3524" i="13"/>
  <c r="B3525" i="13"/>
  <c r="C3525" i="13"/>
  <c r="F3525" i="13" s="1"/>
  <c r="G3525" i="13" s="1"/>
  <c r="D3525" i="13"/>
  <c r="E3525" i="13"/>
  <c r="H3525" i="13"/>
  <c r="B3526" i="13"/>
  <c r="C3526" i="13"/>
  <c r="F3526" i="13" s="1"/>
  <c r="G3526" i="13" s="1"/>
  <c r="D3526" i="13"/>
  <c r="E3526" i="13"/>
  <c r="H3526" i="13"/>
  <c r="B3527" i="13"/>
  <c r="C3527" i="13"/>
  <c r="F3527" i="13" s="1"/>
  <c r="G3527" i="13" s="1"/>
  <c r="D3527" i="13"/>
  <c r="E3527" i="13"/>
  <c r="H3527" i="13"/>
  <c r="B3528" i="13"/>
  <c r="C3528" i="13"/>
  <c r="F3528" i="13" s="1"/>
  <c r="G3528" i="13" s="1"/>
  <c r="D3528" i="13"/>
  <c r="E3528" i="13"/>
  <c r="H3528" i="13"/>
  <c r="B3529" i="13"/>
  <c r="C3529" i="13"/>
  <c r="F3529" i="13" s="1"/>
  <c r="G3529" i="13" s="1"/>
  <c r="D3529" i="13"/>
  <c r="E3529" i="13"/>
  <c r="H3529" i="13"/>
  <c r="B3530" i="13"/>
  <c r="C3530" i="13"/>
  <c r="F3530" i="13" s="1"/>
  <c r="G3530" i="13" s="1"/>
  <c r="D3530" i="13"/>
  <c r="E3530" i="13"/>
  <c r="H3530" i="13"/>
  <c r="B3531" i="13"/>
  <c r="C3531" i="13"/>
  <c r="F3531" i="13" s="1"/>
  <c r="G3531" i="13" s="1"/>
  <c r="D3531" i="13"/>
  <c r="E3531" i="13"/>
  <c r="H3531" i="13"/>
  <c r="B3532" i="13"/>
  <c r="C3532" i="13"/>
  <c r="F3532" i="13" s="1"/>
  <c r="G3532" i="13" s="1"/>
  <c r="D3532" i="13"/>
  <c r="E3532" i="13"/>
  <c r="H3532" i="13"/>
  <c r="B3533" i="13"/>
  <c r="C3533" i="13"/>
  <c r="F3533" i="13" s="1"/>
  <c r="G3533" i="13" s="1"/>
  <c r="D3533" i="13"/>
  <c r="E3533" i="13"/>
  <c r="H3533" i="13"/>
  <c r="B3534" i="13"/>
  <c r="C3534" i="13"/>
  <c r="F3534" i="13" s="1"/>
  <c r="G3534" i="13" s="1"/>
  <c r="D3534" i="13"/>
  <c r="E3534" i="13"/>
  <c r="H3534" i="13"/>
  <c r="B3535" i="13"/>
  <c r="C3535" i="13"/>
  <c r="F3535" i="13" s="1"/>
  <c r="G3535" i="13" s="1"/>
  <c r="D3535" i="13"/>
  <c r="E3535" i="13"/>
  <c r="H3535" i="13"/>
  <c r="B3536" i="13"/>
  <c r="C3536" i="13"/>
  <c r="F3536" i="13" s="1"/>
  <c r="G3536" i="13" s="1"/>
  <c r="D3536" i="13"/>
  <c r="E3536" i="13"/>
  <c r="H3536" i="13"/>
  <c r="B3537" i="13"/>
  <c r="C3537" i="13"/>
  <c r="F3537" i="13" s="1"/>
  <c r="G3537" i="13" s="1"/>
  <c r="D3537" i="13"/>
  <c r="E3537" i="13"/>
  <c r="H3537" i="13"/>
  <c r="B3538" i="13"/>
  <c r="C3538" i="13"/>
  <c r="F3538" i="13" s="1"/>
  <c r="G3538" i="13" s="1"/>
  <c r="D3538" i="13"/>
  <c r="E3538" i="13"/>
  <c r="H3538" i="13"/>
  <c r="B3539" i="13"/>
  <c r="C3539" i="13"/>
  <c r="F3539" i="13" s="1"/>
  <c r="G3539" i="13" s="1"/>
  <c r="D3539" i="13"/>
  <c r="E3539" i="13"/>
  <c r="H3539" i="13"/>
  <c r="B3540" i="13"/>
  <c r="C3540" i="13"/>
  <c r="F3540" i="13" s="1"/>
  <c r="G3540" i="13" s="1"/>
  <c r="D3540" i="13"/>
  <c r="E3540" i="13"/>
  <c r="H3540" i="13"/>
  <c r="B3541" i="13"/>
  <c r="C3541" i="13"/>
  <c r="F3541" i="13" s="1"/>
  <c r="G3541" i="13" s="1"/>
  <c r="D3541" i="13"/>
  <c r="E3541" i="13"/>
  <c r="H3541" i="13"/>
  <c r="B3542" i="13"/>
  <c r="C3542" i="13"/>
  <c r="F3542" i="13" s="1"/>
  <c r="G3542" i="13" s="1"/>
  <c r="D3542" i="13"/>
  <c r="E3542" i="13"/>
  <c r="H3542" i="13"/>
  <c r="B3543" i="13"/>
  <c r="C3543" i="13"/>
  <c r="F3543" i="13" s="1"/>
  <c r="G3543" i="13" s="1"/>
  <c r="D3543" i="13"/>
  <c r="E3543" i="13"/>
  <c r="H3543" i="13"/>
  <c r="B3544" i="13"/>
  <c r="C3544" i="13"/>
  <c r="F3544" i="13" s="1"/>
  <c r="G3544" i="13" s="1"/>
  <c r="D3544" i="13"/>
  <c r="E3544" i="13"/>
  <c r="H3544" i="13"/>
  <c r="B3545" i="13"/>
  <c r="C3545" i="13"/>
  <c r="F3545" i="13" s="1"/>
  <c r="G3545" i="13" s="1"/>
  <c r="D3545" i="13"/>
  <c r="E3545" i="13"/>
  <c r="H3545" i="13"/>
  <c r="B3546" i="13"/>
  <c r="C3546" i="13"/>
  <c r="F3546" i="13" s="1"/>
  <c r="G3546" i="13" s="1"/>
  <c r="D3546" i="13"/>
  <c r="E3546" i="13"/>
  <c r="H3546" i="13"/>
  <c r="B3547" i="13"/>
  <c r="C3547" i="13"/>
  <c r="F3547" i="13" s="1"/>
  <c r="G3547" i="13" s="1"/>
  <c r="D3547" i="13"/>
  <c r="E3547" i="13"/>
  <c r="H3547" i="13"/>
  <c r="B3548" i="13"/>
  <c r="C3548" i="13"/>
  <c r="F3548" i="13" s="1"/>
  <c r="G3548" i="13" s="1"/>
  <c r="D3548" i="13"/>
  <c r="E3548" i="13"/>
  <c r="H3548" i="13"/>
  <c r="B3549" i="13"/>
  <c r="C3549" i="13"/>
  <c r="F3549" i="13" s="1"/>
  <c r="G3549" i="13" s="1"/>
  <c r="D3549" i="13"/>
  <c r="E3549" i="13"/>
  <c r="H3549" i="13"/>
  <c r="B3550" i="13"/>
  <c r="C3550" i="13"/>
  <c r="F3550" i="13" s="1"/>
  <c r="G3550" i="13" s="1"/>
  <c r="D3550" i="13"/>
  <c r="E3550" i="13"/>
  <c r="H3550" i="13"/>
  <c r="B3551" i="13"/>
  <c r="C3551" i="13"/>
  <c r="F3551" i="13" s="1"/>
  <c r="G3551" i="13" s="1"/>
  <c r="D3551" i="13"/>
  <c r="E3551" i="13"/>
  <c r="H3551" i="13"/>
  <c r="B3552" i="13"/>
  <c r="C3552" i="13"/>
  <c r="F3552" i="13" s="1"/>
  <c r="G3552" i="13" s="1"/>
  <c r="D3552" i="13"/>
  <c r="E3552" i="13"/>
  <c r="H3552" i="13"/>
  <c r="B3553" i="13"/>
  <c r="C3553" i="13"/>
  <c r="F3553" i="13" s="1"/>
  <c r="G3553" i="13" s="1"/>
  <c r="D3553" i="13"/>
  <c r="E3553" i="13"/>
  <c r="H3553" i="13"/>
  <c r="B3554" i="13"/>
  <c r="C3554" i="13"/>
  <c r="F3554" i="13" s="1"/>
  <c r="G3554" i="13" s="1"/>
  <c r="D3554" i="13"/>
  <c r="E3554" i="13"/>
  <c r="H3554" i="13"/>
  <c r="B3555" i="13"/>
  <c r="C3555" i="13"/>
  <c r="F3555" i="13" s="1"/>
  <c r="G3555" i="13" s="1"/>
  <c r="D3555" i="13"/>
  <c r="E3555" i="13"/>
  <c r="H3555" i="13"/>
  <c r="B3556" i="13"/>
  <c r="C3556" i="13"/>
  <c r="F3556" i="13" s="1"/>
  <c r="G3556" i="13" s="1"/>
  <c r="D3556" i="13"/>
  <c r="E3556" i="13"/>
  <c r="H3556" i="13"/>
  <c r="B3557" i="13"/>
  <c r="C3557" i="13"/>
  <c r="F3557" i="13" s="1"/>
  <c r="G3557" i="13" s="1"/>
  <c r="D3557" i="13"/>
  <c r="E3557" i="13"/>
  <c r="H3557" i="13"/>
  <c r="B3558" i="13"/>
  <c r="C3558" i="13"/>
  <c r="F3558" i="13" s="1"/>
  <c r="G3558" i="13" s="1"/>
  <c r="D3558" i="13"/>
  <c r="E3558" i="13"/>
  <c r="H3558" i="13"/>
  <c r="B3559" i="13"/>
  <c r="C3559" i="13"/>
  <c r="F3559" i="13" s="1"/>
  <c r="G3559" i="13" s="1"/>
  <c r="D3559" i="13"/>
  <c r="E3559" i="13"/>
  <c r="H3559" i="13"/>
  <c r="B3560" i="13"/>
  <c r="C3560" i="13"/>
  <c r="F3560" i="13" s="1"/>
  <c r="G3560" i="13" s="1"/>
  <c r="D3560" i="13"/>
  <c r="E3560" i="13"/>
  <c r="H3560" i="13"/>
  <c r="B3561" i="13"/>
  <c r="C3561" i="13"/>
  <c r="F3561" i="13" s="1"/>
  <c r="G3561" i="13" s="1"/>
  <c r="D3561" i="13"/>
  <c r="E3561" i="13"/>
  <c r="H3561" i="13"/>
  <c r="B3562" i="13"/>
  <c r="C3562" i="13"/>
  <c r="F3562" i="13" s="1"/>
  <c r="G3562" i="13" s="1"/>
  <c r="D3562" i="13"/>
  <c r="E3562" i="13"/>
  <c r="H3562" i="13"/>
  <c r="B3563" i="13"/>
  <c r="C3563" i="13"/>
  <c r="F3563" i="13" s="1"/>
  <c r="G3563" i="13" s="1"/>
  <c r="D3563" i="13"/>
  <c r="E3563" i="13"/>
  <c r="H3563" i="13"/>
  <c r="B3564" i="13"/>
  <c r="C3564" i="13"/>
  <c r="F3564" i="13" s="1"/>
  <c r="G3564" i="13" s="1"/>
  <c r="D3564" i="13"/>
  <c r="E3564" i="13"/>
  <c r="H3564" i="13"/>
  <c r="B3565" i="13"/>
  <c r="C3565" i="13"/>
  <c r="F3565" i="13" s="1"/>
  <c r="G3565" i="13" s="1"/>
  <c r="D3565" i="13"/>
  <c r="E3565" i="13"/>
  <c r="H3565" i="13"/>
  <c r="B3566" i="13"/>
  <c r="C3566" i="13"/>
  <c r="F3566" i="13" s="1"/>
  <c r="G3566" i="13" s="1"/>
  <c r="D3566" i="13"/>
  <c r="E3566" i="13"/>
  <c r="H3566" i="13"/>
  <c r="B3567" i="13"/>
  <c r="C3567" i="13"/>
  <c r="F3567" i="13" s="1"/>
  <c r="G3567" i="13" s="1"/>
  <c r="D3567" i="13"/>
  <c r="E3567" i="13"/>
  <c r="H3567" i="13"/>
  <c r="B3568" i="13"/>
  <c r="C3568" i="13"/>
  <c r="F3568" i="13" s="1"/>
  <c r="G3568" i="13" s="1"/>
  <c r="D3568" i="13"/>
  <c r="E3568" i="13"/>
  <c r="H3568" i="13"/>
  <c r="B3569" i="13"/>
  <c r="C3569" i="13"/>
  <c r="F3569" i="13" s="1"/>
  <c r="G3569" i="13" s="1"/>
  <c r="D3569" i="13"/>
  <c r="E3569" i="13"/>
  <c r="H3569" i="13"/>
  <c r="B3570" i="13"/>
  <c r="C3570" i="13"/>
  <c r="F3570" i="13" s="1"/>
  <c r="G3570" i="13" s="1"/>
  <c r="D3570" i="13"/>
  <c r="E3570" i="13"/>
  <c r="H3570" i="13"/>
  <c r="B3571" i="13"/>
  <c r="C3571" i="13"/>
  <c r="F3571" i="13" s="1"/>
  <c r="G3571" i="13" s="1"/>
  <c r="D3571" i="13"/>
  <c r="E3571" i="13"/>
  <c r="H3571" i="13"/>
  <c r="B3572" i="13"/>
  <c r="C3572" i="13"/>
  <c r="F3572" i="13" s="1"/>
  <c r="G3572" i="13" s="1"/>
  <c r="D3572" i="13"/>
  <c r="E3572" i="13"/>
  <c r="H3572" i="13"/>
  <c r="B3573" i="13"/>
  <c r="C3573" i="13"/>
  <c r="F3573" i="13" s="1"/>
  <c r="G3573" i="13" s="1"/>
  <c r="D3573" i="13"/>
  <c r="E3573" i="13"/>
  <c r="H3573" i="13"/>
  <c r="B3574" i="13"/>
  <c r="C3574" i="13"/>
  <c r="F3574" i="13" s="1"/>
  <c r="G3574" i="13" s="1"/>
  <c r="D3574" i="13"/>
  <c r="E3574" i="13"/>
  <c r="H3574" i="13"/>
  <c r="B3575" i="13"/>
  <c r="C3575" i="13"/>
  <c r="F3575" i="13" s="1"/>
  <c r="G3575" i="13" s="1"/>
  <c r="D3575" i="13"/>
  <c r="E3575" i="13"/>
  <c r="H3575" i="13"/>
  <c r="B3576" i="13"/>
  <c r="C3576" i="13"/>
  <c r="F3576" i="13" s="1"/>
  <c r="G3576" i="13" s="1"/>
  <c r="D3576" i="13"/>
  <c r="E3576" i="13"/>
  <c r="H3576" i="13"/>
  <c r="B3577" i="13"/>
  <c r="C3577" i="13"/>
  <c r="F3577" i="13" s="1"/>
  <c r="G3577" i="13" s="1"/>
  <c r="D3577" i="13"/>
  <c r="E3577" i="13"/>
  <c r="H3577" i="13"/>
  <c r="B3578" i="13"/>
  <c r="C3578" i="13"/>
  <c r="F3578" i="13" s="1"/>
  <c r="G3578" i="13" s="1"/>
  <c r="D3578" i="13"/>
  <c r="E3578" i="13"/>
  <c r="H3578" i="13"/>
  <c r="B3579" i="13"/>
  <c r="C3579" i="13"/>
  <c r="F3579" i="13" s="1"/>
  <c r="G3579" i="13" s="1"/>
  <c r="D3579" i="13"/>
  <c r="E3579" i="13"/>
  <c r="H3579" i="13"/>
  <c r="B3580" i="13"/>
  <c r="C3580" i="13"/>
  <c r="F3580" i="13" s="1"/>
  <c r="G3580" i="13" s="1"/>
  <c r="D3580" i="13"/>
  <c r="E3580" i="13"/>
  <c r="H3580" i="13"/>
  <c r="B3581" i="13"/>
  <c r="C3581" i="13"/>
  <c r="F3581" i="13" s="1"/>
  <c r="G3581" i="13" s="1"/>
  <c r="D3581" i="13"/>
  <c r="E3581" i="13"/>
  <c r="H3581" i="13"/>
  <c r="B3582" i="13"/>
  <c r="C3582" i="13"/>
  <c r="F3582" i="13" s="1"/>
  <c r="G3582" i="13" s="1"/>
  <c r="D3582" i="13"/>
  <c r="E3582" i="13"/>
  <c r="H3582" i="13"/>
  <c r="B3583" i="13"/>
  <c r="C3583" i="13"/>
  <c r="F3583" i="13" s="1"/>
  <c r="G3583" i="13" s="1"/>
  <c r="D3583" i="13"/>
  <c r="E3583" i="13"/>
  <c r="H3583" i="13"/>
  <c r="B3584" i="13"/>
  <c r="C3584" i="13"/>
  <c r="F3584" i="13" s="1"/>
  <c r="G3584" i="13" s="1"/>
  <c r="D3584" i="13"/>
  <c r="E3584" i="13"/>
  <c r="H3584" i="13"/>
  <c r="B3585" i="13"/>
  <c r="C3585" i="13"/>
  <c r="F3585" i="13" s="1"/>
  <c r="G3585" i="13" s="1"/>
  <c r="D3585" i="13"/>
  <c r="E3585" i="13"/>
  <c r="H3585" i="13"/>
  <c r="B3586" i="13"/>
  <c r="C3586" i="13"/>
  <c r="F3586" i="13" s="1"/>
  <c r="G3586" i="13" s="1"/>
  <c r="D3586" i="13"/>
  <c r="E3586" i="13"/>
  <c r="H3586" i="13"/>
  <c r="B3587" i="13"/>
  <c r="C3587" i="13"/>
  <c r="F3587" i="13" s="1"/>
  <c r="G3587" i="13" s="1"/>
  <c r="D3587" i="13"/>
  <c r="E3587" i="13"/>
  <c r="H3587" i="13"/>
  <c r="B3588" i="13"/>
  <c r="C3588" i="13"/>
  <c r="F3588" i="13" s="1"/>
  <c r="G3588" i="13" s="1"/>
  <c r="D3588" i="13"/>
  <c r="E3588" i="13"/>
  <c r="H3588" i="13"/>
  <c r="B3589" i="13"/>
  <c r="C3589" i="13"/>
  <c r="F3589" i="13" s="1"/>
  <c r="G3589" i="13" s="1"/>
  <c r="D3589" i="13"/>
  <c r="E3589" i="13"/>
  <c r="H3589" i="13"/>
  <c r="B3590" i="13"/>
  <c r="C3590" i="13"/>
  <c r="F3590" i="13" s="1"/>
  <c r="G3590" i="13" s="1"/>
  <c r="D3590" i="13"/>
  <c r="E3590" i="13"/>
  <c r="H3590" i="13"/>
  <c r="B3591" i="13"/>
  <c r="C3591" i="13"/>
  <c r="F3591" i="13" s="1"/>
  <c r="G3591" i="13" s="1"/>
  <c r="D3591" i="13"/>
  <c r="E3591" i="13"/>
  <c r="H3591" i="13"/>
  <c r="B3592" i="13"/>
  <c r="C3592" i="13"/>
  <c r="F3592" i="13" s="1"/>
  <c r="G3592" i="13" s="1"/>
  <c r="D3592" i="13"/>
  <c r="E3592" i="13"/>
  <c r="H3592" i="13"/>
  <c r="B3593" i="13"/>
  <c r="C3593" i="13"/>
  <c r="F3593" i="13" s="1"/>
  <c r="G3593" i="13" s="1"/>
  <c r="D3593" i="13"/>
  <c r="E3593" i="13"/>
  <c r="H3593" i="13"/>
  <c r="B3594" i="13"/>
  <c r="C3594" i="13"/>
  <c r="F3594" i="13" s="1"/>
  <c r="G3594" i="13" s="1"/>
  <c r="D3594" i="13"/>
  <c r="E3594" i="13"/>
  <c r="H3594" i="13"/>
  <c r="B3595" i="13"/>
  <c r="C3595" i="13"/>
  <c r="F3595" i="13" s="1"/>
  <c r="G3595" i="13" s="1"/>
  <c r="D3595" i="13"/>
  <c r="E3595" i="13"/>
  <c r="H3595" i="13"/>
  <c r="B3596" i="13"/>
  <c r="C3596" i="13"/>
  <c r="F3596" i="13" s="1"/>
  <c r="G3596" i="13" s="1"/>
  <c r="D3596" i="13"/>
  <c r="E3596" i="13"/>
  <c r="H3596" i="13"/>
  <c r="B3597" i="13"/>
  <c r="C3597" i="13"/>
  <c r="F3597" i="13" s="1"/>
  <c r="G3597" i="13" s="1"/>
  <c r="D3597" i="13"/>
  <c r="E3597" i="13"/>
  <c r="H3597" i="13"/>
  <c r="B3598" i="13"/>
  <c r="C3598" i="13"/>
  <c r="F3598" i="13" s="1"/>
  <c r="G3598" i="13" s="1"/>
  <c r="D3598" i="13"/>
  <c r="E3598" i="13"/>
  <c r="H3598" i="13"/>
  <c r="B3599" i="13"/>
  <c r="C3599" i="13"/>
  <c r="F3599" i="13" s="1"/>
  <c r="G3599" i="13" s="1"/>
  <c r="D3599" i="13"/>
  <c r="E3599" i="13"/>
  <c r="H3599" i="13"/>
  <c r="B3600" i="13"/>
  <c r="C3600" i="13"/>
  <c r="F3600" i="13" s="1"/>
  <c r="G3600" i="13" s="1"/>
  <c r="D3600" i="13"/>
  <c r="E3600" i="13"/>
  <c r="H3600" i="13"/>
  <c r="B3601" i="13"/>
  <c r="C3601" i="13"/>
  <c r="F3601" i="13" s="1"/>
  <c r="G3601" i="13" s="1"/>
  <c r="D3601" i="13"/>
  <c r="E3601" i="13"/>
  <c r="H3601" i="13"/>
  <c r="B3602" i="13"/>
  <c r="C3602" i="13"/>
  <c r="F3602" i="13" s="1"/>
  <c r="G3602" i="13" s="1"/>
  <c r="D3602" i="13"/>
  <c r="E3602" i="13"/>
  <c r="H3602" i="13"/>
  <c r="B3603" i="13"/>
  <c r="C3603" i="13"/>
  <c r="F3603" i="13" s="1"/>
  <c r="G3603" i="13" s="1"/>
  <c r="D3603" i="13"/>
  <c r="E3603" i="13"/>
  <c r="H3603" i="13"/>
  <c r="B3604" i="13"/>
  <c r="C3604" i="13"/>
  <c r="F3604" i="13" s="1"/>
  <c r="G3604" i="13" s="1"/>
  <c r="D3604" i="13"/>
  <c r="E3604" i="13"/>
  <c r="H3604" i="13"/>
  <c r="B3605" i="13"/>
  <c r="C3605" i="13"/>
  <c r="F3605" i="13" s="1"/>
  <c r="G3605" i="13" s="1"/>
  <c r="D3605" i="13"/>
  <c r="E3605" i="13"/>
  <c r="H3605" i="13"/>
  <c r="B3606" i="13"/>
  <c r="C3606" i="13"/>
  <c r="F3606" i="13" s="1"/>
  <c r="G3606" i="13" s="1"/>
  <c r="D3606" i="13"/>
  <c r="E3606" i="13"/>
  <c r="H3606" i="13"/>
  <c r="B3607" i="13"/>
  <c r="C3607" i="13"/>
  <c r="F3607" i="13" s="1"/>
  <c r="G3607" i="13" s="1"/>
  <c r="D3607" i="13"/>
  <c r="E3607" i="13"/>
  <c r="H3607" i="13"/>
  <c r="B3608" i="13"/>
  <c r="C3608" i="13"/>
  <c r="F3608" i="13" s="1"/>
  <c r="G3608" i="13" s="1"/>
  <c r="D3608" i="13"/>
  <c r="E3608" i="13"/>
  <c r="H3608" i="13"/>
  <c r="B3609" i="13"/>
  <c r="C3609" i="13"/>
  <c r="F3609" i="13" s="1"/>
  <c r="G3609" i="13" s="1"/>
  <c r="D3609" i="13"/>
  <c r="E3609" i="13"/>
  <c r="H3609" i="13"/>
  <c r="B3610" i="13"/>
  <c r="C3610" i="13"/>
  <c r="F3610" i="13" s="1"/>
  <c r="G3610" i="13" s="1"/>
  <c r="D3610" i="13"/>
  <c r="E3610" i="13"/>
  <c r="H3610" i="13"/>
  <c r="B3611" i="13"/>
  <c r="C3611" i="13"/>
  <c r="F3611" i="13" s="1"/>
  <c r="G3611" i="13" s="1"/>
  <c r="D3611" i="13"/>
  <c r="E3611" i="13"/>
  <c r="H3611" i="13"/>
  <c r="B3612" i="13"/>
  <c r="C3612" i="13"/>
  <c r="F3612" i="13" s="1"/>
  <c r="G3612" i="13" s="1"/>
  <c r="D3612" i="13"/>
  <c r="E3612" i="13"/>
  <c r="H3612" i="13"/>
  <c r="B3613" i="13"/>
  <c r="C3613" i="13"/>
  <c r="F3613" i="13" s="1"/>
  <c r="G3613" i="13" s="1"/>
  <c r="D3613" i="13"/>
  <c r="E3613" i="13"/>
  <c r="H3613" i="13"/>
  <c r="B3614" i="13"/>
  <c r="C3614" i="13"/>
  <c r="F3614" i="13" s="1"/>
  <c r="G3614" i="13" s="1"/>
  <c r="D3614" i="13"/>
  <c r="E3614" i="13"/>
  <c r="H3614" i="13"/>
  <c r="B3615" i="13"/>
  <c r="C3615" i="13"/>
  <c r="F3615" i="13" s="1"/>
  <c r="G3615" i="13" s="1"/>
  <c r="D3615" i="13"/>
  <c r="E3615" i="13"/>
  <c r="H3615" i="13"/>
  <c r="B3616" i="13"/>
  <c r="C3616" i="13"/>
  <c r="F3616" i="13" s="1"/>
  <c r="G3616" i="13" s="1"/>
  <c r="D3616" i="13"/>
  <c r="E3616" i="13"/>
  <c r="H3616" i="13"/>
  <c r="B3617" i="13"/>
  <c r="C3617" i="13"/>
  <c r="F3617" i="13" s="1"/>
  <c r="G3617" i="13" s="1"/>
  <c r="D3617" i="13"/>
  <c r="E3617" i="13"/>
  <c r="H3617" i="13"/>
  <c r="B3618" i="13"/>
  <c r="C3618" i="13"/>
  <c r="F3618" i="13" s="1"/>
  <c r="G3618" i="13" s="1"/>
  <c r="D3618" i="13"/>
  <c r="E3618" i="13"/>
  <c r="H3618" i="13"/>
  <c r="B3619" i="13"/>
  <c r="C3619" i="13"/>
  <c r="F3619" i="13" s="1"/>
  <c r="G3619" i="13" s="1"/>
  <c r="D3619" i="13"/>
  <c r="E3619" i="13"/>
  <c r="H3619" i="13"/>
  <c r="B3620" i="13"/>
  <c r="C3620" i="13"/>
  <c r="F3620" i="13" s="1"/>
  <c r="G3620" i="13" s="1"/>
  <c r="D3620" i="13"/>
  <c r="E3620" i="13"/>
  <c r="H3620" i="13"/>
  <c r="B3621" i="13"/>
  <c r="C3621" i="13"/>
  <c r="F3621" i="13" s="1"/>
  <c r="G3621" i="13" s="1"/>
  <c r="D3621" i="13"/>
  <c r="E3621" i="13"/>
  <c r="H3621" i="13"/>
  <c r="B3622" i="13"/>
  <c r="C3622" i="13"/>
  <c r="F3622" i="13" s="1"/>
  <c r="G3622" i="13" s="1"/>
  <c r="D3622" i="13"/>
  <c r="E3622" i="13"/>
  <c r="H3622" i="13"/>
  <c r="B3623" i="13"/>
  <c r="C3623" i="13"/>
  <c r="F3623" i="13" s="1"/>
  <c r="G3623" i="13" s="1"/>
  <c r="D3623" i="13"/>
  <c r="E3623" i="13"/>
  <c r="H3623" i="13"/>
  <c r="B3624" i="13"/>
  <c r="C3624" i="13"/>
  <c r="F3624" i="13" s="1"/>
  <c r="G3624" i="13" s="1"/>
  <c r="D3624" i="13"/>
  <c r="E3624" i="13"/>
  <c r="H3624" i="13"/>
  <c r="B3625" i="13"/>
  <c r="C3625" i="13"/>
  <c r="F3625" i="13" s="1"/>
  <c r="G3625" i="13" s="1"/>
  <c r="D3625" i="13"/>
  <c r="E3625" i="13"/>
  <c r="H3625" i="13"/>
  <c r="B3626" i="13"/>
  <c r="C3626" i="13"/>
  <c r="F3626" i="13" s="1"/>
  <c r="G3626" i="13" s="1"/>
  <c r="D3626" i="13"/>
  <c r="E3626" i="13"/>
  <c r="H3626" i="13"/>
  <c r="B3627" i="13"/>
  <c r="C3627" i="13"/>
  <c r="F3627" i="13" s="1"/>
  <c r="G3627" i="13" s="1"/>
  <c r="D3627" i="13"/>
  <c r="E3627" i="13"/>
  <c r="H3627" i="13"/>
  <c r="B3628" i="13"/>
  <c r="C3628" i="13"/>
  <c r="F3628" i="13" s="1"/>
  <c r="G3628" i="13" s="1"/>
  <c r="D3628" i="13"/>
  <c r="E3628" i="13"/>
  <c r="H3628" i="13"/>
  <c r="B3629" i="13"/>
  <c r="C3629" i="13"/>
  <c r="F3629" i="13" s="1"/>
  <c r="G3629" i="13" s="1"/>
  <c r="D3629" i="13"/>
  <c r="E3629" i="13"/>
  <c r="H3629" i="13"/>
  <c r="B3630" i="13"/>
  <c r="C3630" i="13"/>
  <c r="F3630" i="13" s="1"/>
  <c r="G3630" i="13" s="1"/>
  <c r="D3630" i="13"/>
  <c r="E3630" i="13"/>
  <c r="H3630" i="13"/>
  <c r="B3631" i="13"/>
  <c r="C3631" i="13"/>
  <c r="F3631" i="13" s="1"/>
  <c r="G3631" i="13" s="1"/>
  <c r="D3631" i="13"/>
  <c r="E3631" i="13"/>
  <c r="H3631" i="13"/>
  <c r="B3632" i="13"/>
  <c r="C3632" i="13"/>
  <c r="F3632" i="13" s="1"/>
  <c r="G3632" i="13" s="1"/>
  <c r="D3632" i="13"/>
  <c r="E3632" i="13"/>
  <c r="H3632" i="13"/>
  <c r="B3633" i="13"/>
  <c r="C3633" i="13"/>
  <c r="F3633" i="13" s="1"/>
  <c r="G3633" i="13" s="1"/>
  <c r="D3633" i="13"/>
  <c r="E3633" i="13"/>
  <c r="H3633" i="13"/>
  <c r="B3634" i="13"/>
  <c r="C3634" i="13"/>
  <c r="F3634" i="13" s="1"/>
  <c r="G3634" i="13" s="1"/>
  <c r="D3634" i="13"/>
  <c r="E3634" i="13"/>
  <c r="H3634" i="13"/>
  <c r="B3635" i="13"/>
  <c r="C3635" i="13"/>
  <c r="F3635" i="13" s="1"/>
  <c r="G3635" i="13" s="1"/>
  <c r="D3635" i="13"/>
  <c r="E3635" i="13"/>
  <c r="H3635" i="13"/>
  <c r="B3636" i="13"/>
  <c r="C3636" i="13"/>
  <c r="F3636" i="13" s="1"/>
  <c r="G3636" i="13" s="1"/>
  <c r="D3636" i="13"/>
  <c r="E3636" i="13"/>
  <c r="H3636" i="13"/>
  <c r="B3637" i="13"/>
  <c r="C3637" i="13"/>
  <c r="F3637" i="13" s="1"/>
  <c r="G3637" i="13" s="1"/>
  <c r="D3637" i="13"/>
  <c r="E3637" i="13"/>
  <c r="H3637" i="13"/>
  <c r="B3638" i="13"/>
  <c r="C3638" i="13"/>
  <c r="F3638" i="13" s="1"/>
  <c r="G3638" i="13" s="1"/>
  <c r="D3638" i="13"/>
  <c r="E3638" i="13"/>
  <c r="H3638" i="13"/>
  <c r="B3639" i="13"/>
  <c r="C3639" i="13"/>
  <c r="F3639" i="13" s="1"/>
  <c r="G3639" i="13" s="1"/>
  <c r="D3639" i="13"/>
  <c r="E3639" i="13"/>
  <c r="H3639" i="13"/>
  <c r="B3640" i="13"/>
  <c r="C3640" i="13"/>
  <c r="F3640" i="13" s="1"/>
  <c r="G3640" i="13" s="1"/>
  <c r="D3640" i="13"/>
  <c r="E3640" i="13"/>
  <c r="H3640" i="13"/>
  <c r="B3641" i="13"/>
  <c r="C3641" i="13"/>
  <c r="F3641" i="13" s="1"/>
  <c r="G3641" i="13" s="1"/>
  <c r="D3641" i="13"/>
  <c r="E3641" i="13"/>
  <c r="H3641" i="13"/>
  <c r="B3642" i="13"/>
  <c r="C3642" i="13"/>
  <c r="F3642" i="13" s="1"/>
  <c r="G3642" i="13" s="1"/>
  <c r="D3642" i="13"/>
  <c r="E3642" i="13"/>
  <c r="H3642" i="13"/>
  <c r="B3643" i="13"/>
  <c r="C3643" i="13"/>
  <c r="F3643" i="13" s="1"/>
  <c r="G3643" i="13" s="1"/>
  <c r="D3643" i="13"/>
  <c r="E3643" i="13"/>
  <c r="H3643" i="13"/>
  <c r="B3644" i="13"/>
  <c r="C3644" i="13"/>
  <c r="F3644" i="13" s="1"/>
  <c r="G3644" i="13" s="1"/>
  <c r="D3644" i="13"/>
  <c r="E3644" i="13"/>
  <c r="H3644" i="13"/>
  <c r="B3645" i="13"/>
  <c r="C3645" i="13"/>
  <c r="F3645" i="13" s="1"/>
  <c r="G3645" i="13" s="1"/>
  <c r="D3645" i="13"/>
  <c r="E3645" i="13"/>
  <c r="H3645" i="13"/>
  <c r="B3646" i="13"/>
  <c r="C3646" i="13"/>
  <c r="F3646" i="13" s="1"/>
  <c r="G3646" i="13" s="1"/>
  <c r="D3646" i="13"/>
  <c r="E3646" i="13"/>
  <c r="H3646" i="13"/>
  <c r="B3647" i="13"/>
  <c r="C3647" i="13"/>
  <c r="F3647" i="13" s="1"/>
  <c r="G3647" i="13" s="1"/>
  <c r="D3647" i="13"/>
  <c r="E3647" i="13"/>
  <c r="H3647" i="13"/>
  <c r="B3648" i="13"/>
  <c r="C3648" i="13"/>
  <c r="F3648" i="13" s="1"/>
  <c r="G3648" i="13" s="1"/>
  <c r="D3648" i="13"/>
  <c r="E3648" i="13"/>
  <c r="H3648" i="13"/>
  <c r="B3649" i="13"/>
  <c r="C3649" i="13"/>
  <c r="F3649" i="13" s="1"/>
  <c r="G3649" i="13" s="1"/>
  <c r="D3649" i="13"/>
  <c r="E3649" i="13"/>
  <c r="H3649" i="13"/>
  <c r="B3650" i="13"/>
  <c r="C3650" i="13"/>
  <c r="F3650" i="13" s="1"/>
  <c r="G3650" i="13" s="1"/>
  <c r="D3650" i="13"/>
  <c r="E3650" i="13"/>
  <c r="H3650" i="13"/>
  <c r="B3651" i="13"/>
  <c r="C3651" i="13"/>
  <c r="F3651" i="13" s="1"/>
  <c r="G3651" i="13" s="1"/>
  <c r="D3651" i="13"/>
  <c r="E3651" i="13"/>
  <c r="H3651" i="13"/>
  <c r="B3652" i="13"/>
  <c r="C3652" i="13"/>
  <c r="F3652" i="13" s="1"/>
  <c r="G3652" i="13" s="1"/>
  <c r="D3652" i="13"/>
  <c r="E3652" i="13"/>
  <c r="H3652" i="13"/>
  <c r="B3653" i="13"/>
  <c r="C3653" i="13"/>
  <c r="F3653" i="13" s="1"/>
  <c r="G3653" i="13" s="1"/>
  <c r="D3653" i="13"/>
  <c r="E3653" i="13"/>
  <c r="H3653" i="13"/>
  <c r="B3654" i="13"/>
  <c r="C3654" i="13"/>
  <c r="F3654" i="13" s="1"/>
  <c r="G3654" i="13" s="1"/>
  <c r="D3654" i="13"/>
  <c r="E3654" i="13"/>
  <c r="H3654" i="13"/>
  <c r="B3655" i="13"/>
  <c r="C3655" i="13"/>
  <c r="F3655" i="13" s="1"/>
  <c r="G3655" i="13" s="1"/>
  <c r="D3655" i="13"/>
  <c r="E3655" i="13"/>
  <c r="H3655" i="13"/>
  <c r="B3656" i="13"/>
  <c r="C3656" i="13"/>
  <c r="F3656" i="13" s="1"/>
  <c r="G3656" i="13" s="1"/>
  <c r="D3656" i="13"/>
  <c r="E3656" i="13"/>
  <c r="H3656" i="13"/>
  <c r="B3657" i="13"/>
  <c r="C3657" i="13"/>
  <c r="F3657" i="13" s="1"/>
  <c r="G3657" i="13" s="1"/>
  <c r="D3657" i="13"/>
  <c r="E3657" i="13"/>
  <c r="H3657" i="13"/>
  <c r="B3658" i="13"/>
  <c r="C3658" i="13"/>
  <c r="F3658" i="13" s="1"/>
  <c r="G3658" i="13" s="1"/>
  <c r="D3658" i="13"/>
  <c r="E3658" i="13"/>
  <c r="H3658" i="13"/>
  <c r="B3659" i="13"/>
  <c r="C3659" i="13"/>
  <c r="F3659" i="13" s="1"/>
  <c r="G3659" i="13" s="1"/>
  <c r="D3659" i="13"/>
  <c r="E3659" i="13"/>
  <c r="H3659" i="13"/>
  <c r="B3660" i="13"/>
  <c r="C3660" i="13"/>
  <c r="F3660" i="13" s="1"/>
  <c r="G3660" i="13" s="1"/>
  <c r="D3660" i="13"/>
  <c r="E3660" i="13"/>
  <c r="H3660" i="13"/>
  <c r="B3661" i="13"/>
  <c r="C3661" i="13"/>
  <c r="F3661" i="13" s="1"/>
  <c r="G3661" i="13" s="1"/>
  <c r="D3661" i="13"/>
  <c r="E3661" i="13"/>
  <c r="H3661" i="13"/>
  <c r="B3662" i="13"/>
  <c r="C3662" i="13"/>
  <c r="F3662" i="13" s="1"/>
  <c r="G3662" i="13" s="1"/>
  <c r="D3662" i="13"/>
  <c r="E3662" i="13"/>
  <c r="H3662" i="13"/>
  <c r="B3663" i="13"/>
  <c r="C3663" i="13"/>
  <c r="F3663" i="13" s="1"/>
  <c r="G3663" i="13" s="1"/>
  <c r="D3663" i="13"/>
  <c r="E3663" i="13"/>
  <c r="H3663" i="13"/>
  <c r="B3664" i="13"/>
  <c r="C3664" i="13"/>
  <c r="F3664" i="13" s="1"/>
  <c r="G3664" i="13" s="1"/>
  <c r="D3664" i="13"/>
  <c r="E3664" i="13"/>
  <c r="H3664" i="13"/>
  <c r="B3665" i="13"/>
  <c r="C3665" i="13"/>
  <c r="F3665" i="13" s="1"/>
  <c r="G3665" i="13" s="1"/>
  <c r="D3665" i="13"/>
  <c r="E3665" i="13"/>
  <c r="H3665" i="13"/>
  <c r="B3666" i="13"/>
  <c r="C3666" i="13"/>
  <c r="F3666" i="13" s="1"/>
  <c r="G3666" i="13" s="1"/>
  <c r="D3666" i="13"/>
  <c r="E3666" i="13"/>
  <c r="H3666" i="13"/>
  <c r="B3667" i="13"/>
  <c r="C3667" i="13"/>
  <c r="F3667" i="13" s="1"/>
  <c r="G3667" i="13" s="1"/>
  <c r="D3667" i="13"/>
  <c r="E3667" i="13"/>
  <c r="H3667" i="13"/>
  <c r="B3668" i="13"/>
  <c r="C3668" i="13"/>
  <c r="F3668" i="13" s="1"/>
  <c r="G3668" i="13" s="1"/>
  <c r="D3668" i="13"/>
  <c r="E3668" i="13"/>
  <c r="H3668" i="13"/>
  <c r="B3669" i="13"/>
  <c r="C3669" i="13"/>
  <c r="F3669" i="13" s="1"/>
  <c r="G3669" i="13" s="1"/>
  <c r="D3669" i="13"/>
  <c r="E3669" i="13"/>
  <c r="H3669" i="13"/>
  <c r="B3670" i="13"/>
  <c r="C3670" i="13"/>
  <c r="F3670" i="13" s="1"/>
  <c r="G3670" i="13" s="1"/>
  <c r="D3670" i="13"/>
  <c r="E3670" i="13"/>
  <c r="H3670" i="13"/>
  <c r="B3671" i="13"/>
  <c r="C3671" i="13"/>
  <c r="F3671" i="13" s="1"/>
  <c r="G3671" i="13" s="1"/>
  <c r="D3671" i="13"/>
  <c r="E3671" i="13"/>
  <c r="H3671" i="13"/>
  <c r="B3672" i="13"/>
  <c r="C3672" i="13"/>
  <c r="F3672" i="13" s="1"/>
  <c r="G3672" i="13" s="1"/>
  <c r="D3672" i="13"/>
  <c r="E3672" i="13"/>
  <c r="H3672" i="13"/>
  <c r="B3673" i="13"/>
  <c r="C3673" i="13"/>
  <c r="F3673" i="13" s="1"/>
  <c r="G3673" i="13" s="1"/>
  <c r="D3673" i="13"/>
  <c r="E3673" i="13"/>
  <c r="H3673" i="13"/>
  <c r="B3674" i="13"/>
  <c r="C3674" i="13"/>
  <c r="F3674" i="13" s="1"/>
  <c r="G3674" i="13" s="1"/>
  <c r="D3674" i="13"/>
  <c r="E3674" i="13"/>
  <c r="H3674" i="13"/>
  <c r="B3675" i="13"/>
  <c r="C3675" i="13"/>
  <c r="F3675" i="13" s="1"/>
  <c r="G3675" i="13" s="1"/>
  <c r="D3675" i="13"/>
  <c r="E3675" i="13"/>
  <c r="H3675" i="13"/>
  <c r="B3676" i="13"/>
  <c r="C3676" i="13"/>
  <c r="F3676" i="13" s="1"/>
  <c r="G3676" i="13" s="1"/>
  <c r="D3676" i="13"/>
  <c r="E3676" i="13"/>
  <c r="H3676" i="13"/>
  <c r="B3677" i="13"/>
  <c r="C3677" i="13"/>
  <c r="F3677" i="13" s="1"/>
  <c r="G3677" i="13" s="1"/>
  <c r="D3677" i="13"/>
  <c r="E3677" i="13"/>
  <c r="H3677" i="13"/>
  <c r="B3678" i="13"/>
  <c r="C3678" i="13"/>
  <c r="F3678" i="13" s="1"/>
  <c r="G3678" i="13" s="1"/>
  <c r="D3678" i="13"/>
  <c r="E3678" i="13"/>
  <c r="H3678" i="13"/>
  <c r="B3679" i="13"/>
  <c r="C3679" i="13"/>
  <c r="F3679" i="13" s="1"/>
  <c r="G3679" i="13" s="1"/>
  <c r="D3679" i="13"/>
  <c r="E3679" i="13"/>
  <c r="H3679" i="13"/>
  <c r="B3680" i="13"/>
  <c r="C3680" i="13"/>
  <c r="F3680" i="13" s="1"/>
  <c r="G3680" i="13" s="1"/>
  <c r="D3680" i="13"/>
  <c r="E3680" i="13"/>
  <c r="H3680" i="13"/>
  <c r="B3681" i="13"/>
  <c r="C3681" i="13"/>
  <c r="F3681" i="13" s="1"/>
  <c r="G3681" i="13" s="1"/>
  <c r="D3681" i="13"/>
  <c r="E3681" i="13"/>
  <c r="H3681" i="13"/>
  <c r="B3682" i="13"/>
  <c r="C3682" i="13"/>
  <c r="F3682" i="13" s="1"/>
  <c r="G3682" i="13" s="1"/>
  <c r="D3682" i="13"/>
  <c r="E3682" i="13"/>
  <c r="H3682" i="13"/>
  <c r="B3683" i="13"/>
  <c r="C3683" i="13"/>
  <c r="F3683" i="13" s="1"/>
  <c r="G3683" i="13" s="1"/>
  <c r="D3683" i="13"/>
  <c r="E3683" i="13"/>
  <c r="H3683" i="13"/>
  <c r="B3684" i="13"/>
  <c r="C3684" i="13"/>
  <c r="F3684" i="13" s="1"/>
  <c r="G3684" i="13" s="1"/>
  <c r="D3684" i="13"/>
  <c r="E3684" i="13"/>
  <c r="H3684" i="13"/>
  <c r="B3685" i="13"/>
  <c r="C3685" i="13"/>
  <c r="F3685" i="13" s="1"/>
  <c r="G3685" i="13" s="1"/>
  <c r="D3685" i="13"/>
  <c r="E3685" i="13"/>
  <c r="H3685" i="13"/>
  <c r="B3686" i="13"/>
  <c r="C3686" i="13"/>
  <c r="F3686" i="13" s="1"/>
  <c r="G3686" i="13" s="1"/>
  <c r="D3686" i="13"/>
  <c r="E3686" i="13"/>
  <c r="H3686" i="13"/>
  <c r="B3687" i="13"/>
  <c r="C3687" i="13"/>
  <c r="F3687" i="13" s="1"/>
  <c r="G3687" i="13" s="1"/>
  <c r="D3687" i="13"/>
  <c r="E3687" i="13"/>
  <c r="H3687" i="13"/>
  <c r="B3688" i="13"/>
  <c r="C3688" i="13"/>
  <c r="F3688" i="13" s="1"/>
  <c r="G3688" i="13" s="1"/>
  <c r="D3688" i="13"/>
  <c r="E3688" i="13"/>
  <c r="H3688" i="13"/>
  <c r="B3689" i="13"/>
  <c r="C3689" i="13"/>
  <c r="F3689" i="13" s="1"/>
  <c r="G3689" i="13" s="1"/>
  <c r="D3689" i="13"/>
  <c r="E3689" i="13"/>
  <c r="H3689" i="13"/>
  <c r="B3690" i="13"/>
  <c r="C3690" i="13"/>
  <c r="F3690" i="13" s="1"/>
  <c r="G3690" i="13" s="1"/>
  <c r="D3690" i="13"/>
  <c r="E3690" i="13"/>
  <c r="H3690" i="13"/>
  <c r="B3691" i="13"/>
  <c r="C3691" i="13"/>
  <c r="F3691" i="13" s="1"/>
  <c r="G3691" i="13" s="1"/>
  <c r="D3691" i="13"/>
  <c r="E3691" i="13"/>
  <c r="H3691" i="13"/>
  <c r="B3692" i="13"/>
  <c r="C3692" i="13"/>
  <c r="D3692" i="13"/>
  <c r="E3692" i="13"/>
  <c r="F3692" i="13"/>
  <c r="G3692" i="13" s="1"/>
  <c r="H3692" i="13"/>
  <c r="B3693" i="13"/>
  <c r="C3693" i="13"/>
  <c r="F3693" i="13" s="1"/>
  <c r="G3693" i="13" s="1"/>
  <c r="D3693" i="13"/>
  <c r="E3693" i="13"/>
  <c r="H3693" i="13"/>
  <c r="B3694" i="13"/>
  <c r="C3694" i="13"/>
  <c r="F3694" i="13" s="1"/>
  <c r="G3694" i="13" s="1"/>
  <c r="D3694" i="13"/>
  <c r="E3694" i="13"/>
  <c r="H3694" i="13"/>
  <c r="B3695" i="13"/>
  <c r="C3695" i="13"/>
  <c r="F3695" i="13" s="1"/>
  <c r="G3695" i="13" s="1"/>
  <c r="D3695" i="13"/>
  <c r="E3695" i="13"/>
  <c r="H3695" i="13"/>
  <c r="B3696" i="13"/>
  <c r="C3696" i="13"/>
  <c r="F3696" i="13" s="1"/>
  <c r="G3696" i="13" s="1"/>
  <c r="D3696" i="13"/>
  <c r="E3696" i="13"/>
  <c r="H3696" i="13"/>
  <c r="B3697" i="13"/>
  <c r="C3697" i="13"/>
  <c r="F3697" i="13" s="1"/>
  <c r="G3697" i="13" s="1"/>
  <c r="D3697" i="13"/>
  <c r="E3697" i="13"/>
  <c r="H3697" i="13"/>
  <c r="B3698" i="13"/>
  <c r="C3698" i="13"/>
  <c r="F3698" i="13" s="1"/>
  <c r="G3698" i="13" s="1"/>
  <c r="D3698" i="13"/>
  <c r="E3698" i="13"/>
  <c r="H3698" i="13"/>
  <c r="B3699" i="13"/>
  <c r="C3699" i="13"/>
  <c r="F3699" i="13" s="1"/>
  <c r="G3699" i="13" s="1"/>
  <c r="D3699" i="13"/>
  <c r="E3699" i="13"/>
  <c r="H3699" i="13"/>
  <c r="B3700" i="13"/>
  <c r="C3700" i="13"/>
  <c r="F3700" i="13" s="1"/>
  <c r="G3700" i="13" s="1"/>
  <c r="D3700" i="13"/>
  <c r="E3700" i="13"/>
  <c r="H3700" i="13"/>
  <c r="B3701" i="13"/>
  <c r="C3701" i="13"/>
  <c r="F3701" i="13" s="1"/>
  <c r="G3701" i="13" s="1"/>
  <c r="D3701" i="13"/>
  <c r="E3701" i="13"/>
  <c r="H3701" i="13"/>
  <c r="B3702" i="13"/>
  <c r="C3702" i="13"/>
  <c r="F3702" i="13" s="1"/>
  <c r="G3702" i="13" s="1"/>
  <c r="D3702" i="13"/>
  <c r="E3702" i="13"/>
  <c r="H3702" i="13"/>
  <c r="B3703" i="13"/>
  <c r="C3703" i="13"/>
  <c r="F3703" i="13" s="1"/>
  <c r="G3703" i="13" s="1"/>
  <c r="D3703" i="13"/>
  <c r="E3703" i="13"/>
  <c r="H3703" i="13"/>
  <c r="B3704" i="13"/>
  <c r="C3704" i="13"/>
  <c r="F3704" i="13" s="1"/>
  <c r="G3704" i="13" s="1"/>
  <c r="D3704" i="13"/>
  <c r="E3704" i="13"/>
  <c r="H3704" i="13"/>
  <c r="B3705" i="13"/>
  <c r="C3705" i="13"/>
  <c r="F3705" i="13" s="1"/>
  <c r="G3705" i="13" s="1"/>
  <c r="D3705" i="13"/>
  <c r="E3705" i="13"/>
  <c r="H3705" i="13"/>
  <c r="B3706" i="13"/>
  <c r="C3706" i="13"/>
  <c r="F3706" i="13" s="1"/>
  <c r="G3706" i="13" s="1"/>
  <c r="D3706" i="13"/>
  <c r="E3706" i="13"/>
  <c r="H3706" i="13"/>
  <c r="B3707" i="13"/>
  <c r="C3707" i="13"/>
  <c r="F3707" i="13" s="1"/>
  <c r="G3707" i="13" s="1"/>
  <c r="D3707" i="13"/>
  <c r="E3707" i="13"/>
  <c r="H3707" i="13"/>
  <c r="B3708" i="13"/>
  <c r="C3708" i="13"/>
  <c r="F3708" i="13" s="1"/>
  <c r="G3708" i="13" s="1"/>
  <c r="D3708" i="13"/>
  <c r="E3708" i="13"/>
  <c r="H3708" i="13"/>
  <c r="B3709" i="13"/>
  <c r="C3709" i="13"/>
  <c r="F3709" i="13" s="1"/>
  <c r="G3709" i="13" s="1"/>
  <c r="D3709" i="13"/>
  <c r="E3709" i="13"/>
  <c r="H3709" i="13"/>
  <c r="B3710" i="13"/>
  <c r="C3710" i="13"/>
  <c r="F3710" i="13" s="1"/>
  <c r="G3710" i="13" s="1"/>
  <c r="D3710" i="13"/>
  <c r="E3710" i="13"/>
  <c r="H3710" i="13"/>
  <c r="B3711" i="13"/>
  <c r="C3711" i="13"/>
  <c r="F3711" i="13" s="1"/>
  <c r="G3711" i="13" s="1"/>
  <c r="D3711" i="13"/>
  <c r="E3711" i="13"/>
  <c r="H3711" i="13"/>
  <c r="B3712" i="13"/>
  <c r="C3712" i="13"/>
  <c r="F3712" i="13" s="1"/>
  <c r="G3712" i="13" s="1"/>
  <c r="D3712" i="13"/>
  <c r="E3712" i="13"/>
  <c r="H3712" i="13"/>
  <c r="B3713" i="13"/>
  <c r="C3713" i="13"/>
  <c r="F3713" i="13" s="1"/>
  <c r="G3713" i="13" s="1"/>
  <c r="D3713" i="13"/>
  <c r="E3713" i="13"/>
  <c r="H3713" i="13"/>
  <c r="B3714" i="13"/>
  <c r="C3714" i="13"/>
  <c r="F3714" i="13" s="1"/>
  <c r="G3714" i="13" s="1"/>
  <c r="D3714" i="13"/>
  <c r="E3714" i="13"/>
  <c r="H3714" i="13"/>
  <c r="B3715" i="13"/>
  <c r="C3715" i="13"/>
  <c r="F3715" i="13" s="1"/>
  <c r="G3715" i="13" s="1"/>
  <c r="D3715" i="13"/>
  <c r="E3715" i="13"/>
  <c r="H3715" i="13"/>
  <c r="B3716" i="13"/>
  <c r="C3716" i="13"/>
  <c r="F3716" i="13" s="1"/>
  <c r="G3716" i="13" s="1"/>
  <c r="D3716" i="13"/>
  <c r="E3716" i="13"/>
  <c r="H3716" i="13"/>
  <c r="B3717" i="13"/>
  <c r="C3717" i="13"/>
  <c r="F3717" i="13" s="1"/>
  <c r="G3717" i="13" s="1"/>
  <c r="D3717" i="13"/>
  <c r="E3717" i="13"/>
  <c r="H3717" i="13"/>
  <c r="B3718" i="13"/>
  <c r="C3718" i="13"/>
  <c r="F3718" i="13" s="1"/>
  <c r="G3718" i="13" s="1"/>
  <c r="D3718" i="13"/>
  <c r="E3718" i="13"/>
  <c r="H3718" i="13"/>
  <c r="B3719" i="13"/>
  <c r="C3719" i="13"/>
  <c r="F3719" i="13" s="1"/>
  <c r="G3719" i="13" s="1"/>
  <c r="D3719" i="13"/>
  <c r="E3719" i="13"/>
  <c r="H3719" i="13"/>
  <c r="B3720" i="13"/>
  <c r="C3720" i="13"/>
  <c r="F3720" i="13" s="1"/>
  <c r="G3720" i="13" s="1"/>
  <c r="D3720" i="13"/>
  <c r="E3720" i="13"/>
  <c r="H3720" i="13"/>
  <c r="B3721" i="13"/>
  <c r="C3721" i="13"/>
  <c r="F3721" i="13" s="1"/>
  <c r="G3721" i="13" s="1"/>
  <c r="D3721" i="13"/>
  <c r="E3721" i="13"/>
  <c r="H3721" i="13"/>
  <c r="B3722" i="13"/>
  <c r="C3722" i="13"/>
  <c r="F3722" i="13" s="1"/>
  <c r="G3722" i="13" s="1"/>
  <c r="D3722" i="13"/>
  <c r="E3722" i="13"/>
  <c r="H3722" i="13"/>
  <c r="B3723" i="13"/>
  <c r="C3723" i="13"/>
  <c r="F3723" i="13" s="1"/>
  <c r="G3723" i="13" s="1"/>
  <c r="D3723" i="13"/>
  <c r="E3723" i="13"/>
  <c r="H3723" i="13"/>
  <c r="B3724" i="13"/>
  <c r="C3724" i="13"/>
  <c r="F3724" i="13" s="1"/>
  <c r="G3724" i="13" s="1"/>
  <c r="D3724" i="13"/>
  <c r="E3724" i="13"/>
  <c r="H3724" i="13"/>
  <c r="B3725" i="13"/>
  <c r="C3725" i="13"/>
  <c r="F3725" i="13" s="1"/>
  <c r="G3725" i="13" s="1"/>
  <c r="D3725" i="13"/>
  <c r="E3725" i="13"/>
  <c r="H3725" i="13"/>
  <c r="B3726" i="13"/>
  <c r="C3726" i="13"/>
  <c r="F3726" i="13" s="1"/>
  <c r="G3726" i="13" s="1"/>
  <c r="D3726" i="13"/>
  <c r="E3726" i="13"/>
  <c r="H3726" i="13"/>
  <c r="B3727" i="13"/>
  <c r="C3727" i="13"/>
  <c r="F3727" i="13" s="1"/>
  <c r="G3727" i="13" s="1"/>
  <c r="D3727" i="13"/>
  <c r="E3727" i="13"/>
  <c r="H3727" i="13"/>
  <c r="B3728" i="13"/>
  <c r="C3728" i="13"/>
  <c r="F3728" i="13" s="1"/>
  <c r="G3728" i="13" s="1"/>
  <c r="D3728" i="13"/>
  <c r="E3728" i="13"/>
  <c r="H3728" i="13"/>
  <c r="B3729" i="13"/>
  <c r="C3729" i="13"/>
  <c r="F3729" i="13" s="1"/>
  <c r="G3729" i="13" s="1"/>
  <c r="D3729" i="13"/>
  <c r="E3729" i="13"/>
  <c r="H3729" i="13"/>
  <c r="B3730" i="13"/>
  <c r="C3730" i="13"/>
  <c r="F3730" i="13" s="1"/>
  <c r="G3730" i="13" s="1"/>
  <c r="D3730" i="13"/>
  <c r="E3730" i="13"/>
  <c r="H3730" i="13"/>
  <c r="B3731" i="13"/>
  <c r="C3731" i="13"/>
  <c r="F3731" i="13" s="1"/>
  <c r="G3731" i="13" s="1"/>
  <c r="D3731" i="13"/>
  <c r="E3731" i="13"/>
  <c r="H3731" i="13"/>
  <c r="B3732" i="13"/>
  <c r="C3732" i="13"/>
  <c r="F3732" i="13" s="1"/>
  <c r="G3732" i="13" s="1"/>
  <c r="D3732" i="13"/>
  <c r="E3732" i="13"/>
  <c r="H3732" i="13"/>
  <c r="B3733" i="13"/>
  <c r="C3733" i="13"/>
  <c r="F3733" i="13" s="1"/>
  <c r="G3733" i="13" s="1"/>
  <c r="D3733" i="13"/>
  <c r="E3733" i="13"/>
  <c r="H3733" i="13"/>
  <c r="B3734" i="13"/>
  <c r="C3734" i="13"/>
  <c r="F3734" i="13" s="1"/>
  <c r="G3734" i="13" s="1"/>
  <c r="D3734" i="13"/>
  <c r="E3734" i="13"/>
  <c r="H3734" i="13"/>
  <c r="B3735" i="13"/>
  <c r="C3735" i="13"/>
  <c r="F3735" i="13" s="1"/>
  <c r="G3735" i="13" s="1"/>
  <c r="D3735" i="13"/>
  <c r="E3735" i="13"/>
  <c r="H3735" i="13"/>
  <c r="B3736" i="13"/>
  <c r="C3736" i="13"/>
  <c r="F3736" i="13" s="1"/>
  <c r="G3736" i="13" s="1"/>
  <c r="D3736" i="13"/>
  <c r="E3736" i="13"/>
  <c r="H3736" i="13"/>
  <c r="B3737" i="13"/>
  <c r="C3737" i="13"/>
  <c r="F3737" i="13" s="1"/>
  <c r="G3737" i="13" s="1"/>
  <c r="D3737" i="13"/>
  <c r="E3737" i="13"/>
  <c r="H3737" i="13"/>
  <c r="B3738" i="13"/>
  <c r="C3738" i="13"/>
  <c r="F3738" i="13" s="1"/>
  <c r="G3738" i="13" s="1"/>
  <c r="D3738" i="13"/>
  <c r="E3738" i="13"/>
  <c r="H3738" i="13"/>
  <c r="B3739" i="13"/>
  <c r="C3739" i="13"/>
  <c r="F3739" i="13" s="1"/>
  <c r="G3739" i="13" s="1"/>
  <c r="D3739" i="13"/>
  <c r="E3739" i="13"/>
  <c r="H3739" i="13"/>
  <c r="B3740" i="13"/>
  <c r="C3740" i="13"/>
  <c r="F3740" i="13" s="1"/>
  <c r="G3740" i="13" s="1"/>
  <c r="D3740" i="13"/>
  <c r="E3740" i="13"/>
  <c r="H3740" i="13"/>
  <c r="B3741" i="13"/>
  <c r="C3741" i="13"/>
  <c r="F3741" i="13" s="1"/>
  <c r="G3741" i="13" s="1"/>
  <c r="D3741" i="13"/>
  <c r="E3741" i="13"/>
  <c r="H3741" i="13"/>
  <c r="B3742" i="13"/>
  <c r="C3742" i="13"/>
  <c r="F3742" i="13" s="1"/>
  <c r="G3742" i="13" s="1"/>
  <c r="D3742" i="13"/>
  <c r="E3742" i="13"/>
  <c r="H3742" i="13"/>
  <c r="B3743" i="13"/>
  <c r="C3743" i="13"/>
  <c r="F3743" i="13" s="1"/>
  <c r="G3743" i="13" s="1"/>
  <c r="D3743" i="13"/>
  <c r="E3743" i="13"/>
  <c r="H3743" i="13"/>
  <c r="B3744" i="13"/>
  <c r="C3744" i="13"/>
  <c r="F3744" i="13" s="1"/>
  <c r="G3744" i="13" s="1"/>
  <c r="D3744" i="13"/>
  <c r="E3744" i="13"/>
  <c r="H3744" i="13"/>
  <c r="B3745" i="13"/>
  <c r="C3745" i="13"/>
  <c r="F3745" i="13" s="1"/>
  <c r="G3745" i="13" s="1"/>
  <c r="D3745" i="13"/>
  <c r="E3745" i="13"/>
  <c r="H3745" i="13"/>
  <c r="B3746" i="13"/>
  <c r="C3746" i="13"/>
  <c r="F3746" i="13" s="1"/>
  <c r="G3746" i="13" s="1"/>
  <c r="D3746" i="13"/>
  <c r="E3746" i="13"/>
  <c r="H3746" i="13"/>
  <c r="B3747" i="13"/>
  <c r="C3747" i="13"/>
  <c r="F3747" i="13" s="1"/>
  <c r="G3747" i="13" s="1"/>
  <c r="D3747" i="13"/>
  <c r="E3747" i="13"/>
  <c r="H3747" i="13"/>
  <c r="B3748" i="13"/>
  <c r="C3748" i="13"/>
  <c r="F3748" i="13" s="1"/>
  <c r="G3748" i="13" s="1"/>
  <c r="D3748" i="13"/>
  <c r="E3748" i="13"/>
  <c r="H3748" i="13"/>
  <c r="B3749" i="13"/>
  <c r="C3749" i="13"/>
  <c r="F3749" i="13" s="1"/>
  <c r="G3749" i="13" s="1"/>
  <c r="D3749" i="13"/>
  <c r="E3749" i="13"/>
  <c r="H3749" i="13"/>
  <c r="B3750" i="13"/>
  <c r="C3750" i="13"/>
  <c r="F3750" i="13" s="1"/>
  <c r="G3750" i="13" s="1"/>
  <c r="D3750" i="13"/>
  <c r="E3750" i="13"/>
  <c r="H3750" i="13"/>
  <c r="B3751" i="13"/>
  <c r="C3751" i="13"/>
  <c r="F3751" i="13" s="1"/>
  <c r="G3751" i="13" s="1"/>
  <c r="D3751" i="13"/>
  <c r="E3751" i="13"/>
  <c r="H3751" i="13"/>
  <c r="B3752" i="13"/>
  <c r="C3752" i="13"/>
  <c r="F3752" i="13" s="1"/>
  <c r="G3752" i="13" s="1"/>
  <c r="D3752" i="13"/>
  <c r="E3752" i="13"/>
  <c r="H3752" i="13"/>
  <c r="B3753" i="13"/>
  <c r="C3753" i="13"/>
  <c r="F3753" i="13" s="1"/>
  <c r="G3753" i="13" s="1"/>
  <c r="D3753" i="13"/>
  <c r="E3753" i="13"/>
  <c r="H3753" i="13"/>
  <c r="B3754" i="13"/>
  <c r="C3754" i="13"/>
  <c r="F3754" i="13" s="1"/>
  <c r="G3754" i="13" s="1"/>
  <c r="D3754" i="13"/>
  <c r="E3754" i="13"/>
  <c r="H3754" i="13"/>
  <c r="B3755" i="13"/>
  <c r="C3755" i="13"/>
  <c r="F3755" i="13" s="1"/>
  <c r="G3755" i="13" s="1"/>
  <c r="D3755" i="13"/>
  <c r="E3755" i="13"/>
  <c r="H3755" i="13"/>
  <c r="B3756" i="13"/>
  <c r="C3756" i="13"/>
  <c r="F3756" i="13" s="1"/>
  <c r="G3756" i="13" s="1"/>
  <c r="D3756" i="13"/>
  <c r="E3756" i="13"/>
  <c r="H3756" i="13"/>
  <c r="B3757" i="13"/>
  <c r="C3757" i="13"/>
  <c r="F3757" i="13" s="1"/>
  <c r="G3757" i="13" s="1"/>
  <c r="D3757" i="13"/>
  <c r="E3757" i="13"/>
  <c r="H3757" i="13"/>
  <c r="B3758" i="13"/>
  <c r="C3758" i="13"/>
  <c r="F3758" i="13" s="1"/>
  <c r="G3758" i="13" s="1"/>
  <c r="D3758" i="13"/>
  <c r="E3758" i="13"/>
  <c r="H3758" i="13"/>
  <c r="B3759" i="13"/>
  <c r="C3759" i="13"/>
  <c r="F3759" i="13" s="1"/>
  <c r="G3759" i="13" s="1"/>
  <c r="D3759" i="13"/>
  <c r="E3759" i="13"/>
  <c r="H3759" i="13"/>
  <c r="B3760" i="13"/>
  <c r="C3760" i="13"/>
  <c r="F3760" i="13" s="1"/>
  <c r="G3760" i="13" s="1"/>
  <c r="D3760" i="13"/>
  <c r="E3760" i="13"/>
  <c r="H3760" i="13"/>
  <c r="B3761" i="13"/>
  <c r="C3761" i="13"/>
  <c r="F3761" i="13" s="1"/>
  <c r="G3761" i="13" s="1"/>
  <c r="D3761" i="13"/>
  <c r="E3761" i="13"/>
  <c r="H3761" i="13"/>
  <c r="B3762" i="13"/>
  <c r="C3762" i="13"/>
  <c r="F3762" i="13" s="1"/>
  <c r="G3762" i="13" s="1"/>
  <c r="D3762" i="13"/>
  <c r="E3762" i="13"/>
  <c r="H3762" i="13"/>
  <c r="B3763" i="13"/>
  <c r="C3763" i="13"/>
  <c r="F3763" i="13" s="1"/>
  <c r="G3763" i="13" s="1"/>
  <c r="D3763" i="13"/>
  <c r="E3763" i="13"/>
  <c r="H3763" i="13"/>
  <c r="B3764" i="13"/>
  <c r="C3764" i="13"/>
  <c r="F3764" i="13" s="1"/>
  <c r="G3764" i="13" s="1"/>
  <c r="D3764" i="13"/>
  <c r="E3764" i="13"/>
  <c r="H3764" i="13"/>
  <c r="B3765" i="13"/>
  <c r="C3765" i="13"/>
  <c r="F3765" i="13" s="1"/>
  <c r="G3765" i="13" s="1"/>
  <c r="D3765" i="13"/>
  <c r="E3765" i="13"/>
  <c r="H3765" i="13"/>
  <c r="B3766" i="13"/>
  <c r="C3766" i="13"/>
  <c r="F3766" i="13" s="1"/>
  <c r="G3766" i="13" s="1"/>
  <c r="D3766" i="13"/>
  <c r="E3766" i="13"/>
  <c r="H3766" i="13"/>
  <c r="B3767" i="13"/>
  <c r="C3767" i="13"/>
  <c r="F3767" i="13" s="1"/>
  <c r="G3767" i="13" s="1"/>
  <c r="D3767" i="13"/>
  <c r="E3767" i="13"/>
  <c r="H3767" i="13"/>
  <c r="B3768" i="13"/>
  <c r="C3768" i="13"/>
  <c r="F3768" i="13" s="1"/>
  <c r="G3768" i="13" s="1"/>
  <c r="D3768" i="13"/>
  <c r="E3768" i="13"/>
  <c r="H3768" i="13"/>
  <c r="B3769" i="13"/>
  <c r="C3769" i="13"/>
  <c r="F3769" i="13" s="1"/>
  <c r="G3769" i="13" s="1"/>
  <c r="D3769" i="13"/>
  <c r="E3769" i="13"/>
  <c r="H3769" i="13"/>
  <c r="B3770" i="13"/>
  <c r="C3770" i="13"/>
  <c r="F3770" i="13" s="1"/>
  <c r="G3770" i="13" s="1"/>
  <c r="D3770" i="13"/>
  <c r="E3770" i="13"/>
  <c r="H3770" i="13"/>
  <c r="B3771" i="13"/>
  <c r="C3771" i="13"/>
  <c r="F3771" i="13" s="1"/>
  <c r="G3771" i="13" s="1"/>
  <c r="D3771" i="13"/>
  <c r="E3771" i="13"/>
  <c r="H3771" i="13"/>
  <c r="B3772" i="13"/>
  <c r="C3772" i="13"/>
  <c r="F3772" i="13" s="1"/>
  <c r="G3772" i="13" s="1"/>
  <c r="D3772" i="13"/>
  <c r="E3772" i="13"/>
  <c r="H3772" i="13"/>
  <c r="B3773" i="13"/>
  <c r="C3773" i="13"/>
  <c r="F3773" i="13" s="1"/>
  <c r="G3773" i="13" s="1"/>
  <c r="D3773" i="13"/>
  <c r="E3773" i="13"/>
  <c r="H3773" i="13"/>
  <c r="B3774" i="13"/>
  <c r="C3774" i="13"/>
  <c r="F3774" i="13" s="1"/>
  <c r="G3774" i="13" s="1"/>
  <c r="D3774" i="13"/>
  <c r="E3774" i="13"/>
  <c r="H3774" i="13"/>
  <c r="B3775" i="13"/>
  <c r="C3775" i="13"/>
  <c r="F3775" i="13" s="1"/>
  <c r="G3775" i="13" s="1"/>
  <c r="D3775" i="13"/>
  <c r="E3775" i="13"/>
  <c r="H3775" i="13"/>
  <c r="B3776" i="13"/>
  <c r="C3776" i="13"/>
  <c r="F3776" i="13" s="1"/>
  <c r="G3776" i="13" s="1"/>
  <c r="D3776" i="13"/>
  <c r="E3776" i="13"/>
  <c r="H3776" i="13"/>
  <c r="B3777" i="13"/>
  <c r="C3777" i="13"/>
  <c r="F3777" i="13" s="1"/>
  <c r="G3777" i="13" s="1"/>
  <c r="D3777" i="13"/>
  <c r="E3777" i="13"/>
  <c r="H3777" i="13"/>
  <c r="B3778" i="13"/>
  <c r="C3778" i="13"/>
  <c r="F3778" i="13" s="1"/>
  <c r="G3778" i="13" s="1"/>
  <c r="D3778" i="13"/>
  <c r="E3778" i="13"/>
  <c r="H3778" i="13"/>
  <c r="B3779" i="13"/>
  <c r="C3779" i="13"/>
  <c r="F3779" i="13" s="1"/>
  <c r="G3779" i="13" s="1"/>
  <c r="D3779" i="13"/>
  <c r="E3779" i="13"/>
  <c r="H3779" i="13"/>
  <c r="B3780" i="13"/>
  <c r="C3780" i="13"/>
  <c r="F3780" i="13" s="1"/>
  <c r="G3780" i="13" s="1"/>
  <c r="D3780" i="13"/>
  <c r="E3780" i="13"/>
  <c r="H3780" i="13"/>
  <c r="B3781" i="13"/>
  <c r="C3781" i="13"/>
  <c r="F3781" i="13" s="1"/>
  <c r="G3781" i="13" s="1"/>
  <c r="D3781" i="13"/>
  <c r="E3781" i="13"/>
  <c r="H3781" i="13"/>
  <c r="B3782" i="13"/>
  <c r="C3782" i="13"/>
  <c r="F3782" i="13" s="1"/>
  <c r="G3782" i="13" s="1"/>
  <c r="D3782" i="13"/>
  <c r="E3782" i="13"/>
  <c r="H3782" i="13"/>
  <c r="B3783" i="13"/>
  <c r="C3783" i="13"/>
  <c r="F3783" i="13" s="1"/>
  <c r="G3783" i="13" s="1"/>
  <c r="D3783" i="13"/>
  <c r="E3783" i="13"/>
  <c r="H3783" i="13"/>
  <c r="B3784" i="13"/>
  <c r="C3784" i="13"/>
  <c r="F3784" i="13" s="1"/>
  <c r="G3784" i="13" s="1"/>
  <c r="D3784" i="13"/>
  <c r="E3784" i="13"/>
  <c r="H3784" i="13"/>
  <c r="B3785" i="13"/>
  <c r="C3785" i="13"/>
  <c r="F3785" i="13" s="1"/>
  <c r="G3785" i="13" s="1"/>
  <c r="D3785" i="13"/>
  <c r="E3785" i="13"/>
  <c r="H3785" i="13"/>
  <c r="B3786" i="13"/>
  <c r="C3786" i="13"/>
  <c r="F3786" i="13" s="1"/>
  <c r="G3786" i="13" s="1"/>
  <c r="D3786" i="13"/>
  <c r="E3786" i="13"/>
  <c r="H3786" i="13"/>
  <c r="B3787" i="13"/>
  <c r="C3787" i="13"/>
  <c r="F3787" i="13" s="1"/>
  <c r="G3787" i="13" s="1"/>
  <c r="D3787" i="13"/>
  <c r="E3787" i="13"/>
  <c r="H3787" i="13"/>
  <c r="B3788" i="13"/>
  <c r="C3788" i="13"/>
  <c r="F3788" i="13" s="1"/>
  <c r="G3788" i="13" s="1"/>
  <c r="D3788" i="13"/>
  <c r="E3788" i="13"/>
  <c r="H3788" i="13"/>
  <c r="B3789" i="13"/>
  <c r="C3789" i="13"/>
  <c r="F3789" i="13" s="1"/>
  <c r="G3789" i="13" s="1"/>
  <c r="D3789" i="13"/>
  <c r="E3789" i="13"/>
  <c r="H3789" i="13"/>
  <c r="B3790" i="13"/>
  <c r="C3790" i="13"/>
  <c r="F3790" i="13" s="1"/>
  <c r="G3790" i="13" s="1"/>
  <c r="D3790" i="13"/>
  <c r="E3790" i="13"/>
  <c r="H3790" i="13"/>
  <c r="B3791" i="13"/>
  <c r="C3791" i="13"/>
  <c r="F3791" i="13" s="1"/>
  <c r="G3791" i="13" s="1"/>
  <c r="D3791" i="13"/>
  <c r="E3791" i="13"/>
  <c r="H3791" i="13"/>
  <c r="B3792" i="13"/>
  <c r="C3792" i="13"/>
  <c r="F3792" i="13" s="1"/>
  <c r="G3792" i="13" s="1"/>
  <c r="D3792" i="13"/>
  <c r="E3792" i="13"/>
  <c r="H3792" i="13"/>
  <c r="B3793" i="13"/>
  <c r="C3793" i="13"/>
  <c r="F3793" i="13" s="1"/>
  <c r="G3793" i="13" s="1"/>
  <c r="D3793" i="13"/>
  <c r="E3793" i="13"/>
  <c r="H3793" i="13"/>
  <c r="B3794" i="13"/>
  <c r="C3794" i="13"/>
  <c r="F3794" i="13" s="1"/>
  <c r="G3794" i="13" s="1"/>
  <c r="D3794" i="13"/>
  <c r="E3794" i="13"/>
  <c r="H3794" i="13"/>
  <c r="B3795" i="13"/>
  <c r="C3795" i="13"/>
  <c r="F3795" i="13" s="1"/>
  <c r="G3795" i="13" s="1"/>
  <c r="D3795" i="13"/>
  <c r="E3795" i="13"/>
  <c r="H3795" i="13"/>
  <c r="B3796" i="13"/>
  <c r="C3796" i="13"/>
  <c r="F3796" i="13" s="1"/>
  <c r="G3796" i="13" s="1"/>
  <c r="D3796" i="13"/>
  <c r="E3796" i="13"/>
  <c r="H3796" i="13"/>
  <c r="B3797" i="13"/>
  <c r="C3797" i="13"/>
  <c r="F3797" i="13" s="1"/>
  <c r="G3797" i="13" s="1"/>
  <c r="D3797" i="13"/>
  <c r="E3797" i="13"/>
  <c r="H3797" i="13"/>
  <c r="B3798" i="13"/>
  <c r="C3798" i="13"/>
  <c r="F3798" i="13" s="1"/>
  <c r="G3798" i="13" s="1"/>
  <c r="D3798" i="13"/>
  <c r="E3798" i="13"/>
  <c r="H3798" i="13"/>
  <c r="B3799" i="13"/>
  <c r="C3799" i="13"/>
  <c r="F3799" i="13" s="1"/>
  <c r="G3799" i="13" s="1"/>
  <c r="D3799" i="13"/>
  <c r="E3799" i="13"/>
  <c r="H3799" i="13"/>
  <c r="B3800" i="13"/>
  <c r="C3800" i="13"/>
  <c r="F3800" i="13" s="1"/>
  <c r="G3800" i="13" s="1"/>
  <c r="D3800" i="13"/>
  <c r="E3800" i="13"/>
  <c r="H3800" i="13"/>
  <c r="B3801" i="13"/>
  <c r="C3801" i="13"/>
  <c r="F3801" i="13" s="1"/>
  <c r="G3801" i="13" s="1"/>
  <c r="D3801" i="13"/>
  <c r="E3801" i="13"/>
  <c r="H3801" i="13"/>
  <c r="B3802" i="13"/>
  <c r="C3802" i="13"/>
  <c r="F3802" i="13" s="1"/>
  <c r="G3802" i="13" s="1"/>
  <c r="D3802" i="13"/>
  <c r="E3802" i="13"/>
  <c r="H3802" i="13"/>
  <c r="B3803" i="13"/>
  <c r="C3803" i="13"/>
  <c r="F3803" i="13" s="1"/>
  <c r="G3803" i="13" s="1"/>
  <c r="D3803" i="13"/>
  <c r="E3803" i="13"/>
  <c r="H3803" i="13"/>
  <c r="B3804" i="13"/>
  <c r="C3804" i="13"/>
  <c r="F3804" i="13" s="1"/>
  <c r="G3804" i="13" s="1"/>
  <c r="D3804" i="13"/>
  <c r="E3804" i="13"/>
  <c r="H3804" i="13"/>
  <c r="B3805" i="13"/>
  <c r="C3805" i="13"/>
  <c r="F3805" i="13" s="1"/>
  <c r="G3805" i="13" s="1"/>
  <c r="D3805" i="13"/>
  <c r="E3805" i="13"/>
  <c r="H3805" i="13"/>
  <c r="B3806" i="13"/>
  <c r="C3806" i="13"/>
  <c r="F3806" i="13" s="1"/>
  <c r="G3806" i="13" s="1"/>
  <c r="D3806" i="13"/>
  <c r="E3806" i="13"/>
  <c r="H3806" i="13"/>
  <c r="B3807" i="13"/>
  <c r="C3807" i="13"/>
  <c r="F3807" i="13" s="1"/>
  <c r="G3807" i="13" s="1"/>
  <c r="D3807" i="13"/>
  <c r="E3807" i="13"/>
  <c r="H3807" i="13"/>
  <c r="B3808" i="13"/>
  <c r="C3808" i="13"/>
  <c r="F3808" i="13" s="1"/>
  <c r="G3808" i="13" s="1"/>
  <c r="D3808" i="13"/>
  <c r="E3808" i="13"/>
  <c r="H3808" i="13"/>
  <c r="B3809" i="13"/>
  <c r="C3809" i="13"/>
  <c r="F3809" i="13" s="1"/>
  <c r="G3809" i="13" s="1"/>
  <c r="D3809" i="13"/>
  <c r="E3809" i="13"/>
  <c r="H3809" i="13"/>
  <c r="B3810" i="13"/>
  <c r="C3810" i="13"/>
  <c r="F3810" i="13" s="1"/>
  <c r="G3810" i="13" s="1"/>
  <c r="D3810" i="13"/>
  <c r="E3810" i="13"/>
  <c r="H3810" i="13"/>
  <c r="B3811" i="13"/>
  <c r="C3811" i="13"/>
  <c r="F3811" i="13" s="1"/>
  <c r="G3811" i="13" s="1"/>
  <c r="D3811" i="13"/>
  <c r="E3811" i="13"/>
  <c r="H3811" i="13"/>
  <c r="B3812" i="13"/>
  <c r="C3812" i="13"/>
  <c r="F3812" i="13" s="1"/>
  <c r="G3812" i="13" s="1"/>
  <c r="D3812" i="13"/>
  <c r="E3812" i="13"/>
  <c r="H3812" i="13"/>
  <c r="B3813" i="13"/>
  <c r="C3813" i="13"/>
  <c r="F3813" i="13" s="1"/>
  <c r="G3813" i="13" s="1"/>
  <c r="D3813" i="13"/>
  <c r="E3813" i="13"/>
  <c r="H3813" i="13"/>
  <c r="B3814" i="13"/>
  <c r="C3814" i="13"/>
  <c r="F3814" i="13" s="1"/>
  <c r="G3814" i="13" s="1"/>
  <c r="D3814" i="13"/>
  <c r="E3814" i="13"/>
  <c r="H3814" i="13"/>
  <c r="B3815" i="13"/>
  <c r="C3815" i="13"/>
  <c r="F3815" i="13" s="1"/>
  <c r="G3815" i="13" s="1"/>
  <c r="D3815" i="13"/>
  <c r="E3815" i="13"/>
  <c r="H3815" i="13"/>
  <c r="B3816" i="13"/>
  <c r="C3816" i="13"/>
  <c r="F3816" i="13" s="1"/>
  <c r="G3816" i="13" s="1"/>
  <c r="D3816" i="13"/>
  <c r="E3816" i="13"/>
  <c r="H3816" i="13"/>
  <c r="B3817" i="13"/>
  <c r="C3817" i="13"/>
  <c r="F3817" i="13" s="1"/>
  <c r="G3817" i="13" s="1"/>
  <c r="D3817" i="13"/>
  <c r="E3817" i="13"/>
  <c r="H3817" i="13"/>
  <c r="B3818" i="13"/>
  <c r="C3818" i="13"/>
  <c r="F3818" i="13" s="1"/>
  <c r="G3818" i="13" s="1"/>
  <c r="D3818" i="13"/>
  <c r="E3818" i="13"/>
  <c r="H3818" i="13"/>
  <c r="B3819" i="13"/>
  <c r="C3819" i="13"/>
  <c r="F3819" i="13" s="1"/>
  <c r="G3819" i="13" s="1"/>
  <c r="D3819" i="13"/>
  <c r="E3819" i="13"/>
  <c r="H3819" i="13"/>
  <c r="B3820" i="13"/>
  <c r="C3820" i="13"/>
  <c r="F3820" i="13" s="1"/>
  <c r="G3820" i="13" s="1"/>
  <c r="D3820" i="13"/>
  <c r="E3820" i="13"/>
  <c r="H3820" i="13"/>
  <c r="B3821" i="13"/>
  <c r="C3821" i="13"/>
  <c r="F3821" i="13" s="1"/>
  <c r="G3821" i="13" s="1"/>
  <c r="D3821" i="13"/>
  <c r="E3821" i="13"/>
  <c r="H3821" i="13"/>
  <c r="B3822" i="13"/>
  <c r="C3822" i="13"/>
  <c r="F3822" i="13" s="1"/>
  <c r="G3822" i="13" s="1"/>
  <c r="D3822" i="13"/>
  <c r="E3822" i="13"/>
  <c r="H3822" i="13"/>
  <c r="B3823" i="13"/>
  <c r="C3823" i="13"/>
  <c r="F3823" i="13" s="1"/>
  <c r="G3823" i="13" s="1"/>
  <c r="D3823" i="13"/>
  <c r="E3823" i="13"/>
  <c r="H3823" i="13"/>
  <c r="B3824" i="13"/>
  <c r="C3824" i="13"/>
  <c r="F3824" i="13" s="1"/>
  <c r="G3824" i="13" s="1"/>
  <c r="D3824" i="13"/>
  <c r="E3824" i="13"/>
  <c r="H3824" i="13"/>
  <c r="B3825" i="13"/>
  <c r="C3825" i="13"/>
  <c r="F3825" i="13" s="1"/>
  <c r="G3825" i="13" s="1"/>
  <c r="D3825" i="13"/>
  <c r="E3825" i="13"/>
  <c r="H3825" i="13"/>
  <c r="B3826" i="13"/>
  <c r="C3826" i="13"/>
  <c r="F3826" i="13" s="1"/>
  <c r="G3826" i="13" s="1"/>
  <c r="D3826" i="13"/>
  <c r="E3826" i="13"/>
  <c r="H3826" i="13"/>
  <c r="B3827" i="13"/>
  <c r="C3827" i="13"/>
  <c r="F3827" i="13" s="1"/>
  <c r="G3827" i="13" s="1"/>
  <c r="D3827" i="13"/>
  <c r="E3827" i="13"/>
  <c r="H3827" i="13"/>
  <c r="B3828" i="13"/>
  <c r="C3828" i="13"/>
  <c r="F3828" i="13" s="1"/>
  <c r="G3828" i="13" s="1"/>
  <c r="D3828" i="13"/>
  <c r="E3828" i="13"/>
  <c r="H3828" i="13"/>
  <c r="B3829" i="13"/>
  <c r="C3829" i="13"/>
  <c r="F3829" i="13" s="1"/>
  <c r="G3829" i="13" s="1"/>
  <c r="D3829" i="13"/>
  <c r="E3829" i="13"/>
  <c r="H3829" i="13"/>
  <c r="B3830" i="13"/>
  <c r="C3830" i="13"/>
  <c r="F3830" i="13" s="1"/>
  <c r="G3830" i="13" s="1"/>
  <c r="D3830" i="13"/>
  <c r="E3830" i="13"/>
  <c r="H3830" i="13"/>
  <c r="B3831" i="13"/>
  <c r="C3831" i="13"/>
  <c r="F3831" i="13" s="1"/>
  <c r="G3831" i="13" s="1"/>
  <c r="D3831" i="13"/>
  <c r="E3831" i="13"/>
  <c r="H3831" i="13"/>
  <c r="B3832" i="13"/>
  <c r="C3832" i="13"/>
  <c r="F3832" i="13" s="1"/>
  <c r="G3832" i="13" s="1"/>
  <c r="D3832" i="13"/>
  <c r="E3832" i="13"/>
  <c r="H3832" i="13"/>
  <c r="B3833" i="13"/>
  <c r="C3833" i="13"/>
  <c r="F3833" i="13" s="1"/>
  <c r="G3833" i="13" s="1"/>
  <c r="D3833" i="13"/>
  <c r="E3833" i="13"/>
  <c r="H3833" i="13"/>
  <c r="B3834" i="13"/>
  <c r="C3834" i="13"/>
  <c r="F3834" i="13" s="1"/>
  <c r="G3834" i="13" s="1"/>
  <c r="D3834" i="13"/>
  <c r="E3834" i="13"/>
  <c r="H3834" i="13"/>
  <c r="B3835" i="13"/>
  <c r="C3835" i="13"/>
  <c r="F3835" i="13" s="1"/>
  <c r="G3835" i="13" s="1"/>
  <c r="D3835" i="13"/>
  <c r="E3835" i="13"/>
  <c r="H3835" i="13"/>
  <c r="B3836" i="13"/>
  <c r="C3836" i="13"/>
  <c r="F3836" i="13" s="1"/>
  <c r="G3836" i="13" s="1"/>
  <c r="D3836" i="13"/>
  <c r="E3836" i="13"/>
  <c r="H3836" i="13"/>
  <c r="B3837" i="13"/>
  <c r="C3837" i="13"/>
  <c r="F3837" i="13" s="1"/>
  <c r="G3837" i="13" s="1"/>
  <c r="D3837" i="13"/>
  <c r="E3837" i="13"/>
  <c r="H3837" i="13"/>
  <c r="B3838" i="13"/>
  <c r="C3838" i="13"/>
  <c r="F3838" i="13" s="1"/>
  <c r="G3838" i="13" s="1"/>
  <c r="D3838" i="13"/>
  <c r="E3838" i="13"/>
  <c r="H3838" i="13"/>
  <c r="B3839" i="13"/>
  <c r="C3839" i="13"/>
  <c r="F3839" i="13" s="1"/>
  <c r="G3839" i="13" s="1"/>
  <c r="D3839" i="13"/>
  <c r="E3839" i="13"/>
  <c r="H3839" i="13"/>
  <c r="B3840" i="13"/>
  <c r="C3840" i="13"/>
  <c r="F3840" i="13" s="1"/>
  <c r="G3840" i="13" s="1"/>
  <c r="D3840" i="13"/>
  <c r="E3840" i="13"/>
  <c r="H3840" i="13"/>
  <c r="B3841" i="13"/>
  <c r="C3841" i="13"/>
  <c r="F3841" i="13" s="1"/>
  <c r="G3841" i="13" s="1"/>
  <c r="D3841" i="13"/>
  <c r="E3841" i="13"/>
  <c r="H3841" i="13"/>
  <c r="B3842" i="13"/>
  <c r="C3842" i="13"/>
  <c r="F3842" i="13" s="1"/>
  <c r="G3842" i="13" s="1"/>
  <c r="D3842" i="13"/>
  <c r="E3842" i="13"/>
  <c r="H3842" i="13"/>
  <c r="B3843" i="13"/>
  <c r="C3843" i="13"/>
  <c r="F3843" i="13" s="1"/>
  <c r="G3843" i="13" s="1"/>
  <c r="D3843" i="13"/>
  <c r="E3843" i="13"/>
  <c r="H3843" i="13"/>
  <c r="B3844" i="13"/>
  <c r="C3844" i="13"/>
  <c r="F3844" i="13" s="1"/>
  <c r="G3844" i="13" s="1"/>
  <c r="D3844" i="13"/>
  <c r="E3844" i="13"/>
  <c r="H3844" i="13"/>
  <c r="B3845" i="13"/>
  <c r="C3845" i="13"/>
  <c r="F3845" i="13" s="1"/>
  <c r="G3845" i="13" s="1"/>
  <c r="D3845" i="13"/>
  <c r="E3845" i="13"/>
  <c r="H3845" i="13"/>
  <c r="B3846" i="13"/>
  <c r="C3846" i="13"/>
  <c r="F3846" i="13" s="1"/>
  <c r="G3846" i="13" s="1"/>
  <c r="D3846" i="13"/>
  <c r="E3846" i="13"/>
  <c r="H3846" i="13"/>
  <c r="B3847" i="13"/>
  <c r="C3847" i="13"/>
  <c r="F3847" i="13" s="1"/>
  <c r="G3847" i="13" s="1"/>
  <c r="D3847" i="13"/>
  <c r="E3847" i="13"/>
  <c r="H3847" i="13"/>
  <c r="B3848" i="13"/>
  <c r="C3848" i="13"/>
  <c r="F3848" i="13" s="1"/>
  <c r="G3848" i="13" s="1"/>
  <c r="D3848" i="13"/>
  <c r="E3848" i="13"/>
  <c r="H3848" i="13"/>
  <c r="B3849" i="13"/>
  <c r="C3849" i="13"/>
  <c r="F3849" i="13" s="1"/>
  <c r="G3849" i="13" s="1"/>
  <c r="D3849" i="13"/>
  <c r="E3849" i="13"/>
  <c r="H3849" i="13"/>
  <c r="B3850" i="13"/>
  <c r="C3850" i="13"/>
  <c r="F3850" i="13" s="1"/>
  <c r="G3850" i="13" s="1"/>
  <c r="D3850" i="13"/>
  <c r="E3850" i="13"/>
  <c r="H3850" i="13"/>
  <c r="B3851" i="13"/>
  <c r="C3851" i="13"/>
  <c r="F3851" i="13" s="1"/>
  <c r="G3851" i="13" s="1"/>
  <c r="D3851" i="13"/>
  <c r="E3851" i="13"/>
  <c r="H3851" i="13"/>
  <c r="B3852" i="13"/>
  <c r="C3852" i="13"/>
  <c r="F3852" i="13" s="1"/>
  <c r="G3852" i="13" s="1"/>
  <c r="D3852" i="13"/>
  <c r="E3852" i="13"/>
  <c r="H3852" i="13"/>
  <c r="B3853" i="13"/>
  <c r="C3853" i="13"/>
  <c r="F3853" i="13" s="1"/>
  <c r="G3853" i="13" s="1"/>
  <c r="D3853" i="13"/>
  <c r="E3853" i="13"/>
  <c r="H3853" i="13"/>
  <c r="B3854" i="13"/>
  <c r="C3854" i="13"/>
  <c r="F3854" i="13" s="1"/>
  <c r="G3854" i="13" s="1"/>
  <c r="D3854" i="13"/>
  <c r="E3854" i="13"/>
  <c r="H3854" i="13"/>
  <c r="B3855" i="13"/>
  <c r="C3855" i="13"/>
  <c r="F3855" i="13" s="1"/>
  <c r="G3855" i="13" s="1"/>
  <c r="D3855" i="13"/>
  <c r="E3855" i="13"/>
  <c r="H3855" i="13"/>
  <c r="B3856" i="13"/>
  <c r="C3856" i="13"/>
  <c r="F3856" i="13" s="1"/>
  <c r="G3856" i="13" s="1"/>
  <c r="D3856" i="13"/>
  <c r="E3856" i="13"/>
  <c r="H3856" i="13"/>
  <c r="B3857" i="13"/>
  <c r="C3857" i="13"/>
  <c r="F3857" i="13" s="1"/>
  <c r="G3857" i="13" s="1"/>
  <c r="D3857" i="13"/>
  <c r="E3857" i="13"/>
  <c r="H3857" i="13"/>
  <c r="B3858" i="13"/>
  <c r="C3858" i="13"/>
  <c r="F3858" i="13" s="1"/>
  <c r="G3858" i="13" s="1"/>
  <c r="D3858" i="13"/>
  <c r="E3858" i="13"/>
  <c r="H3858" i="13"/>
  <c r="B3859" i="13"/>
  <c r="C3859" i="13"/>
  <c r="F3859" i="13" s="1"/>
  <c r="G3859" i="13" s="1"/>
  <c r="D3859" i="13"/>
  <c r="E3859" i="13"/>
  <c r="H3859" i="13"/>
  <c r="B3860" i="13"/>
  <c r="C3860" i="13"/>
  <c r="F3860" i="13" s="1"/>
  <c r="G3860" i="13" s="1"/>
  <c r="D3860" i="13"/>
  <c r="E3860" i="13"/>
  <c r="H3860" i="13"/>
  <c r="B3861" i="13"/>
  <c r="C3861" i="13"/>
  <c r="F3861" i="13" s="1"/>
  <c r="G3861" i="13" s="1"/>
  <c r="D3861" i="13"/>
  <c r="E3861" i="13"/>
  <c r="H3861" i="13"/>
  <c r="B3862" i="13"/>
  <c r="C3862" i="13"/>
  <c r="F3862" i="13" s="1"/>
  <c r="G3862" i="13" s="1"/>
  <c r="D3862" i="13"/>
  <c r="E3862" i="13"/>
  <c r="H3862" i="13"/>
  <c r="B3863" i="13"/>
  <c r="C3863" i="13"/>
  <c r="F3863" i="13" s="1"/>
  <c r="G3863" i="13" s="1"/>
  <c r="D3863" i="13"/>
  <c r="E3863" i="13"/>
  <c r="H3863" i="13"/>
  <c r="B3864" i="13"/>
  <c r="C3864" i="13"/>
  <c r="F3864" i="13" s="1"/>
  <c r="G3864" i="13" s="1"/>
  <c r="D3864" i="13"/>
  <c r="E3864" i="13"/>
  <c r="H3864" i="13"/>
  <c r="B3865" i="13"/>
  <c r="C3865" i="13"/>
  <c r="F3865" i="13" s="1"/>
  <c r="G3865" i="13" s="1"/>
  <c r="D3865" i="13"/>
  <c r="E3865" i="13"/>
  <c r="H3865" i="13"/>
  <c r="B3866" i="13"/>
  <c r="C3866" i="13"/>
  <c r="F3866" i="13" s="1"/>
  <c r="G3866" i="13" s="1"/>
  <c r="D3866" i="13"/>
  <c r="E3866" i="13"/>
  <c r="H3866" i="13"/>
  <c r="B3867" i="13"/>
  <c r="C3867" i="13"/>
  <c r="F3867" i="13" s="1"/>
  <c r="G3867" i="13" s="1"/>
  <c r="D3867" i="13"/>
  <c r="E3867" i="13"/>
  <c r="H3867" i="13"/>
  <c r="B3868" i="13"/>
  <c r="C3868" i="13"/>
  <c r="F3868" i="13" s="1"/>
  <c r="G3868" i="13" s="1"/>
  <c r="D3868" i="13"/>
  <c r="E3868" i="13"/>
  <c r="H3868" i="13"/>
  <c r="B3869" i="13"/>
  <c r="C3869" i="13"/>
  <c r="F3869" i="13" s="1"/>
  <c r="G3869" i="13" s="1"/>
  <c r="D3869" i="13"/>
  <c r="E3869" i="13"/>
  <c r="H3869" i="13"/>
  <c r="B3870" i="13"/>
  <c r="C3870" i="13"/>
  <c r="F3870" i="13" s="1"/>
  <c r="G3870" i="13" s="1"/>
  <c r="D3870" i="13"/>
  <c r="E3870" i="13"/>
  <c r="H3870" i="13"/>
  <c r="B3871" i="13"/>
  <c r="C3871" i="13"/>
  <c r="F3871" i="13" s="1"/>
  <c r="G3871" i="13" s="1"/>
  <c r="D3871" i="13"/>
  <c r="E3871" i="13"/>
  <c r="H3871" i="13"/>
  <c r="B3872" i="13"/>
  <c r="C3872" i="13"/>
  <c r="F3872" i="13" s="1"/>
  <c r="G3872" i="13" s="1"/>
  <c r="D3872" i="13"/>
  <c r="E3872" i="13"/>
  <c r="H3872" i="13"/>
  <c r="B3873" i="13"/>
  <c r="C3873" i="13"/>
  <c r="F3873" i="13" s="1"/>
  <c r="G3873" i="13" s="1"/>
  <c r="D3873" i="13"/>
  <c r="E3873" i="13"/>
  <c r="H3873" i="13"/>
  <c r="B3874" i="13"/>
  <c r="C3874" i="13"/>
  <c r="F3874" i="13" s="1"/>
  <c r="G3874" i="13" s="1"/>
  <c r="D3874" i="13"/>
  <c r="E3874" i="13"/>
  <c r="H3874" i="13"/>
  <c r="B3875" i="13"/>
  <c r="C3875" i="13"/>
  <c r="F3875" i="13" s="1"/>
  <c r="G3875" i="13" s="1"/>
  <c r="D3875" i="13"/>
  <c r="E3875" i="13"/>
  <c r="H3875" i="13"/>
  <c r="B3876" i="13"/>
  <c r="C3876" i="13"/>
  <c r="F3876" i="13" s="1"/>
  <c r="G3876" i="13" s="1"/>
  <c r="D3876" i="13"/>
  <c r="E3876" i="13"/>
  <c r="H3876" i="13"/>
  <c r="B3877" i="13"/>
  <c r="C3877" i="13"/>
  <c r="F3877" i="13" s="1"/>
  <c r="G3877" i="13" s="1"/>
  <c r="D3877" i="13"/>
  <c r="E3877" i="13"/>
  <c r="H3877" i="13"/>
  <c r="B3878" i="13"/>
  <c r="C3878" i="13"/>
  <c r="F3878" i="13" s="1"/>
  <c r="G3878" i="13" s="1"/>
  <c r="D3878" i="13"/>
  <c r="E3878" i="13"/>
  <c r="H3878" i="13"/>
  <c r="B3879" i="13"/>
  <c r="C3879" i="13"/>
  <c r="F3879" i="13" s="1"/>
  <c r="G3879" i="13" s="1"/>
  <c r="D3879" i="13"/>
  <c r="E3879" i="13"/>
  <c r="H3879" i="13"/>
  <c r="B3880" i="13"/>
  <c r="C3880" i="13"/>
  <c r="F3880" i="13" s="1"/>
  <c r="G3880" i="13" s="1"/>
  <c r="D3880" i="13"/>
  <c r="E3880" i="13"/>
  <c r="H3880" i="13"/>
  <c r="B3881" i="13"/>
  <c r="C3881" i="13"/>
  <c r="F3881" i="13" s="1"/>
  <c r="G3881" i="13" s="1"/>
  <c r="D3881" i="13"/>
  <c r="E3881" i="13"/>
  <c r="H3881" i="13"/>
  <c r="B3882" i="13"/>
  <c r="C3882" i="13"/>
  <c r="F3882" i="13" s="1"/>
  <c r="G3882" i="13" s="1"/>
  <c r="D3882" i="13"/>
  <c r="E3882" i="13"/>
  <c r="H3882" i="13"/>
  <c r="B3883" i="13"/>
  <c r="C3883" i="13"/>
  <c r="F3883" i="13" s="1"/>
  <c r="G3883" i="13" s="1"/>
  <c r="D3883" i="13"/>
  <c r="E3883" i="13"/>
  <c r="H3883" i="13"/>
  <c r="B3884" i="13"/>
  <c r="C3884" i="13"/>
  <c r="F3884" i="13" s="1"/>
  <c r="G3884" i="13" s="1"/>
  <c r="D3884" i="13"/>
  <c r="E3884" i="13"/>
  <c r="H3884" i="13"/>
  <c r="B3885" i="13"/>
  <c r="C3885" i="13"/>
  <c r="F3885" i="13" s="1"/>
  <c r="G3885" i="13" s="1"/>
  <c r="D3885" i="13"/>
  <c r="E3885" i="13"/>
  <c r="H3885" i="13"/>
  <c r="B3886" i="13"/>
  <c r="C3886" i="13"/>
  <c r="F3886" i="13" s="1"/>
  <c r="G3886" i="13" s="1"/>
  <c r="D3886" i="13"/>
  <c r="E3886" i="13"/>
  <c r="H3886" i="13"/>
  <c r="B3887" i="13"/>
  <c r="C3887" i="13"/>
  <c r="F3887" i="13" s="1"/>
  <c r="G3887" i="13" s="1"/>
  <c r="D3887" i="13"/>
  <c r="E3887" i="13"/>
  <c r="H3887" i="13"/>
  <c r="B3888" i="13"/>
  <c r="C3888" i="13"/>
  <c r="F3888" i="13" s="1"/>
  <c r="G3888" i="13" s="1"/>
  <c r="D3888" i="13"/>
  <c r="E3888" i="13"/>
  <c r="H3888" i="13"/>
  <c r="B3889" i="13"/>
  <c r="C3889" i="13"/>
  <c r="F3889" i="13" s="1"/>
  <c r="G3889" i="13" s="1"/>
  <c r="D3889" i="13"/>
  <c r="E3889" i="13"/>
  <c r="H3889" i="13"/>
  <c r="B3890" i="13"/>
  <c r="C3890" i="13"/>
  <c r="F3890" i="13" s="1"/>
  <c r="G3890" i="13" s="1"/>
  <c r="D3890" i="13"/>
  <c r="E3890" i="13"/>
  <c r="H3890" i="13"/>
  <c r="B3891" i="13"/>
  <c r="C3891" i="13"/>
  <c r="F3891" i="13" s="1"/>
  <c r="G3891" i="13" s="1"/>
  <c r="D3891" i="13"/>
  <c r="E3891" i="13"/>
  <c r="H3891" i="13"/>
  <c r="B3892" i="13"/>
  <c r="C3892" i="13"/>
  <c r="F3892" i="13" s="1"/>
  <c r="G3892" i="13" s="1"/>
  <c r="D3892" i="13"/>
  <c r="E3892" i="13"/>
  <c r="H3892" i="13"/>
  <c r="B3893" i="13"/>
  <c r="C3893" i="13"/>
  <c r="F3893" i="13" s="1"/>
  <c r="G3893" i="13" s="1"/>
  <c r="D3893" i="13"/>
  <c r="E3893" i="13"/>
  <c r="H3893" i="13"/>
  <c r="B3894" i="13"/>
  <c r="C3894" i="13"/>
  <c r="F3894" i="13" s="1"/>
  <c r="G3894" i="13" s="1"/>
  <c r="D3894" i="13"/>
  <c r="E3894" i="13"/>
  <c r="H3894" i="13"/>
  <c r="B3895" i="13"/>
  <c r="C3895" i="13"/>
  <c r="F3895" i="13" s="1"/>
  <c r="G3895" i="13" s="1"/>
  <c r="D3895" i="13"/>
  <c r="E3895" i="13"/>
  <c r="H3895" i="13"/>
  <c r="B3896" i="13"/>
  <c r="C3896" i="13"/>
  <c r="F3896" i="13" s="1"/>
  <c r="G3896" i="13" s="1"/>
  <c r="D3896" i="13"/>
  <c r="E3896" i="13"/>
  <c r="H3896" i="13"/>
  <c r="B3897" i="13"/>
  <c r="C3897" i="13"/>
  <c r="F3897" i="13" s="1"/>
  <c r="G3897" i="13" s="1"/>
  <c r="D3897" i="13"/>
  <c r="E3897" i="13"/>
  <c r="H3897" i="13"/>
  <c r="B3898" i="13"/>
  <c r="C3898" i="13"/>
  <c r="F3898" i="13" s="1"/>
  <c r="G3898" i="13" s="1"/>
  <c r="D3898" i="13"/>
  <c r="E3898" i="13"/>
  <c r="H3898" i="13"/>
  <c r="B3899" i="13"/>
  <c r="C3899" i="13"/>
  <c r="F3899" i="13" s="1"/>
  <c r="G3899" i="13" s="1"/>
  <c r="D3899" i="13"/>
  <c r="E3899" i="13"/>
  <c r="H3899" i="13"/>
  <c r="B3900" i="13"/>
  <c r="C3900" i="13"/>
  <c r="F3900" i="13" s="1"/>
  <c r="G3900" i="13" s="1"/>
  <c r="D3900" i="13"/>
  <c r="E3900" i="13"/>
  <c r="H3900" i="13"/>
  <c r="B3901" i="13"/>
  <c r="C3901" i="13"/>
  <c r="F3901" i="13" s="1"/>
  <c r="G3901" i="13" s="1"/>
  <c r="D3901" i="13"/>
  <c r="E3901" i="13"/>
  <c r="H3901" i="13"/>
  <c r="B3902" i="13"/>
  <c r="C3902" i="13"/>
  <c r="F3902" i="13" s="1"/>
  <c r="G3902" i="13" s="1"/>
  <c r="D3902" i="13"/>
  <c r="E3902" i="13"/>
  <c r="H3902" i="13"/>
  <c r="B3903" i="13"/>
  <c r="C3903" i="13"/>
  <c r="F3903" i="13" s="1"/>
  <c r="G3903" i="13" s="1"/>
  <c r="D3903" i="13"/>
  <c r="E3903" i="13"/>
  <c r="H3903" i="13"/>
  <c r="B3904" i="13"/>
  <c r="C3904" i="13"/>
  <c r="F3904" i="13" s="1"/>
  <c r="G3904" i="13" s="1"/>
  <c r="D3904" i="13"/>
  <c r="E3904" i="13"/>
  <c r="H3904" i="13"/>
  <c r="B3905" i="13"/>
  <c r="C3905" i="13"/>
  <c r="F3905" i="13" s="1"/>
  <c r="G3905" i="13" s="1"/>
  <c r="D3905" i="13"/>
  <c r="E3905" i="13"/>
  <c r="H3905" i="13"/>
  <c r="B3906" i="13"/>
  <c r="C3906" i="13"/>
  <c r="F3906" i="13" s="1"/>
  <c r="G3906" i="13" s="1"/>
  <c r="D3906" i="13"/>
  <c r="E3906" i="13"/>
  <c r="H3906" i="13"/>
  <c r="B3907" i="13"/>
  <c r="C3907" i="13"/>
  <c r="F3907" i="13" s="1"/>
  <c r="G3907" i="13" s="1"/>
  <c r="D3907" i="13"/>
  <c r="E3907" i="13"/>
  <c r="H3907" i="13"/>
  <c r="B3908" i="13"/>
  <c r="C3908" i="13"/>
  <c r="F3908" i="13" s="1"/>
  <c r="G3908" i="13" s="1"/>
  <c r="D3908" i="13"/>
  <c r="E3908" i="13"/>
  <c r="H3908" i="13"/>
  <c r="B3909" i="13"/>
  <c r="C3909" i="13"/>
  <c r="F3909" i="13" s="1"/>
  <c r="G3909" i="13" s="1"/>
  <c r="D3909" i="13"/>
  <c r="E3909" i="13"/>
  <c r="H3909" i="13"/>
  <c r="B3910" i="13"/>
  <c r="C3910" i="13"/>
  <c r="F3910" i="13" s="1"/>
  <c r="G3910" i="13" s="1"/>
  <c r="D3910" i="13"/>
  <c r="E3910" i="13"/>
  <c r="H3910" i="13"/>
  <c r="B3911" i="13"/>
  <c r="C3911" i="13"/>
  <c r="F3911" i="13" s="1"/>
  <c r="G3911" i="13" s="1"/>
  <c r="D3911" i="13"/>
  <c r="E3911" i="13"/>
  <c r="H3911" i="13"/>
  <c r="B3912" i="13"/>
  <c r="C3912" i="13"/>
  <c r="F3912" i="13" s="1"/>
  <c r="G3912" i="13" s="1"/>
  <c r="D3912" i="13"/>
  <c r="E3912" i="13"/>
  <c r="H3912" i="13"/>
  <c r="B3913" i="13"/>
  <c r="C3913" i="13"/>
  <c r="F3913" i="13" s="1"/>
  <c r="G3913" i="13" s="1"/>
  <c r="D3913" i="13"/>
  <c r="E3913" i="13"/>
  <c r="H3913" i="13"/>
  <c r="B3914" i="13"/>
  <c r="C3914" i="13"/>
  <c r="F3914" i="13" s="1"/>
  <c r="G3914" i="13" s="1"/>
  <c r="D3914" i="13"/>
  <c r="E3914" i="13"/>
  <c r="H3914" i="13"/>
  <c r="B3915" i="13"/>
  <c r="C3915" i="13"/>
  <c r="F3915" i="13" s="1"/>
  <c r="G3915" i="13" s="1"/>
  <c r="D3915" i="13"/>
  <c r="E3915" i="13"/>
  <c r="H3915" i="13"/>
  <c r="B3916" i="13"/>
  <c r="C3916" i="13"/>
  <c r="F3916" i="13" s="1"/>
  <c r="G3916" i="13" s="1"/>
  <c r="D3916" i="13"/>
  <c r="E3916" i="13"/>
  <c r="H3916" i="13"/>
  <c r="B3917" i="13"/>
  <c r="C3917" i="13"/>
  <c r="F3917" i="13" s="1"/>
  <c r="G3917" i="13" s="1"/>
  <c r="D3917" i="13"/>
  <c r="E3917" i="13"/>
  <c r="H3917" i="13"/>
  <c r="B3918" i="13"/>
  <c r="C3918" i="13"/>
  <c r="F3918" i="13" s="1"/>
  <c r="G3918" i="13" s="1"/>
  <c r="D3918" i="13"/>
  <c r="E3918" i="13"/>
  <c r="H3918" i="13"/>
  <c r="B3919" i="13"/>
  <c r="C3919" i="13"/>
  <c r="F3919" i="13" s="1"/>
  <c r="G3919" i="13" s="1"/>
  <c r="D3919" i="13"/>
  <c r="E3919" i="13"/>
  <c r="H3919" i="13"/>
  <c r="B3920" i="13"/>
  <c r="C3920" i="13"/>
  <c r="F3920" i="13" s="1"/>
  <c r="G3920" i="13" s="1"/>
  <c r="D3920" i="13"/>
  <c r="E3920" i="13"/>
  <c r="H3920" i="13"/>
  <c r="B3921" i="13"/>
  <c r="C3921" i="13"/>
  <c r="F3921" i="13" s="1"/>
  <c r="G3921" i="13" s="1"/>
  <c r="D3921" i="13"/>
  <c r="E3921" i="13"/>
  <c r="H3921" i="13"/>
  <c r="B3922" i="13"/>
  <c r="C3922" i="13"/>
  <c r="F3922" i="13" s="1"/>
  <c r="G3922" i="13" s="1"/>
  <c r="D3922" i="13"/>
  <c r="E3922" i="13"/>
  <c r="H3922" i="13"/>
  <c r="B3923" i="13"/>
  <c r="C3923" i="13"/>
  <c r="F3923" i="13" s="1"/>
  <c r="G3923" i="13" s="1"/>
  <c r="D3923" i="13"/>
  <c r="E3923" i="13"/>
  <c r="H3923" i="13"/>
  <c r="B3924" i="13"/>
  <c r="C3924" i="13"/>
  <c r="F3924" i="13" s="1"/>
  <c r="G3924" i="13" s="1"/>
  <c r="D3924" i="13"/>
  <c r="E3924" i="13"/>
  <c r="H3924" i="13"/>
  <c r="B3925" i="13"/>
  <c r="C3925" i="13"/>
  <c r="F3925" i="13" s="1"/>
  <c r="G3925" i="13" s="1"/>
  <c r="D3925" i="13"/>
  <c r="E3925" i="13"/>
  <c r="H3925" i="13"/>
  <c r="B3926" i="13"/>
  <c r="C3926" i="13"/>
  <c r="F3926" i="13" s="1"/>
  <c r="G3926" i="13" s="1"/>
  <c r="D3926" i="13"/>
  <c r="E3926" i="13"/>
  <c r="H3926" i="13"/>
  <c r="B3927" i="13"/>
  <c r="C3927" i="13"/>
  <c r="F3927" i="13" s="1"/>
  <c r="G3927" i="13" s="1"/>
  <c r="D3927" i="13"/>
  <c r="E3927" i="13"/>
  <c r="H3927" i="13"/>
  <c r="B3928" i="13"/>
  <c r="C3928" i="13"/>
  <c r="F3928" i="13" s="1"/>
  <c r="G3928" i="13" s="1"/>
  <c r="D3928" i="13"/>
  <c r="E3928" i="13"/>
  <c r="H3928" i="13"/>
  <c r="B3929" i="13"/>
  <c r="C3929" i="13"/>
  <c r="F3929" i="13" s="1"/>
  <c r="G3929" i="13" s="1"/>
  <c r="D3929" i="13"/>
  <c r="E3929" i="13"/>
  <c r="H3929" i="13"/>
  <c r="B3930" i="13"/>
  <c r="C3930" i="13"/>
  <c r="F3930" i="13" s="1"/>
  <c r="G3930" i="13" s="1"/>
  <c r="D3930" i="13"/>
  <c r="E3930" i="13"/>
  <c r="H3930" i="13"/>
  <c r="B3931" i="13"/>
  <c r="C3931" i="13"/>
  <c r="F3931" i="13" s="1"/>
  <c r="G3931" i="13" s="1"/>
  <c r="D3931" i="13"/>
  <c r="E3931" i="13"/>
  <c r="H3931" i="13"/>
  <c r="B3932" i="13"/>
  <c r="C3932" i="13"/>
  <c r="F3932" i="13" s="1"/>
  <c r="G3932" i="13" s="1"/>
  <c r="D3932" i="13"/>
  <c r="E3932" i="13"/>
  <c r="H3932" i="13"/>
  <c r="B3933" i="13"/>
  <c r="C3933" i="13"/>
  <c r="F3933" i="13" s="1"/>
  <c r="G3933" i="13" s="1"/>
  <c r="D3933" i="13"/>
  <c r="E3933" i="13"/>
  <c r="H3933" i="13"/>
  <c r="B3934" i="13"/>
  <c r="C3934" i="13"/>
  <c r="F3934" i="13" s="1"/>
  <c r="G3934" i="13" s="1"/>
  <c r="D3934" i="13"/>
  <c r="E3934" i="13"/>
  <c r="H3934" i="13"/>
  <c r="B3935" i="13"/>
  <c r="C3935" i="13"/>
  <c r="F3935" i="13" s="1"/>
  <c r="G3935" i="13" s="1"/>
  <c r="D3935" i="13"/>
  <c r="E3935" i="13"/>
  <c r="H3935" i="13"/>
  <c r="B3936" i="13"/>
  <c r="C3936" i="13"/>
  <c r="F3936" i="13" s="1"/>
  <c r="G3936" i="13" s="1"/>
  <c r="D3936" i="13"/>
  <c r="E3936" i="13"/>
  <c r="H3936" i="13"/>
  <c r="B3937" i="13"/>
  <c r="C3937" i="13"/>
  <c r="F3937" i="13" s="1"/>
  <c r="G3937" i="13" s="1"/>
  <c r="D3937" i="13"/>
  <c r="E3937" i="13"/>
  <c r="H3937" i="13"/>
  <c r="B3938" i="13"/>
  <c r="C3938" i="13"/>
  <c r="F3938" i="13" s="1"/>
  <c r="G3938" i="13" s="1"/>
  <c r="D3938" i="13"/>
  <c r="E3938" i="13"/>
  <c r="H3938" i="13"/>
  <c r="B3939" i="13"/>
  <c r="C3939" i="13"/>
  <c r="F3939" i="13" s="1"/>
  <c r="G3939" i="13" s="1"/>
  <c r="D3939" i="13"/>
  <c r="E3939" i="13"/>
  <c r="H3939" i="13"/>
  <c r="B3940" i="13"/>
  <c r="C3940" i="13"/>
  <c r="F3940" i="13" s="1"/>
  <c r="G3940" i="13" s="1"/>
  <c r="D3940" i="13"/>
  <c r="E3940" i="13"/>
  <c r="H3940" i="13"/>
  <c r="B3941" i="13"/>
  <c r="C3941" i="13"/>
  <c r="F3941" i="13" s="1"/>
  <c r="G3941" i="13" s="1"/>
  <c r="D3941" i="13"/>
  <c r="E3941" i="13"/>
  <c r="H3941" i="13"/>
  <c r="B3942" i="13"/>
  <c r="C3942" i="13"/>
  <c r="F3942" i="13" s="1"/>
  <c r="G3942" i="13" s="1"/>
  <c r="D3942" i="13"/>
  <c r="E3942" i="13"/>
  <c r="H3942" i="13"/>
  <c r="B3943" i="13"/>
  <c r="C3943" i="13"/>
  <c r="F3943" i="13" s="1"/>
  <c r="G3943" i="13" s="1"/>
  <c r="D3943" i="13"/>
  <c r="E3943" i="13"/>
  <c r="H3943" i="13"/>
  <c r="B3944" i="13"/>
  <c r="C3944" i="13"/>
  <c r="F3944" i="13" s="1"/>
  <c r="G3944" i="13" s="1"/>
  <c r="D3944" i="13"/>
  <c r="E3944" i="13"/>
  <c r="H3944" i="13"/>
  <c r="B3945" i="13"/>
  <c r="C3945" i="13"/>
  <c r="F3945" i="13" s="1"/>
  <c r="G3945" i="13" s="1"/>
  <c r="D3945" i="13"/>
  <c r="E3945" i="13"/>
  <c r="H3945" i="13"/>
  <c r="B3946" i="13"/>
  <c r="C3946" i="13"/>
  <c r="F3946" i="13" s="1"/>
  <c r="G3946" i="13" s="1"/>
  <c r="D3946" i="13"/>
  <c r="E3946" i="13"/>
  <c r="H3946" i="13"/>
  <c r="B3947" i="13"/>
  <c r="C3947" i="13"/>
  <c r="F3947" i="13" s="1"/>
  <c r="G3947" i="13" s="1"/>
  <c r="D3947" i="13"/>
  <c r="E3947" i="13"/>
  <c r="H3947" i="13"/>
  <c r="B3948" i="13"/>
  <c r="C3948" i="13"/>
  <c r="F3948" i="13" s="1"/>
  <c r="G3948" i="13" s="1"/>
  <c r="D3948" i="13"/>
  <c r="E3948" i="13"/>
  <c r="H3948" i="13"/>
  <c r="B3949" i="13"/>
  <c r="C3949" i="13"/>
  <c r="F3949" i="13" s="1"/>
  <c r="G3949" i="13" s="1"/>
  <c r="D3949" i="13"/>
  <c r="E3949" i="13"/>
  <c r="H3949" i="13"/>
  <c r="B3950" i="13"/>
  <c r="C3950" i="13"/>
  <c r="F3950" i="13" s="1"/>
  <c r="G3950" i="13" s="1"/>
  <c r="D3950" i="13"/>
  <c r="E3950" i="13"/>
  <c r="H3950" i="13"/>
  <c r="B3951" i="13"/>
  <c r="C3951" i="13"/>
  <c r="F3951" i="13" s="1"/>
  <c r="G3951" i="13" s="1"/>
  <c r="D3951" i="13"/>
  <c r="E3951" i="13"/>
  <c r="H3951" i="13"/>
  <c r="B3952" i="13"/>
  <c r="C3952" i="13"/>
  <c r="F3952" i="13" s="1"/>
  <c r="G3952" i="13" s="1"/>
  <c r="D3952" i="13"/>
  <c r="E3952" i="13"/>
  <c r="H3952" i="13"/>
  <c r="B3953" i="13"/>
  <c r="C3953" i="13"/>
  <c r="F3953" i="13" s="1"/>
  <c r="G3953" i="13" s="1"/>
  <c r="D3953" i="13"/>
  <c r="E3953" i="13"/>
  <c r="H3953" i="13"/>
  <c r="B3954" i="13"/>
  <c r="C3954" i="13"/>
  <c r="F3954" i="13" s="1"/>
  <c r="G3954" i="13" s="1"/>
  <c r="D3954" i="13"/>
  <c r="E3954" i="13"/>
  <c r="H3954" i="13"/>
  <c r="B3955" i="13"/>
  <c r="C3955" i="13"/>
  <c r="F3955" i="13" s="1"/>
  <c r="G3955" i="13" s="1"/>
  <c r="D3955" i="13"/>
  <c r="E3955" i="13"/>
  <c r="H3955" i="13"/>
  <c r="B3956" i="13"/>
  <c r="C3956" i="13"/>
  <c r="F3956" i="13" s="1"/>
  <c r="G3956" i="13" s="1"/>
  <c r="D3956" i="13"/>
  <c r="E3956" i="13"/>
  <c r="H3956" i="13"/>
  <c r="B3957" i="13"/>
  <c r="C3957" i="13"/>
  <c r="F3957" i="13" s="1"/>
  <c r="G3957" i="13" s="1"/>
  <c r="D3957" i="13"/>
  <c r="E3957" i="13"/>
  <c r="H3957" i="13"/>
  <c r="B3958" i="13"/>
  <c r="C3958" i="13"/>
  <c r="F3958" i="13" s="1"/>
  <c r="G3958" i="13" s="1"/>
  <c r="D3958" i="13"/>
  <c r="E3958" i="13"/>
  <c r="H3958" i="13"/>
  <c r="B3959" i="13"/>
  <c r="C3959" i="13"/>
  <c r="F3959" i="13" s="1"/>
  <c r="G3959" i="13" s="1"/>
  <c r="D3959" i="13"/>
  <c r="E3959" i="13"/>
  <c r="H3959" i="13"/>
  <c r="B3960" i="13"/>
  <c r="C3960" i="13"/>
  <c r="F3960" i="13" s="1"/>
  <c r="G3960" i="13" s="1"/>
  <c r="D3960" i="13"/>
  <c r="E3960" i="13"/>
  <c r="H3960" i="13"/>
  <c r="B3961" i="13"/>
  <c r="C3961" i="13"/>
  <c r="F3961" i="13" s="1"/>
  <c r="G3961" i="13" s="1"/>
  <c r="D3961" i="13"/>
  <c r="E3961" i="13"/>
  <c r="H3961" i="13"/>
  <c r="B3962" i="13"/>
  <c r="C3962" i="13"/>
  <c r="F3962" i="13" s="1"/>
  <c r="G3962" i="13" s="1"/>
  <c r="D3962" i="13"/>
  <c r="E3962" i="13"/>
  <c r="H3962" i="13"/>
  <c r="B3963" i="13"/>
  <c r="C3963" i="13"/>
  <c r="F3963" i="13" s="1"/>
  <c r="G3963" i="13" s="1"/>
  <c r="D3963" i="13"/>
  <c r="E3963" i="13"/>
  <c r="H3963" i="13"/>
  <c r="B3964" i="13"/>
  <c r="C3964" i="13"/>
  <c r="F3964" i="13" s="1"/>
  <c r="G3964" i="13" s="1"/>
  <c r="D3964" i="13"/>
  <c r="E3964" i="13"/>
  <c r="H3964" i="13"/>
  <c r="B3965" i="13"/>
  <c r="C3965" i="13"/>
  <c r="F3965" i="13" s="1"/>
  <c r="G3965" i="13" s="1"/>
  <c r="D3965" i="13"/>
  <c r="E3965" i="13"/>
  <c r="H3965" i="13"/>
  <c r="B3966" i="13"/>
  <c r="C3966" i="13"/>
  <c r="F3966" i="13" s="1"/>
  <c r="G3966" i="13" s="1"/>
  <c r="D3966" i="13"/>
  <c r="E3966" i="13"/>
  <c r="H3966" i="13"/>
  <c r="B3967" i="13"/>
  <c r="C3967" i="13"/>
  <c r="F3967" i="13" s="1"/>
  <c r="G3967" i="13" s="1"/>
  <c r="D3967" i="13"/>
  <c r="E3967" i="13"/>
  <c r="H3967" i="13"/>
  <c r="B3968" i="13"/>
  <c r="C3968" i="13"/>
  <c r="F3968" i="13" s="1"/>
  <c r="G3968" i="13" s="1"/>
  <c r="D3968" i="13"/>
  <c r="E3968" i="13"/>
  <c r="H3968" i="13"/>
  <c r="B3969" i="13"/>
  <c r="C3969" i="13"/>
  <c r="F3969" i="13" s="1"/>
  <c r="G3969" i="13" s="1"/>
  <c r="D3969" i="13"/>
  <c r="E3969" i="13"/>
  <c r="H3969" i="13"/>
  <c r="B3970" i="13"/>
  <c r="C3970" i="13"/>
  <c r="F3970" i="13" s="1"/>
  <c r="G3970" i="13" s="1"/>
  <c r="D3970" i="13"/>
  <c r="E3970" i="13"/>
  <c r="H3970" i="13"/>
  <c r="B3971" i="13"/>
  <c r="C3971" i="13"/>
  <c r="F3971" i="13" s="1"/>
  <c r="G3971" i="13" s="1"/>
  <c r="D3971" i="13"/>
  <c r="E3971" i="13"/>
  <c r="H3971" i="13"/>
  <c r="B3972" i="13"/>
  <c r="C3972" i="13"/>
  <c r="F3972" i="13" s="1"/>
  <c r="G3972" i="13" s="1"/>
  <c r="D3972" i="13"/>
  <c r="E3972" i="13"/>
  <c r="H3972" i="13"/>
  <c r="B3973" i="13"/>
  <c r="C3973" i="13"/>
  <c r="F3973" i="13" s="1"/>
  <c r="G3973" i="13" s="1"/>
  <c r="D3973" i="13"/>
  <c r="E3973" i="13"/>
  <c r="H3973" i="13"/>
  <c r="B3974" i="13"/>
  <c r="C3974" i="13"/>
  <c r="F3974" i="13" s="1"/>
  <c r="G3974" i="13" s="1"/>
  <c r="D3974" i="13"/>
  <c r="E3974" i="13"/>
  <c r="H3974" i="13"/>
  <c r="B3975" i="13"/>
  <c r="C3975" i="13"/>
  <c r="F3975" i="13" s="1"/>
  <c r="G3975" i="13" s="1"/>
  <c r="D3975" i="13"/>
  <c r="E3975" i="13"/>
  <c r="H3975" i="13"/>
  <c r="B3976" i="13"/>
  <c r="C3976" i="13"/>
  <c r="F3976" i="13" s="1"/>
  <c r="G3976" i="13" s="1"/>
  <c r="D3976" i="13"/>
  <c r="E3976" i="13"/>
  <c r="H3976" i="13"/>
  <c r="B3977" i="13"/>
  <c r="C3977" i="13"/>
  <c r="F3977" i="13" s="1"/>
  <c r="G3977" i="13" s="1"/>
  <c r="D3977" i="13"/>
  <c r="E3977" i="13"/>
  <c r="H3977" i="13"/>
  <c r="B3978" i="13"/>
  <c r="C3978" i="13"/>
  <c r="F3978" i="13" s="1"/>
  <c r="G3978" i="13" s="1"/>
  <c r="D3978" i="13"/>
  <c r="E3978" i="13"/>
  <c r="H3978" i="13"/>
  <c r="B3979" i="13"/>
  <c r="C3979" i="13"/>
  <c r="F3979" i="13" s="1"/>
  <c r="G3979" i="13" s="1"/>
  <c r="D3979" i="13"/>
  <c r="E3979" i="13"/>
  <c r="H3979" i="13"/>
  <c r="B3980" i="13"/>
  <c r="C3980" i="13"/>
  <c r="F3980" i="13" s="1"/>
  <c r="G3980" i="13" s="1"/>
  <c r="D3980" i="13"/>
  <c r="E3980" i="13"/>
  <c r="H3980" i="13"/>
  <c r="B3981" i="13"/>
  <c r="C3981" i="13"/>
  <c r="F3981" i="13" s="1"/>
  <c r="G3981" i="13" s="1"/>
  <c r="D3981" i="13"/>
  <c r="E3981" i="13"/>
  <c r="H3981" i="13"/>
  <c r="B3982" i="13"/>
  <c r="C3982" i="13"/>
  <c r="F3982" i="13" s="1"/>
  <c r="G3982" i="13" s="1"/>
  <c r="D3982" i="13"/>
  <c r="E3982" i="13"/>
  <c r="H3982" i="13"/>
  <c r="B3983" i="13"/>
  <c r="C3983" i="13"/>
  <c r="F3983" i="13" s="1"/>
  <c r="G3983" i="13" s="1"/>
  <c r="D3983" i="13"/>
  <c r="E3983" i="13"/>
  <c r="H3983" i="13"/>
  <c r="B3984" i="13"/>
  <c r="C3984" i="13"/>
  <c r="F3984" i="13" s="1"/>
  <c r="G3984" i="13" s="1"/>
  <c r="D3984" i="13"/>
  <c r="E3984" i="13"/>
  <c r="H3984" i="13"/>
  <c r="B3985" i="13"/>
  <c r="C3985" i="13"/>
  <c r="F3985" i="13" s="1"/>
  <c r="G3985" i="13" s="1"/>
  <c r="D3985" i="13"/>
  <c r="E3985" i="13"/>
  <c r="H3985" i="13"/>
  <c r="B3986" i="13"/>
  <c r="C3986" i="13"/>
  <c r="F3986" i="13" s="1"/>
  <c r="G3986" i="13" s="1"/>
  <c r="D3986" i="13"/>
  <c r="E3986" i="13"/>
  <c r="H3986" i="13"/>
  <c r="B3987" i="13"/>
  <c r="C3987" i="13"/>
  <c r="F3987" i="13" s="1"/>
  <c r="G3987" i="13" s="1"/>
  <c r="D3987" i="13"/>
  <c r="E3987" i="13"/>
  <c r="H3987" i="13"/>
  <c r="B3988" i="13"/>
  <c r="C3988" i="13"/>
  <c r="F3988" i="13" s="1"/>
  <c r="G3988" i="13" s="1"/>
  <c r="D3988" i="13"/>
  <c r="E3988" i="13"/>
  <c r="H3988" i="13"/>
  <c r="B3989" i="13"/>
  <c r="C3989" i="13"/>
  <c r="F3989" i="13" s="1"/>
  <c r="G3989" i="13" s="1"/>
  <c r="D3989" i="13"/>
  <c r="E3989" i="13"/>
  <c r="H3989" i="13"/>
  <c r="B3990" i="13"/>
  <c r="C3990" i="13"/>
  <c r="F3990" i="13" s="1"/>
  <c r="G3990" i="13" s="1"/>
  <c r="D3990" i="13"/>
  <c r="E3990" i="13"/>
  <c r="H3990" i="13"/>
  <c r="B3991" i="13"/>
  <c r="C3991" i="13"/>
  <c r="F3991" i="13" s="1"/>
  <c r="G3991" i="13" s="1"/>
  <c r="D3991" i="13"/>
  <c r="E3991" i="13"/>
  <c r="H3991" i="13"/>
  <c r="B3992" i="13"/>
  <c r="C3992" i="13"/>
  <c r="F3992" i="13" s="1"/>
  <c r="G3992" i="13" s="1"/>
  <c r="D3992" i="13"/>
  <c r="E3992" i="13"/>
  <c r="H3992" i="13"/>
  <c r="B3993" i="13"/>
  <c r="C3993" i="13"/>
  <c r="F3993" i="13" s="1"/>
  <c r="G3993" i="13" s="1"/>
  <c r="D3993" i="13"/>
  <c r="E3993" i="13"/>
  <c r="H3993" i="13"/>
  <c r="B3994" i="13"/>
  <c r="C3994" i="13"/>
  <c r="F3994" i="13" s="1"/>
  <c r="G3994" i="13" s="1"/>
  <c r="D3994" i="13"/>
  <c r="E3994" i="13"/>
  <c r="H3994" i="13"/>
  <c r="B3995" i="13"/>
  <c r="C3995" i="13"/>
  <c r="F3995" i="13" s="1"/>
  <c r="G3995" i="13" s="1"/>
  <c r="D3995" i="13"/>
  <c r="E3995" i="13"/>
  <c r="H3995" i="13"/>
  <c r="B3996" i="13"/>
  <c r="C3996" i="13"/>
  <c r="F3996" i="13" s="1"/>
  <c r="G3996" i="13" s="1"/>
  <c r="D3996" i="13"/>
  <c r="E3996" i="13"/>
  <c r="H3996" i="13"/>
  <c r="B3997" i="13"/>
  <c r="C3997" i="13"/>
  <c r="F3997" i="13" s="1"/>
  <c r="G3997" i="13" s="1"/>
  <c r="D3997" i="13"/>
  <c r="E3997" i="13"/>
  <c r="H3997" i="13"/>
  <c r="B3998" i="13"/>
  <c r="C3998" i="13"/>
  <c r="F3998" i="13" s="1"/>
  <c r="G3998" i="13" s="1"/>
  <c r="D3998" i="13"/>
  <c r="E3998" i="13"/>
  <c r="H3998" i="13"/>
  <c r="B3999" i="13"/>
  <c r="C3999" i="13"/>
  <c r="F3999" i="13" s="1"/>
  <c r="G3999" i="13" s="1"/>
  <c r="D3999" i="13"/>
  <c r="E3999" i="13"/>
  <c r="H3999" i="13"/>
  <c r="B4000" i="13"/>
  <c r="C4000" i="13"/>
  <c r="F4000" i="13" s="1"/>
  <c r="G4000" i="13" s="1"/>
  <c r="D4000" i="13"/>
  <c r="E4000" i="13"/>
  <c r="H4000" i="13"/>
  <c r="B4001" i="13"/>
  <c r="C4001" i="13"/>
  <c r="F4001" i="13" s="1"/>
  <c r="G4001" i="13" s="1"/>
  <c r="D4001" i="13"/>
  <c r="E4001" i="13"/>
  <c r="H4001" i="13"/>
  <c r="B4002" i="13"/>
  <c r="C4002" i="13"/>
  <c r="F4002" i="13" s="1"/>
  <c r="G4002" i="13" s="1"/>
  <c r="D4002" i="13"/>
  <c r="E4002" i="13"/>
  <c r="H4002" i="13"/>
  <c r="B4003" i="13"/>
  <c r="C4003" i="13"/>
  <c r="F4003" i="13" s="1"/>
  <c r="G4003" i="13" s="1"/>
  <c r="D4003" i="13"/>
  <c r="E4003" i="13"/>
  <c r="H4003" i="13"/>
  <c r="B4004" i="13"/>
  <c r="C4004" i="13"/>
  <c r="F4004" i="13" s="1"/>
  <c r="G4004" i="13" s="1"/>
  <c r="D4004" i="13"/>
  <c r="E4004" i="13"/>
  <c r="H4004" i="13"/>
  <c r="B4005" i="13"/>
  <c r="C4005" i="13"/>
  <c r="F4005" i="13" s="1"/>
  <c r="G4005" i="13" s="1"/>
  <c r="D4005" i="13"/>
  <c r="E4005" i="13"/>
  <c r="H4005" i="13"/>
  <c r="B4006" i="13"/>
  <c r="C4006" i="13"/>
  <c r="F4006" i="13" s="1"/>
  <c r="G4006" i="13" s="1"/>
  <c r="D4006" i="13"/>
  <c r="E4006" i="13"/>
  <c r="H4006" i="13"/>
  <c r="B4007" i="13"/>
  <c r="C4007" i="13"/>
  <c r="F4007" i="13" s="1"/>
  <c r="G4007" i="13" s="1"/>
  <c r="D4007" i="13"/>
  <c r="E4007" i="13"/>
  <c r="H4007" i="13"/>
  <c r="B4008" i="13"/>
  <c r="C4008" i="13"/>
  <c r="F4008" i="13" s="1"/>
  <c r="G4008" i="13" s="1"/>
  <c r="D4008" i="13"/>
  <c r="E4008" i="13"/>
  <c r="H4008" i="13"/>
  <c r="B4009" i="13"/>
  <c r="C4009" i="13"/>
  <c r="F4009" i="13" s="1"/>
  <c r="G4009" i="13" s="1"/>
  <c r="D4009" i="13"/>
  <c r="E4009" i="13"/>
  <c r="H4009" i="13"/>
  <c r="B4010" i="13"/>
  <c r="C4010" i="13"/>
  <c r="F4010" i="13" s="1"/>
  <c r="G4010" i="13" s="1"/>
  <c r="D4010" i="13"/>
  <c r="E4010" i="13"/>
  <c r="H4010" i="13"/>
  <c r="B4011" i="13"/>
  <c r="C4011" i="13"/>
  <c r="F4011" i="13" s="1"/>
  <c r="G4011" i="13" s="1"/>
  <c r="D4011" i="13"/>
  <c r="E4011" i="13"/>
  <c r="H4011" i="13"/>
  <c r="B4012" i="13"/>
  <c r="C4012" i="13"/>
  <c r="F4012" i="13" s="1"/>
  <c r="G4012" i="13" s="1"/>
  <c r="D4012" i="13"/>
  <c r="E4012" i="13"/>
  <c r="H4012" i="13"/>
  <c r="B4013" i="13"/>
  <c r="C4013" i="13"/>
  <c r="F4013" i="13" s="1"/>
  <c r="G4013" i="13" s="1"/>
  <c r="D4013" i="13"/>
  <c r="E4013" i="13"/>
  <c r="H4013" i="13"/>
  <c r="B4014" i="13"/>
  <c r="C4014" i="13"/>
  <c r="F4014" i="13" s="1"/>
  <c r="G4014" i="13" s="1"/>
  <c r="D4014" i="13"/>
  <c r="E4014" i="13"/>
  <c r="H4014" i="13"/>
  <c r="B4015" i="13"/>
  <c r="C4015" i="13"/>
  <c r="F4015" i="13" s="1"/>
  <c r="G4015" i="13" s="1"/>
  <c r="D4015" i="13"/>
  <c r="E4015" i="13"/>
  <c r="H4015" i="13"/>
  <c r="B4016" i="13"/>
  <c r="C4016" i="13"/>
  <c r="F4016" i="13" s="1"/>
  <c r="G4016" i="13" s="1"/>
  <c r="D4016" i="13"/>
  <c r="E4016" i="13"/>
  <c r="H4016" i="13"/>
  <c r="B4017" i="13"/>
  <c r="C4017" i="13"/>
  <c r="F4017" i="13" s="1"/>
  <c r="G4017" i="13" s="1"/>
  <c r="D4017" i="13"/>
  <c r="E4017" i="13"/>
  <c r="H4017" i="13"/>
  <c r="B4018" i="13"/>
  <c r="C4018" i="13"/>
  <c r="F4018" i="13" s="1"/>
  <c r="G4018" i="13" s="1"/>
  <c r="D4018" i="13"/>
  <c r="E4018" i="13"/>
  <c r="H4018" i="13"/>
  <c r="B4019" i="13"/>
  <c r="C4019" i="13"/>
  <c r="F4019" i="13" s="1"/>
  <c r="G4019" i="13" s="1"/>
  <c r="D4019" i="13"/>
  <c r="E4019" i="13"/>
  <c r="H4019" i="13"/>
  <c r="B4020" i="13"/>
  <c r="C4020" i="13"/>
  <c r="F4020" i="13" s="1"/>
  <c r="G4020" i="13" s="1"/>
  <c r="D4020" i="13"/>
  <c r="E4020" i="13"/>
  <c r="H4020" i="13"/>
  <c r="B4021" i="13"/>
  <c r="C4021" i="13"/>
  <c r="F4021" i="13" s="1"/>
  <c r="G4021" i="13" s="1"/>
  <c r="D4021" i="13"/>
  <c r="E4021" i="13"/>
  <c r="H4021" i="13"/>
  <c r="B4022" i="13"/>
  <c r="C4022" i="13"/>
  <c r="F4022" i="13" s="1"/>
  <c r="G4022" i="13" s="1"/>
  <c r="D4022" i="13"/>
  <c r="E4022" i="13"/>
  <c r="H4022" i="13"/>
  <c r="B4023" i="13"/>
  <c r="C4023" i="13"/>
  <c r="F4023" i="13" s="1"/>
  <c r="G4023" i="13" s="1"/>
  <c r="D4023" i="13"/>
  <c r="E4023" i="13"/>
  <c r="H4023" i="13"/>
  <c r="B4024" i="13"/>
  <c r="C4024" i="13"/>
  <c r="F4024" i="13" s="1"/>
  <c r="G4024" i="13" s="1"/>
  <c r="D4024" i="13"/>
  <c r="E4024" i="13"/>
  <c r="H4024" i="13"/>
  <c r="B4025" i="13"/>
  <c r="C4025" i="13"/>
  <c r="F4025" i="13" s="1"/>
  <c r="G4025" i="13" s="1"/>
  <c r="D4025" i="13"/>
  <c r="E4025" i="13"/>
  <c r="H4025" i="13"/>
  <c r="B4026" i="13"/>
  <c r="C4026" i="13"/>
  <c r="F4026" i="13" s="1"/>
  <c r="G4026" i="13" s="1"/>
  <c r="D4026" i="13"/>
  <c r="E4026" i="13"/>
  <c r="H4026" i="13"/>
  <c r="B4027" i="13"/>
  <c r="C4027" i="13"/>
  <c r="F4027" i="13" s="1"/>
  <c r="G4027" i="13" s="1"/>
  <c r="D4027" i="13"/>
  <c r="E4027" i="13"/>
  <c r="H4027" i="13"/>
  <c r="B4028" i="13"/>
  <c r="C4028" i="13"/>
  <c r="F4028" i="13" s="1"/>
  <c r="G4028" i="13" s="1"/>
  <c r="D4028" i="13"/>
  <c r="E4028" i="13"/>
  <c r="H4028" i="13"/>
  <c r="B4029" i="13"/>
  <c r="C4029" i="13"/>
  <c r="F4029" i="13" s="1"/>
  <c r="G4029" i="13" s="1"/>
  <c r="D4029" i="13"/>
  <c r="E4029" i="13"/>
  <c r="H4029" i="13"/>
  <c r="B4030" i="13"/>
  <c r="C4030" i="13"/>
  <c r="F4030" i="13" s="1"/>
  <c r="G4030" i="13" s="1"/>
  <c r="D4030" i="13"/>
  <c r="E4030" i="13"/>
  <c r="H4030" i="13"/>
  <c r="B4031" i="13"/>
  <c r="C4031" i="13"/>
  <c r="F4031" i="13" s="1"/>
  <c r="G4031" i="13" s="1"/>
  <c r="D4031" i="13"/>
  <c r="E4031" i="13"/>
  <c r="H4031" i="13"/>
  <c r="B4032" i="13"/>
  <c r="C4032" i="13"/>
  <c r="F4032" i="13" s="1"/>
  <c r="G4032" i="13" s="1"/>
  <c r="D4032" i="13"/>
  <c r="E4032" i="13"/>
  <c r="H4032" i="13"/>
  <c r="B4033" i="13"/>
  <c r="C4033" i="13"/>
  <c r="F4033" i="13" s="1"/>
  <c r="G4033" i="13" s="1"/>
  <c r="D4033" i="13"/>
  <c r="E4033" i="13"/>
  <c r="H4033" i="13"/>
  <c r="B4034" i="13"/>
  <c r="C4034" i="13"/>
  <c r="F4034" i="13" s="1"/>
  <c r="G4034" i="13" s="1"/>
  <c r="D4034" i="13"/>
  <c r="E4034" i="13"/>
  <c r="H4034" i="13"/>
  <c r="B4035" i="13"/>
  <c r="C4035" i="13"/>
  <c r="F4035" i="13" s="1"/>
  <c r="G4035" i="13" s="1"/>
  <c r="D4035" i="13"/>
  <c r="E4035" i="13"/>
  <c r="H4035" i="13"/>
  <c r="B4036" i="13"/>
  <c r="C4036" i="13"/>
  <c r="F4036" i="13" s="1"/>
  <c r="G4036" i="13" s="1"/>
  <c r="D4036" i="13"/>
  <c r="E4036" i="13"/>
  <c r="H4036" i="13"/>
  <c r="B4037" i="13"/>
  <c r="C4037" i="13"/>
  <c r="F4037" i="13" s="1"/>
  <c r="G4037" i="13" s="1"/>
  <c r="D4037" i="13"/>
  <c r="E4037" i="13"/>
  <c r="H4037" i="13"/>
  <c r="B4038" i="13"/>
  <c r="C4038" i="13"/>
  <c r="F4038" i="13" s="1"/>
  <c r="G4038" i="13" s="1"/>
  <c r="D4038" i="13"/>
  <c r="E4038" i="13"/>
  <c r="H4038" i="13"/>
  <c r="B4039" i="13"/>
  <c r="C4039" i="13"/>
  <c r="F4039" i="13" s="1"/>
  <c r="G4039" i="13" s="1"/>
  <c r="D4039" i="13"/>
  <c r="E4039" i="13"/>
  <c r="H4039" i="13"/>
  <c r="B4040" i="13"/>
  <c r="C4040" i="13"/>
  <c r="F4040" i="13" s="1"/>
  <c r="G4040" i="13" s="1"/>
  <c r="D4040" i="13"/>
  <c r="E4040" i="13"/>
  <c r="H4040" i="13"/>
  <c r="B4041" i="13"/>
  <c r="C4041" i="13"/>
  <c r="F4041" i="13" s="1"/>
  <c r="G4041" i="13" s="1"/>
  <c r="D4041" i="13"/>
  <c r="E4041" i="13"/>
  <c r="H4041" i="13"/>
  <c r="B4042" i="13"/>
  <c r="C4042" i="13"/>
  <c r="F4042" i="13" s="1"/>
  <c r="G4042" i="13" s="1"/>
  <c r="D4042" i="13"/>
  <c r="E4042" i="13"/>
  <c r="H4042" i="13"/>
  <c r="B4043" i="13"/>
  <c r="C4043" i="13"/>
  <c r="F4043" i="13" s="1"/>
  <c r="G4043" i="13" s="1"/>
  <c r="D4043" i="13"/>
  <c r="E4043" i="13"/>
  <c r="H4043" i="13"/>
  <c r="B4044" i="13"/>
  <c r="C4044" i="13"/>
  <c r="F4044" i="13" s="1"/>
  <c r="G4044" i="13" s="1"/>
  <c r="D4044" i="13"/>
  <c r="E4044" i="13"/>
  <c r="H4044" i="13"/>
  <c r="B4045" i="13"/>
  <c r="C4045" i="13"/>
  <c r="F4045" i="13" s="1"/>
  <c r="G4045" i="13" s="1"/>
  <c r="D4045" i="13"/>
  <c r="E4045" i="13"/>
  <c r="H4045" i="13"/>
  <c r="B4046" i="13"/>
  <c r="C4046" i="13"/>
  <c r="F4046" i="13" s="1"/>
  <c r="G4046" i="13" s="1"/>
  <c r="D4046" i="13"/>
  <c r="E4046" i="13"/>
  <c r="H4046" i="13"/>
  <c r="B4047" i="13"/>
  <c r="C4047" i="13"/>
  <c r="F4047" i="13" s="1"/>
  <c r="G4047" i="13" s="1"/>
  <c r="D4047" i="13"/>
  <c r="E4047" i="13"/>
  <c r="H4047" i="13"/>
  <c r="B4048" i="13"/>
  <c r="C4048" i="13"/>
  <c r="F4048" i="13" s="1"/>
  <c r="G4048" i="13" s="1"/>
  <c r="D4048" i="13"/>
  <c r="E4048" i="13"/>
  <c r="H4048" i="13"/>
  <c r="B4049" i="13"/>
  <c r="C4049" i="13"/>
  <c r="F4049" i="13" s="1"/>
  <c r="G4049" i="13" s="1"/>
  <c r="D4049" i="13"/>
  <c r="E4049" i="13"/>
  <c r="H4049" i="13"/>
  <c r="B4050" i="13"/>
  <c r="C4050" i="13"/>
  <c r="F4050" i="13" s="1"/>
  <c r="G4050" i="13" s="1"/>
  <c r="D4050" i="13"/>
  <c r="E4050" i="13"/>
  <c r="H4050" i="13"/>
  <c r="B4051" i="13"/>
  <c r="C4051" i="13"/>
  <c r="F4051" i="13" s="1"/>
  <c r="G4051" i="13" s="1"/>
  <c r="D4051" i="13"/>
  <c r="E4051" i="13"/>
  <c r="H4051" i="13"/>
  <c r="B4052" i="13"/>
  <c r="C4052" i="13"/>
  <c r="F4052" i="13" s="1"/>
  <c r="G4052" i="13" s="1"/>
  <c r="D4052" i="13"/>
  <c r="E4052" i="13"/>
  <c r="H4052" i="13"/>
  <c r="B4053" i="13"/>
  <c r="C4053" i="13"/>
  <c r="F4053" i="13" s="1"/>
  <c r="G4053" i="13" s="1"/>
  <c r="D4053" i="13"/>
  <c r="E4053" i="13"/>
  <c r="H4053" i="13"/>
  <c r="B4054" i="13"/>
  <c r="C4054" i="13"/>
  <c r="F4054" i="13" s="1"/>
  <c r="G4054" i="13" s="1"/>
  <c r="D4054" i="13"/>
  <c r="E4054" i="13"/>
  <c r="H4054" i="13"/>
  <c r="B4055" i="13"/>
  <c r="C4055" i="13"/>
  <c r="F4055" i="13" s="1"/>
  <c r="G4055" i="13" s="1"/>
  <c r="D4055" i="13"/>
  <c r="E4055" i="13"/>
  <c r="H4055" i="13"/>
  <c r="B4056" i="13"/>
  <c r="C4056" i="13"/>
  <c r="F4056" i="13" s="1"/>
  <c r="G4056" i="13" s="1"/>
  <c r="D4056" i="13"/>
  <c r="E4056" i="13"/>
  <c r="H4056" i="13"/>
  <c r="B4057" i="13"/>
  <c r="C4057" i="13"/>
  <c r="F4057" i="13" s="1"/>
  <c r="G4057" i="13" s="1"/>
  <c r="D4057" i="13"/>
  <c r="E4057" i="13"/>
  <c r="H4057" i="13"/>
  <c r="B4058" i="13"/>
  <c r="C4058" i="13"/>
  <c r="F4058" i="13" s="1"/>
  <c r="G4058" i="13" s="1"/>
  <c r="D4058" i="13"/>
  <c r="E4058" i="13"/>
  <c r="H4058" i="13"/>
  <c r="B4059" i="13"/>
  <c r="C4059" i="13"/>
  <c r="F4059" i="13" s="1"/>
  <c r="G4059" i="13" s="1"/>
  <c r="D4059" i="13"/>
  <c r="E4059" i="13"/>
  <c r="H4059" i="13"/>
  <c r="B4060" i="13"/>
  <c r="C4060" i="13"/>
  <c r="F4060" i="13" s="1"/>
  <c r="G4060" i="13" s="1"/>
  <c r="D4060" i="13"/>
  <c r="E4060" i="13"/>
  <c r="H4060" i="13"/>
  <c r="B4061" i="13"/>
  <c r="C4061" i="13"/>
  <c r="F4061" i="13" s="1"/>
  <c r="G4061" i="13" s="1"/>
  <c r="D4061" i="13"/>
  <c r="E4061" i="13"/>
  <c r="H4061" i="13"/>
  <c r="B4062" i="13"/>
  <c r="C4062" i="13"/>
  <c r="F4062" i="13" s="1"/>
  <c r="G4062" i="13" s="1"/>
  <c r="D4062" i="13"/>
  <c r="E4062" i="13"/>
  <c r="H4062" i="13"/>
  <c r="B4063" i="13"/>
  <c r="C4063" i="13"/>
  <c r="F4063" i="13" s="1"/>
  <c r="G4063" i="13" s="1"/>
  <c r="D4063" i="13"/>
  <c r="E4063" i="13"/>
  <c r="H4063" i="13"/>
  <c r="B4064" i="13"/>
  <c r="C4064" i="13"/>
  <c r="F4064" i="13" s="1"/>
  <c r="G4064" i="13" s="1"/>
  <c r="D4064" i="13"/>
  <c r="E4064" i="13"/>
  <c r="H4064" i="13"/>
  <c r="B4065" i="13"/>
  <c r="C4065" i="13"/>
  <c r="F4065" i="13" s="1"/>
  <c r="G4065" i="13" s="1"/>
  <c r="D4065" i="13"/>
  <c r="E4065" i="13"/>
  <c r="H4065" i="13"/>
  <c r="B4066" i="13"/>
  <c r="C4066" i="13"/>
  <c r="F4066" i="13" s="1"/>
  <c r="G4066" i="13" s="1"/>
  <c r="D4066" i="13"/>
  <c r="E4066" i="13"/>
  <c r="H4066" i="13"/>
  <c r="B4067" i="13"/>
  <c r="C4067" i="13"/>
  <c r="F4067" i="13" s="1"/>
  <c r="G4067" i="13" s="1"/>
  <c r="D4067" i="13"/>
  <c r="E4067" i="13"/>
  <c r="H4067" i="13"/>
  <c r="B4068" i="13"/>
  <c r="C4068" i="13"/>
  <c r="F4068" i="13" s="1"/>
  <c r="G4068" i="13" s="1"/>
  <c r="D4068" i="13"/>
  <c r="E4068" i="13"/>
  <c r="H4068" i="13"/>
  <c r="B4069" i="13"/>
  <c r="C4069" i="13"/>
  <c r="F4069" i="13" s="1"/>
  <c r="G4069" i="13" s="1"/>
  <c r="D4069" i="13"/>
  <c r="E4069" i="13"/>
  <c r="H4069" i="13"/>
  <c r="B4070" i="13"/>
  <c r="C4070" i="13"/>
  <c r="F4070" i="13" s="1"/>
  <c r="G4070" i="13" s="1"/>
  <c r="D4070" i="13"/>
  <c r="E4070" i="13"/>
  <c r="H4070" i="13"/>
  <c r="B4071" i="13"/>
  <c r="C4071" i="13"/>
  <c r="F4071" i="13" s="1"/>
  <c r="G4071" i="13" s="1"/>
  <c r="D4071" i="13"/>
  <c r="E4071" i="13"/>
  <c r="H4071" i="13"/>
  <c r="B4072" i="13"/>
  <c r="C4072" i="13"/>
  <c r="F4072" i="13" s="1"/>
  <c r="G4072" i="13" s="1"/>
  <c r="D4072" i="13"/>
  <c r="E4072" i="13"/>
  <c r="H4072" i="13"/>
  <c r="B4073" i="13"/>
  <c r="C4073" i="13"/>
  <c r="F4073" i="13" s="1"/>
  <c r="G4073" i="13" s="1"/>
  <c r="D4073" i="13"/>
  <c r="E4073" i="13"/>
  <c r="H4073" i="13"/>
  <c r="B4074" i="13"/>
  <c r="C4074" i="13"/>
  <c r="F4074" i="13" s="1"/>
  <c r="G4074" i="13" s="1"/>
  <c r="D4074" i="13"/>
  <c r="E4074" i="13"/>
  <c r="H4074" i="13"/>
  <c r="B4075" i="13"/>
  <c r="C4075" i="13"/>
  <c r="F4075" i="13" s="1"/>
  <c r="G4075" i="13" s="1"/>
  <c r="D4075" i="13"/>
  <c r="E4075" i="13"/>
  <c r="H4075" i="13"/>
  <c r="B4076" i="13"/>
  <c r="C4076" i="13"/>
  <c r="F4076" i="13" s="1"/>
  <c r="G4076" i="13" s="1"/>
  <c r="D4076" i="13"/>
  <c r="E4076" i="13"/>
  <c r="H4076" i="13"/>
  <c r="B4077" i="13"/>
  <c r="C4077" i="13"/>
  <c r="F4077" i="13" s="1"/>
  <c r="G4077" i="13" s="1"/>
  <c r="D4077" i="13"/>
  <c r="E4077" i="13"/>
  <c r="H4077" i="13"/>
  <c r="B4078" i="13"/>
  <c r="C4078" i="13"/>
  <c r="F4078" i="13" s="1"/>
  <c r="G4078" i="13" s="1"/>
  <c r="D4078" i="13"/>
  <c r="E4078" i="13"/>
  <c r="H4078" i="13"/>
  <c r="B4079" i="13"/>
  <c r="C4079" i="13"/>
  <c r="F4079" i="13" s="1"/>
  <c r="G4079" i="13" s="1"/>
  <c r="D4079" i="13"/>
  <c r="E4079" i="13"/>
  <c r="H4079" i="13"/>
  <c r="B4080" i="13"/>
  <c r="C4080" i="13"/>
  <c r="F4080" i="13" s="1"/>
  <c r="G4080" i="13" s="1"/>
  <c r="D4080" i="13"/>
  <c r="E4080" i="13"/>
  <c r="H4080" i="13"/>
  <c r="B4081" i="13"/>
  <c r="C4081" i="13"/>
  <c r="F4081" i="13" s="1"/>
  <c r="G4081" i="13" s="1"/>
  <c r="D4081" i="13"/>
  <c r="E4081" i="13"/>
  <c r="H4081" i="13"/>
  <c r="B4082" i="13"/>
  <c r="C4082" i="13"/>
  <c r="F4082" i="13" s="1"/>
  <c r="G4082" i="13" s="1"/>
  <c r="D4082" i="13"/>
  <c r="E4082" i="13"/>
  <c r="H4082" i="13"/>
  <c r="B4083" i="13"/>
  <c r="C4083" i="13"/>
  <c r="F4083" i="13" s="1"/>
  <c r="G4083" i="13" s="1"/>
  <c r="D4083" i="13"/>
  <c r="E4083" i="13"/>
  <c r="H4083" i="13"/>
  <c r="B4084" i="13"/>
  <c r="C4084" i="13"/>
  <c r="F4084" i="13" s="1"/>
  <c r="G4084" i="13" s="1"/>
  <c r="D4084" i="13"/>
  <c r="E4084" i="13"/>
  <c r="H4084" i="13"/>
  <c r="B4085" i="13"/>
  <c r="C4085" i="13"/>
  <c r="F4085" i="13" s="1"/>
  <c r="G4085" i="13" s="1"/>
  <c r="D4085" i="13"/>
  <c r="E4085" i="13"/>
  <c r="H4085" i="13"/>
  <c r="B4086" i="13"/>
  <c r="C4086" i="13"/>
  <c r="F4086" i="13" s="1"/>
  <c r="G4086" i="13" s="1"/>
  <c r="D4086" i="13"/>
  <c r="E4086" i="13"/>
  <c r="H4086" i="13"/>
  <c r="B4087" i="13"/>
  <c r="C4087" i="13"/>
  <c r="F4087" i="13" s="1"/>
  <c r="G4087" i="13" s="1"/>
  <c r="D4087" i="13"/>
  <c r="E4087" i="13"/>
  <c r="H4087" i="13"/>
  <c r="B4088" i="13"/>
  <c r="C4088" i="13"/>
  <c r="F4088" i="13" s="1"/>
  <c r="G4088" i="13" s="1"/>
  <c r="D4088" i="13"/>
  <c r="E4088" i="13"/>
  <c r="H4088" i="13"/>
  <c r="B4089" i="13"/>
  <c r="C4089" i="13"/>
  <c r="F4089" i="13" s="1"/>
  <c r="G4089" i="13" s="1"/>
  <c r="D4089" i="13"/>
  <c r="E4089" i="13"/>
  <c r="H4089" i="13"/>
  <c r="B4090" i="13"/>
  <c r="C4090" i="13"/>
  <c r="F4090" i="13" s="1"/>
  <c r="G4090" i="13" s="1"/>
  <c r="D4090" i="13"/>
  <c r="E4090" i="13"/>
  <c r="H4090" i="13"/>
  <c r="B4091" i="13"/>
  <c r="C4091" i="13"/>
  <c r="F4091" i="13" s="1"/>
  <c r="G4091" i="13" s="1"/>
  <c r="D4091" i="13"/>
  <c r="E4091" i="13"/>
  <c r="H4091" i="13"/>
  <c r="B4092" i="13"/>
  <c r="C4092" i="13"/>
  <c r="F4092" i="13" s="1"/>
  <c r="G4092" i="13" s="1"/>
  <c r="D4092" i="13"/>
  <c r="E4092" i="13"/>
  <c r="H4092" i="13"/>
  <c r="B4093" i="13"/>
  <c r="C4093" i="13"/>
  <c r="F4093" i="13" s="1"/>
  <c r="G4093" i="13" s="1"/>
  <c r="D4093" i="13"/>
  <c r="E4093" i="13"/>
  <c r="H4093" i="13"/>
  <c r="B4094" i="13"/>
  <c r="C4094" i="13"/>
  <c r="F4094" i="13" s="1"/>
  <c r="G4094" i="13" s="1"/>
  <c r="D4094" i="13"/>
  <c r="E4094" i="13"/>
  <c r="H4094" i="13"/>
  <c r="B4095" i="13"/>
  <c r="C4095" i="13"/>
  <c r="F4095" i="13" s="1"/>
  <c r="G4095" i="13" s="1"/>
  <c r="D4095" i="13"/>
  <c r="E4095" i="13"/>
  <c r="H4095" i="13"/>
  <c r="B4096" i="13"/>
  <c r="C4096" i="13"/>
  <c r="F4096" i="13" s="1"/>
  <c r="G4096" i="13" s="1"/>
  <c r="D4096" i="13"/>
  <c r="E4096" i="13"/>
  <c r="H4096" i="13"/>
  <c r="B4097" i="13"/>
  <c r="C4097" i="13"/>
  <c r="F4097" i="13" s="1"/>
  <c r="G4097" i="13" s="1"/>
  <c r="D4097" i="13"/>
  <c r="E4097" i="13"/>
  <c r="H4097" i="13"/>
  <c r="B4098" i="13"/>
  <c r="C4098" i="13"/>
  <c r="F4098" i="13" s="1"/>
  <c r="G4098" i="13" s="1"/>
  <c r="D4098" i="13"/>
  <c r="E4098" i="13"/>
  <c r="H4098" i="13"/>
  <c r="B4099" i="13"/>
  <c r="C4099" i="13"/>
  <c r="F4099" i="13" s="1"/>
  <c r="G4099" i="13" s="1"/>
  <c r="D4099" i="13"/>
  <c r="E4099" i="13"/>
  <c r="H4099" i="13"/>
  <c r="B4100" i="13"/>
  <c r="C4100" i="13"/>
  <c r="F4100" i="13" s="1"/>
  <c r="G4100" i="13" s="1"/>
  <c r="D4100" i="13"/>
  <c r="E4100" i="13"/>
  <c r="H4100" i="13"/>
  <c r="B4101" i="13"/>
  <c r="C4101" i="13"/>
  <c r="F4101" i="13" s="1"/>
  <c r="G4101" i="13" s="1"/>
  <c r="D4101" i="13"/>
  <c r="E4101" i="13"/>
  <c r="H4101" i="13"/>
  <c r="B4102" i="13"/>
  <c r="C4102" i="13"/>
  <c r="F4102" i="13" s="1"/>
  <c r="G4102" i="13" s="1"/>
  <c r="D4102" i="13"/>
  <c r="E4102" i="13"/>
  <c r="H4102" i="13"/>
  <c r="B4103" i="13"/>
  <c r="C4103" i="13"/>
  <c r="F4103" i="13" s="1"/>
  <c r="G4103" i="13" s="1"/>
  <c r="D4103" i="13"/>
  <c r="E4103" i="13"/>
  <c r="H4103" i="13"/>
  <c r="B4104" i="13"/>
  <c r="C4104" i="13"/>
  <c r="F4104" i="13" s="1"/>
  <c r="G4104" i="13" s="1"/>
  <c r="D4104" i="13"/>
  <c r="E4104" i="13"/>
  <c r="H4104" i="13"/>
  <c r="B4105" i="13"/>
  <c r="C4105" i="13"/>
  <c r="F4105" i="13" s="1"/>
  <c r="G4105" i="13" s="1"/>
  <c r="D4105" i="13"/>
  <c r="E4105" i="13"/>
  <c r="H4105" i="13"/>
  <c r="B4106" i="13"/>
  <c r="C4106" i="13"/>
  <c r="F4106" i="13" s="1"/>
  <c r="G4106" i="13" s="1"/>
  <c r="D4106" i="13"/>
  <c r="E4106" i="13"/>
  <c r="H4106" i="13"/>
  <c r="B4107" i="13"/>
  <c r="C4107" i="13"/>
  <c r="F4107" i="13" s="1"/>
  <c r="G4107" i="13" s="1"/>
  <c r="D4107" i="13"/>
  <c r="E4107" i="13"/>
  <c r="H4107" i="13"/>
  <c r="B4108" i="13"/>
  <c r="C4108" i="13"/>
  <c r="F4108" i="13" s="1"/>
  <c r="G4108" i="13" s="1"/>
  <c r="D4108" i="13"/>
  <c r="E4108" i="13"/>
  <c r="H4108" i="13"/>
  <c r="B4109" i="13"/>
  <c r="C4109" i="13"/>
  <c r="F4109" i="13" s="1"/>
  <c r="G4109" i="13" s="1"/>
  <c r="D4109" i="13"/>
  <c r="E4109" i="13"/>
  <c r="H4109" i="13"/>
  <c r="B4110" i="13"/>
  <c r="C4110" i="13"/>
  <c r="F4110" i="13" s="1"/>
  <c r="G4110" i="13" s="1"/>
  <c r="D4110" i="13"/>
  <c r="E4110" i="13"/>
  <c r="H4110" i="13"/>
  <c r="B4111" i="13"/>
  <c r="C4111" i="13"/>
  <c r="F4111" i="13" s="1"/>
  <c r="G4111" i="13" s="1"/>
  <c r="D4111" i="13"/>
  <c r="E4111" i="13"/>
  <c r="H4111" i="13"/>
  <c r="B4112" i="13"/>
  <c r="C4112" i="13"/>
  <c r="F4112" i="13" s="1"/>
  <c r="G4112" i="13" s="1"/>
  <c r="D4112" i="13"/>
  <c r="E4112" i="13"/>
  <c r="H4112" i="13"/>
  <c r="B4113" i="13"/>
  <c r="C4113" i="13"/>
  <c r="F4113" i="13" s="1"/>
  <c r="G4113" i="13" s="1"/>
  <c r="D4113" i="13"/>
  <c r="E4113" i="13"/>
  <c r="H4113" i="13"/>
  <c r="B4114" i="13"/>
  <c r="C4114" i="13"/>
  <c r="F4114" i="13" s="1"/>
  <c r="G4114" i="13" s="1"/>
  <c r="D4114" i="13"/>
  <c r="E4114" i="13"/>
  <c r="H4114" i="13"/>
  <c r="B4115" i="13"/>
  <c r="C4115" i="13"/>
  <c r="F4115" i="13" s="1"/>
  <c r="G4115" i="13" s="1"/>
  <c r="D4115" i="13"/>
  <c r="E4115" i="13"/>
  <c r="H4115" i="13"/>
  <c r="B4116" i="13"/>
  <c r="C4116" i="13"/>
  <c r="F4116" i="13" s="1"/>
  <c r="G4116" i="13" s="1"/>
  <c r="D4116" i="13"/>
  <c r="E4116" i="13"/>
  <c r="H4116" i="13"/>
  <c r="B4117" i="13"/>
  <c r="C4117" i="13"/>
  <c r="F4117" i="13" s="1"/>
  <c r="G4117" i="13" s="1"/>
  <c r="D4117" i="13"/>
  <c r="E4117" i="13"/>
  <c r="H4117" i="13"/>
  <c r="B4118" i="13"/>
  <c r="C4118" i="13"/>
  <c r="F4118" i="13" s="1"/>
  <c r="G4118" i="13" s="1"/>
  <c r="D4118" i="13"/>
  <c r="E4118" i="13"/>
  <c r="H4118" i="13"/>
  <c r="B4119" i="13"/>
  <c r="C4119" i="13"/>
  <c r="F4119" i="13" s="1"/>
  <c r="G4119" i="13" s="1"/>
  <c r="D4119" i="13"/>
  <c r="E4119" i="13"/>
  <c r="H4119" i="13"/>
  <c r="B4120" i="13"/>
  <c r="C4120" i="13"/>
  <c r="F4120" i="13" s="1"/>
  <c r="G4120" i="13" s="1"/>
  <c r="D4120" i="13"/>
  <c r="E4120" i="13"/>
  <c r="H4120" i="13"/>
  <c r="B4121" i="13"/>
  <c r="C4121" i="13"/>
  <c r="F4121" i="13" s="1"/>
  <c r="G4121" i="13" s="1"/>
  <c r="D4121" i="13"/>
  <c r="E4121" i="13"/>
  <c r="H4121" i="13"/>
  <c r="B4122" i="13"/>
  <c r="C4122" i="13"/>
  <c r="F4122" i="13" s="1"/>
  <c r="G4122" i="13" s="1"/>
  <c r="D4122" i="13"/>
  <c r="E4122" i="13"/>
  <c r="H4122" i="13"/>
  <c r="B4123" i="13"/>
  <c r="C4123" i="13"/>
  <c r="F4123" i="13" s="1"/>
  <c r="G4123" i="13" s="1"/>
  <c r="D4123" i="13"/>
  <c r="E4123" i="13"/>
  <c r="H4123" i="13"/>
  <c r="B4124" i="13"/>
  <c r="C4124" i="13"/>
  <c r="F4124" i="13" s="1"/>
  <c r="G4124" i="13" s="1"/>
  <c r="D4124" i="13"/>
  <c r="E4124" i="13"/>
  <c r="H4124" i="13"/>
  <c r="B4125" i="13"/>
  <c r="C4125" i="13"/>
  <c r="F4125" i="13" s="1"/>
  <c r="G4125" i="13" s="1"/>
  <c r="D4125" i="13"/>
  <c r="E4125" i="13"/>
  <c r="H4125" i="13"/>
  <c r="B4126" i="13"/>
  <c r="C4126" i="13"/>
  <c r="F4126" i="13" s="1"/>
  <c r="G4126" i="13" s="1"/>
  <c r="D4126" i="13"/>
  <c r="E4126" i="13"/>
  <c r="H4126" i="13"/>
  <c r="B4127" i="13"/>
  <c r="C4127" i="13"/>
  <c r="F4127" i="13" s="1"/>
  <c r="G4127" i="13" s="1"/>
  <c r="D4127" i="13"/>
  <c r="E4127" i="13"/>
  <c r="H4127" i="13"/>
  <c r="B4128" i="13"/>
  <c r="C4128" i="13"/>
  <c r="F4128" i="13" s="1"/>
  <c r="G4128" i="13" s="1"/>
  <c r="D4128" i="13"/>
  <c r="E4128" i="13"/>
  <c r="H4128" i="13"/>
  <c r="B4129" i="13"/>
  <c r="C4129" i="13"/>
  <c r="F4129" i="13" s="1"/>
  <c r="G4129" i="13" s="1"/>
  <c r="D4129" i="13"/>
  <c r="E4129" i="13"/>
  <c r="H4129" i="13"/>
  <c r="B4130" i="13"/>
  <c r="C4130" i="13"/>
  <c r="F4130" i="13" s="1"/>
  <c r="G4130" i="13" s="1"/>
  <c r="D4130" i="13"/>
  <c r="E4130" i="13"/>
  <c r="H4130" i="13"/>
  <c r="B4131" i="13"/>
  <c r="C4131" i="13"/>
  <c r="F4131" i="13" s="1"/>
  <c r="G4131" i="13" s="1"/>
  <c r="D4131" i="13"/>
  <c r="E4131" i="13"/>
  <c r="H4131" i="13"/>
  <c r="B4132" i="13"/>
  <c r="C4132" i="13"/>
  <c r="F4132" i="13" s="1"/>
  <c r="G4132" i="13" s="1"/>
  <c r="D4132" i="13"/>
  <c r="E4132" i="13"/>
  <c r="H4132" i="13"/>
  <c r="B4133" i="13"/>
  <c r="C4133" i="13"/>
  <c r="F4133" i="13" s="1"/>
  <c r="G4133" i="13" s="1"/>
  <c r="D4133" i="13"/>
  <c r="E4133" i="13"/>
  <c r="H4133" i="13"/>
  <c r="B4134" i="13"/>
  <c r="C4134" i="13"/>
  <c r="F4134" i="13" s="1"/>
  <c r="G4134" i="13" s="1"/>
  <c r="D4134" i="13"/>
  <c r="E4134" i="13"/>
  <c r="H4134" i="13"/>
  <c r="B4135" i="13"/>
  <c r="C4135" i="13"/>
  <c r="F4135" i="13" s="1"/>
  <c r="G4135" i="13" s="1"/>
  <c r="D4135" i="13"/>
  <c r="E4135" i="13"/>
  <c r="H4135" i="13"/>
  <c r="B4136" i="13"/>
  <c r="C4136" i="13"/>
  <c r="F4136" i="13" s="1"/>
  <c r="G4136" i="13" s="1"/>
  <c r="D4136" i="13"/>
  <c r="E4136" i="13"/>
  <c r="H4136" i="13"/>
  <c r="B4137" i="13"/>
  <c r="C4137" i="13"/>
  <c r="F4137" i="13" s="1"/>
  <c r="G4137" i="13" s="1"/>
  <c r="D4137" i="13"/>
  <c r="E4137" i="13"/>
  <c r="H4137" i="13"/>
  <c r="B4138" i="13"/>
  <c r="C4138" i="13"/>
  <c r="F4138" i="13" s="1"/>
  <c r="G4138" i="13" s="1"/>
  <c r="D4138" i="13"/>
  <c r="E4138" i="13"/>
  <c r="H4138" i="13"/>
  <c r="B4139" i="13"/>
  <c r="C4139" i="13"/>
  <c r="F4139" i="13" s="1"/>
  <c r="G4139" i="13" s="1"/>
  <c r="D4139" i="13"/>
  <c r="E4139" i="13"/>
  <c r="H4139" i="13"/>
  <c r="B4140" i="13"/>
  <c r="C4140" i="13"/>
  <c r="F4140" i="13" s="1"/>
  <c r="G4140" i="13" s="1"/>
  <c r="D4140" i="13"/>
  <c r="E4140" i="13"/>
  <c r="H4140" i="13"/>
  <c r="B4141" i="13"/>
  <c r="C4141" i="13"/>
  <c r="F4141" i="13" s="1"/>
  <c r="G4141" i="13" s="1"/>
  <c r="D4141" i="13"/>
  <c r="E4141" i="13"/>
  <c r="H4141" i="13"/>
  <c r="B4142" i="13"/>
  <c r="C4142" i="13"/>
  <c r="F4142" i="13" s="1"/>
  <c r="G4142" i="13" s="1"/>
  <c r="D4142" i="13"/>
  <c r="E4142" i="13"/>
  <c r="H4142" i="13"/>
  <c r="B4143" i="13"/>
  <c r="C4143" i="13"/>
  <c r="F4143" i="13" s="1"/>
  <c r="G4143" i="13" s="1"/>
  <c r="D4143" i="13"/>
  <c r="E4143" i="13"/>
  <c r="H4143" i="13"/>
  <c r="B4144" i="13"/>
  <c r="C4144" i="13"/>
  <c r="F4144" i="13" s="1"/>
  <c r="G4144" i="13" s="1"/>
  <c r="D4144" i="13"/>
  <c r="E4144" i="13"/>
  <c r="H4144" i="13"/>
  <c r="B4145" i="13"/>
  <c r="C4145" i="13"/>
  <c r="F4145" i="13" s="1"/>
  <c r="G4145" i="13" s="1"/>
  <c r="D4145" i="13"/>
  <c r="E4145" i="13"/>
  <c r="H4145" i="13"/>
  <c r="B4146" i="13"/>
  <c r="C4146" i="13"/>
  <c r="F4146" i="13" s="1"/>
  <c r="G4146" i="13" s="1"/>
  <c r="D4146" i="13"/>
  <c r="E4146" i="13"/>
  <c r="H4146" i="13"/>
  <c r="B4147" i="13"/>
  <c r="C4147" i="13"/>
  <c r="F4147" i="13" s="1"/>
  <c r="G4147" i="13" s="1"/>
  <c r="D4147" i="13"/>
  <c r="E4147" i="13"/>
  <c r="H4147" i="13"/>
  <c r="B4148" i="13"/>
  <c r="C4148" i="13"/>
  <c r="F4148" i="13" s="1"/>
  <c r="G4148" i="13" s="1"/>
  <c r="D4148" i="13"/>
  <c r="E4148" i="13"/>
  <c r="H4148" i="13"/>
  <c r="B4149" i="13"/>
  <c r="C4149" i="13"/>
  <c r="F4149" i="13" s="1"/>
  <c r="G4149" i="13" s="1"/>
  <c r="D4149" i="13"/>
  <c r="E4149" i="13"/>
  <c r="H4149" i="13"/>
  <c r="B4150" i="13"/>
  <c r="C4150" i="13"/>
  <c r="F4150" i="13" s="1"/>
  <c r="G4150" i="13" s="1"/>
  <c r="D4150" i="13"/>
  <c r="E4150" i="13"/>
  <c r="H4150" i="13"/>
  <c r="B4151" i="13"/>
  <c r="C4151" i="13"/>
  <c r="F4151" i="13" s="1"/>
  <c r="G4151" i="13" s="1"/>
  <c r="D4151" i="13"/>
  <c r="E4151" i="13"/>
  <c r="H4151" i="13"/>
  <c r="B4152" i="13"/>
  <c r="C4152" i="13"/>
  <c r="F4152" i="13" s="1"/>
  <c r="G4152" i="13" s="1"/>
  <c r="D4152" i="13"/>
  <c r="E4152" i="13"/>
  <c r="H4152" i="13"/>
  <c r="B4153" i="13"/>
  <c r="C4153" i="13"/>
  <c r="F4153" i="13" s="1"/>
  <c r="G4153" i="13" s="1"/>
  <c r="D4153" i="13"/>
  <c r="E4153" i="13"/>
  <c r="H4153" i="13"/>
  <c r="B4154" i="13"/>
  <c r="C4154" i="13"/>
  <c r="F4154" i="13" s="1"/>
  <c r="G4154" i="13" s="1"/>
  <c r="D4154" i="13"/>
  <c r="E4154" i="13"/>
  <c r="H4154" i="13"/>
  <c r="B4155" i="13"/>
  <c r="C4155" i="13"/>
  <c r="F4155" i="13" s="1"/>
  <c r="G4155" i="13" s="1"/>
  <c r="D4155" i="13"/>
  <c r="E4155" i="13"/>
  <c r="H4155" i="13"/>
  <c r="B4156" i="13"/>
  <c r="C4156" i="13"/>
  <c r="F4156" i="13" s="1"/>
  <c r="G4156" i="13" s="1"/>
  <c r="D4156" i="13"/>
  <c r="E4156" i="13"/>
  <c r="H4156" i="13"/>
  <c r="B4157" i="13"/>
  <c r="C4157" i="13"/>
  <c r="F4157" i="13" s="1"/>
  <c r="G4157" i="13" s="1"/>
  <c r="D4157" i="13"/>
  <c r="E4157" i="13"/>
  <c r="H4157" i="13"/>
  <c r="B4158" i="13"/>
  <c r="C4158" i="13"/>
  <c r="F4158" i="13" s="1"/>
  <c r="G4158" i="13" s="1"/>
  <c r="D4158" i="13"/>
  <c r="E4158" i="13"/>
  <c r="H4158" i="13"/>
  <c r="B4159" i="13"/>
  <c r="C4159" i="13"/>
  <c r="F4159" i="13" s="1"/>
  <c r="G4159" i="13" s="1"/>
  <c r="D4159" i="13"/>
  <c r="E4159" i="13"/>
  <c r="H4159" i="13"/>
  <c r="B4160" i="13"/>
  <c r="C4160" i="13"/>
  <c r="F4160" i="13" s="1"/>
  <c r="G4160" i="13" s="1"/>
  <c r="D4160" i="13"/>
  <c r="E4160" i="13"/>
  <c r="H4160" i="13"/>
  <c r="B4161" i="13"/>
  <c r="C4161" i="13"/>
  <c r="F4161" i="13" s="1"/>
  <c r="G4161" i="13" s="1"/>
  <c r="D4161" i="13"/>
  <c r="E4161" i="13"/>
  <c r="H4161" i="13"/>
  <c r="B4162" i="13"/>
  <c r="C4162" i="13"/>
  <c r="F4162" i="13" s="1"/>
  <c r="G4162" i="13" s="1"/>
  <c r="D4162" i="13"/>
  <c r="E4162" i="13"/>
  <c r="H4162" i="13"/>
  <c r="B4163" i="13"/>
  <c r="C4163" i="13"/>
  <c r="F4163" i="13" s="1"/>
  <c r="G4163" i="13" s="1"/>
  <c r="D4163" i="13"/>
  <c r="E4163" i="13"/>
  <c r="H4163" i="13"/>
  <c r="B4164" i="13"/>
  <c r="C4164" i="13"/>
  <c r="F4164" i="13" s="1"/>
  <c r="G4164" i="13" s="1"/>
  <c r="D4164" i="13"/>
  <c r="E4164" i="13"/>
  <c r="H4164" i="13"/>
  <c r="B4165" i="13"/>
  <c r="C4165" i="13"/>
  <c r="F4165" i="13" s="1"/>
  <c r="G4165" i="13" s="1"/>
  <c r="D4165" i="13"/>
  <c r="E4165" i="13"/>
  <c r="H4165" i="13"/>
  <c r="B4166" i="13"/>
  <c r="C4166" i="13"/>
  <c r="F4166" i="13" s="1"/>
  <c r="G4166" i="13" s="1"/>
  <c r="D4166" i="13"/>
  <c r="E4166" i="13"/>
  <c r="H4166" i="13"/>
  <c r="B4167" i="13"/>
  <c r="C4167" i="13"/>
  <c r="F4167" i="13" s="1"/>
  <c r="G4167" i="13" s="1"/>
  <c r="D4167" i="13"/>
  <c r="E4167" i="13"/>
  <c r="H4167" i="13"/>
  <c r="B4168" i="13"/>
  <c r="C4168" i="13"/>
  <c r="F4168" i="13" s="1"/>
  <c r="G4168" i="13" s="1"/>
  <c r="D4168" i="13"/>
  <c r="E4168" i="13"/>
  <c r="H4168" i="13"/>
  <c r="B4169" i="13"/>
  <c r="C4169" i="13"/>
  <c r="F4169" i="13" s="1"/>
  <c r="G4169" i="13" s="1"/>
  <c r="D4169" i="13"/>
  <c r="E4169" i="13"/>
  <c r="H4169" i="13"/>
  <c r="B4170" i="13"/>
  <c r="C4170" i="13"/>
  <c r="F4170" i="13" s="1"/>
  <c r="G4170" i="13" s="1"/>
  <c r="D4170" i="13"/>
  <c r="E4170" i="13"/>
  <c r="H4170" i="13"/>
  <c r="B4171" i="13"/>
  <c r="C4171" i="13"/>
  <c r="F4171" i="13" s="1"/>
  <c r="G4171" i="13" s="1"/>
  <c r="D4171" i="13"/>
  <c r="E4171" i="13"/>
  <c r="H4171" i="13"/>
  <c r="B4172" i="13"/>
  <c r="C4172" i="13"/>
  <c r="F4172" i="13" s="1"/>
  <c r="G4172" i="13" s="1"/>
  <c r="D4172" i="13"/>
  <c r="E4172" i="13"/>
  <c r="H4172" i="13"/>
  <c r="B4173" i="13"/>
  <c r="C4173" i="13"/>
  <c r="F4173" i="13" s="1"/>
  <c r="G4173" i="13" s="1"/>
  <c r="D4173" i="13"/>
  <c r="E4173" i="13"/>
  <c r="H4173" i="13"/>
  <c r="B4174" i="13"/>
  <c r="C4174" i="13"/>
  <c r="F4174" i="13" s="1"/>
  <c r="G4174" i="13" s="1"/>
  <c r="D4174" i="13"/>
  <c r="E4174" i="13"/>
  <c r="H4174" i="13"/>
  <c r="B4175" i="13"/>
  <c r="C4175" i="13"/>
  <c r="F4175" i="13" s="1"/>
  <c r="G4175" i="13" s="1"/>
  <c r="D4175" i="13"/>
  <c r="E4175" i="13"/>
  <c r="H4175" i="13"/>
  <c r="B4176" i="13"/>
  <c r="C4176" i="13"/>
  <c r="F4176" i="13" s="1"/>
  <c r="G4176" i="13" s="1"/>
  <c r="D4176" i="13"/>
  <c r="E4176" i="13"/>
  <c r="H4176" i="13"/>
  <c r="B4177" i="13"/>
  <c r="C4177" i="13"/>
  <c r="F4177" i="13" s="1"/>
  <c r="G4177" i="13" s="1"/>
  <c r="D4177" i="13"/>
  <c r="E4177" i="13"/>
  <c r="H4177" i="13"/>
  <c r="B4178" i="13"/>
  <c r="C4178" i="13"/>
  <c r="F4178" i="13" s="1"/>
  <c r="G4178" i="13" s="1"/>
  <c r="D4178" i="13"/>
  <c r="E4178" i="13"/>
  <c r="H4178" i="13"/>
  <c r="B4179" i="13"/>
  <c r="C4179" i="13"/>
  <c r="F4179" i="13" s="1"/>
  <c r="G4179" i="13" s="1"/>
  <c r="D4179" i="13"/>
  <c r="E4179" i="13"/>
  <c r="H4179" i="13"/>
  <c r="B4180" i="13"/>
  <c r="C4180" i="13"/>
  <c r="F4180" i="13" s="1"/>
  <c r="G4180" i="13" s="1"/>
  <c r="D4180" i="13"/>
  <c r="E4180" i="13"/>
  <c r="H4180" i="13"/>
  <c r="B4181" i="13"/>
  <c r="C4181" i="13"/>
  <c r="F4181" i="13" s="1"/>
  <c r="G4181" i="13" s="1"/>
  <c r="D4181" i="13"/>
  <c r="E4181" i="13"/>
  <c r="H4181" i="13"/>
  <c r="B4182" i="13"/>
  <c r="C4182" i="13"/>
  <c r="F4182" i="13" s="1"/>
  <c r="G4182" i="13" s="1"/>
  <c r="D4182" i="13"/>
  <c r="E4182" i="13"/>
  <c r="H4182" i="13"/>
  <c r="B4183" i="13"/>
  <c r="C4183" i="13"/>
  <c r="F4183" i="13" s="1"/>
  <c r="G4183" i="13" s="1"/>
  <c r="D4183" i="13"/>
  <c r="E4183" i="13"/>
  <c r="H4183" i="13"/>
  <c r="B4184" i="13"/>
  <c r="C4184" i="13"/>
  <c r="F4184" i="13" s="1"/>
  <c r="G4184" i="13" s="1"/>
  <c r="D4184" i="13"/>
  <c r="E4184" i="13"/>
  <c r="H4184" i="13"/>
  <c r="B4185" i="13"/>
  <c r="C4185" i="13"/>
  <c r="F4185" i="13" s="1"/>
  <c r="G4185" i="13" s="1"/>
  <c r="D4185" i="13"/>
  <c r="E4185" i="13"/>
  <c r="H4185" i="13"/>
  <c r="B4186" i="13"/>
  <c r="C4186" i="13"/>
  <c r="F4186" i="13" s="1"/>
  <c r="G4186" i="13" s="1"/>
  <c r="D4186" i="13"/>
  <c r="E4186" i="13"/>
  <c r="H4186" i="13"/>
  <c r="B4187" i="13"/>
  <c r="C4187" i="13"/>
  <c r="F4187" i="13" s="1"/>
  <c r="G4187" i="13" s="1"/>
  <c r="D4187" i="13"/>
  <c r="E4187" i="13"/>
  <c r="H4187" i="13"/>
  <c r="B4188" i="13"/>
  <c r="C4188" i="13"/>
  <c r="F4188" i="13" s="1"/>
  <c r="G4188" i="13" s="1"/>
  <c r="D4188" i="13"/>
  <c r="E4188" i="13"/>
  <c r="H4188" i="13"/>
  <c r="B4189" i="13"/>
  <c r="C4189" i="13"/>
  <c r="F4189" i="13" s="1"/>
  <c r="G4189" i="13" s="1"/>
  <c r="D4189" i="13"/>
  <c r="E4189" i="13"/>
  <c r="H4189" i="13"/>
  <c r="B4190" i="13"/>
  <c r="C4190" i="13"/>
  <c r="F4190" i="13" s="1"/>
  <c r="G4190" i="13" s="1"/>
  <c r="D4190" i="13"/>
  <c r="E4190" i="13"/>
  <c r="H4190" i="13"/>
  <c r="B4191" i="13"/>
  <c r="C4191" i="13"/>
  <c r="F4191" i="13" s="1"/>
  <c r="G4191" i="13" s="1"/>
  <c r="D4191" i="13"/>
  <c r="E4191" i="13"/>
  <c r="H4191" i="13"/>
  <c r="B4192" i="13"/>
  <c r="C4192" i="13"/>
  <c r="F4192" i="13" s="1"/>
  <c r="G4192" i="13" s="1"/>
  <c r="D4192" i="13"/>
  <c r="E4192" i="13"/>
  <c r="H4192" i="13"/>
  <c r="B4193" i="13"/>
  <c r="C4193" i="13"/>
  <c r="F4193" i="13" s="1"/>
  <c r="G4193" i="13" s="1"/>
  <c r="D4193" i="13"/>
  <c r="E4193" i="13"/>
  <c r="H4193" i="13"/>
  <c r="B4194" i="13"/>
  <c r="C4194" i="13"/>
  <c r="F4194" i="13" s="1"/>
  <c r="G4194" i="13" s="1"/>
  <c r="D4194" i="13"/>
  <c r="E4194" i="13"/>
  <c r="H4194" i="13"/>
  <c r="B4195" i="13"/>
  <c r="C4195" i="13"/>
  <c r="F4195" i="13" s="1"/>
  <c r="G4195" i="13" s="1"/>
  <c r="D4195" i="13"/>
  <c r="E4195" i="13"/>
  <c r="H4195" i="13"/>
  <c r="B4196" i="13"/>
  <c r="C4196" i="13"/>
  <c r="F4196" i="13" s="1"/>
  <c r="G4196" i="13" s="1"/>
  <c r="D4196" i="13"/>
  <c r="E4196" i="13"/>
  <c r="H4196" i="13"/>
  <c r="B4197" i="13"/>
  <c r="C4197" i="13"/>
  <c r="F4197" i="13" s="1"/>
  <c r="G4197" i="13" s="1"/>
  <c r="D4197" i="13"/>
  <c r="E4197" i="13"/>
  <c r="H4197" i="13"/>
  <c r="B4198" i="13"/>
  <c r="C4198" i="13"/>
  <c r="F4198" i="13" s="1"/>
  <c r="G4198" i="13" s="1"/>
  <c r="D4198" i="13"/>
  <c r="E4198" i="13"/>
  <c r="H4198" i="13"/>
  <c r="B4199" i="13"/>
  <c r="C4199" i="13"/>
  <c r="F4199" i="13" s="1"/>
  <c r="G4199" i="13" s="1"/>
  <c r="D4199" i="13"/>
  <c r="E4199" i="13"/>
  <c r="H4199" i="13"/>
  <c r="B4200" i="13"/>
  <c r="C4200" i="13"/>
  <c r="F4200" i="13" s="1"/>
  <c r="G4200" i="13" s="1"/>
  <c r="D4200" i="13"/>
  <c r="E4200" i="13"/>
  <c r="H4200" i="13"/>
  <c r="B4201" i="13"/>
  <c r="C4201" i="13"/>
  <c r="F4201" i="13" s="1"/>
  <c r="G4201" i="13" s="1"/>
  <c r="D4201" i="13"/>
  <c r="E4201" i="13"/>
  <c r="H4201" i="13"/>
  <c r="B4202" i="13"/>
  <c r="C4202" i="13"/>
  <c r="F4202" i="13" s="1"/>
  <c r="G4202" i="13" s="1"/>
  <c r="D4202" i="13"/>
  <c r="E4202" i="13"/>
  <c r="H4202" i="13"/>
  <c r="B4203" i="13"/>
  <c r="C4203" i="13"/>
  <c r="F4203" i="13" s="1"/>
  <c r="G4203" i="13" s="1"/>
  <c r="D4203" i="13"/>
  <c r="E4203" i="13"/>
  <c r="H4203" i="13"/>
  <c r="B4204" i="13"/>
  <c r="C4204" i="13"/>
  <c r="F4204" i="13" s="1"/>
  <c r="G4204" i="13" s="1"/>
  <c r="D4204" i="13"/>
  <c r="E4204" i="13"/>
  <c r="H4204" i="13"/>
  <c r="B4205" i="13"/>
  <c r="C4205" i="13"/>
  <c r="F4205" i="13" s="1"/>
  <c r="G4205" i="13" s="1"/>
  <c r="D4205" i="13"/>
  <c r="E4205" i="13"/>
  <c r="H4205" i="13"/>
  <c r="B4206" i="13"/>
  <c r="C4206" i="13"/>
  <c r="F4206" i="13" s="1"/>
  <c r="G4206" i="13" s="1"/>
  <c r="D4206" i="13"/>
  <c r="E4206" i="13"/>
  <c r="H4206" i="13"/>
  <c r="B4207" i="13"/>
  <c r="C4207" i="13"/>
  <c r="F4207" i="13" s="1"/>
  <c r="G4207" i="13" s="1"/>
  <c r="D4207" i="13"/>
  <c r="E4207" i="13"/>
  <c r="H4207" i="13"/>
  <c r="B4208" i="13"/>
  <c r="C4208" i="13"/>
  <c r="F4208" i="13" s="1"/>
  <c r="G4208" i="13" s="1"/>
  <c r="D4208" i="13"/>
  <c r="E4208" i="13"/>
  <c r="H4208" i="13"/>
  <c r="B4209" i="13"/>
  <c r="C4209" i="13"/>
  <c r="F4209" i="13" s="1"/>
  <c r="G4209" i="13" s="1"/>
  <c r="D4209" i="13"/>
  <c r="E4209" i="13"/>
  <c r="H4209" i="13"/>
  <c r="B4210" i="13"/>
  <c r="C4210" i="13"/>
  <c r="F4210" i="13" s="1"/>
  <c r="G4210" i="13" s="1"/>
  <c r="D4210" i="13"/>
  <c r="E4210" i="13"/>
  <c r="H4210" i="13"/>
  <c r="B4211" i="13"/>
  <c r="C4211" i="13"/>
  <c r="F4211" i="13" s="1"/>
  <c r="G4211" i="13" s="1"/>
  <c r="D4211" i="13"/>
  <c r="E4211" i="13"/>
  <c r="H4211" i="13"/>
  <c r="B4212" i="13"/>
  <c r="C4212" i="13"/>
  <c r="F4212" i="13" s="1"/>
  <c r="G4212" i="13" s="1"/>
  <c r="D4212" i="13"/>
  <c r="E4212" i="13"/>
  <c r="H4212" i="13"/>
  <c r="B4213" i="13"/>
  <c r="C4213" i="13"/>
  <c r="F4213" i="13" s="1"/>
  <c r="G4213" i="13" s="1"/>
  <c r="D4213" i="13"/>
  <c r="E4213" i="13"/>
  <c r="H4213" i="13"/>
  <c r="B4214" i="13"/>
  <c r="C4214" i="13"/>
  <c r="F4214" i="13" s="1"/>
  <c r="G4214" i="13" s="1"/>
  <c r="D4214" i="13"/>
  <c r="E4214" i="13"/>
  <c r="H4214" i="13"/>
  <c r="B4215" i="13"/>
  <c r="C4215" i="13"/>
  <c r="F4215" i="13" s="1"/>
  <c r="G4215" i="13" s="1"/>
  <c r="D4215" i="13"/>
  <c r="E4215" i="13"/>
  <c r="H4215" i="13"/>
  <c r="B4216" i="13"/>
  <c r="C4216" i="13"/>
  <c r="F4216" i="13" s="1"/>
  <c r="G4216" i="13" s="1"/>
  <c r="D4216" i="13"/>
  <c r="E4216" i="13"/>
  <c r="H4216" i="13"/>
  <c r="B4217" i="13"/>
  <c r="C4217" i="13"/>
  <c r="F4217" i="13" s="1"/>
  <c r="G4217" i="13" s="1"/>
  <c r="D4217" i="13"/>
  <c r="E4217" i="13"/>
  <c r="H4217" i="13"/>
  <c r="B4218" i="13"/>
  <c r="C4218" i="13"/>
  <c r="F4218" i="13" s="1"/>
  <c r="G4218" i="13" s="1"/>
  <c r="D4218" i="13"/>
  <c r="E4218" i="13"/>
  <c r="H4218" i="13"/>
  <c r="B4219" i="13"/>
  <c r="C4219" i="13"/>
  <c r="F4219" i="13" s="1"/>
  <c r="G4219" i="13" s="1"/>
  <c r="D4219" i="13"/>
  <c r="E4219" i="13"/>
  <c r="H4219" i="13"/>
  <c r="B4220" i="13"/>
  <c r="C4220" i="13"/>
  <c r="F4220" i="13" s="1"/>
  <c r="G4220" i="13" s="1"/>
  <c r="D4220" i="13"/>
  <c r="E4220" i="13"/>
  <c r="H4220" i="13"/>
  <c r="B4221" i="13"/>
  <c r="C4221" i="13"/>
  <c r="F4221" i="13" s="1"/>
  <c r="G4221" i="13" s="1"/>
  <c r="D4221" i="13"/>
  <c r="E4221" i="13"/>
  <c r="H4221" i="13"/>
  <c r="B4222" i="13"/>
  <c r="C4222" i="13"/>
  <c r="F4222" i="13" s="1"/>
  <c r="G4222" i="13" s="1"/>
  <c r="D4222" i="13"/>
  <c r="E4222" i="13"/>
  <c r="H4222" i="13"/>
  <c r="B4223" i="13"/>
  <c r="C4223" i="13"/>
  <c r="F4223" i="13" s="1"/>
  <c r="G4223" i="13" s="1"/>
  <c r="D4223" i="13"/>
  <c r="E4223" i="13"/>
  <c r="H4223" i="13"/>
  <c r="B4224" i="13"/>
  <c r="C4224" i="13"/>
  <c r="F4224" i="13" s="1"/>
  <c r="G4224" i="13" s="1"/>
  <c r="D4224" i="13"/>
  <c r="E4224" i="13"/>
  <c r="H4224" i="13"/>
  <c r="B4225" i="13"/>
  <c r="C4225" i="13"/>
  <c r="F4225" i="13" s="1"/>
  <c r="G4225" i="13" s="1"/>
  <c r="D4225" i="13"/>
  <c r="E4225" i="13"/>
  <c r="H4225" i="13"/>
  <c r="B4226" i="13"/>
  <c r="C4226" i="13"/>
  <c r="F4226" i="13" s="1"/>
  <c r="G4226" i="13" s="1"/>
  <c r="D4226" i="13"/>
  <c r="E4226" i="13"/>
  <c r="H4226" i="13"/>
  <c r="B4227" i="13"/>
  <c r="C4227" i="13"/>
  <c r="F4227" i="13" s="1"/>
  <c r="G4227" i="13" s="1"/>
  <c r="D4227" i="13"/>
  <c r="E4227" i="13"/>
  <c r="H4227" i="13"/>
  <c r="B4228" i="13"/>
  <c r="C4228" i="13"/>
  <c r="F4228" i="13" s="1"/>
  <c r="G4228" i="13" s="1"/>
  <c r="D4228" i="13"/>
  <c r="E4228" i="13"/>
  <c r="H4228" i="13"/>
  <c r="B4229" i="13"/>
  <c r="C4229" i="13"/>
  <c r="F4229" i="13" s="1"/>
  <c r="G4229" i="13" s="1"/>
  <c r="D4229" i="13"/>
  <c r="E4229" i="13"/>
  <c r="H4229" i="13"/>
  <c r="B4230" i="13"/>
  <c r="C4230" i="13"/>
  <c r="F4230" i="13" s="1"/>
  <c r="G4230" i="13" s="1"/>
  <c r="D4230" i="13"/>
  <c r="E4230" i="13"/>
  <c r="H4230" i="13"/>
  <c r="B4231" i="13"/>
  <c r="C4231" i="13"/>
  <c r="F4231" i="13" s="1"/>
  <c r="G4231" i="13" s="1"/>
  <c r="D4231" i="13"/>
  <c r="E4231" i="13"/>
  <c r="H4231" i="13"/>
  <c r="B4232" i="13"/>
  <c r="C4232" i="13"/>
  <c r="F4232" i="13" s="1"/>
  <c r="G4232" i="13" s="1"/>
  <c r="D4232" i="13"/>
  <c r="E4232" i="13"/>
  <c r="H4232" i="13"/>
  <c r="B4233" i="13"/>
  <c r="C4233" i="13"/>
  <c r="F4233" i="13" s="1"/>
  <c r="G4233" i="13" s="1"/>
  <c r="D4233" i="13"/>
  <c r="E4233" i="13"/>
  <c r="H4233" i="13"/>
  <c r="B4234" i="13"/>
  <c r="C4234" i="13"/>
  <c r="F4234" i="13" s="1"/>
  <c r="G4234" i="13" s="1"/>
  <c r="D4234" i="13"/>
  <c r="E4234" i="13"/>
  <c r="H4234" i="13"/>
  <c r="B4235" i="13"/>
  <c r="C4235" i="13"/>
  <c r="F4235" i="13" s="1"/>
  <c r="G4235" i="13" s="1"/>
  <c r="D4235" i="13"/>
  <c r="E4235" i="13"/>
  <c r="H4235" i="13"/>
  <c r="B4236" i="13"/>
  <c r="C4236" i="13"/>
  <c r="F4236" i="13" s="1"/>
  <c r="G4236" i="13" s="1"/>
  <c r="D4236" i="13"/>
  <c r="E4236" i="13"/>
  <c r="H4236" i="13"/>
  <c r="B4237" i="13"/>
  <c r="C4237" i="13"/>
  <c r="F4237" i="13" s="1"/>
  <c r="G4237" i="13" s="1"/>
  <c r="D4237" i="13"/>
  <c r="E4237" i="13"/>
  <c r="H4237" i="13"/>
  <c r="B4238" i="13"/>
  <c r="C4238" i="13"/>
  <c r="F4238" i="13" s="1"/>
  <c r="G4238" i="13" s="1"/>
  <c r="D4238" i="13"/>
  <c r="E4238" i="13"/>
  <c r="H4238" i="13"/>
  <c r="B4239" i="13"/>
  <c r="C4239" i="13"/>
  <c r="F4239" i="13" s="1"/>
  <c r="G4239" i="13" s="1"/>
  <c r="D4239" i="13"/>
  <c r="E4239" i="13"/>
  <c r="H4239" i="13"/>
  <c r="B4240" i="13"/>
  <c r="C4240" i="13"/>
  <c r="F4240" i="13" s="1"/>
  <c r="G4240" i="13" s="1"/>
  <c r="D4240" i="13"/>
  <c r="E4240" i="13"/>
  <c r="H4240" i="13"/>
  <c r="B4241" i="13"/>
  <c r="C4241" i="13"/>
  <c r="F4241" i="13" s="1"/>
  <c r="G4241" i="13" s="1"/>
  <c r="D4241" i="13"/>
  <c r="E4241" i="13"/>
  <c r="H4241" i="13"/>
  <c r="B4242" i="13"/>
  <c r="C4242" i="13"/>
  <c r="F4242" i="13" s="1"/>
  <c r="G4242" i="13" s="1"/>
  <c r="D4242" i="13"/>
  <c r="E4242" i="13"/>
  <c r="H4242" i="13"/>
  <c r="B4243" i="13"/>
  <c r="C4243" i="13"/>
  <c r="F4243" i="13" s="1"/>
  <c r="G4243" i="13" s="1"/>
  <c r="D4243" i="13"/>
  <c r="E4243" i="13"/>
  <c r="H4243" i="13"/>
  <c r="B4244" i="13"/>
  <c r="C4244" i="13"/>
  <c r="F4244" i="13" s="1"/>
  <c r="G4244" i="13" s="1"/>
  <c r="D4244" i="13"/>
  <c r="E4244" i="13"/>
  <c r="H4244" i="13"/>
  <c r="B4245" i="13"/>
  <c r="C4245" i="13"/>
  <c r="F4245" i="13" s="1"/>
  <c r="G4245" i="13" s="1"/>
  <c r="D4245" i="13"/>
  <c r="E4245" i="13"/>
  <c r="H4245" i="13"/>
  <c r="B4246" i="13"/>
  <c r="C4246" i="13"/>
  <c r="F4246" i="13" s="1"/>
  <c r="G4246" i="13" s="1"/>
  <c r="D4246" i="13"/>
  <c r="E4246" i="13"/>
  <c r="H4246" i="13"/>
  <c r="B4247" i="13"/>
  <c r="C4247" i="13"/>
  <c r="F4247" i="13" s="1"/>
  <c r="G4247" i="13" s="1"/>
  <c r="D4247" i="13"/>
  <c r="E4247" i="13"/>
  <c r="H4247" i="13"/>
  <c r="B4248" i="13"/>
  <c r="C4248" i="13"/>
  <c r="F4248" i="13" s="1"/>
  <c r="G4248" i="13" s="1"/>
  <c r="D4248" i="13"/>
  <c r="E4248" i="13"/>
  <c r="H4248" i="13"/>
  <c r="B4249" i="13"/>
  <c r="C4249" i="13"/>
  <c r="F4249" i="13" s="1"/>
  <c r="G4249" i="13" s="1"/>
  <c r="D4249" i="13"/>
  <c r="E4249" i="13"/>
  <c r="H4249" i="13"/>
  <c r="B4250" i="13"/>
  <c r="C4250" i="13"/>
  <c r="F4250" i="13" s="1"/>
  <c r="G4250" i="13" s="1"/>
  <c r="D4250" i="13"/>
  <c r="E4250" i="13"/>
  <c r="H4250" i="13"/>
  <c r="B4251" i="13"/>
  <c r="C4251" i="13"/>
  <c r="F4251" i="13" s="1"/>
  <c r="G4251" i="13" s="1"/>
  <c r="D4251" i="13"/>
  <c r="E4251" i="13"/>
  <c r="H4251" i="13"/>
  <c r="B4252" i="13"/>
  <c r="C4252" i="13"/>
  <c r="F4252" i="13" s="1"/>
  <c r="G4252" i="13" s="1"/>
  <c r="D4252" i="13"/>
  <c r="E4252" i="13"/>
  <c r="H4252" i="13"/>
  <c r="B4253" i="13"/>
  <c r="C4253" i="13"/>
  <c r="F4253" i="13" s="1"/>
  <c r="G4253" i="13" s="1"/>
  <c r="D4253" i="13"/>
  <c r="E4253" i="13"/>
  <c r="H4253" i="13"/>
  <c r="B4254" i="13"/>
  <c r="C4254" i="13"/>
  <c r="F4254" i="13" s="1"/>
  <c r="G4254" i="13" s="1"/>
  <c r="D4254" i="13"/>
  <c r="E4254" i="13"/>
  <c r="H4254" i="13"/>
  <c r="B4255" i="13"/>
  <c r="C4255" i="13"/>
  <c r="F4255" i="13" s="1"/>
  <c r="G4255" i="13" s="1"/>
  <c r="D4255" i="13"/>
  <c r="E4255" i="13"/>
  <c r="H4255" i="13"/>
  <c r="B4256" i="13"/>
  <c r="C4256" i="13"/>
  <c r="F4256" i="13" s="1"/>
  <c r="G4256" i="13" s="1"/>
  <c r="D4256" i="13"/>
  <c r="E4256" i="13"/>
  <c r="H4256" i="13"/>
  <c r="B4257" i="13"/>
  <c r="C4257" i="13"/>
  <c r="F4257" i="13" s="1"/>
  <c r="G4257" i="13" s="1"/>
  <c r="D4257" i="13"/>
  <c r="E4257" i="13"/>
  <c r="H4257" i="13"/>
  <c r="B4258" i="13"/>
  <c r="C4258" i="13"/>
  <c r="F4258" i="13" s="1"/>
  <c r="G4258" i="13" s="1"/>
  <c r="D4258" i="13"/>
  <c r="E4258" i="13"/>
  <c r="H4258" i="13"/>
  <c r="B4259" i="13"/>
  <c r="C4259" i="13"/>
  <c r="F4259" i="13" s="1"/>
  <c r="G4259" i="13" s="1"/>
  <c r="D4259" i="13"/>
  <c r="E4259" i="13"/>
  <c r="H4259" i="13"/>
  <c r="B4260" i="13"/>
  <c r="C4260" i="13"/>
  <c r="F4260" i="13" s="1"/>
  <c r="G4260" i="13" s="1"/>
  <c r="D4260" i="13"/>
  <c r="E4260" i="13"/>
  <c r="H4260" i="13"/>
  <c r="B4261" i="13"/>
  <c r="C4261" i="13"/>
  <c r="F4261" i="13" s="1"/>
  <c r="G4261" i="13" s="1"/>
  <c r="D4261" i="13"/>
  <c r="E4261" i="13"/>
  <c r="H4261" i="13"/>
  <c r="B4262" i="13"/>
  <c r="C4262" i="13"/>
  <c r="F4262" i="13" s="1"/>
  <c r="G4262" i="13" s="1"/>
  <c r="D4262" i="13"/>
  <c r="E4262" i="13"/>
  <c r="H4262" i="13"/>
  <c r="B4263" i="13"/>
  <c r="C4263" i="13"/>
  <c r="F4263" i="13" s="1"/>
  <c r="G4263" i="13" s="1"/>
  <c r="D4263" i="13"/>
  <c r="E4263" i="13"/>
  <c r="H4263" i="13"/>
  <c r="B4264" i="13"/>
  <c r="C4264" i="13"/>
  <c r="F4264" i="13" s="1"/>
  <c r="G4264" i="13" s="1"/>
  <c r="D4264" i="13"/>
  <c r="E4264" i="13"/>
  <c r="H4264" i="13"/>
  <c r="B4265" i="13"/>
  <c r="C4265" i="13"/>
  <c r="F4265" i="13" s="1"/>
  <c r="G4265" i="13" s="1"/>
  <c r="D4265" i="13"/>
  <c r="E4265" i="13"/>
  <c r="H4265" i="13"/>
  <c r="B4266" i="13"/>
  <c r="C4266" i="13"/>
  <c r="F4266" i="13" s="1"/>
  <c r="G4266" i="13" s="1"/>
  <c r="D4266" i="13"/>
  <c r="E4266" i="13"/>
  <c r="H4266" i="13"/>
  <c r="B4267" i="13"/>
  <c r="C4267" i="13"/>
  <c r="F4267" i="13" s="1"/>
  <c r="G4267" i="13" s="1"/>
  <c r="D4267" i="13"/>
  <c r="E4267" i="13"/>
  <c r="H4267" i="13"/>
  <c r="B4268" i="13"/>
  <c r="C4268" i="13"/>
  <c r="F4268" i="13" s="1"/>
  <c r="G4268" i="13" s="1"/>
  <c r="D4268" i="13"/>
  <c r="E4268" i="13"/>
  <c r="H4268" i="13"/>
  <c r="B4269" i="13"/>
  <c r="C4269" i="13"/>
  <c r="F4269" i="13" s="1"/>
  <c r="G4269" i="13" s="1"/>
  <c r="D4269" i="13"/>
  <c r="E4269" i="13"/>
  <c r="H4269" i="13"/>
  <c r="B4270" i="13"/>
  <c r="C4270" i="13"/>
  <c r="F4270" i="13" s="1"/>
  <c r="G4270" i="13" s="1"/>
  <c r="D4270" i="13"/>
  <c r="E4270" i="13"/>
  <c r="H4270" i="13"/>
  <c r="B4271" i="13"/>
  <c r="C4271" i="13"/>
  <c r="F4271" i="13" s="1"/>
  <c r="G4271" i="13" s="1"/>
  <c r="D4271" i="13"/>
  <c r="E4271" i="13"/>
  <c r="H4271" i="13"/>
  <c r="B4272" i="13"/>
  <c r="C4272" i="13"/>
  <c r="F4272" i="13" s="1"/>
  <c r="G4272" i="13" s="1"/>
  <c r="D4272" i="13"/>
  <c r="E4272" i="13"/>
  <c r="H4272" i="13"/>
  <c r="B4273" i="13"/>
  <c r="C4273" i="13"/>
  <c r="F4273" i="13" s="1"/>
  <c r="G4273" i="13" s="1"/>
  <c r="D4273" i="13"/>
  <c r="E4273" i="13"/>
  <c r="H4273" i="13"/>
  <c r="B4274" i="13"/>
  <c r="C4274" i="13"/>
  <c r="F4274" i="13" s="1"/>
  <c r="G4274" i="13" s="1"/>
  <c r="D4274" i="13"/>
  <c r="E4274" i="13"/>
  <c r="H4274" i="13"/>
  <c r="B4275" i="13"/>
  <c r="C4275" i="13"/>
  <c r="F4275" i="13" s="1"/>
  <c r="G4275" i="13" s="1"/>
  <c r="D4275" i="13"/>
  <c r="E4275" i="13"/>
  <c r="H4275" i="13"/>
  <c r="B4276" i="13"/>
  <c r="C4276" i="13"/>
  <c r="F4276" i="13" s="1"/>
  <c r="G4276" i="13" s="1"/>
  <c r="D4276" i="13"/>
  <c r="E4276" i="13"/>
  <c r="H4276" i="13"/>
  <c r="B4277" i="13"/>
  <c r="C4277" i="13"/>
  <c r="F4277" i="13" s="1"/>
  <c r="G4277" i="13" s="1"/>
  <c r="D4277" i="13"/>
  <c r="E4277" i="13"/>
  <c r="H4277" i="13"/>
  <c r="B4278" i="13"/>
  <c r="C4278" i="13"/>
  <c r="F4278" i="13" s="1"/>
  <c r="G4278" i="13" s="1"/>
  <c r="D4278" i="13"/>
  <c r="E4278" i="13"/>
  <c r="H4278" i="13"/>
  <c r="B4279" i="13"/>
  <c r="C4279" i="13"/>
  <c r="F4279" i="13" s="1"/>
  <c r="G4279" i="13" s="1"/>
  <c r="D4279" i="13"/>
  <c r="E4279" i="13"/>
  <c r="H4279" i="13"/>
  <c r="B4280" i="13"/>
  <c r="C4280" i="13"/>
  <c r="F4280" i="13" s="1"/>
  <c r="G4280" i="13" s="1"/>
  <c r="D4280" i="13"/>
  <c r="E4280" i="13"/>
  <c r="H4280" i="13"/>
  <c r="B4281" i="13"/>
  <c r="C4281" i="13"/>
  <c r="F4281" i="13" s="1"/>
  <c r="G4281" i="13" s="1"/>
  <c r="D4281" i="13"/>
  <c r="E4281" i="13"/>
  <c r="H4281" i="13"/>
  <c r="B4282" i="13"/>
  <c r="C4282" i="13"/>
  <c r="F4282" i="13" s="1"/>
  <c r="G4282" i="13" s="1"/>
  <c r="D4282" i="13"/>
  <c r="E4282" i="13"/>
  <c r="H4282" i="13"/>
  <c r="B4283" i="13"/>
  <c r="C4283" i="13"/>
  <c r="F4283" i="13" s="1"/>
  <c r="G4283" i="13" s="1"/>
  <c r="D4283" i="13"/>
  <c r="E4283" i="13"/>
  <c r="H4283" i="13"/>
  <c r="B4284" i="13"/>
  <c r="C4284" i="13"/>
  <c r="F4284" i="13" s="1"/>
  <c r="G4284" i="13" s="1"/>
  <c r="D4284" i="13"/>
  <c r="E4284" i="13"/>
  <c r="H4284" i="13"/>
  <c r="B4285" i="13"/>
  <c r="C4285" i="13"/>
  <c r="F4285" i="13" s="1"/>
  <c r="G4285" i="13" s="1"/>
  <c r="D4285" i="13"/>
  <c r="E4285" i="13"/>
  <c r="H4285" i="13"/>
  <c r="B4286" i="13"/>
  <c r="C4286" i="13"/>
  <c r="F4286" i="13" s="1"/>
  <c r="G4286" i="13" s="1"/>
  <c r="D4286" i="13"/>
  <c r="E4286" i="13"/>
  <c r="H4286" i="13"/>
  <c r="B4287" i="13"/>
  <c r="C4287" i="13"/>
  <c r="F4287" i="13" s="1"/>
  <c r="G4287" i="13" s="1"/>
  <c r="D4287" i="13"/>
  <c r="E4287" i="13"/>
  <c r="H4287" i="13"/>
  <c r="B4288" i="13"/>
  <c r="C4288" i="13"/>
  <c r="F4288" i="13" s="1"/>
  <c r="G4288" i="13" s="1"/>
  <c r="D4288" i="13"/>
  <c r="E4288" i="13"/>
  <c r="H4288" i="13"/>
  <c r="B4289" i="13"/>
  <c r="C4289" i="13"/>
  <c r="F4289" i="13" s="1"/>
  <c r="G4289" i="13" s="1"/>
  <c r="D4289" i="13"/>
  <c r="E4289" i="13"/>
  <c r="H4289" i="13"/>
  <c r="B4290" i="13"/>
  <c r="C4290" i="13"/>
  <c r="F4290" i="13" s="1"/>
  <c r="G4290" i="13" s="1"/>
  <c r="D4290" i="13"/>
  <c r="E4290" i="13"/>
  <c r="H4290" i="13"/>
  <c r="B4291" i="13"/>
  <c r="C4291" i="13"/>
  <c r="F4291" i="13" s="1"/>
  <c r="G4291" i="13" s="1"/>
  <c r="D4291" i="13"/>
  <c r="E4291" i="13"/>
  <c r="H4291" i="13"/>
  <c r="B4292" i="13"/>
  <c r="C4292" i="13"/>
  <c r="F4292" i="13" s="1"/>
  <c r="G4292" i="13" s="1"/>
  <c r="D4292" i="13"/>
  <c r="E4292" i="13"/>
  <c r="H4292" i="13"/>
  <c r="B4293" i="13"/>
  <c r="C4293" i="13"/>
  <c r="F4293" i="13" s="1"/>
  <c r="G4293" i="13" s="1"/>
  <c r="D4293" i="13"/>
  <c r="E4293" i="13"/>
  <c r="H4293" i="13"/>
  <c r="B4294" i="13"/>
  <c r="C4294" i="13"/>
  <c r="F4294" i="13" s="1"/>
  <c r="G4294" i="13" s="1"/>
  <c r="D4294" i="13"/>
  <c r="E4294" i="13"/>
  <c r="H4294" i="13"/>
  <c r="B4295" i="13"/>
  <c r="C4295" i="13"/>
  <c r="F4295" i="13" s="1"/>
  <c r="G4295" i="13" s="1"/>
  <c r="D4295" i="13"/>
  <c r="E4295" i="13"/>
  <c r="H4295" i="13"/>
  <c r="B4296" i="13"/>
  <c r="C4296" i="13"/>
  <c r="F4296" i="13" s="1"/>
  <c r="G4296" i="13" s="1"/>
  <c r="D4296" i="13"/>
  <c r="E4296" i="13"/>
  <c r="H4296" i="13"/>
  <c r="B4297" i="13"/>
  <c r="C4297" i="13"/>
  <c r="F4297" i="13" s="1"/>
  <c r="G4297" i="13" s="1"/>
  <c r="D4297" i="13"/>
  <c r="E4297" i="13"/>
  <c r="H4297" i="13"/>
  <c r="B4298" i="13"/>
  <c r="C4298" i="13"/>
  <c r="F4298" i="13" s="1"/>
  <c r="G4298" i="13" s="1"/>
  <c r="D4298" i="13"/>
  <c r="E4298" i="13"/>
  <c r="H4298" i="13"/>
  <c r="B4299" i="13"/>
  <c r="C4299" i="13"/>
  <c r="F4299" i="13" s="1"/>
  <c r="G4299" i="13" s="1"/>
  <c r="D4299" i="13"/>
  <c r="E4299" i="13"/>
  <c r="H4299" i="13"/>
  <c r="B4300" i="13"/>
  <c r="C4300" i="13"/>
  <c r="F4300" i="13" s="1"/>
  <c r="G4300" i="13" s="1"/>
  <c r="D4300" i="13"/>
  <c r="E4300" i="13"/>
  <c r="H4300" i="13"/>
  <c r="B4301" i="13"/>
  <c r="C4301" i="13"/>
  <c r="F4301" i="13" s="1"/>
  <c r="G4301" i="13" s="1"/>
  <c r="D4301" i="13"/>
  <c r="E4301" i="13"/>
  <c r="H4301" i="13"/>
  <c r="B4302" i="13"/>
  <c r="C4302" i="13"/>
  <c r="F4302" i="13" s="1"/>
  <c r="G4302" i="13" s="1"/>
  <c r="D4302" i="13"/>
  <c r="E4302" i="13"/>
  <c r="H4302" i="13"/>
  <c r="B4303" i="13"/>
  <c r="C4303" i="13"/>
  <c r="F4303" i="13" s="1"/>
  <c r="G4303" i="13" s="1"/>
  <c r="D4303" i="13"/>
  <c r="E4303" i="13"/>
  <c r="H4303" i="13"/>
  <c r="B4304" i="13"/>
  <c r="C4304" i="13"/>
  <c r="F4304" i="13" s="1"/>
  <c r="G4304" i="13" s="1"/>
  <c r="D4304" i="13"/>
  <c r="E4304" i="13"/>
  <c r="H4304" i="13"/>
  <c r="B4305" i="13"/>
  <c r="C4305" i="13"/>
  <c r="F4305" i="13" s="1"/>
  <c r="G4305" i="13" s="1"/>
  <c r="D4305" i="13"/>
  <c r="E4305" i="13"/>
  <c r="H4305" i="13"/>
  <c r="B4306" i="13"/>
  <c r="C4306" i="13"/>
  <c r="F4306" i="13" s="1"/>
  <c r="G4306" i="13" s="1"/>
  <c r="D4306" i="13"/>
  <c r="E4306" i="13"/>
  <c r="H4306" i="13"/>
  <c r="B4307" i="13"/>
  <c r="C4307" i="13"/>
  <c r="F4307" i="13" s="1"/>
  <c r="G4307" i="13" s="1"/>
  <c r="D4307" i="13"/>
  <c r="E4307" i="13"/>
  <c r="H4307" i="13"/>
  <c r="B4308" i="13"/>
  <c r="C4308" i="13"/>
  <c r="F4308" i="13" s="1"/>
  <c r="G4308" i="13" s="1"/>
  <c r="D4308" i="13"/>
  <c r="E4308" i="13"/>
  <c r="H4308" i="13"/>
  <c r="B4309" i="13"/>
  <c r="C4309" i="13"/>
  <c r="F4309" i="13" s="1"/>
  <c r="G4309" i="13" s="1"/>
  <c r="D4309" i="13"/>
  <c r="E4309" i="13"/>
  <c r="H4309" i="13"/>
  <c r="B4310" i="13"/>
  <c r="C4310" i="13"/>
  <c r="F4310" i="13" s="1"/>
  <c r="G4310" i="13" s="1"/>
  <c r="D4310" i="13"/>
  <c r="E4310" i="13"/>
  <c r="H4310" i="13"/>
  <c r="B4311" i="13"/>
  <c r="C4311" i="13"/>
  <c r="F4311" i="13" s="1"/>
  <c r="G4311" i="13" s="1"/>
  <c r="D4311" i="13"/>
  <c r="E4311" i="13"/>
  <c r="H4311" i="13"/>
  <c r="B4312" i="13"/>
  <c r="C4312" i="13"/>
  <c r="F4312" i="13" s="1"/>
  <c r="G4312" i="13" s="1"/>
  <c r="D4312" i="13"/>
  <c r="E4312" i="13"/>
  <c r="H4312" i="13"/>
  <c r="B4313" i="13"/>
  <c r="C4313" i="13"/>
  <c r="F4313" i="13" s="1"/>
  <c r="G4313" i="13" s="1"/>
  <c r="D4313" i="13"/>
  <c r="E4313" i="13"/>
  <c r="H4313" i="13"/>
  <c r="B4314" i="13"/>
  <c r="C4314" i="13"/>
  <c r="F4314" i="13" s="1"/>
  <c r="G4314" i="13" s="1"/>
  <c r="D4314" i="13"/>
  <c r="E4314" i="13"/>
  <c r="H4314" i="13"/>
  <c r="B4315" i="13"/>
  <c r="C4315" i="13"/>
  <c r="F4315" i="13" s="1"/>
  <c r="G4315" i="13" s="1"/>
  <c r="D4315" i="13"/>
  <c r="E4315" i="13"/>
  <c r="H4315" i="13"/>
  <c r="B4316" i="13"/>
  <c r="C4316" i="13"/>
  <c r="F4316" i="13" s="1"/>
  <c r="G4316" i="13" s="1"/>
  <c r="D4316" i="13"/>
  <c r="E4316" i="13"/>
  <c r="H4316" i="13"/>
  <c r="B4317" i="13"/>
  <c r="C4317" i="13"/>
  <c r="F4317" i="13" s="1"/>
  <c r="G4317" i="13" s="1"/>
  <c r="D4317" i="13"/>
  <c r="E4317" i="13"/>
  <c r="H4317" i="13"/>
  <c r="B4318" i="13"/>
  <c r="C4318" i="13"/>
  <c r="F4318" i="13" s="1"/>
  <c r="G4318" i="13" s="1"/>
  <c r="D4318" i="13"/>
  <c r="E4318" i="13"/>
  <c r="H4318" i="13"/>
  <c r="B4319" i="13"/>
  <c r="C4319" i="13"/>
  <c r="F4319" i="13" s="1"/>
  <c r="G4319" i="13" s="1"/>
  <c r="D4319" i="13"/>
  <c r="E4319" i="13"/>
  <c r="H4319" i="13"/>
  <c r="B4320" i="13"/>
  <c r="C4320" i="13"/>
  <c r="F4320" i="13" s="1"/>
  <c r="G4320" i="13" s="1"/>
  <c r="D4320" i="13"/>
  <c r="E4320" i="13"/>
  <c r="H4320" i="13"/>
  <c r="B4321" i="13"/>
  <c r="C4321" i="13"/>
  <c r="F4321" i="13" s="1"/>
  <c r="G4321" i="13" s="1"/>
  <c r="D4321" i="13"/>
  <c r="E4321" i="13"/>
  <c r="H4321" i="13"/>
  <c r="B4322" i="13"/>
  <c r="C4322" i="13"/>
  <c r="F4322" i="13" s="1"/>
  <c r="G4322" i="13" s="1"/>
  <c r="D4322" i="13"/>
  <c r="E4322" i="13"/>
  <c r="H4322" i="13"/>
  <c r="B4323" i="13"/>
  <c r="C4323" i="13"/>
  <c r="F4323" i="13" s="1"/>
  <c r="G4323" i="13" s="1"/>
  <c r="D4323" i="13"/>
  <c r="E4323" i="13"/>
  <c r="H4323" i="13"/>
  <c r="B4324" i="13"/>
  <c r="C4324" i="13"/>
  <c r="F4324" i="13" s="1"/>
  <c r="G4324" i="13" s="1"/>
  <c r="D4324" i="13"/>
  <c r="E4324" i="13"/>
  <c r="H4324" i="13"/>
  <c r="B4325" i="13"/>
  <c r="C4325" i="13"/>
  <c r="F4325" i="13" s="1"/>
  <c r="G4325" i="13" s="1"/>
  <c r="D4325" i="13"/>
  <c r="E4325" i="13"/>
  <c r="H4325" i="13"/>
  <c r="B4326" i="13"/>
  <c r="C4326" i="13"/>
  <c r="F4326" i="13" s="1"/>
  <c r="G4326" i="13" s="1"/>
  <c r="D4326" i="13"/>
  <c r="E4326" i="13"/>
  <c r="H4326" i="13"/>
  <c r="B4327" i="13"/>
  <c r="C4327" i="13"/>
  <c r="F4327" i="13" s="1"/>
  <c r="G4327" i="13" s="1"/>
  <c r="D4327" i="13"/>
  <c r="E4327" i="13"/>
  <c r="H4327" i="13"/>
  <c r="B4328" i="13"/>
  <c r="C4328" i="13"/>
  <c r="F4328" i="13" s="1"/>
  <c r="G4328" i="13" s="1"/>
  <c r="D4328" i="13"/>
  <c r="E4328" i="13"/>
  <c r="H4328" i="13"/>
  <c r="B4329" i="13"/>
  <c r="C4329" i="13"/>
  <c r="F4329" i="13" s="1"/>
  <c r="G4329" i="13" s="1"/>
  <c r="D4329" i="13"/>
  <c r="E4329" i="13"/>
  <c r="H4329" i="13"/>
  <c r="B4330" i="13"/>
  <c r="C4330" i="13"/>
  <c r="F4330" i="13" s="1"/>
  <c r="G4330" i="13" s="1"/>
  <c r="D4330" i="13"/>
  <c r="E4330" i="13"/>
  <c r="H4330" i="13"/>
  <c r="B4331" i="13"/>
  <c r="C4331" i="13"/>
  <c r="F4331" i="13" s="1"/>
  <c r="G4331" i="13" s="1"/>
  <c r="D4331" i="13"/>
  <c r="E4331" i="13"/>
  <c r="H4331" i="13"/>
  <c r="B4332" i="13"/>
  <c r="C4332" i="13"/>
  <c r="F4332" i="13" s="1"/>
  <c r="G4332" i="13" s="1"/>
  <c r="D4332" i="13"/>
  <c r="E4332" i="13"/>
  <c r="H4332" i="13"/>
  <c r="B4333" i="13"/>
  <c r="C4333" i="13"/>
  <c r="F4333" i="13" s="1"/>
  <c r="G4333" i="13" s="1"/>
  <c r="D4333" i="13"/>
  <c r="E4333" i="13"/>
  <c r="H4333" i="13"/>
  <c r="B4334" i="13"/>
  <c r="C4334" i="13"/>
  <c r="F4334" i="13" s="1"/>
  <c r="G4334" i="13" s="1"/>
  <c r="D4334" i="13"/>
  <c r="E4334" i="13"/>
  <c r="H4334" i="13"/>
  <c r="B4335" i="13"/>
  <c r="C4335" i="13"/>
  <c r="F4335" i="13" s="1"/>
  <c r="G4335" i="13" s="1"/>
  <c r="D4335" i="13"/>
  <c r="E4335" i="13"/>
  <c r="H4335" i="13"/>
  <c r="B4336" i="13"/>
  <c r="C4336" i="13"/>
  <c r="F4336" i="13" s="1"/>
  <c r="G4336" i="13" s="1"/>
  <c r="D4336" i="13"/>
  <c r="E4336" i="13"/>
  <c r="H4336" i="13"/>
  <c r="B4337" i="13"/>
  <c r="C4337" i="13"/>
  <c r="F4337" i="13" s="1"/>
  <c r="G4337" i="13" s="1"/>
  <c r="D4337" i="13"/>
  <c r="E4337" i="13"/>
  <c r="H4337" i="13"/>
  <c r="B4338" i="13"/>
  <c r="C4338" i="13"/>
  <c r="F4338" i="13" s="1"/>
  <c r="G4338" i="13" s="1"/>
  <c r="D4338" i="13"/>
  <c r="E4338" i="13"/>
  <c r="H4338" i="13"/>
  <c r="B4339" i="13"/>
  <c r="C4339" i="13"/>
  <c r="F4339" i="13" s="1"/>
  <c r="G4339" i="13" s="1"/>
  <c r="D4339" i="13"/>
  <c r="E4339" i="13"/>
  <c r="H4339" i="13"/>
  <c r="B4340" i="13"/>
  <c r="C4340" i="13"/>
  <c r="F4340" i="13" s="1"/>
  <c r="G4340" i="13" s="1"/>
  <c r="D4340" i="13"/>
  <c r="E4340" i="13"/>
  <c r="H4340" i="13"/>
  <c r="B4341" i="13"/>
  <c r="C4341" i="13"/>
  <c r="F4341" i="13" s="1"/>
  <c r="G4341" i="13" s="1"/>
  <c r="D4341" i="13"/>
  <c r="E4341" i="13"/>
  <c r="H4341" i="13"/>
  <c r="B4342" i="13"/>
  <c r="C4342" i="13"/>
  <c r="F4342" i="13" s="1"/>
  <c r="G4342" i="13" s="1"/>
  <c r="D4342" i="13"/>
  <c r="E4342" i="13"/>
  <c r="H4342" i="13"/>
  <c r="B4343" i="13"/>
  <c r="C4343" i="13"/>
  <c r="F4343" i="13" s="1"/>
  <c r="G4343" i="13" s="1"/>
  <c r="D4343" i="13"/>
  <c r="E4343" i="13"/>
  <c r="H4343" i="13"/>
  <c r="B4344" i="13"/>
  <c r="C4344" i="13"/>
  <c r="F4344" i="13" s="1"/>
  <c r="G4344" i="13" s="1"/>
  <c r="D4344" i="13"/>
  <c r="E4344" i="13"/>
  <c r="H4344" i="13"/>
  <c r="B4345" i="13"/>
  <c r="C4345" i="13"/>
  <c r="F4345" i="13" s="1"/>
  <c r="G4345" i="13" s="1"/>
  <c r="D4345" i="13"/>
  <c r="E4345" i="13"/>
  <c r="H4345" i="13"/>
  <c r="B4346" i="13"/>
  <c r="C4346" i="13"/>
  <c r="F4346" i="13" s="1"/>
  <c r="G4346" i="13" s="1"/>
  <c r="D4346" i="13"/>
  <c r="E4346" i="13"/>
  <c r="H4346" i="13"/>
  <c r="B4347" i="13"/>
  <c r="C4347" i="13"/>
  <c r="F4347" i="13" s="1"/>
  <c r="G4347" i="13" s="1"/>
  <c r="D4347" i="13"/>
  <c r="E4347" i="13"/>
  <c r="H4347" i="13"/>
  <c r="B4348" i="13"/>
  <c r="C4348" i="13"/>
  <c r="F4348" i="13" s="1"/>
  <c r="G4348" i="13" s="1"/>
  <c r="D4348" i="13"/>
  <c r="E4348" i="13"/>
  <c r="H4348" i="13"/>
  <c r="B4349" i="13"/>
  <c r="C4349" i="13"/>
  <c r="F4349" i="13" s="1"/>
  <c r="G4349" i="13" s="1"/>
  <c r="D4349" i="13"/>
  <c r="E4349" i="13"/>
  <c r="H4349" i="13"/>
  <c r="B4350" i="13"/>
  <c r="C4350" i="13"/>
  <c r="F4350" i="13" s="1"/>
  <c r="G4350" i="13" s="1"/>
  <c r="D4350" i="13"/>
  <c r="E4350" i="13"/>
  <c r="H4350" i="13"/>
  <c r="B4351" i="13"/>
  <c r="C4351" i="13"/>
  <c r="F4351" i="13" s="1"/>
  <c r="G4351" i="13" s="1"/>
  <c r="D4351" i="13"/>
  <c r="E4351" i="13"/>
  <c r="H4351" i="13"/>
  <c r="B4352" i="13"/>
  <c r="C4352" i="13"/>
  <c r="F4352" i="13" s="1"/>
  <c r="G4352" i="13" s="1"/>
  <c r="D4352" i="13"/>
  <c r="E4352" i="13"/>
  <c r="H4352" i="13"/>
  <c r="B4353" i="13"/>
  <c r="C4353" i="13"/>
  <c r="F4353" i="13" s="1"/>
  <c r="G4353" i="13" s="1"/>
  <c r="D4353" i="13"/>
  <c r="E4353" i="13"/>
  <c r="H4353" i="13"/>
  <c r="B4354" i="13"/>
  <c r="C4354" i="13"/>
  <c r="F4354" i="13" s="1"/>
  <c r="G4354" i="13" s="1"/>
  <c r="D4354" i="13"/>
  <c r="E4354" i="13"/>
  <c r="H4354" i="13"/>
  <c r="B4355" i="13"/>
  <c r="C4355" i="13"/>
  <c r="F4355" i="13" s="1"/>
  <c r="G4355" i="13" s="1"/>
  <c r="D4355" i="13"/>
  <c r="E4355" i="13"/>
  <c r="H4355" i="13"/>
  <c r="B4356" i="13"/>
  <c r="C4356" i="13"/>
  <c r="F4356" i="13" s="1"/>
  <c r="G4356" i="13" s="1"/>
  <c r="D4356" i="13"/>
  <c r="E4356" i="13"/>
  <c r="H4356" i="13"/>
  <c r="B4357" i="13"/>
  <c r="C4357" i="13"/>
  <c r="F4357" i="13" s="1"/>
  <c r="G4357" i="13" s="1"/>
  <c r="D4357" i="13"/>
  <c r="E4357" i="13"/>
  <c r="H4357" i="13"/>
  <c r="B4358" i="13"/>
  <c r="C4358" i="13"/>
  <c r="F4358" i="13" s="1"/>
  <c r="G4358" i="13" s="1"/>
  <c r="D4358" i="13"/>
  <c r="E4358" i="13"/>
  <c r="H4358" i="13"/>
  <c r="B4359" i="13"/>
  <c r="C4359" i="13"/>
  <c r="F4359" i="13" s="1"/>
  <c r="G4359" i="13" s="1"/>
  <c r="D4359" i="13"/>
  <c r="E4359" i="13"/>
  <c r="H4359" i="13"/>
  <c r="B4360" i="13"/>
  <c r="C4360" i="13"/>
  <c r="F4360" i="13" s="1"/>
  <c r="G4360" i="13" s="1"/>
  <c r="D4360" i="13"/>
  <c r="E4360" i="13"/>
  <c r="H4360" i="13"/>
  <c r="B4361" i="13"/>
  <c r="C4361" i="13"/>
  <c r="F4361" i="13" s="1"/>
  <c r="G4361" i="13" s="1"/>
  <c r="D4361" i="13"/>
  <c r="E4361" i="13"/>
  <c r="H4361" i="13"/>
  <c r="B4362" i="13"/>
  <c r="C4362" i="13"/>
  <c r="F4362" i="13" s="1"/>
  <c r="G4362" i="13" s="1"/>
  <c r="D4362" i="13"/>
  <c r="E4362" i="13"/>
  <c r="H4362" i="13"/>
  <c r="B4363" i="13"/>
  <c r="C4363" i="13"/>
  <c r="F4363" i="13" s="1"/>
  <c r="G4363" i="13" s="1"/>
  <c r="D4363" i="13"/>
  <c r="E4363" i="13"/>
  <c r="H4363" i="13"/>
  <c r="B4364" i="13"/>
  <c r="C4364" i="13"/>
  <c r="F4364" i="13" s="1"/>
  <c r="G4364" i="13" s="1"/>
  <c r="D4364" i="13"/>
  <c r="E4364" i="13"/>
  <c r="H4364" i="13"/>
  <c r="B4365" i="13"/>
  <c r="C4365" i="13"/>
  <c r="F4365" i="13" s="1"/>
  <c r="G4365" i="13" s="1"/>
  <c r="D4365" i="13"/>
  <c r="E4365" i="13"/>
  <c r="H4365" i="13"/>
  <c r="B4366" i="13"/>
  <c r="C4366" i="13"/>
  <c r="F4366" i="13" s="1"/>
  <c r="G4366" i="13" s="1"/>
  <c r="D4366" i="13"/>
  <c r="E4366" i="13"/>
  <c r="H4366" i="13"/>
  <c r="B4367" i="13"/>
  <c r="C4367" i="13"/>
  <c r="F4367" i="13" s="1"/>
  <c r="G4367" i="13" s="1"/>
  <c r="D4367" i="13"/>
  <c r="E4367" i="13"/>
  <c r="H4367" i="13"/>
  <c r="B4368" i="13"/>
  <c r="C4368" i="13"/>
  <c r="F4368" i="13" s="1"/>
  <c r="G4368" i="13" s="1"/>
  <c r="D4368" i="13"/>
  <c r="E4368" i="13"/>
  <c r="H4368" i="13"/>
  <c r="B4369" i="13"/>
  <c r="C4369" i="13"/>
  <c r="F4369" i="13" s="1"/>
  <c r="G4369" i="13" s="1"/>
  <c r="D4369" i="13"/>
  <c r="E4369" i="13"/>
  <c r="H4369" i="13"/>
  <c r="B4370" i="13"/>
  <c r="C4370" i="13"/>
  <c r="F4370" i="13" s="1"/>
  <c r="G4370" i="13" s="1"/>
  <c r="D4370" i="13"/>
  <c r="E4370" i="13"/>
  <c r="H4370" i="13"/>
  <c r="B4371" i="13"/>
  <c r="C4371" i="13"/>
  <c r="F4371" i="13" s="1"/>
  <c r="G4371" i="13" s="1"/>
  <c r="D4371" i="13"/>
  <c r="E4371" i="13"/>
  <c r="H4371" i="13"/>
  <c r="B4372" i="13"/>
  <c r="C4372" i="13"/>
  <c r="F4372" i="13" s="1"/>
  <c r="G4372" i="13" s="1"/>
  <c r="D4372" i="13"/>
  <c r="E4372" i="13"/>
  <c r="H4372" i="13"/>
  <c r="B4373" i="13"/>
  <c r="C4373" i="13"/>
  <c r="F4373" i="13" s="1"/>
  <c r="G4373" i="13" s="1"/>
  <c r="D4373" i="13"/>
  <c r="E4373" i="13"/>
  <c r="H4373" i="13"/>
  <c r="B4374" i="13"/>
  <c r="C4374" i="13"/>
  <c r="F4374" i="13" s="1"/>
  <c r="G4374" i="13" s="1"/>
  <c r="D4374" i="13"/>
  <c r="E4374" i="13"/>
  <c r="H4374" i="13"/>
  <c r="B4375" i="13"/>
  <c r="C4375" i="13"/>
  <c r="F4375" i="13" s="1"/>
  <c r="G4375" i="13" s="1"/>
  <c r="D4375" i="13"/>
  <c r="E4375" i="13"/>
  <c r="H4375" i="13"/>
  <c r="B4376" i="13"/>
  <c r="C4376" i="13"/>
  <c r="F4376" i="13" s="1"/>
  <c r="G4376" i="13" s="1"/>
  <c r="D4376" i="13"/>
  <c r="E4376" i="13"/>
  <c r="H4376" i="13"/>
  <c r="B4377" i="13"/>
  <c r="C4377" i="13"/>
  <c r="F4377" i="13" s="1"/>
  <c r="G4377" i="13" s="1"/>
  <c r="D4377" i="13"/>
  <c r="E4377" i="13"/>
  <c r="H4377" i="13"/>
  <c r="B4378" i="13"/>
  <c r="C4378" i="13"/>
  <c r="F4378" i="13" s="1"/>
  <c r="G4378" i="13" s="1"/>
  <c r="D4378" i="13"/>
  <c r="E4378" i="13"/>
  <c r="H4378" i="13"/>
  <c r="B4379" i="13"/>
  <c r="C4379" i="13"/>
  <c r="F4379" i="13" s="1"/>
  <c r="G4379" i="13" s="1"/>
  <c r="D4379" i="13"/>
  <c r="E4379" i="13"/>
  <c r="H4379" i="13"/>
  <c r="B4380" i="13"/>
  <c r="C4380" i="13"/>
  <c r="F4380" i="13" s="1"/>
  <c r="G4380" i="13" s="1"/>
  <c r="D4380" i="13"/>
  <c r="E4380" i="13"/>
  <c r="H4380" i="13"/>
  <c r="B4381" i="13"/>
  <c r="C4381" i="13"/>
  <c r="F4381" i="13" s="1"/>
  <c r="G4381" i="13" s="1"/>
  <c r="D4381" i="13"/>
  <c r="E4381" i="13"/>
  <c r="H4381" i="13"/>
  <c r="B4382" i="13"/>
  <c r="C4382" i="13"/>
  <c r="F4382" i="13" s="1"/>
  <c r="G4382" i="13" s="1"/>
  <c r="D4382" i="13"/>
  <c r="E4382" i="13"/>
  <c r="H4382" i="13"/>
  <c r="B4383" i="13"/>
  <c r="C4383" i="13"/>
  <c r="F4383" i="13" s="1"/>
  <c r="G4383" i="13" s="1"/>
  <c r="D4383" i="13"/>
  <c r="E4383" i="13"/>
  <c r="H4383" i="13"/>
  <c r="B4384" i="13"/>
  <c r="C4384" i="13"/>
  <c r="F4384" i="13" s="1"/>
  <c r="G4384" i="13" s="1"/>
  <c r="D4384" i="13"/>
  <c r="E4384" i="13"/>
  <c r="H4384" i="13"/>
  <c r="B4385" i="13"/>
  <c r="C4385" i="13"/>
  <c r="F4385" i="13" s="1"/>
  <c r="G4385" i="13" s="1"/>
  <c r="D4385" i="13"/>
  <c r="E4385" i="13"/>
  <c r="H4385" i="13"/>
  <c r="B4386" i="13"/>
  <c r="C4386" i="13"/>
  <c r="F4386" i="13" s="1"/>
  <c r="G4386" i="13" s="1"/>
  <c r="D4386" i="13"/>
  <c r="E4386" i="13"/>
  <c r="H4386" i="13"/>
  <c r="B4387" i="13"/>
  <c r="C4387" i="13"/>
  <c r="F4387" i="13" s="1"/>
  <c r="G4387" i="13" s="1"/>
  <c r="D4387" i="13"/>
  <c r="E4387" i="13"/>
  <c r="H4387" i="13"/>
  <c r="B4388" i="13"/>
  <c r="C4388" i="13"/>
  <c r="F4388" i="13" s="1"/>
  <c r="G4388" i="13" s="1"/>
  <c r="D4388" i="13"/>
  <c r="E4388" i="13"/>
  <c r="H4388" i="13"/>
  <c r="B4389" i="13"/>
  <c r="C4389" i="13"/>
  <c r="F4389" i="13" s="1"/>
  <c r="G4389" i="13" s="1"/>
  <c r="D4389" i="13"/>
  <c r="E4389" i="13"/>
  <c r="H4389" i="13"/>
  <c r="B4390" i="13"/>
  <c r="C4390" i="13"/>
  <c r="F4390" i="13" s="1"/>
  <c r="G4390" i="13" s="1"/>
  <c r="D4390" i="13"/>
  <c r="E4390" i="13"/>
  <c r="H4390" i="13"/>
  <c r="B4391" i="13"/>
  <c r="C4391" i="13"/>
  <c r="F4391" i="13" s="1"/>
  <c r="G4391" i="13" s="1"/>
  <c r="D4391" i="13"/>
  <c r="E4391" i="13"/>
  <c r="H4391" i="13"/>
  <c r="B4392" i="13"/>
  <c r="C4392" i="13"/>
  <c r="F4392" i="13" s="1"/>
  <c r="G4392" i="13" s="1"/>
  <c r="D4392" i="13"/>
  <c r="E4392" i="13"/>
  <c r="H4392" i="13"/>
  <c r="B4393" i="13"/>
  <c r="C4393" i="13"/>
  <c r="F4393" i="13" s="1"/>
  <c r="G4393" i="13" s="1"/>
  <c r="D4393" i="13"/>
  <c r="E4393" i="13"/>
  <c r="H4393" i="13"/>
  <c r="B4394" i="13"/>
  <c r="C4394" i="13"/>
  <c r="F4394" i="13" s="1"/>
  <c r="G4394" i="13" s="1"/>
  <c r="D4394" i="13"/>
  <c r="E4394" i="13"/>
  <c r="H4394" i="13"/>
  <c r="B4395" i="13"/>
  <c r="C4395" i="13"/>
  <c r="F4395" i="13" s="1"/>
  <c r="G4395" i="13" s="1"/>
  <c r="D4395" i="13"/>
  <c r="E4395" i="13"/>
  <c r="H4395" i="13"/>
  <c r="B4396" i="13"/>
  <c r="C4396" i="13"/>
  <c r="F4396" i="13" s="1"/>
  <c r="G4396" i="13" s="1"/>
  <c r="D4396" i="13"/>
  <c r="E4396" i="13"/>
  <c r="H4396" i="13"/>
  <c r="B4397" i="13"/>
  <c r="C4397" i="13"/>
  <c r="F4397" i="13" s="1"/>
  <c r="G4397" i="13" s="1"/>
  <c r="D4397" i="13"/>
  <c r="E4397" i="13"/>
  <c r="H4397" i="13"/>
  <c r="B4398" i="13"/>
  <c r="C4398" i="13"/>
  <c r="F4398" i="13" s="1"/>
  <c r="G4398" i="13" s="1"/>
  <c r="D4398" i="13"/>
  <c r="E4398" i="13"/>
  <c r="H4398" i="13"/>
  <c r="B4399" i="13"/>
  <c r="C4399" i="13"/>
  <c r="F4399" i="13" s="1"/>
  <c r="G4399" i="13" s="1"/>
  <c r="D4399" i="13"/>
  <c r="E4399" i="13"/>
  <c r="H4399" i="13"/>
  <c r="B4400" i="13"/>
  <c r="C4400" i="13"/>
  <c r="F4400" i="13" s="1"/>
  <c r="G4400" i="13" s="1"/>
  <c r="D4400" i="13"/>
  <c r="E4400" i="13"/>
  <c r="H4400" i="13"/>
  <c r="B4401" i="13"/>
  <c r="C4401" i="13"/>
  <c r="F4401" i="13" s="1"/>
  <c r="G4401" i="13" s="1"/>
  <c r="D4401" i="13"/>
  <c r="E4401" i="13"/>
  <c r="H4401" i="13"/>
  <c r="B4402" i="13"/>
  <c r="C4402" i="13"/>
  <c r="F4402" i="13" s="1"/>
  <c r="G4402" i="13" s="1"/>
  <c r="D4402" i="13"/>
  <c r="E4402" i="13"/>
  <c r="H4402" i="13"/>
  <c r="B4403" i="13"/>
  <c r="C4403" i="13"/>
  <c r="F4403" i="13" s="1"/>
  <c r="G4403" i="13" s="1"/>
  <c r="D4403" i="13"/>
  <c r="E4403" i="13"/>
  <c r="H4403" i="13"/>
  <c r="B4404" i="13"/>
  <c r="C4404" i="13"/>
  <c r="F4404" i="13" s="1"/>
  <c r="G4404" i="13" s="1"/>
  <c r="D4404" i="13"/>
  <c r="E4404" i="13"/>
  <c r="H4404" i="13"/>
  <c r="B4405" i="13"/>
  <c r="C4405" i="13"/>
  <c r="F4405" i="13" s="1"/>
  <c r="G4405" i="13" s="1"/>
  <c r="D4405" i="13"/>
  <c r="E4405" i="13"/>
  <c r="H4405" i="13"/>
  <c r="B4406" i="13"/>
  <c r="C4406" i="13"/>
  <c r="F4406" i="13" s="1"/>
  <c r="G4406" i="13" s="1"/>
  <c r="D4406" i="13"/>
  <c r="E4406" i="13"/>
  <c r="H4406" i="13"/>
  <c r="B4407" i="13"/>
  <c r="C4407" i="13"/>
  <c r="F4407" i="13" s="1"/>
  <c r="G4407" i="13" s="1"/>
  <c r="D4407" i="13"/>
  <c r="E4407" i="13"/>
  <c r="H4407" i="13"/>
  <c r="B4408" i="13"/>
  <c r="C4408" i="13"/>
  <c r="F4408" i="13" s="1"/>
  <c r="G4408" i="13" s="1"/>
  <c r="D4408" i="13"/>
  <c r="E4408" i="13"/>
  <c r="H4408" i="13"/>
  <c r="B4409" i="13"/>
  <c r="C4409" i="13"/>
  <c r="F4409" i="13" s="1"/>
  <c r="G4409" i="13" s="1"/>
  <c r="D4409" i="13"/>
  <c r="E4409" i="13"/>
  <c r="H4409" i="13"/>
  <c r="B4410" i="13"/>
  <c r="C4410" i="13"/>
  <c r="F4410" i="13" s="1"/>
  <c r="G4410" i="13" s="1"/>
  <c r="D4410" i="13"/>
  <c r="E4410" i="13"/>
  <c r="H4410" i="13"/>
  <c r="B4411" i="13"/>
  <c r="C4411" i="13"/>
  <c r="F4411" i="13" s="1"/>
  <c r="G4411" i="13" s="1"/>
  <c r="D4411" i="13"/>
  <c r="E4411" i="13"/>
  <c r="H4411" i="13"/>
  <c r="B4412" i="13"/>
  <c r="C4412" i="13"/>
  <c r="F4412" i="13" s="1"/>
  <c r="G4412" i="13" s="1"/>
  <c r="D4412" i="13"/>
  <c r="E4412" i="13"/>
  <c r="H4412" i="13"/>
  <c r="B4413" i="13"/>
  <c r="C4413" i="13"/>
  <c r="F4413" i="13" s="1"/>
  <c r="G4413" i="13" s="1"/>
  <c r="D4413" i="13"/>
  <c r="E4413" i="13"/>
  <c r="H4413" i="13"/>
  <c r="B4414" i="13"/>
  <c r="C4414" i="13"/>
  <c r="F4414" i="13" s="1"/>
  <c r="G4414" i="13" s="1"/>
  <c r="D4414" i="13"/>
  <c r="E4414" i="13"/>
  <c r="H4414" i="13"/>
  <c r="B4415" i="13"/>
  <c r="C4415" i="13"/>
  <c r="F4415" i="13" s="1"/>
  <c r="G4415" i="13" s="1"/>
  <c r="D4415" i="13"/>
  <c r="E4415" i="13"/>
  <c r="H4415" i="13"/>
  <c r="B4416" i="13"/>
  <c r="C4416" i="13"/>
  <c r="F4416" i="13" s="1"/>
  <c r="G4416" i="13" s="1"/>
  <c r="D4416" i="13"/>
  <c r="E4416" i="13"/>
  <c r="H4416" i="13"/>
  <c r="B4417" i="13"/>
  <c r="C4417" i="13"/>
  <c r="F4417" i="13" s="1"/>
  <c r="G4417" i="13" s="1"/>
  <c r="D4417" i="13"/>
  <c r="E4417" i="13"/>
  <c r="H4417" i="13"/>
  <c r="B4418" i="13"/>
  <c r="C4418" i="13"/>
  <c r="F4418" i="13" s="1"/>
  <c r="G4418" i="13" s="1"/>
  <c r="D4418" i="13"/>
  <c r="E4418" i="13"/>
  <c r="H4418" i="13"/>
  <c r="B4419" i="13"/>
  <c r="C4419" i="13"/>
  <c r="F4419" i="13" s="1"/>
  <c r="G4419" i="13" s="1"/>
  <c r="D4419" i="13"/>
  <c r="E4419" i="13"/>
  <c r="H4419" i="13"/>
  <c r="B4420" i="13"/>
  <c r="C4420" i="13"/>
  <c r="F4420" i="13" s="1"/>
  <c r="G4420" i="13" s="1"/>
  <c r="D4420" i="13"/>
  <c r="E4420" i="13"/>
  <c r="H4420" i="13"/>
  <c r="B4421" i="13"/>
  <c r="C4421" i="13"/>
  <c r="F4421" i="13" s="1"/>
  <c r="G4421" i="13" s="1"/>
  <c r="D4421" i="13"/>
  <c r="E4421" i="13"/>
  <c r="H4421" i="13"/>
  <c r="B4422" i="13"/>
  <c r="C4422" i="13"/>
  <c r="F4422" i="13" s="1"/>
  <c r="G4422" i="13" s="1"/>
  <c r="D4422" i="13"/>
  <c r="E4422" i="13"/>
  <c r="H4422" i="13"/>
  <c r="B4423" i="13"/>
  <c r="C4423" i="13"/>
  <c r="F4423" i="13" s="1"/>
  <c r="G4423" i="13" s="1"/>
  <c r="D4423" i="13"/>
  <c r="E4423" i="13"/>
  <c r="H4423" i="13"/>
  <c r="B4424" i="13"/>
  <c r="C4424" i="13"/>
  <c r="F4424" i="13" s="1"/>
  <c r="G4424" i="13" s="1"/>
  <c r="D4424" i="13"/>
  <c r="E4424" i="13"/>
  <c r="H4424" i="13"/>
  <c r="B4425" i="13"/>
  <c r="C4425" i="13"/>
  <c r="F4425" i="13" s="1"/>
  <c r="G4425" i="13" s="1"/>
  <c r="D4425" i="13"/>
  <c r="E4425" i="13"/>
  <c r="H4425" i="13"/>
  <c r="B4426" i="13"/>
  <c r="C4426" i="13"/>
  <c r="F4426" i="13" s="1"/>
  <c r="G4426" i="13" s="1"/>
  <c r="D4426" i="13"/>
  <c r="E4426" i="13"/>
  <c r="H4426" i="13"/>
  <c r="B4427" i="13"/>
  <c r="C4427" i="13"/>
  <c r="F4427" i="13" s="1"/>
  <c r="G4427" i="13" s="1"/>
  <c r="D4427" i="13"/>
  <c r="E4427" i="13"/>
  <c r="H4427" i="13"/>
  <c r="B4428" i="13"/>
  <c r="C4428" i="13"/>
  <c r="F4428" i="13" s="1"/>
  <c r="G4428" i="13" s="1"/>
  <c r="D4428" i="13"/>
  <c r="E4428" i="13"/>
  <c r="H4428" i="13"/>
  <c r="B4429" i="13"/>
  <c r="C4429" i="13"/>
  <c r="F4429" i="13" s="1"/>
  <c r="G4429" i="13" s="1"/>
  <c r="D4429" i="13"/>
  <c r="E4429" i="13"/>
  <c r="H4429" i="13"/>
  <c r="B4430" i="13"/>
  <c r="C4430" i="13"/>
  <c r="F4430" i="13" s="1"/>
  <c r="G4430" i="13" s="1"/>
  <c r="D4430" i="13"/>
  <c r="E4430" i="13"/>
  <c r="H4430" i="13"/>
  <c r="B4431" i="13"/>
  <c r="C4431" i="13"/>
  <c r="F4431" i="13" s="1"/>
  <c r="G4431" i="13" s="1"/>
  <c r="D4431" i="13"/>
  <c r="E4431" i="13"/>
  <c r="H4431" i="13"/>
  <c r="B4432" i="13"/>
  <c r="C4432" i="13"/>
  <c r="F4432" i="13" s="1"/>
  <c r="G4432" i="13" s="1"/>
  <c r="D4432" i="13"/>
  <c r="E4432" i="13"/>
  <c r="H4432" i="13"/>
  <c r="B4433" i="13"/>
  <c r="C4433" i="13"/>
  <c r="F4433" i="13" s="1"/>
  <c r="G4433" i="13" s="1"/>
  <c r="D4433" i="13"/>
  <c r="E4433" i="13"/>
  <c r="H4433" i="13"/>
  <c r="B4434" i="13"/>
  <c r="C4434" i="13"/>
  <c r="F4434" i="13" s="1"/>
  <c r="G4434" i="13" s="1"/>
  <c r="D4434" i="13"/>
  <c r="E4434" i="13"/>
  <c r="H4434" i="13"/>
  <c r="B4435" i="13"/>
  <c r="C4435" i="13"/>
  <c r="F4435" i="13" s="1"/>
  <c r="G4435" i="13" s="1"/>
  <c r="D4435" i="13"/>
  <c r="E4435" i="13"/>
  <c r="H4435" i="13"/>
  <c r="B4436" i="13"/>
  <c r="C4436" i="13"/>
  <c r="F4436" i="13" s="1"/>
  <c r="G4436" i="13" s="1"/>
  <c r="D4436" i="13"/>
  <c r="E4436" i="13"/>
  <c r="H4436" i="13"/>
  <c r="B4437" i="13"/>
  <c r="C4437" i="13"/>
  <c r="F4437" i="13" s="1"/>
  <c r="G4437" i="13" s="1"/>
  <c r="D4437" i="13"/>
  <c r="E4437" i="13"/>
  <c r="H4437" i="13"/>
  <c r="B4438" i="13"/>
  <c r="C4438" i="13"/>
  <c r="F4438" i="13" s="1"/>
  <c r="G4438" i="13" s="1"/>
  <c r="D4438" i="13"/>
  <c r="E4438" i="13"/>
  <c r="H4438" i="13"/>
  <c r="B4439" i="13"/>
  <c r="C4439" i="13"/>
  <c r="F4439" i="13" s="1"/>
  <c r="G4439" i="13" s="1"/>
  <c r="D4439" i="13"/>
  <c r="E4439" i="13"/>
  <c r="H4439" i="13"/>
  <c r="B4440" i="13"/>
  <c r="C4440" i="13"/>
  <c r="F4440" i="13" s="1"/>
  <c r="G4440" i="13" s="1"/>
  <c r="D4440" i="13"/>
  <c r="E4440" i="13"/>
  <c r="H4440" i="13"/>
  <c r="B4441" i="13"/>
  <c r="C4441" i="13"/>
  <c r="F4441" i="13" s="1"/>
  <c r="G4441" i="13" s="1"/>
  <c r="D4441" i="13"/>
  <c r="E4441" i="13"/>
  <c r="H4441" i="13"/>
  <c r="B4442" i="13"/>
  <c r="C4442" i="13"/>
  <c r="F4442" i="13" s="1"/>
  <c r="G4442" i="13" s="1"/>
  <c r="D4442" i="13"/>
  <c r="E4442" i="13"/>
  <c r="H4442" i="13"/>
  <c r="B4443" i="13"/>
  <c r="C4443" i="13"/>
  <c r="F4443" i="13" s="1"/>
  <c r="G4443" i="13" s="1"/>
  <c r="D4443" i="13"/>
  <c r="E4443" i="13"/>
  <c r="H4443" i="13"/>
  <c r="B4444" i="13"/>
  <c r="C4444" i="13"/>
  <c r="F4444" i="13" s="1"/>
  <c r="G4444" i="13" s="1"/>
  <c r="D4444" i="13"/>
  <c r="E4444" i="13"/>
  <c r="H4444" i="13"/>
  <c r="B4445" i="13"/>
  <c r="C4445" i="13"/>
  <c r="F4445" i="13" s="1"/>
  <c r="G4445" i="13" s="1"/>
  <c r="D4445" i="13"/>
  <c r="E4445" i="13"/>
  <c r="H4445" i="13"/>
  <c r="B4446" i="13"/>
  <c r="C4446" i="13"/>
  <c r="F4446" i="13" s="1"/>
  <c r="G4446" i="13" s="1"/>
  <c r="D4446" i="13"/>
  <c r="E4446" i="13"/>
  <c r="H4446" i="13"/>
  <c r="B4447" i="13"/>
  <c r="C4447" i="13"/>
  <c r="F4447" i="13" s="1"/>
  <c r="G4447" i="13" s="1"/>
  <c r="D4447" i="13"/>
  <c r="E4447" i="13"/>
  <c r="H4447" i="13"/>
  <c r="B4448" i="13"/>
  <c r="C4448" i="13"/>
  <c r="F4448" i="13" s="1"/>
  <c r="G4448" i="13" s="1"/>
  <c r="D4448" i="13"/>
  <c r="E4448" i="13"/>
  <c r="H4448" i="13"/>
  <c r="B4449" i="13"/>
  <c r="C4449" i="13"/>
  <c r="F4449" i="13" s="1"/>
  <c r="G4449" i="13" s="1"/>
  <c r="D4449" i="13"/>
  <c r="E4449" i="13"/>
  <c r="H4449" i="13"/>
  <c r="B4450" i="13"/>
  <c r="C4450" i="13"/>
  <c r="F4450" i="13" s="1"/>
  <c r="G4450" i="13" s="1"/>
  <c r="D4450" i="13"/>
  <c r="E4450" i="13"/>
  <c r="H4450" i="13"/>
  <c r="B4451" i="13"/>
  <c r="C4451" i="13"/>
  <c r="F4451" i="13" s="1"/>
  <c r="G4451" i="13" s="1"/>
  <c r="D4451" i="13"/>
  <c r="E4451" i="13"/>
  <c r="H4451" i="13"/>
  <c r="B4452" i="13"/>
  <c r="C4452" i="13"/>
  <c r="F4452" i="13" s="1"/>
  <c r="G4452" i="13" s="1"/>
  <c r="D4452" i="13"/>
  <c r="E4452" i="13"/>
  <c r="H4452" i="13"/>
  <c r="B4453" i="13"/>
  <c r="C4453" i="13"/>
  <c r="F4453" i="13" s="1"/>
  <c r="G4453" i="13" s="1"/>
  <c r="D4453" i="13"/>
  <c r="E4453" i="13"/>
  <c r="H4453" i="13"/>
  <c r="B4454" i="13"/>
  <c r="C4454" i="13"/>
  <c r="F4454" i="13" s="1"/>
  <c r="G4454" i="13" s="1"/>
  <c r="D4454" i="13"/>
  <c r="E4454" i="13"/>
  <c r="H4454" i="13"/>
  <c r="B4455" i="13"/>
  <c r="C4455" i="13"/>
  <c r="F4455" i="13" s="1"/>
  <c r="G4455" i="13" s="1"/>
  <c r="D4455" i="13"/>
  <c r="E4455" i="13"/>
  <c r="H4455" i="13"/>
  <c r="B4456" i="13"/>
  <c r="C4456" i="13"/>
  <c r="F4456" i="13" s="1"/>
  <c r="G4456" i="13" s="1"/>
  <c r="D4456" i="13"/>
  <c r="E4456" i="13"/>
  <c r="H4456" i="13"/>
  <c r="B4457" i="13"/>
  <c r="C4457" i="13"/>
  <c r="F4457" i="13" s="1"/>
  <c r="G4457" i="13" s="1"/>
  <c r="D4457" i="13"/>
  <c r="E4457" i="13"/>
  <c r="H4457" i="13"/>
  <c r="B4458" i="13"/>
  <c r="C4458" i="13"/>
  <c r="F4458" i="13" s="1"/>
  <c r="G4458" i="13" s="1"/>
  <c r="D4458" i="13"/>
  <c r="E4458" i="13"/>
  <c r="H4458" i="13"/>
  <c r="B4459" i="13"/>
  <c r="C4459" i="13"/>
  <c r="F4459" i="13" s="1"/>
  <c r="G4459" i="13" s="1"/>
  <c r="D4459" i="13"/>
  <c r="E4459" i="13"/>
  <c r="H4459" i="13"/>
  <c r="B4460" i="13"/>
  <c r="C4460" i="13"/>
  <c r="F4460" i="13" s="1"/>
  <c r="G4460" i="13" s="1"/>
  <c r="D4460" i="13"/>
  <c r="E4460" i="13"/>
  <c r="H4460" i="13"/>
  <c r="B4461" i="13"/>
  <c r="C4461" i="13"/>
  <c r="F4461" i="13" s="1"/>
  <c r="G4461" i="13" s="1"/>
  <c r="D4461" i="13"/>
  <c r="E4461" i="13"/>
  <c r="H4461" i="13"/>
  <c r="B4462" i="13"/>
  <c r="C4462" i="13"/>
  <c r="F4462" i="13" s="1"/>
  <c r="G4462" i="13" s="1"/>
  <c r="D4462" i="13"/>
  <c r="E4462" i="13"/>
  <c r="H4462" i="13"/>
  <c r="B4463" i="13"/>
  <c r="C4463" i="13"/>
  <c r="F4463" i="13" s="1"/>
  <c r="G4463" i="13" s="1"/>
  <c r="D4463" i="13"/>
  <c r="E4463" i="13"/>
  <c r="H4463" i="13"/>
  <c r="B4464" i="13"/>
  <c r="C4464" i="13"/>
  <c r="F4464" i="13" s="1"/>
  <c r="G4464" i="13" s="1"/>
  <c r="D4464" i="13"/>
  <c r="E4464" i="13"/>
  <c r="H4464" i="13"/>
  <c r="B4465" i="13"/>
  <c r="C4465" i="13"/>
  <c r="F4465" i="13" s="1"/>
  <c r="G4465" i="13" s="1"/>
  <c r="D4465" i="13"/>
  <c r="E4465" i="13"/>
  <c r="H4465" i="13"/>
  <c r="B4466" i="13"/>
  <c r="C4466" i="13"/>
  <c r="F4466" i="13" s="1"/>
  <c r="G4466" i="13" s="1"/>
  <c r="D4466" i="13"/>
  <c r="E4466" i="13"/>
  <c r="H4466" i="13"/>
  <c r="B4467" i="13"/>
  <c r="C4467" i="13"/>
  <c r="F4467" i="13" s="1"/>
  <c r="G4467" i="13" s="1"/>
  <c r="D4467" i="13"/>
  <c r="E4467" i="13"/>
  <c r="H4467" i="13"/>
  <c r="B4468" i="13"/>
  <c r="C4468" i="13"/>
  <c r="F4468" i="13" s="1"/>
  <c r="G4468" i="13" s="1"/>
  <c r="D4468" i="13"/>
  <c r="E4468" i="13"/>
  <c r="H4468" i="13"/>
  <c r="B4469" i="13"/>
  <c r="C4469" i="13"/>
  <c r="F4469" i="13" s="1"/>
  <c r="G4469" i="13" s="1"/>
  <c r="D4469" i="13"/>
  <c r="E4469" i="13"/>
  <c r="H4469" i="13"/>
  <c r="B4470" i="13"/>
  <c r="C4470" i="13"/>
  <c r="F4470" i="13" s="1"/>
  <c r="G4470" i="13" s="1"/>
  <c r="D4470" i="13"/>
  <c r="E4470" i="13"/>
  <c r="H4470" i="13"/>
  <c r="B4471" i="13"/>
  <c r="C4471" i="13"/>
  <c r="F4471" i="13" s="1"/>
  <c r="G4471" i="13" s="1"/>
  <c r="D4471" i="13"/>
  <c r="E4471" i="13"/>
  <c r="H4471" i="13"/>
  <c r="B4472" i="13"/>
  <c r="C4472" i="13"/>
  <c r="F4472" i="13" s="1"/>
  <c r="G4472" i="13" s="1"/>
  <c r="D4472" i="13"/>
  <c r="E4472" i="13"/>
  <c r="H4472" i="13"/>
  <c r="B4473" i="13"/>
  <c r="C4473" i="13"/>
  <c r="F4473" i="13" s="1"/>
  <c r="G4473" i="13" s="1"/>
  <c r="D4473" i="13"/>
  <c r="E4473" i="13"/>
  <c r="H4473" i="13"/>
  <c r="B4474" i="13"/>
  <c r="C4474" i="13"/>
  <c r="F4474" i="13" s="1"/>
  <c r="G4474" i="13" s="1"/>
  <c r="D4474" i="13"/>
  <c r="E4474" i="13"/>
  <c r="H4474" i="13"/>
  <c r="B4475" i="13"/>
  <c r="C4475" i="13"/>
  <c r="F4475" i="13" s="1"/>
  <c r="G4475" i="13" s="1"/>
  <c r="D4475" i="13"/>
  <c r="E4475" i="13"/>
  <c r="H4475" i="13"/>
  <c r="B4476" i="13"/>
  <c r="C4476" i="13"/>
  <c r="F4476" i="13" s="1"/>
  <c r="G4476" i="13" s="1"/>
  <c r="D4476" i="13"/>
  <c r="E4476" i="13"/>
  <c r="H4476" i="13"/>
  <c r="B4477" i="13"/>
  <c r="C4477" i="13"/>
  <c r="F4477" i="13" s="1"/>
  <c r="G4477" i="13" s="1"/>
  <c r="D4477" i="13"/>
  <c r="E4477" i="13"/>
  <c r="H4477" i="13"/>
  <c r="B4478" i="13"/>
  <c r="C4478" i="13"/>
  <c r="F4478" i="13" s="1"/>
  <c r="G4478" i="13" s="1"/>
  <c r="D4478" i="13"/>
  <c r="E4478" i="13"/>
  <c r="H4478" i="13"/>
  <c r="B4479" i="13"/>
  <c r="C4479" i="13"/>
  <c r="F4479" i="13" s="1"/>
  <c r="G4479" i="13" s="1"/>
  <c r="D4479" i="13"/>
  <c r="E4479" i="13"/>
  <c r="H4479" i="13"/>
  <c r="B4480" i="13"/>
  <c r="C4480" i="13"/>
  <c r="F4480" i="13" s="1"/>
  <c r="G4480" i="13" s="1"/>
  <c r="D4480" i="13"/>
  <c r="E4480" i="13"/>
  <c r="H4480" i="13"/>
  <c r="B4481" i="13"/>
  <c r="C4481" i="13"/>
  <c r="F4481" i="13" s="1"/>
  <c r="G4481" i="13" s="1"/>
  <c r="D4481" i="13"/>
  <c r="E4481" i="13"/>
  <c r="H4481" i="13"/>
  <c r="B4482" i="13"/>
  <c r="C4482" i="13"/>
  <c r="F4482" i="13" s="1"/>
  <c r="G4482" i="13" s="1"/>
  <c r="D4482" i="13"/>
  <c r="E4482" i="13"/>
  <c r="H4482" i="13"/>
  <c r="B4483" i="13"/>
  <c r="C4483" i="13"/>
  <c r="F4483" i="13" s="1"/>
  <c r="G4483" i="13" s="1"/>
  <c r="D4483" i="13"/>
  <c r="E4483" i="13"/>
  <c r="H4483" i="13"/>
  <c r="B4484" i="13"/>
  <c r="C4484" i="13"/>
  <c r="F4484" i="13" s="1"/>
  <c r="G4484" i="13" s="1"/>
  <c r="D4484" i="13"/>
  <c r="E4484" i="13"/>
  <c r="H4484" i="13"/>
  <c r="B4485" i="13"/>
  <c r="C4485" i="13"/>
  <c r="F4485" i="13" s="1"/>
  <c r="G4485" i="13" s="1"/>
  <c r="D4485" i="13"/>
  <c r="E4485" i="13"/>
  <c r="H4485" i="13"/>
  <c r="B4486" i="13"/>
  <c r="C4486" i="13"/>
  <c r="F4486" i="13" s="1"/>
  <c r="G4486" i="13" s="1"/>
  <c r="D4486" i="13"/>
  <c r="E4486" i="13"/>
  <c r="H4486" i="13"/>
  <c r="B4487" i="13"/>
  <c r="C4487" i="13"/>
  <c r="F4487" i="13" s="1"/>
  <c r="G4487" i="13" s="1"/>
  <c r="D4487" i="13"/>
  <c r="E4487" i="13"/>
  <c r="H4487" i="13"/>
  <c r="B4488" i="13"/>
  <c r="C4488" i="13"/>
  <c r="F4488" i="13" s="1"/>
  <c r="G4488" i="13" s="1"/>
  <c r="D4488" i="13"/>
  <c r="E4488" i="13"/>
  <c r="H4488" i="13"/>
  <c r="B4489" i="13"/>
  <c r="C4489" i="13"/>
  <c r="F4489" i="13" s="1"/>
  <c r="G4489" i="13" s="1"/>
  <c r="D4489" i="13"/>
  <c r="E4489" i="13"/>
  <c r="H4489" i="13"/>
  <c r="B4490" i="13"/>
  <c r="C4490" i="13"/>
  <c r="F4490" i="13" s="1"/>
  <c r="G4490" i="13" s="1"/>
  <c r="D4490" i="13"/>
  <c r="E4490" i="13"/>
  <c r="H4490" i="13"/>
  <c r="B4491" i="13"/>
  <c r="C4491" i="13"/>
  <c r="F4491" i="13" s="1"/>
  <c r="G4491" i="13" s="1"/>
  <c r="D4491" i="13"/>
  <c r="E4491" i="13"/>
  <c r="H4491" i="13"/>
  <c r="B4492" i="13"/>
  <c r="C4492" i="13"/>
  <c r="F4492" i="13" s="1"/>
  <c r="G4492" i="13" s="1"/>
  <c r="D4492" i="13"/>
  <c r="E4492" i="13"/>
  <c r="H4492" i="13"/>
  <c r="B4493" i="13"/>
  <c r="C4493" i="13"/>
  <c r="F4493" i="13" s="1"/>
  <c r="G4493" i="13" s="1"/>
  <c r="D4493" i="13"/>
  <c r="E4493" i="13"/>
  <c r="H4493" i="13"/>
  <c r="B4494" i="13"/>
  <c r="C4494" i="13"/>
  <c r="F4494" i="13" s="1"/>
  <c r="G4494" i="13" s="1"/>
  <c r="D4494" i="13"/>
  <c r="E4494" i="13"/>
  <c r="H4494" i="13"/>
  <c r="B4495" i="13"/>
  <c r="C4495" i="13"/>
  <c r="F4495" i="13" s="1"/>
  <c r="G4495" i="13" s="1"/>
  <c r="D4495" i="13"/>
  <c r="E4495" i="13"/>
  <c r="H4495" i="13"/>
  <c r="B4496" i="13"/>
  <c r="C4496" i="13"/>
  <c r="F4496" i="13" s="1"/>
  <c r="G4496" i="13" s="1"/>
  <c r="D4496" i="13"/>
  <c r="E4496" i="13"/>
  <c r="H4496" i="13"/>
  <c r="B4497" i="13"/>
  <c r="C4497" i="13"/>
  <c r="F4497" i="13" s="1"/>
  <c r="G4497" i="13" s="1"/>
  <c r="D4497" i="13"/>
  <c r="E4497" i="13"/>
  <c r="H4497" i="13"/>
  <c r="B4498" i="13"/>
  <c r="C4498" i="13"/>
  <c r="F4498" i="13" s="1"/>
  <c r="G4498" i="13" s="1"/>
  <c r="D4498" i="13"/>
  <c r="E4498" i="13"/>
  <c r="H4498" i="13"/>
  <c r="B4499" i="13"/>
  <c r="C4499" i="13"/>
  <c r="F4499" i="13" s="1"/>
  <c r="G4499" i="13" s="1"/>
  <c r="D4499" i="13"/>
  <c r="E4499" i="13"/>
  <c r="H4499" i="13"/>
  <c r="B4500" i="13"/>
  <c r="C4500" i="13"/>
  <c r="F4500" i="13" s="1"/>
  <c r="G4500" i="13" s="1"/>
  <c r="D4500" i="13"/>
  <c r="E4500" i="13"/>
  <c r="H4500" i="13"/>
  <c r="B4501" i="13"/>
  <c r="C4501" i="13"/>
  <c r="F4501" i="13" s="1"/>
  <c r="G4501" i="13" s="1"/>
  <c r="D4501" i="13"/>
  <c r="E4501" i="13"/>
  <c r="H4501" i="13"/>
  <c r="B4502" i="13"/>
  <c r="C4502" i="13"/>
  <c r="F4502" i="13" s="1"/>
  <c r="G4502" i="13" s="1"/>
  <c r="D4502" i="13"/>
  <c r="E4502" i="13"/>
  <c r="H4502" i="13"/>
  <c r="B4503" i="13"/>
  <c r="C4503" i="13"/>
  <c r="F4503" i="13" s="1"/>
  <c r="G4503" i="13" s="1"/>
  <c r="D4503" i="13"/>
  <c r="E4503" i="13"/>
  <c r="H4503" i="13"/>
  <c r="B4504" i="13"/>
  <c r="C4504" i="13"/>
  <c r="F4504" i="13" s="1"/>
  <c r="G4504" i="13" s="1"/>
  <c r="D4504" i="13"/>
  <c r="E4504" i="13"/>
  <c r="H4504" i="13"/>
  <c r="B4505" i="13"/>
  <c r="C4505" i="13"/>
  <c r="F4505" i="13" s="1"/>
  <c r="G4505" i="13" s="1"/>
  <c r="D4505" i="13"/>
  <c r="E4505" i="13"/>
  <c r="H4505" i="13"/>
  <c r="B4506" i="13"/>
  <c r="C4506" i="13"/>
  <c r="F4506" i="13" s="1"/>
  <c r="G4506" i="13" s="1"/>
  <c r="D4506" i="13"/>
  <c r="E4506" i="13"/>
  <c r="H4506" i="13"/>
  <c r="B4507" i="13"/>
  <c r="C4507" i="13"/>
  <c r="F4507" i="13" s="1"/>
  <c r="G4507" i="13" s="1"/>
  <c r="D4507" i="13"/>
  <c r="E4507" i="13"/>
  <c r="H4507" i="13"/>
  <c r="B4508" i="13"/>
  <c r="C4508" i="13"/>
  <c r="F4508" i="13" s="1"/>
  <c r="G4508" i="13" s="1"/>
  <c r="D4508" i="13"/>
  <c r="E4508" i="13"/>
  <c r="H4508" i="13"/>
  <c r="B4509" i="13"/>
  <c r="C4509" i="13"/>
  <c r="F4509" i="13" s="1"/>
  <c r="G4509" i="13" s="1"/>
  <c r="D4509" i="13"/>
  <c r="E4509" i="13"/>
  <c r="H4509" i="13"/>
  <c r="B4510" i="13"/>
  <c r="C4510" i="13"/>
  <c r="F4510" i="13" s="1"/>
  <c r="G4510" i="13" s="1"/>
  <c r="D4510" i="13"/>
  <c r="E4510" i="13"/>
  <c r="H4510" i="13"/>
  <c r="B4511" i="13"/>
  <c r="C4511" i="13"/>
  <c r="F4511" i="13" s="1"/>
  <c r="G4511" i="13" s="1"/>
  <c r="D4511" i="13"/>
  <c r="E4511" i="13"/>
  <c r="H4511" i="13"/>
  <c r="B4512" i="13"/>
  <c r="C4512" i="13"/>
  <c r="F4512" i="13" s="1"/>
  <c r="G4512" i="13" s="1"/>
  <c r="D4512" i="13"/>
  <c r="E4512" i="13"/>
  <c r="H4512" i="13"/>
  <c r="B4513" i="13"/>
  <c r="C4513" i="13"/>
  <c r="F4513" i="13" s="1"/>
  <c r="G4513" i="13" s="1"/>
  <c r="D4513" i="13"/>
  <c r="E4513" i="13"/>
  <c r="H4513" i="13"/>
  <c r="B4514" i="13"/>
  <c r="C4514" i="13"/>
  <c r="F4514" i="13" s="1"/>
  <c r="G4514" i="13" s="1"/>
  <c r="D4514" i="13"/>
  <c r="E4514" i="13"/>
  <c r="H4514" i="13"/>
  <c r="B4515" i="13"/>
  <c r="C4515" i="13"/>
  <c r="F4515" i="13" s="1"/>
  <c r="G4515" i="13" s="1"/>
  <c r="D4515" i="13"/>
  <c r="E4515" i="13"/>
  <c r="H4515" i="13"/>
  <c r="B4516" i="13"/>
  <c r="C4516" i="13"/>
  <c r="F4516" i="13" s="1"/>
  <c r="G4516" i="13" s="1"/>
  <c r="D4516" i="13"/>
  <c r="E4516" i="13"/>
  <c r="H4516" i="13"/>
  <c r="B4517" i="13"/>
  <c r="C4517" i="13"/>
  <c r="F4517" i="13" s="1"/>
  <c r="G4517" i="13" s="1"/>
  <c r="D4517" i="13"/>
  <c r="E4517" i="13"/>
  <c r="H4517" i="13"/>
  <c r="B4518" i="13"/>
  <c r="C4518" i="13"/>
  <c r="F4518" i="13" s="1"/>
  <c r="G4518" i="13" s="1"/>
  <c r="D4518" i="13"/>
  <c r="E4518" i="13"/>
  <c r="H4518" i="13"/>
  <c r="B4519" i="13"/>
  <c r="C4519" i="13"/>
  <c r="F4519" i="13" s="1"/>
  <c r="G4519" i="13" s="1"/>
  <c r="D4519" i="13"/>
  <c r="E4519" i="13"/>
  <c r="H4519" i="13"/>
  <c r="B4520" i="13"/>
  <c r="C4520" i="13"/>
  <c r="F4520" i="13" s="1"/>
  <c r="G4520" i="13" s="1"/>
  <c r="D4520" i="13"/>
  <c r="E4520" i="13"/>
  <c r="H4520" i="13"/>
  <c r="B4521" i="13"/>
  <c r="C4521" i="13"/>
  <c r="F4521" i="13" s="1"/>
  <c r="G4521" i="13" s="1"/>
  <c r="D4521" i="13"/>
  <c r="E4521" i="13"/>
  <c r="H4521" i="13"/>
  <c r="B4522" i="13"/>
  <c r="C4522" i="13"/>
  <c r="F4522" i="13" s="1"/>
  <c r="G4522" i="13" s="1"/>
  <c r="D4522" i="13"/>
  <c r="E4522" i="13"/>
  <c r="H4522" i="13"/>
  <c r="B4523" i="13"/>
  <c r="C4523" i="13"/>
  <c r="F4523" i="13" s="1"/>
  <c r="G4523" i="13" s="1"/>
  <c r="D4523" i="13"/>
  <c r="E4523" i="13"/>
  <c r="H4523" i="13"/>
  <c r="B4524" i="13"/>
  <c r="C4524" i="13"/>
  <c r="F4524" i="13" s="1"/>
  <c r="G4524" i="13" s="1"/>
  <c r="D4524" i="13"/>
  <c r="E4524" i="13"/>
  <c r="H4524" i="13"/>
  <c r="B4525" i="13"/>
  <c r="C4525" i="13"/>
  <c r="F4525" i="13" s="1"/>
  <c r="G4525" i="13" s="1"/>
  <c r="D4525" i="13"/>
  <c r="E4525" i="13"/>
  <c r="H4525" i="13"/>
  <c r="B4526" i="13"/>
  <c r="C4526" i="13"/>
  <c r="F4526" i="13" s="1"/>
  <c r="G4526" i="13" s="1"/>
  <c r="D4526" i="13"/>
  <c r="E4526" i="13"/>
  <c r="H4526" i="13"/>
  <c r="B4527" i="13"/>
  <c r="C4527" i="13"/>
  <c r="F4527" i="13" s="1"/>
  <c r="G4527" i="13" s="1"/>
  <c r="D4527" i="13"/>
  <c r="E4527" i="13"/>
  <c r="H4527" i="13"/>
  <c r="B4528" i="13"/>
  <c r="C4528" i="13"/>
  <c r="F4528" i="13" s="1"/>
  <c r="G4528" i="13" s="1"/>
  <c r="D4528" i="13"/>
  <c r="E4528" i="13"/>
  <c r="H4528" i="13"/>
  <c r="B4529" i="13"/>
  <c r="C4529" i="13"/>
  <c r="F4529" i="13" s="1"/>
  <c r="G4529" i="13" s="1"/>
  <c r="D4529" i="13"/>
  <c r="E4529" i="13"/>
  <c r="H4529" i="13"/>
  <c r="B4530" i="13"/>
  <c r="C4530" i="13"/>
  <c r="F4530" i="13" s="1"/>
  <c r="G4530" i="13" s="1"/>
  <c r="D4530" i="13"/>
  <c r="E4530" i="13"/>
  <c r="H4530" i="13"/>
  <c r="B4531" i="13"/>
  <c r="C4531" i="13"/>
  <c r="F4531" i="13" s="1"/>
  <c r="G4531" i="13" s="1"/>
  <c r="D4531" i="13"/>
  <c r="E4531" i="13"/>
  <c r="H4531" i="13"/>
  <c r="B4532" i="13"/>
  <c r="C4532" i="13"/>
  <c r="F4532" i="13" s="1"/>
  <c r="G4532" i="13" s="1"/>
  <c r="D4532" i="13"/>
  <c r="E4532" i="13"/>
  <c r="H4532" i="13"/>
  <c r="B4533" i="13"/>
  <c r="C4533" i="13"/>
  <c r="F4533" i="13" s="1"/>
  <c r="G4533" i="13" s="1"/>
  <c r="D4533" i="13"/>
  <c r="E4533" i="13"/>
  <c r="H4533" i="13"/>
  <c r="B4534" i="13"/>
  <c r="C4534" i="13"/>
  <c r="F4534" i="13" s="1"/>
  <c r="G4534" i="13" s="1"/>
  <c r="D4534" i="13"/>
  <c r="E4534" i="13"/>
  <c r="H4534" i="13"/>
  <c r="B4535" i="13"/>
  <c r="C4535" i="13"/>
  <c r="F4535" i="13" s="1"/>
  <c r="G4535" i="13" s="1"/>
  <c r="D4535" i="13"/>
  <c r="E4535" i="13"/>
  <c r="H4535" i="13"/>
  <c r="B4536" i="13"/>
  <c r="C4536" i="13"/>
  <c r="F4536" i="13" s="1"/>
  <c r="G4536" i="13" s="1"/>
  <c r="D4536" i="13"/>
  <c r="E4536" i="13"/>
  <c r="H4536" i="13"/>
  <c r="B4537" i="13"/>
  <c r="C4537" i="13"/>
  <c r="F4537" i="13" s="1"/>
  <c r="G4537" i="13" s="1"/>
  <c r="D4537" i="13"/>
  <c r="E4537" i="13"/>
  <c r="H4537" i="13"/>
  <c r="B4538" i="13"/>
  <c r="C4538" i="13"/>
  <c r="F4538" i="13" s="1"/>
  <c r="G4538" i="13" s="1"/>
  <c r="D4538" i="13"/>
  <c r="E4538" i="13"/>
  <c r="H4538" i="13"/>
  <c r="B4539" i="13"/>
  <c r="C4539" i="13"/>
  <c r="F4539" i="13" s="1"/>
  <c r="G4539" i="13" s="1"/>
  <c r="D4539" i="13"/>
  <c r="E4539" i="13"/>
  <c r="H4539" i="13"/>
  <c r="B4540" i="13"/>
  <c r="C4540" i="13"/>
  <c r="F4540" i="13" s="1"/>
  <c r="G4540" i="13" s="1"/>
  <c r="D4540" i="13"/>
  <c r="E4540" i="13"/>
  <c r="H4540" i="13"/>
  <c r="B4541" i="13"/>
  <c r="C4541" i="13"/>
  <c r="F4541" i="13" s="1"/>
  <c r="G4541" i="13" s="1"/>
  <c r="D4541" i="13"/>
  <c r="E4541" i="13"/>
  <c r="H4541" i="13"/>
  <c r="B4542" i="13"/>
  <c r="C4542" i="13"/>
  <c r="F4542" i="13" s="1"/>
  <c r="G4542" i="13" s="1"/>
  <c r="D4542" i="13"/>
  <c r="E4542" i="13"/>
  <c r="H4542" i="13"/>
  <c r="B4543" i="13"/>
  <c r="C4543" i="13"/>
  <c r="F4543" i="13" s="1"/>
  <c r="G4543" i="13" s="1"/>
  <c r="D4543" i="13"/>
  <c r="E4543" i="13"/>
  <c r="H4543" i="13"/>
  <c r="B4544" i="13"/>
  <c r="C4544" i="13"/>
  <c r="F4544" i="13" s="1"/>
  <c r="G4544" i="13" s="1"/>
  <c r="D4544" i="13"/>
  <c r="E4544" i="13"/>
  <c r="H4544" i="13"/>
  <c r="B4545" i="13"/>
  <c r="C4545" i="13"/>
  <c r="F4545" i="13" s="1"/>
  <c r="G4545" i="13" s="1"/>
  <c r="D4545" i="13"/>
  <c r="E4545" i="13"/>
  <c r="H4545" i="13"/>
  <c r="B4546" i="13"/>
  <c r="C4546" i="13"/>
  <c r="F4546" i="13" s="1"/>
  <c r="G4546" i="13" s="1"/>
  <c r="D4546" i="13"/>
  <c r="E4546" i="13"/>
  <c r="H4546" i="13"/>
  <c r="B4547" i="13"/>
  <c r="C4547" i="13"/>
  <c r="F4547" i="13" s="1"/>
  <c r="G4547" i="13" s="1"/>
  <c r="D4547" i="13"/>
  <c r="E4547" i="13"/>
  <c r="H4547" i="13"/>
  <c r="B4548" i="13"/>
  <c r="C4548" i="13"/>
  <c r="F4548" i="13" s="1"/>
  <c r="G4548" i="13" s="1"/>
  <c r="D4548" i="13"/>
  <c r="E4548" i="13"/>
  <c r="H4548" i="13"/>
  <c r="B4549" i="13"/>
  <c r="C4549" i="13"/>
  <c r="F4549" i="13" s="1"/>
  <c r="G4549" i="13" s="1"/>
  <c r="D4549" i="13"/>
  <c r="E4549" i="13"/>
  <c r="H4549" i="13"/>
  <c r="B4550" i="13"/>
  <c r="C4550" i="13"/>
  <c r="F4550" i="13" s="1"/>
  <c r="G4550" i="13" s="1"/>
  <c r="D4550" i="13"/>
  <c r="E4550" i="13"/>
  <c r="H4550" i="13"/>
  <c r="B4551" i="13"/>
  <c r="C4551" i="13"/>
  <c r="F4551" i="13" s="1"/>
  <c r="G4551" i="13" s="1"/>
  <c r="D4551" i="13"/>
  <c r="E4551" i="13"/>
  <c r="H4551" i="13"/>
  <c r="B4552" i="13"/>
  <c r="C4552" i="13"/>
  <c r="F4552" i="13" s="1"/>
  <c r="G4552" i="13" s="1"/>
  <c r="D4552" i="13"/>
  <c r="E4552" i="13"/>
  <c r="H4552" i="13"/>
  <c r="B4553" i="13"/>
  <c r="C4553" i="13"/>
  <c r="F4553" i="13" s="1"/>
  <c r="G4553" i="13" s="1"/>
  <c r="D4553" i="13"/>
  <c r="E4553" i="13"/>
  <c r="H4553" i="13"/>
  <c r="B4554" i="13"/>
  <c r="C4554" i="13"/>
  <c r="F4554" i="13" s="1"/>
  <c r="G4554" i="13" s="1"/>
  <c r="D4554" i="13"/>
  <c r="E4554" i="13"/>
  <c r="H4554" i="13"/>
  <c r="B4555" i="13"/>
  <c r="C4555" i="13"/>
  <c r="F4555" i="13" s="1"/>
  <c r="G4555" i="13" s="1"/>
  <c r="D4555" i="13"/>
  <c r="E4555" i="13"/>
  <c r="H4555" i="13"/>
  <c r="B4556" i="13"/>
  <c r="C4556" i="13"/>
  <c r="F4556" i="13" s="1"/>
  <c r="G4556" i="13" s="1"/>
  <c r="D4556" i="13"/>
  <c r="E4556" i="13"/>
  <c r="H4556" i="13"/>
  <c r="B4557" i="13"/>
  <c r="C4557" i="13"/>
  <c r="F4557" i="13" s="1"/>
  <c r="G4557" i="13" s="1"/>
  <c r="D4557" i="13"/>
  <c r="E4557" i="13"/>
  <c r="H4557" i="13"/>
  <c r="B4558" i="13"/>
  <c r="C4558" i="13"/>
  <c r="F4558" i="13" s="1"/>
  <c r="G4558" i="13" s="1"/>
  <c r="D4558" i="13"/>
  <c r="E4558" i="13"/>
  <c r="H4558" i="13"/>
  <c r="B4559" i="13"/>
  <c r="C4559" i="13"/>
  <c r="F4559" i="13" s="1"/>
  <c r="G4559" i="13" s="1"/>
  <c r="D4559" i="13"/>
  <c r="E4559" i="13"/>
  <c r="H4559" i="13"/>
  <c r="B4560" i="13"/>
  <c r="C4560" i="13"/>
  <c r="F4560" i="13" s="1"/>
  <c r="G4560" i="13" s="1"/>
  <c r="D4560" i="13"/>
  <c r="E4560" i="13"/>
  <c r="H4560" i="13"/>
  <c r="B4561" i="13"/>
  <c r="C4561" i="13"/>
  <c r="F4561" i="13" s="1"/>
  <c r="G4561" i="13" s="1"/>
  <c r="D4561" i="13"/>
  <c r="E4561" i="13"/>
  <c r="H4561" i="13"/>
  <c r="B4562" i="13"/>
  <c r="C4562" i="13"/>
  <c r="F4562" i="13" s="1"/>
  <c r="G4562" i="13" s="1"/>
  <c r="D4562" i="13"/>
  <c r="E4562" i="13"/>
  <c r="H4562" i="13"/>
  <c r="B4563" i="13"/>
  <c r="C4563" i="13"/>
  <c r="F4563" i="13" s="1"/>
  <c r="G4563" i="13" s="1"/>
  <c r="D4563" i="13"/>
  <c r="E4563" i="13"/>
  <c r="H4563" i="13"/>
  <c r="B4564" i="13"/>
  <c r="C4564" i="13"/>
  <c r="F4564" i="13" s="1"/>
  <c r="G4564" i="13" s="1"/>
  <c r="D4564" i="13"/>
  <c r="E4564" i="13"/>
  <c r="H4564" i="13"/>
  <c r="B4565" i="13"/>
  <c r="C4565" i="13"/>
  <c r="F4565" i="13" s="1"/>
  <c r="G4565" i="13" s="1"/>
  <c r="D4565" i="13"/>
  <c r="E4565" i="13"/>
  <c r="H4565" i="13"/>
  <c r="B4566" i="13"/>
  <c r="C4566" i="13"/>
  <c r="F4566" i="13" s="1"/>
  <c r="G4566" i="13" s="1"/>
  <c r="D4566" i="13"/>
  <c r="E4566" i="13"/>
  <c r="H4566" i="13"/>
  <c r="B4567" i="13"/>
  <c r="C4567" i="13"/>
  <c r="F4567" i="13" s="1"/>
  <c r="G4567" i="13" s="1"/>
  <c r="D4567" i="13"/>
  <c r="E4567" i="13"/>
  <c r="H4567" i="13"/>
  <c r="B4568" i="13"/>
  <c r="C4568" i="13"/>
  <c r="F4568" i="13" s="1"/>
  <c r="G4568" i="13" s="1"/>
  <c r="D4568" i="13"/>
  <c r="E4568" i="13"/>
  <c r="H4568" i="13"/>
  <c r="B4569" i="13"/>
  <c r="C4569" i="13"/>
  <c r="F4569" i="13" s="1"/>
  <c r="G4569" i="13" s="1"/>
  <c r="D4569" i="13"/>
  <c r="E4569" i="13"/>
  <c r="H4569" i="13"/>
  <c r="B4570" i="13"/>
  <c r="C4570" i="13"/>
  <c r="F4570" i="13" s="1"/>
  <c r="G4570" i="13" s="1"/>
  <c r="D4570" i="13"/>
  <c r="E4570" i="13"/>
  <c r="H4570" i="13"/>
  <c r="B4571" i="13"/>
  <c r="C4571" i="13"/>
  <c r="F4571" i="13" s="1"/>
  <c r="G4571" i="13" s="1"/>
  <c r="D4571" i="13"/>
  <c r="E4571" i="13"/>
  <c r="H4571" i="13"/>
  <c r="B4572" i="13"/>
  <c r="C4572" i="13"/>
  <c r="F4572" i="13" s="1"/>
  <c r="G4572" i="13" s="1"/>
  <c r="D4572" i="13"/>
  <c r="E4572" i="13"/>
  <c r="H4572" i="13"/>
  <c r="B4573" i="13"/>
  <c r="C4573" i="13"/>
  <c r="F4573" i="13" s="1"/>
  <c r="G4573" i="13" s="1"/>
  <c r="D4573" i="13"/>
  <c r="E4573" i="13"/>
  <c r="H4573" i="13"/>
  <c r="B4574" i="13"/>
  <c r="C4574" i="13"/>
  <c r="F4574" i="13" s="1"/>
  <c r="G4574" i="13" s="1"/>
  <c r="D4574" i="13"/>
  <c r="E4574" i="13"/>
  <c r="H4574" i="13"/>
  <c r="B4575" i="13"/>
  <c r="C4575" i="13"/>
  <c r="F4575" i="13" s="1"/>
  <c r="G4575" i="13" s="1"/>
  <c r="D4575" i="13"/>
  <c r="E4575" i="13"/>
  <c r="H4575" i="13"/>
  <c r="B4576" i="13"/>
  <c r="C4576" i="13"/>
  <c r="F4576" i="13" s="1"/>
  <c r="G4576" i="13" s="1"/>
  <c r="D4576" i="13"/>
  <c r="E4576" i="13"/>
  <c r="H4576" i="13"/>
  <c r="B4577" i="13"/>
  <c r="C4577" i="13"/>
  <c r="F4577" i="13" s="1"/>
  <c r="G4577" i="13" s="1"/>
  <c r="D4577" i="13"/>
  <c r="E4577" i="13"/>
  <c r="H4577" i="13"/>
  <c r="B4578" i="13"/>
  <c r="C4578" i="13"/>
  <c r="F4578" i="13" s="1"/>
  <c r="G4578" i="13" s="1"/>
  <c r="D4578" i="13"/>
  <c r="E4578" i="13"/>
  <c r="H4578" i="13"/>
  <c r="B4579" i="13"/>
  <c r="C4579" i="13"/>
  <c r="F4579" i="13" s="1"/>
  <c r="G4579" i="13" s="1"/>
  <c r="D4579" i="13"/>
  <c r="E4579" i="13"/>
  <c r="H4579" i="13"/>
  <c r="B4580" i="13"/>
  <c r="C4580" i="13"/>
  <c r="F4580" i="13" s="1"/>
  <c r="G4580" i="13" s="1"/>
  <c r="D4580" i="13"/>
  <c r="E4580" i="13"/>
  <c r="H4580" i="13"/>
  <c r="B4581" i="13"/>
  <c r="C4581" i="13"/>
  <c r="F4581" i="13" s="1"/>
  <c r="G4581" i="13" s="1"/>
  <c r="D4581" i="13"/>
  <c r="E4581" i="13"/>
  <c r="H4581" i="13"/>
  <c r="B4582" i="13"/>
  <c r="C4582" i="13"/>
  <c r="F4582" i="13" s="1"/>
  <c r="G4582" i="13" s="1"/>
  <c r="D4582" i="13"/>
  <c r="E4582" i="13"/>
  <c r="H4582" i="13"/>
  <c r="B4583" i="13"/>
  <c r="C4583" i="13"/>
  <c r="F4583" i="13" s="1"/>
  <c r="G4583" i="13" s="1"/>
  <c r="D4583" i="13"/>
  <c r="E4583" i="13"/>
  <c r="H4583" i="13"/>
  <c r="B4584" i="13"/>
  <c r="C4584" i="13"/>
  <c r="F4584" i="13" s="1"/>
  <c r="G4584" i="13" s="1"/>
  <c r="D4584" i="13"/>
  <c r="E4584" i="13"/>
  <c r="H4584" i="13"/>
  <c r="B4585" i="13"/>
  <c r="C4585" i="13"/>
  <c r="F4585" i="13" s="1"/>
  <c r="G4585" i="13" s="1"/>
  <c r="D4585" i="13"/>
  <c r="E4585" i="13"/>
  <c r="H4585" i="13"/>
  <c r="B4586" i="13"/>
  <c r="C4586" i="13"/>
  <c r="F4586" i="13" s="1"/>
  <c r="G4586" i="13" s="1"/>
  <c r="D4586" i="13"/>
  <c r="E4586" i="13"/>
  <c r="H4586" i="13"/>
  <c r="B4587" i="13"/>
  <c r="C4587" i="13"/>
  <c r="F4587" i="13" s="1"/>
  <c r="G4587" i="13" s="1"/>
  <c r="D4587" i="13"/>
  <c r="E4587" i="13"/>
  <c r="H4587" i="13"/>
  <c r="B4588" i="13"/>
  <c r="C4588" i="13"/>
  <c r="F4588" i="13" s="1"/>
  <c r="G4588" i="13" s="1"/>
  <c r="D4588" i="13"/>
  <c r="E4588" i="13"/>
  <c r="H4588" i="13"/>
  <c r="B4589" i="13"/>
  <c r="C4589" i="13"/>
  <c r="F4589" i="13" s="1"/>
  <c r="G4589" i="13" s="1"/>
  <c r="D4589" i="13"/>
  <c r="E4589" i="13"/>
  <c r="H4589" i="13"/>
  <c r="B4590" i="13"/>
  <c r="C4590" i="13"/>
  <c r="F4590" i="13" s="1"/>
  <c r="G4590" i="13" s="1"/>
  <c r="D4590" i="13"/>
  <c r="E4590" i="13"/>
  <c r="H4590" i="13"/>
  <c r="B4591" i="13"/>
  <c r="C4591" i="13"/>
  <c r="F4591" i="13" s="1"/>
  <c r="G4591" i="13" s="1"/>
  <c r="D4591" i="13"/>
  <c r="E4591" i="13"/>
  <c r="H4591" i="13"/>
  <c r="B4592" i="13"/>
  <c r="C4592" i="13"/>
  <c r="F4592" i="13" s="1"/>
  <c r="G4592" i="13" s="1"/>
  <c r="D4592" i="13"/>
  <c r="E4592" i="13"/>
  <c r="H4592" i="13"/>
  <c r="B4593" i="13"/>
  <c r="C4593" i="13"/>
  <c r="F4593" i="13" s="1"/>
  <c r="G4593" i="13" s="1"/>
  <c r="D4593" i="13"/>
  <c r="E4593" i="13"/>
  <c r="H4593" i="13"/>
  <c r="B4594" i="13"/>
  <c r="C4594" i="13"/>
  <c r="F4594" i="13" s="1"/>
  <c r="G4594" i="13" s="1"/>
  <c r="D4594" i="13"/>
  <c r="E4594" i="13"/>
  <c r="H4594" i="13"/>
  <c r="B4595" i="13"/>
  <c r="C4595" i="13"/>
  <c r="F4595" i="13" s="1"/>
  <c r="G4595" i="13" s="1"/>
  <c r="D4595" i="13"/>
  <c r="E4595" i="13"/>
  <c r="H4595" i="13"/>
  <c r="B4596" i="13"/>
  <c r="C4596" i="13"/>
  <c r="F4596" i="13" s="1"/>
  <c r="G4596" i="13" s="1"/>
  <c r="D4596" i="13"/>
  <c r="E4596" i="13"/>
  <c r="H4596" i="13"/>
  <c r="B4597" i="13"/>
  <c r="C4597" i="13"/>
  <c r="F4597" i="13" s="1"/>
  <c r="G4597" i="13" s="1"/>
  <c r="D4597" i="13"/>
  <c r="E4597" i="13"/>
  <c r="H4597" i="13"/>
  <c r="B4598" i="13"/>
  <c r="C4598" i="13"/>
  <c r="F4598" i="13" s="1"/>
  <c r="G4598" i="13" s="1"/>
  <c r="D4598" i="13"/>
  <c r="E4598" i="13"/>
  <c r="H4598" i="13"/>
  <c r="B4599" i="13"/>
  <c r="C4599" i="13"/>
  <c r="F4599" i="13" s="1"/>
  <c r="G4599" i="13" s="1"/>
  <c r="D4599" i="13"/>
  <c r="E4599" i="13"/>
  <c r="H4599" i="13"/>
  <c r="B4600" i="13"/>
  <c r="C4600" i="13"/>
  <c r="F4600" i="13" s="1"/>
  <c r="G4600" i="13" s="1"/>
  <c r="D4600" i="13"/>
  <c r="E4600" i="13"/>
  <c r="H4600" i="13"/>
  <c r="B4601" i="13"/>
  <c r="C4601" i="13"/>
  <c r="F4601" i="13" s="1"/>
  <c r="G4601" i="13" s="1"/>
  <c r="D4601" i="13"/>
  <c r="E4601" i="13"/>
  <c r="H4601" i="13"/>
  <c r="B4602" i="13"/>
  <c r="C4602" i="13"/>
  <c r="F4602" i="13" s="1"/>
  <c r="G4602" i="13" s="1"/>
  <c r="D4602" i="13"/>
  <c r="E4602" i="13"/>
  <c r="H4602" i="13"/>
  <c r="B4603" i="13"/>
  <c r="C4603" i="13"/>
  <c r="F4603" i="13" s="1"/>
  <c r="G4603" i="13" s="1"/>
  <c r="D4603" i="13"/>
  <c r="E4603" i="13"/>
  <c r="H4603" i="13"/>
  <c r="B4604" i="13"/>
  <c r="C4604" i="13"/>
  <c r="F4604" i="13" s="1"/>
  <c r="G4604" i="13" s="1"/>
  <c r="D4604" i="13"/>
  <c r="E4604" i="13"/>
  <c r="H4604" i="13"/>
  <c r="B4605" i="13"/>
  <c r="C4605" i="13"/>
  <c r="F4605" i="13" s="1"/>
  <c r="G4605" i="13" s="1"/>
  <c r="D4605" i="13"/>
  <c r="E4605" i="13"/>
  <c r="H4605" i="13"/>
  <c r="B4606" i="13"/>
  <c r="C4606" i="13"/>
  <c r="F4606" i="13" s="1"/>
  <c r="G4606" i="13" s="1"/>
  <c r="D4606" i="13"/>
  <c r="E4606" i="13"/>
  <c r="H4606" i="13"/>
  <c r="B4607" i="13"/>
  <c r="C4607" i="13"/>
  <c r="F4607" i="13" s="1"/>
  <c r="G4607" i="13" s="1"/>
  <c r="D4607" i="13"/>
  <c r="E4607" i="13"/>
  <c r="H4607" i="13"/>
  <c r="B4608" i="13"/>
  <c r="C4608" i="13"/>
  <c r="F4608" i="13" s="1"/>
  <c r="G4608" i="13" s="1"/>
  <c r="D4608" i="13"/>
  <c r="E4608" i="13"/>
  <c r="H4608" i="13"/>
  <c r="B4609" i="13"/>
  <c r="C4609" i="13"/>
  <c r="F4609" i="13" s="1"/>
  <c r="G4609" i="13" s="1"/>
  <c r="D4609" i="13"/>
  <c r="E4609" i="13"/>
  <c r="H4609" i="13"/>
  <c r="B4610" i="13"/>
  <c r="C4610" i="13"/>
  <c r="F4610" i="13" s="1"/>
  <c r="G4610" i="13" s="1"/>
  <c r="D4610" i="13"/>
  <c r="E4610" i="13"/>
  <c r="H4610" i="13"/>
  <c r="B4611" i="13"/>
  <c r="C4611" i="13"/>
  <c r="F4611" i="13" s="1"/>
  <c r="G4611" i="13" s="1"/>
  <c r="D4611" i="13"/>
  <c r="E4611" i="13"/>
  <c r="H4611" i="13"/>
  <c r="B4612" i="13"/>
  <c r="C4612" i="13"/>
  <c r="F4612" i="13" s="1"/>
  <c r="G4612" i="13" s="1"/>
  <c r="D4612" i="13"/>
  <c r="E4612" i="13"/>
  <c r="H4612" i="13"/>
  <c r="B4613" i="13"/>
  <c r="C4613" i="13"/>
  <c r="F4613" i="13" s="1"/>
  <c r="G4613" i="13" s="1"/>
  <c r="D4613" i="13"/>
  <c r="E4613" i="13"/>
  <c r="H4613" i="13"/>
  <c r="B4614" i="13"/>
  <c r="C4614" i="13"/>
  <c r="F4614" i="13" s="1"/>
  <c r="G4614" i="13" s="1"/>
  <c r="D4614" i="13"/>
  <c r="E4614" i="13"/>
  <c r="H4614" i="13"/>
  <c r="B4615" i="13"/>
  <c r="C4615" i="13"/>
  <c r="F4615" i="13" s="1"/>
  <c r="G4615" i="13" s="1"/>
  <c r="D4615" i="13"/>
  <c r="E4615" i="13"/>
  <c r="H4615" i="13"/>
  <c r="B4616" i="13"/>
  <c r="C4616" i="13"/>
  <c r="F4616" i="13" s="1"/>
  <c r="G4616" i="13" s="1"/>
  <c r="D4616" i="13"/>
  <c r="E4616" i="13"/>
  <c r="H4616" i="13"/>
  <c r="B4617" i="13"/>
  <c r="C4617" i="13"/>
  <c r="F4617" i="13" s="1"/>
  <c r="G4617" i="13" s="1"/>
  <c r="D4617" i="13"/>
  <c r="E4617" i="13"/>
  <c r="H4617" i="13"/>
  <c r="B4618" i="13"/>
  <c r="C4618" i="13"/>
  <c r="F4618" i="13" s="1"/>
  <c r="G4618" i="13" s="1"/>
  <c r="D4618" i="13"/>
  <c r="E4618" i="13"/>
  <c r="H4618" i="13"/>
  <c r="B4619" i="13"/>
  <c r="C4619" i="13"/>
  <c r="F4619" i="13" s="1"/>
  <c r="G4619" i="13" s="1"/>
  <c r="D4619" i="13"/>
  <c r="E4619" i="13"/>
  <c r="H4619" i="13"/>
  <c r="B4620" i="13"/>
  <c r="C4620" i="13"/>
  <c r="F4620" i="13" s="1"/>
  <c r="G4620" i="13" s="1"/>
  <c r="D4620" i="13"/>
  <c r="E4620" i="13"/>
  <c r="H4620" i="13"/>
  <c r="B4621" i="13"/>
  <c r="C4621" i="13"/>
  <c r="F4621" i="13" s="1"/>
  <c r="G4621" i="13" s="1"/>
  <c r="D4621" i="13"/>
  <c r="E4621" i="13"/>
  <c r="H4621" i="13"/>
  <c r="B4622" i="13"/>
  <c r="C4622" i="13"/>
  <c r="F4622" i="13" s="1"/>
  <c r="G4622" i="13" s="1"/>
  <c r="D4622" i="13"/>
  <c r="E4622" i="13"/>
  <c r="H4622" i="13"/>
  <c r="B4623" i="13"/>
  <c r="C4623" i="13"/>
  <c r="F4623" i="13" s="1"/>
  <c r="G4623" i="13" s="1"/>
  <c r="D4623" i="13"/>
  <c r="E4623" i="13"/>
  <c r="H4623" i="13"/>
  <c r="B4624" i="13"/>
  <c r="C4624" i="13"/>
  <c r="F4624" i="13" s="1"/>
  <c r="G4624" i="13" s="1"/>
  <c r="D4624" i="13"/>
  <c r="E4624" i="13"/>
  <c r="H4624" i="13"/>
  <c r="B4625" i="13"/>
  <c r="C4625" i="13"/>
  <c r="F4625" i="13" s="1"/>
  <c r="G4625" i="13" s="1"/>
  <c r="D4625" i="13"/>
  <c r="E4625" i="13"/>
  <c r="H4625" i="13"/>
  <c r="B4626" i="13"/>
  <c r="C4626" i="13"/>
  <c r="F4626" i="13" s="1"/>
  <c r="G4626" i="13" s="1"/>
  <c r="D4626" i="13"/>
  <c r="E4626" i="13"/>
  <c r="H4626" i="13"/>
  <c r="B4627" i="13"/>
  <c r="C4627" i="13"/>
  <c r="F4627" i="13" s="1"/>
  <c r="G4627" i="13" s="1"/>
  <c r="D4627" i="13"/>
  <c r="E4627" i="13"/>
  <c r="H4627" i="13"/>
  <c r="B4628" i="13"/>
  <c r="C4628" i="13"/>
  <c r="F4628" i="13" s="1"/>
  <c r="G4628" i="13" s="1"/>
  <c r="D4628" i="13"/>
  <c r="E4628" i="13"/>
  <c r="H4628" i="13"/>
  <c r="B4629" i="13"/>
  <c r="C4629" i="13"/>
  <c r="F4629" i="13" s="1"/>
  <c r="G4629" i="13" s="1"/>
  <c r="D4629" i="13"/>
  <c r="E4629" i="13"/>
  <c r="H4629" i="13"/>
  <c r="B4630" i="13"/>
  <c r="C4630" i="13"/>
  <c r="F4630" i="13" s="1"/>
  <c r="G4630" i="13" s="1"/>
  <c r="D4630" i="13"/>
  <c r="E4630" i="13"/>
  <c r="H4630" i="13"/>
  <c r="B4631" i="13"/>
  <c r="C4631" i="13"/>
  <c r="F4631" i="13" s="1"/>
  <c r="G4631" i="13" s="1"/>
  <c r="D4631" i="13"/>
  <c r="E4631" i="13"/>
  <c r="H4631" i="13"/>
  <c r="B4632" i="13"/>
  <c r="C4632" i="13"/>
  <c r="F4632" i="13" s="1"/>
  <c r="G4632" i="13" s="1"/>
  <c r="D4632" i="13"/>
  <c r="E4632" i="13"/>
  <c r="H4632" i="13"/>
  <c r="B4633" i="13"/>
  <c r="C4633" i="13"/>
  <c r="F4633" i="13" s="1"/>
  <c r="G4633" i="13" s="1"/>
  <c r="D4633" i="13"/>
  <c r="E4633" i="13"/>
  <c r="H4633" i="13"/>
  <c r="B4634" i="13"/>
  <c r="C4634" i="13"/>
  <c r="F4634" i="13" s="1"/>
  <c r="G4634" i="13" s="1"/>
  <c r="D4634" i="13"/>
  <c r="E4634" i="13"/>
  <c r="H4634" i="13"/>
  <c r="B4635" i="13"/>
  <c r="C4635" i="13"/>
  <c r="F4635" i="13" s="1"/>
  <c r="G4635" i="13" s="1"/>
  <c r="D4635" i="13"/>
  <c r="E4635" i="13"/>
  <c r="H4635" i="13"/>
  <c r="B4636" i="13"/>
  <c r="C4636" i="13"/>
  <c r="F4636" i="13" s="1"/>
  <c r="G4636" i="13" s="1"/>
  <c r="D4636" i="13"/>
  <c r="E4636" i="13"/>
  <c r="H4636" i="13"/>
  <c r="B4637" i="13"/>
  <c r="C4637" i="13"/>
  <c r="F4637" i="13" s="1"/>
  <c r="G4637" i="13" s="1"/>
  <c r="D4637" i="13"/>
  <c r="E4637" i="13"/>
  <c r="H4637" i="13"/>
  <c r="B4638" i="13"/>
  <c r="C4638" i="13"/>
  <c r="F4638" i="13" s="1"/>
  <c r="G4638" i="13" s="1"/>
  <c r="D4638" i="13"/>
  <c r="E4638" i="13"/>
  <c r="H4638" i="13"/>
  <c r="B4639" i="13"/>
  <c r="C4639" i="13"/>
  <c r="F4639" i="13" s="1"/>
  <c r="G4639" i="13" s="1"/>
  <c r="D4639" i="13"/>
  <c r="E4639" i="13"/>
  <c r="H4639" i="13"/>
  <c r="B4640" i="13"/>
  <c r="C4640" i="13"/>
  <c r="F4640" i="13" s="1"/>
  <c r="G4640" i="13" s="1"/>
  <c r="D4640" i="13"/>
  <c r="E4640" i="13"/>
  <c r="H4640" i="13"/>
  <c r="B4641" i="13"/>
  <c r="C4641" i="13"/>
  <c r="F4641" i="13" s="1"/>
  <c r="G4641" i="13" s="1"/>
  <c r="D4641" i="13"/>
  <c r="E4641" i="13"/>
  <c r="H4641" i="13"/>
  <c r="B4642" i="13"/>
  <c r="C4642" i="13"/>
  <c r="F4642" i="13" s="1"/>
  <c r="G4642" i="13" s="1"/>
  <c r="D4642" i="13"/>
  <c r="E4642" i="13"/>
  <c r="H4642" i="13"/>
  <c r="B4643" i="13"/>
  <c r="C4643" i="13"/>
  <c r="F4643" i="13" s="1"/>
  <c r="G4643" i="13" s="1"/>
  <c r="D4643" i="13"/>
  <c r="E4643" i="13"/>
  <c r="H4643" i="13"/>
  <c r="B4644" i="13"/>
  <c r="C4644" i="13"/>
  <c r="F4644" i="13" s="1"/>
  <c r="G4644" i="13" s="1"/>
  <c r="D4644" i="13"/>
  <c r="E4644" i="13"/>
  <c r="H4644" i="13"/>
  <c r="B4645" i="13"/>
  <c r="C4645" i="13"/>
  <c r="F4645" i="13" s="1"/>
  <c r="G4645" i="13" s="1"/>
  <c r="D4645" i="13"/>
  <c r="E4645" i="13"/>
  <c r="H4645" i="13"/>
  <c r="B4646" i="13"/>
  <c r="C4646" i="13"/>
  <c r="F4646" i="13" s="1"/>
  <c r="G4646" i="13" s="1"/>
  <c r="D4646" i="13"/>
  <c r="E4646" i="13"/>
  <c r="H4646" i="13"/>
  <c r="B4647" i="13"/>
  <c r="C4647" i="13"/>
  <c r="F4647" i="13" s="1"/>
  <c r="G4647" i="13" s="1"/>
  <c r="D4647" i="13"/>
  <c r="E4647" i="13"/>
  <c r="H4647" i="13"/>
  <c r="B4648" i="13"/>
  <c r="C4648" i="13"/>
  <c r="F4648" i="13" s="1"/>
  <c r="G4648" i="13" s="1"/>
  <c r="D4648" i="13"/>
  <c r="E4648" i="13"/>
  <c r="H4648" i="13"/>
  <c r="B4649" i="13"/>
  <c r="C4649" i="13"/>
  <c r="F4649" i="13" s="1"/>
  <c r="G4649" i="13" s="1"/>
  <c r="D4649" i="13"/>
  <c r="E4649" i="13"/>
  <c r="H4649" i="13"/>
  <c r="B4650" i="13"/>
  <c r="C4650" i="13"/>
  <c r="F4650" i="13" s="1"/>
  <c r="G4650" i="13" s="1"/>
  <c r="D4650" i="13"/>
  <c r="E4650" i="13"/>
  <c r="H4650" i="13"/>
  <c r="B4651" i="13"/>
  <c r="C4651" i="13"/>
  <c r="F4651" i="13" s="1"/>
  <c r="G4651" i="13" s="1"/>
  <c r="D4651" i="13"/>
  <c r="E4651" i="13"/>
  <c r="H4651" i="13"/>
  <c r="B4652" i="13"/>
  <c r="C4652" i="13"/>
  <c r="F4652" i="13" s="1"/>
  <c r="G4652" i="13" s="1"/>
  <c r="D4652" i="13"/>
  <c r="E4652" i="13"/>
  <c r="H4652" i="13"/>
  <c r="B4653" i="13"/>
  <c r="C4653" i="13"/>
  <c r="F4653" i="13" s="1"/>
  <c r="G4653" i="13" s="1"/>
  <c r="D4653" i="13"/>
  <c r="E4653" i="13"/>
  <c r="H4653" i="13"/>
  <c r="B4654" i="13"/>
  <c r="C4654" i="13"/>
  <c r="F4654" i="13" s="1"/>
  <c r="G4654" i="13" s="1"/>
  <c r="D4654" i="13"/>
  <c r="E4654" i="13"/>
  <c r="H4654" i="13"/>
  <c r="B4655" i="13"/>
  <c r="C4655" i="13"/>
  <c r="F4655" i="13" s="1"/>
  <c r="G4655" i="13" s="1"/>
  <c r="D4655" i="13"/>
  <c r="E4655" i="13"/>
  <c r="H4655" i="13"/>
  <c r="B4656" i="13"/>
  <c r="C4656" i="13"/>
  <c r="F4656" i="13" s="1"/>
  <c r="G4656" i="13" s="1"/>
  <c r="D4656" i="13"/>
  <c r="E4656" i="13"/>
  <c r="H4656" i="13"/>
  <c r="B4657" i="13"/>
  <c r="C4657" i="13"/>
  <c r="F4657" i="13" s="1"/>
  <c r="G4657" i="13" s="1"/>
  <c r="D4657" i="13"/>
  <c r="E4657" i="13"/>
  <c r="H4657" i="13"/>
  <c r="B4658" i="13"/>
  <c r="C4658" i="13"/>
  <c r="F4658" i="13" s="1"/>
  <c r="G4658" i="13" s="1"/>
  <c r="D4658" i="13"/>
  <c r="E4658" i="13"/>
  <c r="H4658" i="13"/>
  <c r="B4659" i="13"/>
  <c r="C4659" i="13"/>
  <c r="F4659" i="13" s="1"/>
  <c r="G4659" i="13" s="1"/>
  <c r="D4659" i="13"/>
  <c r="E4659" i="13"/>
  <c r="H4659" i="13"/>
  <c r="B4660" i="13"/>
  <c r="C4660" i="13"/>
  <c r="F4660" i="13" s="1"/>
  <c r="G4660" i="13" s="1"/>
  <c r="D4660" i="13"/>
  <c r="E4660" i="13"/>
  <c r="H4660" i="13"/>
  <c r="B4661" i="13"/>
  <c r="C4661" i="13"/>
  <c r="F4661" i="13" s="1"/>
  <c r="G4661" i="13" s="1"/>
  <c r="D4661" i="13"/>
  <c r="E4661" i="13"/>
  <c r="H4661" i="13"/>
  <c r="B4662" i="13"/>
  <c r="C4662" i="13"/>
  <c r="F4662" i="13" s="1"/>
  <c r="G4662" i="13" s="1"/>
  <c r="D4662" i="13"/>
  <c r="E4662" i="13"/>
  <c r="H4662" i="13"/>
  <c r="B4663" i="13"/>
  <c r="C4663" i="13"/>
  <c r="F4663" i="13" s="1"/>
  <c r="G4663" i="13" s="1"/>
  <c r="D4663" i="13"/>
  <c r="E4663" i="13"/>
  <c r="H4663" i="13"/>
  <c r="B4664" i="13"/>
  <c r="C4664" i="13"/>
  <c r="F4664" i="13" s="1"/>
  <c r="G4664" i="13" s="1"/>
  <c r="D4664" i="13"/>
  <c r="E4664" i="13"/>
  <c r="H4664" i="13"/>
  <c r="B4665" i="13"/>
  <c r="C4665" i="13"/>
  <c r="F4665" i="13" s="1"/>
  <c r="G4665" i="13" s="1"/>
  <c r="D4665" i="13"/>
  <c r="E4665" i="13"/>
  <c r="H4665" i="13"/>
  <c r="B4666" i="13"/>
  <c r="C4666" i="13"/>
  <c r="F4666" i="13" s="1"/>
  <c r="G4666" i="13" s="1"/>
  <c r="D4666" i="13"/>
  <c r="E4666" i="13"/>
  <c r="H4666" i="13"/>
  <c r="B4667" i="13"/>
  <c r="C4667" i="13"/>
  <c r="F4667" i="13" s="1"/>
  <c r="G4667" i="13" s="1"/>
  <c r="D4667" i="13"/>
  <c r="E4667" i="13"/>
  <c r="H4667" i="13"/>
  <c r="B4668" i="13"/>
  <c r="C4668" i="13"/>
  <c r="F4668" i="13" s="1"/>
  <c r="G4668" i="13" s="1"/>
  <c r="D4668" i="13"/>
  <c r="E4668" i="13"/>
  <c r="H4668" i="13"/>
  <c r="B4669" i="13"/>
  <c r="C4669" i="13"/>
  <c r="F4669" i="13" s="1"/>
  <c r="G4669" i="13" s="1"/>
  <c r="D4669" i="13"/>
  <c r="E4669" i="13"/>
  <c r="H4669" i="13"/>
  <c r="B4670" i="13"/>
  <c r="C4670" i="13"/>
  <c r="F4670" i="13" s="1"/>
  <c r="G4670" i="13" s="1"/>
  <c r="D4670" i="13"/>
  <c r="E4670" i="13"/>
  <c r="H4670" i="13"/>
  <c r="B4671" i="13"/>
  <c r="C4671" i="13"/>
  <c r="F4671" i="13" s="1"/>
  <c r="G4671" i="13" s="1"/>
  <c r="D4671" i="13"/>
  <c r="E4671" i="13"/>
  <c r="H4671" i="13"/>
  <c r="B4672" i="13"/>
  <c r="C4672" i="13"/>
  <c r="F4672" i="13" s="1"/>
  <c r="G4672" i="13" s="1"/>
  <c r="D4672" i="13"/>
  <c r="E4672" i="13"/>
  <c r="H4672" i="13"/>
  <c r="B4673" i="13"/>
  <c r="C4673" i="13"/>
  <c r="F4673" i="13" s="1"/>
  <c r="G4673" i="13" s="1"/>
  <c r="D4673" i="13"/>
  <c r="E4673" i="13"/>
  <c r="H4673" i="13"/>
  <c r="B4674" i="13"/>
  <c r="C4674" i="13"/>
  <c r="F4674" i="13" s="1"/>
  <c r="G4674" i="13" s="1"/>
  <c r="D4674" i="13"/>
  <c r="E4674" i="13"/>
  <c r="H4674" i="13"/>
  <c r="B4675" i="13"/>
  <c r="C4675" i="13"/>
  <c r="F4675" i="13" s="1"/>
  <c r="G4675" i="13" s="1"/>
  <c r="D4675" i="13"/>
  <c r="E4675" i="13"/>
  <c r="H4675" i="13"/>
  <c r="B4676" i="13"/>
  <c r="C4676" i="13"/>
  <c r="F4676" i="13" s="1"/>
  <c r="G4676" i="13" s="1"/>
  <c r="D4676" i="13"/>
  <c r="E4676" i="13"/>
  <c r="H4676" i="13"/>
  <c r="B4677" i="13"/>
  <c r="C4677" i="13"/>
  <c r="F4677" i="13" s="1"/>
  <c r="G4677" i="13" s="1"/>
  <c r="D4677" i="13"/>
  <c r="E4677" i="13"/>
  <c r="H4677" i="13"/>
  <c r="B4678" i="13"/>
  <c r="C4678" i="13"/>
  <c r="F4678" i="13" s="1"/>
  <c r="G4678" i="13" s="1"/>
  <c r="D4678" i="13"/>
  <c r="E4678" i="13"/>
  <c r="H4678" i="13"/>
  <c r="B4679" i="13"/>
  <c r="C4679" i="13"/>
  <c r="F4679" i="13" s="1"/>
  <c r="G4679" i="13" s="1"/>
  <c r="D4679" i="13"/>
  <c r="E4679" i="13"/>
  <c r="H4679" i="13"/>
  <c r="B4680" i="13"/>
  <c r="C4680" i="13"/>
  <c r="F4680" i="13" s="1"/>
  <c r="G4680" i="13" s="1"/>
  <c r="D4680" i="13"/>
  <c r="E4680" i="13"/>
  <c r="H4680" i="13"/>
  <c r="B4681" i="13"/>
  <c r="C4681" i="13"/>
  <c r="F4681" i="13" s="1"/>
  <c r="G4681" i="13" s="1"/>
  <c r="D4681" i="13"/>
  <c r="E4681" i="13"/>
  <c r="H4681" i="13"/>
  <c r="B4682" i="13"/>
  <c r="C4682" i="13"/>
  <c r="F4682" i="13" s="1"/>
  <c r="G4682" i="13" s="1"/>
  <c r="D4682" i="13"/>
  <c r="E4682" i="13"/>
  <c r="H4682" i="13"/>
  <c r="B4683" i="13"/>
  <c r="C4683" i="13"/>
  <c r="F4683" i="13" s="1"/>
  <c r="G4683" i="13" s="1"/>
  <c r="D4683" i="13"/>
  <c r="E4683" i="13"/>
  <c r="H4683" i="13"/>
  <c r="B4684" i="13"/>
  <c r="C4684" i="13"/>
  <c r="F4684" i="13" s="1"/>
  <c r="G4684" i="13" s="1"/>
  <c r="D4684" i="13"/>
  <c r="E4684" i="13"/>
  <c r="H4684" i="13"/>
  <c r="B4685" i="13"/>
  <c r="C4685" i="13"/>
  <c r="F4685" i="13" s="1"/>
  <c r="G4685" i="13" s="1"/>
  <c r="D4685" i="13"/>
  <c r="E4685" i="13"/>
  <c r="H4685" i="13"/>
  <c r="B4686" i="13"/>
  <c r="C4686" i="13"/>
  <c r="F4686" i="13" s="1"/>
  <c r="G4686" i="13" s="1"/>
  <c r="D4686" i="13"/>
  <c r="E4686" i="13"/>
  <c r="H4686" i="13"/>
  <c r="B4687" i="13"/>
  <c r="C4687" i="13"/>
  <c r="F4687" i="13" s="1"/>
  <c r="G4687" i="13" s="1"/>
  <c r="D4687" i="13"/>
  <c r="E4687" i="13"/>
  <c r="H4687" i="13"/>
  <c r="B4688" i="13"/>
  <c r="C4688" i="13"/>
  <c r="F4688" i="13" s="1"/>
  <c r="G4688" i="13" s="1"/>
  <c r="D4688" i="13"/>
  <c r="E4688" i="13"/>
  <c r="H4688" i="13"/>
  <c r="B4689" i="13"/>
  <c r="C4689" i="13"/>
  <c r="F4689" i="13" s="1"/>
  <c r="G4689" i="13" s="1"/>
  <c r="D4689" i="13"/>
  <c r="E4689" i="13"/>
  <c r="H4689" i="13"/>
  <c r="B4690" i="13"/>
  <c r="C4690" i="13"/>
  <c r="F4690" i="13" s="1"/>
  <c r="G4690" i="13" s="1"/>
  <c r="D4690" i="13"/>
  <c r="E4690" i="13"/>
  <c r="H4690" i="13"/>
  <c r="B4691" i="13"/>
  <c r="C4691" i="13"/>
  <c r="F4691" i="13" s="1"/>
  <c r="G4691" i="13" s="1"/>
  <c r="D4691" i="13"/>
  <c r="E4691" i="13"/>
  <c r="H4691" i="13"/>
  <c r="B4692" i="13"/>
  <c r="C4692" i="13"/>
  <c r="F4692" i="13" s="1"/>
  <c r="G4692" i="13" s="1"/>
  <c r="D4692" i="13"/>
  <c r="E4692" i="13"/>
  <c r="H4692" i="13"/>
  <c r="B4693" i="13"/>
  <c r="C4693" i="13"/>
  <c r="F4693" i="13" s="1"/>
  <c r="G4693" i="13" s="1"/>
  <c r="D4693" i="13"/>
  <c r="E4693" i="13"/>
  <c r="H4693" i="13"/>
  <c r="B4694" i="13"/>
  <c r="C4694" i="13"/>
  <c r="F4694" i="13" s="1"/>
  <c r="G4694" i="13" s="1"/>
  <c r="D4694" i="13"/>
  <c r="E4694" i="13"/>
  <c r="H4694" i="13"/>
  <c r="B4695" i="13"/>
  <c r="C4695" i="13"/>
  <c r="F4695" i="13" s="1"/>
  <c r="G4695" i="13" s="1"/>
  <c r="D4695" i="13"/>
  <c r="E4695" i="13"/>
  <c r="H4695" i="13"/>
  <c r="B4696" i="13"/>
  <c r="C4696" i="13"/>
  <c r="F4696" i="13" s="1"/>
  <c r="G4696" i="13" s="1"/>
  <c r="D4696" i="13"/>
  <c r="E4696" i="13"/>
  <c r="H4696" i="13"/>
  <c r="B4697" i="13"/>
  <c r="C4697" i="13"/>
  <c r="F4697" i="13" s="1"/>
  <c r="G4697" i="13" s="1"/>
  <c r="D4697" i="13"/>
  <c r="E4697" i="13"/>
  <c r="H4697" i="13"/>
  <c r="B4698" i="13"/>
  <c r="C4698" i="13"/>
  <c r="F4698" i="13" s="1"/>
  <c r="G4698" i="13" s="1"/>
  <c r="D4698" i="13"/>
  <c r="E4698" i="13"/>
  <c r="H4698" i="13"/>
  <c r="B4699" i="13"/>
  <c r="C4699" i="13"/>
  <c r="F4699" i="13" s="1"/>
  <c r="G4699" i="13" s="1"/>
  <c r="D4699" i="13"/>
  <c r="E4699" i="13"/>
  <c r="H4699" i="13"/>
  <c r="B4700" i="13"/>
  <c r="C4700" i="13"/>
  <c r="F4700" i="13" s="1"/>
  <c r="G4700" i="13" s="1"/>
  <c r="D4700" i="13"/>
  <c r="E4700" i="13"/>
  <c r="H4700" i="13"/>
  <c r="B4701" i="13"/>
  <c r="C4701" i="13"/>
  <c r="F4701" i="13" s="1"/>
  <c r="G4701" i="13" s="1"/>
  <c r="D4701" i="13"/>
  <c r="E4701" i="13"/>
  <c r="H4701" i="13"/>
  <c r="B4702" i="13"/>
  <c r="C4702" i="13"/>
  <c r="F4702" i="13" s="1"/>
  <c r="G4702" i="13" s="1"/>
  <c r="D4702" i="13"/>
  <c r="E4702" i="13"/>
  <c r="H4702" i="13"/>
  <c r="B4703" i="13"/>
  <c r="C4703" i="13"/>
  <c r="F4703" i="13" s="1"/>
  <c r="G4703" i="13" s="1"/>
  <c r="D4703" i="13"/>
  <c r="E4703" i="13"/>
  <c r="H4703" i="13"/>
  <c r="B4704" i="13"/>
  <c r="C4704" i="13"/>
  <c r="F4704" i="13" s="1"/>
  <c r="G4704" i="13" s="1"/>
  <c r="D4704" i="13"/>
  <c r="E4704" i="13"/>
  <c r="H4704" i="13"/>
  <c r="B4705" i="13"/>
  <c r="C4705" i="13"/>
  <c r="F4705" i="13" s="1"/>
  <c r="G4705" i="13" s="1"/>
  <c r="D4705" i="13"/>
  <c r="E4705" i="13"/>
  <c r="H4705" i="13"/>
  <c r="B4706" i="13"/>
  <c r="C4706" i="13"/>
  <c r="F4706" i="13" s="1"/>
  <c r="G4706" i="13" s="1"/>
  <c r="D4706" i="13"/>
  <c r="E4706" i="13"/>
  <c r="H4706" i="13"/>
  <c r="B4707" i="13"/>
  <c r="C4707" i="13"/>
  <c r="F4707" i="13" s="1"/>
  <c r="G4707" i="13" s="1"/>
  <c r="D4707" i="13"/>
  <c r="E4707" i="13"/>
  <c r="H4707" i="13"/>
  <c r="B4708" i="13"/>
  <c r="C4708" i="13"/>
  <c r="F4708" i="13" s="1"/>
  <c r="G4708" i="13" s="1"/>
  <c r="D4708" i="13"/>
  <c r="E4708" i="13"/>
  <c r="H4708" i="13"/>
  <c r="B4709" i="13"/>
  <c r="C4709" i="13"/>
  <c r="F4709" i="13" s="1"/>
  <c r="G4709" i="13" s="1"/>
  <c r="D4709" i="13"/>
  <c r="E4709" i="13"/>
  <c r="H4709" i="13"/>
  <c r="B4710" i="13"/>
  <c r="C4710" i="13"/>
  <c r="F4710" i="13" s="1"/>
  <c r="G4710" i="13" s="1"/>
  <c r="D4710" i="13"/>
  <c r="E4710" i="13"/>
  <c r="H4710" i="13"/>
  <c r="B4711" i="13"/>
  <c r="C4711" i="13"/>
  <c r="F4711" i="13" s="1"/>
  <c r="G4711" i="13" s="1"/>
  <c r="D4711" i="13"/>
  <c r="E4711" i="13"/>
  <c r="H4711" i="13"/>
  <c r="B4712" i="13"/>
  <c r="C4712" i="13"/>
  <c r="F4712" i="13" s="1"/>
  <c r="G4712" i="13" s="1"/>
  <c r="D4712" i="13"/>
  <c r="E4712" i="13"/>
  <c r="H4712" i="13"/>
  <c r="B4713" i="13"/>
  <c r="C4713" i="13"/>
  <c r="F4713" i="13" s="1"/>
  <c r="G4713" i="13" s="1"/>
  <c r="D4713" i="13"/>
  <c r="E4713" i="13"/>
  <c r="H4713" i="13"/>
  <c r="B4714" i="13"/>
  <c r="C4714" i="13"/>
  <c r="F4714" i="13" s="1"/>
  <c r="G4714" i="13" s="1"/>
  <c r="D4714" i="13"/>
  <c r="E4714" i="13"/>
  <c r="H4714" i="13"/>
  <c r="B4715" i="13"/>
  <c r="C4715" i="13"/>
  <c r="F4715" i="13" s="1"/>
  <c r="G4715" i="13" s="1"/>
  <c r="D4715" i="13"/>
  <c r="E4715" i="13"/>
  <c r="H4715" i="13"/>
  <c r="B4716" i="13"/>
  <c r="C4716" i="13"/>
  <c r="F4716" i="13" s="1"/>
  <c r="G4716" i="13" s="1"/>
  <c r="D4716" i="13"/>
  <c r="E4716" i="13"/>
  <c r="H4716" i="13"/>
  <c r="B4717" i="13"/>
  <c r="C4717" i="13"/>
  <c r="F4717" i="13" s="1"/>
  <c r="G4717" i="13" s="1"/>
  <c r="D4717" i="13"/>
  <c r="E4717" i="13"/>
  <c r="H4717" i="13"/>
  <c r="B4718" i="13"/>
  <c r="C4718" i="13"/>
  <c r="F4718" i="13" s="1"/>
  <c r="G4718" i="13" s="1"/>
  <c r="D4718" i="13"/>
  <c r="E4718" i="13"/>
  <c r="H4718" i="13"/>
  <c r="B4719" i="13"/>
  <c r="C4719" i="13"/>
  <c r="F4719" i="13" s="1"/>
  <c r="G4719" i="13" s="1"/>
  <c r="D4719" i="13"/>
  <c r="E4719" i="13"/>
  <c r="H4719" i="13"/>
  <c r="B4720" i="13"/>
  <c r="C4720" i="13"/>
  <c r="F4720" i="13" s="1"/>
  <c r="G4720" i="13" s="1"/>
  <c r="D4720" i="13"/>
  <c r="E4720" i="13"/>
  <c r="H4720" i="13"/>
  <c r="B4721" i="13"/>
  <c r="C4721" i="13"/>
  <c r="F4721" i="13" s="1"/>
  <c r="G4721" i="13" s="1"/>
  <c r="D4721" i="13"/>
  <c r="E4721" i="13"/>
  <c r="H4721" i="13"/>
  <c r="B4722" i="13"/>
  <c r="C4722" i="13"/>
  <c r="F4722" i="13" s="1"/>
  <c r="G4722" i="13" s="1"/>
  <c r="D4722" i="13"/>
  <c r="E4722" i="13"/>
  <c r="H4722" i="13"/>
  <c r="B4723" i="13"/>
  <c r="C4723" i="13"/>
  <c r="F4723" i="13" s="1"/>
  <c r="G4723" i="13" s="1"/>
  <c r="D4723" i="13"/>
  <c r="E4723" i="13"/>
  <c r="H4723" i="13"/>
  <c r="B4724" i="13"/>
  <c r="C4724" i="13"/>
  <c r="F4724" i="13" s="1"/>
  <c r="G4724" i="13" s="1"/>
  <c r="D4724" i="13"/>
  <c r="E4724" i="13"/>
  <c r="H4724" i="13"/>
  <c r="B4725" i="13"/>
  <c r="C4725" i="13"/>
  <c r="F4725" i="13" s="1"/>
  <c r="G4725" i="13" s="1"/>
  <c r="D4725" i="13"/>
  <c r="E4725" i="13"/>
  <c r="H4725" i="13"/>
  <c r="B4726" i="13"/>
  <c r="C4726" i="13"/>
  <c r="F4726" i="13" s="1"/>
  <c r="G4726" i="13" s="1"/>
  <c r="D4726" i="13"/>
  <c r="E4726" i="13"/>
  <c r="H4726" i="13"/>
  <c r="B4727" i="13"/>
  <c r="C4727" i="13"/>
  <c r="F4727" i="13" s="1"/>
  <c r="G4727" i="13" s="1"/>
  <c r="D4727" i="13"/>
  <c r="E4727" i="13"/>
  <c r="H4727" i="13"/>
  <c r="B4728" i="13"/>
  <c r="C4728" i="13"/>
  <c r="F4728" i="13" s="1"/>
  <c r="G4728" i="13" s="1"/>
  <c r="D4728" i="13"/>
  <c r="E4728" i="13"/>
  <c r="H4728" i="13"/>
  <c r="B4729" i="13"/>
  <c r="C4729" i="13"/>
  <c r="F4729" i="13" s="1"/>
  <c r="G4729" i="13" s="1"/>
  <c r="D4729" i="13"/>
  <c r="E4729" i="13"/>
  <c r="H4729" i="13"/>
  <c r="B4730" i="13"/>
  <c r="C4730" i="13"/>
  <c r="F4730" i="13" s="1"/>
  <c r="G4730" i="13" s="1"/>
  <c r="D4730" i="13"/>
  <c r="E4730" i="13"/>
  <c r="H4730" i="13"/>
  <c r="B4731" i="13"/>
  <c r="C4731" i="13"/>
  <c r="F4731" i="13" s="1"/>
  <c r="G4731" i="13" s="1"/>
  <c r="D4731" i="13"/>
  <c r="E4731" i="13"/>
  <c r="H4731" i="13"/>
  <c r="B4732" i="13"/>
  <c r="C4732" i="13"/>
  <c r="F4732" i="13" s="1"/>
  <c r="G4732" i="13" s="1"/>
  <c r="D4732" i="13"/>
  <c r="E4732" i="13"/>
  <c r="H4732" i="13"/>
  <c r="B4733" i="13"/>
  <c r="C4733" i="13"/>
  <c r="F4733" i="13" s="1"/>
  <c r="G4733" i="13" s="1"/>
  <c r="D4733" i="13"/>
  <c r="E4733" i="13"/>
  <c r="H4733" i="13"/>
  <c r="B4734" i="13"/>
  <c r="C4734" i="13"/>
  <c r="F4734" i="13" s="1"/>
  <c r="G4734" i="13" s="1"/>
  <c r="D4734" i="13"/>
  <c r="E4734" i="13"/>
  <c r="H4734" i="13"/>
  <c r="B4735" i="13"/>
  <c r="C4735" i="13"/>
  <c r="F4735" i="13" s="1"/>
  <c r="G4735" i="13" s="1"/>
  <c r="D4735" i="13"/>
  <c r="E4735" i="13"/>
  <c r="H4735" i="13"/>
  <c r="B4736" i="13"/>
  <c r="C4736" i="13"/>
  <c r="F4736" i="13" s="1"/>
  <c r="G4736" i="13" s="1"/>
  <c r="D4736" i="13"/>
  <c r="E4736" i="13"/>
  <c r="H4736" i="13"/>
  <c r="B4737" i="13"/>
  <c r="C4737" i="13"/>
  <c r="F4737" i="13" s="1"/>
  <c r="G4737" i="13" s="1"/>
  <c r="D4737" i="13"/>
  <c r="E4737" i="13"/>
  <c r="H4737" i="13"/>
  <c r="B4738" i="13"/>
  <c r="C4738" i="13"/>
  <c r="F4738" i="13" s="1"/>
  <c r="G4738" i="13" s="1"/>
  <c r="D4738" i="13"/>
  <c r="E4738" i="13"/>
  <c r="H4738" i="13"/>
  <c r="B4739" i="13"/>
  <c r="C4739" i="13"/>
  <c r="F4739" i="13" s="1"/>
  <c r="G4739" i="13" s="1"/>
  <c r="D4739" i="13"/>
  <c r="E4739" i="13"/>
  <c r="H4739" i="13"/>
  <c r="B4740" i="13"/>
  <c r="C4740" i="13"/>
  <c r="F4740" i="13" s="1"/>
  <c r="G4740" i="13" s="1"/>
  <c r="D4740" i="13"/>
  <c r="E4740" i="13"/>
  <c r="H4740" i="13"/>
  <c r="B4741" i="13"/>
  <c r="C4741" i="13"/>
  <c r="F4741" i="13" s="1"/>
  <c r="G4741" i="13" s="1"/>
  <c r="D4741" i="13"/>
  <c r="E4741" i="13"/>
  <c r="H4741" i="13"/>
  <c r="B4742" i="13"/>
  <c r="C4742" i="13"/>
  <c r="F4742" i="13" s="1"/>
  <c r="G4742" i="13" s="1"/>
  <c r="D4742" i="13"/>
  <c r="E4742" i="13"/>
  <c r="H4742" i="13"/>
  <c r="B4743" i="13"/>
  <c r="C4743" i="13"/>
  <c r="F4743" i="13" s="1"/>
  <c r="G4743" i="13" s="1"/>
  <c r="D4743" i="13"/>
  <c r="E4743" i="13"/>
  <c r="H4743" i="13"/>
  <c r="B4744" i="13"/>
  <c r="C4744" i="13"/>
  <c r="F4744" i="13" s="1"/>
  <c r="G4744" i="13" s="1"/>
  <c r="D4744" i="13"/>
  <c r="E4744" i="13"/>
  <c r="H4744" i="13"/>
  <c r="B4745" i="13"/>
  <c r="C4745" i="13"/>
  <c r="F4745" i="13" s="1"/>
  <c r="G4745" i="13" s="1"/>
  <c r="D4745" i="13"/>
  <c r="E4745" i="13"/>
  <c r="H4745" i="13"/>
  <c r="B4746" i="13"/>
  <c r="C4746" i="13"/>
  <c r="F4746" i="13" s="1"/>
  <c r="G4746" i="13" s="1"/>
  <c r="D4746" i="13"/>
  <c r="E4746" i="13"/>
  <c r="H4746" i="13"/>
  <c r="B4747" i="13"/>
  <c r="C4747" i="13"/>
  <c r="F4747" i="13" s="1"/>
  <c r="G4747" i="13" s="1"/>
  <c r="D4747" i="13"/>
  <c r="E4747" i="13"/>
  <c r="H4747" i="13"/>
  <c r="B4748" i="13"/>
  <c r="C4748" i="13"/>
  <c r="F4748" i="13" s="1"/>
  <c r="G4748" i="13" s="1"/>
  <c r="D4748" i="13"/>
  <c r="E4748" i="13"/>
  <c r="H4748" i="13"/>
  <c r="B4749" i="13"/>
  <c r="C4749" i="13"/>
  <c r="F4749" i="13" s="1"/>
  <c r="G4749" i="13" s="1"/>
  <c r="D4749" i="13"/>
  <c r="E4749" i="13"/>
  <c r="H4749" i="13"/>
  <c r="B4750" i="13"/>
  <c r="C4750" i="13"/>
  <c r="F4750" i="13" s="1"/>
  <c r="G4750" i="13" s="1"/>
  <c r="D4750" i="13"/>
  <c r="E4750" i="13"/>
  <c r="H4750" i="13"/>
  <c r="B4751" i="13"/>
  <c r="C4751" i="13"/>
  <c r="F4751" i="13" s="1"/>
  <c r="G4751" i="13" s="1"/>
  <c r="D4751" i="13"/>
  <c r="E4751" i="13"/>
  <c r="H4751" i="13"/>
  <c r="B4752" i="13"/>
  <c r="C4752" i="13"/>
  <c r="F4752" i="13" s="1"/>
  <c r="G4752" i="13" s="1"/>
  <c r="D4752" i="13"/>
  <c r="E4752" i="13"/>
  <c r="H4752" i="13"/>
  <c r="B4753" i="13"/>
  <c r="C4753" i="13"/>
  <c r="F4753" i="13" s="1"/>
  <c r="G4753" i="13" s="1"/>
  <c r="D4753" i="13"/>
  <c r="E4753" i="13"/>
  <c r="H4753" i="13"/>
  <c r="B4754" i="13"/>
  <c r="C4754" i="13"/>
  <c r="F4754" i="13" s="1"/>
  <c r="G4754" i="13" s="1"/>
  <c r="D4754" i="13"/>
  <c r="E4754" i="13"/>
  <c r="H4754" i="13"/>
  <c r="B4755" i="13"/>
  <c r="C4755" i="13"/>
  <c r="F4755" i="13" s="1"/>
  <c r="G4755" i="13" s="1"/>
  <c r="D4755" i="13"/>
  <c r="E4755" i="13"/>
  <c r="H4755" i="13"/>
  <c r="B4756" i="13"/>
  <c r="C4756" i="13"/>
  <c r="F4756" i="13" s="1"/>
  <c r="G4756" i="13" s="1"/>
  <c r="D4756" i="13"/>
  <c r="E4756" i="13"/>
  <c r="H4756" i="13"/>
  <c r="B4757" i="13"/>
  <c r="C4757" i="13"/>
  <c r="F4757" i="13" s="1"/>
  <c r="G4757" i="13" s="1"/>
  <c r="D4757" i="13"/>
  <c r="E4757" i="13"/>
  <c r="H4757" i="13"/>
  <c r="B4758" i="13"/>
  <c r="C4758" i="13"/>
  <c r="F4758" i="13" s="1"/>
  <c r="G4758" i="13" s="1"/>
  <c r="D4758" i="13"/>
  <c r="E4758" i="13"/>
  <c r="H4758" i="13"/>
  <c r="B4759" i="13"/>
  <c r="C4759" i="13"/>
  <c r="F4759" i="13" s="1"/>
  <c r="G4759" i="13" s="1"/>
  <c r="D4759" i="13"/>
  <c r="E4759" i="13"/>
  <c r="H4759" i="13"/>
  <c r="B4760" i="13"/>
  <c r="C4760" i="13"/>
  <c r="F4760" i="13" s="1"/>
  <c r="G4760" i="13" s="1"/>
  <c r="D4760" i="13"/>
  <c r="E4760" i="13"/>
  <c r="H4760" i="13"/>
  <c r="B4761" i="13"/>
  <c r="C4761" i="13"/>
  <c r="F4761" i="13" s="1"/>
  <c r="G4761" i="13" s="1"/>
  <c r="D4761" i="13"/>
  <c r="E4761" i="13"/>
  <c r="H4761" i="13"/>
  <c r="B4762" i="13"/>
  <c r="C4762" i="13"/>
  <c r="F4762" i="13" s="1"/>
  <c r="G4762" i="13" s="1"/>
  <c r="D4762" i="13"/>
  <c r="E4762" i="13"/>
  <c r="H4762" i="13"/>
  <c r="B4763" i="13"/>
  <c r="C4763" i="13"/>
  <c r="F4763" i="13" s="1"/>
  <c r="G4763" i="13" s="1"/>
  <c r="D4763" i="13"/>
  <c r="E4763" i="13"/>
  <c r="H4763" i="13"/>
  <c r="B4764" i="13"/>
  <c r="C4764" i="13"/>
  <c r="F4764" i="13" s="1"/>
  <c r="G4764" i="13" s="1"/>
  <c r="D4764" i="13"/>
  <c r="E4764" i="13"/>
  <c r="H4764" i="13"/>
  <c r="B4765" i="13"/>
  <c r="C4765" i="13"/>
  <c r="F4765" i="13" s="1"/>
  <c r="G4765" i="13" s="1"/>
  <c r="D4765" i="13"/>
  <c r="E4765" i="13"/>
  <c r="H4765" i="13"/>
  <c r="B4766" i="13"/>
  <c r="C4766" i="13"/>
  <c r="F4766" i="13" s="1"/>
  <c r="G4766" i="13" s="1"/>
  <c r="D4766" i="13"/>
  <c r="E4766" i="13"/>
  <c r="H4766" i="13"/>
  <c r="B4767" i="13"/>
  <c r="C4767" i="13"/>
  <c r="F4767" i="13" s="1"/>
  <c r="G4767" i="13" s="1"/>
  <c r="D4767" i="13"/>
  <c r="E4767" i="13"/>
  <c r="H4767" i="13"/>
  <c r="B4768" i="13"/>
  <c r="C4768" i="13"/>
  <c r="F4768" i="13" s="1"/>
  <c r="G4768" i="13" s="1"/>
  <c r="D4768" i="13"/>
  <c r="E4768" i="13"/>
  <c r="H4768" i="13"/>
  <c r="B4769" i="13"/>
  <c r="C4769" i="13"/>
  <c r="F4769" i="13" s="1"/>
  <c r="G4769" i="13" s="1"/>
  <c r="D4769" i="13"/>
  <c r="E4769" i="13"/>
  <c r="H4769" i="13"/>
  <c r="B4770" i="13"/>
  <c r="C4770" i="13"/>
  <c r="F4770" i="13" s="1"/>
  <c r="G4770" i="13" s="1"/>
  <c r="D4770" i="13"/>
  <c r="E4770" i="13"/>
  <c r="H4770" i="13"/>
  <c r="B4771" i="13"/>
  <c r="C4771" i="13"/>
  <c r="F4771" i="13" s="1"/>
  <c r="G4771" i="13" s="1"/>
  <c r="D4771" i="13"/>
  <c r="E4771" i="13"/>
  <c r="H4771" i="13"/>
  <c r="B4772" i="13"/>
  <c r="C4772" i="13"/>
  <c r="F4772" i="13" s="1"/>
  <c r="G4772" i="13" s="1"/>
  <c r="D4772" i="13"/>
  <c r="E4772" i="13"/>
  <c r="H4772" i="13"/>
  <c r="B4773" i="13"/>
  <c r="C4773" i="13"/>
  <c r="F4773" i="13" s="1"/>
  <c r="G4773" i="13" s="1"/>
  <c r="D4773" i="13"/>
  <c r="E4773" i="13"/>
  <c r="H4773" i="13"/>
  <c r="B4774" i="13"/>
  <c r="C4774" i="13"/>
  <c r="F4774" i="13" s="1"/>
  <c r="G4774" i="13" s="1"/>
  <c r="D4774" i="13"/>
  <c r="E4774" i="13"/>
  <c r="H4774" i="13"/>
  <c r="B4775" i="13"/>
  <c r="C4775" i="13"/>
  <c r="F4775" i="13" s="1"/>
  <c r="G4775" i="13" s="1"/>
  <c r="D4775" i="13"/>
  <c r="E4775" i="13"/>
  <c r="H4775" i="13"/>
  <c r="B4776" i="13"/>
  <c r="C4776" i="13"/>
  <c r="F4776" i="13" s="1"/>
  <c r="G4776" i="13" s="1"/>
  <c r="D4776" i="13"/>
  <c r="E4776" i="13"/>
  <c r="H4776" i="13"/>
  <c r="B4777" i="13"/>
  <c r="C4777" i="13"/>
  <c r="F4777" i="13" s="1"/>
  <c r="G4777" i="13" s="1"/>
  <c r="D4777" i="13"/>
  <c r="E4777" i="13"/>
  <c r="H4777" i="13"/>
  <c r="B4778" i="13"/>
  <c r="C4778" i="13"/>
  <c r="F4778" i="13" s="1"/>
  <c r="G4778" i="13" s="1"/>
  <c r="D4778" i="13"/>
  <c r="E4778" i="13"/>
  <c r="H4778" i="13"/>
  <c r="B4779" i="13"/>
  <c r="C4779" i="13"/>
  <c r="F4779" i="13" s="1"/>
  <c r="G4779" i="13" s="1"/>
  <c r="D4779" i="13"/>
  <c r="E4779" i="13"/>
  <c r="H4779" i="13"/>
  <c r="B4780" i="13"/>
  <c r="C4780" i="13"/>
  <c r="F4780" i="13" s="1"/>
  <c r="G4780" i="13" s="1"/>
  <c r="D4780" i="13"/>
  <c r="E4780" i="13"/>
  <c r="H4780" i="13"/>
  <c r="B4781" i="13"/>
  <c r="C4781" i="13"/>
  <c r="F4781" i="13" s="1"/>
  <c r="G4781" i="13" s="1"/>
  <c r="D4781" i="13"/>
  <c r="E4781" i="13"/>
  <c r="H4781" i="13"/>
  <c r="B4782" i="13"/>
  <c r="C4782" i="13"/>
  <c r="F4782" i="13" s="1"/>
  <c r="G4782" i="13" s="1"/>
  <c r="D4782" i="13"/>
  <c r="E4782" i="13"/>
  <c r="H4782" i="13"/>
  <c r="B4783" i="13"/>
  <c r="C4783" i="13"/>
  <c r="F4783" i="13" s="1"/>
  <c r="G4783" i="13" s="1"/>
  <c r="D4783" i="13"/>
  <c r="E4783" i="13"/>
  <c r="H4783" i="13"/>
  <c r="B4784" i="13"/>
  <c r="C4784" i="13"/>
  <c r="F4784" i="13" s="1"/>
  <c r="G4784" i="13" s="1"/>
  <c r="D4784" i="13"/>
  <c r="E4784" i="13"/>
  <c r="H4784" i="13"/>
  <c r="B4785" i="13"/>
  <c r="C4785" i="13"/>
  <c r="F4785" i="13" s="1"/>
  <c r="G4785" i="13" s="1"/>
  <c r="D4785" i="13"/>
  <c r="E4785" i="13"/>
  <c r="H4785" i="13"/>
  <c r="B4786" i="13"/>
  <c r="C4786" i="13"/>
  <c r="F4786" i="13" s="1"/>
  <c r="G4786" i="13" s="1"/>
  <c r="D4786" i="13"/>
  <c r="E4786" i="13"/>
  <c r="H4786" i="13"/>
  <c r="B4787" i="13"/>
  <c r="C4787" i="13"/>
  <c r="F4787" i="13" s="1"/>
  <c r="G4787" i="13" s="1"/>
  <c r="D4787" i="13"/>
  <c r="E4787" i="13"/>
  <c r="H4787" i="13"/>
  <c r="B4788" i="13"/>
  <c r="C4788" i="13"/>
  <c r="F4788" i="13" s="1"/>
  <c r="G4788" i="13" s="1"/>
  <c r="D4788" i="13"/>
  <c r="E4788" i="13"/>
  <c r="H4788" i="13"/>
  <c r="B4789" i="13"/>
  <c r="C4789" i="13"/>
  <c r="F4789" i="13" s="1"/>
  <c r="G4789" i="13" s="1"/>
  <c r="D4789" i="13"/>
  <c r="E4789" i="13"/>
  <c r="H4789" i="13"/>
  <c r="B4790" i="13"/>
  <c r="C4790" i="13"/>
  <c r="F4790" i="13" s="1"/>
  <c r="G4790" i="13" s="1"/>
  <c r="D4790" i="13"/>
  <c r="E4790" i="13"/>
  <c r="H4790" i="13"/>
  <c r="B4791" i="13"/>
  <c r="C4791" i="13"/>
  <c r="F4791" i="13" s="1"/>
  <c r="G4791" i="13" s="1"/>
  <c r="D4791" i="13"/>
  <c r="E4791" i="13"/>
  <c r="H4791" i="13"/>
  <c r="B4792" i="13"/>
  <c r="C4792" i="13"/>
  <c r="F4792" i="13" s="1"/>
  <c r="G4792" i="13" s="1"/>
  <c r="D4792" i="13"/>
  <c r="E4792" i="13"/>
  <c r="H4792" i="13"/>
  <c r="B4793" i="13"/>
  <c r="C4793" i="13"/>
  <c r="F4793" i="13" s="1"/>
  <c r="G4793" i="13" s="1"/>
  <c r="D4793" i="13"/>
  <c r="E4793" i="13"/>
  <c r="H4793" i="13"/>
  <c r="B4794" i="13"/>
  <c r="C4794" i="13"/>
  <c r="F4794" i="13" s="1"/>
  <c r="G4794" i="13" s="1"/>
  <c r="D4794" i="13"/>
  <c r="E4794" i="13"/>
  <c r="H4794" i="13"/>
  <c r="B4795" i="13"/>
  <c r="C4795" i="13"/>
  <c r="F4795" i="13" s="1"/>
  <c r="G4795" i="13" s="1"/>
  <c r="D4795" i="13"/>
  <c r="E4795" i="13"/>
  <c r="H4795" i="13"/>
  <c r="B4796" i="13"/>
  <c r="C4796" i="13"/>
  <c r="F4796" i="13" s="1"/>
  <c r="G4796" i="13" s="1"/>
  <c r="D4796" i="13"/>
  <c r="E4796" i="13"/>
  <c r="H4796" i="13"/>
  <c r="B4797" i="13"/>
  <c r="C4797" i="13"/>
  <c r="F4797" i="13" s="1"/>
  <c r="G4797" i="13" s="1"/>
  <c r="D4797" i="13"/>
  <c r="E4797" i="13"/>
  <c r="H4797" i="13"/>
  <c r="B4798" i="13"/>
  <c r="C4798" i="13"/>
  <c r="F4798" i="13" s="1"/>
  <c r="G4798" i="13" s="1"/>
  <c r="D4798" i="13"/>
  <c r="E4798" i="13"/>
  <c r="H4798" i="13"/>
  <c r="B4799" i="13"/>
  <c r="C4799" i="13"/>
  <c r="F4799" i="13" s="1"/>
  <c r="G4799" i="13" s="1"/>
  <c r="D4799" i="13"/>
  <c r="E4799" i="13"/>
  <c r="H4799" i="13"/>
  <c r="B4800" i="13"/>
  <c r="C4800" i="13"/>
  <c r="F4800" i="13" s="1"/>
  <c r="G4800" i="13" s="1"/>
  <c r="D4800" i="13"/>
  <c r="E4800" i="13"/>
  <c r="H4800" i="13"/>
  <c r="B4801" i="13"/>
  <c r="C4801" i="13"/>
  <c r="F4801" i="13" s="1"/>
  <c r="G4801" i="13" s="1"/>
  <c r="D4801" i="13"/>
  <c r="E4801" i="13"/>
  <c r="H4801" i="13"/>
  <c r="B4802" i="13"/>
  <c r="C4802" i="13"/>
  <c r="F4802" i="13" s="1"/>
  <c r="G4802" i="13" s="1"/>
  <c r="D4802" i="13"/>
  <c r="E4802" i="13"/>
  <c r="H4802" i="13"/>
  <c r="B4803" i="13"/>
  <c r="C4803" i="13"/>
  <c r="F4803" i="13" s="1"/>
  <c r="G4803" i="13" s="1"/>
  <c r="D4803" i="13"/>
  <c r="E4803" i="13"/>
  <c r="H4803" i="13"/>
  <c r="B4804" i="13"/>
  <c r="C4804" i="13"/>
  <c r="F4804" i="13" s="1"/>
  <c r="G4804" i="13" s="1"/>
  <c r="D4804" i="13"/>
  <c r="E4804" i="13"/>
  <c r="H4804" i="13"/>
  <c r="B4805" i="13"/>
  <c r="C4805" i="13"/>
  <c r="F4805" i="13" s="1"/>
  <c r="G4805" i="13" s="1"/>
  <c r="D4805" i="13"/>
  <c r="E4805" i="13"/>
  <c r="H4805" i="13"/>
  <c r="B4806" i="13"/>
  <c r="C4806" i="13"/>
  <c r="F4806" i="13" s="1"/>
  <c r="G4806" i="13" s="1"/>
  <c r="D4806" i="13"/>
  <c r="E4806" i="13"/>
  <c r="H4806" i="13"/>
  <c r="B4807" i="13"/>
  <c r="C4807" i="13"/>
  <c r="F4807" i="13" s="1"/>
  <c r="G4807" i="13" s="1"/>
  <c r="D4807" i="13"/>
  <c r="E4807" i="13"/>
  <c r="H4807" i="13"/>
  <c r="B4808" i="13"/>
  <c r="C4808" i="13"/>
  <c r="F4808" i="13" s="1"/>
  <c r="G4808" i="13" s="1"/>
  <c r="D4808" i="13"/>
  <c r="E4808" i="13"/>
  <c r="H4808" i="13"/>
  <c r="B4809" i="13"/>
  <c r="C4809" i="13"/>
  <c r="F4809" i="13" s="1"/>
  <c r="G4809" i="13" s="1"/>
  <c r="D4809" i="13"/>
  <c r="E4809" i="13"/>
  <c r="H4809" i="13"/>
  <c r="B4810" i="13"/>
  <c r="C4810" i="13"/>
  <c r="F4810" i="13" s="1"/>
  <c r="G4810" i="13" s="1"/>
  <c r="D4810" i="13"/>
  <c r="E4810" i="13"/>
  <c r="H4810" i="13"/>
  <c r="B4811" i="13"/>
  <c r="C4811" i="13"/>
  <c r="F4811" i="13" s="1"/>
  <c r="G4811" i="13" s="1"/>
  <c r="D4811" i="13"/>
  <c r="E4811" i="13"/>
  <c r="H4811" i="13"/>
  <c r="B4812" i="13"/>
  <c r="C4812" i="13"/>
  <c r="F4812" i="13" s="1"/>
  <c r="G4812" i="13" s="1"/>
  <c r="D4812" i="13"/>
  <c r="E4812" i="13"/>
  <c r="H4812" i="13"/>
  <c r="B4813" i="13"/>
  <c r="C4813" i="13"/>
  <c r="F4813" i="13" s="1"/>
  <c r="G4813" i="13" s="1"/>
  <c r="D4813" i="13"/>
  <c r="E4813" i="13"/>
  <c r="H4813" i="13"/>
  <c r="B4814" i="13"/>
  <c r="C4814" i="13"/>
  <c r="F4814" i="13" s="1"/>
  <c r="G4814" i="13" s="1"/>
  <c r="D4814" i="13"/>
  <c r="E4814" i="13"/>
  <c r="H4814" i="13"/>
  <c r="B4815" i="13"/>
  <c r="C4815" i="13"/>
  <c r="F4815" i="13" s="1"/>
  <c r="G4815" i="13" s="1"/>
  <c r="D4815" i="13"/>
  <c r="E4815" i="13"/>
  <c r="H4815" i="13"/>
  <c r="B4816" i="13"/>
  <c r="C4816" i="13"/>
  <c r="F4816" i="13" s="1"/>
  <c r="G4816" i="13" s="1"/>
  <c r="D4816" i="13"/>
  <c r="E4816" i="13"/>
  <c r="H4816" i="13"/>
  <c r="B4817" i="13"/>
  <c r="C4817" i="13"/>
  <c r="F4817" i="13" s="1"/>
  <c r="G4817" i="13" s="1"/>
  <c r="D4817" i="13"/>
  <c r="E4817" i="13"/>
  <c r="H4817" i="13"/>
  <c r="B4818" i="13"/>
  <c r="C4818" i="13"/>
  <c r="F4818" i="13" s="1"/>
  <c r="G4818" i="13" s="1"/>
  <c r="D4818" i="13"/>
  <c r="E4818" i="13"/>
  <c r="H4818" i="13"/>
  <c r="B4819" i="13"/>
  <c r="C4819" i="13"/>
  <c r="F4819" i="13" s="1"/>
  <c r="G4819" i="13" s="1"/>
  <c r="D4819" i="13"/>
  <c r="E4819" i="13"/>
  <c r="H4819" i="13"/>
  <c r="B4820" i="13"/>
  <c r="C4820" i="13"/>
  <c r="F4820" i="13" s="1"/>
  <c r="G4820" i="13" s="1"/>
  <c r="D4820" i="13"/>
  <c r="E4820" i="13"/>
  <c r="H4820" i="13"/>
  <c r="B4821" i="13"/>
  <c r="C4821" i="13"/>
  <c r="F4821" i="13" s="1"/>
  <c r="G4821" i="13" s="1"/>
  <c r="D4821" i="13"/>
  <c r="E4821" i="13"/>
  <c r="H4821" i="13"/>
  <c r="B4822" i="13"/>
  <c r="C4822" i="13"/>
  <c r="F4822" i="13" s="1"/>
  <c r="G4822" i="13" s="1"/>
  <c r="D4822" i="13"/>
  <c r="E4822" i="13"/>
  <c r="H4822" i="13"/>
  <c r="B4823" i="13"/>
  <c r="C4823" i="13"/>
  <c r="F4823" i="13" s="1"/>
  <c r="G4823" i="13" s="1"/>
  <c r="D4823" i="13"/>
  <c r="E4823" i="13"/>
  <c r="H4823" i="13"/>
  <c r="B4824" i="13"/>
  <c r="C4824" i="13"/>
  <c r="F4824" i="13" s="1"/>
  <c r="G4824" i="13" s="1"/>
  <c r="D4824" i="13"/>
  <c r="E4824" i="13"/>
  <c r="H4824" i="13"/>
  <c r="B4825" i="13"/>
  <c r="C4825" i="13"/>
  <c r="F4825" i="13" s="1"/>
  <c r="G4825" i="13" s="1"/>
  <c r="D4825" i="13"/>
  <c r="E4825" i="13"/>
  <c r="H4825" i="13"/>
  <c r="B4826" i="13"/>
  <c r="C4826" i="13"/>
  <c r="F4826" i="13" s="1"/>
  <c r="G4826" i="13" s="1"/>
  <c r="D4826" i="13"/>
  <c r="E4826" i="13"/>
  <c r="H4826" i="13"/>
  <c r="B4827" i="13"/>
  <c r="C4827" i="13"/>
  <c r="F4827" i="13" s="1"/>
  <c r="G4827" i="13" s="1"/>
  <c r="D4827" i="13"/>
  <c r="E4827" i="13"/>
  <c r="H4827" i="13"/>
  <c r="B4828" i="13"/>
  <c r="C4828" i="13"/>
  <c r="F4828" i="13" s="1"/>
  <c r="G4828" i="13" s="1"/>
  <c r="D4828" i="13"/>
  <c r="E4828" i="13"/>
  <c r="H4828" i="13"/>
  <c r="B4829" i="13"/>
  <c r="C4829" i="13"/>
  <c r="F4829" i="13" s="1"/>
  <c r="G4829" i="13" s="1"/>
  <c r="D4829" i="13"/>
  <c r="E4829" i="13"/>
  <c r="H4829" i="13"/>
  <c r="B4830" i="13"/>
  <c r="C4830" i="13"/>
  <c r="F4830" i="13" s="1"/>
  <c r="G4830" i="13" s="1"/>
  <c r="D4830" i="13"/>
  <c r="E4830" i="13"/>
  <c r="H4830" i="13"/>
  <c r="B4831" i="13"/>
  <c r="C4831" i="13"/>
  <c r="F4831" i="13" s="1"/>
  <c r="G4831" i="13" s="1"/>
  <c r="D4831" i="13"/>
  <c r="E4831" i="13"/>
  <c r="H4831" i="13"/>
  <c r="B4832" i="13"/>
  <c r="C4832" i="13"/>
  <c r="F4832" i="13" s="1"/>
  <c r="G4832" i="13" s="1"/>
  <c r="D4832" i="13"/>
  <c r="E4832" i="13"/>
  <c r="H4832" i="13"/>
  <c r="B4833" i="13"/>
  <c r="C4833" i="13"/>
  <c r="F4833" i="13" s="1"/>
  <c r="G4833" i="13" s="1"/>
  <c r="D4833" i="13"/>
  <c r="E4833" i="13"/>
  <c r="H4833" i="13"/>
  <c r="B4834" i="13"/>
  <c r="C4834" i="13"/>
  <c r="F4834" i="13" s="1"/>
  <c r="G4834" i="13" s="1"/>
  <c r="D4834" i="13"/>
  <c r="E4834" i="13"/>
  <c r="H4834" i="13"/>
  <c r="B4835" i="13"/>
  <c r="C4835" i="13"/>
  <c r="F4835" i="13" s="1"/>
  <c r="G4835" i="13" s="1"/>
  <c r="D4835" i="13"/>
  <c r="E4835" i="13"/>
  <c r="H4835" i="13"/>
  <c r="B4836" i="13"/>
  <c r="C4836" i="13"/>
  <c r="F4836" i="13" s="1"/>
  <c r="G4836" i="13" s="1"/>
  <c r="D4836" i="13"/>
  <c r="E4836" i="13"/>
  <c r="H4836" i="13"/>
  <c r="B4837" i="13"/>
  <c r="C4837" i="13"/>
  <c r="F4837" i="13" s="1"/>
  <c r="G4837" i="13" s="1"/>
  <c r="D4837" i="13"/>
  <c r="E4837" i="13"/>
  <c r="H4837" i="13"/>
  <c r="B4838" i="13"/>
  <c r="C4838" i="13"/>
  <c r="F4838" i="13" s="1"/>
  <c r="G4838" i="13" s="1"/>
  <c r="D4838" i="13"/>
  <c r="E4838" i="13"/>
  <c r="H4838" i="13"/>
  <c r="B4839" i="13"/>
  <c r="C4839" i="13"/>
  <c r="F4839" i="13" s="1"/>
  <c r="G4839" i="13" s="1"/>
  <c r="D4839" i="13"/>
  <c r="E4839" i="13"/>
  <c r="H4839" i="13"/>
  <c r="B4840" i="13"/>
  <c r="C4840" i="13"/>
  <c r="F4840" i="13" s="1"/>
  <c r="G4840" i="13" s="1"/>
  <c r="D4840" i="13"/>
  <c r="E4840" i="13"/>
  <c r="H4840" i="13"/>
  <c r="B4841" i="13"/>
  <c r="C4841" i="13"/>
  <c r="F4841" i="13" s="1"/>
  <c r="G4841" i="13" s="1"/>
  <c r="D4841" i="13"/>
  <c r="E4841" i="13"/>
  <c r="H4841" i="13"/>
  <c r="B4842" i="13"/>
  <c r="C4842" i="13"/>
  <c r="F4842" i="13" s="1"/>
  <c r="G4842" i="13" s="1"/>
  <c r="D4842" i="13"/>
  <c r="E4842" i="13"/>
  <c r="H4842" i="13"/>
  <c r="B4843" i="13"/>
  <c r="C4843" i="13"/>
  <c r="F4843" i="13" s="1"/>
  <c r="G4843" i="13" s="1"/>
  <c r="D4843" i="13"/>
  <c r="E4843" i="13"/>
  <c r="H4843" i="13"/>
  <c r="B4844" i="13"/>
  <c r="C4844" i="13"/>
  <c r="F4844" i="13" s="1"/>
  <c r="G4844" i="13" s="1"/>
  <c r="D4844" i="13"/>
  <c r="E4844" i="13"/>
  <c r="H4844" i="13"/>
  <c r="B4845" i="13"/>
  <c r="C4845" i="13"/>
  <c r="F4845" i="13" s="1"/>
  <c r="G4845" i="13" s="1"/>
  <c r="D4845" i="13"/>
  <c r="E4845" i="13"/>
  <c r="H4845" i="13"/>
  <c r="B4846" i="13"/>
  <c r="C4846" i="13"/>
  <c r="F4846" i="13" s="1"/>
  <c r="G4846" i="13" s="1"/>
  <c r="D4846" i="13"/>
  <c r="E4846" i="13"/>
  <c r="H4846" i="13"/>
  <c r="B4847" i="13"/>
  <c r="C4847" i="13"/>
  <c r="F4847" i="13" s="1"/>
  <c r="G4847" i="13" s="1"/>
  <c r="D4847" i="13"/>
  <c r="E4847" i="13"/>
  <c r="H4847" i="13"/>
  <c r="B4848" i="13"/>
  <c r="C4848" i="13"/>
  <c r="F4848" i="13" s="1"/>
  <c r="G4848" i="13" s="1"/>
  <c r="D4848" i="13"/>
  <c r="E4848" i="13"/>
  <c r="H4848" i="13"/>
  <c r="B4849" i="13"/>
  <c r="C4849" i="13"/>
  <c r="F4849" i="13" s="1"/>
  <c r="G4849" i="13" s="1"/>
  <c r="D4849" i="13"/>
  <c r="E4849" i="13"/>
  <c r="H4849" i="13"/>
  <c r="B4850" i="13"/>
  <c r="C4850" i="13"/>
  <c r="F4850" i="13" s="1"/>
  <c r="G4850" i="13" s="1"/>
  <c r="D4850" i="13"/>
  <c r="E4850" i="13"/>
  <c r="H4850" i="13"/>
  <c r="B4851" i="13"/>
  <c r="C4851" i="13"/>
  <c r="F4851" i="13" s="1"/>
  <c r="G4851" i="13" s="1"/>
  <c r="D4851" i="13"/>
  <c r="E4851" i="13"/>
  <c r="H4851" i="13"/>
  <c r="B4852" i="13"/>
  <c r="C4852" i="13"/>
  <c r="F4852" i="13" s="1"/>
  <c r="G4852" i="13" s="1"/>
  <c r="D4852" i="13"/>
  <c r="E4852" i="13"/>
  <c r="H4852" i="13"/>
  <c r="B4853" i="13"/>
  <c r="C4853" i="13"/>
  <c r="F4853" i="13" s="1"/>
  <c r="G4853" i="13" s="1"/>
  <c r="D4853" i="13"/>
  <c r="E4853" i="13"/>
  <c r="H4853" i="13"/>
  <c r="B4854" i="13"/>
  <c r="C4854" i="13"/>
  <c r="F4854" i="13" s="1"/>
  <c r="G4854" i="13" s="1"/>
  <c r="D4854" i="13"/>
  <c r="E4854" i="13"/>
  <c r="H4854" i="13"/>
  <c r="B4855" i="13"/>
  <c r="C4855" i="13"/>
  <c r="F4855" i="13" s="1"/>
  <c r="G4855" i="13" s="1"/>
  <c r="D4855" i="13"/>
  <c r="E4855" i="13"/>
  <c r="H4855" i="13"/>
  <c r="B4856" i="13"/>
  <c r="C4856" i="13"/>
  <c r="F4856" i="13" s="1"/>
  <c r="G4856" i="13" s="1"/>
  <c r="D4856" i="13"/>
  <c r="E4856" i="13"/>
  <c r="H4856" i="13"/>
  <c r="B4857" i="13"/>
  <c r="C4857" i="13"/>
  <c r="F4857" i="13" s="1"/>
  <c r="G4857" i="13" s="1"/>
  <c r="D4857" i="13"/>
  <c r="E4857" i="13"/>
  <c r="H4857" i="13"/>
  <c r="B4858" i="13"/>
  <c r="C4858" i="13"/>
  <c r="F4858" i="13" s="1"/>
  <c r="G4858" i="13" s="1"/>
  <c r="D4858" i="13"/>
  <c r="E4858" i="13"/>
  <c r="H4858" i="13"/>
  <c r="B4859" i="13"/>
  <c r="C4859" i="13"/>
  <c r="F4859" i="13" s="1"/>
  <c r="G4859" i="13" s="1"/>
  <c r="D4859" i="13"/>
  <c r="E4859" i="13"/>
  <c r="H4859" i="13"/>
  <c r="B4860" i="13"/>
  <c r="C4860" i="13"/>
  <c r="F4860" i="13" s="1"/>
  <c r="G4860" i="13" s="1"/>
  <c r="D4860" i="13"/>
  <c r="E4860" i="13"/>
  <c r="H4860" i="13"/>
  <c r="B4861" i="13"/>
  <c r="C4861" i="13"/>
  <c r="F4861" i="13" s="1"/>
  <c r="G4861" i="13" s="1"/>
  <c r="D4861" i="13"/>
  <c r="E4861" i="13"/>
  <c r="H4861" i="13"/>
  <c r="B4862" i="13"/>
  <c r="C4862" i="13"/>
  <c r="F4862" i="13" s="1"/>
  <c r="G4862" i="13" s="1"/>
  <c r="D4862" i="13"/>
  <c r="E4862" i="13"/>
  <c r="H4862" i="13"/>
  <c r="B4863" i="13"/>
  <c r="C4863" i="13"/>
  <c r="F4863" i="13" s="1"/>
  <c r="G4863" i="13" s="1"/>
  <c r="D4863" i="13"/>
  <c r="E4863" i="13"/>
  <c r="H4863" i="13"/>
  <c r="B4864" i="13"/>
  <c r="C4864" i="13"/>
  <c r="F4864" i="13" s="1"/>
  <c r="G4864" i="13" s="1"/>
  <c r="D4864" i="13"/>
  <c r="E4864" i="13"/>
  <c r="H4864" i="13"/>
  <c r="B4865" i="13"/>
  <c r="C4865" i="13"/>
  <c r="F4865" i="13" s="1"/>
  <c r="G4865" i="13" s="1"/>
  <c r="D4865" i="13"/>
  <c r="E4865" i="13"/>
  <c r="H4865" i="13"/>
  <c r="B4866" i="13"/>
  <c r="C4866" i="13"/>
  <c r="F4866" i="13" s="1"/>
  <c r="G4866" i="13" s="1"/>
  <c r="D4866" i="13"/>
  <c r="E4866" i="13"/>
  <c r="H4866" i="13"/>
  <c r="B4867" i="13"/>
  <c r="C4867" i="13"/>
  <c r="F4867" i="13" s="1"/>
  <c r="G4867" i="13" s="1"/>
  <c r="D4867" i="13"/>
  <c r="E4867" i="13"/>
  <c r="H4867" i="13"/>
  <c r="B4868" i="13"/>
  <c r="C4868" i="13"/>
  <c r="F4868" i="13" s="1"/>
  <c r="G4868" i="13" s="1"/>
  <c r="D4868" i="13"/>
  <c r="E4868" i="13"/>
  <c r="H4868" i="13"/>
  <c r="B4869" i="13"/>
  <c r="C4869" i="13"/>
  <c r="F4869" i="13" s="1"/>
  <c r="G4869" i="13" s="1"/>
  <c r="D4869" i="13"/>
  <c r="E4869" i="13"/>
  <c r="H4869" i="13"/>
  <c r="B4870" i="13"/>
  <c r="C4870" i="13"/>
  <c r="F4870" i="13" s="1"/>
  <c r="G4870" i="13" s="1"/>
  <c r="D4870" i="13"/>
  <c r="E4870" i="13"/>
  <c r="H4870" i="13"/>
  <c r="B4871" i="13"/>
  <c r="C4871" i="13"/>
  <c r="F4871" i="13" s="1"/>
  <c r="G4871" i="13" s="1"/>
  <c r="D4871" i="13"/>
  <c r="E4871" i="13"/>
  <c r="H4871" i="13"/>
  <c r="B4872" i="13"/>
  <c r="C4872" i="13"/>
  <c r="F4872" i="13" s="1"/>
  <c r="G4872" i="13" s="1"/>
  <c r="D4872" i="13"/>
  <c r="E4872" i="13"/>
  <c r="H4872" i="13"/>
  <c r="B4873" i="13"/>
  <c r="C4873" i="13"/>
  <c r="F4873" i="13" s="1"/>
  <c r="G4873" i="13" s="1"/>
  <c r="D4873" i="13"/>
  <c r="E4873" i="13"/>
  <c r="H4873" i="13"/>
  <c r="B4874" i="13"/>
  <c r="C4874" i="13"/>
  <c r="F4874" i="13" s="1"/>
  <c r="G4874" i="13" s="1"/>
  <c r="D4874" i="13"/>
  <c r="E4874" i="13"/>
  <c r="H4874" i="13"/>
  <c r="B4875" i="13"/>
  <c r="C4875" i="13"/>
  <c r="F4875" i="13" s="1"/>
  <c r="G4875" i="13" s="1"/>
  <c r="D4875" i="13"/>
  <c r="E4875" i="13"/>
  <c r="H4875" i="13"/>
  <c r="B4876" i="13"/>
  <c r="C4876" i="13"/>
  <c r="F4876" i="13" s="1"/>
  <c r="G4876" i="13" s="1"/>
  <c r="D4876" i="13"/>
  <c r="E4876" i="13"/>
  <c r="H4876" i="13"/>
  <c r="B4877" i="13"/>
  <c r="C4877" i="13"/>
  <c r="F4877" i="13" s="1"/>
  <c r="G4877" i="13" s="1"/>
  <c r="D4877" i="13"/>
  <c r="E4877" i="13"/>
  <c r="H4877" i="13"/>
  <c r="B4878" i="13"/>
  <c r="C4878" i="13"/>
  <c r="F4878" i="13" s="1"/>
  <c r="G4878" i="13" s="1"/>
  <c r="D4878" i="13"/>
  <c r="E4878" i="13"/>
  <c r="H4878" i="13"/>
  <c r="B4879" i="13"/>
  <c r="C4879" i="13"/>
  <c r="F4879" i="13" s="1"/>
  <c r="G4879" i="13" s="1"/>
  <c r="D4879" i="13"/>
  <c r="E4879" i="13"/>
  <c r="H4879" i="13"/>
  <c r="B4880" i="13"/>
  <c r="C4880" i="13"/>
  <c r="F4880" i="13" s="1"/>
  <c r="G4880" i="13" s="1"/>
  <c r="D4880" i="13"/>
  <c r="E4880" i="13"/>
  <c r="H4880" i="13"/>
  <c r="B4881" i="13"/>
  <c r="C4881" i="13"/>
  <c r="F4881" i="13" s="1"/>
  <c r="G4881" i="13" s="1"/>
  <c r="D4881" i="13"/>
  <c r="E4881" i="13"/>
  <c r="H4881" i="13"/>
  <c r="B4882" i="13"/>
  <c r="C4882" i="13"/>
  <c r="F4882" i="13" s="1"/>
  <c r="G4882" i="13" s="1"/>
  <c r="D4882" i="13"/>
  <c r="E4882" i="13"/>
  <c r="H4882" i="13"/>
  <c r="B4883" i="13"/>
  <c r="C4883" i="13"/>
  <c r="F4883" i="13" s="1"/>
  <c r="G4883" i="13" s="1"/>
  <c r="D4883" i="13"/>
  <c r="E4883" i="13"/>
  <c r="H4883" i="13"/>
  <c r="B4884" i="13"/>
  <c r="C4884" i="13"/>
  <c r="F4884" i="13" s="1"/>
  <c r="G4884" i="13" s="1"/>
  <c r="D4884" i="13"/>
  <c r="E4884" i="13"/>
  <c r="H4884" i="13"/>
  <c r="B4885" i="13"/>
  <c r="C4885" i="13"/>
  <c r="F4885" i="13" s="1"/>
  <c r="G4885" i="13" s="1"/>
  <c r="D4885" i="13"/>
  <c r="E4885" i="13"/>
  <c r="H4885" i="13"/>
  <c r="B4886" i="13"/>
  <c r="C4886" i="13"/>
  <c r="F4886" i="13" s="1"/>
  <c r="G4886" i="13" s="1"/>
  <c r="D4886" i="13"/>
  <c r="E4886" i="13"/>
  <c r="H4886" i="13"/>
  <c r="B4887" i="13"/>
  <c r="C4887" i="13"/>
  <c r="F4887" i="13" s="1"/>
  <c r="G4887" i="13" s="1"/>
  <c r="D4887" i="13"/>
  <c r="E4887" i="13"/>
  <c r="H4887" i="13"/>
  <c r="B4888" i="13"/>
  <c r="C4888" i="13"/>
  <c r="F4888" i="13" s="1"/>
  <c r="G4888" i="13" s="1"/>
  <c r="D4888" i="13"/>
  <c r="E4888" i="13"/>
  <c r="H4888" i="13"/>
  <c r="B4889" i="13"/>
  <c r="C4889" i="13"/>
  <c r="F4889" i="13" s="1"/>
  <c r="G4889" i="13" s="1"/>
  <c r="D4889" i="13"/>
  <c r="E4889" i="13"/>
  <c r="H4889" i="13"/>
  <c r="B4890" i="13"/>
  <c r="C4890" i="13"/>
  <c r="F4890" i="13" s="1"/>
  <c r="G4890" i="13" s="1"/>
  <c r="D4890" i="13"/>
  <c r="E4890" i="13"/>
  <c r="H4890" i="13"/>
  <c r="B4891" i="13"/>
  <c r="C4891" i="13"/>
  <c r="F4891" i="13" s="1"/>
  <c r="G4891" i="13" s="1"/>
  <c r="D4891" i="13"/>
  <c r="E4891" i="13"/>
  <c r="H4891" i="13"/>
  <c r="B4892" i="13"/>
  <c r="C4892" i="13"/>
  <c r="F4892" i="13" s="1"/>
  <c r="G4892" i="13" s="1"/>
  <c r="D4892" i="13"/>
  <c r="E4892" i="13"/>
  <c r="H4892" i="13"/>
  <c r="B4893" i="13"/>
  <c r="C4893" i="13"/>
  <c r="F4893" i="13" s="1"/>
  <c r="G4893" i="13" s="1"/>
  <c r="D4893" i="13"/>
  <c r="E4893" i="13"/>
  <c r="H4893" i="13"/>
  <c r="B4894" i="13"/>
  <c r="C4894" i="13"/>
  <c r="F4894" i="13" s="1"/>
  <c r="G4894" i="13" s="1"/>
  <c r="D4894" i="13"/>
  <c r="E4894" i="13"/>
  <c r="H4894" i="13"/>
  <c r="B4895" i="13"/>
  <c r="C4895" i="13"/>
  <c r="F4895" i="13" s="1"/>
  <c r="G4895" i="13" s="1"/>
  <c r="D4895" i="13"/>
  <c r="E4895" i="13"/>
  <c r="H4895" i="13"/>
  <c r="B4896" i="13"/>
  <c r="C4896" i="13"/>
  <c r="F4896" i="13" s="1"/>
  <c r="G4896" i="13" s="1"/>
  <c r="D4896" i="13"/>
  <c r="E4896" i="13"/>
  <c r="H4896" i="13"/>
  <c r="B4897" i="13"/>
  <c r="C4897" i="13"/>
  <c r="F4897" i="13" s="1"/>
  <c r="G4897" i="13" s="1"/>
  <c r="D4897" i="13"/>
  <c r="E4897" i="13"/>
  <c r="H4897" i="13"/>
  <c r="B4898" i="13"/>
  <c r="C4898" i="13"/>
  <c r="F4898" i="13" s="1"/>
  <c r="G4898" i="13" s="1"/>
  <c r="D4898" i="13"/>
  <c r="E4898" i="13"/>
  <c r="H4898" i="13"/>
  <c r="B4899" i="13"/>
  <c r="C4899" i="13"/>
  <c r="F4899" i="13" s="1"/>
  <c r="G4899" i="13" s="1"/>
  <c r="D4899" i="13"/>
  <c r="E4899" i="13"/>
  <c r="H4899" i="13"/>
  <c r="B4900" i="13"/>
  <c r="C4900" i="13"/>
  <c r="F4900" i="13" s="1"/>
  <c r="G4900" i="13" s="1"/>
  <c r="D4900" i="13"/>
  <c r="E4900" i="13"/>
  <c r="H4900" i="13"/>
  <c r="B4901" i="13"/>
  <c r="C4901" i="13"/>
  <c r="F4901" i="13" s="1"/>
  <c r="G4901" i="13" s="1"/>
  <c r="D4901" i="13"/>
  <c r="E4901" i="13"/>
  <c r="H4901" i="13"/>
  <c r="B4902" i="13"/>
  <c r="C4902" i="13"/>
  <c r="F4902" i="13" s="1"/>
  <c r="G4902" i="13" s="1"/>
  <c r="D4902" i="13"/>
  <c r="E4902" i="13"/>
  <c r="H4902" i="13"/>
  <c r="B4903" i="13"/>
  <c r="C4903" i="13"/>
  <c r="F4903" i="13" s="1"/>
  <c r="G4903" i="13" s="1"/>
  <c r="D4903" i="13"/>
  <c r="E4903" i="13"/>
  <c r="H4903" i="13"/>
  <c r="B4904" i="13"/>
  <c r="C4904" i="13"/>
  <c r="F4904" i="13" s="1"/>
  <c r="G4904" i="13" s="1"/>
  <c r="D4904" i="13"/>
  <c r="E4904" i="13"/>
  <c r="H4904" i="13"/>
  <c r="B4905" i="13"/>
  <c r="C4905" i="13"/>
  <c r="F4905" i="13" s="1"/>
  <c r="G4905" i="13" s="1"/>
  <c r="D4905" i="13"/>
  <c r="E4905" i="13"/>
  <c r="H4905" i="13"/>
  <c r="B4906" i="13"/>
  <c r="C4906" i="13"/>
  <c r="F4906" i="13" s="1"/>
  <c r="G4906" i="13" s="1"/>
  <c r="D4906" i="13"/>
  <c r="E4906" i="13"/>
  <c r="H4906" i="13"/>
  <c r="B4907" i="13"/>
  <c r="C4907" i="13"/>
  <c r="F4907" i="13" s="1"/>
  <c r="G4907" i="13" s="1"/>
  <c r="D4907" i="13"/>
  <c r="E4907" i="13"/>
  <c r="H4907" i="13"/>
  <c r="B4908" i="13"/>
  <c r="C4908" i="13"/>
  <c r="F4908" i="13" s="1"/>
  <c r="G4908" i="13" s="1"/>
  <c r="D4908" i="13"/>
  <c r="E4908" i="13"/>
  <c r="H4908" i="13"/>
  <c r="B4909" i="13"/>
  <c r="C4909" i="13"/>
  <c r="F4909" i="13" s="1"/>
  <c r="G4909" i="13" s="1"/>
  <c r="D4909" i="13"/>
  <c r="E4909" i="13"/>
  <c r="H4909" i="13"/>
  <c r="B4910" i="13"/>
  <c r="C4910" i="13"/>
  <c r="F4910" i="13" s="1"/>
  <c r="G4910" i="13" s="1"/>
  <c r="D4910" i="13"/>
  <c r="E4910" i="13"/>
  <c r="H4910" i="13"/>
  <c r="B4911" i="13"/>
  <c r="C4911" i="13"/>
  <c r="F4911" i="13" s="1"/>
  <c r="G4911" i="13" s="1"/>
  <c r="D4911" i="13"/>
  <c r="E4911" i="13"/>
  <c r="H4911" i="13"/>
  <c r="B4912" i="13"/>
  <c r="C4912" i="13"/>
  <c r="F4912" i="13" s="1"/>
  <c r="G4912" i="13" s="1"/>
  <c r="D4912" i="13"/>
  <c r="E4912" i="13"/>
  <c r="H4912" i="13"/>
  <c r="B4913" i="13"/>
  <c r="C4913" i="13"/>
  <c r="F4913" i="13" s="1"/>
  <c r="G4913" i="13" s="1"/>
  <c r="D4913" i="13"/>
  <c r="E4913" i="13"/>
  <c r="H4913" i="13"/>
  <c r="B4914" i="13"/>
  <c r="C4914" i="13"/>
  <c r="F4914" i="13" s="1"/>
  <c r="G4914" i="13" s="1"/>
  <c r="D4914" i="13"/>
  <c r="E4914" i="13"/>
  <c r="H4914" i="13"/>
  <c r="B4915" i="13"/>
  <c r="C4915" i="13"/>
  <c r="F4915" i="13" s="1"/>
  <c r="G4915" i="13" s="1"/>
  <c r="D4915" i="13"/>
  <c r="E4915" i="13"/>
  <c r="H4915" i="13"/>
  <c r="B4916" i="13"/>
  <c r="C4916" i="13"/>
  <c r="F4916" i="13" s="1"/>
  <c r="G4916" i="13" s="1"/>
  <c r="D4916" i="13"/>
  <c r="E4916" i="13"/>
  <c r="H4916" i="13"/>
  <c r="B4917" i="13"/>
  <c r="C4917" i="13"/>
  <c r="F4917" i="13" s="1"/>
  <c r="G4917" i="13" s="1"/>
  <c r="D4917" i="13"/>
  <c r="E4917" i="13"/>
  <c r="H4917" i="13"/>
  <c r="B4918" i="13"/>
  <c r="C4918" i="13"/>
  <c r="F4918" i="13" s="1"/>
  <c r="G4918" i="13" s="1"/>
  <c r="D4918" i="13"/>
  <c r="E4918" i="13"/>
  <c r="H4918" i="13"/>
  <c r="B4919" i="13"/>
  <c r="C4919" i="13"/>
  <c r="F4919" i="13" s="1"/>
  <c r="G4919" i="13" s="1"/>
  <c r="D4919" i="13"/>
  <c r="E4919" i="13"/>
  <c r="H4919" i="13"/>
  <c r="B4920" i="13"/>
  <c r="C4920" i="13"/>
  <c r="F4920" i="13" s="1"/>
  <c r="G4920" i="13" s="1"/>
  <c r="D4920" i="13"/>
  <c r="E4920" i="13"/>
  <c r="H4920" i="13"/>
  <c r="B4921" i="13"/>
  <c r="C4921" i="13"/>
  <c r="F4921" i="13" s="1"/>
  <c r="G4921" i="13" s="1"/>
  <c r="D4921" i="13"/>
  <c r="E4921" i="13"/>
  <c r="H4921" i="13"/>
  <c r="B4922" i="13"/>
  <c r="C4922" i="13"/>
  <c r="F4922" i="13" s="1"/>
  <c r="G4922" i="13" s="1"/>
  <c r="D4922" i="13"/>
  <c r="E4922" i="13"/>
  <c r="H4922" i="13"/>
  <c r="B4923" i="13"/>
  <c r="C4923" i="13"/>
  <c r="F4923" i="13" s="1"/>
  <c r="G4923" i="13" s="1"/>
  <c r="D4923" i="13"/>
  <c r="E4923" i="13"/>
  <c r="H4923" i="13"/>
  <c r="B4924" i="13"/>
  <c r="C4924" i="13"/>
  <c r="F4924" i="13" s="1"/>
  <c r="G4924" i="13" s="1"/>
  <c r="D4924" i="13"/>
  <c r="E4924" i="13"/>
  <c r="H4924" i="13"/>
  <c r="B4925" i="13"/>
  <c r="C4925" i="13"/>
  <c r="F4925" i="13" s="1"/>
  <c r="G4925" i="13" s="1"/>
  <c r="D4925" i="13"/>
  <c r="E4925" i="13"/>
  <c r="H4925" i="13"/>
  <c r="B4926" i="13"/>
  <c r="C4926" i="13"/>
  <c r="F4926" i="13" s="1"/>
  <c r="G4926" i="13" s="1"/>
  <c r="D4926" i="13"/>
  <c r="E4926" i="13"/>
  <c r="H4926" i="13"/>
  <c r="B4927" i="13"/>
  <c r="C4927" i="13"/>
  <c r="F4927" i="13" s="1"/>
  <c r="G4927" i="13" s="1"/>
  <c r="D4927" i="13"/>
  <c r="E4927" i="13"/>
  <c r="H4927" i="13"/>
  <c r="B4928" i="13"/>
  <c r="C4928" i="13"/>
  <c r="F4928" i="13" s="1"/>
  <c r="G4928" i="13" s="1"/>
  <c r="D4928" i="13"/>
  <c r="E4928" i="13"/>
  <c r="H4928" i="13"/>
  <c r="B4929" i="13"/>
  <c r="C4929" i="13"/>
  <c r="F4929" i="13" s="1"/>
  <c r="G4929" i="13" s="1"/>
  <c r="D4929" i="13"/>
  <c r="E4929" i="13"/>
  <c r="H4929" i="13"/>
  <c r="B4930" i="13"/>
  <c r="C4930" i="13"/>
  <c r="F4930" i="13" s="1"/>
  <c r="G4930" i="13" s="1"/>
  <c r="D4930" i="13"/>
  <c r="E4930" i="13"/>
  <c r="H4930" i="13"/>
  <c r="B4931" i="13"/>
  <c r="C4931" i="13"/>
  <c r="F4931" i="13" s="1"/>
  <c r="G4931" i="13" s="1"/>
  <c r="D4931" i="13"/>
  <c r="E4931" i="13"/>
  <c r="H4931" i="13"/>
  <c r="B4932" i="13"/>
  <c r="C4932" i="13"/>
  <c r="F4932" i="13" s="1"/>
  <c r="G4932" i="13" s="1"/>
  <c r="D4932" i="13"/>
  <c r="E4932" i="13"/>
  <c r="H4932" i="13"/>
  <c r="B4933" i="13"/>
  <c r="C4933" i="13"/>
  <c r="F4933" i="13" s="1"/>
  <c r="G4933" i="13" s="1"/>
  <c r="D4933" i="13"/>
  <c r="E4933" i="13"/>
  <c r="H4933" i="13"/>
  <c r="B4934" i="13"/>
  <c r="C4934" i="13"/>
  <c r="F4934" i="13" s="1"/>
  <c r="G4934" i="13" s="1"/>
  <c r="D4934" i="13"/>
  <c r="E4934" i="13"/>
  <c r="H4934" i="13"/>
  <c r="B4935" i="13"/>
  <c r="C4935" i="13"/>
  <c r="F4935" i="13" s="1"/>
  <c r="G4935" i="13" s="1"/>
  <c r="D4935" i="13"/>
  <c r="E4935" i="13"/>
  <c r="H4935" i="13"/>
  <c r="B4936" i="13"/>
  <c r="C4936" i="13"/>
  <c r="F4936" i="13" s="1"/>
  <c r="G4936" i="13" s="1"/>
  <c r="D4936" i="13"/>
  <c r="E4936" i="13"/>
  <c r="H4936" i="13"/>
  <c r="B4937" i="13"/>
  <c r="C4937" i="13"/>
  <c r="F4937" i="13" s="1"/>
  <c r="G4937" i="13" s="1"/>
  <c r="D4937" i="13"/>
  <c r="E4937" i="13"/>
  <c r="H4937" i="13"/>
  <c r="B4938" i="13"/>
  <c r="C4938" i="13"/>
  <c r="F4938" i="13" s="1"/>
  <c r="G4938" i="13" s="1"/>
  <c r="D4938" i="13"/>
  <c r="E4938" i="13"/>
  <c r="H4938" i="13"/>
  <c r="B4939" i="13"/>
  <c r="C4939" i="13"/>
  <c r="F4939" i="13" s="1"/>
  <c r="G4939" i="13" s="1"/>
  <c r="D4939" i="13"/>
  <c r="E4939" i="13"/>
  <c r="H4939" i="13"/>
  <c r="B4940" i="13"/>
  <c r="C4940" i="13"/>
  <c r="F4940" i="13" s="1"/>
  <c r="G4940" i="13" s="1"/>
  <c r="D4940" i="13"/>
  <c r="E4940" i="13"/>
  <c r="H4940" i="13"/>
  <c r="B4941" i="13"/>
  <c r="C4941" i="13"/>
  <c r="F4941" i="13" s="1"/>
  <c r="G4941" i="13" s="1"/>
  <c r="D4941" i="13"/>
  <c r="E4941" i="13"/>
  <c r="H4941" i="13"/>
  <c r="B4942" i="13"/>
  <c r="C4942" i="13"/>
  <c r="F4942" i="13" s="1"/>
  <c r="G4942" i="13" s="1"/>
  <c r="D4942" i="13"/>
  <c r="E4942" i="13"/>
  <c r="H4942" i="13"/>
  <c r="B4943" i="13"/>
  <c r="C4943" i="13"/>
  <c r="F4943" i="13" s="1"/>
  <c r="G4943" i="13" s="1"/>
  <c r="D4943" i="13"/>
  <c r="E4943" i="13"/>
  <c r="H4943" i="13"/>
  <c r="B4944" i="13"/>
  <c r="C4944" i="13"/>
  <c r="F4944" i="13" s="1"/>
  <c r="G4944" i="13" s="1"/>
  <c r="D4944" i="13"/>
  <c r="E4944" i="13"/>
  <c r="H4944" i="13"/>
  <c r="B4945" i="13"/>
  <c r="C4945" i="13"/>
  <c r="F4945" i="13" s="1"/>
  <c r="G4945" i="13" s="1"/>
  <c r="D4945" i="13"/>
  <c r="E4945" i="13"/>
  <c r="H4945" i="13"/>
  <c r="B4946" i="13"/>
  <c r="C4946" i="13"/>
  <c r="F4946" i="13" s="1"/>
  <c r="G4946" i="13" s="1"/>
  <c r="D4946" i="13"/>
  <c r="E4946" i="13"/>
  <c r="H4946" i="13"/>
  <c r="B4947" i="13"/>
  <c r="C4947" i="13"/>
  <c r="F4947" i="13" s="1"/>
  <c r="G4947" i="13" s="1"/>
  <c r="D4947" i="13"/>
  <c r="E4947" i="13"/>
  <c r="H4947" i="13"/>
  <c r="B4948" i="13"/>
  <c r="C4948" i="13"/>
  <c r="F4948" i="13" s="1"/>
  <c r="G4948" i="13" s="1"/>
  <c r="D4948" i="13"/>
  <c r="E4948" i="13"/>
  <c r="H4948" i="13"/>
  <c r="B4949" i="13"/>
  <c r="C4949" i="13"/>
  <c r="F4949" i="13" s="1"/>
  <c r="G4949" i="13" s="1"/>
  <c r="D4949" i="13"/>
  <c r="E4949" i="13"/>
  <c r="H4949" i="13"/>
  <c r="B4950" i="13"/>
  <c r="C4950" i="13"/>
  <c r="F4950" i="13" s="1"/>
  <c r="G4950" i="13" s="1"/>
  <c r="D4950" i="13"/>
  <c r="E4950" i="13"/>
  <c r="H4950" i="13"/>
  <c r="B4951" i="13"/>
  <c r="C4951" i="13"/>
  <c r="F4951" i="13" s="1"/>
  <c r="G4951" i="13" s="1"/>
  <c r="D4951" i="13"/>
  <c r="E4951" i="13"/>
  <c r="H4951" i="13"/>
  <c r="B4952" i="13"/>
  <c r="C4952" i="13"/>
  <c r="F4952" i="13" s="1"/>
  <c r="G4952" i="13" s="1"/>
  <c r="D4952" i="13"/>
  <c r="E4952" i="13"/>
  <c r="H4952" i="13"/>
  <c r="B4953" i="13"/>
  <c r="C4953" i="13"/>
  <c r="F4953" i="13" s="1"/>
  <c r="G4953" i="13" s="1"/>
  <c r="D4953" i="13"/>
  <c r="E4953" i="13"/>
  <c r="H4953" i="13"/>
  <c r="B4954" i="13"/>
  <c r="C4954" i="13"/>
  <c r="F4954" i="13" s="1"/>
  <c r="G4954" i="13" s="1"/>
  <c r="D4954" i="13"/>
  <c r="E4954" i="13"/>
  <c r="H4954" i="13"/>
  <c r="B4955" i="13"/>
  <c r="C4955" i="13"/>
  <c r="F4955" i="13" s="1"/>
  <c r="G4955" i="13" s="1"/>
  <c r="D4955" i="13"/>
  <c r="E4955" i="13"/>
  <c r="H4955" i="13"/>
  <c r="B4956" i="13"/>
  <c r="C4956" i="13"/>
  <c r="F4956" i="13" s="1"/>
  <c r="G4956" i="13" s="1"/>
  <c r="D4956" i="13"/>
  <c r="E4956" i="13"/>
  <c r="H4956" i="13"/>
  <c r="B4957" i="13"/>
  <c r="C4957" i="13"/>
  <c r="F4957" i="13" s="1"/>
  <c r="G4957" i="13" s="1"/>
  <c r="D4957" i="13"/>
  <c r="E4957" i="13"/>
  <c r="H4957" i="13"/>
  <c r="B4958" i="13"/>
  <c r="C4958" i="13"/>
  <c r="F4958" i="13" s="1"/>
  <c r="G4958" i="13" s="1"/>
  <c r="D4958" i="13"/>
  <c r="E4958" i="13"/>
  <c r="H4958" i="13"/>
  <c r="B4959" i="13"/>
  <c r="C4959" i="13"/>
  <c r="F4959" i="13" s="1"/>
  <c r="G4959" i="13" s="1"/>
  <c r="D4959" i="13"/>
  <c r="E4959" i="13"/>
  <c r="H4959" i="13"/>
  <c r="B4960" i="13"/>
  <c r="C4960" i="13"/>
  <c r="F4960" i="13" s="1"/>
  <c r="G4960" i="13" s="1"/>
  <c r="D4960" i="13"/>
  <c r="E4960" i="13"/>
  <c r="H4960" i="13"/>
  <c r="B4961" i="13"/>
  <c r="C4961" i="13"/>
  <c r="F4961" i="13" s="1"/>
  <c r="G4961" i="13" s="1"/>
  <c r="D4961" i="13"/>
  <c r="E4961" i="13"/>
  <c r="H4961" i="13"/>
  <c r="B4962" i="13"/>
  <c r="C4962" i="13"/>
  <c r="F4962" i="13" s="1"/>
  <c r="G4962" i="13" s="1"/>
  <c r="D4962" i="13"/>
  <c r="E4962" i="13"/>
  <c r="H4962" i="13"/>
  <c r="B4963" i="13"/>
  <c r="C4963" i="13"/>
  <c r="F4963" i="13" s="1"/>
  <c r="G4963" i="13" s="1"/>
  <c r="D4963" i="13"/>
  <c r="E4963" i="13"/>
  <c r="H4963" i="13"/>
  <c r="B4964" i="13"/>
  <c r="C4964" i="13"/>
  <c r="F4964" i="13" s="1"/>
  <c r="G4964" i="13" s="1"/>
  <c r="D4964" i="13"/>
  <c r="E4964" i="13"/>
  <c r="H4964" i="13"/>
  <c r="B4965" i="13"/>
  <c r="C4965" i="13"/>
  <c r="F4965" i="13" s="1"/>
  <c r="G4965" i="13" s="1"/>
  <c r="D4965" i="13"/>
  <c r="E4965" i="13"/>
  <c r="H4965" i="13"/>
  <c r="B4966" i="13"/>
  <c r="C4966" i="13"/>
  <c r="F4966" i="13" s="1"/>
  <c r="G4966" i="13" s="1"/>
  <c r="D4966" i="13"/>
  <c r="E4966" i="13"/>
  <c r="H4966" i="13"/>
  <c r="B4967" i="13"/>
  <c r="C4967" i="13"/>
  <c r="F4967" i="13" s="1"/>
  <c r="G4967" i="13" s="1"/>
  <c r="D4967" i="13"/>
  <c r="E4967" i="13"/>
  <c r="H4967" i="13"/>
  <c r="B4968" i="13"/>
  <c r="C4968" i="13"/>
  <c r="F4968" i="13" s="1"/>
  <c r="G4968" i="13" s="1"/>
  <c r="D4968" i="13"/>
  <c r="E4968" i="13"/>
  <c r="H4968" i="13"/>
  <c r="B4969" i="13"/>
  <c r="C4969" i="13"/>
  <c r="F4969" i="13" s="1"/>
  <c r="G4969" i="13" s="1"/>
  <c r="D4969" i="13"/>
  <c r="E4969" i="13"/>
  <c r="H4969" i="13"/>
  <c r="B4970" i="13"/>
  <c r="C4970" i="13"/>
  <c r="F4970" i="13" s="1"/>
  <c r="G4970" i="13" s="1"/>
  <c r="D4970" i="13"/>
  <c r="E4970" i="13"/>
  <c r="H4970" i="13"/>
  <c r="B4971" i="13"/>
  <c r="C4971" i="13"/>
  <c r="F4971" i="13" s="1"/>
  <c r="G4971" i="13" s="1"/>
  <c r="D4971" i="13"/>
  <c r="E4971" i="13"/>
  <c r="H4971" i="13"/>
  <c r="B4972" i="13"/>
  <c r="C4972" i="13"/>
  <c r="F4972" i="13" s="1"/>
  <c r="G4972" i="13" s="1"/>
  <c r="D4972" i="13"/>
  <c r="E4972" i="13"/>
  <c r="H4972" i="13"/>
  <c r="B4973" i="13"/>
  <c r="C4973" i="13"/>
  <c r="F4973" i="13" s="1"/>
  <c r="G4973" i="13" s="1"/>
  <c r="D4973" i="13"/>
  <c r="E4973" i="13"/>
  <c r="H4973" i="13"/>
  <c r="B4974" i="13"/>
  <c r="C4974" i="13"/>
  <c r="F4974" i="13" s="1"/>
  <c r="G4974" i="13" s="1"/>
  <c r="D4974" i="13"/>
  <c r="E4974" i="13"/>
  <c r="H4974" i="13"/>
  <c r="B4975" i="13"/>
  <c r="C4975" i="13"/>
  <c r="F4975" i="13" s="1"/>
  <c r="G4975" i="13" s="1"/>
  <c r="D4975" i="13"/>
  <c r="E4975" i="13"/>
  <c r="H4975" i="13"/>
  <c r="B4976" i="13"/>
  <c r="C4976" i="13"/>
  <c r="F4976" i="13" s="1"/>
  <c r="G4976" i="13" s="1"/>
  <c r="D4976" i="13"/>
  <c r="E4976" i="13"/>
  <c r="H4976" i="13"/>
  <c r="B4977" i="13"/>
  <c r="C4977" i="13"/>
  <c r="F4977" i="13" s="1"/>
  <c r="G4977" i="13" s="1"/>
  <c r="D4977" i="13"/>
  <c r="E4977" i="13"/>
  <c r="H4977" i="13"/>
  <c r="B4978" i="13"/>
  <c r="C4978" i="13"/>
  <c r="F4978" i="13" s="1"/>
  <c r="G4978" i="13" s="1"/>
  <c r="D4978" i="13"/>
  <c r="E4978" i="13"/>
  <c r="H4978" i="13"/>
  <c r="B4979" i="13"/>
  <c r="C4979" i="13"/>
  <c r="F4979" i="13" s="1"/>
  <c r="G4979" i="13" s="1"/>
  <c r="D4979" i="13"/>
  <c r="E4979" i="13"/>
  <c r="H4979" i="13"/>
  <c r="B4980" i="13"/>
  <c r="C4980" i="13"/>
  <c r="F4980" i="13" s="1"/>
  <c r="G4980" i="13" s="1"/>
  <c r="D4980" i="13"/>
  <c r="E4980" i="13"/>
  <c r="H4980" i="13"/>
  <c r="B4981" i="13"/>
  <c r="C4981" i="13"/>
  <c r="F4981" i="13" s="1"/>
  <c r="G4981" i="13" s="1"/>
  <c r="D4981" i="13"/>
  <c r="E4981" i="13"/>
  <c r="H4981" i="13"/>
  <c r="B4982" i="13"/>
  <c r="C4982" i="13"/>
  <c r="F4982" i="13" s="1"/>
  <c r="G4982" i="13" s="1"/>
  <c r="D4982" i="13"/>
  <c r="E4982" i="13"/>
  <c r="H4982" i="13"/>
  <c r="B4983" i="13"/>
  <c r="C4983" i="13"/>
  <c r="F4983" i="13" s="1"/>
  <c r="G4983" i="13" s="1"/>
  <c r="D4983" i="13"/>
  <c r="E4983" i="13"/>
  <c r="H4983" i="13"/>
  <c r="B4984" i="13"/>
  <c r="C4984" i="13"/>
  <c r="F4984" i="13" s="1"/>
  <c r="G4984" i="13" s="1"/>
  <c r="D4984" i="13"/>
  <c r="E4984" i="13"/>
  <c r="H4984" i="13"/>
  <c r="B4985" i="13"/>
  <c r="C4985" i="13"/>
  <c r="F4985" i="13" s="1"/>
  <c r="G4985" i="13" s="1"/>
  <c r="D4985" i="13"/>
  <c r="E4985" i="13"/>
  <c r="H4985" i="13"/>
  <c r="B4986" i="13"/>
  <c r="C4986" i="13"/>
  <c r="F4986" i="13" s="1"/>
  <c r="G4986" i="13" s="1"/>
  <c r="D4986" i="13"/>
  <c r="E4986" i="13"/>
  <c r="H4986" i="13"/>
  <c r="B4987" i="13"/>
  <c r="C4987" i="13"/>
  <c r="F4987" i="13" s="1"/>
  <c r="G4987" i="13" s="1"/>
  <c r="D4987" i="13"/>
  <c r="E4987" i="13"/>
  <c r="H4987" i="13"/>
  <c r="B4988" i="13"/>
  <c r="C4988" i="13"/>
  <c r="F4988" i="13" s="1"/>
  <c r="G4988" i="13" s="1"/>
  <c r="D4988" i="13"/>
  <c r="E4988" i="13"/>
  <c r="H4988" i="13"/>
  <c r="B4989" i="13"/>
  <c r="C4989" i="13"/>
  <c r="F4989" i="13" s="1"/>
  <c r="G4989" i="13" s="1"/>
  <c r="D4989" i="13"/>
  <c r="E4989" i="13"/>
  <c r="H4989" i="13"/>
  <c r="B4990" i="13"/>
  <c r="C4990" i="13"/>
  <c r="F4990" i="13" s="1"/>
  <c r="G4990" i="13" s="1"/>
  <c r="D4990" i="13"/>
  <c r="E4990" i="13"/>
  <c r="H4990" i="13"/>
  <c r="B4991" i="13"/>
  <c r="C4991" i="13"/>
  <c r="F4991" i="13" s="1"/>
  <c r="G4991" i="13" s="1"/>
  <c r="D4991" i="13"/>
  <c r="E4991" i="13"/>
  <c r="H4991" i="13"/>
  <c r="B4992" i="13"/>
  <c r="C4992" i="13"/>
  <c r="F4992" i="13" s="1"/>
  <c r="G4992" i="13" s="1"/>
  <c r="D4992" i="13"/>
  <c r="E4992" i="13"/>
  <c r="H4992" i="13"/>
  <c r="B4993" i="13"/>
  <c r="C4993" i="13"/>
  <c r="F4993" i="13" s="1"/>
  <c r="G4993" i="13" s="1"/>
  <c r="D4993" i="13"/>
  <c r="E4993" i="13"/>
  <c r="H4993" i="13"/>
  <c r="B4994" i="13"/>
  <c r="C4994" i="13"/>
  <c r="F4994" i="13" s="1"/>
  <c r="G4994" i="13" s="1"/>
  <c r="D4994" i="13"/>
  <c r="E4994" i="13"/>
  <c r="H4994" i="13"/>
  <c r="B4995" i="13"/>
  <c r="C4995" i="13"/>
  <c r="F4995" i="13" s="1"/>
  <c r="G4995" i="13" s="1"/>
  <c r="D4995" i="13"/>
  <c r="E4995" i="13"/>
  <c r="H4995" i="13"/>
  <c r="B4996" i="13"/>
  <c r="C4996" i="13"/>
  <c r="F4996" i="13" s="1"/>
  <c r="G4996" i="13" s="1"/>
  <c r="D4996" i="13"/>
  <c r="E4996" i="13"/>
  <c r="H4996" i="13"/>
  <c r="B4997" i="13"/>
  <c r="C4997" i="13"/>
  <c r="F4997" i="13" s="1"/>
  <c r="G4997" i="13" s="1"/>
  <c r="D4997" i="13"/>
  <c r="E4997" i="13"/>
  <c r="H4997" i="13"/>
  <c r="B4998" i="13"/>
  <c r="C4998" i="13"/>
  <c r="F4998" i="13" s="1"/>
  <c r="G4998" i="13" s="1"/>
  <c r="D4998" i="13"/>
  <c r="E4998" i="13"/>
  <c r="H4998" i="13"/>
  <c r="B4999" i="13"/>
  <c r="C4999" i="13"/>
  <c r="F4999" i="13" s="1"/>
  <c r="G4999" i="13" s="1"/>
  <c r="D4999" i="13"/>
  <c r="E4999" i="13"/>
  <c r="H4999" i="13"/>
  <c r="B5000" i="13"/>
  <c r="C5000" i="13"/>
  <c r="F5000" i="13" s="1"/>
  <c r="G5000" i="13" s="1"/>
  <c r="D5000" i="13"/>
  <c r="E5000" i="13"/>
  <c r="H5000" i="13"/>
  <c r="B5001" i="13"/>
  <c r="C5001" i="13"/>
  <c r="F5001" i="13" s="1"/>
  <c r="G5001" i="13" s="1"/>
  <c r="D5001" i="13"/>
  <c r="E5001" i="13"/>
  <c r="H5001" i="13"/>
  <c r="B5002" i="13"/>
  <c r="C5002" i="13"/>
  <c r="F5002" i="13" s="1"/>
  <c r="G5002" i="13" s="1"/>
  <c r="D5002" i="13"/>
  <c r="E5002" i="13"/>
  <c r="H5002" i="13"/>
  <c r="B5003" i="13"/>
  <c r="C5003" i="13"/>
  <c r="F5003" i="13" s="1"/>
  <c r="G5003" i="13" s="1"/>
  <c r="D5003" i="13"/>
  <c r="E5003" i="13"/>
  <c r="H5003" i="13"/>
  <c r="B5004" i="13"/>
  <c r="C5004" i="13"/>
  <c r="F5004" i="13" s="1"/>
  <c r="G5004" i="13" s="1"/>
  <c r="D5004" i="13"/>
  <c r="E5004" i="13"/>
  <c r="H5004" i="13"/>
  <c r="B5005" i="13"/>
  <c r="C5005" i="13"/>
  <c r="F5005" i="13" s="1"/>
  <c r="G5005" i="13" s="1"/>
  <c r="D5005" i="13"/>
  <c r="E5005" i="13"/>
  <c r="H5005" i="13"/>
  <c r="B5006" i="13"/>
  <c r="C5006" i="13"/>
  <c r="F5006" i="13" s="1"/>
  <c r="G5006" i="13" s="1"/>
  <c r="D5006" i="13"/>
  <c r="E5006" i="13"/>
  <c r="H5006" i="13"/>
  <c r="B5007" i="13"/>
  <c r="C5007" i="13"/>
  <c r="F5007" i="13" s="1"/>
  <c r="G5007" i="13" s="1"/>
  <c r="D5007" i="13"/>
  <c r="E5007" i="13"/>
  <c r="H5007" i="13"/>
  <c r="B5008" i="13"/>
  <c r="C5008" i="13"/>
  <c r="F5008" i="13" s="1"/>
  <c r="G5008" i="13" s="1"/>
  <c r="D5008" i="13"/>
  <c r="E5008" i="13"/>
  <c r="H5008" i="13"/>
  <c r="B5009" i="13"/>
  <c r="C5009" i="13"/>
  <c r="F5009" i="13" s="1"/>
  <c r="G5009" i="13" s="1"/>
  <c r="D5009" i="13"/>
  <c r="E5009" i="13"/>
  <c r="H5009" i="13"/>
  <c r="B5010" i="13"/>
  <c r="C5010" i="13"/>
  <c r="F5010" i="13" s="1"/>
  <c r="G5010" i="13" s="1"/>
  <c r="D5010" i="13"/>
  <c r="E5010" i="13"/>
  <c r="H5010" i="13"/>
  <c r="B5011" i="13"/>
  <c r="C5011" i="13"/>
  <c r="F5011" i="13" s="1"/>
  <c r="G5011" i="13" s="1"/>
  <c r="D5011" i="13"/>
  <c r="E5011" i="13"/>
  <c r="H5011" i="13"/>
  <c r="B5012" i="13"/>
  <c r="C5012" i="13"/>
  <c r="F5012" i="13" s="1"/>
  <c r="G5012" i="13" s="1"/>
  <c r="D5012" i="13"/>
  <c r="E5012" i="13"/>
  <c r="H5012" i="13"/>
  <c r="B5013" i="13"/>
  <c r="C5013" i="13"/>
  <c r="F5013" i="13" s="1"/>
  <c r="G5013" i="13" s="1"/>
  <c r="D5013" i="13"/>
  <c r="E5013" i="13"/>
  <c r="H5013" i="13"/>
  <c r="B5014" i="13"/>
  <c r="C5014" i="13"/>
  <c r="F5014" i="13" s="1"/>
  <c r="G5014" i="13" s="1"/>
  <c r="D5014" i="13"/>
  <c r="E5014" i="13"/>
  <c r="H5014" i="13"/>
  <c r="B5015" i="13"/>
  <c r="C5015" i="13"/>
  <c r="F5015" i="13" s="1"/>
  <c r="G5015" i="13" s="1"/>
  <c r="D5015" i="13"/>
  <c r="E5015" i="13"/>
  <c r="H5015" i="13"/>
  <c r="B5016" i="13"/>
  <c r="C5016" i="13"/>
  <c r="F5016" i="13" s="1"/>
  <c r="G5016" i="13" s="1"/>
  <c r="D5016" i="13"/>
  <c r="E5016" i="13"/>
  <c r="H5016" i="13"/>
  <c r="B5017" i="13"/>
  <c r="C5017" i="13"/>
  <c r="F5017" i="13" s="1"/>
  <c r="G5017" i="13" s="1"/>
  <c r="D5017" i="13"/>
  <c r="E5017" i="13"/>
  <c r="H5017" i="13"/>
  <c r="B5018" i="13"/>
  <c r="C5018" i="13"/>
  <c r="F5018" i="13" s="1"/>
  <c r="G5018" i="13" s="1"/>
  <c r="D5018" i="13"/>
  <c r="E5018" i="13"/>
  <c r="H5018" i="13"/>
  <c r="B5019" i="13"/>
  <c r="C5019" i="13"/>
  <c r="F5019" i="13" s="1"/>
  <c r="G5019" i="13" s="1"/>
  <c r="D5019" i="13"/>
  <c r="E5019" i="13"/>
  <c r="H5019" i="13"/>
  <c r="B5020" i="13"/>
  <c r="C5020" i="13"/>
  <c r="F5020" i="13" s="1"/>
  <c r="G5020" i="13" s="1"/>
  <c r="D5020" i="13"/>
  <c r="E5020" i="13"/>
  <c r="H5020" i="13"/>
  <c r="B5021" i="13"/>
  <c r="C5021" i="13"/>
  <c r="F5021" i="13" s="1"/>
  <c r="G5021" i="13" s="1"/>
  <c r="D5021" i="13"/>
  <c r="E5021" i="13"/>
  <c r="H5021" i="13"/>
  <c r="B5022" i="13"/>
  <c r="C5022" i="13"/>
  <c r="F5022" i="13" s="1"/>
  <c r="G5022" i="13" s="1"/>
  <c r="D5022" i="13"/>
  <c r="E5022" i="13"/>
  <c r="H5022" i="13"/>
  <c r="B5023" i="13"/>
  <c r="C5023" i="13"/>
  <c r="F5023" i="13" s="1"/>
  <c r="G5023" i="13" s="1"/>
  <c r="D5023" i="13"/>
  <c r="E5023" i="13"/>
  <c r="H5023" i="13"/>
  <c r="B5024" i="13"/>
  <c r="C5024" i="13"/>
  <c r="F5024" i="13" s="1"/>
  <c r="G5024" i="13" s="1"/>
  <c r="D5024" i="13"/>
  <c r="E5024" i="13"/>
  <c r="H5024" i="13"/>
  <c r="B5025" i="13"/>
  <c r="C5025" i="13"/>
  <c r="F5025" i="13" s="1"/>
  <c r="G5025" i="13" s="1"/>
  <c r="D5025" i="13"/>
  <c r="E5025" i="13"/>
  <c r="H5025" i="13"/>
  <c r="B5026" i="13"/>
  <c r="C5026" i="13"/>
  <c r="F5026" i="13" s="1"/>
  <c r="G5026" i="13" s="1"/>
  <c r="D5026" i="13"/>
  <c r="E5026" i="13"/>
  <c r="H5026" i="13"/>
  <c r="B5027" i="13"/>
  <c r="C5027" i="13"/>
  <c r="F5027" i="13" s="1"/>
  <c r="G5027" i="13" s="1"/>
  <c r="D5027" i="13"/>
  <c r="E5027" i="13"/>
  <c r="H5027" i="13"/>
  <c r="B5028" i="13"/>
  <c r="C5028" i="13"/>
  <c r="F5028" i="13" s="1"/>
  <c r="G5028" i="13" s="1"/>
  <c r="D5028" i="13"/>
  <c r="E5028" i="13"/>
  <c r="H5028" i="13"/>
  <c r="B5029" i="13"/>
  <c r="C5029" i="13"/>
  <c r="F5029" i="13" s="1"/>
  <c r="G5029" i="13" s="1"/>
  <c r="D5029" i="13"/>
  <c r="E5029" i="13"/>
  <c r="H5029" i="13"/>
  <c r="B5030" i="13"/>
  <c r="C5030" i="13"/>
  <c r="F5030" i="13" s="1"/>
  <c r="G5030" i="13" s="1"/>
  <c r="D5030" i="13"/>
  <c r="E5030" i="13"/>
  <c r="H5030" i="13"/>
  <c r="B5031" i="13"/>
  <c r="C5031" i="13"/>
  <c r="F5031" i="13" s="1"/>
  <c r="G5031" i="13" s="1"/>
  <c r="D5031" i="13"/>
  <c r="E5031" i="13"/>
  <c r="H5031" i="13"/>
  <c r="B5032" i="13"/>
  <c r="C5032" i="13"/>
  <c r="F5032" i="13" s="1"/>
  <c r="G5032" i="13" s="1"/>
  <c r="D5032" i="13"/>
  <c r="E5032" i="13"/>
  <c r="H5032" i="13"/>
  <c r="B5033" i="13"/>
  <c r="C5033" i="13"/>
  <c r="F5033" i="13" s="1"/>
  <c r="G5033" i="13" s="1"/>
  <c r="D5033" i="13"/>
  <c r="E5033" i="13"/>
  <c r="H5033" i="13"/>
  <c r="B5034" i="13"/>
  <c r="C5034" i="13"/>
  <c r="F5034" i="13" s="1"/>
  <c r="G5034" i="13" s="1"/>
  <c r="D5034" i="13"/>
  <c r="E5034" i="13"/>
  <c r="H5034" i="13"/>
  <c r="B5035" i="13"/>
  <c r="C5035" i="13"/>
  <c r="F5035" i="13" s="1"/>
  <c r="G5035" i="13" s="1"/>
  <c r="D5035" i="13"/>
  <c r="E5035" i="13"/>
  <c r="H5035" i="13"/>
  <c r="B5036" i="13"/>
  <c r="C5036" i="13"/>
  <c r="F5036" i="13" s="1"/>
  <c r="G5036" i="13" s="1"/>
  <c r="D5036" i="13"/>
  <c r="E5036" i="13"/>
  <c r="H5036" i="13"/>
  <c r="B5037" i="13"/>
  <c r="C5037" i="13"/>
  <c r="F5037" i="13" s="1"/>
  <c r="G5037" i="13" s="1"/>
  <c r="D5037" i="13"/>
  <c r="E5037" i="13"/>
  <c r="H5037" i="13"/>
  <c r="B5038" i="13"/>
  <c r="C5038" i="13"/>
  <c r="F5038" i="13" s="1"/>
  <c r="G5038" i="13" s="1"/>
  <c r="D5038" i="13"/>
  <c r="E5038" i="13"/>
  <c r="H5038" i="13"/>
  <c r="B5039" i="13"/>
  <c r="C5039" i="13"/>
  <c r="F5039" i="13" s="1"/>
  <c r="G5039" i="13" s="1"/>
  <c r="D5039" i="13"/>
  <c r="E5039" i="13"/>
  <c r="H5039" i="13"/>
  <c r="B5040" i="13"/>
  <c r="C5040" i="13"/>
  <c r="F5040" i="13" s="1"/>
  <c r="G5040" i="13" s="1"/>
  <c r="D5040" i="13"/>
  <c r="E5040" i="13"/>
  <c r="H5040" i="13"/>
  <c r="B5041" i="13"/>
  <c r="C5041" i="13"/>
  <c r="F5041" i="13" s="1"/>
  <c r="G5041" i="13" s="1"/>
  <c r="D5041" i="13"/>
  <c r="E5041" i="13"/>
  <c r="H5041" i="13"/>
  <c r="B5042" i="13"/>
  <c r="C5042" i="13"/>
  <c r="F5042" i="13" s="1"/>
  <c r="G5042" i="13" s="1"/>
  <c r="D5042" i="13"/>
  <c r="E5042" i="13"/>
  <c r="H5042" i="13"/>
  <c r="B5043" i="13"/>
  <c r="C5043" i="13"/>
  <c r="F5043" i="13" s="1"/>
  <c r="G5043" i="13" s="1"/>
  <c r="D5043" i="13"/>
  <c r="E5043" i="13"/>
  <c r="H5043" i="13"/>
  <c r="B5044" i="13"/>
  <c r="C5044" i="13"/>
  <c r="F5044" i="13" s="1"/>
  <c r="G5044" i="13" s="1"/>
  <c r="D5044" i="13"/>
  <c r="E5044" i="13"/>
  <c r="H5044" i="13"/>
  <c r="B5045" i="13"/>
  <c r="C5045" i="13"/>
  <c r="F5045" i="13" s="1"/>
  <c r="G5045" i="13" s="1"/>
  <c r="D5045" i="13"/>
  <c r="E5045" i="13"/>
  <c r="H5045" i="13"/>
  <c r="B5046" i="13"/>
  <c r="C5046" i="13"/>
  <c r="F5046" i="13" s="1"/>
  <c r="G5046" i="13" s="1"/>
  <c r="D5046" i="13"/>
  <c r="E5046" i="13"/>
  <c r="H5046" i="13"/>
  <c r="B5047" i="13"/>
  <c r="C5047" i="13"/>
  <c r="F5047" i="13" s="1"/>
  <c r="G5047" i="13" s="1"/>
  <c r="D5047" i="13"/>
  <c r="E5047" i="13"/>
  <c r="H5047" i="13"/>
  <c r="B5048" i="13"/>
  <c r="C5048" i="13"/>
  <c r="F5048" i="13" s="1"/>
  <c r="G5048" i="13" s="1"/>
  <c r="D5048" i="13"/>
  <c r="E5048" i="13"/>
  <c r="H5048" i="13"/>
  <c r="B5049" i="13"/>
  <c r="C5049" i="13"/>
  <c r="F5049" i="13" s="1"/>
  <c r="G5049" i="13" s="1"/>
  <c r="D5049" i="13"/>
  <c r="E5049" i="13"/>
  <c r="H5049" i="13"/>
  <c r="B5050" i="13"/>
  <c r="C5050" i="13"/>
  <c r="F5050" i="13" s="1"/>
  <c r="G5050" i="13" s="1"/>
  <c r="D5050" i="13"/>
  <c r="E5050" i="13"/>
  <c r="H5050" i="13"/>
  <c r="B5051" i="13"/>
  <c r="C5051" i="13"/>
  <c r="F5051" i="13" s="1"/>
  <c r="G5051" i="13" s="1"/>
  <c r="D5051" i="13"/>
  <c r="E5051" i="13"/>
  <c r="H5051" i="13"/>
  <c r="B5052" i="13"/>
  <c r="C5052" i="13"/>
  <c r="F5052" i="13" s="1"/>
  <c r="G5052" i="13" s="1"/>
  <c r="D5052" i="13"/>
  <c r="E5052" i="13"/>
  <c r="H5052" i="13"/>
  <c r="B5053" i="13"/>
  <c r="C5053" i="13"/>
  <c r="F5053" i="13" s="1"/>
  <c r="G5053" i="13" s="1"/>
  <c r="D5053" i="13"/>
  <c r="E5053" i="13"/>
  <c r="H5053" i="13"/>
  <c r="B5054" i="13"/>
  <c r="C5054" i="13"/>
  <c r="F5054" i="13" s="1"/>
  <c r="G5054" i="13" s="1"/>
  <c r="D5054" i="13"/>
  <c r="E5054" i="13"/>
  <c r="H5054" i="13"/>
  <c r="B5055" i="13"/>
  <c r="C5055" i="13"/>
  <c r="F5055" i="13" s="1"/>
  <c r="G5055" i="13" s="1"/>
  <c r="D5055" i="13"/>
  <c r="E5055" i="13"/>
  <c r="H5055" i="13"/>
  <c r="B5056" i="13"/>
  <c r="C5056" i="13"/>
  <c r="F5056" i="13" s="1"/>
  <c r="G5056" i="13" s="1"/>
  <c r="D5056" i="13"/>
  <c r="E5056" i="13"/>
  <c r="H5056" i="13"/>
  <c r="B5057" i="13"/>
  <c r="C5057" i="13"/>
  <c r="F5057" i="13" s="1"/>
  <c r="G5057" i="13" s="1"/>
  <c r="D5057" i="13"/>
  <c r="E5057" i="13"/>
  <c r="H5057" i="13"/>
  <c r="B5058" i="13"/>
  <c r="C5058" i="13"/>
  <c r="F5058" i="13" s="1"/>
  <c r="G5058" i="13" s="1"/>
  <c r="D5058" i="13"/>
  <c r="E5058" i="13"/>
  <c r="H5058" i="13"/>
  <c r="B5059" i="13"/>
  <c r="C5059" i="13"/>
  <c r="F5059" i="13" s="1"/>
  <c r="G5059" i="13" s="1"/>
  <c r="D5059" i="13"/>
  <c r="E5059" i="13"/>
  <c r="H5059" i="13"/>
  <c r="B5060" i="13"/>
  <c r="C5060" i="13"/>
  <c r="F5060" i="13" s="1"/>
  <c r="G5060" i="13" s="1"/>
  <c r="D5060" i="13"/>
  <c r="E5060" i="13"/>
  <c r="H5060" i="13"/>
  <c r="B5061" i="13"/>
  <c r="C5061" i="13"/>
  <c r="F5061" i="13" s="1"/>
  <c r="G5061" i="13" s="1"/>
  <c r="D5061" i="13"/>
  <c r="E5061" i="13"/>
  <c r="H5061" i="13"/>
  <c r="B5062" i="13"/>
  <c r="C5062" i="13"/>
  <c r="F5062" i="13" s="1"/>
  <c r="G5062" i="13" s="1"/>
  <c r="D5062" i="13"/>
  <c r="E5062" i="13"/>
  <c r="H5062" i="13"/>
  <c r="B5063" i="13"/>
  <c r="C5063" i="13"/>
  <c r="F5063" i="13" s="1"/>
  <c r="G5063" i="13" s="1"/>
  <c r="D5063" i="13"/>
  <c r="E5063" i="13"/>
  <c r="H5063" i="13"/>
  <c r="B5064" i="13"/>
  <c r="C5064" i="13"/>
  <c r="F5064" i="13" s="1"/>
  <c r="G5064" i="13" s="1"/>
  <c r="D5064" i="13"/>
  <c r="E5064" i="13"/>
  <c r="H5064" i="13"/>
  <c r="B5065" i="13"/>
  <c r="C5065" i="13"/>
  <c r="F5065" i="13" s="1"/>
  <c r="G5065" i="13" s="1"/>
  <c r="D5065" i="13"/>
  <c r="E5065" i="13"/>
  <c r="H5065" i="13"/>
  <c r="B5066" i="13"/>
  <c r="C5066" i="13"/>
  <c r="F5066" i="13" s="1"/>
  <c r="G5066" i="13" s="1"/>
  <c r="D5066" i="13"/>
  <c r="E5066" i="13"/>
  <c r="H5066" i="13"/>
  <c r="B5067" i="13"/>
  <c r="C5067" i="13"/>
  <c r="F5067" i="13" s="1"/>
  <c r="G5067" i="13" s="1"/>
  <c r="D5067" i="13"/>
  <c r="E5067" i="13"/>
  <c r="H5067" i="13"/>
  <c r="B5068" i="13"/>
  <c r="C5068" i="13"/>
  <c r="F5068" i="13" s="1"/>
  <c r="G5068" i="13" s="1"/>
  <c r="D5068" i="13"/>
  <c r="E5068" i="13"/>
  <c r="H5068" i="13"/>
  <c r="B5069" i="13"/>
  <c r="C5069" i="13"/>
  <c r="F5069" i="13" s="1"/>
  <c r="G5069" i="13" s="1"/>
  <c r="D5069" i="13"/>
  <c r="E5069" i="13"/>
  <c r="H5069" i="13"/>
  <c r="B5070" i="13"/>
  <c r="C5070" i="13"/>
  <c r="F5070" i="13" s="1"/>
  <c r="G5070" i="13" s="1"/>
  <c r="D5070" i="13"/>
  <c r="E5070" i="13"/>
  <c r="H5070" i="13"/>
  <c r="B5071" i="13"/>
  <c r="C5071" i="13"/>
  <c r="F5071" i="13" s="1"/>
  <c r="G5071" i="13" s="1"/>
  <c r="D5071" i="13"/>
  <c r="E5071" i="13"/>
  <c r="H5071" i="13"/>
  <c r="B5072" i="13"/>
  <c r="C5072" i="13"/>
  <c r="F5072" i="13" s="1"/>
  <c r="G5072" i="13" s="1"/>
  <c r="D5072" i="13"/>
  <c r="E5072" i="13"/>
  <c r="H5072" i="13"/>
  <c r="B5073" i="13"/>
  <c r="C5073" i="13"/>
  <c r="F5073" i="13" s="1"/>
  <c r="G5073" i="13" s="1"/>
  <c r="D5073" i="13"/>
  <c r="E5073" i="13"/>
  <c r="H5073" i="13"/>
  <c r="B5074" i="13"/>
  <c r="C5074" i="13"/>
  <c r="F5074" i="13" s="1"/>
  <c r="G5074" i="13" s="1"/>
  <c r="D5074" i="13"/>
  <c r="E5074" i="13"/>
  <c r="H5074" i="13"/>
  <c r="B5075" i="13"/>
  <c r="C5075" i="13"/>
  <c r="F5075" i="13" s="1"/>
  <c r="G5075" i="13" s="1"/>
  <c r="D5075" i="13"/>
  <c r="E5075" i="13"/>
  <c r="H5075" i="13"/>
  <c r="B5076" i="13"/>
  <c r="C5076" i="13"/>
  <c r="F5076" i="13" s="1"/>
  <c r="G5076" i="13" s="1"/>
  <c r="D5076" i="13"/>
  <c r="E5076" i="13"/>
  <c r="H5076" i="13"/>
  <c r="B5077" i="13"/>
  <c r="C5077" i="13"/>
  <c r="F5077" i="13" s="1"/>
  <c r="G5077" i="13" s="1"/>
  <c r="D5077" i="13"/>
  <c r="E5077" i="13"/>
  <c r="H5077" i="13"/>
  <c r="B5078" i="13"/>
  <c r="C5078" i="13"/>
  <c r="F5078" i="13" s="1"/>
  <c r="G5078" i="13" s="1"/>
  <c r="D5078" i="13"/>
  <c r="E5078" i="13"/>
  <c r="H5078" i="13"/>
  <c r="B5079" i="13"/>
  <c r="C5079" i="13"/>
  <c r="F5079" i="13" s="1"/>
  <c r="G5079" i="13" s="1"/>
  <c r="D5079" i="13"/>
  <c r="E5079" i="13"/>
  <c r="H5079" i="13"/>
  <c r="B5080" i="13"/>
  <c r="C5080" i="13"/>
  <c r="F5080" i="13" s="1"/>
  <c r="G5080" i="13" s="1"/>
  <c r="D5080" i="13"/>
  <c r="E5080" i="13"/>
  <c r="H5080" i="13"/>
  <c r="B5081" i="13"/>
  <c r="C5081" i="13"/>
  <c r="F5081" i="13" s="1"/>
  <c r="G5081" i="13" s="1"/>
  <c r="D5081" i="13"/>
  <c r="E5081" i="13"/>
  <c r="H5081" i="13"/>
  <c r="B5082" i="13"/>
  <c r="C5082" i="13"/>
  <c r="F5082" i="13" s="1"/>
  <c r="G5082" i="13" s="1"/>
  <c r="D5082" i="13"/>
  <c r="E5082" i="13"/>
  <c r="H5082" i="13"/>
  <c r="B5083" i="13"/>
  <c r="C5083" i="13"/>
  <c r="F5083" i="13" s="1"/>
  <c r="G5083" i="13" s="1"/>
  <c r="D5083" i="13"/>
  <c r="E5083" i="13"/>
  <c r="H5083" i="13"/>
  <c r="B5084" i="13"/>
  <c r="C5084" i="13"/>
  <c r="F5084" i="13" s="1"/>
  <c r="G5084" i="13" s="1"/>
  <c r="D5084" i="13"/>
  <c r="E5084" i="13"/>
  <c r="H5084" i="13"/>
  <c r="B5085" i="13"/>
  <c r="C5085" i="13"/>
  <c r="F5085" i="13" s="1"/>
  <c r="G5085" i="13" s="1"/>
  <c r="D5085" i="13"/>
  <c r="E5085" i="13"/>
  <c r="H5085" i="13"/>
  <c r="B5086" i="13"/>
  <c r="C5086" i="13"/>
  <c r="F5086" i="13" s="1"/>
  <c r="G5086" i="13" s="1"/>
  <c r="D5086" i="13"/>
  <c r="E5086" i="13"/>
  <c r="H5086" i="13"/>
  <c r="B5087" i="13"/>
  <c r="C5087" i="13"/>
  <c r="F5087" i="13" s="1"/>
  <c r="G5087" i="13" s="1"/>
  <c r="D5087" i="13"/>
  <c r="E5087" i="13"/>
  <c r="H5087" i="13"/>
  <c r="B5088" i="13"/>
  <c r="C5088" i="13"/>
  <c r="F5088" i="13" s="1"/>
  <c r="G5088" i="13" s="1"/>
  <c r="D5088" i="13"/>
  <c r="E5088" i="13"/>
  <c r="H5088" i="13"/>
  <c r="B5089" i="13"/>
  <c r="C5089" i="13"/>
  <c r="F5089" i="13" s="1"/>
  <c r="G5089" i="13" s="1"/>
  <c r="D5089" i="13"/>
  <c r="E5089" i="13"/>
  <c r="H5089" i="13"/>
  <c r="B5090" i="13"/>
  <c r="C5090" i="13"/>
  <c r="F5090" i="13" s="1"/>
  <c r="G5090" i="13" s="1"/>
  <c r="D5090" i="13"/>
  <c r="E5090" i="13"/>
  <c r="H5090" i="13"/>
  <c r="B5091" i="13"/>
  <c r="C5091" i="13"/>
  <c r="F5091" i="13" s="1"/>
  <c r="G5091" i="13" s="1"/>
  <c r="D5091" i="13"/>
  <c r="E5091" i="13"/>
  <c r="H5091" i="13"/>
  <c r="B5092" i="13"/>
  <c r="C5092" i="13"/>
  <c r="F5092" i="13" s="1"/>
  <c r="G5092" i="13" s="1"/>
  <c r="D5092" i="13"/>
  <c r="E5092" i="13"/>
  <c r="H5092" i="13"/>
  <c r="B5093" i="13"/>
  <c r="C5093" i="13"/>
  <c r="F5093" i="13" s="1"/>
  <c r="G5093" i="13" s="1"/>
  <c r="D5093" i="13"/>
  <c r="E5093" i="13"/>
  <c r="H5093" i="13"/>
  <c r="B5094" i="13"/>
  <c r="C5094" i="13"/>
  <c r="F5094" i="13" s="1"/>
  <c r="G5094" i="13" s="1"/>
  <c r="D5094" i="13"/>
  <c r="E5094" i="13"/>
  <c r="H5094" i="13"/>
  <c r="B5095" i="13"/>
  <c r="C5095" i="13"/>
  <c r="F5095" i="13" s="1"/>
  <c r="G5095" i="13" s="1"/>
  <c r="D5095" i="13"/>
  <c r="E5095" i="13"/>
  <c r="H5095" i="13"/>
  <c r="B5096" i="13"/>
  <c r="C5096" i="13"/>
  <c r="F5096" i="13" s="1"/>
  <c r="G5096" i="13" s="1"/>
  <c r="D5096" i="13"/>
  <c r="E5096" i="13"/>
  <c r="H5096" i="13"/>
  <c r="B5097" i="13"/>
  <c r="C5097" i="13"/>
  <c r="F5097" i="13" s="1"/>
  <c r="G5097" i="13" s="1"/>
  <c r="D5097" i="13"/>
  <c r="E5097" i="13"/>
  <c r="H5097" i="13"/>
  <c r="B5098" i="13"/>
  <c r="C5098" i="13"/>
  <c r="F5098" i="13" s="1"/>
  <c r="G5098" i="13" s="1"/>
  <c r="D5098" i="13"/>
  <c r="E5098" i="13"/>
  <c r="H5098" i="13"/>
  <c r="B5099" i="13"/>
  <c r="C5099" i="13"/>
  <c r="F5099" i="13" s="1"/>
  <c r="G5099" i="13" s="1"/>
  <c r="D5099" i="13"/>
  <c r="E5099" i="13"/>
  <c r="H5099" i="13"/>
  <c r="B5100" i="13"/>
  <c r="C5100" i="13"/>
  <c r="F5100" i="13" s="1"/>
  <c r="G5100" i="13" s="1"/>
  <c r="D5100" i="13"/>
  <c r="E5100" i="13"/>
  <c r="H5100" i="13"/>
  <c r="B5101" i="13"/>
  <c r="C5101" i="13"/>
  <c r="F5101" i="13" s="1"/>
  <c r="G5101" i="13" s="1"/>
  <c r="D5101" i="13"/>
  <c r="E5101" i="13"/>
  <c r="H5101" i="13"/>
  <c r="B5102" i="13"/>
  <c r="C5102" i="13"/>
  <c r="F5102" i="13" s="1"/>
  <c r="G5102" i="13" s="1"/>
  <c r="D5102" i="13"/>
  <c r="E5102" i="13"/>
  <c r="H5102" i="13"/>
  <c r="B5103" i="13"/>
  <c r="C5103" i="13"/>
  <c r="F5103" i="13" s="1"/>
  <c r="G5103" i="13" s="1"/>
  <c r="D5103" i="13"/>
  <c r="E5103" i="13"/>
  <c r="H5103" i="13"/>
  <c r="B5104" i="13"/>
  <c r="C5104" i="13"/>
  <c r="F5104" i="13" s="1"/>
  <c r="G5104" i="13" s="1"/>
  <c r="D5104" i="13"/>
  <c r="E5104" i="13"/>
  <c r="H5104" i="13"/>
  <c r="B5105" i="13"/>
  <c r="C5105" i="13"/>
  <c r="F5105" i="13" s="1"/>
  <c r="G5105" i="13" s="1"/>
  <c r="D5105" i="13"/>
  <c r="E5105" i="13"/>
  <c r="H5105" i="13"/>
  <c r="B5106" i="13"/>
  <c r="C5106" i="13"/>
  <c r="F5106" i="13" s="1"/>
  <c r="G5106" i="13" s="1"/>
  <c r="D5106" i="13"/>
  <c r="E5106" i="13"/>
  <c r="H5106" i="13"/>
  <c r="B5107" i="13"/>
  <c r="C5107" i="13"/>
  <c r="F5107" i="13" s="1"/>
  <c r="G5107" i="13" s="1"/>
  <c r="D5107" i="13"/>
  <c r="E5107" i="13"/>
  <c r="H5107" i="13"/>
  <c r="B5108" i="13"/>
  <c r="C5108" i="13"/>
  <c r="F5108" i="13" s="1"/>
  <c r="G5108" i="13" s="1"/>
  <c r="D5108" i="13"/>
  <c r="E5108" i="13"/>
  <c r="H5108" i="13"/>
  <c r="B5109" i="13"/>
  <c r="C5109" i="13"/>
  <c r="F5109" i="13" s="1"/>
  <c r="G5109" i="13" s="1"/>
  <c r="D5109" i="13"/>
  <c r="E5109" i="13"/>
  <c r="H5109" i="13"/>
  <c r="B5110" i="13"/>
  <c r="C5110" i="13"/>
  <c r="F5110" i="13" s="1"/>
  <c r="G5110" i="13" s="1"/>
  <c r="D5110" i="13"/>
  <c r="E5110" i="13"/>
  <c r="H5110" i="13"/>
  <c r="B5111" i="13"/>
  <c r="C5111" i="13"/>
  <c r="F5111" i="13" s="1"/>
  <c r="G5111" i="13" s="1"/>
  <c r="D5111" i="13"/>
  <c r="E5111" i="13"/>
  <c r="H5111" i="13"/>
  <c r="B5112" i="13"/>
  <c r="C5112" i="13"/>
  <c r="F5112" i="13" s="1"/>
  <c r="G5112" i="13" s="1"/>
  <c r="D5112" i="13"/>
  <c r="E5112" i="13"/>
  <c r="H5112" i="13"/>
  <c r="B5113" i="13"/>
  <c r="C5113" i="13"/>
  <c r="F5113" i="13" s="1"/>
  <c r="G5113" i="13" s="1"/>
  <c r="D5113" i="13"/>
  <c r="E5113" i="13"/>
  <c r="H5113" i="13"/>
  <c r="B5114" i="13"/>
  <c r="C5114" i="13"/>
  <c r="F5114" i="13" s="1"/>
  <c r="G5114" i="13" s="1"/>
  <c r="D5114" i="13"/>
  <c r="E5114" i="13"/>
  <c r="H5114" i="13"/>
  <c r="B5115" i="13"/>
  <c r="C5115" i="13"/>
  <c r="F5115" i="13" s="1"/>
  <c r="G5115" i="13" s="1"/>
  <c r="D5115" i="13"/>
  <c r="E5115" i="13"/>
  <c r="H5115" i="13"/>
  <c r="B5116" i="13"/>
  <c r="C5116" i="13"/>
  <c r="F5116" i="13" s="1"/>
  <c r="G5116" i="13" s="1"/>
  <c r="D5116" i="13"/>
  <c r="E5116" i="13"/>
  <c r="H5116" i="13"/>
  <c r="B5117" i="13"/>
  <c r="C5117" i="13"/>
  <c r="F5117" i="13" s="1"/>
  <c r="G5117" i="13" s="1"/>
  <c r="D5117" i="13"/>
  <c r="E5117" i="13"/>
  <c r="H5117" i="13"/>
  <c r="B5118" i="13"/>
  <c r="C5118" i="13"/>
  <c r="F5118" i="13" s="1"/>
  <c r="G5118" i="13" s="1"/>
  <c r="D5118" i="13"/>
  <c r="E5118" i="13"/>
  <c r="H5118" i="13"/>
  <c r="B5119" i="13"/>
  <c r="C5119" i="13"/>
  <c r="F5119" i="13" s="1"/>
  <c r="G5119" i="13" s="1"/>
  <c r="D5119" i="13"/>
  <c r="E5119" i="13"/>
  <c r="H5119" i="13"/>
  <c r="B5120" i="13"/>
  <c r="C5120" i="13"/>
  <c r="F5120" i="13" s="1"/>
  <c r="G5120" i="13" s="1"/>
  <c r="D5120" i="13"/>
  <c r="E5120" i="13"/>
  <c r="H5120" i="13"/>
  <c r="B5121" i="13"/>
  <c r="C5121" i="13"/>
  <c r="F5121" i="13" s="1"/>
  <c r="G5121" i="13" s="1"/>
  <c r="D5121" i="13"/>
  <c r="E5121" i="13"/>
  <c r="H5121" i="13"/>
  <c r="B5122" i="13"/>
  <c r="C5122" i="13"/>
  <c r="F5122" i="13" s="1"/>
  <c r="G5122" i="13" s="1"/>
  <c r="D5122" i="13"/>
  <c r="E5122" i="13"/>
  <c r="H5122" i="13"/>
  <c r="B5123" i="13"/>
  <c r="C5123" i="13"/>
  <c r="F5123" i="13" s="1"/>
  <c r="G5123" i="13" s="1"/>
  <c r="D5123" i="13"/>
  <c r="E5123" i="13"/>
  <c r="H5123" i="13"/>
  <c r="B5124" i="13"/>
  <c r="C5124" i="13"/>
  <c r="F5124" i="13" s="1"/>
  <c r="G5124" i="13" s="1"/>
  <c r="D5124" i="13"/>
  <c r="E5124" i="13"/>
  <c r="H5124" i="13"/>
  <c r="B5125" i="13"/>
  <c r="C5125" i="13"/>
  <c r="F5125" i="13" s="1"/>
  <c r="G5125" i="13" s="1"/>
  <c r="D5125" i="13"/>
  <c r="E5125" i="13"/>
  <c r="H5125" i="13"/>
  <c r="B5126" i="13"/>
  <c r="C5126" i="13"/>
  <c r="F5126" i="13" s="1"/>
  <c r="G5126" i="13" s="1"/>
  <c r="D5126" i="13"/>
  <c r="E5126" i="13"/>
  <c r="H5126" i="13"/>
  <c r="B5127" i="13"/>
  <c r="C5127" i="13"/>
  <c r="F5127" i="13" s="1"/>
  <c r="G5127" i="13" s="1"/>
  <c r="D5127" i="13"/>
  <c r="E5127" i="13"/>
  <c r="H5127" i="13"/>
  <c r="B5128" i="13"/>
  <c r="C5128" i="13"/>
  <c r="F5128" i="13" s="1"/>
  <c r="G5128" i="13" s="1"/>
  <c r="D5128" i="13"/>
  <c r="E5128" i="13"/>
  <c r="H5128" i="13"/>
  <c r="B5129" i="13"/>
  <c r="C5129" i="13"/>
  <c r="F5129" i="13" s="1"/>
  <c r="G5129" i="13" s="1"/>
  <c r="D5129" i="13"/>
  <c r="E5129" i="13"/>
  <c r="H5129" i="13"/>
  <c r="B5130" i="13"/>
  <c r="C5130" i="13"/>
  <c r="F5130" i="13" s="1"/>
  <c r="G5130" i="13" s="1"/>
  <c r="D5130" i="13"/>
  <c r="E5130" i="13"/>
  <c r="H5130" i="13"/>
  <c r="B5131" i="13"/>
  <c r="C5131" i="13"/>
  <c r="F5131" i="13" s="1"/>
  <c r="G5131" i="13" s="1"/>
  <c r="D5131" i="13"/>
  <c r="E5131" i="13"/>
  <c r="H5131" i="13"/>
  <c r="B5132" i="13"/>
  <c r="C5132" i="13"/>
  <c r="F5132" i="13" s="1"/>
  <c r="G5132" i="13" s="1"/>
  <c r="D5132" i="13"/>
  <c r="E5132" i="13"/>
  <c r="H5132" i="13"/>
  <c r="B5133" i="13"/>
  <c r="C5133" i="13"/>
  <c r="F5133" i="13" s="1"/>
  <c r="G5133" i="13" s="1"/>
  <c r="D5133" i="13"/>
  <c r="E5133" i="13"/>
  <c r="H5133" i="13"/>
  <c r="B5134" i="13"/>
  <c r="C5134" i="13"/>
  <c r="F5134" i="13" s="1"/>
  <c r="G5134" i="13" s="1"/>
  <c r="D5134" i="13"/>
  <c r="E5134" i="13"/>
  <c r="H5134" i="13"/>
  <c r="B5135" i="13"/>
  <c r="C5135" i="13"/>
  <c r="F5135" i="13" s="1"/>
  <c r="G5135" i="13" s="1"/>
  <c r="D5135" i="13"/>
  <c r="E5135" i="13"/>
  <c r="H5135" i="13"/>
  <c r="B5136" i="13"/>
  <c r="C5136" i="13"/>
  <c r="F5136" i="13" s="1"/>
  <c r="G5136" i="13" s="1"/>
  <c r="D5136" i="13"/>
  <c r="E5136" i="13"/>
  <c r="H5136" i="13"/>
  <c r="B5137" i="13"/>
  <c r="C5137" i="13"/>
  <c r="F5137" i="13" s="1"/>
  <c r="G5137" i="13" s="1"/>
  <c r="D5137" i="13"/>
  <c r="E5137" i="13"/>
  <c r="H5137" i="13"/>
  <c r="B5138" i="13"/>
  <c r="C5138" i="13"/>
  <c r="F5138" i="13" s="1"/>
  <c r="G5138" i="13" s="1"/>
  <c r="D5138" i="13"/>
  <c r="E5138" i="13"/>
  <c r="H5138" i="13"/>
  <c r="B5139" i="13"/>
  <c r="C5139" i="13"/>
  <c r="F5139" i="13" s="1"/>
  <c r="G5139" i="13" s="1"/>
  <c r="D5139" i="13"/>
  <c r="E5139" i="13"/>
  <c r="H5139" i="13"/>
  <c r="B5140" i="13"/>
  <c r="C5140" i="13"/>
  <c r="F5140" i="13" s="1"/>
  <c r="G5140" i="13" s="1"/>
  <c r="D5140" i="13"/>
  <c r="E5140" i="13"/>
  <c r="H5140" i="13"/>
  <c r="B5141" i="13"/>
  <c r="C5141" i="13"/>
  <c r="F5141" i="13" s="1"/>
  <c r="G5141" i="13" s="1"/>
  <c r="D5141" i="13"/>
  <c r="E5141" i="13"/>
  <c r="H5141" i="13"/>
  <c r="B5142" i="13"/>
  <c r="C5142" i="13"/>
  <c r="F5142" i="13" s="1"/>
  <c r="G5142" i="13" s="1"/>
  <c r="D5142" i="13"/>
  <c r="E5142" i="13"/>
  <c r="H5142" i="13"/>
  <c r="B5143" i="13"/>
  <c r="C5143" i="13"/>
  <c r="F5143" i="13" s="1"/>
  <c r="G5143" i="13" s="1"/>
  <c r="D5143" i="13"/>
  <c r="E5143" i="13"/>
  <c r="H5143" i="13"/>
  <c r="B5144" i="13"/>
  <c r="C5144" i="13"/>
  <c r="F5144" i="13" s="1"/>
  <c r="G5144" i="13" s="1"/>
  <c r="D5144" i="13"/>
  <c r="E5144" i="13"/>
  <c r="H5144" i="13"/>
  <c r="B5145" i="13"/>
  <c r="C5145" i="13"/>
  <c r="F5145" i="13" s="1"/>
  <c r="G5145" i="13" s="1"/>
  <c r="D5145" i="13"/>
  <c r="E5145" i="13"/>
  <c r="H5145" i="13"/>
  <c r="B5146" i="13"/>
  <c r="C5146" i="13"/>
  <c r="F5146" i="13" s="1"/>
  <c r="G5146" i="13" s="1"/>
  <c r="D5146" i="13"/>
  <c r="E5146" i="13"/>
  <c r="H5146" i="13"/>
  <c r="B5147" i="13"/>
  <c r="C5147" i="13"/>
  <c r="F5147" i="13" s="1"/>
  <c r="G5147" i="13" s="1"/>
  <c r="D5147" i="13"/>
  <c r="E5147" i="13"/>
  <c r="H5147" i="13"/>
  <c r="B5148" i="13"/>
  <c r="C5148" i="13"/>
  <c r="F5148" i="13" s="1"/>
  <c r="G5148" i="13" s="1"/>
  <c r="D5148" i="13"/>
  <c r="E5148" i="13"/>
  <c r="H5148" i="13"/>
  <c r="B5149" i="13"/>
  <c r="C5149" i="13"/>
  <c r="F5149" i="13" s="1"/>
  <c r="G5149" i="13" s="1"/>
  <c r="D5149" i="13"/>
  <c r="E5149" i="13"/>
  <c r="H5149" i="13"/>
  <c r="B5150" i="13"/>
  <c r="C5150" i="13"/>
  <c r="F5150" i="13" s="1"/>
  <c r="G5150" i="13" s="1"/>
  <c r="D5150" i="13"/>
  <c r="E5150" i="13"/>
  <c r="H5150" i="13"/>
  <c r="B5151" i="13"/>
  <c r="C5151" i="13"/>
  <c r="F5151" i="13" s="1"/>
  <c r="G5151" i="13" s="1"/>
  <c r="D5151" i="13"/>
  <c r="E5151" i="13"/>
  <c r="H5151" i="13"/>
  <c r="B5152" i="13"/>
  <c r="C5152" i="13"/>
  <c r="F5152" i="13" s="1"/>
  <c r="G5152" i="13" s="1"/>
  <c r="D5152" i="13"/>
  <c r="E5152" i="13"/>
  <c r="H5152" i="13"/>
  <c r="B5153" i="13"/>
  <c r="C5153" i="13"/>
  <c r="F5153" i="13" s="1"/>
  <c r="G5153" i="13" s="1"/>
  <c r="D5153" i="13"/>
  <c r="E5153" i="13"/>
  <c r="H5153" i="13"/>
  <c r="B5154" i="13"/>
  <c r="C5154" i="13"/>
  <c r="F5154" i="13" s="1"/>
  <c r="G5154" i="13" s="1"/>
  <c r="D5154" i="13"/>
  <c r="E5154" i="13"/>
  <c r="H5154" i="13"/>
  <c r="B5155" i="13"/>
  <c r="C5155" i="13"/>
  <c r="F5155" i="13" s="1"/>
  <c r="G5155" i="13" s="1"/>
  <c r="D5155" i="13"/>
  <c r="E5155" i="13"/>
  <c r="H5155" i="13"/>
  <c r="B5156" i="13"/>
  <c r="C5156" i="13"/>
  <c r="F5156" i="13" s="1"/>
  <c r="G5156" i="13" s="1"/>
  <c r="D5156" i="13"/>
  <c r="E5156" i="13"/>
  <c r="H5156" i="13"/>
  <c r="B5157" i="13"/>
  <c r="C5157" i="13"/>
  <c r="F5157" i="13" s="1"/>
  <c r="G5157" i="13" s="1"/>
  <c r="D5157" i="13"/>
  <c r="E5157" i="13"/>
  <c r="H5157" i="13"/>
  <c r="B5158" i="13"/>
  <c r="C5158" i="13"/>
  <c r="F5158" i="13" s="1"/>
  <c r="G5158" i="13" s="1"/>
  <c r="D5158" i="13"/>
  <c r="E5158" i="13"/>
  <c r="H5158" i="13"/>
  <c r="B5159" i="13"/>
  <c r="C5159" i="13"/>
  <c r="F5159" i="13" s="1"/>
  <c r="G5159" i="13" s="1"/>
  <c r="D5159" i="13"/>
  <c r="E5159" i="13"/>
  <c r="H5159" i="13"/>
  <c r="B5160" i="13"/>
  <c r="C5160" i="13"/>
  <c r="F5160" i="13" s="1"/>
  <c r="G5160" i="13" s="1"/>
  <c r="D5160" i="13"/>
  <c r="E5160" i="13"/>
  <c r="H5160" i="13"/>
  <c r="B5161" i="13"/>
  <c r="C5161" i="13"/>
  <c r="F5161" i="13" s="1"/>
  <c r="G5161" i="13" s="1"/>
  <c r="D5161" i="13"/>
  <c r="E5161" i="13"/>
  <c r="H5161" i="13"/>
  <c r="B5162" i="13"/>
  <c r="C5162" i="13"/>
  <c r="F5162" i="13" s="1"/>
  <c r="G5162" i="13" s="1"/>
  <c r="D5162" i="13"/>
  <c r="E5162" i="13"/>
  <c r="H5162" i="13"/>
  <c r="B5163" i="13"/>
  <c r="C5163" i="13"/>
  <c r="F5163" i="13" s="1"/>
  <c r="G5163" i="13" s="1"/>
  <c r="D5163" i="13"/>
  <c r="E5163" i="13"/>
  <c r="H5163" i="13"/>
  <c r="B5164" i="13"/>
  <c r="C5164" i="13"/>
  <c r="F5164" i="13" s="1"/>
  <c r="G5164" i="13" s="1"/>
  <c r="D5164" i="13"/>
  <c r="E5164" i="13"/>
  <c r="H5164" i="13"/>
  <c r="B5165" i="13"/>
  <c r="C5165" i="13"/>
  <c r="F5165" i="13" s="1"/>
  <c r="G5165" i="13" s="1"/>
  <c r="D5165" i="13"/>
  <c r="E5165" i="13"/>
  <c r="H5165" i="13"/>
  <c r="B5166" i="13"/>
  <c r="C5166" i="13"/>
  <c r="F5166" i="13" s="1"/>
  <c r="G5166" i="13" s="1"/>
  <c r="D5166" i="13"/>
  <c r="E5166" i="13"/>
  <c r="H5166" i="13"/>
  <c r="B5167" i="13"/>
  <c r="C5167" i="13"/>
  <c r="F5167" i="13" s="1"/>
  <c r="G5167" i="13" s="1"/>
  <c r="D5167" i="13"/>
  <c r="E5167" i="13"/>
  <c r="H5167" i="13"/>
  <c r="B5168" i="13"/>
  <c r="C5168" i="13"/>
  <c r="F5168" i="13" s="1"/>
  <c r="G5168" i="13" s="1"/>
  <c r="D5168" i="13"/>
  <c r="E5168" i="13"/>
  <c r="H5168" i="13"/>
  <c r="B5169" i="13"/>
  <c r="C5169" i="13"/>
  <c r="F5169" i="13" s="1"/>
  <c r="G5169" i="13" s="1"/>
  <c r="D5169" i="13"/>
  <c r="E5169" i="13"/>
  <c r="H5169" i="13"/>
  <c r="B5170" i="13"/>
  <c r="C5170" i="13"/>
  <c r="F5170" i="13" s="1"/>
  <c r="G5170" i="13" s="1"/>
  <c r="D5170" i="13"/>
  <c r="E5170" i="13"/>
  <c r="H5170" i="13"/>
  <c r="B5171" i="13"/>
  <c r="C5171" i="13"/>
  <c r="F5171" i="13" s="1"/>
  <c r="G5171" i="13" s="1"/>
  <c r="D5171" i="13"/>
  <c r="E5171" i="13"/>
  <c r="H5171" i="13"/>
  <c r="B5172" i="13"/>
  <c r="C5172" i="13"/>
  <c r="F5172" i="13" s="1"/>
  <c r="G5172" i="13" s="1"/>
  <c r="D5172" i="13"/>
  <c r="E5172" i="13"/>
  <c r="H5172" i="13"/>
  <c r="B5173" i="13"/>
  <c r="C5173" i="13"/>
  <c r="F5173" i="13" s="1"/>
  <c r="G5173" i="13" s="1"/>
  <c r="D5173" i="13"/>
  <c r="E5173" i="13"/>
  <c r="H5173" i="13"/>
  <c r="B5174" i="13"/>
  <c r="C5174" i="13"/>
  <c r="F5174" i="13" s="1"/>
  <c r="G5174" i="13" s="1"/>
  <c r="D5174" i="13"/>
  <c r="E5174" i="13"/>
  <c r="H5174" i="13"/>
  <c r="B5175" i="13"/>
  <c r="C5175" i="13"/>
  <c r="F5175" i="13" s="1"/>
  <c r="G5175" i="13" s="1"/>
  <c r="D5175" i="13"/>
  <c r="E5175" i="13"/>
  <c r="H5175" i="13"/>
  <c r="B5176" i="13"/>
  <c r="C5176" i="13"/>
  <c r="F5176" i="13" s="1"/>
  <c r="G5176" i="13" s="1"/>
  <c r="D5176" i="13"/>
  <c r="E5176" i="13"/>
  <c r="H5176" i="13"/>
  <c r="B5177" i="13"/>
  <c r="C5177" i="13"/>
  <c r="F5177" i="13" s="1"/>
  <c r="G5177" i="13" s="1"/>
  <c r="D5177" i="13"/>
  <c r="E5177" i="13"/>
  <c r="H5177" i="13"/>
  <c r="B5178" i="13"/>
  <c r="C5178" i="13"/>
  <c r="F5178" i="13" s="1"/>
  <c r="G5178" i="13" s="1"/>
  <c r="D5178" i="13"/>
  <c r="E5178" i="13"/>
  <c r="H5178" i="13"/>
  <c r="B5179" i="13"/>
  <c r="C5179" i="13"/>
  <c r="F5179" i="13" s="1"/>
  <c r="G5179" i="13" s="1"/>
  <c r="D5179" i="13"/>
  <c r="E5179" i="13"/>
  <c r="H5179" i="13"/>
  <c r="B5180" i="13"/>
  <c r="C5180" i="13"/>
  <c r="F5180" i="13" s="1"/>
  <c r="G5180" i="13" s="1"/>
  <c r="D5180" i="13"/>
  <c r="E5180" i="13"/>
  <c r="H5180" i="13"/>
  <c r="B5181" i="13"/>
  <c r="C5181" i="13"/>
  <c r="F5181" i="13" s="1"/>
  <c r="G5181" i="13" s="1"/>
  <c r="D5181" i="13"/>
  <c r="E5181" i="13"/>
  <c r="H5181" i="13"/>
  <c r="B5182" i="13"/>
  <c r="C5182" i="13"/>
  <c r="F5182" i="13" s="1"/>
  <c r="G5182" i="13" s="1"/>
  <c r="D5182" i="13"/>
  <c r="E5182" i="13"/>
  <c r="H5182" i="13"/>
  <c r="B5183" i="13"/>
  <c r="C5183" i="13"/>
  <c r="F5183" i="13" s="1"/>
  <c r="G5183" i="13" s="1"/>
  <c r="D5183" i="13"/>
  <c r="E5183" i="13"/>
  <c r="H5183" i="13"/>
  <c r="B5184" i="13"/>
  <c r="C5184" i="13"/>
  <c r="F5184" i="13" s="1"/>
  <c r="G5184" i="13" s="1"/>
  <c r="D5184" i="13"/>
  <c r="E5184" i="13"/>
  <c r="H5184" i="13"/>
  <c r="B5185" i="13"/>
  <c r="C5185" i="13"/>
  <c r="F5185" i="13" s="1"/>
  <c r="G5185" i="13" s="1"/>
  <c r="D5185" i="13"/>
  <c r="E5185" i="13"/>
  <c r="H5185" i="13"/>
  <c r="B5186" i="13"/>
  <c r="C5186" i="13"/>
  <c r="F5186" i="13" s="1"/>
  <c r="G5186" i="13" s="1"/>
  <c r="D5186" i="13"/>
  <c r="E5186" i="13"/>
  <c r="H5186" i="13"/>
  <c r="B5187" i="13"/>
  <c r="C5187" i="13"/>
  <c r="F5187" i="13" s="1"/>
  <c r="G5187" i="13" s="1"/>
  <c r="D5187" i="13"/>
  <c r="E5187" i="13"/>
  <c r="H5187" i="13"/>
  <c r="B5188" i="13"/>
  <c r="C5188" i="13"/>
  <c r="F5188" i="13" s="1"/>
  <c r="G5188" i="13" s="1"/>
  <c r="D5188" i="13"/>
  <c r="E5188" i="13"/>
  <c r="H5188" i="13"/>
  <c r="B5189" i="13"/>
  <c r="C5189" i="13"/>
  <c r="F5189" i="13" s="1"/>
  <c r="G5189" i="13" s="1"/>
  <c r="D5189" i="13"/>
  <c r="E5189" i="13"/>
  <c r="H5189" i="13"/>
  <c r="B5190" i="13"/>
  <c r="C5190" i="13"/>
  <c r="F5190" i="13" s="1"/>
  <c r="G5190" i="13" s="1"/>
  <c r="D5190" i="13"/>
  <c r="E5190" i="13"/>
  <c r="H5190" i="13"/>
  <c r="B5191" i="13"/>
  <c r="C5191" i="13"/>
  <c r="F5191" i="13" s="1"/>
  <c r="G5191" i="13" s="1"/>
  <c r="D5191" i="13"/>
  <c r="E5191" i="13"/>
  <c r="H5191" i="13"/>
  <c r="B5192" i="13"/>
  <c r="C5192" i="13"/>
  <c r="F5192" i="13" s="1"/>
  <c r="G5192" i="13" s="1"/>
  <c r="D5192" i="13"/>
  <c r="E5192" i="13"/>
  <c r="H5192" i="13"/>
  <c r="B5193" i="13"/>
  <c r="C5193" i="13"/>
  <c r="F5193" i="13" s="1"/>
  <c r="G5193" i="13" s="1"/>
  <c r="D5193" i="13"/>
  <c r="E5193" i="13"/>
  <c r="H5193" i="13"/>
  <c r="B5194" i="13"/>
  <c r="C5194" i="13"/>
  <c r="F5194" i="13" s="1"/>
  <c r="G5194" i="13" s="1"/>
  <c r="D5194" i="13"/>
  <c r="E5194" i="13"/>
  <c r="H5194" i="13"/>
  <c r="B5195" i="13"/>
  <c r="C5195" i="13"/>
  <c r="F5195" i="13" s="1"/>
  <c r="G5195" i="13" s="1"/>
  <c r="D5195" i="13"/>
  <c r="E5195" i="13"/>
  <c r="H5195" i="13"/>
  <c r="B5196" i="13"/>
  <c r="C5196" i="13"/>
  <c r="F5196" i="13" s="1"/>
  <c r="G5196" i="13" s="1"/>
  <c r="D5196" i="13"/>
  <c r="E5196" i="13"/>
  <c r="H5196" i="13"/>
  <c r="B5197" i="13"/>
  <c r="C5197" i="13"/>
  <c r="F5197" i="13" s="1"/>
  <c r="G5197" i="13" s="1"/>
  <c r="D5197" i="13"/>
  <c r="E5197" i="13"/>
  <c r="H5197" i="13"/>
  <c r="B5198" i="13"/>
  <c r="C5198" i="13"/>
  <c r="F5198" i="13" s="1"/>
  <c r="G5198" i="13" s="1"/>
  <c r="D5198" i="13"/>
  <c r="E5198" i="13"/>
  <c r="H5198" i="13"/>
  <c r="B5199" i="13"/>
  <c r="C5199" i="13"/>
  <c r="F5199" i="13" s="1"/>
  <c r="G5199" i="13" s="1"/>
  <c r="D5199" i="13"/>
  <c r="E5199" i="13"/>
  <c r="H5199" i="13"/>
  <c r="B5200" i="13"/>
  <c r="C5200" i="13"/>
  <c r="F5200" i="13" s="1"/>
  <c r="G5200" i="13" s="1"/>
  <c r="D5200" i="13"/>
  <c r="E5200" i="13"/>
  <c r="H5200" i="13"/>
  <c r="B5201" i="13"/>
  <c r="C5201" i="13"/>
  <c r="F5201" i="13" s="1"/>
  <c r="G5201" i="13" s="1"/>
  <c r="D5201" i="13"/>
  <c r="E5201" i="13"/>
  <c r="H5201" i="13"/>
  <c r="B5202" i="13"/>
  <c r="C5202" i="13"/>
  <c r="F5202" i="13" s="1"/>
  <c r="G5202" i="13" s="1"/>
  <c r="D5202" i="13"/>
  <c r="E5202" i="13"/>
  <c r="H5202" i="13"/>
  <c r="B5203" i="13"/>
  <c r="C5203" i="13"/>
  <c r="F5203" i="13" s="1"/>
  <c r="G5203" i="13" s="1"/>
  <c r="D5203" i="13"/>
  <c r="E5203" i="13"/>
  <c r="H5203" i="13"/>
  <c r="B5204" i="13"/>
  <c r="C5204" i="13"/>
  <c r="F5204" i="13" s="1"/>
  <c r="G5204" i="13" s="1"/>
  <c r="D5204" i="13"/>
  <c r="E5204" i="13"/>
  <c r="H5204" i="13"/>
  <c r="B5205" i="13"/>
  <c r="C5205" i="13"/>
  <c r="F5205" i="13" s="1"/>
  <c r="G5205" i="13" s="1"/>
  <c r="D5205" i="13"/>
  <c r="E5205" i="13"/>
  <c r="H5205" i="13"/>
  <c r="B5206" i="13"/>
  <c r="C5206" i="13"/>
  <c r="F5206" i="13" s="1"/>
  <c r="G5206" i="13" s="1"/>
  <c r="D5206" i="13"/>
  <c r="E5206" i="13"/>
  <c r="H5206" i="13"/>
  <c r="B5207" i="13"/>
  <c r="C5207" i="13"/>
  <c r="F5207" i="13" s="1"/>
  <c r="G5207" i="13" s="1"/>
  <c r="D5207" i="13"/>
  <c r="E5207" i="13"/>
  <c r="H5207" i="13"/>
  <c r="B5208" i="13"/>
  <c r="C5208" i="13"/>
  <c r="F5208" i="13" s="1"/>
  <c r="G5208" i="13" s="1"/>
  <c r="D5208" i="13"/>
  <c r="E5208" i="13"/>
  <c r="H5208" i="13"/>
  <c r="B5209" i="13"/>
  <c r="C5209" i="13"/>
  <c r="F5209" i="13" s="1"/>
  <c r="G5209" i="13" s="1"/>
  <c r="D5209" i="13"/>
  <c r="E5209" i="13"/>
  <c r="H5209" i="13"/>
  <c r="B5210" i="13"/>
  <c r="C5210" i="13"/>
  <c r="F5210" i="13" s="1"/>
  <c r="G5210" i="13" s="1"/>
  <c r="D5210" i="13"/>
  <c r="E5210" i="13"/>
  <c r="H5210" i="13"/>
  <c r="B5211" i="13"/>
  <c r="C5211" i="13"/>
  <c r="F5211" i="13" s="1"/>
  <c r="G5211" i="13" s="1"/>
  <c r="D5211" i="13"/>
  <c r="E5211" i="13"/>
  <c r="H5211" i="13"/>
  <c r="B5212" i="13"/>
  <c r="C5212" i="13"/>
  <c r="F5212" i="13" s="1"/>
  <c r="G5212" i="13" s="1"/>
  <c r="D5212" i="13"/>
  <c r="E5212" i="13"/>
  <c r="H5212" i="13"/>
  <c r="B5213" i="13"/>
  <c r="C5213" i="13"/>
  <c r="F5213" i="13" s="1"/>
  <c r="G5213" i="13" s="1"/>
  <c r="D5213" i="13"/>
  <c r="E5213" i="13"/>
  <c r="H5213" i="13"/>
  <c r="B5214" i="13"/>
  <c r="C5214" i="13"/>
  <c r="F5214" i="13" s="1"/>
  <c r="G5214" i="13" s="1"/>
  <c r="D5214" i="13"/>
  <c r="E5214" i="13"/>
  <c r="H5214" i="13"/>
  <c r="B5215" i="13"/>
  <c r="C5215" i="13"/>
  <c r="F5215" i="13" s="1"/>
  <c r="G5215" i="13" s="1"/>
  <c r="D5215" i="13"/>
  <c r="E5215" i="13"/>
  <c r="H5215" i="13"/>
  <c r="B5216" i="13"/>
  <c r="C5216" i="13"/>
  <c r="F5216" i="13" s="1"/>
  <c r="G5216" i="13" s="1"/>
  <c r="D5216" i="13"/>
  <c r="E5216" i="13"/>
  <c r="H5216" i="13"/>
  <c r="B5217" i="13"/>
  <c r="C5217" i="13"/>
  <c r="F5217" i="13" s="1"/>
  <c r="G5217" i="13" s="1"/>
  <c r="D5217" i="13"/>
  <c r="E5217" i="13"/>
  <c r="H5217" i="13"/>
  <c r="B5218" i="13"/>
  <c r="C5218" i="13"/>
  <c r="F5218" i="13" s="1"/>
  <c r="G5218" i="13" s="1"/>
  <c r="D5218" i="13"/>
  <c r="E5218" i="13"/>
  <c r="H5218" i="13"/>
  <c r="B5219" i="13"/>
  <c r="C5219" i="13"/>
  <c r="F5219" i="13" s="1"/>
  <c r="G5219" i="13" s="1"/>
  <c r="D5219" i="13"/>
  <c r="E5219" i="13"/>
  <c r="H5219" i="13"/>
  <c r="B5220" i="13"/>
  <c r="C5220" i="13"/>
  <c r="F5220" i="13" s="1"/>
  <c r="G5220" i="13" s="1"/>
  <c r="D5220" i="13"/>
  <c r="E5220" i="13"/>
  <c r="H5220" i="13"/>
  <c r="B5221" i="13"/>
  <c r="C5221" i="13"/>
  <c r="F5221" i="13" s="1"/>
  <c r="G5221" i="13" s="1"/>
  <c r="D5221" i="13"/>
  <c r="E5221" i="13"/>
  <c r="H5221" i="13"/>
  <c r="B5222" i="13"/>
  <c r="C5222" i="13"/>
  <c r="F5222" i="13" s="1"/>
  <c r="G5222" i="13" s="1"/>
  <c r="D5222" i="13"/>
  <c r="E5222" i="13"/>
  <c r="H5222" i="13"/>
  <c r="B5223" i="13"/>
  <c r="C5223" i="13"/>
  <c r="F5223" i="13" s="1"/>
  <c r="G5223" i="13" s="1"/>
  <c r="D5223" i="13"/>
  <c r="E5223" i="13"/>
  <c r="H5223" i="13"/>
  <c r="B5224" i="13"/>
  <c r="C5224" i="13"/>
  <c r="F5224" i="13" s="1"/>
  <c r="G5224" i="13" s="1"/>
  <c r="D5224" i="13"/>
  <c r="E5224" i="13"/>
  <c r="H5224" i="13"/>
  <c r="B5225" i="13"/>
  <c r="C5225" i="13"/>
  <c r="F5225" i="13" s="1"/>
  <c r="G5225" i="13" s="1"/>
  <c r="D5225" i="13"/>
  <c r="E5225" i="13"/>
  <c r="H5225" i="13"/>
  <c r="B5226" i="13"/>
  <c r="C5226" i="13"/>
  <c r="F5226" i="13" s="1"/>
  <c r="G5226" i="13" s="1"/>
  <c r="D5226" i="13"/>
  <c r="E5226" i="13"/>
  <c r="H5226" i="13"/>
  <c r="B5227" i="13"/>
  <c r="C5227" i="13"/>
  <c r="F5227" i="13" s="1"/>
  <c r="G5227" i="13" s="1"/>
  <c r="D5227" i="13"/>
  <c r="E5227" i="13"/>
  <c r="H5227" i="13"/>
  <c r="B5228" i="13"/>
  <c r="C5228" i="13"/>
  <c r="F5228" i="13" s="1"/>
  <c r="G5228" i="13" s="1"/>
  <c r="D5228" i="13"/>
  <c r="E5228" i="13"/>
  <c r="H5228" i="13"/>
  <c r="B5229" i="13"/>
  <c r="C5229" i="13"/>
  <c r="F5229" i="13" s="1"/>
  <c r="G5229" i="13" s="1"/>
  <c r="D5229" i="13"/>
  <c r="E5229" i="13"/>
  <c r="H5229" i="13"/>
  <c r="B5230" i="13"/>
  <c r="C5230" i="13"/>
  <c r="F5230" i="13" s="1"/>
  <c r="G5230" i="13" s="1"/>
  <c r="D5230" i="13"/>
  <c r="E5230" i="13"/>
  <c r="H5230" i="13"/>
  <c r="B5231" i="13"/>
  <c r="C5231" i="13"/>
  <c r="F5231" i="13" s="1"/>
  <c r="G5231" i="13" s="1"/>
  <c r="D5231" i="13"/>
  <c r="E5231" i="13"/>
  <c r="H5231" i="13"/>
  <c r="B5232" i="13"/>
  <c r="C5232" i="13"/>
  <c r="F5232" i="13" s="1"/>
  <c r="G5232" i="13" s="1"/>
  <c r="D5232" i="13"/>
  <c r="E5232" i="13"/>
  <c r="H5232" i="13"/>
  <c r="B5233" i="13"/>
  <c r="C5233" i="13"/>
  <c r="F5233" i="13" s="1"/>
  <c r="G5233" i="13" s="1"/>
  <c r="D5233" i="13"/>
  <c r="E5233" i="13"/>
  <c r="H5233" i="13"/>
  <c r="B5234" i="13"/>
  <c r="C5234" i="13"/>
  <c r="F5234" i="13" s="1"/>
  <c r="G5234" i="13" s="1"/>
  <c r="D5234" i="13"/>
  <c r="E5234" i="13"/>
  <c r="H5234" i="13"/>
  <c r="B5235" i="13"/>
  <c r="C5235" i="13"/>
  <c r="F5235" i="13" s="1"/>
  <c r="G5235" i="13" s="1"/>
  <c r="D5235" i="13"/>
  <c r="E5235" i="13"/>
  <c r="H5235" i="13"/>
  <c r="B5236" i="13"/>
  <c r="C5236" i="13"/>
  <c r="F5236" i="13" s="1"/>
  <c r="G5236" i="13" s="1"/>
  <c r="D5236" i="13"/>
  <c r="E5236" i="13"/>
  <c r="H5236" i="13"/>
  <c r="B5237" i="13"/>
  <c r="C5237" i="13"/>
  <c r="F5237" i="13" s="1"/>
  <c r="G5237" i="13" s="1"/>
  <c r="D5237" i="13"/>
  <c r="E5237" i="13"/>
  <c r="H5237" i="13"/>
  <c r="B5238" i="13"/>
  <c r="C5238" i="13"/>
  <c r="F5238" i="13" s="1"/>
  <c r="G5238" i="13" s="1"/>
  <c r="D5238" i="13"/>
  <c r="E5238" i="13"/>
  <c r="H5238" i="13"/>
  <c r="B5239" i="13"/>
  <c r="C5239" i="13"/>
  <c r="F5239" i="13" s="1"/>
  <c r="G5239" i="13" s="1"/>
  <c r="D5239" i="13"/>
  <c r="E5239" i="13"/>
  <c r="H5239" i="13"/>
  <c r="B5240" i="13"/>
  <c r="C5240" i="13"/>
  <c r="F5240" i="13" s="1"/>
  <c r="G5240" i="13" s="1"/>
  <c r="D5240" i="13"/>
  <c r="E5240" i="13"/>
  <c r="H5240" i="13"/>
  <c r="B5241" i="13"/>
  <c r="C5241" i="13"/>
  <c r="F5241" i="13" s="1"/>
  <c r="G5241" i="13" s="1"/>
  <c r="D5241" i="13"/>
  <c r="E5241" i="13"/>
  <c r="H5241" i="13"/>
  <c r="B5242" i="13"/>
  <c r="C5242" i="13"/>
  <c r="F5242" i="13" s="1"/>
  <c r="G5242" i="13" s="1"/>
  <c r="D5242" i="13"/>
  <c r="E5242" i="13"/>
  <c r="H5242" i="13"/>
  <c r="B5243" i="13"/>
  <c r="C5243" i="13"/>
  <c r="F5243" i="13" s="1"/>
  <c r="G5243" i="13" s="1"/>
  <c r="D5243" i="13"/>
  <c r="E5243" i="13"/>
  <c r="H5243" i="13"/>
  <c r="B5244" i="13"/>
  <c r="C5244" i="13"/>
  <c r="F5244" i="13" s="1"/>
  <c r="G5244" i="13" s="1"/>
  <c r="D5244" i="13"/>
  <c r="E5244" i="13"/>
  <c r="H5244" i="13"/>
  <c r="B5245" i="13"/>
  <c r="C5245" i="13"/>
  <c r="F5245" i="13" s="1"/>
  <c r="G5245" i="13" s="1"/>
  <c r="D5245" i="13"/>
  <c r="E5245" i="13"/>
  <c r="H5245" i="13"/>
  <c r="B5246" i="13"/>
  <c r="C5246" i="13"/>
  <c r="F5246" i="13" s="1"/>
  <c r="G5246" i="13" s="1"/>
  <c r="D5246" i="13"/>
  <c r="E5246" i="13"/>
  <c r="H5246" i="13"/>
  <c r="B5247" i="13"/>
  <c r="C5247" i="13"/>
  <c r="F5247" i="13" s="1"/>
  <c r="G5247" i="13" s="1"/>
  <c r="D5247" i="13"/>
  <c r="E5247" i="13"/>
  <c r="H5247" i="13"/>
  <c r="B5248" i="13"/>
  <c r="C5248" i="13"/>
  <c r="F5248" i="13" s="1"/>
  <c r="G5248" i="13" s="1"/>
  <c r="D5248" i="13"/>
  <c r="E5248" i="13"/>
  <c r="H5248" i="13"/>
  <c r="B5249" i="13"/>
  <c r="C5249" i="13"/>
  <c r="F5249" i="13" s="1"/>
  <c r="G5249" i="13" s="1"/>
  <c r="D5249" i="13"/>
  <c r="E5249" i="13"/>
  <c r="H5249" i="13"/>
  <c r="B5250" i="13"/>
  <c r="C5250" i="13"/>
  <c r="F5250" i="13" s="1"/>
  <c r="G5250" i="13" s="1"/>
  <c r="D5250" i="13"/>
  <c r="E5250" i="13"/>
  <c r="H5250" i="13"/>
  <c r="B5251" i="13"/>
  <c r="C5251" i="13"/>
  <c r="F5251" i="13" s="1"/>
  <c r="G5251" i="13" s="1"/>
  <c r="D5251" i="13"/>
  <c r="E5251" i="13"/>
  <c r="H5251" i="13"/>
  <c r="B5252" i="13"/>
  <c r="C5252" i="13"/>
  <c r="F5252" i="13" s="1"/>
  <c r="G5252" i="13" s="1"/>
  <c r="D5252" i="13"/>
  <c r="E5252" i="13"/>
  <c r="H5252" i="13"/>
  <c r="B5253" i="13"/>
  <c r="C5253" i="13"/>
  <c r="F5253" i="13" s="1"/>
  <c r="G5253" i="13" s="1"/>
  <c r="D5253" i="13"/>
  <c r="E5253" i="13"/>
  <c r="H5253" i="13"/>
  <c r="B5254" i="13"/>
  <c r="C5254" i="13"/>
  <c r="F5254" i="13" s="1"/>
  <c r="G5254" i="13" s="1"/>
  <c r="D5254" i="13"/>
  <c r="E5254" i="13"/>
  <c r="H5254" i="13"/>
  <c r="B5255" i="13"/>
  <c r="C5255" i="13"/>
  <c r="F5255" i="13" s="1"/>
  <c r="G5255" i="13" s="1"/>
  <c r="D5255" i="13"/>
  <c r="E5255" i="13"/>
  <c r="H5255" i="13"/>
  <c r="B5256" i="13"/>
  <c r="C5256" i="13"/>
  <c r="F5256" i="13" s="1"/>
  <c r="G5256" i="13" s="1"/>
  <c r="D5256" i="13"/>
  <c r="E5256" i="13"/>
  <c r="H5256" i="13"/>
  <c r="B5257" i="13"/>
  <c r="C5257" i="13"/>
  <c r="F5257" i="13" s="1"/>
  <c r="G5257" i="13" s="1"/>
  <c r="D5257" i="13"/>
  <c r="E5257" i="13"/>
  <c r="H5257" i="13"/>
  <c r="B5258" i="13"/>
  <c r="C5258" i="13"/>
  <c r="F5258" i="13" s="1"/>
  <c r="G5258" i="13" s="1"/>
  <c r="D5258" i="13"/>
  <c r="E5258" i="13"/>
  <c r="H5258" i="13"/>
  <c r="B5259" i="13"/>
  <c r="C5259" i="13"/>
  <c r="F5259" i="13" s="1"/>
  <c r="G5259" i="13" s="1"/>
  <c r="D5259" i="13"/>
  <c r="E5259" i="13"/>
  <c r="H5259" i="13"/>
  <c r="B5260" i="13"/>
  <c r="C5260" i="13"/>
  <c r="F5260" i="13" s="1"/>
  <c r="G5260" i="13" s="1"/>
  <c r="D5260" i="13"/>
  <c r="E5260" i="13"/>
  <c r="H5260" i="13"/>
  <c r="B5261" i="13"/>
  <c r="C5261" i="13"/>
  <c r="F5261" i="13" s="1"/>
  <c r="G5261" i="13" s="1"/>
  <c r="D5261" i="13"/>
  <c r="E5261" i="13"/>
  <c r="H5261" i="13"/>
  <c r="B5262" i="13"/>
  <c r="C5262" i="13"/>
  <c r="F5262" i="13" s="1"/>
  <c r="G5262" i="13" s="1"/>
  <c r="D5262" i="13"/>
  <c r="E5262" i="13"/>
  <c r="H5262" i="13"/>
  <c r="B5263" i="13"/>
  <c r="C5263" i="13"/>
  <c r="F5263" i="13" s="1"/>
  <c r="G5263" i="13" s="1"/>
  <c r="D5263" i="13"/>
  <c r="E5263" i="13"/>
  <c r="H5263" i="13"/>
  <c r="B5264" i="13"/>
  <c r="C5264" i="13"/>
  <c r="F5264" i="13" s="1"/>
  <c r="G5264" i="13" s="1"/>
  <c r="D5264" i="13"/>
  <c r="E5264" i="13"/>
  <c r="H5264" i="13"/>
  <c r="B5265" i="13"/>
  <c r="C5265" i="13"/>
  <c r="F5265" i="13" s="1"/>
  <c r="G5265" i="13" s="1"/>
  <c r="D5265" i="13"/>
  <c r="E5265" i="13"/>
  <c r="H5265" i="13"/>
  <c r="B5266" i="13"/>
  <c r="C5266" i="13"/>
  <c r="F5266" i="13" s="1"/>
  <c r="G5266" i="13" s="1"/>
  <c r="D5266" i="13"/>
  <c r="E5266" i="13"/>
  <c r="H5266" i="13"/>
  <c r="B5267" i="13"/>
  <c r="C5267" i="13"/>
  <c r="F5267" i="13" s="1"/>
  <c r="G5267" i="13" s="1"/>
  <c r="D5267" i="13"/>
  <c r="E5267" i="13"/>
  <c r="H5267" i="13"/>
  <c r="B5268" i="13"/>
  <c r="C5268" i="13"/>
  <c r="F5268" i="13" s="1"/>
  <c r="G5268" i="13" s="1"/>
  <c r="D5268" i="13"/>
  <c r="E5268" i="13"/>
  <c r="H5268" i="13"/>
  <c r="B5269" i="13"/>
  <c r="C5269" i="13"/>
  <c r="F5269" i="13" s="1"/>
  <c r="G5269" i="13" s="1"/>
  <c r="D5269" i="13"/>
  <c r="E5269" i="13"/>
  <c r="H5269" i="13"/>
  <c r="B5270" i="13"/>
  <c r="C5270" i="13"/>
  <c r="F5270" i="13" s="1"/>
  <c r="G5270" i="13" s="1"/>
  <c r="D5270" i="13"/>
  <c r="E5270" i="13"/>
  <c r="H5270" i="13"/>
  <c r="B5271" i="13"/>
  <c r="C5271" i="13"/>
  <c r="F5271" i="13" s="1"/>
  <c r="G5271" i="13" s="1"/>
  <c r="D5271" i="13"/>
  <c r="E5271" i="13"/>
  <c r="H5271" i="13"/>
  <c r="B5272" i="13"/>
  <c r="C5272" i="13"/>
  <c r="F5272" i="13" s="1"/>
  <c r="G5272" i="13" s="1"/>
  <c r="D5272" i="13"/>
  <c r="E5272" i="13"/>
  <c r="H5272" i="13"/>
  <c r="B5273" i="13"/>
  <c r="C5273" i="13"/>
  <c r="F5273" i="13" s="1"/>
  <c r="G5273" i="13" s="1"/>
  <c r="D5273" i="13"/>
  <c r="E5273" i="13"/>
  <c r="H5273" i="13"/>
  <c r="B5274" i="13"/>
  <c r="C5274" i="13"/>
  <c r="F5274" i="13" s="1"/>
  <c r="G5274" i="13" s="1"/>
  <c r="D5274" i="13"/>
  <c r="E5274" i="13"/>
  <c r="H5274" i="13"/>
  <c r="B5275" i="13"/>
  <c r="C5275" i="13"/>
  <c r="F5275" i="13" s="1"/>
  <c r="G5275" i="13" s="1"/>
  <c r="D5275" i="13"/>
  <c r="E5275" i="13"/>
  <c r="H5275" i="13"/>
  <c r="B5276" i="13"/>
  <c r="C5276" i="13"/>
  <c r="F5276" i="13" s="1"/>
  <c r="G5276" i="13" s="1"/>
  <c r="D5276" i="13"/>
  <c r="E5276" i="13"/>
  <c r="H5276" i="13"/>
  <c r="B5277" i="13"/>
  <c r="C5277" i="13"/>
  <c r="F5277" i="13" s="1"/>
  <c r="G5277" i="13" s="1"/>
  <c r="D5277" i="13"/>
  <c r="E5277" i="13"/>
  <c r="H5277" i="13"/>
  <c r="B5278" i="13"/>
  <c r="C5278" i="13"/>
  <c r="F5278" i="13" s="1"/>
  <c r="G5278" i="13" s="1"/>
  <c r="D5278" i="13"/>
  <c r="E5278" i="13"/>
  <c r="H5278" i="13"/>
  <c r="B5279" i="13"/>
  <c r="C5279" i="13"/>
  <c r="F5279" i="13" s="1"/>
  <c r="G5279" i="13" s="1"/>
  <c r="D5279" i="13"/>
  <c r="E5279" i="13"/>
  <c r="H5279" i="13"/>
  <c r="B5280" i="13"/>
  <c r="C5280" i="13"/>
  <c r="F5280" i="13" s="1"/>
  <c r="G5280" i="13" s="1"/>
  <c r="D5280" i="13"/>
  <c r="E5280" i="13"/>
  <c r="H5280" i="13"/>
  <c r="B5281" i="13"/>
  <c r="C5281" i="13"/>
  <c r="F5281" i="13" s="1"/>
  <c r="G5281" i="13" s="1"/>
  <c r="D5281" i="13"/>
  <c r="E5281" i="13"/>
  <c r="H5281" i="13"/>
  <c r="B5282" i="13"/>
  <c r="C5282" i="13"/>
  <c r="F5282" i="13" s="1"/>
  <c r="G5282" i="13" s="1"/>
  <c r="D5282" i="13"/>
  <c r="E5282" i="13"/>
  <c r="H5282" i="13"/>
  <c r="B5283" i="13"/>
  <c r="C5283" i="13"/>
  <c r="F5283" i="13" s="1"/>
  <c r="G5283" i="13" s="1"/>
  <c r="D5283" i="13"/>
  <c r="E5283" i="13"/>
  <c r="H5283" i="13"/>
  <c r="B5284" i="13"/>
  <c r="C5284" i="13"/>
  <c r="F5284" i="13" s="1"/>
  <c r="G5284" i="13" s="1"/>
  <c r="D5284" i="13"/>
  <c r="E5284" i="13"/>
  <c r="H5284" i="13"/>
  <c r="B5285" i="13"/>
  <c r="C5285" i="13"/>
  <c r="F5285" i="13" s="1"/>
  <c r="G5285" i="13" s="1"/>
  <c r="D5285" i="13"/>
  <c r="E5285" i="13"/>
  <c r="H5285" i="13"/>
  <c r="B5286" i="13"/>
  <c r="C5286" i="13"/>
  <c r="F5286" i="13" s="1"/>
  <c r="G5286" i="13" s="1"/>
  <c r="D5286" i="13"/>
  <c r="E5286" i="13"/>
  <c r="H5286" i="13"/>
  <c r="B5287" i="13"/>
  <c r="C5287" i="13"/>
  <c r="F5287" i="13" s="1"/>
  <c r="G5287" i="13" s="1"/>
  <c r="D5287" i="13"/>
  <c r="E5287" i="13"/>
  <c r="H5287" i="13"/>
  <c r="B5288" i="13"/>
  <c r="C5288" i="13"/>
  <c r="F5288" i="13" s="1"/>
  <c r="G5288" i="13" s="1"/>
  <c r="D5288" i="13"/>
  <c r="E5288" i="13"/>
  <c r="H5288" i="13"/>
  <c r="B5289" i="13"/>
  <c r="C5289" i="13"/>
  <c r="F5289" i="13" s="1"/>
  <c r="G5289" i="13" s="1"/>
  <c r="D5289" i="13"/>
  <c r="E5289" i="13"/>
  <c r="H5289" i="13"/>
  <c r="B5290" i="13"/>
  <c r="C5290" i="13"/>
  <c r="F5290" i="13" s="1"/>
  <c r="G5290" i="13" s="1"/>
  <c r="D5290" i="13"/>
  <c r="E5290" i="13"/>
  <c r="H5290" i="13"/>
  <c r="B5291" i="13"/>
  <c r="C5291" i="13"/>
  <c r="F5291" i="13" s="1"/>
  <c r="G5291" i="13" s="1"/>
  <c r="D5291" i="13"/>
  <c r="E5291" i="13"/>
  <c r="H5291" i="13"/>
  <c r="B5292" i="13"/>
  <c r="C5292" i="13"/>
  <c r="F5292" i="13" s="1"/>
  <c r="G5292" i="13" s="1"/>
  <c r="D5292" i="13"/>
  <c r="E5292" i="13"/>
  <c r="H5292" i="13"/>
  <c r="B5293" i="13"/>
  <c r="C5293" i="13"/>
  <c r="F5293" i="13" s="1"/>
  <c r="G5293" i="13" s="1"/>
  <c r="D5293" i="13"/>
  <c r="E5293" i="13"/>
  <c r="H5293" i="13"/>
  <c r="B5294" i="13"/>
  <c r="C5294" i="13"/>
  <c r="F5294" i="13" s="1"/>
  <c r="G5294" i="13" s="1"/>
  <c r="D5294" i="13"/>
  <c r="E5294" i="13"/>
  <c r="H5294" i="13"/>
  <c r="B5295" i="13"/>
  <c r="C5295" i="13"/>
  <c r="F5295" i="13" s="1"/>
  <c r="G5295" i="13" s="1"/>
  <c r="D5295" i="13"/>
  <c r="E5295" i="13"/>
  <c r="H5295" i="13"/>
  <c r="B5296" i="13"/>
  <c r="C5296" i="13"/>
  <c r="F5296" i="13" s="1"/>
  <c r="G5296" i="13" s="1"/>
  <c r="D5296" i="13"/>
  <c r="E5296" i="13"/>
  <c r="H5296" i="13"/>
  <c r="B5297" i="13"/>
  <c r="C5297" i="13"/>
  <c r="F5297" i="13" s="1"/>
  <c r="G5297" i="13" s="1"/>
  <c r="D5297" i="13"/>
  <c r="E5297" i="13"/>
  <c r="H5297" i="13"/>
  <c r="B5298" i="13"/>
  <c r="C5298" i="13"/>
  <c r="F5298" i="13" s="1"/>
  <c r="G5298" i="13" s="1"/>
  <c r="D5298" i="13"/>
  <c r="E5298" i="13"/>
  <c r="H5298" i="13"/>
  <c r="B5299" i="13"/>
  <c r="C5299" i="13"/>
  <c r="F5299" i="13" s="1"/>
  <c r="G5299" i="13" s="1"/>
  <c r="D5299" i="13"/>
  <c r="E5299" i="13"/>
  <c r="H5299" i="13"/>
  <c r="B5300" i="13"/>
  <c r="C5300" i="13"/>
  <c r="F5300" i="13" s="1"/>
  <c r="G5300" i="13" s="1"/>
  <c r="D5300" i="13"/>
  <c r="E5300" i="13"/>
  <c r="H5300" i="13"/>
  <c r="B5301" i="13"/>
  <c r="C5301" i="13"/>
  <c r="F5301" i="13" s="1"/>
  <c r="G5301" i="13" s="1"/>
  <c r="D5301" i="13"/>
  <c r="E5301" i="13"/>
  <c r="H5301" i="13"/>
  <c r="B5302" i="13"/>
  <c r="C5302" i="13"/>
  <c r="F5302" i="13" s="1"/>
  <c r="G5302" i="13" s="1"/>
  <c r="D5302" i="13"/>
  <c r="E5302" i="13"/>
  <c r="H5302" i="13"/>
  <c r="B5303" i="13"/>
  <c r="C5303" i="13"/>
  <c r="F5303" i="13" s="1"/>
  <c r="G5303" i="13" s="1"/>
  <c r="D5303" i="13"/>
  <c r="E5303" i="13"/>
  <c r="H5303" i="13"/>
  <c r="B5304" i="13"/>
  <c r="C5304" i="13"/>
  <c r="F5304" i="13" s="1"/>
  <c r="G5304" i="13" s="1"/>
  <c r="D5304" i="13"/>
  <c r="E5304" i="13"/>
  <c r="H5304" i="13"/>
  <c r="B5305" i="13"/>
  <c r="C5305" i="13"/>
  <c r="F5305" i="13" s="1"/>
  <c r="G5305" i="13" s="1"/>
  <c r="D5305" i="13"/>
  <c r="E5305" i="13"/>
  <c r="H5305" i="13"/>
  <c r="B5306" i="13"/>
  <c r="C5306" i="13"/>
  <c r="F5306" i="13" s="1"/>
  <c r="G5306" i="13" s="1"/>
  <c r="D5306" i="13"/>
  <c r="E5306" i="13"/>
  <c r="H5306" i="13"/>
  <c r="B5307" i="13"/>
  <c r="C5307" i="13"/>
  <c r="F5307" i="13" s="1"/>
  <c r="G5307" i="13" s="1"/>
  <c r="D5307" i="13"/>
  <c r="E5307" i="13"/>
  <c r="H5307" i="13"/>
  <c r="B5308" i="13"/>
  <c r="C5308" i="13"/>
  <c r="F5308" i="13" s="1"/>
  <c r="G5308" i="13" s="1"/>
  <c r="D5308" i="13"/>
  <c r="E5308" i="13"/>
  <c r="H5308" i="13"/>
  <c r="B5309" i="13"/>
  <c r="C5309" i="13"/>
  <c r="F5309" i="13" s="1"/>
  <c r="G5309" i="13" s="1"/>
  <c r="D5309" i="13"/>
  <c r="E5309" i="13"/>
  <c r="H5309" i="13"/>
  <c r="B5310" i="13"/>
  <c r="C5310" i="13"/>
  <c r="F5310" i="13" s="1"/>
  <c r="G5310" i="13" s="1"/>
  <c r="D5310" i="13"/>
  <c r="E5310" i="13"/>
  <c r="H5310" i="13"/>
  <c r="B5311" i="13"/>
  <c r="C5311" i="13"/>
  <c r="F5311" i="13" s="1"/>
  <c r="G5311" i="13" s="1"/>
  <c r="D5311" i="13"/>
  <c r="E5311" i="13"/>
  <c r="H5311" i="13"/>
  <c r="B5312" i="13"/>
  <c r="C5312" i="13"/>
  <c r="F5312" i="13" s="1"/>
  <c r="G5312" i="13" s="1"/>
  <c r="D5312" i="13"/>
  <c r="E5312" i="13"/>
  <c r="H5312" i="13"/>
  <c r="B5313" i="13"/>
  <c r="C5313" i="13"/>
  <c r="F5313" i="13" s="1"/>
  <c r="G5313" i="13" s="1"/>
  <c r="D5313" i="13"/>
  <c r="E5313" i="13"/>
  <c r="H5313" i="13"/>
  <c r="B5314" i="13"/>
  <c r="C5314" i="13"/>
  <c r="F5314" i="13" s="1"/>
  <c r="G5314" i="13" s="1"/>
  <c r="D5314" i="13"/>
  <c r="E5314" i="13"/>
  <c r="H5314" i="13"/>
  <c r="B5315" i="13"/>
  <c r="C5315" i="13"/>
  <c r="F5315" i="13" s="1"/>
  <c r="G5315" i="13" s="1"/>
  <c r="D5315" i="13"/>
  <c r="E5315" i="13"/>
  <c r="H5315" i="13"/>
  <c r="B5316" i="13"/>
  <c r="C5316" i="13"/>
  <c r="F5316" i="13" s="1"/>
  <c r="G5316" i="13" s="1"/>
  <c r="D5316" i="13"/>
  <c r="E5316" i="13"/>
  <c r="H5316" i="13"/>
  <c r="B5317" i="13"/>
  <c r="C5317" i="13"/>
  <c r="F5317" i="13" s="1"/>
  <c r="G5317" i="13" s="1"/>
  <c r="D5317" i="13"/>
  <c r="E5317" i="13"/>
  <c r="H5317" i="13"/>
  <c r="B5318" i="13"/>
  <c r="C5318" i="13"/>
  <c r="F5318" i="13" s="1"/>
  <c r="G5318" i="13" s="1"/>
  <c r="D5318" i="13"/>
  <c r="E5318" i="13"/>
  <c r="H5318" i="13"/>
  <c r="B5319" i="13"/>
  <c r="C5319" i="13"/>
  <c r="F5319" i="13" s="1"/>
  <c r="G5319" i="13" s="1"/>
  <c r="D5319" i="13"/>
  <c r="E5319" i="13"/>
  <c r="H5319" i="13"/>
  <c r="B5320" i="13"/>
  <c r="C5320" i="13"/>
  <c r="F5320" i="13" s="1"/>
  <c r="G5320" i="13" s="1"/>
  <c r="D5320" i="13"/>
  <c r="E5320" i="13"/>
  <c r="H5320" i="13"/>
  <c r="B5321" i="13"/>
  <c r="C5321" i="13"/>
  <c r="F5321" i="13" s="1"/>
  <c r="G5321" i="13" s="1"/>
  <c r="D5321" i="13"/>
  <c r="E5321" i="13"/>
  <c r="H5321" i="13"/>
  <c r="B5322" i="13"/>
  <c r="C5322" i="13"/>
  <c r="F5322" i="13" s="1"/>
  <c r="G5322" i="13" s="1"/>
  <c r="D5322" i="13"/>
  <c r="E5322" i="13"/>
  <c r="H5322" i="13"/>
  <c r="B5323" i="13"/>
  <c r="C5323" i="13"/>
  <c r="F5323" i="13" s="1"/>
  <c r="G5323" i="13" s="1"/>
  <c r="D5323" i="13"/>
  <c r="E5323" i="13"/>
  <c r="H5323" i="13"/>
  <c r="B5324" i="13"/>
  <c r="C5324" i="13"/>
  <c r="F5324" i="13" s="1"/>
  <c r="G5324" i="13" s="1"/>
  <c r="D5324" i="13"/>
  <c r="E5324" i="13"/>
  <c r="H5324" i="13"/>
  <c r="B5325" i="13"/>
  <c r="C5325" i="13"/>
  <c r="F5325" i="13" s="1"/>
  <c r="G5325" i="13" s="1"/>
  <c r="D5325" i="13"/>
  <c r="E5325" i="13"/>
  <c r="H5325" i="13"/>
  <c r="B5326" i="13"/>
  <c r="C5326" i="13"/>
  <c r="F5326" i="13" s="1"/>
  <c r="G5326" i="13" s="1"/>
  <c r="D5326" i="13"/>
  <c r="E5326" i="13"/>
  <c r="H5326" i="13"/>
  <c r="B5327" i="13"/>
  <c r="C5327" i="13"/>
  <c r="F5327" i="13" s="1"/>
  <c r="G5327" i="13" s="1"/>
  <c r="D5327" i="13"/>
  <c r="E5327" i="13"/>
  <c r="H5327" i="13"/>
  <c r="B5328" i="13"/>
  <c r="C5328" i="13"/>
  <c r="F5328" i="13" s="1"/>
  <c r="G5328" i="13" s="1"/>
  <c r="D5328" i="13"/>
  <c r="E5328" i="13"/>
  <c r="H5328" i="13"/>
  <c r="B5329" i="13"/>
  <c r="C5329" i="13"/>
  <c r="F5329" i="13" s="1"/>
  <c r="G5329" i="13" s="1"/>
  <c r="D5329" i="13"/>
  <c r="E5329" i="13"/>
  <c r="H5329" i="13"/>
  <c r="B5330" i="13"/>
  <c r="C5330" i="13"/>
  <c r="F5330" i="13" s="1"/>
  <c r="G5330" i="13" s="1"/>
  <c r="D5330" i="13"/>
  <c r="E5330" i="13"/>
  <c r="H5330" i="13"/>
  <c r="B5331" i="13"/>
  <c r="C5331" i="13"/>
  <c r="F5331" i="13" s="1"/>
  <c r="G5331" i="13" s="1"/>
  <c r="D5331" i="13"/>
  <c r="E5331" i="13"/>
  <c r="H5331" i="13"/>
  <c r="B5332" i="13"/>
  <c r="C5332" i="13"/>
  <c r="F5332" i="13" s="1"/>
  <c r="G5332" i="13" s="1"/>
  <c r="D5332" i="13"/>
  <c r="E5332" i="13"/>
  <c r="H5332" i="13"/>
  <c r="B5333" i="13"/>
  <c r="C5333" i="13"/>
  <c r="F5333" i="13" s="1"/>
  <c r="G5333" i="13" s="1"/>
  <c r="D5333" i="13"/>
  <c r="E5333" i="13"/>
  <c r="H5333" i="13"/>
  <c r="B5334" i="13"/>
  <c r="C5334" i="13"/>
  <c r="F5334" i="13" s="1"/>
  <c r="G5334" i="13" s="1"/>
  <c r="D5334" i="13"/>
  <c r="E5334" i="13"/>
  <c r="H5334" i="13"/>
  <c r="B5335" i="13"/>
  <c r="C5335" i="13"/>
  <c r="F5335" i="13" s="1"/>
  <c r="G5335" i="13" s="1"/>
  <c r="D5335" i="13"/>
  <c r="E5335" i="13"/>
  <c r="H5335" i="13"/>
  <c r="B5336" i="13"/>
  <c r="C5336" i="13"/>
  <c r="F5336" i="13" s="1"/>
  <c r="G5336" i="13" s="1"/>
  <c r="D5336" i="13"/>
  <c r="E5336" i="13"/>
  <c r="H5336" i="13"/>
  <c r="B5337" i="13"/>
  <c r="C5337" i="13"/>
  <c r="F5337" i="13" s="1"/>
  <c r="G5337" i="13" s="1"/>
  <c r="D5337" i="13"/>
  <c r="E5337" i="13"/>
  <c r="H5337" i="13"/>
  <c r="B5338" i="13"/>
  <c r="C5338" i="13"/>
  <c r="F5338" i="13" s="1"/>
  <c r="G5338" i="13" s="1"/>
  <c r="D5338" i="13"/>
  <c r="E5338" i="13"/>
  <c r="H5338" i="13"/>
  <c r="B5339" i="13"/>
  <c r="C5339" i="13"/>
  <c r="F5339" i="13" s="1"/>
  <c r="G5339" i="13" s="1"/>
  <c r="D5339" i="13"/>
  <c r="E5339" i="13"/>
  <c r="H5339" i="13"/>
  <c r="B5340" i="13"/>
  <c r="C5340" i="13"/>
  <c r="F5340" i="13" s="1"/>
  <c r="G5340" i="13" s="1"/>
  <c r="D5340" i="13"/>
  <c r="E5340" i="13"/>
  <c r="H5340" i="13"/>
  <c r="B5341" i="13"/>
  <c r="C5341" i="13"/>
  <c r="F5341" i="13" s="1"/>
  <c r="G5341" i="13" s="1"/>
  <c r="D5341" i="13"/>
  <c r="E5341" i="13"/>
  <c r="H5341" i="13"/>
  <c r="B5342" i="13"/>
  <c r="C5342" i="13"/>
  <c r="F5342" i="13" s="1"/>
  <c r="G5342" i="13" s="1"/>
  <c r="D5342" i="13"/>
  <c r="E5342" i="13"/>
  <c r="H5342" i="13"/>
  <c r="B5343" i="13"/>
  <c r="C5343" i="13"/>
  <c r="F5343" i="13" s="1"/>
  <c r="G5343" i="13" s="1"/>
  <c r="D5343" i="13"/>
  <c r="E5343" i="13"/>
  <c r="H5343" i="13"/>
  <c r="B5344" i="13"/>
  <c r="C5344" i="13"/>
  <c r="F5344" i="13" s="1"/>
  <c r="G5344" i="13" s="1"/>
  <c r="D5344" i="13"/>
  <c r="E5344" i="13"/>
  <c r="H5344" i="13"/>
  <c r="B5345" i="13"/>
  <c r="C5345" i="13"/>
  <c r="F5345" i="13" s="1"/>
  <c r="G5345" i="13" s="1"/>
  <c r="D5345" i="13"/>
  <c r="E5345" i="13"/>
  <c r="H5345" i="13"/>
  <c r="B5346" i="13"/>
  <c r="C5346" i="13"/>
  <c r="F5346" i="13" s="1"/>
  <c r="G5346" i="13" s="1"/>
  <c r="D5346" i="13"/>
  <c r="E5346" i="13"/>
  <c r="H5346" i="13"/>
  <c r="B5347" i="13"/>
  <c r="C5347" i="13"/>
  <c r="F5347" i="13" s="1"/>
  <c r="G5347" i="13" s="1"/>
  <c r="D5347" i="13"/>
  <c r="E5347" i="13"/>
  <c r="H5347" i="13"/>
  <c r="B5348" i="13"/>
  <c r="C5348" i="13"/>
  <c r="F5348" i="13" s="1"/>
  <c r="G5348" i="13" s="1"/>
  <c r="D5348" i="13"/>
  <c r="E5348" i="13"/>
  <c r="H5348" i="13"/>
  <c r="B5349" i="13"/>
  <c r="C5349" i="13"/>
  <c r="F5349" i="13" s="1"/>
  <c r="G5349" i="13" s="1"/>
  <c r="D5349" i="13"/>
  <c r="E5349" i="13"/>
  <c r="H5349" i="13"/>
  <c r="B5350" i="13"/>
  <c r="C5350" i="13"/>
  <c r="F5350" i="13" s="1"/>
  <c r="G5350" i="13" s="1"/>
  <c r="D5350" i="13"/>
  <c r="E5350" i="13"/>
  <c r="H5350" i="13"/>
  <c r="B5351" i="13"/>
  <c r="C5351" i="13"/>
  <c r="F5351" i="13" s="1"/>
  <c r="G5351" i="13" s="1"/>
  <c r="D5351" i="13"/>
  <c r="E5351" i="13"/>
  <c r="H5351" i="13"/>
  <c r="B5352" i="13"/>
  <c r="C5352" i="13"/>
  <c r="F5352" i="13" s="1"/>
  <c r="G5352" i="13" s="1"/>
  <c r="D5352" i="13"/>
  <c r="E5352" i="13"/>
  <c r="H5352" i="13"/>
  <c r="B5353" i="13"/>
  <c r="C5353" i="13"/>
  <c r="F5353" i="13" s="1"/>
  <c r="G5353" i="13" s="1"/>
  <c r="D5353" i="13"/>
  <c r="E5353" i="13"/>
  <c r="H5353" i="13"/>
  <c r="B5354" i="13"/>
  <c r="C5354" i="13"/>
  <c r="F5354" i="13" s="1"/>
  <c r="G5354" i="13" s="1"/>
  <c r="D5354" i="13"/>
  <c r="E5354" i="13"/>
  <c r="H5354" i="13"/>
  <c r="B5355" i="13"/>
  <c r="C5355" i="13"/>
  <c r="F5355" i="13" s="1"/>
  <c r="G5355" i="13" s="1"/>
  <c r="D5355" i="13"/>
  <c r="E5355" i="13"/>
  <c r="H5355" i="13"/>
  <c r="B5356" i="13"/>
  <c r="C5356" i="13"/>
  <c r="F5356" i="13" s="1"/>
  <c r="G5356" i="13" s="1"/>
  <c r="D5356" i="13"/>
  <c r="E5356" i="13"/>
  <c r="H5356" i="13"/>
  <c r="B5357" i="13"/>
  <c r="C5357" i="13"/>
  <c r="F5357" i="13" s="1"/>
  <c r="G5357" i="13" s="1"/>
  <c r="D5357" i="13"/>
  <c r="E5357" i="13"/>
  <c r="H5357" i="13"/>
  <c r="B5358" i="13"/>
  <c r="C5358" i="13"/>
  <c r="F5358" i="13" s="1"/>
  <c r="G5358" i="13" s="1"/>
  <c r="D5358" i="13"/>
  <c r="E5358" i="13"/>
  <c r="H5358" i="13"/>
  <c r="B5359" i="13"/>
  <c r="C5359" i="13"/>
  <c r="F5359" i="13" s="1"/>
  <c r="G5359" i="13" s="1"/>
  <c r="D5359" i="13"/>
  <c r="E5359" i="13"/>
  <c r="H5359" i="13"/>
  <c r="B5360" i="13"/>
  <c r="C5360" i="13"/>
  <c r="F5360" i="13" s="1"/>
  <c r="G5360" i="13" s="1"/>
  <c r="D5360" i="13"/>
  <c r="E5360" i="13"/>
  <c r="H5360" i="13"/>
  <c r="B5361" i="13"/>
  <c r="C5361" i="13"/>
  <c r="F5361" i="13" s="1"/>
  <c r="G5361" i="13" s="1"/>
  <c r="D5361" i="13"/>
  <c r="E5361" i="13"/>
  <c r="H5361" i="13"/>
  <c r="B5362" i="13"/>
  <c r="C5362" i="13"/>
  <c r="F5362" i="13" s="1"/>
  <c r="G5362" i="13" s="1"/>
  <c r="D5362" i="13"/>
  <c r="E5362" i="13"/>
  <c r="H5362" i="13"/>
  <c r="B5363" i="13"/>
  <c r="C5363" i="13"/>
  <c r="F5363" i="13" s="1"/>
  <c r="G5363" i="13" s="1"/>
  <c r="D5363" i="13"/>
  <c r="E5363" i="13"/>
  <c r="H5363" i="13"/>
  <c r="B5364" i="13"/>
  <c r="C5364" i="13"/>
  <c r="F5364" i="13" s="1"/>
  <c r="G5364" i="13" s="1"/>
  <c r="D5364" i="13"/>
  <c r="E5364" i="13"/>
  <c r="H5364" i="13"/>
  <c r="B5365" i="13"/>
  <c r="C5365" i="13"/>
  <c r="F5365" i="13" s="1"/>
  <c r="G5365" i="13" s="1"/>
  <c r="D5365" i="13"/>
  <c r="E5365" i="13"/>
  <c r="H5365" i="13"/>
  <c r="B5366" i="13"/>
  <c r="C5366" i="13"/>
  <c r="F5366" i="13" s="1"/>
  <c r="G5366" i="13" s="1"/>
  <c r="D5366" i="13"/>
  <c r="E5366" i="13"/>
  <c r="H5366" i="13"/>
  <c r="B5367" i="13"/>
  <c r="C5367" i="13"/>
  <c r="F5367" i="13" s="1"/>
  <c r="G5367" i="13" s="1"/>
  <c r="D5367" i="13"/>
  <c r="E5367" i="13"/>
  <c r="H5367" i="13"/>
  <c r="B5368" i="13"/>
  <c r="C5368" i="13"/>
  <c r="F5368" i="13" s="1"/>
  <c r="G5368" i="13" s="1"/>
  <c r="D5368" i="13"/>
  <c r="E5368" i="13"/>
  <c r="H5368" i="13"/>
  <c r="B5369" i="13"/>
  <c r="C5369" i="13"/>
  <c r="F5369" i="13" s="1"/>
  <c r="G5369" i="13" s="1"/>
  <c r="D5369" i="13"/>
  <c r="E5369" i="13"/>
  <c r="H5369" i="13"/>
  <c r="B5370" i="13"/>
  <c r="C5370" i="13"/>
  <c r="F5370" i="13" s="1"/>
  <c r="G5370" i="13" s="1"/>
  <c r="D5370" i="13"/>
  <c r="E5370" i="13"/>
  <c r="H5370" i="13"/>
  <c r="B5371" i="13"/>
  <c r="C5371" i="13"/>
  <c r="F5371" i="13" s="1"/>
  <c r="G5371" i="13" s="1"/>
  <c r="D5371" i="13"/>
  <c r="E5371" i="13"/>
  <c r="H5371" i="13"/>
  <c r="B5372" i="13"/>
  <c r="C5372" i="13"/>
  <c r="F5372" i="13" s="1"/>
  <c r="G5372" i="13" s="1"/>
  <c r="D5372" i="13"/>
  <c r="E5372" i="13"/>
  <c r="H5372" i="13"/>
  <c r="B5373" i="13"/>
  <c r="C5373" i="13"/>
  <c r="F5373" i="13" s="1"/>
  <c r="G5373" i="13" s="1"/>
  <c r="D5373" i="13"/>
  <c r="E5373" i="13"/>
  <c r="H5373" i="13"/>
  <c r="B5374" i="13"/>
  <c r="C5374" i="13"/>
  <c r="F5374" i="13" s="1"/>
  <c r="G5374" i="13" s="1"/>
  <c r="D5374" i="13"/>
  <c r="E5374" i="13"/>
  <c r="H5374" i="13"/>
  <c r="B5375" i="13"/>
  <c r="C5375" i="13"/>
  <c r="F5375" i="13" s="1"/>
  <c r="G5375" i="13" s="1"/>
  <c r="D5375" i="13"/>
  <c r="E5375" i="13"/>
  <c r="H5375" i="13"/>
  <c r="B5376" i="13"/>
  <c r="C5376" i="13"/>
  <c r="F5376" i="13" s="1"/>
  <c r="G5376" i="13" s="1"/>
  <c r="D5376" i="13"/>
  <c r="E5376" i="13"/>
  <c r="H5376" i="13"/>
  <c r="B5377" i="13"/>
  <c r="C5377" i="13"/>
  <c r="F5377" i="13" s="1"/>
  <c r="G5377" i="13" s="1"/>
  <c r="D5377" i="13"/>
  <c r="E5377" i="13"/>
  <c r="H5377" i="13"/>
  <c r="B5378" i="13"/>
  <c r="C5378" i="13"/>
  <c r="F5378" i="13" s="1"/>
  <c r="G5378" i="13" s="1"/>
  <c r="D5378" i="13"/>
  <c r="E5378" i="13"/>
  <c r="H5378" i="13"/>
  <c r="B5379" i="13"/>
  <c r="C5379" i="13"/>
  <c r="F5379" i="13" s="1"/>
  <c r="G5379" i="13" s="1"/>
  <c r="D5379" i="13"/>
  <c r="E5379" i="13"/>
  <c r="H5379" i="13"/>
  <c r="B5380" i="13"/>
  <c r="C5380" i="13"/>
  <c r="F5380" i="13" s="1"/>
  <c r="G5380" i="13" s="1"/>
  <c r="D5380" i="13"/>
  <c r="E5380" i="13"/>
  <c r="H5380" i="13"/>
  <c r="B5381" i="13"/>
  <c r="C5381" i="13"/>
  <c r="F5381" i="13" s="1"/>
  <c r="G5381" i="13" s="1"/>
  <c r="D5381" i="13"/>
  <c r="E5381" i="13"/>
  <c r="H5381" i="13"/>
  <c r="B5382" i="13"/>
  <c r="C5382" i="13"/>
  <c r="F5382" i="13" s="1"/>
  <c r="G5382" i="13" s="1"/>
  <c r="D5382" i="13"/>
  <c r="E5382" i="13"/>
  <c r="H5382" i="13"/>
  <c r="B5383" i="13"/>
  <c r="C5383" i="13"/>
  <c r="F5383" i="13" s="1"/>
  <c r="G5383" i="13" s="1"/>
  <c r="D5383" i="13"/>
  <c r="E5383" i="13"/>
  <c r="H5383" i="13"/>
  <c r="B5384" i="13"/>
  <c r="C5384" i="13"/>
  <c r="F5384" i="13" s="1"/>
  <c r="G5384" i="13" s="1"/>
  <c r="D5384" i="13"/>
  <c r="E5384" i="13"/>
  <c r="H5384" i="13"/>
  <c r="B5385" i="13"/>
  <c r="C5385" i="13"/>
  <c r="F5385" i="13" s="1"/>
  <c r="G5385" i="13" s="1"/>
  <c r="D5385" i="13"/>
  <c r="E5385" i="13"/>
  <c r="H5385" i="13"/>
  <c r="B5386" i="13"/>
  <c r="C5386" i="13"/>
  <c r="F5386" i="13" s="1"/>
  <c r="G5386" i="13" s="1"/>
  <c r="D5386" i="13"/>
  <c r="E5386" i="13"/>
  <c r="H5386" i="13"/>
  <c r="B5387" i="13"/>
  <c r="C5387" i="13"/>
  <c r="F5387" i="13" s="1"/>
  <c r="G5387" i="13" s="1"/>
  <c r="D5387" i="13"/>
  <c r="E5387" i="13"/>
  <c r="H5387" i="13"/>
  <c r="B5388" i="13"/>
  <c r="C5388" i="13"/>
  <c r="F5388" i="13" s="1"/>
  <c r="G5388" i="13" s="1"/>
  <c r="D5388" i="13"/>
  <c r="E5388" i="13"/>
  <c r="H5388" i="13"/>
  <c r="B5389" i="13"/>
  <c r="C5389" i="13"/>
  <c r="F5389" i="13" s="1"/>
  <c r="G5389" i="13" s="1"/>
  <c r="D5389" i="13"/>
  <c r="E5389" i="13"/>
  <c r="H5389" i="13"/>
  <c r="B5390" i="13"/>
  <c r="C5390" i="13"/>
  <c r="F5390" i="13" s="1"/>
  <c r="G5390" i="13" s="1"/>
  <c r="D5390" i="13"/>
  <c r="E5390" i="13"/>
  <c r="H5390" i="13"/>
  <c r="B5391" i="13"/>
  <c r="C5391" i="13"/>
  <c r="F5391" i="13" s="1"/>
  <c r="G5391" i="13" s="1"/>
  <c r="D5391" i="13"/>
  <c r="E5391" i="13"/>
  <c r="H5391" i="13"/>
  <c r="B5392" i="13"/>
  <c r="C5392" i="13"/>
  <c r="F5392" i="13" s="1"/>
  <c r="G5392" i="13" s="1"/>
  <c r="D5392" i="13"/>
  <c r="E5392" i="13"/>
  <c r="H5392" i="13"/>
  <c r="B5393" i="13"/>
  <c r="C5393" i="13"/>
  <c r="F5393" i="13" s="1"/>
  <c r="G5393" i="13" s="1"/>
  <c r="D5393" i="13"/>
  <c r="E5393" i="13"/>
  <c r="H5393" i="13"/>
  <c r="B5394" i="13"/>
  <c r="C5394" i="13"/>
  <c r="F5394" i="13" s="1"/>
  <c r="G5394" i="13" s="1"/>
  <c r="D5394" i="13"/>
  <c r="E5394" i="13"/>
  <c r="H5394" i="13"/>
  <c r="B5395" i="13"/>
  <c r="C5395" i="13"/>
  <c r="F5395" i="13" s="1"/>
  <c r="G5395" i="13" s="1"/>
  <c r="D5395" i="13"/>
  <c r="E5395" i="13"/>
  <c r="H5395" i="13"/>
  <c r="B5396" i="13"/>
  <c r="C5396" i="13"/>
  <c r="F5396" i="13" s="1"/>
  <c r="G5396" i="13" s="1"/>
  <c r="D5396" i="13"/>
  <c r="E5396" i="13"/>
  <c r="H5396" i="13"/>
  <c r="B5397" i="13"/>
  <c r="C5397" i="13"/>
  <c r="F5397" i="13" s="1"/>
  <c r="G5397" i="13" s="1"/>
  <c r="D5397" i="13"/>
  <c r="E5397" i="13"/>
  <c r="H5397" i="13"/>
  <c r="B5398" i="13"/>
  <c r="C5398" i="13"/>
  <c r="F5398" i="13" s="1"/>
  <c r="G5398" i="13" s="1"/>
  <c r="D5398" i="13"/>
  <c r="E5398" i="13"/>
  <c r="H5398" i="13"/>
  <c r="B5399" i="13"/>
  <c r="C5399" i="13"/>
  <c r="F5399" i="13" s="1"/>
  <c r="G5399" i="13" s="1"/>
  <c r="D5399" i="13"/>
  <c r="E5399" i="13"/>
  <c r="H5399" i="13"/>
  <c r="B5400" i="13"/>
  <c r="C5400" i="13"/>
  <c r="D5400" i="13"/>
  <c r="E5400" i="13"/>
  <c r="F5400" i="13"/>
  <c r="G5400" i="13" s="1"/>
  <c r="H5400" i="13"/>
  <c r="B5401" i="13"/>
  <c r="C5401" i="13"/>
  <c r="F5401" i="13" s="1"/>
  <c r="G5401" i="13" s="1"/>
  <c r="D5401" i="13"/>
  <c r="E5401" i="13"/>
  <c r="H5401" i="13"/>
  <c r="B5402" i="13"/>
  <c r="C5402" i="13"/>
  <c r="F5402" i="13" s="1"/>
  <c r="G5402" i="13" s="1"/>
  <c r="D5402" i="13"/>
  <c r="E5402" i="13"/>
  <c r="H5402" i="13"/>
  <c r="B5403" i="13"/>
  <c r="C5403" i="13"/>
  <c r="F5403" i="13" s="1"/>
  <c r="G5403" i="13" s="1"/>
  <c r="D5403" i="13"/>
  <c r="E5403" i="13"/>
  <c r="H5403" i="13"/>
  <c r="B5404" i="13"/>
  <c r="C5404" i="13"/>
  <c r="F5404" i="13" s="1"/>
  <c r="G5404" i="13" s="1"/>
  <c r="D5404" i="13"/>
  <c r="E5404" i="13"/>
  <c r="H5404" i="13"/>
  <c r="B5405" i="13"/>
  <c r="C5405" i="13"/>
  <c r="F5405" i="13" s="1"/>
  <c r="G5405" i="13" s="1"/>
  <c r="D5405" i="13"/>
  <c r="E5405" i="13"/>
  <c r="H5405" i="13"/>
  <c r="B5406" i="13"/>
  <c r="C5406" i="13"/>
  <c r="F5406" i="13" s="1"/>
  <c r="G5406" i="13" s="1"/>
  <c r="D5406" i="13"/>
  <c r="E5406" i="13"/>
  <c r="H5406" i="13"/>
  <c r="B5407" i="13"/>
  <c r="C5407" i="13"/>
  <c r="F5407" i="13" s="1"/>
  <c r="G5407" i="13" s="1"/>
  <c r="D5407" i="13"/>
  <c r="E5407" i="13"/>
  <c r="H5407" i="13"/>
  <c r="B5408" i="13"/>
  <c r="C5408" i="13"/>
  <c r="F5408" i="13" s="1"/>
  <c r="G5408" i="13" s="1"/>
  <c r="D5408" i="13"/>
  <c r="E5408" i="13"/>
  <c r="H5408" i="13"/>
  <c r="B5409" i="13"/>
  <c r="C5409" i="13"/>
  <c r="F5409" i="13" s="1"/>
  <c r="G5409" i="13" s="1"/>
  <c r="D5409" i="13"/>
  <c r="E5409" i="13"/>
  <c r="H5409" i="13"/>
  <c r="B5410" i="13"/>
  <c r="C5410" i="13"/>
  <c r="F5410" i="13" s="1"/>
  <c r="G5410" i="13" s="1"/>
  <c r="D5410" i="13"/>
  <c r="E5410" i="13"/>
  <c r="H5410" i="13"/>
  <c r="B5411" i="13"/>
  <c r="C5411" i="13"/>
  <c r="F5411" i="13" s="1"/>
  <c r="G5411" i="13" s="1"/>
  <c r="D5411" i="13"/>
  <c r="E5411" i="13"/>
  <c r="H5411" i="13"/>
  <c r="B5412" i="13"/>
  <c r="C5412" i="13"/>
  <c r="F5412" i="13" s="1"/>
  <c r="G5412" i="13" s="1"/>
  <c r="D5412" i="13"/>
  <c r="E5412" i="13"/>
  <c r="H5412" i="13"/>
  <c r="B5413" i="13"/>
  <c r="C5413" i="13"/>
  <c r="F5413" i="13" s="1"/>
  <c r="G5413" i="13" s="1"/>
  <c r="D5413" i="13"/>
  <c r="E5413" i="13"/>
  <c r="H5413" i="13"/>
  <c r="B5414" i="13"/>
  <c r="C5414" i="13"/>
  <c r="F5414" i="13" s="1"/>
  <c r="G5414" i="13" s="1"/>
  <c r="D5414" i="13"/>
  <c r="E5414" i="13"/>
  <c r="H5414" i="13"/>
  <c r="B5415" i="13"/>
  <c r="C5415" i="13"/>
  <c r="F5415" i="13" s="1"/>
  <c r="G5415" i="13" s="1"/>
  <c r="D5415" i="13"/>
  <c r="E5415" i="13"/>
  <c r="H5415" i="13"/>
  <c r="B5416" i="13"/>
  <c r="C5416" i="13"/>
  <c r="F5416" i="13" s="1"/>
  <c r="G5416" i="13" s="1"/>
  <c r="D5416" i="13"/>
  <c r="E5416" i="13"/>
  <c r="H5416" i="13"/>
  <c r="B5417" i="13"/>
  <c r="C5417" i="13"/>
  <c r="F5417" i="13" s="1"/>
  <c r="G5417" i="13" s="1"/>
  <c r="D5417" i="13"/>
  <c r="E5417" i="13"/>
  <c r="H5417" i="13"/>
  <c r="B5418" i="13"/>
  <c r="C5418" i="13"/>
  <c r="F5418" i="13" s="1"/>
  <c r="G5418" i="13" s="1"/>
  <c r="D5418" i="13"/>
  <c r="E5418" i="13"/>
  <c r="H5418" i="13"/>
  <c r="B5419" i="13"/>
  <c r="C5419" i="13"/>
  <c r="F5419" i="13" s="1"/>
  <c r="G5419" i="13" s="1"/>
  <c r="D5419" i="13"/>
  <c r="E5419" i="13"/>
  <c r="H5419" i="13"/>
  <c r="B5420" i="13"/>
  <c r="C5420" i="13"/>
  <c r="F5420" i="13" s="1"/>
  <c r="G5420" i="13" s="1"/>
  <c r="D5420" i="13"/>
  <c r="E5420" i="13"/>
  <c r="H5420" i="13"/>
  <c r="B5421" i="13"/>
  <c r="C5421" i="13"/>
  <c r="F5421" i="13" s="1"/>
  <c r="G5421" i="13" s="1"/>
  <c r="D5421" i="13"/>
  <c r="E5421" i="13"/>
  <c r="H5421" i="13"/>
  <c r="B5422" i="13"/>
  <c r="C5422" i="13"/>
  <c r="F5422" i="13" s="1"/>
  <c r="G5422" i="13" s="1"/>
  <c r="D5422" i="13"/>
  <c r="E5422" i="13"/>
  <c r="H5422" i="13"/>
  <c r="B5423" i="13"/>
  <c r="C5423" i="13"/>
  <c r="F5423" i="13" s="1"/>
  <c r="G5423" i="13" s="1"/>
  <c r="D5423" i="13"/>
  <c r="E5423" i="13"/>
  <c r="H5423" i="13"/>
  <c r="B5424" i="13"/>
  <c r="C5424" i="13"/>
  <c r="F5424" i="13" s="1"/>
  <c r="G5424" i="13" s="1"/>
  <c r="D5424" i="13"/>
  <c r="E5424" i="13"/>
  <c r="H5424" i="13"/>
  <c r="B5425" i="13"/>
  <c r="C5425" i="13"/>
  <c r="F5425" i="13" s="1"/>
  <c r="G5425" i="13" s="1"/>
  <c r="D5425" i="13"/>
  <c r="E5425" i="13"/>
  <c r="H5425" i="13"/>
  <c r="B5426" i="13"/>
  <c r="C5426" i="13"/>
  <c r="F5426" i="13" s="1"/>
  <c r="G5426" i="13" s="1"/>
  <c r="D5426" i="13"/>
  <c r="E5426" i="13"/>
  <c r="H5426" i="13"/>
  <c r="B5427" i="13"/>
  <c r="C5427" i="13"/>
  <c r="F5427" i="13" s="1"/>
  <c r="G5427" i="13" s="1"/>
  <c r="D5427" i="13"/>
  <c r="E5427" i="13"/>
  <c r="H5427" i="13"/>
  <c r="B5428" i="13"/>
  <c r="C5428" i="13"/>
  <c r="F5428" i="13" s="1"/>
  <c r="G5428" i="13" s="1"/>
  <c r="D5428" i="13"/>
  <c r="E5428" i="13"/>
  <c r="H5428" i="13"/>
  <c r="B5429" i="13"/>
  <c r="C5429" i="13"/>
  <c r="F5429" i="13" s="1"/>
  <c r="G5429" i="13" s="1"/>
  <c r="D5429" i="13"/>
  <c r="E5429" i="13"/>
  <c r="H5429" i="13"/>
  <c r="B5430" i="13"/>
  <c r="C5430" i="13"/>
  <c r="F5430" i="13" s="1"/>
  <c r="G5430" i="13" s="1"/>
  <c r="D5430" i="13"/>
  <c r="E5430" i="13"/>
  <c r="H5430" i="13"/>
  <c r="B5431" i="13"/>
  <c r="C5431" i="13"/>
  <c r="F5431" i="13" s="1"/>
  <c r="G5431" i="13" s="1"/>
  <c r="D5431" i="13"/>
  <c r="E5431" i="13"/>
  <c r="H5431" i="13"/>
  <c r="B5432" i="13"/>
  <c r="C5432" i="13"/>
  <c r="F5432" i="13" s="1"/>
  <c r="G5432" i="13" s="1"/>
  <c r="D5432" i="13"/>
  <c r="E5432" i="13"/>
  <c r="H5432" i="13"/>
  <c r="B5433" i="13"/>
  <c r="C5433" i="13"/>
  <c r="F5433" i="13" s="1"/>
  <c r="G5433" i="13" s="1"/>
  <c r="D5433" i="13"/>
  <c r="E5433" i="13"/>
  <c r="H5433" i="13"/>
  <c r="B5434" i="13"/>
  <c r="C5434" i="13"/>
  <c r="F5434" i="13" s="1"/>
  <c r="G5434" i="13" s="1"/>
  <c r="D5434" i="13"/>
  <c r="E5434" i="13"/>
  <c r="H5434" i="13"/>
  <c r="B5435" i="13"/>
  <c r="C5435" i="13"/>
  <c r="F5435" i="13" s="1"/>
  <c r="G5435" i="13" s="1"/>
  <c r="D5435" i="13"/>
  <c r="E5435" i="13"/>
  <c r="H5435" i="13"/>
  <c r="B5436" i="13"/>
  <c r="C5436" i="13"/>
  <c r="F5436" i="13" s="1"/>
  <c r="G5436" i="13" s="1"/>
  <c r="D5436" i="13"/>
  <c r="E5436" i="13"/>
  <c r="H5436" i="13"/>
  <c r="B5437" i="13"/>
  <c r="C5437" i="13"/>
  <c r="F5437" i="13" s="1"/>
  <c r="G5437" i="13" s="1"/>
  <c r="D5437" i="13"/>
  <c r="E5437" i="13"/>
  <c r="H5437" i="13"/>
  <c r="B5438" i="13"/>
  <c r="C5438" i="13"/>
  <c r="F5438" i="13" s="1"/>
  <c r="G5438" i="13" s="1"/>
  <c r="D5438" i="13"/>
  <c r="E5438" i="13"/>
  <c r="H5438" i="13"/>
  <c r="B5439" i="13"/>
  <c r="C5439" i="13"/>
  <c r="F5439" i="13" s="1"/>
  <c r="G5439" i="13" s="1"/>
  <c r="D5439" i="13"/>
  <c r="E5439" i="13"/>
  <c r="H5439" i="13"/>
  <c r="B5440" i="13"/>
  <c r="C5440" i="13"/>
  <c r="F5440" i="13" s="1"/>
  <c r="G5440" i="13" s="1"/>
  <c r="D5440" i="13"/>
  <c r="E5440" i="13"/>
  <c r="H5440" i="13"/>
  <c r="B5441" i="13"/>
  <c r="C5441" i="13"/>
  <c r="F5441" i="13" s="1"/>
  <c r="G5441" i="13" s="1"/>
  <c r="D5441" i="13"/>
  <c r="E5441" i="13"/>
  <c r="H5441" i="13"/>
  <c r="B5442" i="13"/>
  <c r="C5442" i="13"/>
  <c r="F5442" i="13" s="1"/>
  <c r="G5442" i="13" s="1"/>
  <c r="D5442" i="13"/>
  <c r="E5442" i="13"/>
  <c r="H5442" i="13"/>
  <c r="B5443" i="13"/>
  <c r="C5443" i="13"/>
  <c r="F5443" i="13" s="1"/>
  <c r="G5443" i="13" s="1"/>
  <c r="D5443" i="13"/>
  <c r="E5443" i="13"/>
  <c r="H5443" i="13"/>
  <c r="B5444" i="13"/>
  <c r="C5444" i="13"/>
  <c r="F5444" i="13" s="1"/>
  <c r="G5444" i="13" s="1"/>
  <c r="D5444" i="13"/>
  <c r="E5444" i="13"/>
  <c r="H5444" i="13"/>
  <c r="B5445" i="13"/>
  <c r="C5445" i="13"/>
  <c r="F5445" i="13" s="1"/>
  <c r="G5445" i="13" s="1"/>
  <c r="D5445" i="13"/>
  <c r="E5445" i="13"/>
  <c r="H5445" i="13"/>
  <c r="B5446" i="13"/>
  <c r="C5446" i="13"/>
  <c r="F5446" i="13" s="1"/>
  <c r="G5446" i="13" s="1"/>
  <c r="D5446" i="13"/>
  <c r="E5446" i="13"/>
  <c r="H5446" i="13"/>
  <c r="B5447" i="13"/>
  <c r="C5447" i="13"/>
  <c r="F5447" i="13" s="1"/>
  <c r="G5447" i="13" s="1"/>
  <c r="D5447" i="13"/>
  <c r="E5447" i="13"/>
  <c r="H5447" i="13"/>
  <c r="B5448" i="13"/>
  <c r="C5448" i="13"/>
  <c r="F5448" i="13" s="1"/>
  <c r="G5448" i="13" s="1"/>
  <c r="D5448" i="13"/>
  <c r="E5448" i="13"/>
  <c r="H5448" i="13"/>
  <c r="B5449" i="13"/>
  <c r="C5449" i="13"/>
  <c r="F5449" i="13" s="1"/>
  <c r="G5449" i="13" s="1"/>
  <c r="D5449" i="13"/>
  <c r="E5449" i="13"/>
  <c r="H5449" i="13"/>
  <c r="B5450" i="13"/>
  <c r="C5450" i="13"/>
  <c r="F5450" i="13" s="1"/>
  <c r="G5450" i="13" s="1"/>
  <c r="D5450" i="13"/>
  <c r="E5450" i="13"/>
  <c r="H5450" i="13"/>
  <c r="B5451" i="13"/>
  <c r="C5451" i="13"/>
  <c r="F5451" i="13" s="1"/>
  <c r="G5451" i="13" s="1"/>
  <c r="D5451" i="13"/>
  <c r="E5451" i="13"/>
  <c r="H5451" i="13"/>
  <c r="B5452" i="13"/>
  <c r="C5452" i="13"/>
  <c r="F5452" i="13" s="1"/>
  <c r="G5452" i="13" s="1"/>
  <c r="D5452" i="13"/>
  <c r="E5452" i="13"/>
  <c r="H5452" i="13"/>
  <c r="B5453" i="13"/>
  <c r="C5453" i="13"/>
  <c r="F5453" i="13" s="1"/>
  <c r="G5453" i="13" s="1"/>
  <c r="D5453" i="13"/>
  <c r="E5453" i="13"/>
  <c r="H5453" i="13"/>
  <c r="B5454" i="13"/>
  <c r="C5454" i="13"/>
  <c r="F5454" i="13" s="1"/>
  <c r="G5454" i="13" s="1"/>
  <c r="D5454" i="13"/>
  <c r="E5454" i="13"/>
  <c r="H5454" i="13"/>
  <c r="B5455" i="13"/>
  <c r="C5455" i="13"/>
  <c r="F5455" i="13" s="1"/>
  <c r="G5455" i="13" s="1"/>
  <c r="D5455" i="13"/>
  <c r="E5455" i="13"/>
  <c r="H5455" i="13"/>
  <c r="B5456" i="13"/>
  <c r="C5456" i="13"/>
  <c r="F5456" i="13" s="1"/>
  <c r="G5456" i="13" s="1"/>
  <c r="D5456" i="13"/>
  <c r="E5456" i="13"/>
  <c r="H5456" i="13"/>
  <c r="B5457" i="13"/>
  <c r="C5457" i="13"/>
  <c r="F5457" i="13" s="1"/>
  <c r="G5457" i="13" s="1"/>
  <c r="D5457" i="13"/>
  <c r="E5457" i="13"/>
  <c r="H5457" i="13"/>
  <c r="B5458" i="13"/>
  <c r="C5458" i="13"/>
  <c r="F5458" i="13" s="1"/>
  <c r="G5458" i="13" s="1"/>
  <c r="D5458" i="13"/>
  <c r="E5458" i="13"/>
  <c r="H5458" i="13"/>
  <c r="B5459" i="13"/>
  <c r="C5459" i="13"/>
  <c r="F5459" i="13" s="1"/>
  <c r="G5459" i="13" s="1"/>
  <c r="D5459" i="13"/>
  <c r="E5459" i="13"/>
  <c r="H5459" i="13"/>
  <c r="B5460" i="13"/>
  <c r="C5460" i="13"/>
  <c r="F5460" i="13" s="1"/>
  <c r="G5460" i="13" s="1"/>
  <c r="D5460" i="13"/>
  <c r="E5460" i="13"/>
  <c r="H5460" i="13"/>
  <c r="B5461" i="13"/>
  <c r="C5461" i="13"/>
  <c r="F5461" i="13" s="1"/>
  <c r="G5461" i="13" s="1"/>
  <c r="D5461" i="13"/>
  <c r="E5461" i="13"/>
  <c r="H5461" i="13"/>
  <c r="B5462" i="13"/>
  <c r="C5462" i="13"/>
  <c r="F5462" i="13" s="1"/>
  <c r="G5462" i="13" s="1"/>
  <c r="D5462" i="13"/>
  <c r="E5462" i="13"/>
  <c r="H5462" i="13"/>
  <c r="B5463" i="13"/>
  <c r="C5463" i="13"/>
  <c r="F5463" i="13" s="1"/>
  <c r="G5463" i="13" s="1"/>
  <c r="D5463" i="13"/>
  <c r="E5463" i="13"/>
  <c r="H5463" i="13"/>
  <c r="B5464" i="13"/>
  <c r="C5464" i="13"/>
  <c r="F5464" i="13" s="1"/>
  <c r="G5464" i="13" s="1"/>
  <c r="D5464" i="13"/>
  <c r="E5464" i="13"/>
  <c r="H5464" i="13"/>
  <c r="B5465" i="13"/>
  <c r="C5465" i="13"/>
  <c r="F5465" i="13" s="1"/>
  <c r="G5465" i="13" s="1"/>
  <c r="D5465" i="13"/>
  <c r="E5465" i="13"/>
  <c r="H5465" i="13"/>
  <c r="B5466" i="13"/>
  <c r="C5466" i="13"/>
  <c r="F5466" i="13" s="1"/>
  <c r="G5466" i="13" s="1"/>
  <c r="D5466" i="13"/>
  <c r="E5466" i="13"/>
  <c r="H5466" i="13"/>
  <c r="B5467" i="13"/>
  <c r="C5467" i="13"/>
  <c r="F5467" i="13" s="1"/>
  <c r="G5467" i="13" s="1"/>
  <c r="D5467" i="13"/>
  <c r="E5467" i="13"/>
  <c r="H5467" i="13"/>
  <c r="B5468" i="13"/>
  <c r="C5468" i="13"/>
  <c r="F5468" i="13" s="1"/>
  <c r="G5468" i="13" s="1"/>
  <c r="D5468" i="13"/>
  <c r="E5468" i="13"/>
  <c r="H5468" i="13"/>
  <c r="B5469" i="13"/>
  <c r="C5469" i="13"/>
  <c r="F5469" i="13" s="1"/>
  <c r="G5469" i="13" s="1"/>
  <c r="D5469" i="13"/>
  <c r="E5469" i="13"/>
  <c r="H5469" i="13"/>
  <c r="B5470" i="13"/>
  <c r="C5470" i="13"/>
  <c r="F5470" i="13" s="1"/>
  <c r="G5470" i="13" s="1"/>
  <c r="D5470" i="13"/>
  <c r="E5470" i="13"/>
  <c r="H5470" i="13"/>
  <c r="B5471" i="13"/>
  <c r="C5471" i="13"/>
  <c r="F5471" i="13" s="1"/>
  <c r="G5471" i="13" s="1"/>
  <c r="D5471" i="13"/>
  <c r="E5471" i="13"/>
  <c r="H5471" i="13"/>
  <c r="B5472" i="13"/>
  <c r="C5472" i="13"/>
  <c r="F5472" i="13" s="1"/>
  <c r="G5472" i="13" s="1"/>
  <c r="D5472" i="13"/>
  <c r="E5472" i="13"/>
  <c r="H5472" i="13"/>
  <c r="B5473" i="13"/>
  <c r="C5473" i="13"/>
  <c r="F5473" i="13" s="1"/>
  <c r="G5473" i="13" s="1"/>
  <c r="D5473" i="13"/>
  <c r="E5473" i="13"/>
  <c r="H5473" i="13"/>
  <c r="B5474" i="13"/>
  <c r="C5474" i="13"/>
  <c r="F5474" i="13" s="1"/>
  <c r="G5474" i="13" s="1"/>
  <c r="D5474" i="13"/>
  <c r="E5474" i="13"/>
  <c r="H5474" i="13"/>
  <c r="B5475" i="13"/>
  <c r="C5475" i="13"/>
  <c r="F5475" i="13" s="1"/>
  <c r="G5475" i="13" s="1"/>
  <c r="D5475" i="13"/>
  <c r="E5475" i="13"/>
  <c r="H5475" i="13"/>
  <c r="B5476" i="13"/>
  <c r="C5476" i="13"/>
  <c r="F5476" i="13" s="1"/>
  <c r="G5476" i="13" s="1"/>
  <c r="D5476" i="13"/>
  <c r="E5476" i="13"/>
  <c r="H5476" i="13"/>
  <c r="B5477" i="13"/>
  <c r="C5477" i="13"/>
  <c r="F5477" i="13" s="1"/>
  <c r="G5477" i="13" s="1"/>
  <c r="D5477" i="13"/>
  <c r="E5477" i="13"/>
  <c r="H5477" i="13"/>
  <c r="B5478" i="13"/>
  <c r="C5478" i="13"/>
  <c r="F5478" i="13" s="1"/>
  <c r="G5478" i="13" s="1"/>
  <c r="D5478" i="13"/>
  <c r="E5478" i="13"/>
  <c r="H5478" i="13"/>
  <c r="B5479" i="13"/>
  <c r="C5479" i="13"/>
  <c r="F5479" i="13" s="1"/>
  <c r="G5479" i="13" s="1"/>
  <c r="D5479" i="13"/>
  <c r="E5479" i="13"/>
  <c r="H5479" i="13"/>
  <c r="B5480" i="13"/>
  <c r="C5480" i="13"/>
  <c r="F5480" i="13" s="1"/>
  <c r="G5480" i="13" s="1"/>
  <c r="D5480" i="13"/>
  <c r="E5480" i="13"/>
  <c r="H5480" i="13"/>
  <c r="B5481" i="13"/>
  <c r="C5481" i="13"/>
  <c r="F5481" i="13" s="1"/>
  <c r="G5481" i="13" s="1"/>
  <c r="D5481" i="13"/>
  <c r="E5481" i="13"/>
  <c r="H5481" i="13"/>
  <c r="B5482" i="13"/>
  <c r="C5482" i="13"/>
  <c r="F5482" i="13" s="1"/>
  <c r="G5482" i="13" s="1"/>
  <c r="D5482" i="13"/>
  <c r="E5482" i="13"/>
  <c r="H5482" i="13"/>
  <c r="B5483" i="13"/>
  <c r="C5483" i="13"/>
  <c r="F5483" i="13" s="1"/>
  <c r="G5483" i="13" s="1"/>
  <c r="D5483" i="13"/>
  <c r="E5483" i="13"/>
  <c r="H5483" i="13"/>
  <c r="B5484" i="13"/>
  <c r="C5484" i="13"/>
  <c r="F5484" i="13" s="1"/>
  <c r="G5484" i="13" s="1"/>
  <c r="D5484" i="13"/>
  <c r="E5484" i="13"/>
  <c r="H5484" i="13"/>
  <c r="B5485" i="13"/>
  <c r="C5485" i="13"/>
  <c r="F5485" i="13" s="1"/>
  <c r="G5485" i="13" s="1"/>
  <c r="D5485" i="13"/>
  <c r="E5485" i="13"/>
  <c r="H5485" i="13"/>
  <c r="B5486" i="13"/>
  <c r="C5486" i="13"/>
  <c r="F5486" i="13" s="1"/>
  <c r="G5486" i="13" s="1"/>
  <c r="D5486" i="13"/>
  <c r="E5486" i="13"/>
  <c r="H5486" i="13"/>
  <c r="B5487" i="13"/>
  <c r="C5487" i="13"/>
  <c r="F5487" i="13" s="1"/>
  <c r="G5487" i="13" s="1"/>
  <c r="D5487" i="13"/>
  <c r="E5487" i="13"/>
  <c r="H5487" i="13"/>
  <c r="B5488" i="13"/>
  <c r="C5488" i="13"/>
  <c r="F5488" i="13" s="1"/>
  <c r="G5488" i="13" s="1"/>
  <c r="D5488" i="13"/>
  <c r="E5488" i="13"/>
  <c r="H5488" i="13"/>
  <c r="B5489" i="13"/>
  <c r="C5489" i="13"/>
  <c r="F5489" i="13" s="1"/>
  <c r="G5489" i="13" s="1"/>
  <c r="D5489" i="13"/>
  <c r="E5489" i="13"/>
  <c r="H5489" i="13"/>
  <c r="B5490" i="13"/>
  <c r="C5490" i="13"/>
  <c r="F5490" i="13" s="1"/>
  <c r="G5490" i="13" s="1"/>
  <c r="D5490" i="13"/>
  <c r="E5490" i="13"/>
  <c r="H5490" i="13"/>
  <c r="B5491" i="13"/>
  <c r="C5491" i="13"/>
  <c r="F5491" i="13" s="1"/>
  <c r="G5491" i="13" s="1"/>
  <c r="D5491" i="13"/>
  <c r="E5491" i="13"/>
  <c r="H5491" i="13"/>
  <c r="B5492" i="13"/>
  <c r="C5492" i="13"/>
  <c r="F5492" i="13" s="1"/>
  <c r="G5492" i="13" s="1"/>
  <c r="D5492" i="13"/>
  <c r="E5492" i="13"/>
  <c r="H5492" i="13"/>
  <c r="B5493" i="13"/>
  <c r="C5493" i="13"/>
  <c r="F5493" i="13" s="1"/>
  <c r="G5493" i="13" s="1"/>
  <c r="D5493" i="13"/>
  <c r="E5493" i="13"/>
  <c r="H5493" i="13"/>
  <c r="B5494" i="13"/>
  <c r="C5494" i="13"/>
  <c r="F5494" i="13" s="1"/>
  <c r="G5494" i="13" s="1"/>
  <c r="D5494" i="13"/>
  <c r="E5494" i="13"/>
  <c r="H5494" i="13"/>
  <c r="B5495" i="13"/>
  <c r="C5495" i="13"/>
  <c r="F5495" i="13" s="1"/>
  <c r="G5495" i="13" s="1"/>
  <c r="D5495" i="13"/>
  <c r="E5495" i="13"/>
  <c r="H5495" i="13"/>
  <c r="B5496" i="13"/>
  <c r="C5496" i="13"/>
  <c r="F5496" i="13" s="1"/>
  <c r="G5496" i="13" s="1"/>
  <c r="D5496" i="13"/>
  <c r="E5496" i="13"/>
  <c r="H5496" i="13"/>
  <c r="B5497" i="13"/>
  <c r="C5497" i="13"/>
  <c r="F5497" i="13" s="1"/>
  <c r="G5497" i="13" s="1"/>
  <c r="D5497" i="13"/>
  <c r="E5497" i="13"/>
  <c r="H5497" i="13"/>
  <c r="B5498" i="13"/>
  <c r="C5498" i="13"/>
  <c r="F5498" i="13" s="1"/>
  <c r="G5498" i="13" s="1"/>
  <c r="D5498" i="13"/>
  <c r="E5498" i="13"/>
  <c r="H5498" i="13"/>
  <c r="B5499" i="13"/>
  <c r="C5499" i="13"/>
  <c r="F5499" i="13" s="1"/>
  <c r="G5499" i="13" s="1"/>
  <c r="D5499" i="13"/>
  <c r="E5499" i="13"/>
  <c r="H5499" i="13"/>
  <c r="B5500" i="13"/>
  <c r="C5500" i="13"/>
  <c r="F5500" i="13" s="1"/>
  <c r="G5500" i="13" s="1"/>
  <c r="D5500" i="13"/>
  <c r="E5500" i="13"/>
  <c r="H5500" i="13"/>
  <c r="B5501" i="13"/>
  <c r="C5501" i="13"/>
  <c r="F5501" i="13" s="1"/>
  <c r="G5501" i="13" s="1"/>
  <c r="D5501" i="13"/>
  <c r="E5501" i="13"/>
  <c r="H5501" i="13"/>
  <c r="B5502" i="13"/>
  <c r="C5502" i="13"/>
  <c r="F5502" i="13" s="1"/>
  <c r="G5502" i="13" s="1"/>
  <c r="D5502" i="13"/>
  <c r="E5502" i="13"/>
  <c r="H5502" i="13"/>
  <c r="B5503" i="13"/>
  <c r="C5503" i="13"/>
  <c r="F5503" i="13" s="1"/>
  <c r="G5503" i="13" s="1"/>
  <c r="D5503" i="13"/>
  <c r="E5503" i="13"/>
  <c r="H5503" i="13"/>
  <c r="B5504" i="13"/>
  <c r="C5504" i="13"/>
  <c r="F5504" i="13" s="1"/>
  <c r="G5504" i="13" s="1"/>
  <c r="D5504" i="13"/>
  <c r="E5504" i="13"/>
  <c r="H5504" i="13"/>
  <c r="B5505" i="13"/>
  <c r="C5505" i="13"/>
  <c r="F5505" i="13" s="1"/>
  <c r="G5505" i="13" s="1"/>
  <c r="D5505" i="13"/>
  <c r="E5505" i="13"/>
  <c r="H5505" i="13"/>
  <c r="B5506" i="13"/>
  <c r="C5506" i="13"/>
  <c r="F5506" i="13" s="1"/>
  <c r="G5506" i="13" s="1"/>
  <c r="D5506" i="13"/>
  <c r="E5506" i="13"/>
  <c r="H5506" i="13"/>
  <c r="B5507" i="13"/>
  <c r="C5507" i="13"/>
  <c r="F5507" i="13" s="1"/>
  <c r="G5507" i="13" s="1"/>
  <c r="D5507" i="13"/>
  <c r="E5507" i="13"/>
  <c r="H5507" i="13"/>
  <c r="B5508" i="13"/>
  <c r="C5508" i="13"/>
  <c r="F5508" i="13" s="1"/>
  <c r="G5508" i="13" s="1"/>
  <c r="D5508" i="13"/>
  <c r="E5508" i="13"/>
  <c r="H5508" i="13"/>
  <c r="B5509" i="13"/>
  <c r="C5509" i="13"/>
  <c r="F5509" i="13" s="1"/>
  <c r="G5509" i="13" s="1"/>
  <c r="D5509" i="13"/>
  <c r="E5509" i="13"/>
  <c r="H5509" i="13"/>
  <c r="B5510" i="13"/>
  <c r="C5510" i="13"/>
  <c r="F5510" i="13" s="1"/>
  <c r="G5510" i="13" s="1"/>
  <c r="D5510" i="13"/>
  <c r="E5510" i="13"/>
  <c r="H5510" i="13"/>
  <c r="B5511" i="13"/>
  <c r="C5511" i="13"/>
  <c r="F5511" i="13" s="1"/>
  <c r="G5511" i="13" s="1"/>
  <c r="D5511" i="13"/>
  <c r="E5511" i="13"/>
  <c r="H5511" i="13"/>
  <c r="B5512" i="13"/>
  <c r="C5512" i="13"/>
  <c r="F5512" i="13" s="1"/>
  <c r="G5512" i="13" s="1"/>
  <c r="D5512" i="13"/>
  <c r="E5512" i="13"/>
  <c r="H5512" i="13"/>
  <c r="B5513" i="13"/>
  <c r="C5513" i="13"/>
  <c r="F5513" i="13" s="1"/>
  <c r="G5513" i="13" s="1"/>
  <c r="D5513" i="13"/>
  <c r="E5513" i="13"/>
  <c r="H5513" i="13"/>
  <c r="B5514" i="13"/>
  <c r="C5514" i="13"/>
  <c r="F5514" i="13" s="1"/>
  <c r="G5514" i="13" s="1"/>
  <c r="D5514" i="13"/>
  <c r="E5514" i="13"/>
  <c r="H5514" i="13"/>
  <c r="B5515" i="13"/>
  <c r="C5515" i="13"/>
  <c r="F5515" i="13" s="1"/>
  <c r="G5515" i="13" s="1"/>
  <c r="D5515" i="13"/>
  <c r="E5515" i="13"/>
  <c r="H5515" i="13"/>
  <c r="B5516" i="13"/>
  <c r="C5516" i="13"/>
  <c r="F5516" i="13" s="1"/>
  <c r="G5516" i="13" s="1"/>
  <c r="D5516" i="13"/>
  <c r="E5516" i="13"/>
  <c r="H5516" i="13"/>
  <c r="B5517" i="13"/>
  <c r="C5517" i="13"/>
  <c r="F5517" i="13" s="1"/>
  <c r="G5517" i="13" s="1"/>
  <c r="D5517" i="13"/>
  <c r="E5517" i="13"/>
  <c r="H5517" i="13"/>
  <c r="B5518" i="13"/>
  <c r="C5518" i="13"/>
  <c r="F5518" i="13" s="1"/>
  <c r="G5518" i="13" s="1"/>
  <c r="D5518" i="13"/>
  <c r="E5518" i="13"/>
  <c r="H5518" i="13"/>
  <c r="B5519" i="13"/>
  <c r="C5519" i="13"/>
  <c r="F5519" i="13" s="1"/>
  <c r="G5519" i="13" s="1"/>
  <c r="D5519" i="13"/>
  <c r="E5519" i="13"/>
  <c r="H5519" i="13"/>
  <c r="B5520" i="13"/>
  <c r="C5520" i="13"/>
  <c r="F5520" i="13" s="1"/>
  <c r="G5520" i="13" s="1"/>
  <c r="D5520" i="13"/>
  <c r="E5520" i="13"/>
  <c r="H5520" i="13"/>
  <c r="B5521" i="13"/>
  <c r="C5521" i="13"/>
  <c r="F5521" i="13" s="1"/>
  <c r="G5521" i="13" s="1"/>
  <c r="D5521" i="13"/>
  <c r="E5521" i="13"/>
  <c r="H5521" i="13"/>
  <c r="B5522" i="13"/>
  <c r="C5522" i="13"/>
  <c r="F5522" i="13" s="1"/>
  <c r="G5522" i="13" s="1"/>
  <c r="D5522" i="13"/>
  <c r="E5522" i="13"/>
  <c r="H5522" i="13"/>
  <c r="B5523" i="13"/>
  <c r="C5523" i="13"/>
  <c r="F5523" i="13" s="1"/>
  <c r="G5523" i="13" s="1"/>
  <c r="D5523" i="13"/>
  <c r="E5523" i="13"/>
  <c r="H5523" i="13"/>
  <c r="B5524" i="13"/>
  <c r="C5524" i="13"/>
  <c r="F5524" i="13" s="1"/>
  <c r="G5524" i="13" s="1"/>
  <c r="D5524" i="13"/>
  <c r="E5524" i="13"/>
  <c r="H5524" i="13"/>
  <c r="B5525" i="13"/>
  <c r="C5525" i="13"/>
  <c r="F5525" i="13" s="1"/>
  <c r="G5525" i="13" s="1"/>
  <c r="D5525" i="13"/>
  <c r="E5525" i="13"/>
  <c r="H5525" i="13"/>
  <c r="B5526" i="13"/>
  <c r="C5526" i="13"/>
  <c r="F5526" i="13" s="1"/>
  <c r="G5526" i="13" s="1"/>
  <c r="D5526" i="13"/>
  <c r="E5526" i="13"/>
  <c r="H5526" i="13"/>
  <c r="B5527" i="13"/>
  <c r="C5527" i="13"/>
  <c r="F5527" i="13" s="1"/>
  <c r="G5527" i="13" s="1"/>
  <c r="D5527" i="13"/>
  <c r="E5527" i="13"/>
  <c r="H5527" i="13"/>
  <c r="B5528" i="13"/>
  <c r="C5528" i="13"/>
  <c r="F5528" i="13" s="1"/>
  <c r="G5528" i="13" s="1"/>
  <c r="D5528" i="13"/>
  <c r="E5528" i="13"/>
  <c r="H5528" i="13"/>
  <c r="B5529" i="13"/>
  <c r="C5529" i="13"/>
  <c r="F5529" i="13" s="1"/>
  <c r="G5529" i="13" s="1"/>
  <c r="D5529" i="13"/>
  <c r="E5529" i="13"/>
  <c r="H5529" i="13"/>
  <c r="B5530" i="13"/>
  <c r="C5530" i="13"/>
  <c r="F5530" i="13" s="1"/>
  <c r="G5530" i="13" s="1"/>
  <c r="D5530" i="13"/>
  <c r="E5530" i="13"/>
  <c r="H5530" i="13"/>
  <c r="B5531" i="13"/>
  <c r="C5531" i="13"/>
  <c r="F5531" i="13" s="1"/>
  <c r="G5531" i="13" s="1"/>
  <c r="D5531" i="13"/>
  <c r="E5531" i="13"/>
  <c r="H5531" i="13"/>
  <c r="B5532" i="13"/>
  <c r="C5532" i="13"/>
  <c r="F5532" i="13" s="1"/>
  <c r="G5532" i="13" s="1"/>
  <c r="D5532" i="13"/>
  <c r="E5532" i="13"/>
  <c r="H5532" i="13"/>
  <c r="B5533" i="13"/>
  <c r="C5533" i="13"/>
  <c r="F5533" i="13" s="1"/>
  <c r="G5533" i="13" s="1"/>
  <c r="D5533" i="13"/>
  <c r="E5533" i="13"/>
  <c r="H5533" i="13"/>
  <c r="B5534" i="13"/>
  <c r="C5534" i="13"/>
  <c r="F5534" i="13" s="1"/>
  <c r="G5534" i="13" s="1"/>
  <c r="D5534" i="13"/>
  <c r="E5534" i="13"/>
  <c r="H5534" i="13"/>
  <c r="B5535" i="13"/>
  <c r="C5535" i="13"/>
  <c r="F5535" i="13" s="1"/>
  <c r="G5535" i="13" s="1"/>
  <c r="D5535" i="13"/>
  <c r="E5535" i="13"/>
  <c r="H5535" i="13"/>
  <c r="B5536" i="13"/>
  <c r="C5536" i="13"/>
  <c r="F5536" i="13" s="1"/>
  <c r="G5536" i="13" s="1"/>
  <c r="D5536" i="13"/>
  <c r="E5536" i="13"/>
  <c r="H5536" i="13"/>
  <c r="B5537" i="13"/>
  <c r="C5537" i="13"/>
  <c r="F5537" i="13" s="1"/>
  <c r="G5537" i="13" s="1"/>
  <c r="D5537" i="13"/>
  <c r="E5537" i="13"/>
  <c r="H5537" i="13"/>
  <c r="B5538" i="13"/>
  <c r="C5538" i="13"/>
  <c r="F5538" i="13" s="1"/>
  <c r="G5538" i="13" s="1"/>
  <c r="D5538" i="13"/>
  <c r="E5538" i="13"/>
  <c r="H5538" i="13"/>
  <c r="B5539" i="13"/>
  <c r="C5539" i="13"/>
  <c r="F5539" i="13" s="1"/>
  <c r="G5539" i="13" s="1"/>
  <c r="D5539" i="13"/>
  <c r="E5539" i="13"/>
  <c r="H5539" i="13"/>
  <c r="B5540" i="13"/>
  <c r="C5540" i="13"/>
  <c r="F5540" i="13" s="1"/>
  <c r="G5540" i="13" s="1"/>
  <c r="D5540" i="13"/>
  <c r="E5540" i="13"/>
  <c r="H5540" i="13"/>
  <c r="B5541" i="13"/>
  <c r="C5541" i="13"/>
  <c r="F5541" i="13" s="1"/>
  <c r="G5541" i="13" s="1"/>
  <c r="D5541" i="13"/>
  <c r="E5541" i="13"/>
  <c r="H5541" i="13"/>
  <c r="B5542" i="13"/>
  <c r="C5542" i="13"/>
  <c r="F5542" i="13" s="1"/>
  <c r="G5542" i="13" s="1"/>
  <c r="D5542" i="13"/>
  <c r="E5542" i="13"/>
  <c r="H5542" i="13"/>
  <c r="B5543" i="13"/>
  <c r="C5543" i="13"/>
  <c r="F5543" i="13" s="1"/>
  <c r="G5543" i="13" s="1"/>
  <c r="D5543" i="13"/>
  <c r="E5543" i="13"/>
  <c r="H5543" i="13"/>
  <c r="B5544" i="13"/>
  <c r="C5544" i="13"/>
  <c r="F5544" i="13" s="1"/>
  <c r="G5544" i="13" s="1"/>
  <c r="D5544" i="13"/>
  <c r="E5544" i="13"/>
  <c r="H5544" i="13"/>
  <c r="B5545" i="13"/>
  <c r="C5545" i="13"/>
  <c r="F5545" i="13" s="1"/>
  <c r="G5545" i="13" s="1"/>
  <c r="D5545" i="13"/>
  <c r="E5545" i="13"/>
  <c r="H5545" i="13"/>
  <c r="B5546" i="13"/>
  <c r="C5546" i="13"/>
  <c r="F5546" i="13" s="1"/>
  <c r="G5546" i="13" s="1"/>
  <c r="D5546" i="13"/>
  <c r="E5546" i="13"/>
  <c r="H5546" i="13"/>
  <c r="B5547" i="13"/>
  <c r="C5547" i="13"/>
  <c r="F5547" i="13" s="1"/>
  <c r="G5547" i="13" s="1"/>
  <c r="D5547" i="13"/>
  <c r="E5547" i="13"/>
  <c r="H5547" i="13"/>
  <c r="B5548" i="13"/>
  <c r="C5548" i="13"/>
  <c r="F5548" i="13" s="1"/>
  <c r="G5548" i="13" s="1"/>
  <c r="D5548" i="13"/>
  <c r="E5548" i="13"/>
  <c r="H5548" i="13"/>
  <c r="B5549" i="13"/>
  <c r="C5549" i="13"/>
  <c r="F5549" i="13" s="1"/>
  <c r="G5549" i="13" s="1"/>
  <c r="D5549" i="13"/>
  <c r="E5549" i="13"/>
  <c r="H5549" i="13"/>
  <c r="B5550" i="13"/>
  <c r="C5550" i="13"/>
  <c r="F5550" i="13" s="1"/>
  <c r="G5550" i="13" s="1"/>
  <c r="D5550" i="13"/>
  <c r="E5550" i="13"/>
  <c r="H5550" i="13"/>
  <c r="B5551" i="13"/>
  <c r="C5551" i="13"/>
  <c r="F5551" i="13" s="1"/>
  <c r="G5551" i="13" s="1"/>
  <c r="D5551" i="13"/>
  <c r="E5551" i="13"/>
  <c r="H5551" i="13"/>
  <c r="B5552" i="13"/>
  <c r="C5552" i="13"/>
  <c r="F5552" i="13" s="1"/>
  <c r="G5552" i="13" s="1"/>
  <c r="D5552" i="13"/>
  <c r="E5552" i="13"/>
  <c r="H5552" i="13"/>
  <c r="B5553" i="13"/>
  <c r="C5553" i="13"/>
  <c r="F5553" i="13" s="1"/>
  <c r="G5553" i="13" s="1"/>
  <c r="D5553" i="13"/>
  <c r="E5553" i="13"/>
  <c r="H5553" i="13"/>
  <c r="B5554" i="13"/>
  <c r="C5554" i="13"/>
  <c r="F5554" i="13" s="1"/>
  <c r="G5554" i="13" s="1"/>
  <c r="D5554" i="13"/>
  <c r="E5554" i="13"/>
  <c r="H5554" i="13"/>
  <c r="B5555" i="13"/>
  <c r="C5555" i="13"/>
  <c r="F5555" i="13" s="1"/>
  <c r="G5555" i="13" s="1"/>
  <c r="D5555" i="13"/>
  <c r="E5555" i="13"/>
  <c r="H5555" i="13"/>
  <c r="B5556" i="13"/>
  <c r="C5556" i="13"/>
  <c r="F5556" i="13" s="1"/>
  <c r="G5556" i="13" s="1"/>
  <c r="D5556" i="13"/>
  <c r="E5556" i="13"/>
  <c r="H5556" i="13"/>
  <c r="B5557" i="13"/>
  <c r="C5557" i="13"/>
  <c r="F5557" i="13" s="1"/>
  <c r="G5557" i="13" s="1"/>
  <c r="D5557" i="13"/>
  <c r="E5557" i="13"/>
  <c r="H5557" i="13"/>
  <c r="B5558" i="13"/>
  <c r="C5558" i="13"/>
  <c r="F5558" i="13" s="1"/>
  <c r="G5558" i="13" s="1"/>
  <c r="D5558" i="13"/>
  <c r="E5558" i="13"/>
  <c r="H5558" i="13"/>
  <c r="B5559" i="13"/>
  <c r="C5559" i="13"/>
  <c r="F5559" i="13" s="1"/>
  <c r="G5559" i="13" s="1"/>
  <c r="D5559" i="13"/>
  <c r="E5559" i="13"/>
  <c r="H5559" i="13"/>
  <c r="B5560" i="13"/>
  <c r="C5560" i="13"/>
  <c r="F5560" i="13" s="1"/>
  <c r="G5560" i="13" s="1"/>
  <c r="D5560" i="13"/>
  <c r="E5560" i="13"/>
  <c r="H5560" i="13"/>
  <c r="B5561" i="13"/>
  <c r="C5561" i="13"/>
  <c r="F5561" i="13" s="1"/>
  <c r="G5561" i="13" s="1"/>
  <c r="D5561" i="13"/>
  <c r="E5561" i="13"/>
  <c r="H5561" i="13"/>
  <c r="B5562" i="13"/>
  <c r="C5562" i="13"/>
  <c r="F5562" i="13" s="1"/>
  <c r="G5562" i="13" s="1"/>
  <c r="D5562" i="13"/>
  <c r="E5562" i="13"/>
  <c r="H5562" i="13"/>
  <c r="B5563" i="13"/>
  <c r="C5563" i="13"/>
  <c r="F5563" i="13" s="1"/>
  <c r="G5563" i="13" s="1"/>
  <c r="D5563" i="13"/>
  <c r="E5563" i="13"/>
  <c r="H5563" i="13"/>
  <c r="B5564" i="13"/>
  <c r="C5564" i="13"/>
  <c r="F5564" i="13" s="1"/>
  <c r="G5564" i="13" s="1"/>
  <c r="D5564" i="13"/>
  <c r="E5564" i="13"/>
  <c r="H5564" i="13"/>
  <c r="B5565" i="13"/>
  <c r="C5565" i="13"/>
  <c r="F5565" i="13" s="1"/>
  <c r="G5565" i="13" s="1"/>
  <c r="D5565" i="13"/>
  <c r="E5565" i="13"/>
  <c r="H5565" i="13"/>
  <c r="B5566" i="13"/>
  <c r="C5566" i="13"/>
  <c r="F5566" i="13" s="1"/>
  <c r="G5566" i="13" s="1"/>
  <c r="D5566" i="13"/>
  <c r="E5566" i="13"/>
  <c r="H5566" i="13"/>
  <c r="B5567" i="13"/>
  <c r="C5567" i="13"/>
  <c r="F5567" i="13" s="1"/>
  <c r="G5567" i="13" s="1"/>
  <c r="D5567" i="13"/>
  <c r="E5567" i="13"/>
  <c r="H5567" i="13"/>
  <c r="B5568" i="13"/>
  <c r="C5568" i="13"/>
  <c r="F5568" i="13" s="1"/>
  <c r="G5568" i="13" s="1"/>
  <c r="D5568" i="13"/>
  <c r="E5568" i="13"/>
  <c r="H5568" i="13"/>
  <c r="B5569" i="13"/>
  <c r="C5569" i="13"/>
  <c r="F5569" i="13" s="1"/>
  <c r="G5569" i="13" s="1"/>
  <c r="D5569" i="13"/>
  <c r="E5569" i="13"/>
  <c r="H5569" i="13"/>
  <c r="B5570" i="13"/>
  <c r="C5570" i="13"/>
  <c r="F5570" i="13" s="1"/>
  <c r="G5570" i="13" s="1"/>
  <c r="D5570" i="13"/>
  <c r="E5570" i="13"/>
  <c r="H5570" i="13"/>
  <c r="B5571" i="13"/>
  <c r="C5571" i="13"/>
  <c r="F5571" i="13" s="1"/>
  <c r="G5571" i="13" s="1"/>
  <c r="D5571" i="13"/>
  <c r="E5571" i="13"/>
  <c r="H5571" i="13"/>
  <c r="B5572" i="13"/>
  <c r="C5572" i="13"/>
  <c r="F5572" i="13" s="1"/>
  <c r="G5572" i="13" s="1"/>
  <c r="D5572" i="13"/>
  <c r="E5572" i="13"/>
  <c r="H5572" i="13"/>
  <c r="B5573" i="13"/>
  <c r="C5573" i="13"/>
  <c r="F5573" i="13" s="1"/>
  <c r="G5573" i="13" s="1"/>
  <c r="D5573" i="13"/>
  <c r="E5573" i="13"/>
  <c r="H5573" i="13"/>
  <c r="B5574" i="13"/>
  <c r="C5574" i="13"/>
  <c r="F5574" i="13" s="1"/>
  <c r="G5574" i="13" s="1"/>
  <c r="D5574" i="13"/>
  <c r="E5574" i="13"/>
  <c r="H5574" i="13"/>
  <c r="B5575" i="13"/>
  <c r="C5575" i="13"/>
  <c r="F5575" i="13" s="1"/>
  <c r="G5575" i="13" s="1"/>
  <c r="D5575" i="13"/>
  <c r="E5575" i="13"/>
  <c r="H5575" i="13"/>
  <c r="B5576" i="13"/>
  <c r="C5576" i="13"/>
  <c r="F5576" i="13" s="1"/>
  <c r="G5576" i="13" s="1"/>
  <c r="D5576" i="13"/>
  <c r="E5576" i="13"/>
  <c r="H5576" i="13"/>
  <c r="B5577" i="13"/>
  <c r="C5577" i="13"/>
  <c r="F5577" i="13" s="1"/>
  <c r="G5577" i="13" s="1"/>
  <c r="D5577" i="13"/>
  <c r="E5577" i="13"/>
  <c r="H5577" i="13"/>
  <c r="B5578" i="13"/>
  <c r="C5578" i="13"/>
  <c r="F5578" i="13" s="1"/>
  <c r="G5578" i="13" s="1"/>
  <c r="D5578" i="13"/>
  <c r="E5578" i="13"/>
  <c r="H5578" i="13"/>
  <c r="B5579" i="13"/>
  <c r="C5579" i="13"/>
  <c r="F5579" i="13" s="1"/>
  <c r="G5579" i="13" s="1"/>
  <c r="D5579" i="13"/>
  <c r="E5579" i="13"/>
  <c r="H5579" i="13"/>
  <c r="B5580" i="13"/>
  <c r="C5580" i="13"/>
  <c r="F5580" i="13" s="1"/>
  <c r="G5580" i="13" s="1"/>
  <c r="D5580" i="13"/>
  <c r="E5580" i="13"/>
  <c r="H5580" i="13"/>
  <c r="B5581" i="13"/>
  <c r="C5581" i="13"/>
  <c r="F5581" i="13" s="1"/>
  <c r="G5581" i="13" s="1"/>
  <c r="D5581" i="13"/>
  <c r="E5581" i="13"/>
  <c r="H5581" i="13"/>
  <c r="B5582" i="13"/>
  <c r="C5582" i="13"/>
  <c r="F5582" i="13" s="1"/>
  <c r="G5582" i="13" s="1"/>
  <c r="D5582" i="13"/>
  <c r="E5582" i="13"/>
  <c r="H5582" i="13"/>
  <c r="B5583" i="13"/>
  <c r="C5583" i="13"/>
  <c r="F5583" i="13" s="1"/>
  <c r="G5583" i="13" s="1"/>
  <c r="D5583" i="13"/>
  <c r="E5583" i="13"/>
  <c r="H5583" i="13"/>
  <c r="B5584" i="13"/>
  <c r="C5584" i="13"/>
  <c r="F5584" i="13" s="1"/>
  <c r="G5584" i="13" s="1"/>
  <c r="D5584" i="13"/>
  <c r="E5584" i="13"/>
  <c r="H5584" i="13"/>
  <c r="B5585" i="13"/>
  <c r="C5585" i="13"/>
  <c r="F5585" i="13" s="1"/>
  <c r="G5585" i="13" s="1"/>
  <c r="D5585" i="13"/>
  <c r="E5585" i="13"/>
  <c r="H5585" i="13"/>
  <c r="B5586" i="13"/>
  <c r="C5586" i="13"/>
  <c r="F5586" i="13" s="1"/>
  <c r="G5586" i="13" s="1"/>
  <c r="D5586" i="13"/>
  <c r="E5586" i="13"/>
  <c r="H5586" i="13"/>
  <c r="B5587" i="13"/>
  <c r="C5587" i="13"/>
  <c r="F5587" i="13" s="1"/>
  <c r="G5587" i="13" s="1"/>
  <c r="D5587" i="13"/>
  <c r="E5587" i="13"/>
  <c r="H5587" i="13"/>
  <c r="B5588" i="13"/>
  <c r="C5588" i="13"/>
  <c r="F5588" i="13" s="1"/>
  <c r="G5588" i="13" s="1"/>
  <c r="D5588" i="13"/>
  <c r="E5588" i="13"/>
  <c r="H5588" i="13"/>
  <c r="B5589" i="13"/>
  <c r="C5589" i="13"/>
  <c r="F5589" i="13" s="1"/>
  <c r="G5589" i="13" s="1"/>
  <c r="D5589" i="13"/>
  <c r="E5589" i="13"/>
  <c r="H5589" i="13"/>
  <c r="B5590" i="13"/>
  <c r="C5590" i="13"/>
  <c r="F5590" i="13" s="1"/>
  <c r="G5590" i="13" s="1"/>
  <c r="D5590" i="13"/>
  <c r="E5590" i="13"/>
  <c r="H5590" i="13"/>
  <c r="B5591" i="13"/>
  <c r="C5591" i="13"/>
  <c r="F5591" i="13" s="1"/>
  <c r="G5591" i="13" s="1"/>
  <c r="D5591" i="13"/>
  <c r="E5591" i="13"/>
  <c r="H5591" i="13"/>
  <c r="B5592" i="13"/>
  <c r="C5592" i="13"/>
  <c r="F5592" i="13" s="1"/>
  <c r="G5592" i="13" s="1"/>
  <c r="D5592" i="13"/>
  <c r="E5592" i="13"/>
  <c r="H5592" i="13"/>
  <c r="B5593" i="13"/>
  <c r="C5593" i="13"/>
  <c r="F5593" i="13" s="1"/>
  <c r="G5593" i="13" s="1"/>
  <c r="D5593" i="13"/>
  <c r="E5593" i="13"/>
  <c r="H5593" i="13"/>
  <c r="B5594" i="13"/>
  <c r="C5594" i="13"/>
  <c r="F5594" i="13" s="1"/>
  <c r="G5594" i="13" s="1"/>
  <c r="D5594" i="13"/>
  <c r="E5594" i="13"/>
  <c r="H5594" i="13"/>
  <c r="B5595" i="13"/>
  <c r="C5595" i="13"/>
  <c r="F5595" i="13" s="1"/>
  <c r="G5595" i="13" s="1"/>
  <c r="D5595" i="13"/>
  <c r="E5595" i="13"/>
  <c r="H5595" i="13"/>
  <c r="B5596" i="13"/>
  <c r="C5596" i="13"/>
  <c r="F5596" i="13" s="1"/>
  <c r="G5596" i="13" s="1"/>
  <c r="D5596" i="13"/>
  <c r="E5596" i="13"/>
  <c r="H5596" i="13"/>
  <c r="B5597" i="13"/>
  <c r="C5597" i="13"/>
  <c r="F5597" i="13" s="1"/>
  <c r="G5597" i="13" s="1"/>
  <c r="D5597" i="13"/>
  <c r="E5597" i="13"/>
  <c r="H5597" i="13"/>
  <c r="B5598" i="13"/>
  <c r="C5598" i="13"/>
  <c r="F5598" i="13" s="1"/>
  <c r="G5598" i="13" s="1"/>
  <c r="D5598" i="13"/>
  <c r="E5598" i="13"/>
  <c r="H5598" i="13"/>
  <c r="B5599" i="13"/>
  <c r="C5599" i="13"/>
  <c r="F5599" i="13" s="1"/>
  <c r="G5599" i="13" s="1"/>
  <c r="D5599" i="13"/>
  <c r="E5599" i="13"/>
  <c r="H5599" i="13"/>
  <c r="B5600" i="13"/>
  <c r="C5600" i="13"/>
  <c r="F5600" i="13" s="1"/>
  <c r="G5600" i="13" s="1"/>
  <c r="D5600" i="13"/>
  <c r="E5600" i="13"/>
  <c r="H5600" i="13"/>
  <c r="B5601" i="13"/>
  <c r="C5601" i="13"/>
  <c r="F5601" i="13" s="1"/>
  <c r="G5601" i="13" s="1"/>
  <c r="D5601" i="13"/>
  <c r="E5601" i="13"/>
  <c r="H5601" i="13"/>
  <c r="B5602" i="13"/>
  <c r="C5602" i="13"/>
  <c r="F5602" i="13" s="1"/>
  <c r="G5602" i="13" s="1"/>
  <c r="D5602" i="13"/>
  <c r="E5602" i="13"/>
  <c r="H5602" i="13"/>
  <c r="B5603" i="13"/>
  <c r="C5603" i="13"/>
  <c r="F5603" i="13" s="1"/>
  <c r="G5603" i="13" s="1"/>
  <c r="D5603" i="13"/>
  <c r="E5603" i="13"/>
  <c r="H5603" i="13"/>
  <c r="B5604" i="13"/>
  <c r="C5604" i="13"/>
  <c r="F5604" i="13" s="1"/>
  <c r="G5604" i="13" s="1"/>
  <c r="D5604" i="13"/>
  <c r="E5604" i="13"/>
  <c r="H5604" i="13"/>
  <c r="B5605" i="13"/>
  <c r="C5605" i="13"/>
  <c r="F5605" i="13" s="1"/>
  <c r="G5605" i="13" s="1"/>
  <c r="D5605" i="13"/>
  <c r="E5605" i="13"/>
  <c r="H5605" i="13"/>
  <c r="B5606" i="13"/>
  <c r="C5606" i="13"/>
  <c r="F5606" i="13" s="1"/>
  <c r="G5606" i="13" s="1"/>
  <c r="D5606" i="13"/>
  <c r="E5606" i="13"/>
  <c r="H5606" i="13"/>
  <c r="B5607" i="13"/>
  <c r="C5607" i="13"/>
  <c r="F5607" i="13" s="1"/>
  <c r="G5607" i="13" s="1"/>
  <c r="D5607" i="13"/>
  <c r="E5607" i="13"/>
  <c r="H5607" i="13"/>
  <c r="B5608" i="13"/>
  <c r="C5608" i="13"/>
  <c r="F5608" i="13" s="1"/>
  <c r="G5608" i="13" s="1"/>
  <c r="D5608" i="13"/>
  <c r="E5608" i="13"/>
  <c r="H5608" i="13"/>
  <c r="B5609" i="13"/>
  <c r="C5609" i="13"/>
  <c r="F5609" i="13" s="1"/>
  <c r="G5609" i="13" s="1"/>
  <c r="D5609" i="13"/>
  <c r="E5609" i="13"/>
  <c r="H5609" i="13"/>
  <c r="B5610" i="13"/>
  <c r="C5610" i="13"/>
  <c r="F5610" i="13" s="1"/>
  <c r="G5610" i="13" s="1"/>
  <c r="D5610" i="13"/>
  <c r="E5610" i="13"/>
  <c r="H5610" i="13"/>
  <c r="B5611" i="13"/>
  <c r="C5611" i="13"/>
  <c r="F5611" i="13" s="1"/>
  <c r="G5611" i="13" s="1"/>
  <c r="D5611" i="13"/>
  <c r="E5611" i="13"/>
  <c r="H5611" i="13"/>
  <c r="B5612" i="13"/>
  <c r="C5612" i="13"/>
  <c r="F5612" i="13" s="1"/>
  <c r="G5612" i="13" s="1"/>
  <c r="D5612" i="13"/>
  <c r="E5612" i="13"/>
  <c r="H5612" i="13"/>
  <c r="B5613" i="13"/>
  <c r="C5613" i="13"/>
  <c r="F5613" i="13" s="1"/>
  <c r="G5613" i="13" s="1"/>
  <c r="D5613" i="13"/>
  <c r="E5613" i="13"/>
  <c r="H5613" i="13"/>
  <c r="B5614" i="13"/>
  <c r="C5614" i="13"/>
  <c r="F5614" i="13" s="1"/>
  <c r="G5614" i="13" s="1"/>
  <c r="D5614" i="13"/>
  <c r="E5614" i="13"/>
  <c r="H5614" i="13"/>
  <c r="B5615" i="13"/>
  <c r="C5615" i="13"/>
  <c r="F5615" i="13" s="1"/>
  <c r="G5615" i="13" s="1"/>
  <c r="D5615" i="13"/>
  <c r="E5615" i="13"/>
  <c r="H5615" i="13"/>
  <c r="B5616" i="13"/>
  <c r="C5616" i="13"/>
  <c r="F5616" i="13" s="1"/>
  <c r="G5616" i="13" s="1"/>
  <c r="D5616" i="13"/>
  <c r="E5616" i="13"/>
  <c r="H5616" i="13"/>
  <c r="B5617" i="13"/>
  <c r="C5617" i="13"/>
  <c r="F5617" i="13" s="1"/>
  <c r="G5617" i="13" s="1"/>
  <c r="D5617" i="13"/>
  <c r="E5617" i="13"/>
  <c r="H5617" i="13"/>
  <c r="B5618" i="13"/>
  <c r="C5618" i="13"/>
  <c r="F5618" i="13" s="1"/>
  <c r="G5618" i="13" s="1"/>
  <c r="D5618" i="13"/>
  <c r="E5618" i="13"/>
  <c r="H5618" i="13"/>
  <c r="B5619" i="13"/>
  <c r="C5619" i="13"/>
  <c r="F5619" i="13" s="1"/>
  <c r="G5619" i="13" s="1"/>
  <c r="D5619" i="13"/>
  <c r="E5619" i="13"/>
  <c r="H5619" i="13"/>
  <c r="B5620" i="13"/>
  <c r="C5620" i="13"/>
  <c r="F5620" i="13" s="1"/>
  <c r="G5620" i="13" s="1"/>
  <c r="D5620" i="13"/>
  <c r="E5620" i="13"/>
  <c r="H5620" i="13"/>
  <c r="B5621" i="13"/>
  <c r="C5621" i="13"/>
  <c r="F5621" i="13" s="1"/>
  <c r="G5621" i="13" s="1"/>
  <c r="D5621" i="13"/>
  <c r="E5621" i="13"/>
  <c r="H5621" i="13"/>
  <c r="B5622" i="13"/>
  <c r="C5622" i="13"/>
  <c r="F5622" i="13" s="1"/>
  <c r="G5622" i="13" s="1"/>
  <c r="D5622" i="13"/>
  <c r="E5622" i="13"/>
  <c r="H5622" i="13"/>
  <c r="B5623" i="13"/>
  <c r="C5623" i="13"/>
  <c r="F5623" i="13" s="1"/>
  <c r="G5623" i="13" s="1"/>
  <c r="D5623" i="13"/>
  <c r="E5623" i="13"/>
  <c r="H5623" i="13"/>
  <c r="B5624" i="13"/>
  <c r="C5624" i="13"/>
  <c r="F5624" i="13" s="1"/>
  <c r="G5624" i="13" s="1"/>
  <c r="D5624" i="13"/>
  <c r="E5624" i="13"/>
  <c r="H5624" i="13"/>
  <c r="B5625" i="13"/>
  <c r="C5625" i="13"/>
  <c r="F5625" i="13" s="1"/>
  <c r="G5625" i="13" s="1"/>
  <c r="D5625" i="13"/>
  <c r="E5625" i="13"/>
  <c r="H5625" i="13"/>
  <c r="B5626" i="13"/>
  <c r="C5626" i="13"/>
  <c r="F5626" i="13" s="1"/>
  <c r="G5626" i="13" s="1"/>
  <c r="D5626" i="13"/>
  <c r="E5626" i="13"/>
  <c r="H5626" i="13"/>
  <c r="B5627" i="13"/>
  <c r="C5627" i="13"/>
  <c r="F5627" i="13" s="1"/>
  <c r="G5627" i="13" s="1"/>
  <c r="D5627" i="13"/>
  <c r="E5627" i="13"/>
  <c r="H5627" i="13"/>
  <c r="B5628" i="13"/>
  <c r="C5628" i="13"/>
  <c r="F5628" i="13" s="1"/>
  <c r="G5628" i="13" s="1"/>
  <c r="D5628" i="13"/>
  <c r="E5628" i="13"/>
  <c r="H5628" i="13"/>
  <c r="B5629" i="13"/>
  <c r="C5629" i="13"/>
  <c r="F5629" i="13" s="1"/>
  <c r="G5629" i="13" s="1"/>
  <c r="D5629" i="13"/>
  <c r="E5629" i="13"/>
  <c r="H5629" i="13"/>
  <c r="B5630" i="13"/>
  <c r="C5630" i="13"/>
  <c r="F5630" i="13" s="1"/>
  <c r="G5630" i="13" s="1"/>
  <c r="D5630" i="13"/>
  <c r="E5630" i="13"/>
  <c r="H5630" i="13"/>
  <c r="B5631" i="13"/>
  <c r="C5631" i="13"/>
  <c r="F5631" i="13" s="1"/>
  <c r="G5631" i="13" s="1"/>
  <c r="D5631" i="13"/>
  <c r="E5631" i="13"/>
  <c r="H5631" i="13"/>
  <c r="B5632" i="13"/>
  <c r="C5632" i="13"/>
  <c r="F5632" i="13" s="1"/>
  <c r="G5632" i="13" s="1"/>
  <c r="D5632" i="13"/>
  <c r="E5632" i="13"/>
  <c r="H5632" i="13"/>
  <c r="B5633" i="13"/>
  <c r="C5633" i="13"/>
  <c r="F5633" i="13" s="1"/>
  <c r="G5633" i="13" s="1"/>
  <c r="D5633" i="13"/>
  <c r="E5633" i="13"/>
  <c r="H5633" i="13"/>
  <c r="B5634" i="13"/>
  <c r="C5634" i="13"/>
  <c r="F5634" i="13" s="1"/>
  <c r="G5634" i="13" s="1"/>
  <c r="D5634" i="13"/>
  <c r="E5634" i="13"/>
  <c r="H5634" i="13"/>
  <c r="B5635" i="13"/>
  <c r="C5635" i="13"/>
  <c r="F5635" i="13" s="1"/>
  <c r="G5635" i="13" s="1"/>
  <c r="D5635" i="13"/>
  <c r="E5635" i="13"/>
  <c r="H5635" i="13"/>
  <c r="B5636" i="13"/>
  <c r="C5636" i="13"/>
  <c r="F5636" i="13" s="1"/>
  <c r="G5636" i="13" s="1"/>
  <c r="D5636" i="13"/>
  <c r="E5636" i="13"/>
  <c r="H5636" i="13"/>
  <c r="B5637" i="13"/>
  <c r="C5637" i="13"/>
  <c r="F5637" i="13" s="1"/>
  <c r="G5637" i="13" s="1"/>
  <c r="D5637" i="13"/>
  <c r="E5637" i="13"/>
  <c r="H5637" i="13"/>
  <c r="B5638" i="13"/>
  <c r="C5638" i="13"/>
  <c r="F5638" i="13" s="1"/>
  <c r="G5638" i="13" s="1"/>
  <c r="D5638" i="13"/>
  <c r="E5638" i="13"/>
  <c r="H5638" i="13"/>
  <c r="B5639" i="13"/>
  <c r="C5639" i="13"/>
  <c r="F5639" i="13" s="1"/>
  <c r="G5639" i="13" s="1"/>
  <c r="D5639" i="13"/>
  <c r="E5639" i="13"/>
  <c r="H5639" i="13"/>
  <c r="B5640" i="13"/>
  <c r="C5640" i="13"/>
  <c r="F5640" i="13" s="1"/>
  <c r="G5640" i="13" s="1"/>
  <c r="D5640" i="13"/>
  <c r="E5640" i="13"/>
  <c r="H5640" i="13"/>
  <c r="B5641" i="13"/>
  <c r="C5641" i="13"/>
  <c r="F5641" i="13" s="1"/>
  <c r="G5641" i="13" s="1"/>
  <c r="D5641" i="13"/>
  <c r="E5641" i="13"/>
  <c r="H5641" i="13"/>
  <c r="B5642" i="13"/>
  <c r="C5642" i="13"/>
  <c r="F5642" i="13" s="1"/>
  <c r="G5642" i="13" s="1"/>
  <c r="D5642" i="13"/>
  <c r="E5642" i="13"/>
  <c r="H5642" i="13"/>
  <c r="B5643" i="13"/>
  <c r="C5643" i="13"/>
  <c r="F5643" i="13" s="1"/>
  <c r="G5643" i="13" s="1"/>
  <c r="D5643" i="13"/>
  <c r="E5643" i="13"/>
  <c r="H5643" i="13"/>
  <c r="B5644" i="13"/>
  <c r="C5644" i="13"/>
  <c r="F5644" i="13" s="1"/>
  <c r="G5644" i="13" s="1"/>
  <c r="D5644" i="13"/>
  <c r="E5644" i="13"/>
  <c r="H5644" i="13"/>
  <c r="B5645" i="13"/>
  <c r="C5645" i="13"/>
  <c r="F5645" i="13" s="1"/>
  <c r="G5645" i="13" s="1"/>
  <c r="D5645" i="13"/>
  <c r="E5645" i="13"/>
  <c r="H5645" i="13"/>
  <c r="B5646" i="13"/>
  <c r="C5646" i="13"/>
  <c r="F5646" i="13" s="1"/>
  <c r="G5646" i="13" s="1"/>
  <c r="D5646" i="13"/>
  <c r="E5646" i="13"/>
  <c r="H5646" i="13"/>
  <c r="B5647" i="13"/>
  <c r="C5647" i="13"/>
  <c r="F5647" i="13" s="1"/>
  <c r="G5647" i="13" s="1"/>
  <c r="D5647" i="13"/>
  <c r="E5647" i="13"/>
  <c r="H5647" i="13"/>
  <c r="B5648" i="13"/>
  <c r="C5648" i="13"/>
  <c r="F5648" i="13" s="1"/>
  <c r="G5648" i="13" s="1"/>
  <c r="D5648" i="13"/>
  <c r="E5648" i="13"/>
  <c r="H5648" i="13"/>
  <c r="B5649" i="13"/>
  <c r="C5649" i="13"/>
  <c r="F5649" i="13" s="1"/>
  <c r="G5649" i="13" s="1"/>
  <c r="D5649" i="13"/>
  <c r="E5649" i="13"/>
  <c r="H5649" i="13"/>
  <c r="B5650" i="13"/>
  <c r="C5650" i="13"/>
  <c r="F5650" i="13" s="1"/>
  <c r="G5650" i="13" s="1"/>
  <c r="D5650" i="13"/>
  <c r="E5650" i="13"/>
  <c r="H5650" i="13"/>
  <c r="B5651" i="13"/>
  <c r="C5651" i="13"/>
  <c r="F5651" i="13" s="1"/>
  <c r="G5651" i="13" s="1"/>
  <c r="D5651" i="13"/>
  <c r="E5651" i="13"/>
  <c r="H5651" i="13"/>
  <c r="B5652" i="13"/>
  <c r="C5652" i="13"/>
  <c r="F5652" i="13" s="1"/>
  <c r="G5652" i="13" s="1"/>
  <c r="D5652" i="13"/>
  <c r="E5652" i="13"/>
  <c r="H5652" i="13"/>
  <c r="B5653" i="13"/>
  <c r="C5653" i="13"/>
  <c r="F5653" i="13" s="1"/>
  <c r="G5653" i="13" s="1"/>
  <c r="D5653" i="13"/>
  <c r="E5653" i="13"/>
  <c r="H5653" i="13"/>
  <c r="B5654" i="13"/>
  <c r="C5654" i="13"/>
  <c r="F5654" i="13" s="1"/>
  <c r="G5654" i="13" s="1"/>
  <c r="D5654" i="13"/>
  <c r="E5654" i="13"/>
  <c r="H5654" i="13"/>
  <c r="B5655" i="13"/>
  <c r="C5655" i="13"/>
  <c r="F5655" i="13" s="1"/>
  <c r="G5655" i="13" s="1"/>
  <c r="D5655" i="13"/>
  <c r="E5655" i="13"/>
  <c r="H5655" i="13"/>
  <c r="B5656" i="13"/>
  <c r="C5656" i="13"/>
  <c r="F5656" i="13" s="1"/>
  <c r="G5656" i="13" s="1"/>
  <c r="D5656" i="13"/>
  <c r="E5656" i="13"/>
  <c r="H5656" i="13"/>
  <c r="B5657" i="13"/>
  <c r="C5657" i="13"/>
  <c r="F5657" i="13" s="1"/>
  <c r="G5657" i="13" s="1"/>
  <c r="D5657" i="13"/>
  <c r="E5657" i="13"/>
  <c r="H5657" i="13"/>
  <c r="B5658" i="13"/>
  <c r="C5658" i="13"/>
  <c r="F5658" i="13" s="1"/>
  <c r="G5658" i="13" s="1"/>
  <c r="D5658" i="13"/>
  <c r="E5658" i="13"/>
  <c r="H5658" i="13"/>
  <c r="B5659" i="13"/>
  <c r="C5659" i="13"/>
  <c r="F5659" i="13" s="1"/>
  <c r="G5659" i="13" s="1"/>
  <c r="D5659" i="13"/>
  <c r="E5659" i="13"/>
  <c r="H5659" i="13"/>
  <c r="B5660" i="13"/>
  <c r="C5660" i="13"/>
  <c r="F5660" i="13" s="1"/>
  <c r="G5660" i="13" s="1"/>
  <c r="D5660" i="13"/>
  <c r="E5660" i="13"/>
  <c r="H5660" i="13"/>
  <c r="B5661" i="13"/>
  <c r="C5661" i="13"/>
  <c r="F5661" i="13" s="1"/>
  <c r="G5661" i="13" s="1"/>
  <c r="D5661" i="13"/>
  <c r="E5661" i="13"/>
  <c r="H5661" i="13"/>
  <c r="B5662" i="13"/>
  <c r="C5662" i="13"/>
  <c r="F5662" i="13" s="1"/>
  <c r="G5662" i="13" s="1"/>
  <c r="D5662" i="13"/>
  <c r="E5662" i="13"/>
  <c r="H5662" i="13"/>
  <c r="B5663" i="13"/>
  <c r="C5663" i="13"/>
  <c r="F5663" i="13" s="1"/>
  <c r="G5663" i="13" s="1"/>
  <c r="D5663" i="13"/>
  <c r="E5663" i="13"/>
  <c r="H5663" i="13"/>
  <c r="B5664" i="13"/>
  <c r="C5664" i="13"/>
  <c r="F5664" i="13" s="1"/>
  <c r="G5664" i="13" s="1"/>
  <c r="D5664" i="13"/>
  <c r="E5664" i="13"/>
  <c r="H5664" i="13"/>
  <c r="B5665" i="13"/>
  <c r="C5665" i="13"/>
  <c r="F5665" i="13" s="1"/>
  <c r="G5665" i="13" s="1"/>
  <c r="D5665" i="13"/>
  <c r="E5665" i="13"/>
  <c r="H5665" i="13"/>
  <c r="B5666" i="13"/>
  <c r="C5666" i="13"/>
  <c r="F5666" i="13" s="1"/>
  <c r="G5666" i="13" s="1"/>
  <c r="D5666" i="13"/>
  <c r="E5666" i="13"/>
  <c r="H5666" i="13"/>
  <c r="B5667" i="13"/>
  <c r="C5667" i="13"/>
  <c r="F5667" i="13" s="1"/>
  <c r="G5667" i="13" s="1"/>
  <c r="D5667" i="13"/>
  <c r="E5667" i="13"/>
  <c r="H5667" i="13"/>
  <c r="B5668" i="13"/>
  <c r="C5668" i="13"/>
  <c r="F5668" i="13" s="1"/>
  <c r="G5668" i="13" s="1"/>
  <c r="D5668" i="13"/>
  <c r="E5668" i="13"/>
  <c r="H5668" i="13"/>
  <c r="B5669" i="13"/>
  <c r="C5669" i="13"/>
  <c r="F5669" i="13" s="1"/>
  <c r="G5669" i="13" s="1"/>
  <c r="D5669" i="13"/>
  <c r="E5669" i="13"/>
  <c r="H5669" i="13"/>
  <c r="B5670" i="13"/>
  <c r="C5670" i="13"/>
  <c r="F5670" i="13" s="1"/>
  <c r="G5670" i="13" s="1"/>
  <c r="D5670" i="13"/>
  <c r="E5670" i="13"/>
  <c r="H5670" i="13"/>
  <c r="B5671" i="13"/>
  <c r="C5671" i="13"/>
  <c r="F5671" i="13" s="1"/>
  <c r="G5671" i="13" s="1"/>
  <c r="D5671" i="13"/>
  <c r="E5671" i="13"/>
  <c r="H5671" i="13"/>
  <c r="B5672" i="13"/>
  <c r="C5672" i="13"/>
  <c r="F5672" i="13" s="1"/>
  <c r="G5672" i="13" s="1"/>
  <c r="D5672" i="13"/>
  <c r="E5672" i="13"/>
  <c r="H5672" i="13"/>
  <c r="B5673" i="13"/>
  <c r="C5673" i="13"/>
  <c r="F5673" i="13" s="1"/>
  <c r="G5673" i="13" s="1"/>
  <c r="D5673" i="13"/>
  <c r="E5673" i="13"/>
  <c r="H5673" i="13"/>
  <c r="B5674" i="13"/>
  <c r="C5674" i="13"/>
  <c r="F5674" i="13" s="1"/>
  <c r="G5674" i="13" s="1"/>
  <c r="D5674" i="13"/>
  <c r="E5674" i="13"/>
  <c r="H5674" i="13"/>
  <c r="B5675" i="13"/>
  <c r="C5675" i="13"/>
  <c r="F5675" i="13" s="1"/>
  <c r="G5675" i="13" s="1"/>
  <c r="D5675" i="13"/>
  <c r="E5675" i="13"/>
  <c r="H5675" i="13"/>
  <c r="B5676" i="13"/>
  <c r="C5676" i="13"/>
  <c r="F5676" i="13" s="1"/>
  <c r="G5676" i="13" s="1"/>
  <c r="D5676" i="13"/>
  <c r="E5676" i="13"/>
  <c r="H5676" i="13"/>
  <c r="B5677" i="13"/>
  <c r="C5677" i="13"/>
  <c r="F5677" i="13" s="1"/>
  <c r="G5677" i="13" s="1"/>
  <c r="D5677" i="13"/>
  <c r="E5677" i="13"/>
  <c r="H5677" i="13"/>
  <c r="B5678" i="13"/>
  <c r="C5678" i="13"/>
  <c r="F5678" i="13" s="1"/>
  <c r="G5678" i="13" s="1"/>
  <c r="D5678" i="13"/>
  <c r="E5678" i="13"/>
  <c r="H5678" i="13"/>
  <c r="B5679" i="13"/>
  <c r="C5679" i="13"/>
  <c r="F5679" i="13" s="1"/>
  <c r="G5679" i="13" s="1"/>
  <c r="D5679" i="13"/>
  <c r="E5679" i="13"/>
  <c r="H5679" i="13"/>
  <c r="B5680" i="13"/>
  <c r="C5680" i="13"/>
  <c r="F5680" i="13" s="1"/>
  <c r="G5680" i="13" s="1"/>
  <c r="D5680" i="13"/>
  <c r="E5680" i="13"/>
  <c r="H5680" i="13"/>
  <c r="B5681" i="13"/>
  <c r="C5681" i="13"/>
  <c r="F5681" i="13" s="1"/>
  <c r="G5681" i="13" s="1"/>
  <c r="D5681" i="13"/>
  <c r="E5681" i="13"/>
  <c r="H5681" i="13"/>
  <c r="B5682" i="13"/>
  <c r="C5682" i="13"/>
  <c r="F5682" i="13" s="1"/>
  <c r="G5682" i="13" s="1"/>
  <c r="D5682" i="13"/>
  <c r="E5682" i="13"/>
  <c r="H5682" i="13"/>
  <c r="B5683" i="13"/>
  <c r="C5683" i="13"/>
  <c r="F5683" i="13" s="1"/>
  <c r="G5683" i="13" s="1"/>
  <c r="D5683" i="13"/>
  <c r="E5683" i="13"/>
  <c r="H5683" i="13"/>
  <c r="B5684" i="13"/>
  <c r="C5684" i="13"/>
  <c r="F5684" i="13" s="1"/>
  <c r="G5684" i="13" s="1"/>
  <c r="D5684" i="13"/>
  <c r="E5684" i="13"/>
  <c r="H5684" i="13"/>
  <c r="B5685" i="13"/>
  <c r="C5685" i="13"/>
  <c r="F5685" i="13" s="1"/>
  <c r="G5685" i="13" s="1"/>
  <c r="D5685" i="13"/>
  <c r="E5685" i="13"/>
  <c r="H5685" i="13"/>
  <c r="B5686" i="13"/>
  <c r="C5686" i="13"/>
  <c r="F5686" i="13" s="1"/>
  <c r="G5686" i="13" s="1"/>
  <c r="D5686" i="13"/>
  <c r="E5686" i="13"/>
  <c r="H5686" i="13"/>
  <c r="B5687" i="13"/>
  <c r="C5687" i="13"/>
  <c r="F5687" i="13" s="1"/>
  <c r="G5687" i="13" s="1"/>
  <c r="D5687" i="13"/>
  <c r="E5687" i="13"/>
  <c r="H5687" i="13"/>
  <c r="B5688" i="13"/>
  <c r="C5688" i="13"/>
  <c r="F5688" i="13" s="1"/>
  <c r="G5688" i="13" s="1"/>
  <c r="D5688" i="13"/>
  <c r="E5688" i="13"/>
  <c r="H5688" i="13"/>
  <c r="B5689" i="13"/>
  <c r="C5689" i="13"/>
  <c r="F5689" i="13" s="1"/>
  <c r="G5689" i="13" s="1"/>
  <c r="D5689" i="13"/>
  <c r="E5689" i="13"/>
  <c r="H5689" i="13"/>
  <c r="B5690" i="13"/>
  <c r="C5690" i="13"/>
  <c r="F5690" i="13" s="1"/>
  <c r="G5690" i="13" s="1"/>
  <c r="D5690" i="13"/>
  <c r="E5690" i="13"/>
  <c r="H5690" i="13"/>
  <c r="B5691" i="13"/>
  <c r="C5691" i="13"/>
  <c r="F5691" i="13" s="1"/>
  <c r="G5691" i="13" s="1"/>
  <c r="D5691" i="13"/>
  <c r="E5691" i="13"/>
  <c r="H5691" i="13"/>
  <c r="B5692" i="13"/>
  <c r="C5692" i="13"/>
  <c r="F5692" i="13" s="1"/>
  <c r="G5692" i="13" s="1"/>
  <c r="D5692" i="13"/>
  <c r="E5692" i="13"/>
  <c r="H5692" i="13"/>
  <c r="B5693" i="13"/>
  <c r="C5693" i="13"/>
  <c r="F5693" i="13" s="1"/>
  <c r="G5693" i="13" s="1"/>
  <c r="D5693" i="13"/>
  <c r="E5693" i="13"/>
  <c r="H5693" i="13"/>
  <c r="B5694" i="13"/>
  <c r="C5694" i="13"/>
  <c r="F5694" i="13" s="1"/>
  <c r="G5694" i="13" s="1"/>
  <c r="D5694" i="13"/>
  <c r="E5694" i="13"/>
  <c r="H5694" i="13"/>
  <c r="B5695" i="13"/>
  <c r="C5695" i="13"/>
  <c r="F5695" i="13" s="1"/>
  <c r="G5695" i="13" s="1"/>
  <c r="D5695" i="13"/>
  <c r="E5695" i="13"/>
  <c r="H5695" i="13"/>
  <c r="B5696" i="13"/>
  <c r="C5696" i="13"/>
  <c r="F5696" i="13" s="1"/>
  <c r="G5696" i="13" s="1"/>
  <c r="D5696" i="13"/>
  <c r="E5696" i="13"/>
  <c r="H5696" i="13"/>
  <c r="B5697" i="13"/>
  <c r="C5697" i="13"/>
  <c r="F5697" i="13" s="1"/>
  <c r="G5697" i="13" s="1"/>
  <c r="D5697" i="13"/>
  <c r="E5697" i="13"/>
  <c r="H5697" i="13"/>
  <c r="B5698" i="13"/>
  <c r="C5698" i="13"/>
  <c r="F5698" i="13" s="1"/>
  <c r="G5698" i="13" s="1"/>
  <c r="D5698" i="13"/>
  <c r="E5698" i="13"/>
  <c r="H5698" i="13"/>
  <c r="B5699" i="13"/>
  <c r="C5699" i="13"/>
  <c r="F5699" i="13" s="1"/>
  <c r="G5699" i="13" s="1"/>
  <c r="D5699" i="13"/>
  <c r="E5699" i="13"/>
  <c r="H5699" i="13"/>
  <c r="B5700" i="13"/>
  <c r="C5700" i="13"/>
  <c r="F5700" i="13" s="1"/>
  <c r="G5700" i="13" s="1"/>
  <c r="D5700" i="13"/>
  <c r="E5700" i="13"/>
  <c r="H5700" i="13"/>
  <c r="B5701" i="13"/>
  <c r="C5701" i="13"/>
  <c r="F5701" i="13" s="1"/>
  <c r="G5701" i="13" s="1"/>
  <c r="D5701" i="13"/>
  <c r="E5701" i="13"/>
  <c r="H5701" i="13"/>
  <c r="B5702" i="13"/>
  <c r="C5702" i="13"/>
  <c r="F5702" i="13" s="1"/>
  <c r="G5702" i="13" s="1"/>
  <c r="D5702" i="13"/>
  <c r="E5702" i="13"/>
  <c r="H5702" i="13"/>
  <c r="B5703" i="13"/>
  <c r="C5703" i="13"/>
  <c r="F5703" i="13" s="1"/>
  <c r="G5703" i="13" s="1"/>
  <c r="D5703" i="13"/>
  <c r="E5703" i="13"/>
  <c r="H5703" i="13"/>
  <c r="B5704" i="13"/>
  <c r="C5704" i="13"/>
  <c r="F5704" i="13" s="1"/>
  <c r="G5704" i="13" s="1"/>
  <c r="D5704" i="13"/>
  <c r="E5704" i="13"/>
  <c r="H5704" i="13"/>
  <c r="B5705" i="13"/>
  <c r="C5705" i="13"/>
  <c r="F5705" i="13" s="1"/>
  <c r="G5705" i="13" s="1"/>
  <c r="D5705" i="13"/>
  <c r="E5705" i="13"/>
  <c r="H5705" i="13"/>
  <c r="B5706" i="13"/>
  <c r="C5706" i="13"/>
  <c r="F5706" i="13" s="1"/>
  <c r="G5706" i="13" s="1"/>
  <c r="D5706" i="13"/>
  <c r="E5706" i="13"/>
  <c r="H5706" i="13"/>
  <c r="B5707" i="13"/>
  <c r="C5707" i="13"/>
  <c r="F5707" i="13" s="1"/>
  <c r="G5707" i="13" s="1"/>
  <c r="D5707" i="13"/>
  <c r="E5707" i="13"/>
  <c r="H5707" i="13"/>
  <c r="B5708" i="13"/>
  <c r="C5708" i="13"/>
  <c r="F5708" i="13" s="1"/>
  <c r="G5708" i="13" s="1"/>
  <c r="D5708" i="13"/>
  <c r="E5708" i="13"/>
  <c r="H5708" i="13"/>
  <c r="B5709" i="13"/>
  <c r="C5709" i="13"/>
  <c r="F5709" i="13" s="1"/>
  <c r="G5709" i="13" s="1"/>
  <c r="D5709" i="13"/>
  <c r="E5709" i="13"/>
  <c r="H5709" i="13"/>
  <c r="B5710" i="13"/>
  <c r="C5710" i="13"/>
  <c r="F5710" i="13" s="1"/>
  <c r="G5710" i="13" s="1"/>
  <c r="D5710" i="13"/>
  <c r="E5710" i="13"/>
  <c r="H5710" i="13"/>
  <c r="B5711" i="13"/>
  <c r="C5711" i="13"/>
  <c r="F5711" i="13" s="1"/>
  <c r="G5711" i="13" s="1"/>
  <c r="D5711" i="13"/>
  <c r="E5711" i="13"/>
  <c r="H5711" i="13"/>
  <c r="B5712" i="13"/>
  <c r="C5712" i="13"/>
  <c r="F5712" i="13" s="1"/>
  <c r="G5712" i="13" s="1"/>
  <c r="D5712" i="13"/>
  <c r="E5712" i="13"/>
  <c r="H5712" i="13"/>
  <c r="B5713" i="13"/>
  <c r="C5713" i="13"/>
  <c r="F5713" i="13" s="1"/>
  <c r="G5713" i="13" s="1"/>
  <c r="D5713" i="13"/>
  <c r="E5713" i="13"/>
  <c r="H5713" i="13"/>
  <c r="B5714" i="13"/>
  <c r="C5714" i="13"/>
  <c r="F5714" i="13" s="1"/>
  <c r="G5714" i="13" s="1"/>
  <c r="D5714" i="13"/>
  <c r="E5714" i="13"/>
  <c r="H5714" i="13"/>
  <c r="B5715" i="13"/>
  <c r="C5715" i="13"/>
  <c r="F5715" i="13" s="1"/>
  <c r="G5715" i="13" s="1"/>
  <c r="D5715" i="13"/>
  <c r="E5715" i="13"/>
  <c r="H5715" i="13"/>
  <c r="B5716" i="13"/>
  <c r="C5716" i="13"/>
  <c r="F5716" i="13" s="1"/>
  <c r="G5716" i="13" s="1"/>
  <c r="D5716" i="13"/>
  <c r="E5716" i="13"/>
  <c r="H5716" i="13"/>
  <c r="B5717" i="13"/>
  <c r="C5717" i="13"/>
  <c r="F5717" i="13" s="1"/>
  <c r="G5717" i="13" s="1"/>
  <c r="D5717" i="13"/>
  <c r="E5717" i="13"/>
  <c r="H5717" i="13"/>
  <c r="B5718" i="13"/>
  <c r="C5718" i="13"/>
  <c r="F5718" i="13" s="1"/>
  <c r="G5718" i="13" s="1"/>
  <c r="D5718" i="13"/>
  <c r="E5718" i="13"/>
  <c r="H5718" i="13"/>
  <c r="B5719" i="13"/>
  <c r="C5719" i="13"/>
  <c r="F5719" i="13" s="1"/>
  <c r="G5719" i="13" s="1"/>
  <c r="D5719" i="13"/>
  <c r="E5719" i="13"/>
  <c r="H5719" i="13"/>
  <c r="B5720" i="13"/>
  <c r="C5720" i="13"/>
  <c r="F5720" i="13" s="1"/>
  <c r="G5720" i="13" s="1"/>
  <c r="D5720" i="13"/>
  <c r="E5720" i="13"/>
  <c r="H5720" i="13"/>
  <c r="B5721" i="13"/>
  <c r="C5721" i="13"/>
  <c r="F5721" i="13" s="1"/>
  <c r="G5721" i="13" s="1"/>
  <c r="D5721" i="13"/>
  <c r="E5721" i="13"/>
  <c r="H5721" i="13"/>
  <c r="B5722" i="13"/>
  <c r="C5722" i="13"/>
  <c r="F5722" i="13" s="1"/>
  <c r="G5722" i="13" s="1"/>
  <c r="D5722" i="13"/>
  <c r="E5722" i="13"/>
  <c r="H5722" i="13"/>
  <c r="B5723" i="13"/>
  <c r="C5723" i="13"/>
  <c r="F5723" i="13" s="1"/>
  <c r="G5723" i="13" s="1"/>
  <c r="D5723" i="13"/>
  <c r="E5723" i="13"/>
  <c r="H5723" i="13"/>
  <c r="B5724" i="13"/>
  <c r="C5724" i="13"/>
  <c r="F5724" i="13" s="1"/>
  <c r="G5724" i="13" s="1"/>
  <c r="D5724" i="13"/>
  <c r="E5724" i="13"/>
  <c r="H5724" i="13"/>
  <c r="B5725" i="13"/>
  <c r="C5725" i="13"/>
  <c r="F5725" i="13" s="1"/>
  <c r="G5725" i="13" s="1"/>
  <c r="D5725" i="13"/>
  <c r="E5725" i="13"/>
  <c r="H5725" i="13"/>
  <c r="B5726" i="13"/>
  <c r="C5726" i="13"/>
  <c r="F5726" i="13" s="1"/>
  <c r="G5726" i="13" s="1"/>
  <c r="D5726" i="13"/>
  <c r="E5726" i="13"/>
  <c r="H5726" i="13"/>
  <c r="B5727" i="13"/>
  <c r="C5727" i="13"/>
  <c r="F5727" i="13" s="1"/>
  <c r="G5727" i="13" s="1"/>
  <c r="D5727" i="13"/>
  <c r="E5727" i="13"/>
  <c r="H5727" i="13"/>
  <c r="B5728" i="13"/>
  <c r="C5728" i="13"/>
  <c r="F5728" i="13" s="1"/>
  <c r="G5728" i="13" s="1"/>
  <c r="D5728" i="13"/>
  <c r="E5728" i="13"/>
  <c r="H5728" i="13"/>
  <c r="B5729" i="13"/>
  <c r="C5729" i="13"/>
  <c r="F5729" i="13" s="1"/>
  <c r="G5729" i="13" s="1"/>
  <c r="D5729" i="13"/>
  <c r="E5729" i="13"/>
  <c r="H5729" i="13"/>
  <c r="B5730" i="13"/>
  <c r="C5730" i="13"/>
  <c r="F5730" i="13" s="1"/>
  <c r="G5730" i="13" s="1"/>
  <c r="D5730" i="13"/>
  <c r="E5730" i="13"/>
  <c r="H5730" i="13"/>
  <c r="B5731" i="13"/>
  <c r="C5731" i="13"/>
  <c r="F5731" i="13" s="1"/>
  <c r="G5731" i="13" s="1"/>
  <c r="D5731" i="13"/>
  <c r="E5731" i="13"/>
  <c r="H5731" i="13"/>
  <c r="B5732" i="13"/>
  <c r="C5732" i="13"/>
  <c r="F5732" i="13" s="1"/>
  <c r="G5732" i="13" s="1"/>
  <c r="D5732" i="13"/>
  <c r="E5732" i="13"/>
  <c r="H5732" i="13"/>
  <c r="B5733" i="13"/>
  <c r="C5733" i="13"/>
  <c r="F5733" i="13" s="1"/>
  <c r="G5733" i="13" s="1"/>
  <c r="D5733" i="13"/>
  <c r="E5733" i="13"/>
  <c r="H5733" i="13"/>
  <c r="B5734" i="13"/>
  <c r="C5734" i="13"/>
  <c r="F5734" i="13" s="1"/>
  <c r="G5734" i="13" s="1"/>
  <c r="D5734" i="13"/>
  <c r="E5734" i="13"/>
  <c r="H5734" i="13"/>
  <c r="B5735" i="13"/>
  <c r="C5735" i="13"/>
  <c r="F5735" i="13" s="1"/>
  <c r="G5735" i="13" s="1"/>
  <c r="D5735" i="13"/>
  <c r="E5735" i="13"/>
  <c r="H5735" i="13"/>
  <c r="B5736" i="13"/>
  <c r="C5736" i="13"/>
  <c r="F5736" i="13" s="1"/>
  <c r="G5736" i="13" s="1"/>
  <c r="D5736" i="13"/>
  <c r="E5736" i="13"/>
  <c r="H5736" i="13"/>
  <c r="B5737" i="13"/>
  <c r="C5737" i="13"/>
  <c r="F5737" i="13" s="1"/>
  <c r="G5737" i="13" s="1"/>
  <c r="D5737" i="13"/>
  <c r="E5737" i="13"/>
  <c r="H5737" i="13"/>
  <c r="B5738" i="13"/>
  <c r="C5738" i="13"/>
  <c r="F5738" i="13" s="1"/>
  <c r="G5738" i="13" s="1"/>
  <c r="D5738" i="13"/>
  <c r="E5738" i="13"/>
  <c r="H5738" i="13"/>
  <c r="B5739" i="13"/>
  <c r="C5739" i="13"/>
  <c r="F5739" i="13" s="1"/>
  <c r="G5739" i="13" s="1"/>
  <c r="D5739" i="13"/>
  <c r="E5739" i="13"/>
  <c r="H5739" i="13"/>
  <c r="B5740" i="13"/>
  <c r="C5740" i="13"/>
  <c r="F5740" i="13" s="1"/>
  <c r="G5740" i="13" s="1"/>
  <c r="D5740" i="13"/>
  <c r="E5740" i="13"/>
  <c r="H5740" i="13"/>
  <c r="B5741" i="13"/>
  <c r="C5741" i="13"/>
  <c r="F5741" i="13" s="1"/>
  <c r="G5741" i="13" s="1"/>
  <c r="D5741" i="13"/>
  <c r="E5741" i="13"/>
  <c r="H5741" i="13"/>
  <c r="B5742" i="13"/>
  <c r="C5742" i="13"/>
  <c r="F5742" i="13" s="1"/>
  <c r="G5742" i="13" s="1"/>
  <c r="D5742" i="13"/>
  <c r="E5742" i="13"/>
  <c r="H5742" i="13"/>
  <c r="B5743" i="13"/>
  <c r="C5743" i="13"/>
  <c r="F5743" i="13" s="1"/>
  <c r="G5743" i="13" s="1"/>
  <c r="D5743" i="13"/>
  <c r="E5743" i="13"/>
  <c r="H5743" i="13"/>
  <c r="B5744" i="13"/>
  <c r="C5744" i="13"/>
  <c r="F5744" i="13" s="1"/>
  <c r="G5744" i="13" s="1"/>
  <c r="D5744" i="13"/>
  <c r="E5744" i="13"/>
  <c r="H5744" i="13"/>
  <c r="B5745" i="13"/>
  <c r="C5745" i="13"/>
  <c r="F5745" i="13" s="1"/>
  <c r="G5745" i="13" s="1"/>
  <c r="D5745" i="13"/>
  <c r="E5745" i="13"/>
  <c r="H5745" i="13"/>
  <c r="B5746" i="13"/>
  <c r="C5746" i="13"/>
  <c r="F5746" i="13" s="1"/>
  <c r="G5746" i="13" s="1"/>
  <c r="D5746" i="13"/>
  <c r="E5746" i="13"/>
  <c r="H5746" i="13"/>
  <c r="B5747" i="13"/>
  <c r="C5747" i="13"/>
  <c r="F5747" i="13" s="1"/>
  <c r="G5747" i="13" s="1"/>
  <c r="D5747" i="13"/>
  <c r="E5747" i="13"/>
  <c r="H5747" i="13"/>
  <c r="B5748" i="13"/>
  <c r="C5748" i="13"/>
  <c r="F5748" i="13" s="1"/>
  <c r="G5748" i="13" s="1"/>
  <c r="D5748" i="13"/>
  <c r="E5748" i="13"/>
  <c r="H5748" i="13"/>
  <c r="B5749" i="13"/>
  <c r="C5749" i="13"/>
  <c r="F5749" i="13" s="1"/>
  <c r="G5749" i="13" s="1"/>
  <c r="D5749" i="13"/>
  <c r="E5749" i="13"/>
  <c r="H5749" i="13"/>
  <c r="B5750" i="13"/>
  <c r="C5750" i="13"/>
  <c r="F5750" i="13" s="1"/>
  <c r="G5750" i="13" s="1"/>
  <c r="D5750" i="13"/>
  <c r="E5750" i="13"/>
  <c r="H5750" i="13"/>
  <c r="B5751" i="13"/>
  <c r="C5751" i="13"/>
  <c r="F5751" i="13" s="1"/>
  <c r="G5751" i="13" s="1"/>
  <c r="D5751" i="13"/>
  <c r="E5751" i="13"/>
  <c r="H5751" i="13"/>
  <c r="B5752" i="13"/>
  <c r="C5752" i="13"/>
  <c r="F5752" i="13" s="1"/>
  <c r="G5752" i="13" s="1"/>
  <c r="D5752" i="13"/>
  <c r="E5752" i="13"/>
  <c r="H5752" i="13"/>
  <c r="B5753" i="13"/>
  <c r="C5753" i="13"/>
  <c r="F5753" i="13" s="1"/>
  <c r="G5753" i="13" s="1"/>
  <c r="D5753" i="13"/>
  <c r="E5753" i="13"/>
  <c r="H5753" i="13"/>
  <c r="B5754" i="13"/>
  <c r="C5754" i="13"/>
  <c r="F5754" i="13" s="1"/>
  <c r="G5754" i="13" s="1"/>
  <c r="D5754" i="13"/>
  <c r="E5754" i="13"/>
  <c r="H5754" i="13"/>
  <c r="B5755" i="13"/>
  <c r="C5755" i="13"/>
  <c r="F5755" i="13" s="1"/>
  <c r="G5755" i="13" s="1"/>
  <c r="D5755" i="13"/>
  <c r="E5755" i="13"/>
  <c r="H5755" i="13"/>
  <c r="B5756" i="13"/>
  <c r="C5756" i="13"/>
  <c r="F5756" i="13" s="1"/>
  <c r="G5756" i="13" s="1"/>
  <c r="D5756" i="13"/>
  <c r="E5756" i="13"/>
  <c r="H5756" i="13"/>
  <c r="B5757" i="13"/>
  <c r="C5757" i="13"/>
  <c r="F5757" i="13" s="1"/>
  <c r="G5757" i="13" s="1"/>
  <c r="D5757" i="13"/>
  <c r="E5757" i="13"/>
  <c r="H5757" i="13"/>
  <c r="B5758" i="13"/>
  <c r="C5758" i="13"/>
  <c r="F5758" i="13" s="1"/>
  <c r="G5758" i="13" s="1"/>
  <c r="D5758" i="13"/>
  <c r="E5758" i="13"/>
  <c r="H5758" i="13"/>
  <c r="B5759" i="13"/>
  <c r="C5759" i="13"/>
  <c r="F5759" i="13" s="1"/>
  <c r="G5759" i="13" s="1"/>
  <c r="D5759" i="13"/>
  <c r="E5759" i="13"/>
  <c r="H5759" i="13"/>
  <c r="B5760" i="13"/>
  <c r="C5760" i="13"/>
  <c r="F5760" i="13" s="1"/>
  <c r="G5760" i="13" s="1"/>
  <c r="D5760" i="13"/>
  <c r="E5760" i="13"/>
  <c r="H5760" i="13"/>
  <c r="B5761" i="13"/>
  <c r="C5761" i="13"/>
  <c r="F5761" i="13" s="1"/>
  <c r="G5761" i="13" s="1"/>
  <c r="D5761" i="13"/>
  <c r="E5761" i="13"/>
  <c r="H5761" i="13"/>
  <c r="B5762" i="13"/>
  <c r="C5762" i="13"/>
  <c r="F5762" i="13" s="1"/>
  <c r="G5762" i="13" s="1"/>
  <c r="D5762" i="13"/>
  <c r="E5762" i="13"/>
  <c r="H5762" i="13"/>
  <c r="B5763" i="13"/>
  <c r="C5763" i="13"/>
  <c r="F5763" i="13" s="1"/>
  <c r="G5763" i="13" s="1"/>
  <c r="D5763" i="13"/>
  <c r="E5763" i="13"/>
  <c r="H5763" i="13"/>
  <c r="B5764" i="13"/>
  <c r="C5764" i="13"/>
  <c r="F5764" i="13" s="1"/>
  <c r="G5764" i="13" s="1"/>
  <c r="D5764" i="13"/>
  <c r="E5764" i="13"/>
  <c r="H5764" i="13"/>
  <c r="B5765" i="13"/>
  <c r="C5765" i="13"/>
  <c r="F5765" i="13" s="1"/>
  <c r="G5765" i="13" s="1"/>
  <c r="D5765" i="13"/>
  <c r="E5765" i="13"/>
  <c r="H5765" i="13"/>
  <c r="B5766" i="13"/>
  <c r="C5766" i="13"/>
  <c r="F5766" i="13" s="1"/>
  <c r="G5766" i="13" s="1"/>
  <c r="D5766" i="13"/>
  <c r="E5766" i="13"/>
  <c r="H5766" i="13"/>
  <c r="B5767" i="13"/>
  <c r="C5767" i="13"/>
  <c r="F5767" i="13" s="1"/>
  <c r="G5767" i="13" s="1"/>
  <c r="D5767" i="13"/>
  <c r="E5767" i="13"/>
  <c r="H5767" i="13"/>
  <c r="B5768" i="13"/>
  <c r="C5768" i="13"/>
  <c r="F5768" i="13" s="1"/>
  <c r="G5768" i="13" s="1"/>
  <c r="D5768" i="13"/>
  <c r="E5768" i="13"/>
  <c r="H5768" i="13"/>
  <c r="B5769" i="13"/>
  <c r="C5769" i="13"/>
  <c r="F5769" i="13" s="1"/>
  <c r="G5769" i="13" s="1"/>
  <c r="D5769" i="13"/>
  <c r="E5769" i="13"/>
  <c r="H5769" i="13"/>
  <c r="B5770" i="13"/>
  <c r="C5770" i="13"/>
  <c r="F5770" i="13" s="1"/>
  <c r="G5770" i="13" s="1"/>
  <c r="D5770" i="13"/>
  <c r="E5770" i="13"/>
  <c r="H5770" i="13"/>
  <c r="B5771" i="13"/>
  <c r="C5771" i="13"/>
  <c r="F5771" i="13" s="1"/>
  <c r="G5771" i="13" s="1"/>
  <c r="D5771" i="13"/>
  <c r="E5771" i="13"/>
  <c r="H5771" i="13"/>
  <c r="B5772" i="13"/>
  <c r="C5772" i="13"/>
  <c r="F5772" i="13" s="1"/>
  <c r="G5772" i="13" s="1"/>
  <c r="D5772" i="13"/>
  <c r="E5772" i="13"/>
  <c r="H5772" i="13"/>
  <c r="B5773" i="13"/>
  <c r="C5773" i="13"/>
  <c r="F5773" i="13" s="1"/>
  <c r="G5773" i="13" s="1"/>
  <c r="D5773" i="13"/>
  <c r="E5773" i="13"/>
  <c r="H5773" i="13"/>
  <c r="B5774" i="13"/>
  <c r="C5774" i="13"/>
  <c r="F5774" i="13" s="1"/>
  <c r="G5774" i="13" s="1"/>
  <c r="D5774" i="13"/>
  <c r="E5774" i="13"/>
  <c r="H5774" i="13"/>
  <c r="B5775" i="13"/>
  <c r="C5775" i="13"/>
  <c r="F5775" i="13" s="1"/>
  <c r="G5775" i="13" s="1"/>
  <c r="D5775" i="13"/>
  <c r="E5775" i="13"/>
  <c r="H5775" i="13"/>
  <c r="B5776" i="13"/>
  <c r="C5776" i="13"/>
  <c r="F5776" i="13" s="1"/>
  <c r="G5776" i="13" s="1"/>
  <c r="D5776" i="13"/>
  <c r="E5776" i="13"/>
  <c r="H5776" i="13"/>
  <c r="B5777" i="13"/>
  <c r="C5777" i="13"/>
  <c r="F5777" i="13" s="1"/>
  <c r="G5777" i="13" s="1"/>
  <c r="D5777" i="13"/>
  <c r="E5777" i="13"/>
  <c r="H5777" i="13"/>
  <c r="B5778" i="13"/>
  <c r="C5778" i="13"/>
  <c r="F5778" i="13" s="1"/>
  <c r="G5778" i="13" s="1"/>
  <c r="D5778" i="13"/>
  <c r="E5778" i="13"/>
  <c r="H5778" i="13"/>
  <c r="B5779" i="13"/>
  <c r="C5779" i="13"/>
  <c r="F5779" i="13" s="1"/>
  <c r="G5779" i="13" s="1"/>
  <c r="D5779" i="13"/>
  <c r="E5779" i="13"/>
  <c r="H5779" i="13"/>
  <c r="B5780" i="13"/>
  <c r="C5780" i="13"/>
  <c r="F5780" i="13" s="1"/>
  <c r="G5780" i="13" s="1"/>
  <c r="D5780" i="13"/>
  <c r="E5780" i="13"/>
  <c r="H5780" i="13"/>
  <c r="B5781" i="13"/>
  <c r="C5781" i="13"/>
  <c r="F5781" i="13" s="1"/>
  <c r="G5781" i="13" s="1"/>
  <c r="D5781" i="13"/>
  <c r="E5781" i="13"/>
  <c r="H5781" i="13"/>
  <c r="B5782" i="13"/>
  <c r="C5782" i="13"/>
  <c r="F5782" i="13" s="1"/>
  <c r="G5782" i="13" s="1"/>
  <c r="D5782" i="13"/>
  <c r="E5782" i="13"/>
  <c r="H5782" i="13"/>
  <c r="B5783" i="13"/>
  <c r="C5783" i="13"/>
  <c r="F5783" i="13" s="1"/>
  <c r="G5783" i="13" s="1"/>
  <c r="D5783" i="13"/>
  <c r="E5783" i="13"/>
  <c r="H5783" i="13"/>
  <c r="B5784" i="13"/>
  <c r="C5784" i="13"/>
  <c r="F5784" i="13" s="1"/>
  <c r="G5784" i="13" s="1"/>
  <c r="D5784" i="13"/>
  <c r="E5784" i="13"/>
  <c r="H5784" i="13"/>
  <c r="B5785" i="13"/>
  <c r="C5785" i="13"/>
  <c r="F5785" i="13" s="1"/>
  <c r="G5785" i="13" s="1"/>
  <c r="D5785" i="13"/>
  <c r="E5785" i="13"/>
  <c r="H5785" i="13"/>
  <c r="B5786" i="13"/>
  <c r="C5786" i="13"/>
  <c r="F5786" i="13" s="1"/>
  <c r="G5786" i="13" s="1"/>
  <c r="D5786" i="13"/>
  <c r="E5786" i="13"/>
  <c r="H5786" i="13"/>
  <c r="B5787" i="13"/>
  <c r="C5787" i="13"/>
  <c r="F5787" i="13" s="1"/>
  <c r="G5787" i="13" s="1"/>
  <c r="D5787" i="13"/>
  <c r="E5787" i="13"/>
  <c r="H5787" i="13"/>
  <c r="B5788" i="13"/>
  <c r="C5788" i="13"/>
  <c r="F5788" i="13" s="1"/>
  <c r="G5788" i="13" s="1"/>
  <c r="D5788" i="13"/>
  <c r="E5788" i="13"/>
  <c r="H5788" i="13"/>
  <c r="B5789" i="13"/>
  <c r="C5789" i="13"/>
  <c r="F5789" i="13" s="1"/>
  <c r="G5789" i="13" s="1"/>
  <c r="D5789" i="13"/>
  <c r="E5789" i="13"/>
  <c r="H5789" i="13"/>
  <c r="B5790" i="13"/>
  <c r="C5790" i="13"/>
  <c r="F5790" i="13" s="1"/>
  <c r="G5790" i="13" s="1"/>
  <c r="D5790" i="13"/>
  <c r="E5790" i="13"/>
  <c r="H5790" i="13"/>
  <c r="B5791" i="13"/>
  <c r="C5791" i="13"/>
  <c r="F5791" i="13" s="1"/>
  <c r="G5791" i="13" s="1"/>
  <c r="D5791" i="13"/>
  <c r="E5791" i="13"/>
  <c r="H5791" i="13"/>
  <c r="B5792" i="13"/>
  <c r="C5792" i="13"/>
  <c r="F5792" i="13" s="1"/>
  <c r="G5792" i="13" s="1"/>
  <c r="D5792" i="13"/>
  <c r="E5792" i="13"/>
  <c r="H5792" i="13"/>
  <c r="B5793" i="13"/>
  <c r="C5793" i="13"/>
  <c r="F5793" i="13" s="1"/>
  <c r="G5793" i="13" s="1"/>
  <c r="D5793" i="13"/>
  <c r="E5793" i="13"/>
  <c r="H5793" i="13"/>
  <c r="B5794" i="13"/>
  <c r="C5794" i="13"/>
  <c r="F5794" i="13" s="1"/>
  <c r="G5794" i="13" s="1"/>
  <c r="D5794" i="13"/>
  <c r="E5794" i="13"/>
  <c r="H5794" i="13"/>
  <c r="B5795" i="13"/>
  <c r="C5795" i="13"/>
  <c r="F5795" i="13" s="1"/>
  <c r="G5795" i="13" s="1"/>
  <c r="D5795" i="13"/>
  <c r="E5795" i="13"/>
  <c r="H5795" i="13"/>
  <c r="B5796" i="13"/>
  <c r="C5796" i="13"/>
  <c r="F5796" i="13" s="1"/>
  <c r="G5796" i="13" s="1"/>
  <c r="D5796" i="13"/>
  <c r="E5796" i="13"/>
  <c r="H5796" i="13"/>
  <c r="B5797" i="13"/>
  <c r="C5797" i="13"/>
  <c r="F5797" i="13" s="1"/>
  <c r="G5797" i="13" s="1"/>
  <c r="D5797" i="13"/>
  <c r="E5797" i="13"/>
  <c r="H5797" i="13"/>
  <c r="B5798" i="13"/>
  <c r="C5798" i="13"/>
  <c r="F5798" i="13" s="1"/>
  <c r="G5798" i="13" s="1"/>
  <c r="D5798" i="13"/>
  <c r="E5798" i="13"/>
  <c r="H5798" i="13"/>
  <c r="B5799" i="13"/>
  <c r="C5799" i="13"/>
  <c r="F5799" i="13" s="1"/>
  <c r="G5799" i="13" s="1"/>
  <c r="D5799" i="13"/>
  <c r="E5799" i="13"/>
  <c r="H5799" i="13"/>
  <c r="B5800" i="13"/>
  <c r="C5800" i="13"/>
  <c r="F5800" i="13" s="1"/>
  <c r="G5800" i="13" s="1"/>
  <c r="D5800" i="13"/>
  <c r="E5800" i="13"/>
  <c r="H5800" i="13"/>
  <c r="B5801" i="13"/>
  <c r="C5801" i="13"/>
  <c r="F5801" i="13" s="1"/>
  <c r="G5801" i="13" s="1"/>
  <c r="D5801" i="13"/>
  <c r="E5801" i="13"/>
  <c r="H5801" i="13"/>
  <c r="B5802" i="13"/>
  <c r="C5802" i="13"/>
  <c r="F5802" i="13" s="1"/>
  <c r="G5802" i="13" s="1"/>
  <c r="D5802" i="13"/>
  <c r="E5802" i="13"/>
  <c r="H5802" i="13"/>
  <c r="B5803" i="13"/>
  <c r="C5803" i="13"/>
  <c r="F5803" i="13" s="1"/>
  <c r="G5803" i="13" s="1"/>
  <c r="D5803" i="13"/>
  <c r="E5803" i="13"/>
  <c r="H5803" i="13"/>
  <c r="B5804" i="13"/>
  <c r="C5804" i="13"/>
  <c r="F5804" i="13" s="1"/>
  <c r="G5804" i="13" s="1"/>
  <c r="D5804" i="13"/>
  <c r="E5804" i="13"/>
  <c r="H5804" i="13"/>
  <c r="B5805" i="13"/>
  <c r="C5805" i="13"/>
  <c r="F5805" i="13" s="1"/>
  <c r="G5805" i="13" s="1"/>
  <c r="D5805" i="13"/>
  <c r="E5805" i="13"/>
  <c r="H5805" i="13"/>
  <c r="B5806" i="13"/>
  <c r="C5806" i="13"/>
  <c r="F5806" i="13" s="1"/>
  <c r="G5806" i="13" s="1"/>
  <c r="D5806" i="13"/>
  <c r="E5806" i="13"/>
  <c r="H5806" i="13"/>
  <c r="B5807" i="13"/>
  <c r="C5807" i="13"/>
  <c r="F5807" i="13" s="1"/>
  <c r="G5807" i="13" s="1"/>
  <c r="D5807" i="13"/>
  <c r="E5807" i="13"/>
  <c r="H5807" i="13"/>
  <c r="B5808" i="13"/>
  <c r="C5808" i="13"/>
  <c r="F5808" i="13" s="1"/>
  <c r="G5808" i="13" s="1"/>
  <c r="D5808" i="13"/>
  <c r="E5808" i="13"/>
  <c r="H5808" i="13"/>
  <c r="B5809" i="13"/>
  <c r="C5809" i="13"/>
  <c r="F5809" i="13" s="1"/>
  <c r="G5809" i="13" s="1"/>
  <c r="D5809" i="13"/>
  <c r="E5809" i="13"/>
  <c r="H5809" i="13"/>
  <c r="B5810" i="13"/>
  <c r="C5810" i="13"/>
  <c r="F5810" i="13" s="1"/>
  <c r="G5810" i="13" s="1"/>
  <c r="D5810" i="13"/>
  <c r="E5810" i="13"/>
  <c r="H5810" i="13"/>
  <c r="B5811" i="13"/>
  <c r="C5811" i="13"/>
  <c r="F5811" i="13" s="1"/>
  <c r="G5811" i="13" s="1"/>
  <c r="D5811" i="13"/>
  <c r="E5811" i="13"/>
  <c r="H5811" i="13"/>
  <c r="B5812" i="13"/>
  <c r="C5812" i="13"/>
  <c r="F5812" i="13" s="1"/>
  <c r="G5812" i="13" s="1"/>
  <c r="D5812" i="13"/>
  <c r="E5812" i="13"/>
  <c r="H5812" i="13"/>
  <c r="B5813" i="13"/>
  <c r="C5813" i="13"/>
  <c r="F5813" i="13" s="1"/>
  <c r="G5813" i="13" s="1"/>
  <c r="D5813" i="13"/>
  <c r="E5813" i="13"/>
  <c r="H5813" i="13"/>
  <c r="B5814" i="13"/>
  <c r="C5814" i="13"/>
  <c r="F5814" i="13" s="1"/>
  <c r="G5814" i="13" s="1"/>
  <c r="D5814" i="13"/>
  <c r="E5814" i="13"/>
  <c r="H5814" i="13"/>
  <c r="B5815" i="13"/>
  <c r="C5815" i="13"/>
  <c r="F5815" i="13" s="1"/>
  <c r="G5815" i="13" s="1"/>
  <c r="D5815" i="13"/>
  <c r="E5815" i="13"/>
  <c r="H5815" i="13"/>
  <c r="B5816" i="13"/>
  <c r="C5816" i="13"/>
  <c r="F5816" i="13" s="1"/>
  <c r="G5816" i="13" s="1"/>
  <c r="D5816" i="13"/>
  <c r="E5816" i="13"/>
  <c r="H5816" i="13"/>
  <c r="B5817" i="13"/>
  <c r="C5817" i="13"/>
  <c r="F5817" i="13" s="1"/>
  <c r="G5817" i="13" s="1"/>
  <c r="D5817" i="13"/>
  <c r="E5817" i="13"/>
  <c r="H5817" i="13"/>
  <c r="B5818" i="13"/>
  <c r="C5818" i="13"/>
  <c r="F5818" i="13" s="1"/>
  <c r="G5818" i="13" s="1"/>
  <c r="D5818" i="13"/>
  <c r="E5818" i="13"/>
  <c r="H5818" i="13"/>
  <c r="B5819" i="13"/>
  <c r="C5819" i="13"/>
  <c r="F5819" i="13" s="1"/>
  <c r="G5819" i="13" s="1"/>
  <c r="D5819" i="13"/>
  <c r="E5819" i="13"/>
  <c r="H5819" i="13"/>
  <c r="B5820" i="13"/>
  <c r="C5820" i="13"/>
  <c r="F5820" i="13" s="1"/>
  <c r="G5820" i="13" s="1"/>
  <c r="D5820" i="13"/>
  <c r="E5820" i="13"/>
  <c r="H5820" i="13"/>
  <c r="B5821" i="13"/>
  <c r="C5821" i="13"/>
  <c r="F5821" i="13" s="1"/>
  <c r="G5821" i="13" s="1"/>
  <c r="D5821" i="13"/>
  <c r="E5821" i="13"/>
  <c r="H5821" i="13"/>
  <c r="B5822" i="13"/>
  <c r="C5822" i="13"/>
  <c r="F5822" i="13" s="1"/>
  <c r="G5822" i="13" s="1"/>
  <c r="D5822" i="13"/>
  <c r="E5822" i="13"/>
  <c r="H5822" i="13"/>
  <c r="B5823" i="13"/>
  <c r="C5823" i="13"/>
  <c r="F5823" i="13" s="1"/>
  <c r="G5823" i="13" s="1"/>
  <c r="D5823" i="13"/>
  <c r="E5823" i="13"/>
  <c r="H5823" i="13"/>
  <c r="B5824" i="13"/>
  <c r="C5824" i="13"/>
  <c r="F5824" i="13" s="1"/>
  <c r="G5824" i="13" s="1"/>
  <c r="D5824" i="13"/>
  <c r="E5824" i="13"/>
  <c r="H5824" i="13"/>
  <c r="B5825" i="13"/>
  <c r="C5825" i="13"/>
  <c r="F5825" i="13" s="1"/>
  <c r="G5825" i="13" s="1"/>
  <c r="D5825" i="13"/>
  <c r="E5825" i="13"/>
  <c r="H5825" i="13"/>
  <c r="B5826" i="13"/>
  <c r="C5826" i="13"/>
  <c r="F5826" i="13" s="1"/>
  <c r="G5826" i="13" s="1"/>
  <c r="D5826" i="13"/>
  <c r="E5826" i="13"/>
  <c r="H5826" i="13"/>
  <c r="B5827" i="13"/>
  <c r="C5827" i="13"/>
  <c r="F5827" i="13" s="1"/>
  <c r="G5827" i="13" s="1"/>
  <c r="D5827" i="13"/>
  <c r="E5827" i="13"/>
  <c r="H5827" i="13"/>
  <c r="B5828" i="13"/>
  <c r="C5828" i="13"/>
  <c r="F5828" i="13" s="1"/>
  <c r="G5828" i="13" s="1"/>
  <c r="D5828" i="13"/>
  <c r="E5828" i="13"/>
  <c r="H5828" i="13"/>
  <c r="B5829" i="13"/>
  <c r="C5829" i="13"/>
  <c r="F5829" i="13" s="1"/>
  <c r="G5829" i="13" s="1"/>
  <c r="D5829" i="13"/>
  <c r="E5829" i="13"/>
  <c r="H5829" i="13"/>
  <c r="B5830" i="13"/>
  <c r="C5830" i="13"/>
  <c r="F5830" i="13" s="1"/>
  <c r="G5830" i="13" s="1"/>
  <c r="D5830" i="13"/>
  <c r="E5830" i="13"/>
  <c r="H5830" i="13"/>
  <c r="B5831" i="13"/>
  <c r="C5831" i="13"/>
  <c r="F5831" i="13" s="1"/>
  <c r="G5831" i="13" s="1"/>
  <c r="D5831" i="13"/>
  <c r="E5831" i="13"/>
  <c r="H5831" i="13"/>
  <c r="B5832" i="13"/>
  <c r="C5832" i="13"/>
  <c r="F5832" i="13" s="1"/>
  <c r="G5832" i="13" s="1"/>
  <c r="D5832" i="13"/>
  <c r="E5832" i="13"/>
  <c r="H5832" i="13"/>
  <c r="B5833" i="13"/>
  <c r="C5833" i="13"/>
  <c r="F5833" i="13" s="1"/>
  <c r="G5833" i="13" s="1"/>
  <c r="D5833" i="13"/>
  <c r="E5833" i="13"/>
  <c r="H5833" i="13"/>
  <c r="B5834" i="13"/>
  <c r="C5834" i="13"/>
  <c r="F5834" i="13" s="1"/>
  <c r="G5834" i="13" s="1"/>
  <c r="D5834" i="13"/>
  <c r="E5834" i="13"/>
  <c r="H5834" i="13"/>
  <c r="B5835" i="13"/>
  <c r="C5835" i="13"/>
  <c r="F5835" i="13" s="1"/>
  <c r="G5835" i="13" s="1"/>
  <c r="D5835" i="13"/>
  <c r="E5835" i="13"/>
  <c r="H5835" i="13"/>
  <c r="B5836" i="13"/>
  <c r="C5836" i="13"/>
  <c r="F5836" i="13" s="1"/>
  <c r="G5836" i="13" s="1"/>
  <c r="D5836" i="13"/>
  <c r="E5836" i="13"/>
  <c r="H5836" i="13"/>
  <c r="B5837" i="13"/>
  <c r="C5837" i="13"/>
  <c r="F5837" i="13" s="1"/>
  <c r="G5837" i="13" s="1"/>
  <c r="D5837" i="13"/>
  <c r="E5837" i="13"/>
  <c r="H5837" i="13"/>
  <c r="B5838" i="13"/>
  <c r="C5838" i="13"/>
  <c r="F5838" i="13" s="1"/>
  <c r="G5838" i="13" s="1"/>
  <c r="D5838" i="13"/>
  <c r="E5838" i="13"/>
  <c r="H5838" i="13"/>
  <c r="B5839" i="13"/>
  <c r="C5839" i="13"/>
  <c r="F5839" i="13" s="1"/>
  <c r="G5839" i="13" s="1"/>
  <c r="D5839" i="13"/>
  <c r="E5839" i="13"/>
  <c r="H5839" i="13"/>
  <c r="B5840" i="13"/>
  <c r="C5840" i="13"/>
  <c r="F5840" i="13" s="1"/>
  <c r="G5840" i="13" s="1"/>
  <c r="D5840" i="13"/>
  <c r="E5840" i="13"/>
  <c r="H5840" i="13"/>
  <c r="B5841" i="13"/>
  <c r="C5841" i="13"/>
  <c r="F5841" i="13" s="1"/>
  <c r="G5841" i="13" s="1"/>
  <c r="D5841" i="13"/>
  <c r="E5841" i="13"/>
  <c r="H5841" i="13"/>
  <c r="B5842" i="13"/>
  <c r="C5842" i="13"/>
  <c r="F5842" i="13" s="1"/>
  <c r="G5842" i="13" s="1"/>
  <c r="D5842" i="13"/>
  <c r="E5842" i="13"/>
  <c r="H5842" i="13"/>
  <c r="B5843" i="13"/>
  <c r="C5843" i="13"/>
  <c r="F5843" i="13" s="1"/>
  <c r="G5843" i="13" s="1"/>
  <c r="D5843" i="13"/>
  <c r="E5843" i="13"/>
  <c r="H5843" i="13"/>
  <c r="B5844" i="13"/>
  <c r="C5844" i="13"/>
  <c r="F5844" i="13" s="1"/>
  <c r="G5844" i="13" s="1"/>
  <c r="D5844" i="13"/>
  <c r="E5844" i="13"/>
  <c r="H5844" i="13"/>
  <c r="B5845" i="13"/>
  <c r="C5845" i="13"/>
  <c r="F5845" i="13" s="1"/>
  <c r="G5845" i="13" s="1"/>
  <c r="D5845" i="13"/>
  <c r="E5845" i="13"/>
  <c r="H5845" i="13"/>
  <c r="B5846" i="13"/>
  <c r="C5846" i="13"/>
  <c r="F5846" i="13" s="1"/>
  <c r="G5846" i="13" s="1"/>
  <c r="D5846" i="13"/>
  <c r="E5846" i="13"/>
  <c r="H5846" i="13"/>
  <c r="B5847" i="13"/>
  <c r="C5847" i="13"/>
  <c r="F5847" i="13" s="1"/>
  <c r="G5847" i="13" s="1"/>
  <c r="D5847" i="13"/>
  <c r="E5847" i="13"/>
  <c r="H5847" i="13"/>
  <c r="B5848" i="13"/>
  <c r="C5848" i="13"/>
  <c r="F5848" i="13" s="1"/>
  <c r="G5848" i="13" s="1"/>
  <c r="D5848" i="13"/>
  <c r="E5848" i="13"/>
  <c r="H5848" i="13"/>
  <c r="B5849" i="13"/>
  <c r="C5849" i="13"/>
  <c r="F5849" i="13" s="1"/>
  <c r="G5849" i="13" s="1"/>
  <c r="D5849" i="13"/>
  <c r="E5849" i="13"/>
  <c r="H5849" i="13"/>
  <c r="B5850" i="13"/>
  <c r="C5850" i="13"/>
  <c r="F5850" i="13" s="1"/>
  <c r="G5850" i="13" s="1"/>
  <c r="D5850" i="13"/>
  <c r="E5850" i="13"/>
  <c r="H5850" i="13"/>
  <c r="B5851" i="13"/>
  <c r="C5851" i="13"/>
  <c r="F5851" i="13" s="1"/>
  <c r="G5851" i="13" s="1"/>
  <c r="D5851" i="13"/>
  <c r="E5851" i="13"/>
  <c r="H5851" i="13"/>
  <c r="B5852" i="13"/>
  <c r="C5852" i="13"/>
  <c r="F5852" i="13" s="1"/>
  <c r="G5852" i="13" s="1"/>
  <c r="D5852" i="13"/>
  <c r="E5852" i="13"/>
  <c r="H5852" i="13"/>
  <c r="B5853" i="13"/>
  <c r="C5853" i="13"/>
  <c r="F5853" i="13" s="1"/>
  <c r="G5853" i="13" s="1"/>
  <c r="D5853" i="13"/>
  <c r="E5853" i="13"/>
  <c r="H5853" i="13"/>
  <c r="B5854" i="13"/>
  <c r="C5854" i="13"/>
  <c r="F5854" i="13" s="1"/>
  <c r="G5854" i="13" s="1"/>
  <c r="D5854" i="13"/>
  <c r="E5854" i="13"/>
  <c r="H5854" i="13"/>
  <c r="B5855" i="13"/>
  <c r="C5855" i="13"/>
  <c r="F5855" i="13" s="1"/>
  <c r="G5855" i="13" s="1"/>
  <c r="D5855" i="13"/>
  <c r="E5855" i="13"/>
  <c r="H5855" i="13"/>
  <c r="B5856" i="13"/>
  <c r="C5856" i="13"/>
  <c r="F5856" i="13" s="1"/>
  <c r="G5856" i="13" s="1"/>
  <c r="D5856" i="13"/>
  <c r="E5856" i="13"/>
  <c r="H5856" i="13"/>
  <c r="B5857" i="13"/>
  <c r="C5857" i="13"/>
  <c r="F5857" i="13" s="1"/>
  <c r="G5857" i="13" s="1"/>
  <c r="D5857" i="13"/>
  <c r="E5857" i="13"/>
  <c r="H5857" i="13"/>
  <c r="B5858" i="13"/>
  <c r="C5858" i="13"/>
  <c r="F5858" i="13" s="1"/>
  <c r="G5858" i="13" s="1"/>
  <c r="D5858" i="13"/>
  <c r="E5858" i="13"/>
  <c r="H5858" i="13"/>
  <c r="B5859" i="13"/>
  <c r="C5859" i="13"/>
  <c r="F5859" i="13" s="1"/>
  <c r="G5859" i="13" s="1"/>
  <c r="D5859" i="13"/>
  <c r="E5859" i="13"/>
  <c r="H5859" i="13"/>
  <c r="B5860" i="13"/>
  <c r="C5860" i="13"/>
  <c r="F5860" i="13" s="1"/>
  <c r="G5860" i="13" s="1"/>
  <c r="D5860" i="13"/>
  <c r="E5860" i="13"/>
  <c r="H5860" i="13"/>
  <c r="B5861" i="13"/>
  <c r="C5861" i="13"/>
  <c r="F5861" i="13" s="1"/>
  <c r="G5861" i="13" s="1"/>
  <c r="D5861" i="13"/>
  <c r="E5861" i="13"/>
  <c r="H5861" i="13"/>
  <c r="B5862" i="13"/>
  <c r="C5862" i="13"/>
  <c r="F5862" i="13" s="1"/>
  <c r="G5862" i="13" s="1"/>
  <c r="D5862" i="13"/>
  <c r="E5862" i="13"/>
  <c r="H5862" i="13"/>
  <c r="B5863" i="13"/>
  <c r="C5863" i="13"/>
  <c r="F5863" i="13" s="1"/>
  <c r="G5863" i="13" s="1"/>
  <c r="D5863" i="13"/>
  <c r="E5863" i="13"/>
  <c r="H5863" i="13"/>
  <c r="B5864" i="13"/>
  <c r="C5864" i="13"/>
  <c r="F5864" i="13" s="1"/>
  <c r="G5864" i="13" s="1"/>
  <c r="D5864" i="13"/>
  <c r="E5864" i="13"/>
  <c r="H5864" i="13"/>
  <c r="B5865" i="13"/>
  <c r="C5865" i="13"/>
  <c r="F5865" i="13" s="1"/>
  <c r="G5865" i="13" s="1"/>
  <c r="D5865" i="13"/>
  <c r="E5865" i="13"/>
  <c r="H5865" i="13"/>
  <c r="B5866" i="13"/>
  <c r="C5866" i="13"/>
  <c r="F5866" i="13" s="1"/>
  <c r="G5866" i="13" s="1"/>
  <c r="D5866" i="13"/>
  <c r="E5866" i="13"/>
  <c r="H5866" i="13"/>
  <c r="B5867" i="13"/>
  <c r="C5867" i="13"/>
  <c r="F5867" i="13" s="1"/>
  <c r="G5867" i="13" s="1"/>
  <c r="D5867" i="13"/>
  <c r="E5867" i="13"/>
  <c r="H5867" i="13"/>
  <c r="B5868" i="13"/>
  <c r="C5868" i="13"/>
  <c r="F5868" i="13" s="1"/>
  <c r="G5868" i="13" s="1"/>
  <c r="D5868" i="13"/>
  <c r="E5868" i="13"/>
  <c r="H5868" i="13"/>
  <c r="B5869" i="13"/>
  <c r="C5869" i="13"/>
  <c r="F5869" i="13" s="1"/>
  <c r="G5869" i="13" s="1"/>
  <c r="D5869" i="13"/>
  <c r="E5869" i="13"/>
  <c r="H5869" i="13"/>
  <c r="B5870" i="13"/>
  <c r="C5870" i="13"/>
  <c r="F5870" i="13" s="1"/>
  <c r="G5870" i="13" s="1"/>
  <c r="D5870" i="13"/>
  <c r="E5870" i="13"/>
  <c r="H5870" i="13"/>
  <c r="B5871" i="13"/>
  <c r="C5871" i="13"/>
  <c r="F5871" i="13" s="1"/>
  <c r="G5871" i="13" s="1"/>
  <c r="D5871" i="13"/>
  <c r="E5871" i="13"/>
  <c r="H5871" i="13"/>
  <c r="B5872" i="13"/>
  <c r="C5872" i="13"/>
  <c r="F5872" i="13" s="1"/>
  <c r="G5872" i="13" s="1"/>
  <c r="D5872" i="13"/>
  <c r="E5872" i="13"/>
  <c r="H5872" i="13"/>
  <c r="B5873" i="13"/>
  <c r="C5873" i="13"/>
  <c r="F5873" i="13" s="1"/>
  <c r="G5873" i="13" s="1"/>
  <c r="D5873" i="13"/>
  <c r="E5873" i="13"/>
  <c r="H5873" i="13"/>
  <c r="B5874" i="13"/>
  <c r="C5874" i="13"/>
  <c r="F5874" i="13" s="1"/>
  <c r="G5874" i="13" s="1"/>
  <c r="D5874" i="13"/>
  <c r="E5874" i="13"/>
  <c r="H5874" i="13"/>
  <c r="B5875" i="13"/>
  <c r="C5875" i="13"/>
  <c r="F5875" i="13" s="1"/>
  <c r="G5875" i="13" s="1"/>
  <c r="D5875" i="13"/>
  <c r="E5875" i="13"/>
  <c r="H5875" i="13"/>
  <c r="B5876" i="13"/>
  <c r="C5876" i="13"/>
  <c r="F5876" i="13" s="1"/>
  <c r="G5876" i="13" s="1"/>
  <c r="D5876" i="13"/>
  <c r="E5876" i="13"/>
  <c r="H5876" i="13"/>
  <c r="B5877" i="13"/>
  <c r="C5877" i="13"/>
  <c r="F5877" i="13" s="1"/>
  <c r="G5877" i="13" s="1"/>
  <c r="D5877" i="13"/>
  <c r="E5877" i="13"/>
  <c r="H5877" i="13"/>
  <c r="B5878" i="13"/>
  <c r="C5878" i="13"/>
  <c r="F5878" i="13" s="1"/>
  <c r="G5878" i="13" s="1"/>
  <c r="D5878" i="13"/>
  <c r="E5878" i="13"/>
  <c r="H5878" i="13"/>
  <c r="B5879" i="13"/>
  <c r="C5879" i="13"/>
  <c r="F5879" i="13" s="1"/>
  <c r="G5879" i="13" s="1"/>
  <c r="D5879" i="13"/>
  <c r="E5879" i="13"/>
  <c r="H5879" i="13"/>
  <c r="B5880" i="13"/>
  <c r="C5880" i="13"/>
  <c r="F5880" i="13" s="1"/>
  <c r="G5880" i="13" s="1"/>
  <c r="D5880" i="13"/>
  <c r="E5880" i="13"/>
  <c r="H5880" i="13"/>
  <c r="B5881" i="13"/>
  <c r="C5881" i="13"/>
  <c r="F5881" i="13" s="1"/>
  <c r="G5881" i="13" s="1"/>
  <c r="D5881" i="13"/>
  <c r="E5881" i="13"/>
  <c r="H5881" i="13"/>
  <c r="B5882" i="13"/>
  <c r="C5882" i="13"/>
  <c r="F5882" i="13" s="1"/>
  <c r="G5882" i="13" s="1"/>
  <c r="D5882" i="13"/>
  <c r="E5882" i="13"/>
  <c r="H5882" i="13"/>
  <c r="B5883" i="13"/>
  <c r="C5883" i="13"/>
  <c r="F5883" i="13" s="1"/>
  <c r="G5883" i="13" s="1"/>
  <c r="D5883" i="13"/>
  <c r="E5883" i="13"/>
  <c r="H5883" i="13"/>
  <c r="B5884" i="13"/>
  <c r="C5884" i="13"/>
  <c r="F5884" i="13" s="1"/>
  <c r="G5884" i="13" s="1"/>
  <c r="D5884" i="13"/>
  <c r="E5884" i="13"/>
  <c r="H5884" i="13"/>
  <c r="B5885" i="13"/>
  <c r="C5885" i="13"/>
  <c r="F5885" i="13" s="1"/>
  <c r="G5885" i="13" s="1"/>
  <c r="D5885" i="13"/>
  <c r="E5885" i="13"/>
  <c r="H5885" i="13"/>
  <c r="B5886" i="13"/>
  <c r="C5886" i="13"/>
  <c r="F5886" i="13" s="1"/>
  <c r="G5886" i="13" s="1"/>
  <c r="D5886" i="13"/>
  <c r="E5886" i="13"/>
  <c r="H5886" i="13"/>
  <c r="B5887" i="13"/>
  <c r="C5887" i="13"/>
  <c r="F5887" i="13" s="1"/>
  <c r="G5887" i="13" s="1"/>
  <c r="D5887" i="13"/>
  <c r="E5887" i="13"/>
  <c r="H5887" i="13"/>
  <c r="B5888" i="13"/>
  <c r="C5888" i="13"/>
  <c r="F5888" i="13" s="1"/>
  <c r="G5888" i="13" s="1"/>
  <c r="D5888" i="13"/>
  <c r="E5888" i="13"/>
  <c r="H5888" i="13"/>
  <c r="B5889" i="13"/>
  <c r="C5889" i="13"/>
  <c r="F5889" i="13" s="1"/>
  <c r="G5889" i="13" s="1"/>
  <c r="D5889" i="13"/>
  <c r="E5889" i="13"/>
  <c r="H5889" i="13"/>
  <c r="B5890" i="13"/>
  <c r="C5890" i="13"/>
  <c r="F5890" i="13" s="1"/>
  <c r="G5890" i="13" s="1"/>
  <c r="D5890" i="13"/>
  <c r="E5890" i="13"/>
  <c r="H5890" i="13"/>
  <c r="B5891" i="13"/>
  <c r="C5891" i="13"/>
  <c r="F5891" i="13" s="1"/>
  <c r="G5891" i="13" s="1"/>
  <c r="D5891" i="13"/>
  <c r="E5891" i="13"/>
  <c r="H5891" i="13"/>
  <c r="B5892" i="13"/>
  <c r="C5892" i="13"/>
  <c r="F5892" i="13" s="1"/>
  <c r="G5892" i="13" s="1"/>
  <c r="D5892" i="13"/>
  <c r="E5892" i="13"/>
  <c r="H5892" i="13"/>
  <c r="B5893" i="13"/>
  <c r="C5893" i="13"/>
  <c r="F5893" i="13" s="1"/>
  <c r="G5893" i="13" s="1"/>
  <c r="D5893" i="13"/>
  <c r="E5893" i="13"/>
  <c r="H5893" i="13"/>
  <c r="B5894" i="13"/>
  <c r="C5894" i="13"/>
  <c r="F5894" i="13" s="1"/>
  <c r="G5894" i="13" s="1"/>
  <c r="D5894" i="13"/>
  <c r="E5894" i="13"/>
  <c r="H5894" i="13"/>
  <c r="B5895" i="13"/>
  <c r="C5895" i="13"/>
  <c r="F5895" i="13" s="1"/>
  <c r="G5895" i="13" s="1"/>
  <c r="D5895" i="13"/>
  <c r="E5895" i="13"/>
  <c r="H5895" i="13"/>
  <c r="B5896" i="13"/>
  <c r="C5896" i="13"/>
  <c r="F5896" i="13" s="1"/>
  <c r="G5896" i="13" s="1"/>
  <c r="D5896" i="13"/>
  <c r="E5896" i="13"/>
  <c r="H5896" i="13"/>
  <c r="B5897" i="13"/>
  <c r="C5897" i="13"/>
  <c r="F5897" i="13" s="1"/>
  <c r="G5897" i="13" s="1"/>
  <c r="D5897" i="13"/>
  <c r="E5897" i="13"/>
  <c r="H5897" i="13"/>
  <c r="B5898" i="13"/>
  <c r="C5898" i="13"/>
  <c r="F5898" i="13" s="1"/>
  <c r="G5898" i="13" s="1"/>
  <c r="D5898" i="13"/>
  <c r="E5898" i="13"/>
  <c r="H5898" i="13"/>
  <c r="B5899" i="13"/>
  <c r="C5899" i="13"/>
  <c r="F5899" i="13" s="1"/>
  <c r="G5899" i="13" s="1"/>
  <c r="D5899" i="13"/>
  <c r="E5899" i="13"/>
  <c r="H5899" i="13"/>
  <c r="B5900" i="13"/>
  <c r="C5900" i="13"/>
  <c r="F5900" i="13" s="1"/>
  <c r="G5900" i="13" s="1"/>
  <c r="D5900" i="13"/>
  <c r="E5900" i="13"/>
  <c r="H5900" i="13"/>
  <c r="B5901" i="13"/>
  <c r="C5901" i="13"/>
  <c r="F5901" i="13" s="1"/>
  <c r="G5901" i="13" s="1"/>
  <c r="D5901" i="13"/>
  <c r="E5901" i="13"/>
  <c r="H5901" i="13"/>
  <c r="B5902" i="13"/>
  <c r="C5902" i="13"/>
  <c r="F5902" i="13" s="1"/>
  <c r="G5902" i="13" s="1"/>
  <c r="D5902" i="13"/>
  <c r="E5902" i="13"/>
  <c r="H5902" i="13"/>
  <c r="B5903" i="13"/>
  <c r="C5903" i="13"/>
  <c r="F5903" i="13" s="1"/>
  <c r="G5903" i="13" s="1"/>
  <c r="D5903" i="13"/>
  <c r="E5903" i="13"/>
  <c r="H5903" i="13"/>
  <c r="B5904" i="13"/>
  <c r="C5904" i="13"/>
  <c r="F5904" i="13" s="1"/>
  <c r="G5904" i="13" s="1"/>
  <c r="D5904" i="13"/>
  <c r="E5904" i="13"/>
  <c r="H5904" i="13"/>
  <c r="B5905" i="13"/>
  <c r="C5905" i="13"/>
  <c r="F5905" i="13" s="1"/>
  <c r="G5905" i="13" s="1"/>
  <c r="D5905" i="13"/>
  <c r="E5905" i="13"/>
  <c r="H5905" i="13"/>
  <c r="B5906" i="13"/>
  <c r="C5906" i="13"/>
  <c r="F5906" i="13" s="1"/>
  <c r="G5906" i="13" s="1"/>
  <c r="D5906" i="13"/>
  <c r="E5906" i="13"/>
  <c r="H5906" i="13"/>
  <c r="B5907" i="13"/>
  <c r="C5907" i="13"/>
  <c r="F5907" i="13" s="1"/>
  <c r="G5907" i="13" s="1"/>
  <c r="D5907" i="13"/>
  <c r="E5907" i="13"/>
  <c r="H5907" i="13"/>
  <c r="B5908" i="13"/>
  <c r="C5908" i="13"/>
  <c r="F5908" i="13" s="1"/>
  <c r="G5908" i="13" s="1"/>
  <c r="D5908" i="13"/>
  <c r="E5908" i="13"/>
  <c r="H5908" i="13"/>
  <c r="B5909" i="13"/>
  <c r="C5909" i="13"/>
  <c r="F5909" i="13" s="1"/>
  <c r="G5909" i="13" s="1"/>
  <c r="D5909" i="13"/>
  <c r="E5909" i="13"/>
  <c r="H5909" i="13"/>
  <c r="B5910" i="13"/>
  <c r="C5910" i="13"/>
  <c r="F5910" i="13" s="1"/>
  <c r="G5910" i="13" s="1"/>
  <c r="D5910" i="13"/>
  <c r="E5910" i="13"/>
  <c r="H5910" i="13"/>
  <c r="B5911" i="13"/>
  <c r="C5911" i="13"/>
  <c r="F5911" i="13" s="1"/>
  <c r="G5911" i="13" s="1"/>
  <c r="D5911" i="13"/>
  <c r="E5911" i="13"/>
  <c r="H5911" i="13"/>
  <c r="B5912" i="13"/>
  <c r="C5912" i="13"/>
  <c r="F5912" i="13" s="1"/>
  <c r="G5912" i="13" s="1"/>
  <c r="D5912" i="13"/>
  <c r="E5912" i="13"/>
  <c r="H5912" i="13"/>
  <c r="B5913" i="13"/>
  <c r="C5913" i="13"/>
  <c r="F5913" i="13" s="1"/>
  <c r="G5913" i="13" s="1"/>
  <c r="D5913" i="13"/>
  <c r="E5913" i="13"/>
  <c r="H5913" i="13"/>
  <c r="B5914" i="13"/>
  <c r="C5914" i="13"/>
  <c r="F5914" i="13" s="1"/>
  <c r="G5914" i="13" s="1"/>
  <c r="D5914" i="13"/>
  <c r="E5914" i="13"/>
  <c r="H5914" i="13"/>
  <c r="B5915" i="13"/>
  <c r="C5915" i="13"/>
  <c r="F5915" i="13" s="1"/>
  <c r="G5915" i="13" s="1"/>
  <c r="D5915" i="13"/>
  <c r="E5915" i="13"/>
  <c r="H5915" i="13"/>
  <c r="B5916" i="13"/>
  <c r="C5916" i="13"/>
  <c r="F5916" i="13" s="1"/>
  <c r="G5916" i="13" s="1"/>
  <c r="D5916" i="13"/>
  <c r="E5916" i="13"/>
  <c r="H5916" i="13"/>
  <c r="B5917" i="13"/>
  <c r="C5917" i="13"/>
  <c r="F5917" i="13" s="1"/>
  <c r="G5917" i="13" s="1"/>
  <c r="D5917" i="13"/>
  <c r="E5917" i="13"/>
  <c r="H5917" i="13"/>
  <c r="B5918" i="13"/>
  <c r="C5918" i="13"/>
  <c r="F5918" i="13" s="1"/>
  <c r="G5918" i="13" s="1"/>
  <c r="D5918" i="13"/>
  <c r="E5918" i="13"/>
  <c r="H5918" i="13"/>
  <c r="B5919" i="13"/>
  <c r="C5919" i="13"/>
  <c r="F5919" i="13" s="1"/>
  <c r="G5919" i="13" s="1"/>
  <c r="D5919" i="13"/>
  <c r="E5919" i="13"/>
  <c r="H5919" i="13"/>
  <c r="B5920" i="13"/>
  <c r="C5920" i="13"/>
  <c r="F5920" i="13" s="1"/>
  <c r="G5920" i="13" s="1"/>
  <c r="D5920" i="13"/>
  <c r="E5920" i="13"/>
  <c r="H5920" i="13"/>
  <c r="B5921" i="13"/>
  <c r="C5921" i="13"/>
  <c r="F5921" i="13" s="1"/>
  <c r="G5921" i="13" s="1"/>
  <c r="D5921" i="13"/>
  <c r="E5921" i="13"/>
  <c r="H5921" i="13"/>
  <c r="B5922" i="13"/>
  <c r="C5922" i="13"/>
  <c r="F5922" i="13" s="1"/>
  <c r="G5922" i="13" s="1"/>
  <c r="D5922" i="13"/>
  <c r="E5922" i="13"/>
  <c r="H5922" i="13"/>
  <c r="B5923" i="13"/>
  <c r="C5923" i="13"/>
  <c r="F5923" i="13" s="1"/>
  <c r="G5923" i="13" s="1"/>
  <c r="D5923" i="13"/>
  <c r="E5923" i="13"/>
  <c r="H5923" i="13"/>
  <c r="B5924" i="13"/>
  <c r="C5924" i="13"/>
  <c r="F5924" i="13" s="1"/>
  <c r="G5924" i="13" s="1"/>
  <c r="D5924" i="13"/>
  <c r="E5924" i="13"/>
  <c r="H5924" i="13"/>
  <c r="B5925" i="13"/>
  <c r="C5925" i="13"/>
  <c r="F5925" i="13" s="1"/>
  <c r="G5925" i="13" s="1"/>
  <c r="D5925" i="13"/>
  <c r="E5925" i="13"/>
  <c r="H5925" i="13"/>
  <c r="B5926" i="13"/>
  <c r="C5926" i="13"/>
  <c r="F5926" i="13" s="1"/>
  <c r="G5926" i="13" s="1"/>
  <c r="D5926" i="13"/>
  <c r="E5926" i="13"/>
  <c r="H5926" i="13"/>
  <c r="B5927" i="13"/>
  <c r="C5927" i="13"/>
  <c r="F5927" i="13" s="1"/>
  <c r="G5927" i="13" s="1"/>
  <c r="D5927" i="13"/>
  <c r="E5927" i="13"/>
  <c r="H5927" i="13"/>
  <c r="B5928" i="13"/>
  <c r="C5928" i="13"/>
  <c r="F5928" i="13" s="1"/>
  <c r="G5928" i="13" s="1"/>
  <c r="D5928" i="13"/>
  <c r="E5928" i="13"/>
  <c r="H5928" i="13"/>
  <c r="B5929" i="13"/>
  <c r="C5929" i="13"/>
  <c r="F5929" i="13" s="1"/>
  <c r="G5929" i="13" s="1"/>
  <c r="D5929" i="13"/>
  <c r="E5929" i="13"/>
  <c r="H5929" i="13"/>
  <c r="B5930" i="13"/>
  <c r="C5930" i="13"/>
  <c r="F5930" i="13" s="1"/>
  <c r="G5930" i="13" s="1"/>
  <c r="D5930" i="13"/>
  <c r="E5930" i="13"/>
  <c r="H5930" i="13"/>
  <c r="B5931" i="13"/>
  <c r="C5931" i="13"/>
  <c r="F5931" i="13" s="1"/>
  <c r="G5931" i="13" s="1"/>
  <c r="D5931" i="13"/>
  <c r="E5931" i="13"/>
  <c r="H5931" i="13"/>
  <c r="B5932" i="13"/>
  <c r="C5932" i="13"/>
  <c r="F5932" i="13" s="1"/>
  <c r="G5932" i="13" s="1"/>
  <c r="D5932" i="13"/>
  <c r="E5932" i="13"/>
  <c r="H5932" i="13"/>
  <c r="B5933" i="13"/>
  <c r="C5933" i="13"/>
  <c r="F5933" i="13" s="1"/>
  <c r="G5933" i="13" s="1"/>
  <c r="D5933" i="13"/>
  <c r="E5933" i="13"/>
  <c r="H5933" i="13"/>
  <c r="B5934" i="13"/>
  <c r="C5934" i="13"/>
  <c r="F5934" i="13" s="1"/>
  <c r="G5934" i="13" s="1"/>
  <c r="D5934" i="13"/>
  <c r="E5934" i="13"/>
  <c r="H5934" i="13"/>
  <c r="B5935" i="13"/>
  <c r="C5935" i="13"/>
  <c r="F5935" i="13" s="1"/>
  <c r="G5935" i="13" s="1"/>
  <c r="D5935" i="13"/>
  <c r="E5935" i="13"/>
  <c r="H5935" i="13"/>
  <c r="B5936" i="13"/>
  <c r="C5936" i="13"/>
  <c r="F5936" i="13" s="1"/>
  <c r="G5936" i="13" s="1"/>
  <c r="D5936" i="13"/>
  <c r="E5936" i="13"/>
  <c r="H5936" i="13"/>
  <c r="B5937" i="13"/>
  <c r="C5937" i="13"/>
  <c r="F5937" i="13" s="1"/>
  <c r="G5937" i="13" s="1"/>
  <c r="D5937" i="13"/>
  <c r="E5937" i="13"/>
  <c r="H5937" i="13"/>
  <c r="B5938" i="13"/>
  <c r="C5938" i="13"/>
  <c r="F5938" i="13" s="1"/>
  <c r="G5938" i="13" s="1"/>
  <c r="D5938" i="13"/>
  <c r="E5938" i="13"/>
  <c r="H5938" i="13"/>
  <c r="B5939" i="13"/>
  <c r="C5939" i="13"/>
  <c r="F5939" i="13" s="1"/>
  <c r="G5939" i="13" s="1"/>
  <c r="D5939" i="13"/>
  <c r="E5939" i="13"/>
  <c r="H5939" i="13"/>
  <c r="B5940" i="13"/>
  <c r="C5940" i="13"/>
  <c r="F5940" i="13" s="1"/>
  <c r="G5940" i="13" s="1"/>
  <c r="D5940" i="13"/>
  <c r="E5940" i="13"/>
  <c r="H5940" i="13"/>
  <c r="B5941" i="13"/>
  <c r="C5941" i="13"/>
  <c r="F5941" i="13" s="1"/>
  <c r="G5941" i="13" s="1"/>
  <c r="D5941" i="13"/>
  <c r="E5941" i="13"/>
  <c r="H5941" i="13"/>
  <c r="B5942" i="13"/>
  <c r="C5942" i="13"/>
  <c r="F5942" i="13" s="1"/>
  <c r="G5942" i="13" s="1"/>
  <c r="D5942" i="13"/>
  <c r="E5942" i="13"/>
  <c r="H5942" i="13"/>
  <c r="B5943" i="13"/>
  <c r="C5943" i="13"/>
  <c r="F5943" i="13" s="1"/>
  <c r="G5943" i="13" s="1"/>
  <c r="D5943" i="13"/>
  <c r="E5943" i="13"/>
  <c r="H5943" i="13"/>
  <c r="B5944" i="13"/>
  <c r="C5944" i="13"/>
  <c r="F5944" i="13" s="1"/>
  <c r="G5944" i="13" s="1"/>
  <c r="D5944" i="13"/>
  <c r="E5944" i="13"/>
  <c r="H5944" i="13"/>
  <c r="B5945" i="13"/>
  <c r="C5945" i="13"/>
  <c r="F5945" i="13" s="1"/>
  <c r="G5945" i="13" s="1"/>
  <c r="D5945" i="13"/>
  <c r="E5945" i="13"/>
  <c r="H5945" i="13"/>
  <c r="B5946" i="13"/>
  <c r="C5946" i="13"/>
  <c r="F5946" i="13" s="1"/>
  <c r="G5946" i="13" s="1"/>
  <c r="D5946" i="13"/>
  <c r="E5946" i="13"/>
  <c r="H5946" i="13"/>
  <c r="B5947" i="13"/>
  <c r="C5947" i="13"/>
  <c r="F5947" i="13" s="1"/>
  <c r="G5947" i="13" s="1"/>
  <c r="D5947" i="13"/>
  <c r="E5947" i="13"/>
  <c r="H5947" i="13"/>
  <c r="B5948" i="13"/>
  <c r="C5948" i="13"/>
  <c r="F5948" i="13" s="1"/>
  <c r="G5948" i="13" s="1"/>
  <c r="D5948" i="13"/>
  <c r="E5948" i="13"/>
  <c r="H5948" i="13"/>
  <c r="B5949" i="13"/>
  <c r="C5949" i="13"/>
  <c r="F5949" i="13" s="1"/>
  <c r="G5949" i="13" s="1"/>
  <c r="D5949" i="13"/>
  <c r="E5949" i="13"/>
  <c r="H5949" i="13"/>
  <c r="B5950" i="13"/>
  <c r="C5950" i="13"/>
  <c r="F5950" i="13" s="1"/>
  <c r="G5950" i="13" s="1"/>
  <c r="D5950" i="13"/>
  <c r="E5950" i="13"/>
  <c r="H5950" i="13"/>
  <c r="B5951" i="13"/>
  <c r="C5951" i="13"/>
  <c r="F5951" i="13" s="1"/>
  <c r="G5951" i="13" s="1"/>
  <c r="D5951" i="13"/>
  <c r="E5951" i="13"/>
  <c r="H5951" i="13"/>
  <c r="B5952" i="13"/>
  <c r="C5952" i="13"/>
  <c r="F5952" i="13" s="1"/>
  <c r="G5952" i="13" s="1"/>
  <c r="D5952" i="13"/>
  <c r="E5952" i="13"/>
  <c r="H5952" i="13"/>
  <c r="B5953" i="13"/>
  <c r="C5953" i="13"/>
  <c r="F5953" i="13" s="1"/>
  <c r="G5953" i="13" s="1"/>
  <c r="D5953" i="13"/>
  <c r="E5953" i="13"/>
  <c r="H5953" i="13"/>
  <c r="B5954" i="13"/>
  <c r="C5954" i="13"/>
  <c r="F5954" i="13" s="1"/>
  <c r="G5954" i="13" s="1"/>
  <c r="D5954" i="13"/>
  <c r="E5954" i="13"/>
  <c r="H5954" i="13"/>
  <c r="B5955" i="13"/>
  <c r="C5955" i="13"/>
  <c r="F5955" i="13" s="1"/>
  <c r="G5955" i="13" s="1"/>
  <c r="D5955" i="13"/>
  <c r="E5955" i="13"/>
  <c r="H5955" i="13"/>
  <c r="B5956" i="13"/>
  <c r="C5956" i="13"/>
  <c r="F5956" i="13" s="1"/>
  <c r="G5956" i="13" s="1"/>
  <c r="D5956" i="13"/>
  <c r="E5956" i="13"/>
  <c r="H5956" i="13"/>
  <c r="B5957" i="13"/>
  <c r="C5957" i="13"/>
  <c r="F5957" i="13" s="1"/>
  <c r="G5957" i="13" s="1"/>
  <c r="D5957" i="13"/>
  <c r="E5957" i="13"/>
  <c r="H5957" i="13"/>
  <c r="B5958" i="13"/>
  <c r="C5958" i="13"/>
  <c r="F5958" i="13" s="1"/>
  <c r="G5958" i="13" s="1"/>
  <c r="D5958" i="13"/>
  <c r="E5958" i="13"/>
  <c r="H5958" i="13"/>
  <c r="B5959" i="13"/>
  <c r="C5959" i="13"/>
  <c r="F5959" i="13" s="1"/>
  <c r="G5959" i="13" s="1"/>
  <c r="D5959" i="13"/>
  <c r="E5959" i="13"/>
  <c r="H5959" i="13"/>
  <c r="B5960" i="13"/>
  <c r="C5960" i="13"/>
  <c r="F5960" i="13" s="1"/>
  <c r="G5960" i="13" s="1"/>
  <c r="D5960" i="13"/>
  <c r="E5960" i="13"/>
  <c r="H5960" i="13"/>
  <c r="B5961" i="13"/>
  <c r="C5961" i="13"/>
  <c r="F5961" i="13" s="1"/>
  <c r="G5961" i="13" s="1"/>
  <c r="D5961" i="13"/>
  <c r="E5961" i="13"/>
  <c r="H5961" i="13"/>
  <c r="B5962" i="13"/>
  <c r="C5962" i="13"/>
  <c r="F5962" i="13" s="1"/>
  <c r="G5962" i="13" s="1"/>
  <c r="D5962" i="13"/>
  <c r="E5962" i="13"/>
  <c r="H5962" i="13"/>
  <c r="B5963" i="13"/>
  <c r="C5963" i="13"/>
  <c r="F5963" i="13" s="1"/>
  <c r="G5963" i="13" s="1"/>
  <c r="D5963" i="13"/>
  <c r="E5963" i="13"/>
  <c r="H5963" i="13"/>
  <c r="B5964" i="13"/>
  <c r="C5964" i="13"/>
  <c r="F5964" i="13" s="1"/>
  <c r="G5964" i="13" s="1"/>
  <c r="D5964" i="13"/>
  <c r="E5964" i="13"/>
  <c r="H5964" i="13"/>
  <c r="B5965" i="13"/>
  <c r="C5965" i="13"/>
  <c r="F5965" i="13" s="1"/>
  <c r="G5965" i="13" s="1"/>
  <c r="D5965" i="13"/>
  <c r="E5965" i="13"/>
  <c r="H5965" i="13"/>
  <c r="B5966" i="13"/>
  <c r="C5966" i="13"/>
  <c r="F5966" i="13" s="1"/>
  <c r="G5966" i="13" s="1"/>
  <c r="D5966" i="13"/>
  <c r="E5966" i="13"/>
  <c r="H5966" i="13"/>
  <c r="B5967" i="13"/>
  <c r="C5967" i="13"/>
  <c r="F5967" i="13" s="1"/>
  <c r="G5967" i="13" s="1"/>
  <c r="D5967" i="13"/>
  <c r="E5967" i="13"/>
  <c r="H5967" i="13"/>
  <c r="B5968" i="13"/>
  <c r="C5968" i="13"/>
  <c r="F5968" i="13" s="1"/>
  <c r="G5968" i="13" s="1"/>
  <c r="D5968" i="13"/>
  <c r="E5968" i="13"/>
  <c r="H5968" i="13"/>
  <c r="B5969" i="13"/>
  <c r="C5969" i="13"/>
  <c r="F5969" i="13" s="1"/>
  <c r="G5969" i="13" s="1"/>
  <c r="D5969" i="13"/>
  <c r="E5969" i="13"/>
  <c r="H5969" i="13"/>
  <c r="B5970" i="13"/>
  <c r="C5970" i="13"/>
  <c r="F5970" i="13" s="1"/>
  <c r="G5970" i="13" s="1"/>
  <c r="D5970" i="13"/>
  <c r="E5970" i="13"/>
  <c r="H5970" i="13"/>
  <c r="B5971" i="13"/>
  <c r="C5971" i="13"/>
  <c r="F5971" i="13" s="1"/>
  <c r="G5971" i="13" s="1"/>
  <c r="D5971" i="13"/>
  <c r="E5971" i="13"/>
  <c r="H5971" i="13"/>
  <c r="B5972" i="13"/>
  <c r="C5972" i="13"/>
  <c r="F5972" i="13" s="1"/>
  <c r="G5972" i="13" s="1"/>
  <c r="D5972" i="13"/>
  <c r="E5972" i="13"/>
  <c r="H5972" i="13"/>
  <c r="B5973" i="13"/>
  <c r="C5973" i="13"/>
  <c r="F5973" i="13" s="1"/>
  <c r="G5973" i="13" s="1"/>
  <c r="D5973" i="13"/>
  <c r="E5973" i="13"/>
  <c r="H5973" i="13"/>
  <c r="B5974" i="13"/>
  <c r="C5974" i="13"/>
  <c r="F5974" i="13" s="1"/>
  <c r="G5974" i="13" s="1"/>
  <c r="D5974" i="13"/>
  <c r="E5974" i="13"/>
  <c r="H5974" i="13"/>
  <c r="B5975" i="13"/>
  <c r="C5975" i="13"/>
  <c r="F5975" i="13" s="1"/>
  <c r="G5975" i="13" s="1"/>
  <c r="D5975" i="13"/>
  <c r="E5975" i="13"/>
  <c r="H5975" i="13"/>
  <c r="B5976" i="13"/>
  <c r="C5976" i="13"/>
  <c r="F5976" i="13" s="1"/>
  <c r="G5976" i="13" s="1"/>
  <c r="D5976" i="13"/>
  <c r="E5976" i="13"/>
  <c r="H5976" i="13"/>
  <c r="B5977" i="13"/>
  <c r="C5977" i="13"/>
  <c r="F5977" i="13" s="1"/>
  <c r="G5977" i="13" s="1"/>
  <c r="D5977" i="13"/>
  <c r="E5977" i="13"/>
  <c r="H5977" i="13"/>
  <c r="B5978" i="13"/>
  <c r="C5978" i="13"/>
  <c r="F5978" i="13" s="1"/>
  <c r="G5978" i="13" s="1"/>
  <c r="D5978" i="13"/>
  <c r="E5978" i="13"/>
  <c r="H5978" i="13"/>
  <c r="B5979" i="13"/>
  <c r="C5979" i="13"/>
  <c r="F5979" i="13" s="1"/>
  <c r="G5979" i="13" s="1"/>
  <c r="D5979" i="13"/>
  <c r="E5979" i="13"/>
  <c r="H5979" i="13"/>
  <c r="B5980" i="13"/>
  <c r="C5980" i="13"/>
  <c r="F5980" i="13" s="1"/>
  <c r="G5980" i="13" s="1"/>
  <c r="D5980" i="13"/>
  <c r="E5980" i="13"/>
  <c r="H5980" i="13"/>
  <c r="B5981" i="13"/>
  <c r="C5981" i="13"/>
  <c r="F5981" i="13" s="1"/>
  <c r="G5981" i="13" s="1"/>
  <c r="D5981" i="13"/>
  <c r="E5981" i="13"/>
  <c r="H5981" i="13"/>
  <c r="B5982" i="13"/>
  <c r="C5982" i="13"/>
  <c r="F5982" i="13" s="1"/>
  <c r="G5982" i="13" s="1"/>
  <c r="D5982" i="13"/>
  <c r="E5982" i="13"/>
  <c r="H5982" i="13"/>
  <c r="B5983" i="13"/>
  <c r="C5983" i="13"/>
  <c r="F5983" i="13" s="1"/>
  <c r="G5983" i="13" s="1"/>
  <c r="D5983" i="13"/>
  <c r="E5983" i="13"/>
  <c r="H5983" i="13"/>
  <c r="B5984" i="13"/>
  <c r="C5984" i="13"/>
  <c r="F5984" i="13" s="1"/>
  <c r="G5984" i="13" s="1"/>
  <c r="D5984" i="13"/>
  <c r="E5984" i="13"/>
  <c r="H5984" i="13"/>
  <c r="B5985" i="13"/>
  <c r="C5985" i="13"/>
  <c r="F5985" i="13" s="1"/>
  <c r="G5985" i="13" s="1"/>
  <c r="D5985" i="13"/>
  <c r="E5985" i="13"/>
  <c r="H5985" i="13"/>
  <c r="B5986" i="13"/>
  <c r="C5986" i="13"/>
  <c r="F5986" i="13" s="1"/>
  <c r="G5986" i="13" s="1"/>
  <c r="D5986" i="13"/>
  <c r="E5986" i="13"/>
  <c r="H5986" i="13"/>
  <c r="B5987" i="13"/>
  <c r="C5987" i="13"/>
  <c r="F5987" i="13" s="1"/>
  <c r="G5987" i="13" s="1"/>
  <c r="D5987" i="13"/>
  <c r="E5987" i="13"/>
  <c r="H5987" i="13"/>
  <c r="B5988" i="13"/>
  <c r="C5988" i="13"/>
  <c r="F5988" i="13" s="1"/>
  <c r="G5988" i="13" s="1"/>
  <c r="D5988" i="13"/>
  <c r="E5988" i="13"/>
  <c r="H5988" i="13"/>
  <c r="B5989" i="13"/>
  <c r="C5989" i="13"/>
  <c r="F5989" i="13" s="1"/>
  <c r="G5989" i="13" s="1"/>
  <c r="D5989" i="13"/>
  <c r="E5989" i="13"/>
  <c r="H5989" i="13"/>
  <c r="B5990" i="13"/>
  <c r="C5990" i="13"/>
  <c r="F5990" i="13" s="1"/>
  <c r="G5990" i="13" s="1"/>
  <c r="D5990" i="13"/>
  <c r="E5990" i="13"/>
  <c r="H5990" i="13"/>
  <c r="B5991" i="13"/>
  <c r="C5991" i="13"/>
  <c r="F5991" i="13" s="1"/>
  <c r="G5991" i="13" s="1"/>
  <c r="D5991" i="13"/>
  <c r="E5991" i="13"/>
  <c r="H5991" i="13"/>
  <c r="B5992" i="13"/>
  <c r="C5992" i="13"/>
  <c r="F5992" i="13" s="1"/>
  <c r="G5992" i="13" s="1"/>
  <c r="D5992" i="13"/>
  <c r="E5992" i="13"/>
  <c r="H5992" i="13"/>
  <c r="B5993" i="13"/>
  <c r="C5993" i="13"/>
  <c r="F5993" i="13" s="1"/>
  <c r="G5993" i="13" s="1"/>
  <c r="D5993" i="13"/>
  <c r="E5993" i="13"/>
  <c r="H5993" i="13"/>
  <c r="B5994" i="13"/>
  <c r="C5994" i="13"/>
  <c r="F5994" i="13" s="1"/>
  <c r="G5994" i="13" s="1"/>
  <c r="D5994" i="13"/>
  <c r="E5994" i="13"/>
  <c r="H5994" i="13"/>
  <c r="B5995" i="13"/>
  <c r="C5995" i="13"/>
  <c r="F5995" i="13" s="1"/>
  <c r="G5995" i="13" s="1"/>
  <c r="D5995" i="13"/>
  <c r="E5995" i="13"/>
  <c r="H5995" i="13"/>
  <c r="B5996" i="13"/>
  <c r="C5996" i="13"/>
  <c r="F5996" i="13" s="1"/>
  <c r="G5996" i="13" s="1"/>
  <c r="D5996" i="13"/>
  <c r="E5996" i="13"/>
  <c r="H5996" i="13"/>
  <c r="B5997" i="13"/>
  <c r="C5997" i="13"/>
  <c r="F5997" i="13" s="1"/>
  <c r="G5997" i="13" s="1"/>
  <c r="D5997" i="13"/>
  <c r="E5997" i="13"/>
  <c r="H5997" i="13"/>
  <c r="B5998" i="13"/>
  <c r="C5998" i="13"/>
  <c r="F5998" i="13" s="1"/>
  <c r="G5998" i="13" s="1"/>
  <c r="D5998" i="13"/>
  <c r="E5998" i="13"/>
  <c r="H5998" i="13"/>
  <c r="B5999" i="13"/>
  <c r="C5999" i="13"/>
  <c r="F5999" i="13" s="1"/>
  <c r="G5999" i="13" s="1"/>
  <c r="D5999" i="13"/>
  <c r="E5999" i="13"/>
  <c r="H5999" i="13"/>
  <c r="B6000" i="13"/>
  <c r="C6000" i="13"/>
  <c r="F6000" i="13" s="1"/>
  <c r="G6000" i="13" s="1"/>
  <c r="D6000" i="13"/>
  <c r="E6000" i="13"/>
  <c r="H6000" i="13"/>
  <c r="B6001" i="13"/>
  <c r="C6001" i="13"/>
  <c r="F6001" i="13" s="1"/>
  <c r="G6001" i="13" s="1"/>
  <c r="D6001" i="13"/>
  <c r="E6001" i="13"/>
  <c r="H6001" i="13"/>
  <c r="B6002" i="13"/>
  <c r="C6002" i="13"/>
  <c r="F6002" i="13" s="1"/>
  <c r="G6002" i="13" s="1"/>
  <c r="D6002" i="13"/>
  <c r="E6002" i="13"/>
  <c r="H6002" i="13"/>
  <c r="B6003" i="13"/>
  <c r="C6003" i="13"/>
  <c r="F6003" i="13" s="1"/>
  <c r="G6003" i="13" s="1"/>
  <c r="D6003" i="13"/>
  <c r="E6003" i="13"/>
  <c r="H6003" i="13"/>
  <c r="B6004" i="13"/>
  <c r="C6004" i="13"/>
  <c r="F6004" i="13" s="1"/>
  <c r="G6004" i="13" s="1"/>
  <c r="D6004" i="13"/>
  <c r="E6004" i="13"/>
  <c r="H6004" i="13"/>
  <c r="B6005" i="13"/>
  <c r="C6005" i="13"/>
  <c r="F6005" i="13" s="1"/>
  <c r="G6005" i="13" s="1"/>
  <c r="D6005" i="13"/>
  <c r="E6005" i="13"/>
  <c r="H6005" i="13"/>
  <c r="B6006" i="13"/>
  <c r="C6006" i="13"/>
  <c r="F6006" i="13" s="1"/>
  <c r="G6006" i="13" s="1"/>
  <c r="D6006" i="13"/>
  <c r="E6006" i="13"/>
  <c r="H6006" i="13"/>
  <c r="B6007" i="13"/>
  <c r="C6007" i="13"/>
  <c r="F6007" i="13" s="1"/>
  <c r="G6007" i="13" s="1"/>
  <c r="D6007" i="13"/>
  <c r="E6007" i="13"/>
  <c r="H6007" i="13"/>
  <c r="B6008" i="13"/>
  <c r="C6008" i="13"/>
  <c r="F6008" i="13" s="1"/>
  <c r="G6008" i="13" s="1"/>
  <c r="D6008" i="13"/>
  <c r="E6008" i="13"/>
  <c r="H6008" i="13"/>
  <c r="B6009" i="13"/>
  <c r="C6009" i="13"/>
  <c r="F6009" i="13" s="1"/>
  <c r="G6009" i="13" s="1"/>
  <c r="D6009" i="13"/>
  <c r="E6009" i="13"/>
  <c r="H6009" i="13"/>
  <c r="B6010" i="13"/>
  <c r="C6010" i="13"/>
  <c r="F6010" i="13" s="1"/>
  <c r="G6010" i="13" s="1"/>
  <c r="D6010" i="13"/>
  <c r="E6010" i="13"/>
  <c r="H6010" i="13"/>
  <c r="B6011" i="13"/>
  <c r="C6011" i="13"/>
  <c r="F6011" i="13" s="1"/>
  <c r="G6011" i="13" s="1"/>
  <c r="D6011" i="13"/>
  <c r="E6011" i="13"/>
  <c r="H6011" i="13"/>
  <c r="B6012" i="13"/>
  <c r="C6012" i="13"/>
  <c r="F6012" i="13" s="1"/>
  <c r="G6012" i="13" s="1"/>
  <c r="D6012" i="13"/>
  <c r="E6012" i="13"/>
  <c r="H6012" i="13"/>
  <c r="B6013" i="13"/>
  <c r="C6013" i="13"/>
  <c r="F6013" i="13" s="1"/>
  <c r="G6013" i="13" s="1"/>
  <c r="D6013" i="13"/>
  <c r="E6013" i="13"/>
  <c r="H6013" i="13"/>
  <c r="B6014" i="13"/>
  <c r="C6014" i="13"/>
  <c r="F6014" i="13" s="1"/>
  <c r="G6014" i="13" s="1"/>
  <c r="D6014" i="13"/>
  <c r="E6014" i="13"/>
  <c r="H6014" i="13"/>
  <c r="B6015" i="13"/>
  <c r="C6015" i="13"/>
  <c r="F6015" i="13" s="1"/>
  <c r="G6015" i="13" s="1"/>
  <c r="D6015" i="13"/>
  <c r="E6015" i="13"/>
  <c r="H6015" i="13"/>
  <c r="B6016" i="13"/>
  <c r="C6016" i="13"/>
  <c r="F6016" i="13" s="1"/>
  <c r="G6016" i="13" s="1"/>
  <c r="D6016" i="13"/>
  <c r="E6016" i="13"/>
  <c r="H6016" i="13"/>
  <c r="B6017" i="13"/>
  <c r="C6017" i="13"/>
  <c r="F6017" i="13" s="1"/>
  <c r="G6017" i="13" s="1"/>
  <c r="D6017" i="13"/>
  <c r="E6017" i="13"/>
  <c r="H6017" i="13"/>
  <c r="B6018" i="13"/>
  <c r="C6018" i="13"/>
  <c r="F6018" i="13" s="1"/>
  <c r="G6018" i="13" s="1"/>
  <c r="D6018" i="13"/>
  <c r="E6018" i="13"/>
  <c r="H6018" i="13"/>
  <c r="B6019" i="13"/>
  <c r="C6019" i="13"/>
  <c r="F6019" i="13" s="1"/>
  <c r="G6019" i="13" s="1"/>
  <c r="D6019" i="13"/>
  <c r="E6019" i="13"/>
  <c r="H6019" i="13"/>
  <c r="B6020" i="13"/>
  <c r="C6020" i="13"/>
  <c r="F6020" i="13" s="1"/>
  <c r="G6020" i="13" s="1"/>
  <c r="D6020" i="13"/>
  <c r="E6020" i="13"/>
  <c r="H6020" i="13"/>
  <c r="B6021" i="13"/>
  <c r="C6021" i="13"/>
  <c r="F6021" i="13" s="1"/>
  <c r="G6021" i="13" s="1"/>
  <c r="D6021" i="13"/>
  <c r="E6021" i="13"/>
  <c r="H6021" i="13"/>
  <c r="B6022" i="13"/>
  <c r="C6022" i="13"/>
  <c r="F6022" i="13" s="1"/>
  <c r="G6022" i="13" s="1"/>
  <c r="D6022" i="13"/>
  <c r="E6022" i="13"/>
  <c r="H6022" i="13"/>
  <c r="B6023" i="13"/>
  <c r="C6023" i="13"/>
  <c r="F6023" i="13" s="1"/>
  <c r="G6023" i="13" s="1"/>
  <c r="D6023" i="13"/>
  <c r="E6023" i="13"/>
  <c r="H6023" i="13"/>
  <c r="B6024" i="13"/>
  <c r="C6024" i="13"/>
  <c r="F6024" i="13" s="1"/>
  <c r="G6024" i="13" s="1"/>
  <c r="D6024" i="13"/>
  <c r="E6024" i="13"/>
  <c r="H6024" i="13"/>
  <c r="B6025" i="13"/>
  <c r="C6025" i="13"/>
  <c r="F6025" i="13" s="1"/>
  <c r="G6025" i="13" s="1"/>
  <c r="D6025" i="13"/>
  <c r="E6025" i="13"/>
  <c r="H6025" i="13"/>
  <c r="B6026" i="13"/>
  <c r="C6026" i="13"/>
  <c r="F6026" i="13" s="1"/>
  <c r="G6026" i="13" s="1"/>
  <c r="D6026" i="13"/>
  <c r="E6026" i="13"/>
  <c r="H6026" i="13"/>
  <c r="B6027" i="13"/>
  <c r="C6027" i="13"/>
  <c r="F6027" i="13" s="1"/>
  <c r="G6027" i="13" s="1"/>
  <c r="D6027" i="13"/>
  <c r="E6027" i="13"/>
  <c r="H6027" i="13"/>
  <c r="B6028" i="13"/>
  <c r="C6028" i="13"/>
  <c r="F6028" i="13" s="1"/>
  <c r="G6028" i="13" s="1"/>
  <c r="D6028" i="13"/>
  <c r="E6028" i="13"/>
  <c r="H6028" i="13"/>
  <c r="B6029" i="13"/>
  <c r="C6029" i="13"/>
  <c r="F6029" i="13" s="1"/>
  <c r="G6029" i="13" s="1"/>
  <c r="D6029" i="13"/>
  <c r="E6029" i="13"/>
  <c r="H6029" i="13"/>
  <c r="B6030" i="13"/>
  <c r="C6030" i="13"/>
  <c r="F6030" i="13" s="1"/>
  <c r="G6030" i="13" s="1"/>
  <c r="D6030" i="13"/>
  <c r="E6030" i="13"/>
  <c r="H6030" i="13"/>
  <c r="B6031" i="13"/>
  <c r="C6031" i="13"/>
  <c r="F6031" i="13" s="1"/>
  <c r="G6031" i="13" s="1"/>
  <c r="D6031" i="13"/>
  <c r="E6031" i="13"/>
  <c r="H6031" i="13"/>
  <c r="B6032" i="13"/>
  <c r="C6032" i="13"/>
  <c r="F6032" i="13" s="1"/>
  <c r="G6032" i="13" s="1"/>
  <c r="D6032" i="13"/>
  <c r="E6032" i="13"/>
  <c r="H6032" i="13"/>
  <c r="B6033" i="13"/>
  <c r="C6033" i="13"/>
  <c r="F6033" i="13" s="1"/>
  <c r="G6033" i="13" s="1"/>
  <c r="D6033" i="13"/>
  <c r="E6033" i="13"/>
  <c r="H6033" i="13"/>
  <c r="B6034" i="13"/>
  <c r="C6034" i="13"/>
  <c r="F6034" i="13" s="1"/>
  <c r="G6034" i="13" s="1"/>
  <c r="D6034" i="13"/>
  <c r="E6034" i="13"/>
  <c r="H6034" i="13"/>
  <c r="B6035" i="13"/>
  <c r="C6035" i="13"/>
  <c r="F6035" i="13" s="1"/>
  <c r="G6035" i="13" s="1"/>
  <c r="D6035" i="13"/>
  <c r="E6035" i="13"/>
  <c r="H6035" i="13"/>
  <c r="B6036" i="13"/>
  <c r="C6036" i="13"/>
  <c r="F6036" i="13" s="1"/>
  <c r="G6036" i="13" s="1"/>
  <c r="D6036" i="13"/>
  <c r="E6036" i="13"/>
  <c r="H6036" i="13"/>
  <c r="B6037" i="13"/>
  <c r="C6037" i="13"/>
  <c r="F6037" i="13" s="1"/>
  <c r="G6037" i="13" s="1"/>
  <c r="D6037" i="13"/>
  <c r="E6037" i="13"/>
  <c r="H6037" i="13"/>
  <c r="B6038" i="13"/>
  <c r="C6038" i="13"/>
  <c r="F6038" i="13" s="1"/>
  <c r="G6038" i="13" s="1"/>
  <c r="D6038" i="13"/>
  <c r="E6038" i="13"/>
  <c r="H6038" i="13"/>
  <c r="B6039" i="13"/>
  <c r="C6039" i="13"/>
  <c r="F6039" i="13" s="1"/>
  <c r="G6039" i="13" s="1"/>
  <c r="D6039" i="13"/>
  <c r="E6039" i="13"/>
  <c r="H6039" i="13"/>
  <c r="B6040" i="13"/>
  <c r="C6040" i="13"/>
  <c r="F6040" i="13" s="1"/>
  <c r="G6040" i="13" s="1"/>
  <c r="D6040" i="13"/>
  <c r="E6040" i="13"/>
  <c r="H6040" i="13"/>
  <c r="B6041" i="13"/>
  <c r="C6041" i="13"/>
  <c r="F6041" i="13" s="1"/>
  <c r="G6041" i="13" s="1"/>
  <c r="D6041" i="13"/>
  <c r="E6041" i="13"/>
  <c r="H6041" i="13"/>
  <c r="B6042" i="13"/>
  <c r="C6042" i="13"/>
  <c r="F6042" i="13" s="1"/>
  <c r="G6042" i="13" s="1"/>
  <c r="D6042" i="13"/>
  <c r="E6042" i="13"/>
  <c r="H6042" i="13"/>
  <c r="B6043" i="13"/>
  <c r="C6043" i="13"/>
  <c r="F6043" i="13" s="1"/>
  <c r="G6043" i="13" s="1"/>
  <c r="D6043" i="13"/>
  <c r="E6043" i="13"/>
  <c r="H6043" i="13"/>
  <c r="B6044" i="13"/>
  <c r="C6044" i="13"/>
  <c r="F6044" i="13" s="1"/>
  <c r="G6044" i="13" s="1"/>
  <c r="D6044" i="13"/>
  <c r="E6044" i="13"/>
  <c r="H6044" i="13"/>
  <c r="B6045" i="13"/>
  <c r="C6045" i="13"/>
  <c r="F6045" i="13" s="1"/>
  <c r="G6045" i="13" s="1"/>
  <c r="D6045" i="13"/>
  <c r="E6045" i="13"/>
  <c r="H6045" i="13"/>
  <c r="B6046" i="13"/>
  <c r="C6046" i="13"/>
  <c r="F6046" i="13" s="1"/>
  <c r="G6046" i="13" s="1"/>
  <c r="D6046" i="13"/>
  <c r="E6046" i="13"/>
  <c r="H6046" i="13"/>
  <c r="B6047" i="13"/>
  <c r="C6047" i="13"/>
  <c r="F6047" i="13" s="1"/>
  <c r="G6047" i="13" s="1"/>
  <c r="D6047" i="13"/>
  <c r="E6047" i="13"/>
  <c r="H6047" i="13"/>
  <c r="B6048" i="13"/>
  <c r="C6048" i="13"/>
  <c r="F6048" i="13" s="1"/>
  <c r="G6048" i="13" s="1"/>
  <c r="D6048" i="13"/>
  <c r="E6048" i="13"/>
  <c r="H6048" i="13"/>
  <c r="B6049" i="13"/>
  <c r="C6049" i="13"/>
  <c r="F6049" i="13" s="1"/>
  <c r="G6049" i="13" s="1"/>
  <c r="D6049" i="13"/>
  <c r="E6049" i="13"/>
  <c r="H6049" i="13"/>
  <c r="B6050" i="13"/>
  <c r="C6050" i="13"/>
  <c r="F6050" i="13" s="1"/>
  <c r="G6050" i="13" s="1"/>
  <c r="D6050" i="13"/>
  <c r="E6050" i="13"/>
  <c r="H6050" i="13"/>
  <c r="B6051" i="13"/>
  <c r="C6051" i="13"/>
  <c r="F6051" i="13" s="1"/>
  <c r="G6051" i="13" s="1"/>
  <c r="D6051" i="13"/>
  <c r="E6051" i="13"/>
  <c r="H6051" i="13"/>
  <c r="B6052" i="13"/>
  <c r="C6052" i="13"/>
  <c r="F6052" i="13" s="1"/>
  <c r="G6052" i="13" s="1"/>
  <c r="D6052" i="13"/>
  <c r="E6052" i="13"/>
  <c r="H6052" i="13"/>
  <c r="B6053" i="13"/>
  <c r="C6053" i="13"/>
  <c r="F6053" i="13" s="1"/>
  <c r="G6053" i="13" s="1"/>
  <c r="D6053" i="13"/>
  <c r="E6053" i="13"/>
  <c r="H6053" i="13"/>
  <c r="B6054" i="13"/>
  <c r="C6054" i="13"/>
  <c r="F6054" i="13" s="1"/>
  <c r="G6054" i="13" s="1"/>
  <c r="D6054" i="13"/>
  <c r="E6054" i="13"/>
  <c r="H6054" i="13"/>
  <c r="B6055" i="13"/>
  <c r="C6055" i="13"/>
  <c r="F6055" i="13" s="1"/>
  <c r="G6055" i="13" s="1"/>
  <c r="D6055" i="13"/>
  <c r="E6055" i="13"/>
  <c r="H6055" i="13"/>
  <c r="B6056" i="13"/>
  <c r="C6056" i="13"/>
  <c r="F6056" i="13" s="1"/>
  <c r="G6056" i="13" s="1"/>
  <c r="D6056" i="13"/>
  <c r="E6056" i="13"/>
  <c r="H6056" i="13"/>
  <c r="B6057" i="13"/>
  <c r="C6057" i="13"/>
  <c r="F6057" i="13" s="1"/>
  <c r="G6057" i="13" s="1"/>
  <c r="D6057" i="13"/>
  <c r="E6057" i="13"/>
  <c r="H6057" i="13"/>
  <c r="B6058" i="13"/>
  <c r="C6058" i="13"/>
  <c r="F6058" i="13" s="1"/>
  <c r="G6058" i="13" s="1"/>
  <c r="D6058" i="13"/>
  <c r="E6058" i="13"/>
  <c r="H6058" i="13"/>
  <c r="B6059" i="13"/>
  <c r="C6059" i="13"/>
  <c r="F6059" i="13" s="1"/>
  <c r="G6059" i="13" s="1"/>
  <c r="D6059" i="13"/>
  <c r="E6059" i="13"/>
  <c r="H6059" i="13"/>
  <c r="B6060" i="13"/>
  <c r="C6060" i="13"/>
  <c r="F6060" i="13" s="1"/>
  <c r="G6060" i="13" s="1"/>
  <c r="D6060" i="13"/>
  <c r="E6060" i="13"/>
  <c r="H6060" i="13"/>
  <c r="B6061" i="13"/>
  <c r="C6061" i="13"/>
  <c r="F6061" i="13" s="1"/>
  <c r="G6061" i="13" s="1"/>
  <c r="D6061" i="13"/>
  <c r="E6061" i="13"/>
  <c r="H6061" i="13"/>
  <c r="B6062" i="13"/>
  <c r="C6062" i="13"/>
  <c r="F6062" i="13" s="1"/>
  <c r="G6062" i="13" s="1"/>
  <c r="D6062" i="13"/>
  <c r="E6062" i="13"/>
  <c r="H6062" i="13"/>
  <c r="B6063" i="13"/>
  <c r="C6063" i="13"/>
  <c r="F6063" i="13" s="1"/>
  <c r="G6063" i="13" s="1"/>
  <c r="D6063" i="13"/>
  <c r="E6063" i="13"/>
  <c r="H6063" i="13"/>
  <c r="B6064" i="13"/>
  <c r="C6064" i="13"/>
  <c r="F6064" i="13" s="1"/>
  <c r="G6064" i="13" s="1"/>
  <c r="D6064" i="13"/>
  <c r="E6064" i="13"/>
  <c r="H6064" i="13"/>
  <c r="B6065" i="13"/>
  <c r="C6065" i="13"/>
  <c r="F6065" i="13" s="1"/>
  <c r="G6065" i="13" s="1"/>
  <c r="D6065" i="13"/>
  <c r="E6065" i="13"/>
  <c r="H6065" i="13"/>
  <c r="B6066" i="13"/>
  <c r="C6066" i="13"/>
  <c r="F6066" i="13" s="1"/>
  <c r="G6066" i="13" s="1"/>
  <c r="D6066" i="13"/>
  <c r="E6066" i="13"/>
  <c r="H6066" i="13"/>
  <c r="B6067" i="13"/>
  <c r="C6067" i="13"/>
  <c r="F6067" i="13" s="1"/>
  <c r="G6067" i="13" s="1"/>
  <c r="D6067" i="13"/>
  <c r="E6067" i="13"/>
  <c r="H6067" i="13"/>
  <c r="B6068" i="13"/>
  <c r="C6068" i="13"/>
  <c r="F6068" i="13" s="1"/>
  <c r="G6068" i="13" s="1"/>
  <c r="D6068" i="13"/>
  <c r="E6068" i="13"/>
  <c r="H6068" i="13"/>
  <c r="B6069" i="13"/>
  <c r="C6069" i="13"/>
  <c r="F6069" i="13" s="1"/>
  <c r="G6069" i="13" s="1"/>
  <c r="D6069" i="13"/>
  <c r="E6069" i="13"/>
  <c r="H6069" i="13"/>
  <c r="B6070" i="13"/>
  <c r="C6070" i="13"/>
  <c r="F6070" i="13" s="1"/>
  <c r="G6070" i="13" s="1"/>
  <c r="D6070" i="13"/>
  <c r="E6070" i="13"/>
  <c r="H6070" i="13"/>
  <c r="B6071" i="13"/>
  <c r="C6071" i="13"/>
  <c r="F6071" i="13" s="1"/>
  <c r="G6071" i="13" s="1"/>
  <c r="D6071" i="13"/>
  <c r="E6071" i="13"/>
  <c r="H6071" i="13"/>
  <c r="B6072" i="13"/>
  <c r="C6072" i="13"/>
  <c r="F6072" i="13" s="1"/>
  <c r="G6072" i="13" s="1"/>
  <c r="D6072" i="13"/>
  <c r="E6072" i="13"/>
  <c r="H6072" i="13"/>
  <c r="B6073" i="13"/>
  <c r="C6073" i="13"/>
  <c r="F6073" i="13" s="1"/>
  <c r="G6073" i="13" s="1"/>
  <c r="D6073" i="13"/>
  <c r="E6073" i="13"/>
  <c r="H6073" i="13"/>
  <c r="B6074" i="13"/>
  <c r="C6074" i="13"/>
  <c r="F6074" i="13" s="1"/>
  <c r="G6074" i="13" s="1"/>
  <c r="D6074" i="13"/>
  <c r="E6074" i="13"/>
  <c r="H6074" i="13"/>
  <c r="B6075" i="13"/>
  <c r="C6075" i="13"/>
  <c r="F6075" i="13" s="1"/>
  <c r="G6075" i="13" s="1"/>
  <c r="D6075" i="13"/>
  <c r="E6075" i="13"/>
  <c r="H6075" i="13"/>
  <c r="B6076" i="13"/>
  <c r="C6076" i="13"/>
  <c r="F6076" i="13" s="1"/>
  <c r="G6076" i="13" s="1"/>
  <c r="D6076" i="13"/>
  <c r="E6076" i="13"/>
  <c r="H6076" i="13"/>
  <c r="B6077" i="13"/>
  <c r="C6077" i="13"/>
  <c r="F6077" i="13" s="1"/>
  <c r="G6077" i="13" s="1"/>
  <c r="D6077" i="13"/>
  <c r="E6077" i="13"/>
  <c r="H6077" i="13"/>
  <c r="B6078" i="13"/>
  <c r="C6078" i="13"/>
  <c r="F6078" i="13" s="1"/>
  <c r="G6078" i="13" s="1"/>
  <c r="D6078" i="13"/>
  <c r="E6078" i="13"/>
  <c r="H6078" i="13"/>
  <c r="B6079" i="13"/>
  <c r="C6079" i="13"/>
  <c r="F6079" i="13" s="1"/>
  <c r="G6079" i="13" s="1"/>
  <c r="D6079" i="13"/>
  <c r="E6079" i="13"/>
  <c r="H6079" i="13"/>
  <c r="B6080" i="13"/>
  <c r="C6080" i="13"/>
  <c r="F6080" i="13" s="1"/>
  <c r="G6080" i="13" s="1"/>
  <c r="D6080" i="13"/>
  <c r="E6080" i="13"/>
  <c r="H6080" i="13"/>
  <c r="B6081" i="13"/>
  <c r="C6081" i="13"/>
  <c r="F6081" i="13" s="1"/>
  <c r="G6081" i="13" s="1"/>
  <c r="D6081" i="13"/>
  <c r="E6081" i="13"/>
  <c r="H6081" i="13"/>
  <c r="B6082" i="13"/>
  <c r="C6082" i="13"/>
  <c r="F6082" i="13" s="1"/>
  <c r="G6082" i="13" s="1"/>
  <c r="D6082" i="13"/>
  <c r="E6082" i="13"/>
  <c r="H6082" i="13"/>
  <c r="B6083" i="13"/>
  <c r="C6083" i="13"/>
  <c r="F6083" i="13" s="1"/>
  <c r="G6083" i="13" s="1"/>
  <c r="D6083" i="13"/>
  <c r="E6083" i="13"/>
  <c r="H6083" i="13"/>
  <c r="B6084" i="13"/>
  <c r="C6084" i="13"/>
  <c r="F6084" i="13" s="1"/>
  <c r="G6084" i="13" s="1"/>
  <c r="D6084" i="13"/>
  <c r="E6084" i="13"/>
  <c r="H6084" i="13"/>
  <c r="B6085" i="13"/>
  <c r="C6085" i="13"/>
  <c r="F6085" i="13" s="1"/>
  <c r="G6085" i="13" s="1"/>
  <c r="D6085" i="13"/>
  <c r="E6085" i="13"/>
  <c r="H6085" i="13"/>
  <c r="B6086" i="13"/>
  <c r="C6086" i="13"/>
  <c r="F6086" i="13" s="1"/>
  <c r="G6086" i="13" s="1"/>
  <c r="D6086" i="13"/>
  <c r="E6086" i="13"/>
  <c r="H6086" i="13"/>
  <c r="B6087" i="13"/>
  <c r="C6087" i="13"/>
  <c r="F6087" i="13" s="1"/>
  <c r="G6087" i="13" s="1"/>
  <c r="D6087" i="13"/>
  <c r="E6087" i="13"/>
  <c r="H6087" i="13"/>
  <c r="B6088" i="13"/>
  <c r="C6088" i="13"/>
  <c r="F6088" i="13" s="1"/>
  <c r="G6088" i="13" s="1"/>
  <c r="D6088" i="13"/>
  <c r="E6088" i="13"/>
  <c r="H6088" i="13"/>
  <c r="B6089" i="13"/>
  <c r="C6089" i="13"/>
  <c r="F6089" i="13" s="1"/>
  <c r="G6089" i="13" s="1"/>
  <c r="D6089" i="13"/>
  <c r="E6089" i="13"/>
  <c r="H6089" i="13"/>
  <c r="B6090" i="13"/>
  <c r="C6090" i="13"/>
  <c r="F6090" i="13" s="1"/>
  <c r="G6090" i="13" s="1"/>
  <c r="D6090" i="13"/>
  <c r="E6090" i="13"/>
  <c r="H6090" i="13"/>
  <c r="B6091" i="13"/>
  <c r="C6091" i="13"/>
  <c r="F6091" i="13" s="1"/>
  <c r="G6091" i="13" s="1"/>
  <c r="D6091" i="13"/>
  <c r="E6091" i="13"/>
  <c r="H6091" i="13"/>
  <c r="B6092" i="13"/>
  <c r="C6092" i="13"/>
  <c r="F6092" i="13" s="1"/>
  <c r="G6092" i="13" s="1"/>
  <c r="D6092" i="13"/>
  <c r="E6092" i="13"/>
  <c r="H6092" i="13"/>
  <c r="B6093" i="13"/>
  <c r="C6093" i="13"/>
  <c r="F6093" i="13" s="1"/>
  <c r="G6093" i="13" s="1"/>
  <c r="D6093" i="13"/>
  <c r="E6093" i="13"/>
  <c r="H6093" i="13"/>
  <c r="B6094" i="13"/>
  <c r="C6094" i="13"/>
  <c r="F6094" i="13" s="1"/>
  <c r="G6094" i="13" s="1"/>
  <c r="D6094" i="13"/>
  <c r="E6094" i="13"/>
  <c r="H6094" i="13"/>
  <c r="B6095" i="13"/>
  <c r="C6095" i="13"/>
  <c r="F6095" i="13" s="1"/>
  <c r="G6095" i="13" s="1"/>
  <c r="D6095" i="13"/>
  <c r="E6095" i="13"/>
  <c r="H6095" i="13"/>
  <c r="B6096" i="13"/>
  <c r="C6096" i="13"/>
  <c r="F6096" i="13" s="1"/>
  <c r="G6096" i="13" s="1"/>
  <c r="D6096" i="13"/>
  <c r="E6096" i="13"/>
  <c r="H6096" i="13"/>
  <c r="B6097" i="13"/>
  <c r="C6097" i="13"/>
  <c r="F6097" i="13" s="1"/>
  <c r="G6097" i="13" s="1"/>
  <c r="D6097" i="13"/>
  <c r="E6097" i="13"/>
  <c r="H6097" i="13"/>
  <c r="B6098" i="13"/>
  <c r="C6098" i="13"/>
  <c r="F6098" i="13" s="1"/>
  <c r="G6098" i="13" s="1"/>
  <c r="D6098" i="13"/>
  <c r="E6098" i="13"/>
  <c r="H6098" i="13"/>
  <c r="B6099" i="13"/>
  <c r="C6099" i="13"/>
  <c r="F6099" i="13" s="1"/>
  <c r="G6099" i="13" s="1"/>
  <c r="D6099" i="13"/>
  <c r="E6099" i="13"/>
  <c r="H6099" i="13"/>
  <c r="B6100" i="13"/>
  <c r="C6100" i="13"/>
  <c r="F6100" i="13" s="1"/>
  <c r="G6100" i="13" s="1"/>
  <c r="D6100" i="13"/>
  <c r="E6100" i="13"/>
  <c r="H6100" i="13"/>
  <c r="B6101" i="13"/>
  <c r="C6101" i="13"/>
  <c r="F6101" i="13" s="1"/>
  <c r="G6101" i="13" s="1"/>
  <c r="D6101" i="13"/>
  <c r="E6101" i="13"/>
  <c r="H6101" i="13"/>
  <c r="B6102" i="13"/>
  <c r="C6102" i="13"/>
  <c r="F6102" i="13" s="1"/>
  <c r="G6102" i="13" s="1"/>
  <c r="D6102" i="13"/>
  <c r="E6102" i="13"/>
  <c r="H6102" i="13"/>
  <c r="B6103" i="13"/>
  <c r="C6103" i="13"/>
  <c r="F6103" i="13" s="1"/>
  <c r="G6103" i="13" s="1"/>
  <c r="D6103" i="13"/>
  <c r="E6103" i="13"/>
  <c r="H6103" i="13"/>
  <c r="B6104" i="13"/>
  <c r="C6104" i="13"/>
  <c r="F6104" i="13" s="1"/>
  <c r="G6104" i="13" s="1"/>
  <c r="D6104" i="13"/>
  <c r="E6104" i="13"/>
  <c r="H6104" i="13"/>
  <c r="B6105" i="13"/>
  <c r="C6105" i="13"/>
  <c r="F6105" i="13" s="1"/>
  <c r="G6105" i="13" s="1"/>
  <c r="D6105" i="13"/>
  <c r="E6105" i="13"/>
  <c r="H6105" i="13"/>
  <c r="B6106" i="13"/>
  <c r="C6106" i="13"/>
  <c r="F6106" i="13" s="1"/>
  <c r="G6106" i="13" s="1"/>
  <c r="D6106" i="13"/>
  <c r="E6106" i="13"/>
  <c r="H6106" i="13"/>
  <c r="B6107" i="13"/>
  <c r="C6107" i="13"/>
  <c r="F6107" i="13" s="1"/>
  <c r="G6107" i="13" s="1"/>
  <c r="D6107" i="13"/>
  <c r="E6107" i="13"/>
  <c r="H6107" i="13"/>
  <c r="B6108" i="13"/>
  <c r="C6108" i="13"/>
  <c r="F6108" i="13" s="1"/>
  <c r="G6108" i="13" s="1"/>
  <c r="D6108" i="13"/>
  <c r="E6108" i="13"/>
  <c r="H6108" i="13"/>
  <c r="B6109" i="13"/>
  <c r="C6109" i="13"/>
  <c r="F6109" i="13" s="1"/>
  <c r="G6109" i="13" s="1"/>
  <c r="D6109" i="13"/>
  <c r="E6109" i="13"/>
  <c r="H6109" i="13"/>
  <c r="B6110" i="13"/>
  <c r="C6110" i="13"/>
  <c r="F6110" i="13" s="1"/>
  <c r="G6110" i="13" s="1"/>
  <c r="D6110" i="13"/>
  <c r="E6110" i="13"/>
  <c r="H6110" i="13"/>
  <c r="B6111" i="13"/>
  <c r="C6111" i="13"/>
  <c r="F6111" i="13" s="1"/>
  <c r="G6111" i="13" s="1"/>
  <c r="D6111" i="13"/>
  <c r="E6111" i="13"/>
  <c r="H6111" i="13"/>
  <c r="B6112" i="13"/>
  <c r="C6112" i="13"/>
  <c r="F6112" i="13" s="1"/>
  <c r="G6112" i="13" s="1"/>
  <c r="D6112" i="13"/>
  <c r="E6112" i="13"/>
  <c r="H6112" i="13"/>
  <c r="B6113" i="13"/>
  <c r="C6113" i="13"/>
  <c r="F6113" i="13" s="1"/>
  <c r="G6113" i="13" s="1"/>
  <c r="D6113" i="13"/>
  <c r="E6113" i="13"/>
  <c r="H6113" i="13"/>
  <c r="B6114" i="13"/>
  <c r="C6114" i="13"/>
  <c r="F6114" i="13" s="1"/>
  <c r="G6114" i="13" s="1"/>
  <c r="D6114" i="13"/>
  <c r="E6114" i="13"/>
  <c r="H6114" i="13"/>
  <c r="B6115" i="13"/>
  <c r="C6115" i="13"/>
  <c r="F6115" i="13" s="1"/>
  <c r="G6115" i="13" s="1"/>
  <c r="D6115" i="13"/>
  <c r="E6115" i="13"/>
  <c r="H6115" i="13"/>
  <c r="B6116" i="13"/>
  <c r="C6116" i="13"/>
  <c r="F6116" i="13" s="1"/>
  <c r="G6116" i="13" s="1"/>
  <c r="D6116" i="13"/>
  <c r="E6116" i="13"/>
  <c r="H6116" i="13"/>
  <c r="B6117" i="13"/>
  <c r="C6117" i="13"/>
  <c r="F6117" i="13" s="1"/>
  <c r="G6117" i="13" s="1"/>
  <c r="D6117" i="13"/>
  <c r="E6117" i="13"/>
  <c r="H6117" i="13"/>
  <c r="B6118" i="13"/>
  <c r="C6118" i="13"/>
  <c r="F6118" i="13" s="1"/>
  <c r="G6118" i="13" s="1"/>
  <c r="D6118" i="13"/>
  <c r="E6118" i="13"/>
  <c r="H6118" i="13"/>
  <c r="B6119" i="13"/>
  <c r="C6119" i="13"/>
  <c r="F6119" i="13" s="1"/>
  <c r="G6119" i="13" s="1"/>
  <c r="D6119" i="13"/>
  <c r="E6119" i="13"/>
  <c r="H6119" i="13"/>
  <c r="B6120" i="13"/>
  <c r="C6120" i="13"/>
  <c r="F6120" i="13" s="1"/>
  <c r="G6120" i="13" s="1"/>
  <c r="D6120" i="13"/>
  <c r="E6120" i="13"/>
  <c r="H6120" i="13"/>
  <c r="B6121" i="13"/>
  <c r="C6121" i="13"/>
  <c r="F6121" i="13" s="1"/>
  <c r="G6121" i="13" s="1"/>
  <c r="D6121" i="13"/>
  <c r="E6121" i="13"/>
  <c r="H6121" i="13"/>
  <c r="B6122" i="13"/>
  <c r="C6122" i="13"/>
  <c r="F6122" i="13" s="1"/>
  <c r="G6122" i="13" s="1"/>
  <c r="D6122" i="13"/>
  <c r="E6122" i="13"/>
  <c r="H6122" i="13"/>
  <c r="B6123" i="13"/>
  <c r="C6123" i="13"/>
  <c r="F6123" i="13" s="1"/>
  <c r="G6123" i="13" s="1"/>
  <c r="D6123" i="13"/>
  <c r="E6123" i="13"/>
  <c r="H6123" i="13"/>
  <c r="B6124" i="13"/>
  <c r="C6124" i="13"/>
  <c r="F6124" i="13" s="1"/>
  <c r="G6124" i="13" s="1"/>
  <c r="D6124" i="13"/>
  <c r="E6124" i="13"/>
  <c r="H6124" i="13"/>
  <c r="B6125" i="13"/>
  <c r="C6125" i="13"/>
  <c r="F6125" i="13" s="1"/>
  <c r="G6125" i="13" s="1"/>
  <c r="D6125" i="13"/>
  <c r="E6125" i="13"/>
  <c r="H6125" i="13"/>
  <c r="B6126" i="13"/>
  <c r="C6126" i="13"/>
  <c r="F6126" i="13" s="1"/>
  <c r="G6126" i="13" s="1"/>
  <c r="D6126" i="13"/>
  <c r="E6126" i="13"/>
  <c r="H6126" i="13"/>
  <c r="B6127" i="13"/>
  <c r="C6127" i="13"/>
  <c r="F6127" i="13" s="1"/>
  <c r="G6127" i="13" s="1"/>
  <c r="D6127" i="13"/>
  <c r="E6127" i="13"/>
  <c r="H6127" i="13"/>
  <c r="B6128" i="13"/>
  <c r="C6128" i="13"/>
  <c r="F6128" i="13" s="1"/>
  <c r="G6128" i="13" s="1"/>
  <c r="D6128" i="13"/>
  <c r="E6128" i="13"/>
  <c r="H6128" i="13"/>
  <c r="B6129" i="13"/>
  <c r="C6129" i="13"/>
  <c r="F6129" i="13" s="1"/>
  <c r="G6129" i="13" s="1"/>
  <c r="D6129" i="13"/>
  <c r="E6129" i="13"/>
  <c r="H6129" i="13"/>
  <c r="B6130" i="13"/>
  <c r="C6130" i="13"/>
  <c r="F6130" i="13" s="1"/>
  <c r="G6130" i="13" s="1"/>
  <c r="D6130" i="13"/>
  <c r="E6130" i="13"/>
  <c r="H6130" i="13"/>
  <c r="B6131" i="13"/>
  <c r="C6131" i="13"/>
  <c r="F6131" i="13" s="1"/>
  <c r="G6131" i="13" s="1"/>
  <c r="D6131" i="13"/>
  <c r="E6131" i="13"/>
  <c r="H6131" i="13"/>
  <c r="B6132" i="13"/>
  <c r="C6132" i="13"/>
  <c r="F6132" i="13" s="1"/>
  <c r="G6132" i="13" s="1"/>
  <c r="D6132" i="13"/>
  <c r="E6132" i="13"/>
  <c r="H6132" i="13"/>
  <c r="B6133" i="13"/>
  <c r="C6133" i="13"/>
  <c r="F6133" i="13" s="1"/>
  <c r="G6133" i="13" s="1"/>
  <c r="D6133" i="13"/>
  <c r="E6133" i="13"/>
  <c r="H6133" i="13"/>
  <c r="B6134" i="13"/>
  <c r="C6134" i="13"/>
  <c r="F6134" i="13" s="1"/>
  <c r="G6134" i="13" s="1"/>
  <c r="D6134" i="13"/>
  <c r="E6134" i="13"/>
  <c r="H6134" i="13"/>
  <c r="B6135" i="13"/>
  <c r="C6135" i="13"/>
  <c r="F6135" i="13" s="1"/>
  <c r="G6135" i="13" s="1"/>
  <c r="D6135" i="13"/>
  <c r="E6135" i="13"/>
  <c r="H6135" i="13"/>
  <c r="B6136" i="13"/>
  <c r="C6136" i="13"/>
  <c r="F6136" i="13" s="1"/>
  <c r="G6136" i="13" s="1"/>
  <c r="D6136" i="13"/>
  <c r="E6136" i="13"/>
  <c r="H6136" i="13"/>
  <c r="B6137" i="13"/>
  <c r="C6137" i="13"/>
  <c r="F6137" i="13" s="1"/>
  <c r="G6137" i="13" s="1"/>
  <c r="D6137" i="13"/>
  <c r="E6137" i="13"/>
  <c r="H6137" i="13"/>
  <c r="B6138" i="13"/>
  <c r="C6138" i="13"/>
  <c r="F6138" i="13" s="1"/>
  <c r="G6138" i="13" s="1"/>
  <c r="D6138" i="13"/>
  <c r="E6138" i="13"/>
  <c r="H6138" i="13"/>
  <c r="B6139" i="13"/>
  <c r="C6139" i="13"/>
  <c r="F6139" i="13" s="1"/>
  <c r="G6139" i="13" s="1"/>
  <c r="D6139" i="13"/>
  <c r="E6139" i="13"/>
  <c r="H6139" i="13"/>
  <c r="B6140" i="13"/>
  <c r="C6140" i="13"/>
  <c r="F6140" i="13" s="1"/>
  <c r="G6140" i="13" s="1"/>
  <c r="D6140" i="13"/>
  <c r="E6140" i="13"/>
  <c r="H6140" i="13"/>
  <c r="B6141" i="13"/>
  <c r="C6141" i="13"/>
  <c r="F6141" i="13" s="1"/>
  <c r="G6141" i="13" s="1"/>
  <c r="D6141" i="13"/>
  <c r="E6141" i="13"/>
  <c r="H6141" i="13"/>
  <c r="B6142" i="13"/>
  <c r="C6142" i="13"/>
  <c r="F6142" i="13" s="1"/>
  <c r="G6142" i="13" s="1"/>
  <c r="D6142" i="13"/>
  <c r="E6142" i="13"/>
  <c r="H6142" i="13"/>
  <c r="B6143" i="13"/>
  <c r="C6143" i="13"/>
  <c r="F6143" i="13" s="1"/>
  <c r="G6143" i="13" s="1"/>
  <c r="D6143" i="13"/>
  <c r="E6143" i="13"/>
  <c r="H6143" i="13"/>
  <c r="B6144" i="13"/>
  <c r="C6144" i="13"/>
  <c r="F6144" i="13" s="1"/>
  <c r="G6144" i="13" s="1"/>
  <c r="D6144" i="13"/>
  <c r="E6144" i="13"/>
  <c r="H6144" i="13"/>
  <c r="B6145" i="13"/>
  <c r="C6145" i="13"/>
  <c r="F6145" i="13" s="1"/>
  <c r="G6145" i="13" s="1"/>
  <c r="D6145" i="13"/>
  <c r="E6145" i="13"/>
  <c r="H6145" i="13"/>
  <c r="B6146" i="13"/>
  <c r="C6146" i="13"/>
  <c r="F6146" i="13" s="1"/>
  <c r="G6146" i="13" s="1"/>
  <c r="D6146" i="13"/>
  <c r="E6146" i="13"/>
  <c r="H6146" i="13"/>
  <c r="B6147" i="13"/>
  <c r="C6147" i="13"/>
  <c r="F6147" i="13" s="1"/>
  <c r="G6147" i="13" s="1"/>
  <c r="D6147" i="13"/>
  <c r="E6147" i="13"/>
  <c r="H6147" i="13"/>
  <c r="B6148" i="13"/>
  <c r="C6148" i="13"/>
  <c r="F6148" i="13" s="1"/>
  <c r="G6148" i="13" s="1"/>
  <c r="D6148" i="13"/>
  <c r="E6148" i="13"/>
  <c r="H6148" i="13"/>
  <c r="B6149" i="13"/>
  <c r="C6149" i="13"/>
  <c r="F6149" i="13" s="1"/>
  <c r="G6149" i="13" s="1"/>
  <c r="D6149" i="13"/>
  <c r="E6149" i="13"/>
  <c r="H6149" i="13"/>
  <c r="B6150" i="13"/>
  <c r="C6150" i="13"/>
  <c r="F6150" i="13" s="1"/>
  <c r="G6150" i="13" s="1"/>
  <c r="D6150" i="13"/>
  <c r="E6150" i="13"/>
  <c r="H6150" i="13"/>
  <c r="B6151" i="13"/>
  <c r="C6151" i="13"/>
  <c r="F6151" i="13" s="1"/>
  <c r="G6151" i="13" s="1"/>
  <c r="D6151" i="13"/>
  <c r="E6151" i="13"/>
  <c r="H6151" i="13"/>
  <c r="B6152" i="13"/>
  <c r="C6152" i="13"/>
  <c r="F6152" i="13" s="1"/>
  <c r="G6152" i="13" s="1"/>
  <c r="D6152" i="13"/>
  <c r="E6152" i="13"/>
  <c r="H6152" i="13"/>
  <c r="B6153" i="13"/>
  <c r="C6153" i="13"/>
  <c r="D6153" i="13"/>
  <c r="E6153" i="13"/>
  <c r="F6153" i="13"/>
  <c r="G6153" i="13" s="1"/>
  <c r="H6153" i="13"/>
  <c r="B6154" i="13"/>
  <c r="C6154" i="13"/>
  <c r="F6154" i="13" s="1"/>
  <c r="G6154" i="13" s="1"/>
  <c r="D6154" i="13"/>
  <c r="E6154" i="13"/>
  <c r="H6154" i="13"/>
  <c r="B6155" i="13"/>
  <c r="C6155" i="13"/>
  <c r="F6155" i="13" s="1"/>
  <c r="G6155" i="13" s="1"/>
  <c r="D6155" i="13"/>
  <c r="E6155" i="13"/>
  <c r="H6155" i="13"/>
  <c r="B6156" i="13"/>
  <c r="C6156" i="13"/>
  <c r="F6156" i="13" s="1"/>
  <c r="G6156" i="13" s="1"/>
  <c r="D6156" i="13"/>
  <c r="E6156" i="13"/>
  <c r="H6156" i="13"/>
  <c r="B6157" i="13"/>
  <c r="C6157" i="13"/>
  <c r="F6157" i="13" s="1"/>
  <c r="G6157" i="13" s="1"/>
  <c r="D6157" i="13"/>
  <c r="E6157" i="13"/>
  <c r="H6157" i="13"/>
  <c r="B6158" i="13"/>
  <c r="C6158" i="13"/>
  <c r="F6158" i="13" s="1"/>
  <c r="G6158" i="13" s="1"/>
  <c r="D6158" i="13"/>
  <c r="E6158" i="13"/>
  <c r="H6158" i="13"/>
  <c r="B6159" i="13"/>
  <c r="C6159" i="13"/>
  <c r="F6159" i="13" s="1"/>
  <c r="G6159" i="13" s="1"/>
  <c r="D6159" i="13"/>
  <c r="E6159" i="13"/>
  <c r="H6159" i="13"/>
  <c r="B6160" i="13"/>
  <c r="C6160" i="13"/>
  <c r="F6160" i="13" s="1"/>
  <c r="G6160" i="13" s="1"/>
  <c r="D6160" i="13"/>
  <c r="E6160" i="13"/>
  <c r="H6160" i="13"/>
  <c r="B6161" i="13"/>
  <c r="C6161" i="13"/>
  <c r="F6161" i="13" s="1"/>
  <c r="G6161" i="13" s="1"/>
  <c r="D6161" i="13"/>
  <c r="E6161" i="13"/>
  <c r="H6161" i="13"/>
  <c r="B6162" i="13"/>
  <c r="C6162" i="13"/>
  <c r="F6162" i="13" s="1"/>
  <c r="G6162" i="13" s="1"/>
  <c r="D6162" i="13"/>
  <c r="E6162" i="13"/>
  <c r="H6162" i="13"/>
  <c r="B6163" i="13"/>
  <c r="C6163" i="13"/>
  <c r="F6163" i="13" s="1"/>
  <c r="G6163" i="13" s="1"/>
  <c r="D6163" i="13"/>
  <c r="E6163" i="13"/>
  <c r="H6163" i="13"/>
  <c r="B6164" i="13"/>
  <c r="C6164" i="13"/>
  <c r="F6164" i="13" s="1"/>
  <c r="G6164" i="13" s="1"/>
  <c r="D6164" i="13"/>
  <c r="E6164" i="13"/>
  <c r="H6164" i="13"/>
  <c r="B6165" i="13"/>
  <c r="C6165" i="13"/>
  <c r="F6165" i="13" s="1"/>
  <c r="G6165" i="13" s="1"/>
  <c r="D6165" i="13"/>
  <c r="E6165" i="13"/>
  <c r="H6165" i="13"/>
  <c r="B6166" i="13"/>
  <c r="C6166" i="13"/>
  <c r="F6166" i="13" s="1"/>
  <c r="G6166" i="13" s="1"/>
  <c r="D6166" i="13"/>
  <c r="E6166" i="13"/>
  <c r="H6166" i="13"/>
  <c r="B6167" i="13"/>
  <c r="C6167" i="13"/>
  <c r="F6167" i="13" s="1"/>
  <c r="G6167" i="13" s="1"/>
  <c r="D6167" i="13"/>
  <c r="E6167" i="13"/>
  <c r="H6167" i="13"/>
  <c r="B6168" i="13"/>
  <c r="C6168" i="13"/>
  <c r="F6168" i="13" s="1"/>
  <c r="G6168" i="13" s="1"/>
  <c r="D6168" i="13"/>
  <c r="E6168" i="13"/>
  <c r="H6168" i="13"/>
  <c r="B6169" i="13"/>
  <c r="C6169" i="13"/>
  <c r="F6169" i="13" s="1"/>
  <c r="G6169" i="13" s="1"/>
  <c r="D6169" i="13"/>
  <c r="E6169" i="13"/>
  <c r="H6169" i="13"/>
  <c r="B6170" i="13"/>
  <c r="C6170" i="13"/>
  <c r="F6170" i="13" s="1"/>
  <c r="G6170" i="13" s="1"/>
  <c r="D6170" i="13"/>
  <c r="E6170" i="13"/>
  <c r="H6170" i="13"/>
  <c r="B6171" i="13"/>
  <c r="C6171" i="13"/>
  <c r="F6171" i="13" s="1"/>
  <c r="G6171" i="13" s="1"/>
  <c r="D6171" i="13"/>
  <c r="E6171" i="13"/>
  <c r="H6171" i="13"/>
  <c r="B6172" i="13"/>
  <c r="C6172" i="13"/>
  <c r="F6172" i="13" s="1"/>
  <c r="G6172" i="13" s="1"/>
  <c r="D6172" i="13"/>
  <c r="E6172" i="13"/>
  <c r="H6172" i="13"/>
  <c r="B6173" i="13"/>
  <c r="C6173" i="13"/>
  <c r="F6173" i="13" s="1"/>
  <c r="G6173" i="13" s="1"/>
  <c r="D6173" i="13"/>
  <c r="E6173" i="13"/>
  <c r="H6173" i="13"/>
  <c r="B6174" i="13"/>
  <c r="C6174" i="13"/>
  <c r="F6174" i="13" s="1"/>
  <c r="G6174" i="13" s="1"/>
  <c r="D6174" i="13"/>
  <c r="E6174" i="13"/>
  <c r="H6174" i="13"/>
  <c r="B6175" i="13"/>
  <c r="C6175" i="13"/>
  <c r="F6175" i="13" s="1"/>
  <c r="G6175" i="13" s="1"/>
  <c r="D6175" i="13"/>
  <c r="E6175" i="13"/>
  <c r="H6175" i="13"/>
  <c r="B6176" i="13"/>
  <c r="C6176" i="13"/>
  <c r="F6176" i="13" s="1"/>
  <c r="G6176" i="13" s="1"/>
  <c r="D6176" i="13"/>
  <c r="E6176" i="13"/>
  <c r="H6176" i="13"/>
  <c r="B6177" i="13"/>
  <c r="C6177" i="13"/>
  <c r="F6177" i="13" s="1"/>
  <c r="G6177" i="13" s="1"/>
  <c r="D6177" i="13"/>
  <c r="E6177" i="13"/>
  <c r="H6177" i="13"/>
  <c r="B6178" i="13"/>
  <c r="C6178" i="13"/>
  <c r="F6178" i="13" s="1"/>
  <c r="G6178" i="13" s="1"/>
  <c r="D6178" i="13"/>
  <c r="E6178" i="13"/>
  <c r="H6178" i="13"/>
  <c r="B6179" i="13"/>
  <c r="C6179" i="13"/>
  <c r="F6179" i="13" s="1"/>
  <c r="G6179" i="13" s="1"/>
  <c r="D6179" i="13"/>
  <c r="E6179" i="13"/>
  <c r="H6179" i="13"/>
  <c r="B6180" i="13"/>
  <c r="C6180" i="13"/>
  <c r="F6180" i="13" s="1"/>
  <c r="G6180" i="13" s="1"/>
  <c r="D6180" i="13"/>
  <c r="E6180" i="13"/>
  <c r="H6180" i="13"/>
  <c r="B6181" i="13"/>
  <c r="C6181" i="13"/>
  <c r="F6181" i="13" s="1"/>
  <c r="G6181" i="13" s="1"/>
  <c r="D6181" i="13"/>
  <c r="E6181" i="13"/>
  <c r="H6181" i="13"/>
  <c r="B6182" i="13"/>
  <c r="C6182" i="13"/>
  <c r="F6182" i="13" s="1"/>
  <c r="G6182" i="13" s="1"/>
  <c r="D6182" i="13"/>
  <c r="E6182" i="13"/>
  <c r="H6182" i="13"/>
  <c r="B6183" i="13"/>
  <c r="C6183" i="13"/>
  <c r="F6183" i="13" s="1"/>
  <c r="G6183" i="13" s="1"/>
  <c r="D6183" i="13"/>
  <c r="E6183" i="13"/>
  <c r="H6183" i="13"/>
  <c r="B6184" i="13"/>
  <c r="C6184" i="13"/>
  <c r="F6184" i="13" s="1"/>
  <c r="G6184" i="13" s="1"/>
  <c r="D6184" i="13"/>
  <c r="E6184" i="13"/>
  <c r="H6184" i="13"/>
  <c r="B6185" i="13"/>
  <c r="C6185" i="13"/>
  <c r="F6185" i="13" s="1"/>
  <c r="G6185" i="13" s="1"/>
  <c r="D6185" i="13"/>
  <c r="E6185" i="13"/>
  <c r="H6185" i="13"/>
  <c r="B6186" i="13"/>
  <c r="C6186" i="13"/>
  <c r="F6186" i="13" s="1"/>
  <c r="G6186" i="13" s="1"/>
  <c r="D6186" i="13"/>
  <c r="E6186" i="13"/>
  <c r="H6186" i="13"/>
  <c r="B6187" i="13"/>
  <c r="C6187" i="13"/>
  <c r="F6187" i="13" s="1"/>
  <c r="G6187" i="13" s="1"/>
  <c r="D6187" i="13"/>
  <c r="E6187" i="13"/>
  <c r="H6187" i="13"/>
  <c r="B6188" i="13"/>
  <c r="C6188" i="13"/>
  <c r="F6188" i="13" s="1"/>
  <c r="G6188" i="13" s="1"/>
  <c r="D6188" i="13"/>
  <c r="E6188" i="13"/>
  <c r="H6188" i="13"/>
  <c r="B6189" i="13"/>
  <c r="C6189" i="13"/>
  <c r="F6189" i="13" s="1"/>
  <c r="G6189" i="13" s="1"/>
  <c r="D6189" i="13"/>
  <c r="E6189" i="13"/>
  <c r="H6189" i="13"/>
  <c r="B6190" i="13"/>
  <c r="C6190" i="13"/>
  <c r="F6190" i="13" s="1"/>
  <c r="G6190" i="13" s="1"/>
  <c r="D6190" i="13"/>
  <c r="E6190" i="13"/>
  <c r="H6190" i="13"/>
  <c r="B6191" i="13"/>
  <c r="C6191" i="13"/>
  <c r="F6191" i="13" s="1"/>
  <c r="G6191" i="13" s="1"/>
  <c r="D6191" i="13"/>
  <c r="E6191" i="13"/>
  <c r="H6191" i="13"/>
  <c r="B6192" i="13"/>
  <c r="C6192" i="13"/>
  <c r="F6192" i="13" s="1"/>
  <c r="G6192" i="13" s="1"/>
  <c r="D6192" i="13"/>
  <c r="E6192" i="13"/>
  <c r="H6192" i="13"/>
  <c r="B6193" i="13"/>
  <c r="C6193" i="13"/>
  <c r="F6193" i="13" s="1"/>
  <c r="G6193" i="13" s="1"/>
  <c r="D6193" i="13"/>
  <c r="E6193" i="13"/>
  <c r="H6193" i="13"/>
  <c r="B6194" i="13"/>
  <c r="C6194" i="13"/>
  <c r="F6194" i="13" s="1"/>
  <c r="G6194" i="13" s="1"/>
  <c r="D6194" i="13"/>
  <c r="E6194" i="13"/>
  <c r="H6194" i="13"/>
  <c r="B6195" i="13"/>
  <c r="C6195" i="13"/>
  <c r="F6195" i="13" s="1"/>
  <c r="G6195" i="13" s="1"/>
  <c r="D6195" i="13"/>
  <c r="E6195" i="13"/>
  <c r="H6195" i="13"/>
  <c r="B6196" i="13"/>
  <c r="C6196" i="13"/>
  <c r="F6196" i="13" s="1"/>
  <c r="G6196" i="13" s="1"/>
  <c r="D6196" i="13"/>
  <c r="E6196" i="13"/>
  <c r="H6196" i="13"/>
  <c r="B6197" i="13"/>
  <c r="C6197" i="13"/>
  <c r="F6197" i="13" s="1"/>
  <c r="G6197" i="13" s="1"/>
  <c r="D6197" i="13"/>
  <c r="E6197" i="13"/>
  <c r="H6197" i="13"/>
  <c r="B6198" i="13"/>
  <c r="C6198" i="13"/>
  <c r="F6198" i="13" s="1"/>
  <c r="G6198" i="13" s="1"/>
  <c r="D6198" i="13"/>
  <c r="E6198" i="13"/>
  <c r="H6198" i="13"/>
  <c r="B6199" i="13"/>
  <c r="C6199" i="13"/>
  <c r="F6199" i="13" s="1"/>
  <c r="G6199" i="13" s="1"/>
  <c r="D6199" i="13"/>
  <c r="E6199" i="13"/>
  <c r="H6199" i="13"/>
  <c r="B6200" i="13"/>
  <c r="C6200" i="13"/>
  <c r="F6200" i="13" s="1"/>
  <c r="G6200" i="13" s="1"/>
  <c r="D6200" i="13"/>
  <c r="E6200" i="13"/>
  <c r="H6200" i="13"/>
  <c r="B6201" i="13"/>
  <c r="C6201" i="13"/>
  <c r="F6201" i="13" s="1"/>
  <c r="G6201" i="13" s="1"/>
  <c r="D6201" i="13"/>
  <c r="E6201" i="13"/>
  <c r="H6201" i="13"/>
  <c r="B6202" i="13"/>
  <c r="C6202" i="13"/>
  <c r="F6202" i="13" s="1"/>
  <c r="G6202" i="13" s="1"/>
  <c r="D6202" i="13"/>
  <c r="E6202" i="13"/>
  <c r="H6202" i="13"/>
  <c r="B6203" i="13"/>
  <c r="C6203" i="13"/>
  <c r="F6203" i="13" s="1"/>
  <c r="G6203" i="13" s="1"/>
  <c r="D6203" i="13"/>
  <c r="E6203" i="13"/>
  <c r="H6203" i="13"/>
  <c r="B6204" i="13"/>
  <c r="C6204" i="13"/>
  <c r="F6204" i="13" s="1"/>
  <c r="G6204" i="13" s="1"/>
  <c r="D6204" i="13"/>
  <c r="E6204" i="13"/>
  <c r="H6204" i="13"/>
  <c r="B6205" i="13"/>
  <c r="C6205" i="13"/>
  <c r="F6205" i="13" s="1"/>
  <c r="G6205" i="13" s="1"/>
  <c r="D6205" i="13"/>
  <c r="E6205" i="13"/>
  <c r="H6205" i="13"/>
  <c r="B6206" i="13"/>
  <c r="C6206" i="13"/>
  <c r="F6206" i="13" s="1"/>
  <c r="G6206" i="13" s="1"/>
  <c r="D6206" i="13"/>
  <c r="E6206" i="13"/>
  <c r="H6206" i="13"/>
  <c r="B6207" i="13"/>
  <c r="C6207" i="13"/>
  <c r="F6207" i="13" s="1"/>
  <c r="G6207" i="13" s="1"/>
  <c r="D6207" i="13"/>
  <c r="E6207" i="13"/>
  <c r="H6207" i="13"/>
  <c r="B6208" i="13"/>
  <c r="C6208" i="13"/>
  <c r="F6208" i="13" s="1"/>
  <c r="G6208" i="13" s="1"/>
  <c r="D6208" i="13"/>
  <c r="E6208" i="13"/>
  <c r="H6208" i="13"/>
  <c r="B6209" i="13"/>
  <c r="C6209" i="13"/>
  <c r="F6209" i="13" s="1"/>
  <c r="G6209" i="13" s="1"/>
  <c r="D6209" i="13"/>
  <c r="E6209" i="13"/>
  <c r="H6209" i="13"/>
  <c r="B6210" i="13"/>
  <c r="C6210" i="13"/>
  <c r="F6210" i="13" s="1"/>
  <c r="G6210" i="13" s="1"/>
  <c r="D6210" i="13"/>
  <c r="E6210" i="13"/>
  <c r="H6210" i="13"/>
  <c r="B6211" i="13"/>
  <c r="C6211" i="13"/>
  <c r="F6211" i="13" s="1"/>
  <c r="G6211" i="13" s="1"/>
  <c r="D6211" i="13"/>
  <c r="E6211" i="13"/>
  <c r="H6211" i="13"/>
  <c r="B6212" i="13"/>
  <c r="C6212" i="13"/>
  <c r="F6212" i="13" s="1"/>
  <c r="G6212" i="13" s="1"/>
  <c r="D6212" i="13"/>
  <c r="E6212" i="13"/>
  <c r="H6212" i="13"/>
  <c r="B6213" i="13"/>
  <c r="C6213" i="13"/>
  <c r="F6213" i="13" s="1"/>
  <c r="G6213" i="13" s="1"/>
  <c r="D6213" i="13"/>
  <c r="E6213" i="13"/>
  <c r="H6213" i="13"/>
  <c r="B6214" i="13"/>
  <c r="C6214" i="13"/>
  <c r="F6214" i="13" s="1"/>
  <c r="G6214" i="13" s="1"/>
  <c r="D6214" i="13"/>
  <c r="E6214" i="13"/>
  <c r="H6214" i="13"/>
  <c r="B6215" i="13"/>
  <c r="C6215" i="13"/>
  <c r="F6215" i="13" s="1"/>
  <c r="G6215" i="13" s="1"/>
  <c r="D6215" i="13"/>
  <c r="E6215" i="13"/>
  <c r="H6215" i="13"/>
  <c r="B6216" i="13"/>
  <c r="C6216" i="13"/>
  <c r="F6216" i="13" s="1"/>
  <c r="G6216" i="13" s="1"/>
  <c r="D6216" i="13"/>
  <c r="E6216" i="13"/>
  <c r="H6216" i="13"/>
  <c r="B6217" i="13"/>
  <c r="C6217" i="13"/>
  <c r="F6217" i="13" s="1"/>
  <c r="G6217" i="13" s="1"/>
  <c r="D6217" i="13"/>
  <c r="E6217" i="13"/>
  <c r="H6217" i="13"/>
  <c r="B6218" i="13"/>
  <c r="C6218" i="13"/>
  <c r="F6218" i="13" s="1"/>
  <c r="G6218" i="13" s="1"/>
  <c r="D6218" i="13"/>
  <c r="E6218" i="13"/>
  <c r="H6218" i="13"/>
  <c r="B6219" i="13"/>
  <c r="C6219" i="13"/>
  <c r="F6219" i="13" s="1"/>
  <c r="G6219" i="13" s="1"/>
  <c r="D6219" i="13"/>
  <c r="E6219" i="13"/>
  <c r="H6219" i="13"/>
  <c r="B6220" i="13"/>
  <c r="C6220" i="13"/>
  <c r="F6220" i="13" s="1"/>
  <c r="G6220" i="13" s="1"/>
  <c r="D6220" i="13"/>
  <c r="E6220" i="13"/>
  <c r="H6220" i="13"/>
  <c r="B6221" i="13"/>
  <c r="C6221" i="13"/>
  <c r="F6221" i="13" s="1"/>
  <c r="G6221" i="13" s="1"/>
  <c r="D6221" i="13"/>
  <c r="E6221" i="13"/>
  <c r="H6221" i="13"/>
  <c r="B6222" i="13"/>
  <c r="C6222" i="13"/>
  <c r="F6222" i="13" s="1"/>
  <c r="G6222" i="13" s="1"/>
  <c r="D6222" i="13"/>
  <c r="E6222" i="13"/>
  <c r="H6222" i="13"/>
  <c r="B6223" i="13"/>
  <c r="C6223" i="13"/>
  <c r="F6223" i="13" s="1"/>
  <c r="G6223" i="13" s="1"/>
  <c r="D6223" i="13"/>
  <c r="E6223" i="13"/>
  <c r="H6223" i="13"/>
  <c r="B6224" i="13"/>
  <c r="C6224" i="13"/>
  <c r="F6224" i="13" s="1"/>
  <c r="G6224" i="13" s="1"/>
  <c r="D6224" i="13"/>
  <c r="E6224" i="13"/>
  <c r="H6224" i="13"/>
  <c r="B6225" i="13"/>
  <c r="C6225" i="13"/>
  <c r="F6225" i="13" s="1"/>
  <c r="G6225" i="13" s="1"/>
  <c r="D6225" i="13"/>
  <c r="E6225" i="13"/>
  <c r="H6225" i="13"/>
  <c r="B6226" i="13"/>
  <c r="C6226" i="13"/>
  <c r="F6226" i="13" s="1"/>
  <c r="G6226" i="13" s="1"/>
  <c r="D6226" i="13"/>
  <c r="E6226" i="13"/>
  <c r="H6226" i="13"/>
  <c r="B6227" i="13"/>
  <c r="C6227" i="13"/>
  <c r="F6227" i="13" s="1"/>
  <c r="G6227" i="13" s="1"/>
  <c r="D6227" i="13"/>
  <c r="E6227" i="13"/>
  <c r="H6227" i="13"/>
  <c r="B6228" i="13"/>
  <c r="C6228" i="13"/>
  <c r="F6228" i="13" s="1"/>
  <c r="G6228" i="13" s="1"/>
  <c r="D6228" i="13"/>
  <c r="E6228" i="13"/>
  <c r="H6228" i="13"/>
  <c r="B6229" i="13"/>
  <c r="C6229" i="13"/>
  <c r="F6229" i="13" s="1"/>
  <c r="G6229" i="13" s="1"/>
  <c r="D6229" i="13"/>
  <c r="E6229" i="13"/>
  <c r="H6229" i="13"/>
  <c r="B6230" i="13"/>
  <c r="C6230" i="13"/>
  <c r="F6230" i="13" s="1"/>
  <c r="G6230" i="13" s="1"/>
  <c r="D6230" i="13"/>
  <c r="E6230" i="13"/>
  <c r="H6230" i="13"/>
  <c r="B6231" i="13"/>
  <c r="C6231" i="13"/>
  <c r="F6231" i="13" s="1"/>
  <c r="G6231" i="13" s="1"/>
  <c r="D6231" i="13"/>
  <c r="E6231" i="13"/>
  <c r="H6231" i="13"/>
  <c r="B6232" i="13"/>
  <c r="C6232" i="13"/>
  <c r="F6232" i="13" s="1"/>
  <c r="G6232" i="13" s="1"/>
  <c r="D6232" i="13"/>
  <c r="E6232" i="13"/>
  <c r="H6232" i="13"/>
  <c r="B6233" i="13"/>
  <c r="C6233" i="13"/>
  <c r="F6233" i="13" s="1"/>
  <c r="G6233" i="13" s="1"/>
  <c r="D6233" i="13"/>
  <c r="E6233" i="13"/>
  <c r="H6233" i="13"/>
  <c r="B6234" i="13"/>
  <c r="C6234" i="13"/>
  <c r="F6234" i="13" s="1"/>
  <c r="G6234" i="13" s="1"/>
  <c r="D6234" i="13"/>
  <c r="E6234" i="13"/>
  <c r="H6234" i="13"/>
  <c r="B6235" i="13"/>
  <c r="C6235" i="13"/>
  <c r="F6235" i="13" s="1"/>
  <c r="G6235" i="13" s="1"/>
  <c r="D6235" i="13"/>
  <c r="E6235" i="13"/>
  <c r="H6235" i="13"/>
  <c r="B6236" i="13"/>
  <c r="C6236" i="13"/>
  <c r="F6236" i="13" s="1"/>
  <c r="G6236" i="13" s="1"/>
  <c r="D6236" i="13"/>
  <c r="E6236" i="13"/>
  <c r="H6236" i="13"/>
  <c r="B6237" i="13"/>
  <c r="C6237" i="13"/>
  <c r="F6237" i="13" s="1"/>
  <c r="G6237" i="13" s="1"/>
  <c r="D6237" i="13"/>
  <c r="E6237" i="13"/>
  <c r="H6237" i="13"/>
  <c r="B6238" i="13"/>
  <c r="C6238" i="13"/>
  <c r="F6238" i="13" s="1"/>
  <c r="G6238" i="13" s="1"/>
  <c r="D6238" i="13"/>
  <c r="E6238" i="13"/>
  <c r="H6238" i="13"/>
  <c r="B6239" i="13"/>
  <c r="C6239" i="13"/>
  <c r="F6239" i="13" s="1"/>
  <c r="G6239" i="13" s="1"/>
  <c r="D6239" i="13"/>
  <c r="E6239" i="13"/>
  <c r="H6239" i="13"/>
  <c r="B6240" i="13"/>
  <c r="C6240" i="13"/>
  <c r="F6240" i="13" s="1"/>
  <c r="G6240" i="13" s="1"/>
  <c r="D6240" i="13"/>
  <c r="E6240" i="13"/>
  <c r="H6240" i="13"/>
  <c r="B6241" i="13"/>
  <c r="C6241" i="13"/>
  <c r="F6241" i="13" s="1"/>
  <c r="G6241" i="13" s="1"/>
  <c r="D6241" i="13"/>
  <c r="E6241" i="13"/>
  <c r="H6241" i="13"/>
  <c r="B6242" i="13"/>
  <c r="C6242" i="13"/>
  <c r="F6242" i="13" s="1"/>
  <c r="G6242" i="13" s="1"/>
  <c r="D6242" i="13"/>
  <c r="E6242" i="13"/>
  <c r="H6242" i="13"/>
  <c r="B6243" i="13"/>
  <c r="C6243" i="13"/>
  <c r="F6243" i="13" s="1"/>
  <c r="G6243" i="13" s="1"/>
  <c r="D6243" i="13"/>
  <c r="E6243" i="13"/>
  <c r="H6243" i="13"/>
  <c r="B6244" i="13"/>
  <c r="C6244" i="13"/>
  <c r="F6244" i="13" s="1"/>
  <c r="G6244" i="13" s="1"/>
  <c r="D6244" i="13"/>
  <c r="E6244" i="13"/>
  <c r="H6244" i="13"/>
  <c r="B6245" i="13"/>
  <c r="C6245" i="13"/>
  <c r="F6245" i="13" s="1"/>
  <c r="G6245" i="13" s="1"/>
  <c r="D6245" i="13"/>
  <c r="E6245" i="13"/>
  <c r="H6245" i="13"/>
  <c r="B6246" i="13"/>
  <c r="C6246" i="13"/>
  <c r="F6246" i="13" s="1"/>
  <c r="G6246" i="13" s="1"/>
  <c r="D6246" i="13"/>
  <c r="E6246" i="13"/>
  <c r="H6246" i="13"/>
  <c r="B6247" i="13"/>
  <c r="C6247" i="13"/>
  <c r="F6247" i="13" s="1"/>
  <c r="G6247" i="13" s="1"/>
  <c r="D6247" i="13"/>
  <c r="E6247" i="13"/>
  <c r="H6247" i="13"/>
  <c r="B6248" i="13"/>
  <c r="C6248" i="13"/>
  <c r="F6248" i="13" s="1"/>
  <c r="G6248" i="13" s="1"/>
  <c r="D6248" i="13"/>
  <c r="E6248" i="13"/>
  <c r="H6248" i="13"/>
  <c r="B6249" i="13"/>
  <c r="C6249" i="13"/>
  <c r="F6249" i="13" s="1"/>
  <c r="G6249" i="13" s="1"/>
  <c r="D6249" i="13"/>
  <c r="E6249" i="13"/>
  <c r="H6249" i="13"/>
  <c r="B6250" i="13"/>
  <c r="C6250" i="13"/>
  <c r="F6250" i="13" s="1"/>
  <c r="G6250" i="13" s="1"/>
  <c r="D6250" i="13"/>
  <c r="E6250" i="13"/>
  <c r="H6250" i="13"/>
  <c r="B6251" i="13"/>
  <c r="C6251" i="13"/>
  <c r="F6251" i="13" s="1"/>
  <c r="G6251" i="13" s="1"/>
  <c r="D6251" i="13"/>
  <c r="E6251" i="13"/>
  <c r="H6251" i="13"/>
  <c r="B6252" i="13"/>
  <c r="C6252" i="13"/>
  <c r="F6252" i="13" s="1"/>
  <c r="G6252" i="13" s="1"/>
  <c r="D6252" i="13"/>
  <c r="E6252" i="13"/>
  <c r="H6252" i="13"/>
  <c r="B6253" i="13"/>
  <c r="C6253" i="13"/>
  <c r="F6253" i="13" s="1"/>
  <c r="G6253" i="13" s="1"/>
  <c r="D6253" i="13"/>
  <c r="E6253" i="13"/>
  <c r="H6253" i="13"/>
  <c r="B6254" i="13"/>
  <c r="C6254" i="13"/>
  <c r="F6254" i="13" s="1"/>
  <c r="G6254" i="13" s="1"/>
  <c r="D6254" i="13"/>
  <c r="E6254" i="13"/>
  <c r="H6254" i="13"/>
  <c r="B6255" i="13"/>
  <c r="C6255" i="13"/>
  <c r="F6255" i="13" s="1"/>
  <c r="G6255" i="13" s="1"/>
  <c r="D6255" i="13"/>
  <c r="E6255" i="13"/>
  <c r="H6255" i="13"/>
  <c r="B6256" i="13"/>
  <c r="C6256" i="13"/>
  <c r="F6256" i="13" s="1"/>
  <c r="G6256" i="13" s="1"/>
  <c r="D6256" i="13"/>
  <c r="E6256" i="13"/>
  <c r="H6256" i="13"/>
  <c r="B6257" i="13"/>
  <c r="C6257" i="13"/>
  <c r="F6257" i="13" s="1"/>
  <c r="G6257" i="13" s="1"/>
  <c r="D6257" i="13"/>
  <c r="E6257" i="13"/>
  <c r="H6257" i="13"/>
  <c r="B6258" i="13"/>
  <c r="C6258" i="13"/>
  <c r="F6258" i="13" s="1"/>
  <c r="G6258" i="13" s="1"/>
  <c r="D6258" i="13"/>
  <c r="E6258" i="13"/>
  <c r="H6258" i="13"/>
  <c r="B6259" i="13"/>
  <c r="C6259" i="13"/>
  <c r="F6259" i="13" s="1"/>
  <c r="G6259" i="13" s="1"/>
  <c r="D6259" i="13"/>
  <c r="E6259" i="13"/>
  <c r="H6259" i="13"/>
  <c r="B6260" i="13"/>
  <c r="C6260" i="13"/>
  <c r="F6260" i="13" s="1"/>
  <c r="G6260" i="13" s="1"/>
  <c r="D6260" i="13"/>
  <c r="E6260" i="13"/>
  <c r="H6260" i="13"/>
  <c r="B6261" i="13"/>
  <c r="C6261" i="13"/>
  <c r="F6261" i="13" s="1"/>
  <c r="G6261" i="13" s="1"/>
  <c r="D6261" i="13"/>
  <c r="E6261" i="13"/>
  <c r="H6261" i="13"/>
  <c r="B6262" i="13"/>
  <c r="C6262" i="13"/>
  <c r="F6262" i="13" s="1"/>
  <c r="G6262" i="13" s="1"/>
  <c r="D6262" i="13"/>
  <c r="E6262" i="13"/>
  <c r="H6262" i="13"/>
  <c r="B6263" i="13"/>
  <c r="C6263" i="13"/>
  <c r="F6263" i="13" s="1"/>
  <c r="G6263" i="13" s="1"/>
  <c r="D6263" i="13"/>
  <c r="E6263" i="13"/>
  <c r="H6263" i="13"/>
  <c r="B6264" i="13"/>
  <c r="C6264" i="13"/>
  <c r="F6264" i="13" s="1"/>
  <c r="G6264" i="13" s="1"/>
  <c r="D6264" i="13"/>
  <c r="E6264" i="13"/>
  <c r="H6264" i="13"/>
  <c r="B6265" i="13"/>
  <c r="C6265" i="13"/>
  <c r="F6265" i="13" s="1"/>
  <c r="G6265" i="13" s="1"/>
  <c r="D6265" i="13"/>
  <c r="E6265" i="13"/>
  <c r="H6265" i="13"/>
  <c r="B6266" i="13"/>
  <c r="C6266" i="13"/>
  <c r="F6266" i="13" s="1"/>
  <c r="G6266" i="13" s="1"/>
  <c r="D6266" i="13"/>
  <c r="E6266" i="13"/>
  <c r="H6266" i="13"/>
  <c r="B6267" i="13"/>
  <c r="C6267" i="13"/>
  <c r="F6267" i="13" s="1"/>
  <c r="G6267" i="13" s="1"/>
  <c r="D6267" i="13"/>
  <c r="E6267" i="13"/>
  <c r="H6267" i="13"/>
  <c r="B6268" i="13"/>
  <c r="C6268" i="13"/>
  <c r="F6268" i="13" s="1"/>
  <c r="G6268" i="13" s="1"/>
  <c r="D6268" i="13"/>
  <c r="E6268" i="13"/>
  <c r="H6268" i="13"/>
  <c r="B6269" i="13"/>
  <c r="C6269" i="13"/>
  <c r="F6269" i="13" s="1"/>
  <c r="G6269" i="13" s="1"/>
  <c r="D6269" i="13"/>
  <c r="E6269" i="13"/>
  <c r="H6269" i="13"/>
  <c r="B6270" i="13"/>
  <c r="C6270" i="13"/>
  <c r="F6270" i="13" s="1"/>
  <c r="G6270" i="13" s="1"/>
  <c r="D6270" i="13"/>
  <c r="E6270" i="13"/>
  <c r="H6270" i="13"/>
  <c r="B6271" i="13"/>
  <c r="C6271" i="13"/>
  <c r="F6271" i="13" s="1"/>
  <c r="G6271" i="13" s="1"/>
  <c r="D6271" i="13"/>
  <c r="E6271" i="13"/>
  <c r="H6271" i="13"/>
  <c r="B6272" i="13"/>
  <c r="C6272" i="13"/>
  <c r="F6272" i="13" s="1"/>
  <c r="G6272" i="13" s="1"/>
  <c r="D6272" i="13"/>
  <c r="E6272" i="13"/>
  <c r="H6272" i="13"/>
  <c r="B6273" i="13"/>
  <c r="C6273" i="13"/>
  <c r="F6273" i="13" s="1"/>
  <c r="G6273" i="13" s="1"/>
  <c r="D6273" i="13"/>
  <c r="E6273" i="13"/>
  <c r="H6273" i="13"/>
  <c r="B6274" i="13"/>
  <c r="C6274" i="13"/>
  <c r="F6274" i="13" s="1"/>
  <c r="G6274" i="13" s="1"/>
  <c r="D6274" i="13"/>
  <c r="E6274" i="13"/>
  <c r="H6274" i="13"/>
  <c r="B6275" i="13"/>
  <c r="C6275" i="13"/>
  <c r="F6275" i="13" s="1"/>
  <c r="G6275" i="13" s="1"/>
  <c r="D6275" i="13"/>
  <c r="E6275" i="13"/>
  <c r="H6275" i="13"/>
  <c r="B6276" i="13"/>
  <c r="C6276" i="13"/>
  <c r="F6276" i="13" s="1"/>
  <c r="G6276" i="13" s="1"/>
  <c r="D6276" i="13"/>
  <c r="E6276" i="13"/>
  <c r="H6276" i="13"/>
  <c r="B6277" i="13"/>
  <c r="C6277" i="13"/>
  <c r="F6277" i="13" s="1"/>
  <c r="G6277" i="13" s="1"/>
  <c r="D6277" i="13"/>
  <c r="E6277" i="13"/>
  <c r="H6277" i="13"/>
  <c r="B6278" i="13"/>
  <c r="C6278" i="13"/>
  <c r="F6278" i="13" s="1"/>
  <c r="G6278" i="13" s="1"/>
  <c r="D6278" i="13"/>
  <c r="E6278" i="13"/>
  <c r="H6278" i="13"/>
  <c r="B6279" i="13"/>
  <c r="C6279" i="13"/>
  <c r="F6279" i="13" s="1"/>
  <c r="G6279" i="13" s="1"/>
  <c r="D6279" i="13"/>
  <c r="E6279" i="13"/>
  <c r="H6279" i="13"/>
  <c r="B6280" i="13"/>
  <c r="C6280" i="13"/>
  <c r="F6280" i="13" s="1"/>
  <c r="G6280" i="13" s="1"/>
  <c r="D6280" i="13"/>
  <c r="E6280" i="13"/>
  <c r="H6280" i="13"/>
  <c r="B6281" i="13"/>
  <c r="C6281" i="13"/>
  <c r="F6281" i="13" s="1"/>
  <c r="G6281" i="13" s="1"/>
  <c r="D6281" i="13"/>
  <c r="E6281" i="13"/>
  <c r="H6281" i="13"/>
  <c r="B6282" i="13"/>
  <c r="C6282" i="13"/>
  <c r="F6282" i="13" s="1"/>
  <c r="G6282" i="13" s="1"/>
  <c r="D6282" i="13"/>
  <c r="E6282" i="13"/>
  <c r="H6282" i="13"/>
  <c r="B6283" i="13"/>
  <c r="C6283" i="13"/>
  <c r="F6283" i="13" s="1"/>
  <c r="G6283" i="13" s="1"/>
  <c r="D6283" i="13"/>
  <c r="E6283" i="13"/>
  <c r="H6283" i="13"/>
  <c r="B6284" i="13"/>
  <c r="C6284" i="13"/>
  <c r="F6284" i="13" s="1"/>
  <c r="G6284" i="13" s="1"/>
  <c r="D6284" i="13"/>
  <c r="E6284" i="13"/>
  <c r="H6284" i="13"/>
  <c r="B6285" i="13"/>
  <c r="C6285" i="13"/>
  <c r="F6285" i="13" s="1"/>
  <c r="G6285" i="13" s="1"/>
  <c r="D6285" i="13"/>
  <c r="E6285" i="13"/>
  <c r="H6285" i="13"/>
  <c r="B6286" i="13"/>
  <c r="C6286" i="13"/>
  <c r="F6286" i="13" s="1"/>
  <c r="G6286" i="13" s="1"/>
  <c r="D6286" i="13"/>
  <c r="E6286" i="13"/>
  <c r="H6286" i="13"/>
  <c r="B6287" i="13"/>
  <c r="C6287" i="13"/>
  <c r="F6287" i="13" s="1"/>
  <c r="G6287" i="13" s="1"/>
  <c r="D6287" i="13"/>
  <c r="E6287" i="13"/>
  <c r="H6287" i="13"/>
  <c r="B6288" i="13"/>
  <c r="C6288" i="13"/>
  <c r="F6288" i="13" s="1"/>
  <c r="G6288" i="13" s="1"/>
  <c r="D6288" i="13"/>
  <c r="E6288" i="13"/>
  <c r="H6288" i="13"/>
  <c r="B6289" i="13"/>
  <c r="C6289" i="13"/>
  <c r="F6289" i="13" s="1"/>
  <c r="G6289" i="13" s="1"/>
  <c r="D6289" i="13"/>
  <c r="E6289" i="13"/>
  <c r="H6289" i="13"/>
  <c r="B6290" i="13"/>
  <c r="C6290" i="13"/>
  <c r="F6290" i="13" s="1"/>
  <c r="G6290" i="13" s="1"/>
  <c r="D6290" i="13"/>
  <c r="E6290" i="13"/>
  <c r="H6290" i="13"/>
  <c r="B6291" i="13"/>
  <c r="C6291" i="13"/>
  <c r="F6291" i="13" s="1"/>
  <c r="G6291" i="13" s="1"/>
  <c r="D6291" i="13"/>
  <c r="E6291" i="13"/>
  <c r="H6291" i="13"/>
  <c r="B6292" i="13"/>
  <c r="C6292" i="13"/>
  <c r="F6292" i="13" s="1"/>
  <c r="G6292" i="13" s="1"/>
  <c r="D6292" i="13"/>
  <c r="E6292" i="13"/>
  <c r="H6292" i="13"/>
  <c r="B6293" i="13"/>
  <c r="C6293" i="13"/>
  <c r="F6293" i="13" s="1"/>
  <c r="G6293" i="13" s="1"/>
  <c r="D6293" i="13"/>
  <c r="E6293" i="13"/>
  <c r="H6293" i="13"/>
  <c r="B6294" i="13"/>
  <c r="C6294" i="13"/>
  <c r="F6294" i="13" s="1"/>
  <c r="G6294" i="13" s="1"/>
  <c r="D6294" i="13"/>
  <c r="E6294" i="13"/>
  <c r="H6294" i="13"/>
  <c r="B6295" i="13"/>
  <c r="C6295" i="13"/>
  <c r="F6295" i="13" s="1"/>
  <c r="G6295" i="13" s="1"/>
  <c r="D6295" i="13"/>
  <c r="E6295" i="13"/>
  <c r="H6295" i="13"/>
  <c r="B6296" i="13"/>
  <c r="C6296" i="13"/>
  <c r="F6296" i="13" s="1"/>
  <c r="G6296" i="13" s="1"/>
  <c r="D6296" i="13"/>
  <c r="E6296" i="13"/>
  <c r="H6296" i="13"/>
  <c r="B6297" i="13"/>
  <c r="C6297" i="13"/>
  <c r="F6297" i="13" s="1"/>
  <c r="G6297" i="13" s="1"/>
  <c r="D6297" i="13"/>
  <c r="E6297" i="13"/>
  <c r="H6297" i="13"/>
  <c r="B6298" i="13"/>
  <c r="C6298" i="13"/>
  <c r="F6298" i="13" s="1"/>
  <c r="G6298" i="13" s="1"/>
  <c r="D6298" i="13"/>
  <c r="E6298" i="13"/>
  <c r="H6298" i="13"/>
  <c r="B6299" i="13"/>
  <c r="C6299" i="13"/>
  <c r="F6299" i="13" s="1"/>
  <c r="G6299" i="13" s="1"/>
  <c r="D6299" i="13"/>
  <c r="E6299" i="13"/>
  <c r="H6299" i="13"/>
  <c r="B6300" i="13"/>
  <c r="C6300" i="13"/>
  <c r="F6300" i="13" s="1"/>
  <c r="G6300" i="13" s="1"/>
  <c r="D6300" i="13"/>
  <c r="E6300" i="13"/>
  <c r="H6300" i="13"/>
  <c r="B6301" i="13"/>
  <c r="C6301" i="13"/>
  <c r="F6301" i="13" s="1"/>
  <c r="G6301" i="13" s="1"/>
  <c r="D6301" i="13"/>
  <c r="E6301" i="13"/>
  <c r="H6301" i="13"/>
  <c r="B6302" i="13"/>
  <c r="C6302" i="13"/>
  <c r="F6302" i="13" s="1"/>
  <c r="G6302" i="13" s="1"/>
  <c r="D6302" i="13"/>
  <c r="E6302" i="13"/>
  <c r="H6302" i="13"/>
  <c r="B6303" i="13"/>
  <c r="C6303" i="13"/>
  <c r="F6303" i="13" s="1"/>
  <c r="G6303" i="13" s="1"/>
  <c r="D6303" i="13"/>
  <c r="E6303" i="13"/>
  <c r="H6303" i="13"/>
  <c r="B6304" i="13"/>
  <c r="C6304" i="13"/>
  <c r="F6304" i="13" s="1"/>
  <c r="G6304" i="13" s="1"/>
  <c r="D6304" i="13"/>
  <c r="E6304" i="13"/>
  <c r="H6304" i="13"/>
  <c r="B6305" i="13"/>
  <c r="C6305" i="13"/>
  <c r="F6305" i="13" s="1"/>
  <c r="G6305" i="13" s="1"/>
  <c r="D6305" i="13"/>
  <c r="E6305" i="13"/>
  <c r="H6305" i="13"/>
  <c r="B6306" i="13"/>
  <c r="C6306" i="13"/>
  <c r="F6306" i="13" s="1"/>
  <c r="G6306" i="13" s="1"/>
  <c r="D6306" i="13"/>
  <c r="E6306" i="13"/>
  <c r="H6306" i="13"/>
  <c r="B6307" i="13"/>
  <c r="C6307" i="13"/>
  <c r="F6307" i="13" s="1"/>
  <c r="G6307" i="13" s="1"/>
  <c r="D6307" i="13"/>
  <c r="E6307" i="13"/>
  <c r="H6307" i="13"/>
  <c r="B6308" i="13"/>
  <c r="C6308" i="13"/>
  <c r="F6308" i="13" s="1"/>
  <c r="G6308" i="13" s="1"/>
  <c r="D6308" i="13"/>
  <c r="E6308" i="13"/>
  <c r="H6308" i="13"/>
  <c r="B6309" i="13"/>
  <c r="C6309" i="13"/>
  <c r="F6309" i="13" s="1"/>
  <c r="G6309" i="13" s="1"/>
  <c r="D6309" i="13"/>
  <c r="E6309" i="13"/>
  <c r="H6309" i="13"/>
  <c r="B6310" i="13"/>
  <c r="C6310" i="13"/>
  <c r="F6310" i="13" s="1"/>
  <c r="G6310" i="13" s="1"/>
  <c r="D6310" i="13"/>
  <c r="E6310" i="13"/>
  <c r="H6310" i="13"/>
  <c r="B6311" i="13"/>
  <c r="C6311" i="13"/>
  <c r="F6311" i="13" s="1"/>
  <c r="G6311" i="13" s="1"/>
  <c r="D6311" i="13"/>
  <c r="E6311" i="13"/>
  <c r="H6311" i="13"/>
  <c r="B6312" i="13"/>
  <c r="C6312" i="13"/>
  <c r="F6312" i="13" s="1"/>
  <c r="G6312" i="13" s="1"/>
  <c r="D6312" i="13"/>
  <c r="E6312" i="13"/>
  <c r="H6312" i="13"/>
  <c r="B6313" i="13"/>
  <c r="C6313" i="13"/>
  <c r="F6313" i="13" s="1"/>
  <c r="G6313" i="13" s="1"/>
  <c r="D6313" i="13"/>
  <c r="E6313" i="13"/>
  <c r="H6313" i="13"/>
  <c r="B6314" i="13"/>
  <c r="C6314" i="13"/>
  <c r="F6314" i="13" s="1"/>
  <c r="G6314" i="13" s="1"/>
  <c r="D6314" i="13"/>
  <c r="E6314" i="13"/>
  <c r="H6314" i="13"/>
  <c r="B6315" i="13"/>
  <c r="C6315" i="13"/>
  <c r="F6315" i="13" s="1"/>
  <c r="G6315" i="13" s="1"/>
  <c r="D6315" i="13"/>
  <c r="E6315" i="13"/>
  <c r="H6315" i="13"/>
  <c r="B6316" i="13"/>
  <c r="C6316" i="13"/>
  <c r="F6316" i="13" s="1"/>
  <c r="G6316" i="13" s="1"/>
  <c r="D6316" i="13"/>
  <c r="E6316" i="13"/>
  <c r="H6316" i="13"/>
  <c r="B6317" i="13"/>
  <c r="C6317" i="13"/>
  <c r="F6317" i="13" s="1"/>
  <c r="G6317" i="13" s="1"/>
  <c r="D6317" i="13"/>
  <c r="E6317" i="13"/>
  <c r="H6317" i="13"/>
  <c r="B6318" i="13"/>
  <c r="C6318" i="13"/>
  <c r="F6318" i="13" s="1"/>
  <c r="G6318" i="13" s="1"/>
  <c r="D6318" i="13"/>
  <c r="E6318" i="13"/>
  <c r="H6318" i="13"/>
  <c r="B6319" i="13"/>
  <c r="C6319" i="13"/>
  <c r="F6319" i="13" s="1"/>
  <c r="G6319" i="13" s="1"/>
  <c r="D6319" i="13"/>
  <c r="E6319" i="13"/>
  <c r="H6319" i="13"/>
  <c r="B6320" i="13"/>
  <c r="C6320" i="13"/>
  <c r="F6320" i="13" s="1"/>
  <c r="G6320" i="13" s="1"/>
  <c r="D6320" i="13"/>
  <c r="E6320" i="13"/>
  <c r="H6320" i="13"/>
  <c r="B6321" i="13"/>
  <c r="C6321" i="13"/>
  <c r="F6321" i="13" s="1"/>
  <c r="G6321" i="13" s="1"/>
  <c r="D6321" i="13"/>
  <c r="E6321" i="13"/>
  <c r="H6321" i="13"/>
  <c r="B6322" i="13"/>
  <c r="C6322" i="13"/>
  <c r="F6322" i="13" s="1"/>
  <c r="G6322" i="13" s="1"/>
  <c r="D6322" i="13"/>
  <c r="E6322" i="13"/>
  <c r="H6322" i="13"/>
  <c r="B6323" i="13"/>
  <c r="C6323" i="13"/>
  <c r="F6323" i="13" s="1"/>
  <c r="G6323" i="13" s="1"/>
  <c r="D6323" i="13"/>
  <c r="E6323" i="13"/>
  <c r="H6323" i="13"/>
  <c r="B6324" i="13"/>
  <c r="C6324" i="13"/>
  <c r="F6324" i="13" s="1"/>
  <c r="G6324" i="13" s="1"/>
  <c r="D6324" i="13"/>
  <c r="E6324" i="13"/>
  <c r="H6324" i="13"/>
  <c r="B6325" i="13"/>
  <c r="C6325" i="13"/>
  <c r="F6325" i="13" s="1"/>
  <c r="G6325" i="13" s="1"/>
  <c r="D6325" i="13"/>
  <c r="E6325" i="13"/>
  <c r="H6325" i="13"/>
  <c r="B6326" i="13"/>
  <c r="C6326" i="13"/>
  <c r="F6326" i="13" s="1"/>
  <c r="G6326" i="13" s="1"/>
  <c r="D6326" i="13"/>
  <c r="E6326" i="13"/>
  <c r="H6326" i="13"/>
  <c r="B6327" i="13"/>
  <c r="C6327" i="13"/>
  <c r="F6327" i="13" s="1"/>
  <c r="G6327" i="13" s="1"/>
  <c r="D6327" i="13"/>
  <c r="E6327" i="13"/>
  <c r="H6327" i="13"/>
  <c r="B6328" i="13"/>
  <c r="C6328" i="13"/>
  <c r="F6328" i="13" s="1"/>
  <c r="G6328" i="13" s="1"/>
  <c r="D6328" i="13"/>
  <c r="E6328" i="13"/>
  <c r="H6328" i="13"/>
  <c r="B6329" i="13"/>
  <c r="C6329" i="13"/>
  <c r="F6329" i="13" s="1"/>
  <c r="G6329" i="13" s="1"/>
  <c r="D6329" i="13"/>
  <c r="E6329" i="13"/>
  <c r="H6329" i="13"/>
  <c r="B6330" i="13"/>
  <c r="C6330" i="13"/>
  <c r="F6330" i="13" s="1"/>
  <c r="G6330" i="13" s="1"/>
  <c r="D6330" i="13"/>
  <c r="E6330" i="13"/>
  <c r="H6330" i="13"/>
  <c r="B6331" i="13"/>
  <c r="C6331" i="13"/>
  <c r="F6331" i="13" s="1"/>
  <c r="G6331" i="13" s="1"/>
  <c r="D6331" i="13"/>
  <c r="E6331" i="13"/>
  <c r="H6331" i="13"/>
  <c r="B6332" i="13"/>
  <c r="C6332" i="13"/>
  <c r="F6332" i="13" s="1"/>
  <c r="G6332" i="13" s="1"/>
  <c r="D6332" i="13"/>
  <c r="E6332" i="13"/>
  <c r="H6332" i="13"/>
  <c r="B6333" i="13"/>
  <c r="C6333" i="13"/>
  <c r="F6333" i="13" s="1"/>
  <c r="G6333" i="13" s="1"/>
  <c r="D6333" i="13"/>
  <c r="E6333" i="13"/>
  <c r="H6333" i="13"/>
  <c r="B6334" i="13"/>
  <c r="C6334" i="13"/>
  <c r="F6334" i="13" s="1"/>
  <c r="G6334" i="13" s="1"/>
  <c r="D6334" i="13"/>
  <c r="E6334" i="13"/>
  <c r="H6334" i="13"/>
  <c r="B6335" i="13"/>
  <c r="C6335" i="13"/>
  <c r="F6335" i="13" s="1"/>
  <c r="G6335" i="13" s="1"/>
  <c r="D6335" i="13"/>
  <c r="E6335" i="13"/>
  <c r="H6335" i="13"/>
  <c r="B6336" i="13"/>
  <c r="C6336" i="13"/>
  <c r="F6336" i="13" s="1"/>
  <c r="G6336" i="13" s="1"/>
  <c r="D6336" i="13"/>
  <c r="E6336" i="13"/>
  <c r="H6336" i="13"/>
  <c r="B6337" i="13"/>
  <c r="C6337" i="13"/>
  <c r="F6337" i="13" s="1"/>
  <c r="G6337" i="13" s="1"/>
  <c r="D6337" i="13"/>
  <c r="E6337" i="13"/>
  <c r="H6337" i="13"/>
  <c r="B6338" i="13"/>
  <c r="C6338" i="13"/>
  <c r="F6338" i="13" s="1"/>
  <c r="G6338" i="13" s="1"/>
  <c r="D6338" i="13"/>
  <c r="E6338" i="13"/>
  <c r="H6338" i="13"/>
  <c r="B6339" i="13"/>
  <c r="C6339" i="13"/>
  <c r="F6339" i="13" s="1"/>
  <c r="G6339" i="13" s="1"/>
  <c r="D6339" i="13"/>
  <c r="E6339" i="13"/>
  <c r="H6339" i="13"/>
  <c r="B6340" i="13"/>
  <c r="C6340" i="13"/>
  <c r="F6340" i="13" s="1"/>
  <c r="G6340" i="13" s="1"/>
  <c r="D6340" i="13"/>
  <c r="E6340" i="13"/>
  <c r="H6340" i="13"/>
  <c r="B6341" i="13"/>
  <c r="C6341" i="13"/>
  <c r="F6341" i="13" s="1"/>
  <c r="G6341" i="13" s="1"/>
  <c r="D6341" i="13"/>
  <c r="E6341" i="13"/>
  <c r="H6341" i="13"/>
  <c r="B6342" i="13"/>
  <c r="C6342" i="13"/>
  <c r="F6342" i="13" s="1"/>
  <c r="G6342" i="13" s="1"/>
  <c r="D6342" i="13"/>
  <c r="E6342" i="13"/>
  <c r="H6342" i="13"/>
  <c r="B6343" i="13"/>
  <c r="C6343" i="13"/>
  <c r="F6343" i="13" s="1"/>
  <c r="G6343" i="13" s="1"/>
  <c r="D6343" i="13"/>
  <c r="E6343" i="13"/>
  <c r="H6343" i="13"/>
  <c r="B6344" i="13"/>
  <c r="C6344" i="13"/>
  <c r="F6344" i="13" s="1"/>
  <c r="G6344" i="13" s="1"/>
  <c r="D6344" i="13"/>
  <c r="E6344" i="13"/>
  <c r="H6344" i="13"/>
  <c r="B6345" i="13"/>
  <c r="C6345" i="13"/>
  <c r="F6345" i="13" s="1"/>
  <c r="G6345" i="13" s="1"/>
  <c r="D6345" i="13"/>
  <c r="E6345" i="13"/>
  <c r="H6345" i="13"/>
  <c r="B6346" i="13"/>
  <c r="C6346" i="13"/>
  <c r="F6346" i="13" s="1"/>
  <c r="G6346" i="13" s="1"/>
  <c r="D6346" i="13"/>
  <c r="E6346" i="13"/>
  <c r="H6346" i="13"/>
  <c r="B6347" i="13"/>
  <c r="C6347" i="13"/>
  <c r="F6347" i="13" s="1"/>
  <c r="G6347" i="13" s="1"/>
  <c r="D6347" i="13"/>
  <c r="E6347" i="13"/>
  <c r="H6347" i="13"/>
  <c r="B6348" i="13"/>
  <c r="C6348" i="13"/>
  <c r="F6348" i="13" s="1"/>
  <c r="G6348" i="13" s="1"/>
  <c r="D6348" i="13"/>
  <c r="E6348" i="13"/>
  <c r="H6348" i="13"/>
  <c r="B6349" i="13"/>
  <c r="C6349" i="13"/>
  <c r="F6349" i="13" s="1"/>
  <c r="G6349" i="13" s="1"/>
  <c r="D6349" i="13"/>
  <c r="E6349" i="13"/>
  <c r="H6349" i="13"/>
  <c r="B6350" i="13"/>
  <c r="C6350" i="13"/>
  <c r="F6350" i="13" s="1"/>
  <c r="G6350" i="13" s="1"/>
  <c r="D6350" i="13"/>
  <c r="E6350" i="13"/>
  <c r="H6350" i="13"/>
  <c r="B6351" i="13"/>
  <c r="C6351" i="13"/>
  <c r="F6351" i="13" s="1"/>
  <c r="G6351" i="13" s="1"/>
  <c r="D6351" i="13"/>
  <c r="E6351" i="13"/>
  <c r="H6351" i="13"/>
  <c r="B6352" i="13"/>
  <c r="C6352" i="13"/>
  <c r="F6352" i="13" s="1"/>
  <c r="G6352" i="13" s="1"/>
  <c r="D6352" i="13"/>
  <c r="E6352" i="13"/>
  <c r="H6352" i="13"/>
  <c r="B6353" i="13"/>
  <c r="C6353" i="13"/>
  <c r="F6353" i="13" s="1"/>
  <c r="G6353" i="13" s="1"/>
  <c r="D6353" i="13"/>
  <c r="E6353" i="13"/>
  <c r="H6353" i="13"/>
  <c r="B6354" i="13"/>
  <c r="C6354" i="13"/>
  <c r="F6354" i="13" s="1"/>
  <c r="G6354" i="13" s="1"/>
  <c r="D6354" i="13"/>
  <c r="E6354" i="13"/>
  <c r="H6354" i="13"/>
  <c r="B6355" i="13"/>
  <c r="C6355" i="13"/>
  <c r="F6355" i="13" s="1"/>
  <c r="G6355" i="13" s="1"/>
  <c r="D6355" i="13"/>
  <c r="E6355" i="13"/>
  <c r="H6355" i="13"/>
  <c r="B6356" i="13"/>
  <c r="C6356" i="13"/>
  <c r="F6356" i="13" s="1"/>
  <c r="G6356" i="13" s="1"/>
  <c r="D6356" i="13"/>
  <c r="E6356" i="13"/>
  <c r="H6356" i="13"/>
  <c r="B6357" i="13"/>
  <c r="C6357" i="13"/>
  <c r="F6357" i="13" s="1"/>
  <c r="G6357" i="13" s="1"/>
  <c r="D6357" i="13"/>
  <c r="E6357" i="13"/>
  <c r="H6357" i="13"/>
  <c r="B6358" i="13"/>
  <c r="C6358" i="13"/>
  <c r="F6358" i="13" s="1"/>
  <c r="G6358" i="13" s="1"/>
  <c r="D6358" i="13"/>
  <c r="E6358" i="13"/>
  <c r="H6358" i="13"/>
  <c r="B6359" i="13"/>
  <c r="C6359" i="13"/>
  <c r="F6359" i="13" s="1"/>
  <c r="G6359" i="13" s="1"/>
  <c r="D6359" i="13"/>
  <c r="E6359" i="13"/>
  <c r="H6359" i="13"/>
  <c r="B6360" i="13"/>
  <c r="C6360" i="13"/>
  <c r="F6360" i="13" s="1"/>
  <c r="G6360" i="13" s="1"/>
  <c r="D6360" i="13"/>
  <c r="E6360" i="13"/>
  <c r="H6360" i="13"/>
  <c r="B6361" i="13"/>
  <c r="C6361" i="13"/>
  <c r="F6361" i="13" s="1"/>
  <c r="G6361" i="13" s="1"/>
  <c r="D6361" i="13"/>
  <c r="E6361" i="13"/>
  <c r="H6361" i="13"/>
  <c r="B6362" i="13"/>
  <c r="C6362" i="13"/>
  <c r="F6362" i="13" s="1"/>
  <c r="G6362" i="13" s="1"/>
  <c r="D6362" i="13"/>
  <c r="E6362" i="13"/>
  <c r="H6362" i="13"/>
  <c r="B6363" i="13"/>
  <c r="C6363" i="13"/>
  <c r="F6363" i="13" s="1"/>
  <c r="G6363" i="13" s="1"/>
  <c r="D6363" i="13"/>
  <c r="E6363" i="13"/>
  <c r="H6363" i="13"/>
  <c r="B6364" i="13"/>
  <c r="C6364" i="13"/>
  <c r="F6364" i="13" s="1"/>
  <c r="G6364" i="13" s="1"/>
  <c r="D6364" i="13"/>
  <c r="E6364" i="13"/>
  <c r="H6364" i="13"/>
  <c r="B6365" i="13"/>
  <c r="C6365" i="13"/>
  <c r="F6365" i="13" s="1"/>
  <c r="G6365" i="13" s="1"/>
  <c r="D6365" i="13"/>
  <c r="E6365" i="13"/>
  <c r="H6365" i="13"/>
  <c r="B6366" i="13"/>
  <c r="C6366" i="13"/>
  <c r="F6366" i="13" s="1"/>
  <c r="G6366" i="13" s="1"/>
  <c r="D6366" i="13"/>
  <c r="E6366" i="13"/>
  <c r="H6366" i="13"/>
  <c r="B6367" i="13"/>
  <c r="C6367" i="13"/>
  <c r="F6367" i="13" s="1"/>
  <c r="G6367" i="13" s="1"/>
  <c r="D6367" i="13"/>
  <c r="E6367" i="13"/>
  <c r="H6367" i="13"/>
  <c r="B6368" i="13"/>
  <c r="C6368" i="13"/>
  <c r="F6368" i="13" s="1"/>
  <c r="G6368" i="13" s="1"/>
  <c r="D6368" i="13"/>
  <c r="E6368" i="13"/>
  <c r="H6368" i="13"/>
  <c r="B6369" i="13"/>
  <c r="C6369" i="13"/>
  <c r="F6369" i="13" s="1"/>
  <c r="G6369" i="13" s="1"/>
  <c r="D6369" i="13"/>
  <c r="E6369" i="13"/>
  <c r="H6369" i="13"/>
  <c r="B6370" i="13"/>
  <c r="C6370" i="13"/>
  <c r="F6370" i="13" s="1"/>
  <c r="G6370" i="13" s="1"/>
  <c r="D6370" i="13"/>
  <c r="E6370" i="13"/>
  <c r="H6370" i="13"/>
  <c r="B6371" i="13"/>
  <c r="C6371" i="13"/>
  <c r="F6371" i="13" s="1"/>
  <c r="G6371" i="13" s="1"/>
  <c r="D6371" i="13"/>
  <c r="E6371" i="13"/>
  <c r="H6371" i="13"/>
  <c r="B6372" i="13"/>
  <c r="C6372" i="13"/>
  <c r="F6372" i="13" s="1"/>
  <c r="G6372" i="13" s="1"/>
  <c r="D6372" i="13"/>
  <c r="E6372" i="13"/>
  <c r="H6372" i="13"/>
  <c r="B6373" i="13"/>
  <c r="C6373" i="13"/>
  <c r="F6373" i="13" s="1"/>
  <c r="G6373" i="13" s="1"/>
  <c r="D6373" i="13"/>
  <c r="E6373" i="13"/>
  <c r="H6373" i="13"/>
  <c r="B6374" i="13"/>
  <c r="C6374" i="13"/>
  <c r="F6374" i="13" s="1"/>
  <c r="G6374" i="13" s="1"/>
  <c r="D6374" i="13"/>
  <c r="E6374" i="13"/>
  <c r="H6374" i="13"/>
  <c r="B6375" i="13"/>
  <c r="C6375" i="13"/>
  <c r="F6375" i="13" s="1"/>
  <c r="G6375" i="13" s="1"/>
  <c r="D6375" i="13"/>
  <c r="E6375" i="13"/>
  <c r="H6375" i="13"/>
  <c r="B6376" i="13"/>
  <c r="C6376" i="13"/>
  <c r="F6376" i="13" s="1"/>
  <c r="G6376" i="13" s="1"/>
  <c r="D6376" i="13"/>
  <c r="E6376" i="13"/>
  <c r="H6376" i="13"/>
  <c r="B6377" i="13"/>
  <c r="C6377" i="13"/>
  <c r="F6377" i="13" s="1"/>
  <c r="G6377" i="13" s="1"/>
  <c r="D6377" i="13"/>
  <c r="E6377" i="13"/>
  <c r="H6377" i="13"/>
  <c r="B6378" i="13"/>
  <c r="C6378" i="13"/>
  <c r="F6378" i="13" s="1"/>
  <c r="G6378" i="13" s="1"/>
  <c r="D6378" i="13"/>
  <c r="E6378" i="13"/>
  <c r="H6378" i="13"/>
  <c r="B6379" i="13"/>
  <c r="C6379" i="13"/>
  <c r="F6379" i="13" s="1"/>
  <c r="G6379" i="13" s="1"/>
  <c r="D6379" i="13"/>
  <c r="E6379" i="13"/>
  <c r="H6379" i="13"/>
  <c r="B6380" i="13"/>
  <c r="C6380" i="13"/>
  <c r="F6380" i="13" s="1"/>
  <c r="G6380" i="13" s="1"/>
  <c r="D6380" i="13"/>
  <c r="E6380" i="13"/>
  <c r="H6380" i="13"/>
  <c r="B6381" i="13"/>
  <c r="C6381" i="13"/>
  <c r="F6381" i="13" s="1"/>
  <c r="G6381" i="13" s="1"/>
  <c r="D6381" i="13"/>
  <c r="E6381" i="13"/>
  <c r="H6381" i="13"/>
  <c r="B6382" i="13"/>
  <c r="C6382" i="13"/>
  <c r="F6382" i="13" s="1"/>
  <c r="G6382" i="13" s="1"/>
  <c r="D6382" i="13"/>
  <c r="E6382" i="13"/>
  <c r="H6382" i="13"/>
  <c r="B6383" i="13"/>
  <c r="C6383" i="13"/>
  <c r="F6383" i="13" s="1"/>
  <c r="G6383" i="13" s="1"/>
  <c r="D6383" i="13"/>
  <c r="E6383" i="13"/>
  <c r="H6383" i="13"/>
  <c r="B6384" i="13"/>
  <c r="C6384" i="13"/>
  <c r="F6384" i="13" s="1"/>
  <c r="G6384" i="13" s="1"/>
  <c r="D6384" i="13"/>
  <c r="E6384" i="13"/>
  <c r="H6384" i="13"/>
  <c r="B6385" i="13"/>
  <c r="C6385" i="13"/>
  <c r="F6385" i="13" s="1"/>
  <c r="G6385" i="13" s="1"/>
  <c r="D6385" i="13"/>
  <c r="E6385" i="13"/>
  <c r="H6385" i="13"/>
  <c r="B6386" i="13"/>
  <c r="C6386" i="13"/>
  <c r="F6386" i="13" s="1"/>
  <c r="G6386" i="13" s="1"/>
  <c r="D6386" i="13"/>
  <c r="E6386" i="13"/>
  <c r="H6386" i="13"/>
  <c r="B6387" i="13"/>
  <c r="C6387" i="13"/>
  <c r="F6387" i="13" s="1"/>
  <c r="G6387" i="13" s="1"/>
  <c r="D6387" i="13"/>
  <c r="E6387" i="13"/>
  <c r="H6387" i="13"/>
  <c r="B6388" i="13"/>
  <c r="C6388" i="13"/>
  <c r="F6388" i="13" s="1"/>
  <c r="G6388" i="13" s="1"/>
  <c r="D6388" i="13"/>
  <c r="E6388" i="13"/>
  <c r="H6388" i="13"/>
  <c r="B6389" i="13"/>
  <c r="C6389" i="13"/>
  <c r="F6389" i="13" s="1"/>
  <c r="G6389" i="13" s="1"/>
  <c r="D6389" i="13"/>
  <c r="E6389" i="13"/>
  <c r="H6389" i="13"/>
  <c r="B6390" i="13"/>
  <c r="C6390" i="13"/>
  <c r="F6390" i="13" s="1"/>
  <c r="G6390" i="13" s="1"/>
  <c r="D6390" i="13"/>
  <c r="E6390" i="13"/>
  <c r="H6390" i="13"/>
  <c r="B6391" i="13"/>
  <c r="C6391" i="13"/>
  <c r="F6391" i="13" s="1"/>
  <c r="G6391" i="13" s="1"/>
  <c r="D6391" i="13"/>
  <c r="E6391" i="13"/>
  <c r="H6391" i="13"/>
  <c r="B6392" i="13"/>
  <c r="C6392" i="13"/>
  <c r="F6392" i="13" s="1"/>
  <c r="G6392" i="13" s="1"/>
  <c r="D6392" i="13"/>
  <c r="E6392" i="13"/>
  <c r="H6392" i="13"/>
  <c r="B6393" i="13"/>
  <c r="C6393" i="13"/>
  <c r="F6393" i="13" s="1"/>
  <c r="G6393" i="13" s="1"/>
  <c r="D6393" i="13"/>
  <c r="E6393" i="13"/>
  <c r="H6393" i="13"/>
  <c r="B6394" i="13"/>
  <c r="C6394" i="13"/>
  <c r="F6394" i="13" s="1"/>
  <c r="G6394" i="13" s="1"/>
  <c r="D6394" i="13"/>
  <c r="E6394" i="13"/>
  <c r="H6394" i="13"/>
  <c r="B6395" i="13"/>
  <c r="C6395" i="13"/>
  <c r="F6395" i="13" s="1"/>
  <c r="G6395" i="13" s="1"/>
  <c r="D6395" i="13"/>
  <c r="E6395" i="13"/>
  <c r="H6395" i="13"/>
  <c r="B6396" i="13"/>
  <c r="C6396" i="13"/>
  <c r="F6396" i="13" s="1"/>
  <c r="G6396" i="13" s="1"/>
  <c r="D6396" i="13"/>
  <c r="E6396" i="13"/>
  <c r="H6396" i="13"/>
  <c r="B6397" i="13"/>
  <c r="C6397" i="13"/>
  <c r="F6397" i="13" s="1"/>
  <c r="G6397" i="13" s="1"/>
  <c r="D6397" i="13"/>
  <c r="E6397" i="13"/>
  <c r="H6397" i="13"/>
  <c r="B6398" i="13"/>
  <c r="C6398" i="13"/>
  <c r="F6398" i="13" s="1"/>
  <c r="G6398" i="13" s="1"/>
  <c r="D6398" i="13"/>
  <c r="E6398" i="13"/>
  <c r="H6398" i="13"/>
  <c r="B6399" i="13"/>
  <c r="C6399" i="13"/>
  <c r="F6399" i="13" s="1"/>
  <c r="G6399" i="13" s="1"/>
  <c r="D6399" i="13"/>
  <c r="E6399" i="13"/>
  <c r="H6399" i="13"/>
  <c r="B6400" i="13"/>
  <c r="C6400" i="13"/>
  <c r="F6400" i="13" s="1"/>
  <c r="G6400" i="13" s="1"/>
  <c r="D6400" i="13"/>
  <c r="E6400" i="13"/>
  <c r="H6400" i="13"/>
  <c r="B6401" i="13"/>
  <c r="C6401" i="13"/>
  <c r="F6401" i="13" s="1"/>
  <c r="G6401" i="13" s="1"/>
  <c r="D6401" i="13"/>
  <c r="E6401" i="13"/>
  <c r="H6401" i="13"/>
  <c r="B6402" i="13"/>
  <c r="C6402" i="13"/>
  <c r="F6402" i="13" s="1"/>
  <c r="G6402" i="13" s="1"/>
  <c r="D6402" i="13"/>
  <c r="E6402" i="13"/>
  <c r="H6402" i="13"/>
  <c r="B6403" i="13"/>
  <c r="C6403" i="13"/>
  <c r="F6403" i="13" s="1"/>
  <c r="G6403" i="13" s="1"/>
  <c r="D6403" i="13"/>
  <c r="E6403" i="13"/>
  <c r="H6403" i="13"/>
  <c r="B6404" i="13"/>
  <c r="C6404" i="13"/>
  <c r="F6404" i="13" s="1"/>
  <c r="G6404" i="13" s="1"/>
  <c r="D6404" i="13"/>
  <c r="E6404" i="13"/>
  <c r="H6404" i="13"/>
  <c r="B6405" i="13"/>
  <c r="C6405" i="13"/>
  <c r="F6405" i="13" s="1"/>
  <c r="G6405" i="13" s="1"/>
  <c r="D6405" i="13"/>
  <c r="E6405" i="13"/>
  <c r="H6405" i="13"/>
  <c r="B6406" i="13"/>
  <c r="C6406" i="13"/>
  <c r="F6406" i="13" s="1"/>
  <c r="G6406" i="13" s="1"/>
  <c r="D6406" i="13"/>
  <c r="E6406" i="13"/>
  <c r="H6406" i="13"/>
  <c r="B6407" i="13"/>
  <c r="C6407" i="13"/>
  <c r="F6407" i="13" s="1"/>
  <c r="G6407" i="13" s="1"/>
  <c r="D6407" i="13"/>
  <c r="E6407" i="13"/>
  <c r="H6407" i="13"/>
  <c r="B6408" i="13"/>
  <c r="C6408" i="13"/>
  <c r="F6408" i="13" s="1"/>
  <c r="G6408" i="13" s="1"/>
  <c r="D6408" i="13"/>
  <c r="E6408" i="13"/>
  <c r="H6408" i="13"/>
  <c r="B6409" i="13"/>
  <c r="C6409" i="13"/>
  <c r="F6409" i="13" s="1"/>
  <c r="G6409" i="13" s="1"/>
  <c r="D6409" i="13"/>
  <c r="E6409" i="13"/>
  <c r="H6409" i="13"/>
  <c r="B6410" i="13"/>
  <c r="C6410" i="13"/>
  <c r="F6410" i="13" s="1"/>
  <c r="G6410" i="13" s="1"/>
  <c r="D6410" i="13"/>
  <c r="E6410" i="13"/>
  <c r="H6410" i="13"/>
  <c r="B6411" i="13"/>
  <c r="C6411" i="13"/>
  <c r="F6411" i="13" s="1"/>
  <c r="G6411" i="13" s="1"/>
  <c r="D6411" i="13"/>
  <c r="E6411" i="13"/>
  <c r="H6411" i="13"/>
  <c r="B6412" i="13"/>
  <c r="C6412" i="13"/>
  <c r="F6412" i="13" s="1"/>
  <c r="G6412" i="13" s="1"/>
  <c r="D6412" i="13"/>
  <c r="E6412" i="13"/>
  <c r="H6412" i="13"/>
  <c r="B6413" i="13"/>
  <c r="C6413" i="13"/>
  <c r="F6413" i="13" s="1"/>
  <c r="G6413" i="13" s="1"/>
  <c r="D6413" i="13"/>
  <c r="E6413" i="13"/>
  <c r="H6413" i="13"/>
  <c r="B6414" i="13"/>
  <c r="C6414" i="13"/>
  <c r="F6414" i="13" s="1"/>
  <c r="G6414" i="13" s="1"/>
  <c r="D6414" i="13"/>
  <c r="E6414" i="13"/>
  <c r="H6414" i="13"/>
  <c r="B6415" i="13"/>
  <c r="C6415" i="13"/>
  <c r="F6415" i="13" s="1"/>
  <c r="G6415" i="13" s="1"/>
  <c r="D6415" i="13"/>
  <c r="E6415" i="13"/>
  <c r="H6415" i="13"/>
  <c r="B6416" i="13"/>
  <c r="C6416" i="13"/>
  <c r="F6416" i="13" s="1"/>
  <c r="G6416" i="13" s="1"/>
  <c r="D6416" i="13"/>
  <c r="E6416" i="13"/>
  <c r="H6416" i="13"/>
  <c r="B6417" i="13"/>
  <c r="C6417" i="13"/>
  <c r="F6417" i="13" s="1"/>
  <c r="G6417" i="13" s="1"/>
  <c r="D6417" i="13"/>
  <c r="E6417" i="13"/>
  <c r="H6417" i="13"/>
  <c r="B6418" i="13"/>
  <c r="C6418" i="13"/>
  <c r="F6418" i="13" s="1"/>
  <c r="G6418" i="13" s="1"/>
  <c r="D6418" i="13"/>
  <c r="E6418" i="13"/>
  <c r="H6418" i="13"/>
  <c r="B6419" i="13"/>
  <c r="C6419" i="13"/>
  <c r="F6419" i="13" s="1"/>
  <c r="G6419" i="13" s="1"/>
  <c r="D6419" i="13"/>
  <c r="E6419" i="13"/>
  <c r="H6419" i="13"/>
  <c r="B6420" i="13"/>
  <c r="C6420" i="13"/>
  <c r="F6420" i="13" s="1"/>
  <c r="G6420" i="13" s="1"/>
  <c r="D6420" i="13"/>
  <c r="E6420" i="13"/>
  <c r="H6420" i="13"/>
  <c r="B6421" i="13"/>
  <c r="C6421" i="13"/>
  <c r="F6421" i="13" s="1"/>
  <c r="G6421" i="13" s="1"/>
  <c r="D6421" i="13"/>
  <c r="E6421" i="13"/>
  <c r="H6421" i="13"/>
  <c r="B6422" i="13"/>
  <c r="C6422" i="13"/>
  <c r="F6422" i="13" s="1"/>
  <c r="G6422" i="13" s="1"/>
  <c r="D6422" i="13"/>
  <c r="E6422" i="13"/>
  <c r="H6422" i="13"/>
  <c r="B6423" i="13"/>
  <c r="C6423" i="13"/>
  <c r="F6423" i="13" s="1"/>
  <c r="G6423" i="13" s="1"/>
  <c r="D6423" i="13"/>
  <c r="E6423" i="13"/>
  <c r="H6423" i="13"/>
  <c r="B6424" i="13"/>
  <c r="C6424" i="13"/>
  <c r="F6424" i="13" s="1"/>
  <c r="G6424" i="13" s="1"/>
  <c r="D6424" i="13"/>
  <c r="E6424" i="13"/>
  <c r="H6424" i="13"/>
  <c r="B6425" i="13"/>
  <c r="C6425" i="13"/>
  <c r="F6425" i="13" s="1"/>
  <c r="G6425" i="13" s="1"/>
  <c r="D6425" i="13"/>
  <c r="E6425" i="13"/>
  <c r="H6425" i="13"/>
  <c r="B6426" i="13"/>
  <c r="C6426" i="13"/>
  <c r="F6426" i="13" s="1"/>
  <c r="G6426" i="13" s="1"/>
  <c r="D6426" i="13"/>
  <c r="E6426" i="13"/>
  <c r="H6426" i="13"/>
  <c r="B6427" i="13"/>
  <c r="C6427" i="13"/>
  <c r="F6427" i="13" s="1"/>
  <c r="G6427" i="13" s="1"/>
  <c r="D6427" i="13"/>
  <c r="E6427" i="13"/>
  <c r="H6427" i="13"/>
  <c r="B6428" i="13"/>
  <c r="C6428" i="13"/>
  <c r="F6428" i="13" s="1"/>
  <c r="G6428" i="13" s="1"/>
  <c r="D6428" i="13"/>
  <c r="E6428" i="13"/>
  <c r="H6428" i="13"/>
  <c r="B6429" i="13"/>
  <c r="C6429" i="13"/>
  <c r="F6429" i="13" s="1"/>
  <c r="G6429" i="13" s="1"/>
  <c r="D6429" i="13"/>
  <c r="E6429" i="13"/>
  <c r="H6429" i="13"/>
  <c r="B6430" i="13"/>
  <c r="C6430" i="13"/>
  <c r="F6430" i="13" s="1"/>
  <c r="G6430" i="13" s="1"/>
  <c r="D6430" i="13"/>
  <c r="E6430" i="13"/>
  <c r="H6430" i="13"/>
  <c r="B6431" i="13"/>
  <c r="C6431" i="13"/>
  <c r="F6431" i="13" s="1"/>
  <c r="G6431" i="13" s="1"/>
  <c r="D6431" i="13"/>
  <c r="E6431" i="13"/>
  <c r="H6431" i="13"/>
  <c r="B6432" i="13"/>
  <c r="C6432" i="13"/>
  <c r="F6432" i="13" s="1"/>
  <c r="G6432" i="13" s="1"/>
  <c r="D6432" i="13"/>
  <c r="E6432" i="13"/>
  <c r="H6432" i="13"/>
  <c r="B6433" i="13"/>
  <c r="C6433" i="13"/>
  <c r="F6433" i="13" s="1"/>
  <c r="G6433" i="13" s="1"/>
  <c r="D6433" i="13"/>
  <c r="E6433" i="13"/>
  <c r="H6433" i="13"/>
  <c r="B6434" i="13"/>
  <c r="C6434" i="13"/>
  <c r="F6434" i="13" s="1"/>
  <c r="G6434" i="13" s="1"/>
  <c r="D6434" i="13"/>
  <c r="E6434" i="13"/>
  <c r="H6434" i="13"/>
  <c r="B6435" i="13"/>
  <c r="C6435" i="13"/>
  <c r="F6435" i="13" s="1"/>
  <c r="G6435" i="13" s="1"/>
  <c r="D6435" i="13"/>
  <c r="E6435" i="13"/>
  <c r="H6435" i="13"/>
  <c r="B6436" i="13"/>
  <c r="C6436" i="13"/>
  <c r="F6436" i="13" s="1"/>
  <c r="G6436" i="13" s="1"/>
  <c r="D6436" i="13"/>
  <c r="E6436" i="13"/>
  <c r="H6436" i="13"/>
  <c r="B6437" i="13"/>
  <c r="C6437" i="13"/>
  <c r="F6437" i="13" s="1"/>
  <c r="G6437" i="13" s="1"/>
  <c r="D6437" i="13"/>
  <c r="E6437" i="13"/>
  <c r="H6437" i="13"/>
  <c r="B6438" i="13"/>
  <c r="C6438" i="13"/>
  <c r="F6438" i="13" s="1"/>
  <c r="G6438" i="13" s="1"/>
  <c r="D6438" i="13"/>
  <c r="E6438" i="13"/>
  <c r="H6438" i="13"/>
  <c r="B6439" i="13"/>
  <c r="C6439" i="13"/>
  <c r="F6439" i="13" s="1"/>
  <c r="G6439" i="13" s="1"/>
  <c r="D6439" i="13"/>
  <c r="E6439" i="13"/>
  <c r="H6439" i="13"/>
  <c r="B6440" i="13"/>
  <c r="C6440" i="13"/>
  <c r="F6440" i="13" s="1"/>
  <c r="G6440" i="13" s="1"/>
  <c r="D6440" i="13"/>
  <c r="E6440" i="13"/>
  <c r="H6440" i="13"/>
  <c r="B6441" i="13"/>
  <c r="C6441" i="13"/>
  <c r="F6441" i="13" s="1"/>
  <c r="G6441" i="13" s="1"/>
  <c r="D6441" i="13"/>
  <c r="E6441" i="13"/>
  <c r="H6441" i="13"/>
  <c r="B6442" i="13"/>
  <c r="C6442" i="13"/>
  <c r="F6442" i="13" s="1"/>
  <c r="G6442" i="13" s="1"/>
  <c r="D6442" i="13"/>
  <c r="E6442" i="13"/>
  <c r="H6442" i="13"/>
  <c r="B6443" i="13"/>
  <c r="C6443" i="13"/>
  <c r="F6443" i="13" s="1"/>
  <c r="G6443" i="13" s="1"/>
  <c r="D6443" i="13"/>
  <c r="E6443" i="13"/>
  <c r="H6443" i="13"/>
  <c r="B6444" i="13"/>
  <c r="C6444" i="13"/>
  <c r="F6444" i="13" s="1"/>
  <c r="G6444" i="13" s="1"/>
  <c r="D6444" i="13"/>
  <c r="E6444" i="13"/>
  <c r="H6444" i="13"/>
  <c r="B6445" i="13"/>
  <c r="C6445" i="13"/>
  <c r="F6445" i="13" s="1"/>
  <c r="G6445" i="13" s="1"/>
  <c r="D6445" i="13"/>
  <c r="E6445" i="13"/>
  <c r="H6445" i="13"/>
  <c r="B6446" i="13"/>
  <c r="C6446" i="13"/>
  <c r="F6446" i="13" s="1"/>
  <c r="G6446" i="13" s="1"/>
  <c r="D6446" i="13"/>
  <c r="E6446" i="13"/>
  <c r="H6446" i="13"/>
  <c r="B6447" i="13"/>
  <c r="C6447" i="13"/>
  <c r="F6447" i="13" s="1"/>
  <c r="G6447" i="13" s="1"/>
  <c r="D6447" i="13"/>
  <c r="E6447" i="13"/>
  <c r="H6447" i="13"/>
  <c r="B6448" i="13"/>
  <c r="C6448" i="13"/>
  <c r="F6448" i="13" s="1"/>
  <c r="G6448" i="13" s="1"/>
  <c r="D6448" i="13"/>
  <c r="E6448" i="13"/>
  <c r="H6448" i="13"/>
  <c r="B6449" i="13"/>
  <c r="C6449" i="13"/>
  <c r="F6449" i="13" s="1"/>
  <c r="G6449" i="13" s="1"/>
  <c r="D6449" i="13"/>
  <c r="E6449" i="13"/>
  <c r="H6449" i="13"/>
  <c r="B6450" i="13"/>
  <c r="C6450" i="13"/>
  <c r="F6450" i="13" s="1"/>
  <c r="G6450" i="13" s="1"/>
  <c r="D6450" i="13"/>
  <c r="E6450" i="13"/>
  <c r="H6450" i="13"/>
  <c r="B6451" i="13"/>
  <c r="C6451" i="13"/>
  <c r="F6451" i="13" s="1"/>
  <c r="G6451" i="13" s="1"/>
  <c r="D6451" i="13"/>
  <c r="E6451" i="13"/>
  <c r="H6451" i="13"/>
  <c r="B6452" i="13"/>
  <c r="C6452" i="13"/>
  <c r="F6452" i="13" s="1"/>
  <c r="G6452" i="13" s="1"/>
  <c r="D6452" i="13"/>
  <c r="E6452" i="13"/>
  <c r="H6452" i="13"/>
  <c r="B6453" i="13"/>
  <c r="C6453" i="13"/>
  <c r="F6453" i="13" s="1"/>
  <c r="G6453" i="13" s="1"/>
  <c r="D6453" i="13"/>
  <c r="E6453" i="13"/>
  <c r="H6453" i="13"/>
  <c r="B6454" i="13"/>
  <c r="C6454" i="13"/>
  <c r="F6454" i="13" s="1"/>
  <c r="G6454" i="13" s="1"/>
  <c r="D6454" i="13"/>
  <c r="E6454" i="13"/>
  <c r="H6454" i="13"/>
  <c r="B6455" i="13"/>
  <c r="C6455" i="13"/>
  <c r="F6455" i="13" s="1"/>
  <c r="G6455" i="13" s="1"/>
  <c r="D6455" i="13"/>
  <c r="E6455" i="13"/>
  <c r="H6455" i="13"/>
  <c r="B6456" i="13"/>
  <c r="C6456" i="13"/>
  <c r="F6456" i="13" s="1"/>
  <c r="G6456" i="13" s="1"/>
  <c r="D6456" i="13"/>
  <c r="E6456" i="13"/>
  <c r="H6456" i="13"/>
  <c r="B6457" i="13"/>
  <c r="C6457" i="13"/>
  <c r="F6457" i="13" s="1"/>
  <c r="G6457" i="13" s="1"/>
  <c r="D6457" i="13"/>
  <c r="E6457" i="13"/>
  <c r="H6457" i="13"/>
  <c r="B6458" i="13"/>
  <c r="C6458" i="13"/>
  <c r="F6458" i="13" s="1"/>
  <c r="G6458" i="13" s="1"/>
  <c r="D6458" i="13"/>
  <c r="E6458" i="13"/>
  <c r="H6458" i="13"/>
  <c r="B6459" i="13"/>
  <c r="C6459" i="13"/>
  <c r="F6459" i="13" s="1"/>
  <c r="G6459" i="13" s="1"/>
  <c r="D6459" i="13"/>
  <c r="E6459" i="13"/>
  <c r="H6459" i="13"/>
  <c r="B6460" i="13"/>
  <c r="C6460" i="13"/>
  <c r="F6460" i="13" s="1"/>
  <c r="G6460" i="13" s="1"/>
  <c r="D6460" i="13"/>
  <c r="E6460" i="13"/>
  <c r="H6460" i="13"/>
  <c r="B6461" i="13"/>
  <c r="C6461" i="13"/>
  <c r="F6461" i="13" s="1"/>
  <c r="G6461" i="13" s="1"/>
  <c r="D6461" i="13"/>
  <c r="E6461" i="13"/>
  <c r="H6461" i="13"/>
  <c r="B6462" i="13"/>
  <c r="C6462" i="13"/>
  <c r="F6462" i="13" s="1"/>
  <c r="G6462" i="13" s="1"/>
  <c r="D6462" i="13"/>
  <c r="E6462" i="13"/>
  <c r="H6462" i="13"/>
  <c r="B6463" i="13"/>
  <c r="C6463" i="13"/>
  <c r="F6463" i="13" s="1"/>
  <c r="G6463" i="13" s="1"/>
  <c r="D6463" i="13"/>
  <c r="E6463" i="13"/>
  <c r="H6463" i="13"/>
  <c r="B6464" i="13"/>
  <c r="C6464" i="13"/>
  <c r="F6464" i="13" s="1"/>
  <c r="G6464" i="13" s="1"/>
  <c r="D6464" i="13"/>
  <c r="E6464" i="13"/>
  <c r="H6464" i="13"/>
  <c r="B6465" i="13"/>
  <c r="C6465" i="13"/>
  <c r="F6465" i="13" s="1"/>
  <c r="G6465" i="13" s="1"/>
  <c r="D6465" i="13"/>
  <c r="E6465" i="13"/>
  <c r="H6465" i="13"/>
  <c r="B6466" i="13"/>
  <c r="C6466" i="13"/>
  <c r="F6466" i="13" s="1"/>
  <c r="G6466" i="13" s="1"/>
  <c r="D6466" i="13"/>
  <c r="E6466" i="13"/>
  <c r="H6466" i="13"/>
  <c r="B6467" i="13"/>
  <c r="C6467" i="13"/>
  <c r="D6467" i="13"/>
  <c r="E6467" i="13"/>
  <c r="F6467" i="13"/>
  <c r="G6467" i="13" s="1"/>
  <c r="H6467" i="13"/>
  <c r="B6468" i="13"/>
  <c r="C6468" i="13"/>
  <c r="F6468" i="13" s="1"/>
  <c r="G6468" i="13" s="1"/>
  <c r="D6468" i="13"/>
  <c r="E6468" i="13"/>
  <c r="H6468" i="13"/>
  <c r="B6469" i="13"/>
  <c r="C6469" i="13"/>
  <c r="F6469" i="13" s="1"/>
  <c r="G6469" i="13" s="1"/>
  <c r="D6469" i="13"/>
  <c r="E6469" i="13"/>
  <c r="H6469" i="13"/>
  <c r="B6470" i="13"/>
  <c r="C6470" i="13"/>
  <c r="F6470" i="13" s="1"/>
  <c r="G6470" i="13" s="1"/>
  <c r="D6470" i="13"/>
  <c r="E6470" i="13"/>
  <c r="H6470" i="13"/>
  <c r="B6471" i="13"/>
  <c r="C6471" i="13"/>
  <c r="F6471" i="13" s="1"/>
  <c r="G6471" i="13" s="1"/>
  <c r="D6471" i="13"/>
  <c r="E6471" i="13"/>
  <c r="H6471" i="13"/>
  <c r="B6472" i="13"/>
  <c r="C6472" i="13"/>
  <c r="F6472" i="13" s="1"/>
  <c r="G6472" i="13" s="1"/>
  <c r="D6472" i="13"/>
  <c r="E6472" i="13"/>
  <c r="H6472" i="13"/>
  <c r="B6473" i="13"/>
  <c r="C6473" i="13"/>
  <c r="F6473" i="13" s="1"/>
  <c r="G6473" i="13" s="1"/>
  <c r="D6473" i="13"/>
  <c r="E6473" i="13"/>
  <c r="H6473" i="13"/>
  <c r="B6474" i="13"/>
  <c r="C6474" i="13"/>
  <c r="F6474" i="13" s="1"/>
  <c r="G6474" i="13" s="1"/>
  <c r="D6474" i="13"/>
  <c r="E6474" i="13"/>
  <c r="H6474" i="13"/>
  <c r="B6475" i="13"/>
  <c r="C6475" i="13"/>
  <c r="F6475" i="13" s="1"/>
  <c r="G6475" i="13" s="1"/>
  <c r="D6475" i="13"/>
  <c r="E6475" i="13"/>
  <c r="H6475" i="13"/>
  <c r="B6476" i="13"/>
  <c r="C6476" i="13"/>
  <c r="F6476" i="13" s="1"/>
  <c r="G6476" i="13" s="1"/>
  <c r="D6476" i="13"/>
  <c r="E6476" i="13"/>
  <c r="H6476" i="13"/>
  <c r="B6477" i="13"/>
  <c r="C6477" i="13"/>
  <c r="F6477" i="13" s="1"/>
  <c r="G6477" i="13" s="1"/>
  <c r="D6477" i="13"/>
  <c r="E6477" i="13"/>
  <c r="H6477" i="13"/>
  <c r="B6478" i="13"/>
  <c r="C6478" i="13"/>
  <c r="F6478" i="13" s="1"/>
  <c r="G6478" i="13" s="1"/>
  <c r="D6478" i="13"/>
  <c r="E6478" i="13"/>
  <c r="H6478" i="13"/>
  <c r="B6479" i="13"/>
  <c r="C6479" i="13"/>
  <c r="F6479" i="13" s="1"/>
  <c r="G6479" i="13" s="1"/>
  <c r="D6479" i="13"/>
  <c r="E6479" i="13"/>
  <c r="H6479" i="13"/>
  <c r="B6480" i="13"/>
  <c r="C6480" i="13"/>
  <c r="F6480" i="13" s="1"/>
  <c r="G6480" i="13" s="1"/>
  <c r="D6480" i="13"/>
  <c r="E6480" i="13"/>
  <c r="H6480" i="13"/>
  <c r="B6481" i="13"/>
  <c r="C6481" i="13"/>
  <c r="F6481" i="13" s="1"/>
  <c r="G6481" i="13" s="1"/>
  <c r="D6481" i="13"/>
  <c r="E6481" i="13"/>
  <c r="H6481" i="13"/>
  <c r="B6482" i="13"/>
  <c r="C6482" i="13"/>
  <c r="F6482" i="13" s="1"/>
  <c r="G6482" i="13" s="1"/>
  <c r="D6482" i="13"/>
  <c r="E6482" i="13"/>
  <c r="H6482" i="13"/>
  <c r="B6483" i="13"/>
  <c r="C6483" i="13"/>
  <c r="F6483" i="13" s="1"/>
  <c r="G6483" i="13" s="1"/>
  <c r="D6483" i="13"/>
  <c r="E6483" i="13"/>
  <c r="H6483" i="13"/>
  <c r="B6484" i="13"/>
  <c r="C6484" i="13"/>
  <c r="F6484" i="13" s="1"/>
  <c r="G6484" i="13" s="1"/>
  <c r="D6484" i="13"/>
  <c r="E6484" i="13"/>
  <c r="H6484" i="13"/>
  <c r="B6485" i="13"/>
  <c r="C6485" i="13"/>
  <c r="F6485" i="13" s="1"/>
  <c r="G6485" i="13" s="1"/>
  <c r="D6485" i="13"/>
  <c r="E6485" i="13"/>
  <c r="H6485" i="13"/>
  <c r="B6486" i="13"/>
  <c r="C6486" i="13"/>
  <c r="F6486" i="13" s="1"/>
  <c r="G6486" i="13" s="1"/>
  <c r="D6486" i="13"/>
  <c r="E6486" i="13"/>
  <c r="H6486" i="13"/>
  <c r="B6487" i="13"/>
  <c r="C6487" i="13"/>
  <c r="F6487" i="13" s="1"/>
  <c r="G6487" i="13" s="1"/>
  <c r="D6487" i="13"/>
  <c r="E6487" i="13"/>
  <c r="H6487" i="13"/>
  <c r="B6488" i="13"/>
  <c r="C6488" i="13"/>
  <c r="F6488" i="13" s="1"/>
  <c r="G6488" i="13" s="1"/>
  <c r="D6488" i="13"/>
  <c r="E6488" i="13"/>
  <c r="H6488" i="13"/>
  <c r="B6489" i="13"/>
  <c r="C6489" i="13"/>
  <c r="F6489" i="13" s="1"/>
  <c r="G6489" i="13" s="1"/>
  <c r="D6489" i="13"/>
  <c r="E6489" i="13"/>
  <c r="H6489" i="13"/>
  <c r="B6490" i="13"/>
  <c r="C6490" i="13"/>
  <c r="F6490" i="13" s="1"/>
  <c r="G6490" i="13" s="1"/>
  <c r="D6490" i="13"/>
  <c r="E6490" i="13"/>
  <c r="H6490" i="13"/>
  <c r="B6491" i="13"/>
  <c r="C6491" i="13"/>
  <c r="F6491" i="13" s="1"/>
  <c r="G6491" i="13" s="1"/>
  <c r="D6491" i="13"/>
  <c r="E6491" i="13"/>
  <c r="H6491" i="13"/>
  <c r="B6492" i="13"/>
  <c r="C6492" i="13"/>
  <c r="F6492" i="13" s="1"/>
  <c r="G6492" i="13" s="1"/>
  <c r="D6492" i="13"/>
  <c r="E6492" i="13"/>
  <c r="H6492" i="13"/>
  <c r="B6493" i="13"/>
  <c r="C6493" i="13"/>
  <c r="F6493" i="13" s="1"/>
  <c r="G6493" i="13" s="1"/>
  <c r="D6493" i="13"/>
  <c r="E6493" i="13"/>
  <c r="H6493" i="13"/>
  <c r="B6494" i="13"/>
  <c r="C6494" i="13"/>
  <c r="F6494" i="13" s="1"/>
  <c r="G6494" i="13" s="1"/>
  <c r="D6494" i="13"/>
  <c r="E6494" i="13"/>
  <c r="H6494" i="13"/>
  <c r="B6495" i="13"/>
  <c r="C6495" i="13"/>
  <c r="F6495" i="13" s="1"/>
  <c r="G6495" i="13" s="1"/>
  <c r="D6495" i="13"/>
  <c r="E6495" i="13"/>
  <c r="H6495" i="13"/>
  <c r="B6496" i="13"/>
  <c r="C6496" i="13"/>
  <c r="F6496" i="13" s="1"/>
  <c r="G6496" i="13" s="1"/>
  <c r="D6496" i="13"/>
  <c r="E6496" i="13"/>
  <c r="H6496" i="13"/>
  <c r="B6497" i="13"/>
  <c r="C6497" i="13"/>
  <c r="F6497" i="13" s="1"/>
  <c r="G6497" i="13" s="1"/>
  <c r="D6497" i="13"/>
  <c r="E6497" i="13"/>
  <c r="H6497" i="13"/>
  <c r="B6498" i="13"/>
  <c r="C6498" i="13"/>
  <c r="F6498" i="13" s="1"/>
  <c r="G6498" i="13" s="1"/>
  <c r="D6498" i="13"/>
  <c r="E6498" i="13"/>
  <c r="H6498" i="13"/>
  <c r="B6499" i="13"/>
  <c r="C6499" i="13"/>
  <c r="F6499" i="13" s="1"/>
  <c r="G6499" i="13" s="1"/>
  <c r="D6499" i="13"/>
  <c r="E6499" i="13"/>
  <c r="H6499" i="13"/>
  <c r="B6500" i="13"/>
  <c r="C6500" i="13"/>
  <c r="F6500" i="13" s="1"/>
  <c r="G6500" i="13" s="1"/>
  <c r="D6500" i="13"/>
  <c r="E6500" i="13"/>
  <c r="H6500" i="13"/>
  <c r="B6501" i="13"/>
  <c r="C6501" i="13"/>
  <c r="F6501" i="13" s="1"/>
  <c r="G6501" i="13" s="1"/>
  <c r="D6501" i="13"/>
  <c r="E6501" i="13"/>
  <c r="H6501" i="13"/>
  <c r="B6502" i="13"/>
  <c r="C6502" i="13"/>
  <c r="F6502" i="13" s="1"/>
  <c r="G6502" i="13" s="1"/>
  <c r="D6502" i="13"/>
  <c r="E6502" i="13"/>
  <c r="H6502" i="13"/>
  <c r="B6503" i="13"/>
  <c r="C6503" i="13"/>
  <c r="F6503" i="13" s="1"/>
  <c r="G6503" i="13" s="1"/>
  <c r="D6503" i="13"/>
  <c r="E6503" i="13"/>
  <c r="H6503" i="13"/>
  <c r="B6504" i="13"/>
  <c r="C6504" i="13"/>
  <c r="F6504" i="13" s="1"/>
  <c r="G6504" i="13" s="1"/>
  <c r="D6504" i="13"/>
  <c r="E6504" i="13"/>
  <c r="H6504" i="13"/>
  <c r="B6505" i="13"/>
  <c r="C6505" i="13"/>
  <c r="F6505" i="13" s="1"/>
  <c r="G6505" i="13" s="1"/>
  <c r="D6505" i="13"/>
  <c r="E6505" i="13"/>
  <c r="H6505" i="13"/>
  <c r="B6506" i="13"/>
  <c r="C6506" i="13"/>
  <c r="F6506" i="13" s="1"/>
  <c r="G6506" i="13" s="1"/>
  <c r="D6506" i="13"/>
  <c r="E6506" i="13"/>
  <c r="H6506" i="13"/>
  <c r="B6507" i="13"/>
  <c r="C6507" i="13"/>
  <c r="F6507" i="13" s="1"/>
  <c r="G6507" i="13" s="1"/>
  <c r="D6507" i="13"/>
  <c r="E6507" i="13"/>
  <c r="H6507" i="13"/>
  <c r="B6508" i="13"/>
  <c r="C6508" i="13"/>
  <c r="F6508" i="13" s="1"/>
  <c r="G6508" i="13" s="1"/>
  <c r="D6508" i="13"/>
  <c r="E6508" i="13"/>
  <c r="H6508" i="13"/>
  <c r="B6509" i="13"/>
  <c r="C6509" i="13"/>
  <c r="F6509" i="13" s="1"/>
  <c r="G6509" i="13" s="1"/>
  <c r="D6509" i="13"/>
  <c r="E6509" i="13"/>
  <c r="H6509" i="13"/>
  <c r="B6510" i="13"/>
  <c r="C6510" i="13"/>
  <c r="F6510" i="13" s="1"/>
  <c r="G6510" i="13" s="1"/>
  <c r="D6510" i="13"/>
  <c r="E6510" i="13"/>
  <c r="H6510" i="13"/>
  <c r="B6511" i="13"/>
  <c r="C6511" i="13"/>
  <c r="F6511" i="13" s="1"/>
  <c r="G6511" i="13" s="1"/>
  <c r="D6511" i="13"/>
  <c r="E6511" i="13"/>
  <c r="H6511" i="13"/>
  <c r="B6512" i="13"/>
  <c r="C6512" i="13"/>
  <c r="F6512" i="13" s="1"/>
  <c r="G6512" i="13" s="1"/>
  <c r="D6512" i="13"/>
  <c r="E6512" i="13"/>
  <c r="H6512" i="13"/>
  <c r="B6513" i="13"/>
  <c r="C6513" i="13"/>
  <c r="F6513" i="13" s="1"/>
  <c r="G6513" i="13" s="1"/>
  <c r="D6513" i="13"/>
  <c r="E6513" i="13"/>
  <c r="H6513" i="13"/>
  <c r="B6514" i="13"/>
  <c r="C6514" i="13"/>
  <c r="F6514" i="13" s="1"/>
  <c r="G6514" i="13" s="1"/>
  <c r="D6514" i="13"/>
  <c r="E6514" i="13"/>
  <c r="H6514" i="13"/>
  <c r="B6515" i="13"/>
  <c r="C6515" i="13"/>
  <c r="F6515" i="13" s="1"/>
  <c r="G6515" i="13" s="1"/>
  <c r="D6515" i="13"/>
  <c r="E6515" i="13"/>
  <c r="H6515" i="13"/>
  <c r="B6516" i="13"/>
  <c r="C6516" i="13"/>
  <c r="F6516" i="13" s="1"/>
  <c r="G6516" i="13" s="1"/>
  <c r="D6516" i="13"/>
  <c r="E6516" i="13"/>
  <c r="H6516" i="13"/>
  <c r="B6517" i="13"/>
  <c r="C6517" i="13"/>
  <c r="F6517" i="13" s="1"/>
  <c r="G6517" i="13" s="1"/>
  <c r="D6517" i="13"/>
  <c r="E6517" i="13"/>
  <c r="H6517" i="13"/>
  <c r="B6518" i="13"/>
  <c r="C6518" i="13"/>
  <c r="F6518" i="13" s="1"/>
  <c r="G6518" i="13" s="1"/>
  <c r="D6518" i="13"/>
  <c r="E6518" i="13"/>
  <c r="H6518" i="13"/>
  <c r="B6519" i="13"/>
  <c r="C6519" i="13"/>
  <c r="F6519" i="13" s="1"/>
  <c r="G6519" i="13" s="1"/>
  <c r="D6519" i="13"/>
  <c r="E6519" i="13"/>
  <c r="H6519" i="13"/>
  <c r="B6520" i="13"/>
  <c r="C6520" i="13"/>
  <c r="F6520" i="13" s="1"/>
  <c r="G6520" i="13" s="1"/>
  <c r="D6520" i="13"/>
  <c r="E6520" i="13"/>
  <c r="H6520" i="13"/>
  <c r="B6521" i="13"/>
  <c r="C6521" i="13"/>
  <c r="F6521" i="13" s="1"/>
  <c r="G6521" i="13" s="1"/>
  <c r="D6521" i="13"/>
  <c r="E6521" i="13"/>
  <c r="H6521" i="13"/>
  <c r="B6522" i="13"/>
  <c r="C6522" i="13"/>
  <c r="F6522" i="13" s="1"/>
  <c r="G6522" i="13" s="1"/>
  <c r="D6522" i="13"/>
  <c r="E6522" i="13"/>
  <c r="H6522" i="13"/>
  <c r="B6523" i="13"/>
  <c r="C6523" i="13"/>
  <c r="F6523" i="13" s="1"/>
  <c r="G6523" i="13" s="1"/>
  <c r="D6523" i="13"/>
  <c r="E6523" i="13"/>
  <c r="H6523" i="13"/>
  <c r="B6524" i="13"/>
  <c r="C6524" i="13"/>
  <c r="F6524" i="13" s="1"/>
  <c r="G6524" i="13" s="1"/>
  <c r="D6524" i="13"/>
  <c r="E6524" i="13"/>
  <c r="H6524" i="13"/>
  <c r="B6525" i="13"/>
  <c r="C6525" i="13"/>
  <c r="F6525" i="13" s="1"/>
  <c r="G6525" i="13" s="1"/>
  <c r="D6525" i="13"/>
  <c r="E6525" i="13"/>
  <c r="H6525" i="13"/>
  <c r="B6526" i="13"/>
  <c r="C6526" i="13"/>
  <c r="F6526" i="13" s="1"/>
  <c r="G6526" i="13" s="1"/>
  <c r="D6526" i="13"/>
  <c r="E6526" i="13"/>
  <c r="H6526" i="13"/>
  <c r="B6527" i="13"/>
  <c r="C6527" i="13"/>
  <c r="F6527" i="13" s="1"/>
  <c r="G6527" i="13" s="1"/>
  <c r="D6527" i="13"/>
  <c r="E6527" i="13"/>
  <c r="H6527" i="13"/>
  <c r="B6528" i="13"/>
  <c r="C6528" i="13"/>
  <c r="F6528" i="13" s="1"/>
  <c r="G6528" i="13" s="1"/>
  <c r="D6528" i="13"/>
  <c r="E6528" i="13"/>
  <c r="H6528" i="13"/>
  <c r="B6529" i="13"/>
  <c r="C6529" i="13"/>
  <c r="F6529" i="13" s="1"/>
  <c r="G6529" i="13" s="1"/>
  <c r="D6529" i="13"/>
  <c r="E6529" i="13"/>
  <c r="H6529" i="13"/>
  <c r="B6530" i="13"/>
  <c r="C6530" i="13"/>
  <c r="F6530" i="13" s="1"/>
  <c r="G6530" i="13" s="1"/>
  <c r="D6530" i="13"/>
  <c r="E6530" i="13"/>
  <c r="H6530" i="13"/>
  <c r="B6531" i="13"/>
  <c r="C6531" i="13"/>
  <c r="F6531" i="13" s="1"/>
  <c r="G6531" i="13" s="1"/>
  <c r="D6531" i="13"/>
  <c r="E6531" i="13"/>
  <c r="H6531" i="13"/>
  <c r="B6532" i="13"/>
  <c r="C6532" i="13"/>
  <c r="F6532" i="13" s="1"/>
  <c r="G6532" i="13" s="1"/>
  <c r="D6532" i="13"/>
  <c r="E6532" i="13"/>
  <c r="H6532" i="13"/>
  <c r="B6533" i="13"/>
  <c r="C6533" i="13"/>
  <c r="F6533" i="13" s="1"/>
  <c r="G6533" i="13" s="1"/>
  <c r="D6533" i="13"/>
  <c r="E6533" i="13"/>
  <c r="H6533" i="13"/>
  <c r="B6534" i="13"/>
  <c r="C6534" i="13"/>
  <c r="F6534" i="13" s="1"/>
  <c r="G6534" i="13" s="1"/>
  <c r="D6534" i="13"/>
  <c r="E6534" i="13"/>
  <c r="H6534" i="13"/>
  <c r="B6535" i="13"/>
  <c r="C6535" i="13"/>
  <c r="F6535" i="13" s="1"/>
  <c r="G6535" i="13" s="1"/>
  <c r="D6535" i="13"/>
  <c r="E6535" i="13"/>
  <c r="H6535" i="13"/>
  <c r="B6536" i="13"/>
  <c r="C6536" i="13"/>
  <c r="F6536" i="13" s="1"/>
  <c r="G6536" i="13" s="1"/>
  <c r="D6536" i="13"/>
  <c r="E6536" i="13"/>
  <c r="H6536" i="13"/>
  <c r="B6537" i="13"/>
  <c r="C6537" i="13"/>
  <c r="F6537" i="13" s="1"/>
  <c r="G6537" i="13" s="1"/>
  <c r="D6537" i="13"/>
  <c r="E6537" i="13"/>
  <c r="H6537" i="13"/>
  <c r="B6538" i="13"/>
  <c r="C6538" i="13"/>
  <c r="F6538" i="13" s="1"/>
  <c r="G6538" i="13" s="1"/>
  <c r="D6538" i="13"/>
  <c r="E6538" i="13"/>
  <c r="H6538" i="13"/>
  <c r="B6539" i="13"/>
  <c r="C6539" i="13"/>
  <c r="F6539" i="13" s="1"/>
  <c r="G6539" i="13" s="1"/>
  <c r="D6539" i="13"/>
  <c r="E6539" i="13"/>
  <c r="H6539" i="13"/>
  <c r="B6540" i="13"/>
  <c r="C6540" i="13"/>
  <c r="F6540" i="13" s="1"/>
  <c r="G6540" i="13" s="1"/>
  <c r="D6540" i="13"/>
  <c r="E6540" i="13"/>
  <c r="H6540" i="13"/>
  <c r="B6541" i="13"/>
  <c r="C6541" i="13"/>
  <c r="F6541" i="13" s="1"/>
  <c r="G6541" i="13" s="1"/>
  <c r="D6541" i="13"/>
  <c r="E6541" i="13"/>
  <c r="H6541" i="13"/>
  <c r="B6542" i="13"/>
  <c r="C6542" i="13"/>
  <c r="F6542" i="13" s="1"/>
  <c r="G6542" i="13" s="1"/>
  <c r="D6542" i="13"/>
  <c r="E6542" i="13"/>
  <c r="H6542" i="13"/>
  <c r="B6543" i="13"/>
  <c r="C6543" i="13"/>
  <c r="F6543" i="13" s="1"/>
  <c r="G6543" i="13" s="1"/>
  <c r="D6543" i="13"/>
  <c r="E6543" i="13"/>
  <c r="H6543" i="13"/>
  <c r="B6544" i="13"/>
  <c r="C6544" i="13"/>
  <c r="F6544" i="13" s="1"/>
  <c r="G6544" i="13" s="1"/>
  <c r="D6544" i="13"/>
  <c r="E6544" i="13"/>
  <c r="H6544" i="13"/>
  <c r="B6545" i="13"/>
  <c r="C6545" i="13"/>
  <c r="F6545" i="13" s="1"/>
  <c r="G6545" i="13" s="1"/>
  <c r="D6545" i="13"/>
  <c r="E6545" i="13"/>
  <c r="H6545" i="13"/>
  <c r="B6546" i="13"/>
  <c r="C6546" i="13"/>
  <c r="F6546" i="13" s="1"/>
  <c r="G6546" i="13" s="1"/>
  <c r="D6546" i="13"/>
  <c r="E6546" i="13"/>
  <c r="H6546" i="13"/>
  <c r="B6547" i="13"/>
  <c r="C6547" i="13"/>
  <c r="F6547" i="13" s="1"/>
  <c r="G6547" i="13" s="1"/>
  <c r="D6547" i="13"/>
  <c r="E6547" i="13"/>
  <c r="H6547" i="13"/>
  <c r="B6548" i="13"/>
  <c r="C6548" i="13"/>
  <c r="F6548" i="13" s="1"/>
  <c r="G6548" i="13" s="1"/>
  <c r="D6548" i="13"/>
  <c r="E6548" i="13"/>
  <c r="H6548" i="13"/>
  <c r="B6549" i="13"/>
  <c r="C6549" i="13"/>
  <c r="F6549" i="13" s="1"/>
  <c r="G6549" i="13" s="1"/>
  <c r="D6549" i="13"/>
  <c r="E6549" i="13"/>
  <c r="H6549" i="13"/>
  <c r="B6550" i="13"/>
  <c r="C6550" i="13"/>
  <c r="F6550" i="13" s="1"/>
  <c r="G6550" i="13" s="1"/>
  <c r="D6550" i="13"/>
  <c r="E6550" i="13"/>
  <c r="H6550" i="13"/>
  <c r="B6551" i="13"/>
  <c r="C6551" i="13"/>
  <c r="F6551" i="13" s="1"/>
  <c r="G6551" i="13" s="1"/>
  <c r="D6551" i="13"/>
  <c r="E6551" i="13"/>
  <c r="H6551" i="13"/>
  <c r="B6552" i="13"/>
  <c r="C6552" i="13"/>
  <c r="F6552" i="13" s="1"/>
  <c r="G6552" i="13" s="1"/>
  <c r="D6552" i="13"/>
  <c r="E6552" i="13"/>
  <c r="H6552" i="13"/>
  <c r="B6553" i="13"/>
  <c r="C6553" i="13"/>
  <c r="F6553" i="13" s="1"/>
  <c r="G6553" i="13" s="1"/>
  <c r="D6553" i="13"/>
  <c r="E6553" i="13"/>
  <c r="H6553" i="13"/>
  <c r="B6554" i="13"/>
  <c r="C6554" i="13"/>
  <c r="F6554" i="13" s="1"/>
  <c r="G6554" i="13" s="1"/>
  <c r="D6554" i="13"/>
  <c r="E6554" i="13"/>
  <c r="H6554" i="13"/>
  <c r="B6555" i="13"/>
  <c r="C6555" i="13"/>
  <c r="F6555" i="13" s="1"/>
  <c r="G6555" i="13" s="1"/>
  <c r="D6555" i="13"/>
  <c r="E6555" i="13"/>
  <c r="H6555" i="13"/>
  <c r="B6556" i="13"/>
  <c r="C6556" i="13"/>
  <c r="F6556" i="13" s="1"/>
  <c r="G6556" i="13" s="1"/>
  <c r="D6556" i="13"/>
  <c r="E6556" i="13"/>
  <c r="H6556" i="13"/>
  <c r="B6557" i="13"/>
  <c r="C6557" i="13"/>
  <c r="F6557" i="13" s="1"/>
  <c r="G6557" i="13" s="1"/>
  <c r="D6557" i="13"/>
  <c r="E6557" i="13"/>
  <c r="H6557" i="13"/>
  <c r="B6558" i="13"/>
  <c r="C6558" i="13"/>
  <c r="F6558" i="13" s="1"/>
  <c r="G6558" i="13" s="1"/>
  <c r="D6558" i="13"/>
  <c r="E6558" i="13"/>
  <c r="H6558" i="13"/>
  <c r="B6559" i="13"/>
  <c r="C6559" i="13"/>
  <c r="F6559" i="13" s="1"/>
  <c r="G6559" i="13" s="1"/>
  <c r="D6559" i="13"/>
  <c r="E6559" i="13"/>
  <c r="H6559" i="13"/>
  <c r="B6560" i="13"/>
  <c r="C6560" i="13"/>
  <c r="F6560" i="13" s="1"/>
  <c r="G6560" i="13" s="1"/>
  <c r="D6560" i="13"/>
  <c r="E6560" i="13"/>
  <c r="H6560" i="13"/>
  <c r="B6561" i="13"/>
  <c r="C6561" i="13"/>
  <c r="F6561" i="13" s="1"/>
  <c r="G6561" i="13" s="1"/>
  <c r="D6561" i="13"/>
  <c r="E6561" i="13"/>
  <c r="H6561" i="13"/>
  <c r="B6562" i="13"/>
  <c r="C6562" i="13"/>
  <c r="F6562" i="13" s="1"/>
  <c r="G6562" i="13" s="1"/>
  <c r="D6562" i="13"/>
  <c r="E6562" i="13"/>
  <c r="H6562" i="13"/>
  <c r="B6563" i="13"/>
  <c r="C6563" i="13"/>
  <c r="F6563" i="13" s="1"/>
  <c r="G6563" i="13" s="1"/>
  <c r="D6563" i="13"/>
  <c r="E6563" i="13"/>
  <c r="H6563" i="13"/>
  <c r="B6564" i="13"/>
  <c r="C6564" i="13"/>
  <c r="F6564" i="13" s="1"/>
  <c r="G6564" i="13" s="1"/>
  <c r="D6564" i="13"/>
  <c r="E6564" i="13"/>
  <c r="H6564" i="13"/>
  <c r="B6565" i="13"/>
  <c r="C6565" i="13"/>
  <c r="F6565" i="13" s="1"/>
  <c r="G6565" i="13" s="1"/>
  <c r="D6565" i="13"/>
  <c r="E6565" i="13"/>
  <c r="H6565" i="13"/>
  <c r="B6566" i="13"/>
  <c r="C6566" i="13"/>
  <c r="F6566" i="13" s="1"/>
  <c r="G6566" i="13" s="1"/>
  <c r="D6566" i="13"/>
  <c r="E6566" i="13"/>
  <c r="H6566" i="13"/>
  <c r="B6567" i="13"/>
  <c r="C6567" i="13"/>
  <c r="F6567" i="13" s="1"/>
  <c r="G6567" i="13" s="1"/>
  <c r="D6567" i="13"/>
  <c r="E6567" i="13"/>
  <c r="H6567" i="13"/>
  <c r="B6568" i="13"/>
  <c r="C6568" i="13"/>
  <c r="F6568" i="13" s="1"/>
  <c r="G6568" i="13" s="1"/>
  <c r="D6568" i="13"/>
  <c r="E6568" i="13"/>
  <c r="H6568" i="13"/>
  <c r="B6569" i="13"/>
  <c r="C6569" i="13"/>
  <c r="F6569" i="13" s="1"/>
  <c r="G6569" i="13" s="1"/>
  <c r="D6569" i="13"/>
  <c r="E6569" i="13"/>
  <c r="H6569" i="13"/>
  <c r="B6570" i="13"/>
  <c r="C6570" i="13"/>
  <c r="F6570" i="13" s="1"/>
  <c r="G6570" i="13" s="1"/>
  <c r="D6570" i="13"/>
  <c r="E6570" i="13"/>
  <c r="H6570" i="13"/>
  <c r="B6571" i="13"/>
  <c r="C6571" i="13"/>
  <c r="F6571" i="13" s="1"/>
  <c r="G6571" i="13" s="1"/>
  <c r="D6571" i="13"/>
  <c r="E6571" i="13"/>
  <c r="H6571" i="13"/>
  <c r="B6572" i="13"/>
  <c r="C6572" i="13"/>
  <c r="F6572" i="13" s="1"/>
  <c r="G6572" i="13" s="1"/>
  <c r="D6572" i="13"/>
  <c r="E6572" i="13"/>
  <c r="H6572" i="13"/>
  <c r="B6573" i="13"/>
  <c r="C6573" i="13"/>
  <c r="F6573" i="13" s="1"/>
  <c r="G6573" i="13" s="1"/>
  <c r="D6573" i="13"/>
  <c r="E6573" i="13"/>
  <c r="H6573" i="13"/>
  <c r="B6574" i="13"/>
  <c r="C6574" i="13"/>
  <c r="F6574" i="13" s="1"/>
  <c r="G6574" i="13" s="1"/>
  <c r="D6574" i="13"/>
  <c r="E6574" i="13"/>
  <c r="H6574" i="13"/>
  <c r="B6575" i="13"/>
  <c r="C6575" i="13"/>
  <c r="F6575" i="13" s="1"/>
  <c r="G6575" i="13" s="1"/>
  <c r="D6575" i="13"/>
  <c r="E6575" i="13"/>
  <c r="H6575" i="13"/>
  <c r="B6576" i="13"/>
  <c r="C6576" i="13"/>
  <c r="F6576" i="13" s="1"/>
  <c r="G6576" i="13" s="1"/>
  <c r="D6576" i="13"/>
  <c r="E6576" i="13"/>
  <c r="H6576" i="13"/>
  <c r="B6577" i="13"/>
  <c r="C6577" i="13"/>
  <c r="F6577" i="13" s="1"/>
  <c r="G6577" i="13" s="1"/>
  <c r="D6577" i="13"/>
  <c r="E6577" i="13"/>
  <c r="H6577" i="13"/>
  <c r="B6578" i="13"/>
  <c r="C6578" i="13"/>
  <c r="F6578" i="13" s="1"/>
  <c r="G6578" i="13" s="1"/>
  <c r="D6578" i="13"/>
  <c r="E6578" i="13"/>
  <c r="H6578" i="13"/>
  <c r="B6579" i="13"/>
  <c r="C6579" i="13"/>
  <c r="F6579" i="13" s="1"/>
  <c r="G6579" i="13" s="1"/>
  <c r="D6579" i="13"/>
  <c r="E6579" i="13"/>
  <c r="H6579" i="13"/>
  <c r="B6580" i="13"/>
  <c r="C6580" i="13"/>
  <c r="F6580" i="13" s="1"/>
  <c r="G6580" i="13" s="1"/>
  <c r="D6580" i="13"/>
  <c r="E6580" i="13"/>
  <c r="H6580" i="13"/>
  <c r="B6581" i="13"/>
  <c r="C6581" i="13"/>
  <c r="F6581" i="13" s="1"/>
  <c r="G6581" i="13" s="1"/>
  <c r="D6581" i="13"/>
  <c r="E6581" i="13"/>
  <c r="H6581" i="13"/>
  <c r="B6582" i="13"/>
  <c r="C6582" i="13"/>
  <c r="F6582" i="13" s="1"/>
  <c r="G6582" i="13" s="1"/>
  <c r="D6582" i="13"/>
  <c r="E6582" i="13"/>
  <c r="H6582" i="13"/>
  <c r="B6583" i="13"/>
  <c r="C6583" i="13"/>
  <c r="F6583" i="13" s="1"/>
  <c r="G6583" i="13" s="1"/>
  <c r="D6583" i="13"/>
  <c r="E6583" i="13"/>
  <c r="H6583" i="13"/>
  <c r="B6584" i="13"/>
  <c r="C6584" i="13"/>
  <c r="F6584" i="13" s="1"/>
  <c r="G6584" i="13" s="1"/>
  <c r="D6584" i="13"/>
  <c r="E6584" i="13"/>
  <c r="H6584" i="13"/>
  <c r="B6585" i="13"/>
  <c r="C6585" i="13"/>
  <c r="F6585" i="13" s="1"/>
  <c r="G6585" i="13" s="1"/>
  <c r="D6585" i="13"/>
  <c r="E6585" i="13"/>
  <c r="H6585" i="13"/>
  <c r="B6586" i="13"/>
  <c r="C6586" i="13"/>
  <c r="F6586" i="13" s="1"/>
  <c r="G6586" i="13" s="1"/>
  <c r="D6586" i="13"/>
  <c r="E6586" i="13"/>
  <c r="H6586" i="13"/>
  <c r="B6587" i="13"/>
  <c r="C6587" i="13"/>
  <c r="F6587" i="13" s="1"/>
  <c r="G6587" i="13" s="1"/>
  <c r="D6587" i="13"/>
  <c r="E6587" i="13"/>
  <c r="H6587" i="13"/>
  <c r="B6588" i="13"/>
  <c r="C6588" i="13"/>
  <c r="F6588" i="13" s="1"/>
  <c r="G6588" i="13" s="1"/>
  <c r="D6588" i="13"/>
  <c r="E6588" i="13"/>
  <c r="H6588" i="13"/>
  <c r="B6589" i="13"/>
  <c r="C6589" i="13"/>
  <c r="F6589" i="13" s="1"/>
  <c r="G6589" i="13" s="1"/>
  <c r="D6589" i="13"/>
  <c r="E6589" i="13"/>
  <c r="H6589" i="13"/>
  <c r="B6590" i="13"/>
  <c r="C6590" i="13"/>
  <c r="F6590" i="13" s="1"/>
  <c r="G6590" i="13" s="1"/>
  <c r="D6590" i="13"/>
  <c r="E6590" i="13"/>
  <c r="H6590" i="13"/>
  <c r="B6591" i="13"/>
  <c r="C6591" i="13"/>
  <c r="F6591" i="13" s="1"/>
  <c r="G6591" i="13" s="1"/>
  <c r="D6591" i="13"/>
  <c r="E6591" i="13"/>
  <c r="H6591" i="13"/>
  <c r="B6592" i="13"/>
  <c r="C6592" i="13"/>
  <c r="F6592" i="13" s="1"/>
  <c r="G6592" i="13" s="1"/>
  <c r="D6592" i="13"/>
  <c r="E6592" i="13"/>
  <c r="H6592" i="13"/>
  <c r="B6593" i="13"/>
  <c r="C6593" i="13"/>
  <c r="F6593" i="13" s="1"/>
  <c r="G6593" i="13" s="1"/>
  <c r="D6593" i="13"/>
  <c r="E6593" i="13"/>
  <c r="H6593" i="13"/>
  <c r="B6594" i="13"/>
  <c r="C6594" i="13"/>
  <c r="F6594" i="13" s="1"/>
  <c r="G6594" i="13" s="1"/>
  <c r="D6594" i="13"/>
  <c r="E6594" i="13"/>
  <c r="H6594" i="13"/>
  <c r="B6595" i="13"/>
  <c r="C6595" i="13"/>
  <c r="F6595" i="13" s="1"/>
  <c r="G6595" i="13" s="1"/>
  <c r="D6595" i="13"/>
  <c r="E6595" i="13"/>
  <c r="H6595" i="13"/>
  <c r="B6596" i="13"/>
  <c r="C6596" i="13"/>
  <c r="F6596" i="13" s="1"/>
  <c r="G6596" i="13" s="1"/>
  <c r="D6596" i="13"/>
  <c r="E6596" i="13"/>
  <c r="H6596" i="13"/>
  <c r="B6597" i="13"/>
  <c r="C6597" i="13"/>
  <c r="F6597" i="13" s="1"/>
  <c r="G6597" i="13" s="1"/>
  <c r="D6597" i="13"/>
  <c r="E6597" i="13"/>
  <c r="H6597" i="13"/>
  <c r="B6598" i="13"/>
  <c r="C6598" i="13"/>
  <c r="F6598" i="13" s="1"/>
  <c r="G6598" i="13" s="1"/>
  <c r="D6598" i="13"/>
  <c r="E6598" i="13"/>
  <c r="H6598" i="13"/>
  <c r="B6599" i="13"/>
  <c r="C6599" i="13"/>
  <c r="F6599" i="13" s="1"/>
  <c r="G6599" i="13" s="1"/>
  <c r="D6599" i="13"/>
  <c r="E6599" i="13"/>
  <c r="H6599" i="13"/>
  <c r="B6600" i="13"/>
  <c r="C6600" i="13"/>
  <c r="F6600" i="13" s="1"/>
  <c r="G6600" i="13" s="1"/>
  <c r="D6600" i="13"/>
  <c r="E6600" i="13"/>
  <c r="H6600" i="13"/>
  <c r="B6601" i="13"/>
  <c r="C6601" i="13"/>
  <c r="F6601" i="13" s="1"/>
  <c r="G6601" i="13" s="1"/>
  <c r="D6601" i="13"/>
  <c r="E6601" i="13"/>
  <c r="H6601" i="13"/>
  <c r="B6602" i="13"/>
  <c r="C6602" i="13"/>
  <c r="F6602" i="13" s="1"/>
  <c r="G6602" i="13" s="1"/>
  <c r="D6602" i="13"/>
  <c r="E6602" i="13"/>
  <c r="H6602" i="13"/>
  <c r="B6603" i="13"/>
  <c r="C6603" i="13"/>
  <c r="F6603" i="13" s="1"/>
  <c r="G6603" i="13" s="1"/>
  <c r="D6603" i="13"/>
  <c r="E6603" i="13"/>
  <c r="H6603" i="13"/>
  <c r="B6604" i="13"/>
  <c r="C6604" i="13"/>
  <c r="F6604" i="13" s="1"/>
  <c r="G6604" i="13" s="1"/>
  <c r="D6604" i="13"/>
  <c r="E6604" i="13"/>
  <c r="H6604" i="13"/>
  <c r="B6605" i="13"/>
  <c r="C6605" i="13"/>
  <c r="F6605" i="13" s="1"/>
  <c r="G6605" i="13" s="1"/>
  <c r="D6605" i="13"/>
  <c r="E6605" i="13"/>
  <c r="H6605" i="13"/>
  <c r="B6606" i="13"/>
  <c r="C6606" i="13"/>
  <c r="F6606" i="13" s="1"/>
  <c r="G6606" i="13" s="1"/>
  <c r="D6606" i="13"/>
  <c r="E6606" i="13"/>
  <c r="H6606" i="13"/>
  <c r="B6607" i="13"/>
  <c r="C6607" i="13"/>
  <c r="F6607" i="13" s="1"/>
  <c r="G6607" i="13" s="1"/>
  <c r="D6607" i="13"/>
  <c r="E6607" i="13"/>
  <c r="H6607" i="13"/>
  <c r="B6608" i="13"/>
  <c r="C6608" i="13"/>
  <c r="F6608" i="13" s="1"/>
  <c r="G6608" i="13" s="1"/>
  <c r="D6608" i="13"/>
  <c r="E6608" i="13"/>
  <c r="H6608" i="13"/>
  <c r="B6609" i="13"/>
  <c r="C6609" i="13"/>
  <c r="F6609" i="13" s="1"/>
  <c r="G6609" i="13" s="1"/>
  <c r="D6609" i="13"/>
  <c r="E6609" i="13"/>
  <c r="H6609" i="13"/>
  <c r="B6610" i="13"/>
  <c r="C6610" i="13"/>
  <c r="F6610" i="13" s="1"/>
  <c r="G6610" i="13" s="1"/>
  <c r="D6610" i="13"/>
  <c r="E6610" i="13"/>
  <c r="H6610" i="13"/>
  <c r="B6611" i="13"/>
  <c r="C6611" i="13"/>
  <c r="F6611" i="13" s="1"/>
  <c r="G6611" i="13" s="1"/>
  <c r="D6611" i="13"/>
  <c r="E6611" i="13"/>
  <c r="H6611" i="13"/>
  <c r="B6612" i="13"/>
  <c r="C6612" i="13"/>
  <c r="F6612" i="13" s="1"/>
  <c r="G6612" i="13" s="1"/>
  <c r="D6612" i="13"/>
  <c r="E6612" i="13"/>
  <c r="H6612" i="13"/>
  <c r="B6613" i="13"/>
  <c r="C6613" i="13"/>
  <c r="F6613" i="13" s="1"/>
  <c r="G6613" i="13" s="1"/>
  <c r="D6613" i="13"/>
  <c r="E6613" i="13"/>
  <c r="H6613" i="13"/>
  <c r="B6614" i="13"/>
  <c r="C6614" i="13"/>
  <c r="F6614" i="13" s="1"/>
  <c r="G6614" i="13" s="1"/>
  <c r="D6614" i="13"/>
  <c r="E6614" i="13"/>
  <c r="H6614" i="13"/>
  <c r="B6615" i="13"/>
  <c r="C6615" i="13"/>
  <c r="F6615" i="13" s="1"/>
  <c r="G6615" i="13" s="1"/>
  <c r="D6615" i="13"/>
  <c r="E6615" i="13"/>
  <c r="H6615" i="13"/>
  <c r="B6616" i="13"/>
  <c r="C6616" i="13"/>
  <c r="F6616" i="13" s="1"/>
  <c r="G6616" i="13" s="1"/>
  <c r="D6616" i="13"/>
  <c r="E6616" i="13"/>
  <c r="H6616" i="13"/>
  <c r="B6617" i="13"/>
  <c r="C6617" i="13"/>
  <c r="F6617" i="13" s="1"/>
  <c r="G6617" i="13" s="1"/>
  <c r="D6617" i="13"/>
  <c r="E6617" i="13"/>
  <c r="H6617" i="13"/>
  <c r="B6618" i="13"/>
  <c r="C6618" i="13"/>
  <c r="F6618" i="13" s="1"/>
  <c r="G6618" i="13" s="1"/>
  <c r="D6618" i="13"/>
  <c r="E6618" i="13"/>
  <c r="H6618" i="13"/>
  <c r="B6619" i="13"/>
  <c r="C6619" i="13"/>
  <c r="F6619" i="13" s="1"/>
  <c r="G6619" i="13" s="1"/>
  <c r="D6619" i="13"/>
  <c r="E6619" i="13"/>
  <c r="H6619" i="13"/>
  <c r="B6620" i="13"/>
  <c r="C6620" i="13"/>
  <c r="D6620" i="13"/>
  <c r="E6620" i="13"/>
  <c r="F6620" i="13"/>
  <c r="G6620" i="13" s="1"/>
  <c r="H6620" i="13"/>
  <c r="B6621" i="13"/>
  <c r="C6621" i="13"/>
  <c r="F6621" i="13" s="1"/>
  <c r="G6621" i="13" s="1"/>
  <c r="D6621" i="13"/>
  <c r="E6621" i="13"/>
  <c r="H6621" i="13"/>
  <c r="B6622" i="13"/>
  <c r="C6622" i="13"/>
  <c r="F6622" i="13" s="1"/>
  <c r="G6622" i="13" s="1"/>
  <c r="D6622" i="13"/>
  <c r="E6622" i="13"/>
  <c r="H6622" i="13"/>
  <c r="B6623" i="13"/>
  <c r="C6623" i="13"/>
  <c r="F6623" i="13" s="1"/>
  <c r="G6623" i="13" s="1"/>
  <c r="D6623" i="13"/>
  <c r="E6623" i="13"/>
  <c r="H6623" i="13"/>
  <c r="B6624" i="13"/>
  <c r="C6624" i="13"/>
  <c r="F6624" i="13" s="1"/>
  <c r="G6624" i="13" s="1"/>
  <c r="D6624" i="13"/>
  <c r="E6624" i="13"/>
  <c r="H6624" i="13"/>
  <c r="B6625" i="13"/>
  <c r="C6625" i="13"/>
  <c r="F6625" i="13" s="1"/>
  <c r="G6625" i="13" s="1"/>
  <c r="D6625" i="13"/>
  <c r="E6625" i="13"/>
  <c r="H6625" i="13"/>
  <c r="B6626" i="13"/>
  <c r="C6626" i="13"/>
  <c r="F6626" i="13" s="1"/>
  <c r="G6626" i="13" s="1"/>
  <c r="D6626" i="13"/>
  <c r="E6626" i="13"/>
  <c r="H6626" i="13"/>
  <c r="B6627" i="13"/>
  <c r="C6627" i="13"/>
  <c r="F6627" i="13" s="1"/>
  <c r="G6627" i="13" s="1"/>
  <c r="D6627" i="13"/>
  <c r="E6627" i="13"/>
  <c r="H6627" i="13"/>
  <c r="B6628" i="13"/>
  <c r="C6628" i="13"/>
  <c r="F6628" i="13" s="1"/>
  <c r="G6628" i="13" s="1"/>
  <c r="D6628" i="13"/>
  <c r="E6628" i="13"/>
  <c r="H6628" i="13"/>
  <c r="B6629" i="13"/>
  <c r="C6629" i="13"/>
  <c r="F6629" i="13" s="1"/>
  <c r="G6629" i="13" s="1"/>
  <c r="D6629" i="13"/>
  <c r="E6629" i="13"/>
  <c r="H6629" i="13"/>
  <c r="B6630" i="13"/>
  <c r="C6630" i="13"/>
  <c r="F6630" i="13" s="1"/>
  <c r="G6630" i="13" s="1"/>
  <c r="D6630" i="13"/>
  <c r="E6630" i="13"/>
  <c r="H6630" i="13"/>
  <c r="B6631" i="13"/>
  <c r="C6631" i="13"/>
  <c r="F6631" i="13" s="1"/>
  <c r="G6631" i="13" s="1"/>
  <c r="D6631" i="13"/>
  <c r="E6631" i="13"/>
  <c r="H6631" i="13"/>
  <c r="B6632" i="13"/>
  <c r="C6632" i="13"/>
  <c r="F6632" i="13" s="1"/>
  <c r="G6632" i="13" s="1"/>
  <c r="D6632" i="13"/>
  <c r="E6632" i="13"/>
  <c r="H6632" i="13"/>
  <c r="B6633" i="13"/>
  <c r="C6633" i="13"/>
  <c r="F6633" i="13" s="1"/>
  <c r="G6633" i="13" s="1"/>
  <c r="D6633" i="13"/>
  <c r="E6633" i="13"/>
  <c r="H6633" i="13"/>
  <c r="B6634" i="13"/>
  <c r="C6634" i="13"/>
  <c r="F6634" i="13" s="1"/>
  <c r="G6634" i="13" s="1"/>
  <c r="D6634" i="13"/>
  <c r="E6634" i="13"/>
  <c r="H6634" i="13"/>
  <c r="B6635" i="13"/>
  <c r="C6635" i="13"/>
  <c r="F6635" i="13" s="1"/>
  <c r="G6635" i="13" s="1"/>
  <c r="D6635" i="13"/>
  <c r="E6635" i="13"/>
  <c r="H6635" i="13"/>
  <c r="B6636" i="13"/>
  <c r="C6636" i="13"/>
  <c r="F6636" i="13" s="1"/>
  <c r="G6636" i="13" s="1"/>
  <c r="D6636" i="13"/>
  <c r="E6636" i="13"/>
  <c r="H6636" i="13"/>
  <c r="B6637" i="13"/>
  <c r="C6637" i="13"/>
  <c r="F6637" i="13" s="1"/>
  <c r="G6637" i="13" s="1"/>
  <c r="D6637" i="13"/>
  <c r="E6637" i="13"/>
  <c r="H6637" i="13"/>
  <c r="B6638" i="13"/>
  <c r="C6638" i="13"/>
  <c r="F6638" i="13" s="1"/>
  <c r="G6638" i="13" s="1"/>
  <c r="D6638" i="13"/>
  <c r="E6638" i="13"/>
  <c r="H6638" i="13"/>
  <c r="B6639" i="13"/>
  <c r="C6639" i="13"/>
  <c r="F6639" i="13" s="1"/>
  <c r="G6639" i="13" s="1"/>
  <c r="D6639" i="13"/>
  <c r="E6639" i="13"/>
  <c r="H6639" i="13"/>
  <c r="B6640" i="13"/>
  <c r="C6640" i="13"/>
  <c r="F6640" i="13" s="1"/>
  <c r="G6640" i="13" s="1"/>
  <c r="D6640" i="13"/>
  <c r="E6640" i="13"/>
  <c r="H6640" i="13"/>
  <c r="B6641" i="13"/>
  <c r="C6641" i="13"/>
  <c r="F6641" i="13" s="1"/>
  <c r="G6641" i="13" s="1"/>
  <c r="D6641" i="13"/>
  <c r="E6641" i="13"/>
  <c r="H6641" i="13"/>
  <c r="B6642" i="13"/>
  <c r="C6642" i="13"/>
  <c r="F6642" i="13" s="1"/>
  <c r="G6642" i="13" s="1"/>
  <c r="D6642" i="13"/>
  <c r="E6642" i="13"/>
  <c r="H6642" i="13"/>
  <c r="B6643" i="13"/>
  <c r="C6643" i="13"/>
  <c r="F6643" i="13" s="1"/>
  <c r="G6643" i="13" s="1"/>
  <c r="D6643" i="13"/>
  <c r="E6643" i="13"/>
  <c r="H6643" i="13"/>
  <c r="B6644" i="13"/>
  <c r="C6644" i="13"/>
  <c r="F6644" i="13" s="1"/>
  <c r="G6644" i="13" s="1"/>
  <c r="D6644" i="13"/>
  <c r="E6644" i="13"/>
  <c r="H6644" i="13"/>
  <c r="B6645" i="13"/>
  <c r="C6645" i="13"/>
  <c r="F6645" i="13" s="1"/>
  <c r="G6645" i="13" s="1"/>
  <c r="D6645" i="13"/>
  <c r="E6645" i="13"/>
  <c r="H6645" i="13"/>
  <c r="H176" i="13"/>
  <c r="E176" i="13"/>
  <c r="D176" i="13"/>
  <c r="C176" i="13"/>
  <c r="F176" i="13" s="1"/>
  <c r="G176" i="13" s="1"/>
  <c r="B176" i="13"/>
  <c r="H175" i="13"/>
  <c r="D175" i="13"/>
  <c r="C175" i="13"/>
  <c r="F175" i="13" s="1"/>
  <c r="G175" i="13" s="1"/>
  <c r="B175" i="13"/>
  <c r="H174" i="13"/>
  <c r="D174" i="13"/>
  <c r="C174" i="13"/>
  <c r="F174" i="13" s="1"/>
  <c r="G174" i="13" s="1"/>
  <c r="B174" i="13"/>
  <c r="H173" i="13"/>
  <c r="D173" i="13"/>
  <c r="C173" i="13"/>
  <c r="F173" i="13" s="1"/>
  <c r="G173" i="13" s="1"/>
  <c r="B173" i="13"/>
  <c r="H172" i="13"/>
  <c r="D172" i="13"/>
  <c r="C172" i="13"/>
  <c r="F172" i="13" s="1"/>
  <c r="G172" i="13" s="1"/>
  <c r="B172" i="13"/>
  <c r="H171" i="13"/>
  <c r="D171" i="13"/>
  <c r="C171" i="13"/>
  <c r="F171" i="13" s="1"/>
  <c r="G171" i="13" s="1"/>
  <c r="B171" i="13"/>
  <c r="H170" i="13"/>
  <c r="D170" i="13"/>
  <c r="C170" i="13"/>
  <c r="F170" i="13" s="1"/>
  <c r="G170" i="13" s="1"/>
  <c r="B170" i="13"/>
  <c r="H169" i="13"/>
  <c r="D169" i="13"/>
  <c r="C169" i="13"/>
  <c r="F169" i="13" s="1"/>
  <c r="G169" i="13" s="1"/>
  <c r="B169" i="13"/>
  <c r="H168" i="13"/>
  <c r="D168" i="13"/>
  <c r="C168" i="13"/>
  <c r="F168" i="13" s="1"/>
  <c r="G168" i="13" s="1"/>
  <c r="B168" i="13"/>
  <c r="H167" i="13"/>
  <c r="D167" i="13"/>
  <c r="C167" i="13"/>
  <c r="F167" i="13" s="1"/>
  <c r="G167" i="13" s="1"/>
  <c r="B167" i="13"/>
  <c r="H166" i="13"/>
  <c r="D166" i="13"/>
  <c r="C166" i="13"/>
  <c r="F166" i="13" s="1"/>
  <c r="G166" i="13" s="1"/>
  <c r="B166" i="13"/>
  <c r="H165" i="13"/>
  <c r="D165" i="13"/>
  <c r="C165" i="13"/>
  <c r="F165" i="13" s="1"/>
  <c r="G165" i="13" s="1"/>
  <c r="B165" i="13"/>
  <c r="H164" i="13"/>
  <c r="D164" i="13"/>
  <c r="C164" i="13"/>
  <c r="F164" i="13" s="1"/>
  <c r="G164" i="13" s="1"/>
  <c r="B164" i="13"/>
  <c r="H163" i="13"/>
  <c r="D163" i="13"/>
  <c r="C163" i="13"/>
  <c r="F163" i="13" s="1"/>
  <c r="G163" i="13" s="1"/>
  <c r="B163" i="13"/>
  <c r="H162" i="13"/>
  <c r="D162" i="13"/>
  <c r="C162" i="13"/>
  <c r="F162" i="13" s="1"/>
  <c r="G162" i="13" s="1"/>
  <c r="B162" i="13"/>
  <c r="H161" i="13"/>
  <c r="D161" i="13"/>
  <c r="C161" i="13"/>
  <c r="F161" i="13" s="1"/>
  <c r="G161" i="13" s="1"/>
  <c r="B161" i="13"/>
  <c r="H160" i="13"/>
  <c r="D160" i="13"/>
  <c r="C160" i="13"/>
  <c r="F160" i="13" s="1"/>
  <c r="G160" i="13" s="1"/>
  <c r="B160" i="13"/>
  <c r="H159" i="13"/>
  <c r="D159" i="13"/>
  <c r="C159" i="13"/>
  <c r="F159" i="13" s="1"/>
  <c r="G159" i="13" s="1"/>
  <c r="B159" i="13"/>
  <c r="H158" i="13"/>
  <c r="D158" i="13"/>
  <c r="C158" i="13"/>
  <c r="F158" i="13" s="1"/>
  <c r="G158" i="13" s="1"/>
  <c r="B158" i="13"/>
  <c r="H157" i="13"/>
  <c r="D157" i="13"/>
  <c r="C157" i="13"/>
  <c r="F157" i="13" s="1"/>
  <c r="G157" i="13" s="1"/>
  <c r="B157" i="13"/>
  <c r="H156" i="13"/>
  <c r="D156" i="13"/>
  <c r="C156" i="13"/>
  <c r="F156" i="13" s="1"/>
  <c r="G156" i="13" s="1"/>
  <c r="B156" i="13"/>
  <c r="H155" i="13"/>
  <c r="D155" i="13"/>
  <c r="C155" i="13"/>
  <c r="F155" i="13" s="1"/>
  <c r="G155" i="13" s="1"/>
  <c r="B155" i="13"/>
  <c r="H154" i="13"/>
  <c r="D154" i="13"/>
  <c r="C154" i="13"/>
  <c r="F154" i="13" s="1"/>
  <c r="G154" i="13" s="1"/>
  <c r="B154" i="13"/>
  <c r="H153" i="13"/>
  <c r="D153" i="13"/>
  <c r="C153" i="13"/>
  <c r="F153" i="13" s="1"/>
  <c r="G153" i="13" s="1"/>
  <c r="B153" i="13"/>
  <c r="H152" i="13"/>
  <c r="E152" i="13"/>
  <c r="D152" i="13"/>
  <c r="C152" i="13"/>
  <c r="F152" i="13" s="1"/>
  <c r="G152" i="13" s="1"/>
  <c r="B152" i="13"/>
  <c r="H151" i="13"/>
  <c r="D151" i="13"/>
  <c r="C151" i="13"/>
  <c r="F151" i="13" s="1"/>
  <c r="G151" i="13" s="1"/>
  <c r="B151" i="13"/>
  <c r="H150" i="13"/>
  <c r="D150" i="13"/>
  <c r="C150" i="13"/>
  <c r="F150" i="13" s="1"/>
  <c r="G150" i="13" s="1"/>
  <c r="B150" i="13"/>
  <c r="H149" i="13"/>
  <c r="E149" i="13"/>
  <c r="D149" i="13"/>
  <c r="C149" i="13"/>
  <c r="F149" i="13" s="1"/>
  <c r="G149" i="13" s="1"/>
  <c r="B149" i="13"/>
  <c r="H148" i="13"/>
  <c r="D148" i="13"/>
  <c r="C148" i="13"/>
  <c r="F148" i="13" s="1"/>
  <c r="G148" i="13" s="1"/>
  <c r="B148" i="13"/>
  <c r="H147" i="13"/>
  <c r="D147" i="13"/>
  <c r="C147" i="13"/>
  <c r="F147" i="13" s="1"/>
  <c r="G147" i="13" s="1"/>
  <c r="B147" i="13"/>
  <c r="H146" i="13"/>
  <c r="D146" i="13"/>
  <c r="C146" i="13"/>
  <c r="F146" i="13" s="1"/>
  <c r="G146" i="13" s="1"/>
  <c r="B146" i="13"/>
  <c r="H145" i="13"/>
  <c r="D145" i="13"/>
  <c r="C145" i="13"/>
  <c r="F145" i="13" s="1"/>
  <c r="G145" i="13" s="1"/>
  <c r="B145" i="13"/>
  <c r="H144" i="13"/>
  <c r="D144" i="13"/>
  <c r="C144" i="13"/>
  <c r="F144" i="13" s="1"/>
  <c r="G144" i="13" s="1"/>
  <c r="B144" i="13"/>
  <c r="H143" i="13"/>
  <c r="D143" i="13"/>
  <c r="C143" i="13"/>
  <c r="F143" i="13" s="1"/>
  <c r="G143" i="13" s="1"/>
  <c r="B143" i="13"/>
  <c r="H142" i="13"/>
  <c r="D142" i="13"/>
  <c r="C142" i="13"/>
  <c r="F142" i="13" s="1"/>
  <c r="G142" i="13" s="1"/>
  <c r="B142" i="13"/>
  <c r="H141" i="13"/>
  <c r="D141" i="13"/>
  <c r="C141" i="13"/>
  <c r="F141" i="13" s="1"/>
  <c r="G141" i="13" s="1"/>
  <c r="B141" i="13"/>
  <c r="H140" i="13"/>
  <c r="D140" i="13"/>
  <c r="C140" i="13"/>
  <c r="F140" i="13" s="1"/>
  <c r="G140" i="13" s="1"/>
  <c r="B140" i="13"/>
  <c r="H139" i="13"/>
  <c r="E139" i="13"/>
  <c r="D139" i="13"/>
  <c r="C139" i="13"/>
  <c r="F139" i="13" s="1"/>
  <c r="G139" i="13" s="1"/>
  <c r="B139" i="13"/>
  <c r="H138" i="13"/>
  <c r="D138" i="13"/>
  <c r="C138" i="13"/>
  <c r="F138" i="13" s="1"/>
  <c r="G138" i="13" s="1"/>
  <c r="B138" i="13"/>
  <c r="H137" i="13"/>
  <c r="D137" i="13"/>
  <c r="C137" i="13"/>
  <c r="F137" i="13" s="1"/>
  <c r="G137" i="13" s="1"/>
  <c r="B137" i="13"/>
  <c r="H136" i="13"/>
  <c r="D136" i="13"/>
  <c r="C136" i="13"/>
  <c r="F136" i="13" s="1"/>
  <c r="G136" i="13" s="1"/>
  <c r="B136" i="13"/>
  <c r="H135" i="13"/>
  <c r="D135" i="13"/>
  <c r="C135" i="13"/>
  <c r="F135" i="13" s="1"/>
  <c r="G135" i="13" s="1"/>
  <c r="B135" i="13"/>
  <c r="H134" i="13"/>
  <c r="D134" i="13"/>
  <c r="C134" i="13"/>
  <c r="F134" i="13" s="1"/>
  <c r="G134" i="13" s="1"/>
  <c r="B134" i="13"/>
  <c r="H133" i="13"/>
  <c r="D133" i="13"/>
  <c r="C133" i="13"/>
  <c r="F133" i="13" s="1"/>
  <c r="G133" i="13" s="1"/>
  <c r="B133" i="13"/>
  <c r="H132" i="13"/>
  <c r="D132" i="13"/>
  <c r="C132" i="13"/>
  <c r="F132" i="13" s="1"/>
  <c r="G132" i="13" s="1"/>
  <c r="B132" i="13"/>
  <c r="H131" i="13"/>
  <c r="D131" i="13"/>
  <c r="C131" i="13"/>
  <c r="F131" i="13" s="1"/>
  <c r="G131" i="13" s="1"/>
  <c r="B131" i="13"/>
  <c r="H130" i="13"/>
  <c r="D130" i="13"/>
  <c r="C130" i="13"/>
  <c r="F130" i="13" s="1"/>
  <c r="G130" i="13" s="1"/>
  <c r="B130" i="13"/>
  <c r="H129" i="13"/>
  <c r="D129" i="13"/>
  <c r="C129" i="13"/>
  <c r="F129" i="13" s="1"/>
  <c r="G129" i="13" s="1"/>
  <c r="B129" i="13"/>
  <c r="H128" i="13"/>
  <c r="D128" i="13"/>
  <c r="C128" i="13"/>
  <c r="F128" i="13" s="1"/>
  <c r="G128" i="13" s="1"/>
  <c r="B128" i="13"/>
  <c r="H127" i="13"/>
  <c r="D127" i="13"/>
  <c r="C127" i="13"/>
  <c r="F127" i="13" s="1"/>
  <c r="G127" i="13" s="1"/>
  <c r="B127" i="13"/>
  <c r="H126" i="13"/>
  <c r="D126" i="13"/>
  <c r="C126" i="13"/>
  <c r="F126" i="13" s="1"/>
  <c r="G126" i="13" s="1"/>
  <c r="B126" i="13"/>
  <c r="H125" i="13"/>
  <c r="E125" i="13"/>
  <c r="D125" i="13"/>
  <c r="C125" i="13"/>
  <c r="F125" i="13" s="1"/>
  <c r="G125" i="13" s="1"/>
  <c r="B125" i="13"/>
  <c r="H124" i="13"/>
  <c r="E124" i="13"/>
  <c r="D124" i="13"/>
  <c r="C124" i="13"/>
  <c r="F124" i="13" s="1"/>
  <c r="G124" i="13" s="1"/>
  <c r="B124" i="13"/>
  <c r="H123" i="13"/>
  <c r="D123" i="13"/>
  <c r="C123" i="13"/>
  <c r="F123" i="13" s="1"/>
  <c r="G123" i="13" s="1"/>
  <c r="B123" i="13"/>
  <c r="H122" i="13"/>
  <c r="D122" i="13"/>
  <c r="C122" i="13"/>
  <c r="F122" i="13" s="1"/>
  <c r="G122" i="13" s="1"/>
  <c r="B122" i="13"/>
  <c r="H121" i="13"/>
  <c r="D121" i="13"/>
  <c r="C121" i="13"/>
  <c r="F121" i="13" s="1"/>
  <c r="G121" i="13" s="1"/>
  <c r="B121" i="13"/>
  <c r="H120" i="13"/>
  <c r="D120" i="13"/>
  <c r="C120" i="13"/>
  <c r="F120" i="13" s="1"/>
  <c r="G120" i="13" s="1"/>
  <c r="B120" i="13"/>
  <c r="H119" i="13"/>
  <c r="D119" i="13"/>
  <c r="C119" i="13"/>
  <c r="F119" i="13" s="1"/>
  <c r="G119" i="13" s="1"/>
  <c r="B119" i="13"/>
  <c r="H118" i="13"/>
  <c r="D118" i="13"/>
  <c r="C118" i="13"/>
  <c r="F118" i="13" s="1"/>
  <c r="G118" i="13" s="1"/>
  <c r="B118" i="13"/>
  <c r="H117" i="13"/>
  <c r="D117" i="13"/>
  <c r="C117" i="13"/>
  <c r="F117" i="13" s="1"/>
  <c r="G117" i="13" s="1"/>
  <c r="B117" i="13"/>
  <c r="H116" i="13"/>
  <c r="D116" i="13"/>
  <c r="C116" i="13"/>
  <c r="F116" i="13" s="1"/>
  <c r="G116" i="13" s="1"/>
  <c r="B116" i="13"/>
  <c r="H115" i="13"/>
  <c r="E115" i="13"/>
  <c r="D115" i="13"/>
  <c r="C115" i="13"/>
  <c r="F115" i="13" s="1"/>
  <c r="G115" i="13" s="1"/>
  <c r="B115" i="13"/>
  <c r="H114" i="13"/>
  <c r="D114" i="13"/>
  <c r="C114" i="13"/>
  <c r="F114" i="13" s="1"/>
  <c r="G114" i="13" s="1"/>
  <c r="B114" i="13"/>
  <c r="H113" i="13"/>
  <c r="D113" i="13"/>
  <c r="C113" i="13"/>
  <c r="F113" i="13" s="1"/>
  <c r="G113" i="13" s="1"/>
  <c r="B113" i="13"/>
  <c r="H112" i="13"/>
  <c r="E112" i="13"/>
  <c r="D112" i="13"/>
  <c r="C112" i="13"/>
  <c r="F112" i="13" s="1"/>
  <c r="G112" i="13" s="1"/>
  <c r="B112" i="13"/>
  <c r="H111" i="13"/>
  <c r="D111" i="13"/>
  <c r="C111" i="13"/>
  <c r="F111" i="13" s="1"/>
  <c r="G111" i="13" s="1"/>
  <c r="B111" i="13"/>
  <c r="H110" i="13"/>
  <c r="D110" i="13"/>
  <c r="C110" i="13"/>
  <c r="F110" i="13" s="1"/>
  <c r="G110" i="13" s="1"/>
  <c r="B110" i="13"/>
  <c r="H109" i="13"/>
  <c r="D109" i="13"/>
  <c r="C109" i="13"/>
  <c r="F109" i="13" s="1"/>
  <c r="G109" i="13" s="1"/>
  <c r="B109" i="13"/>
  <c r="H108" i="13"/>
  <c r="E108" i="13"/>
  <c r="D108" i="13"/>
  <c r="C108" i="13"/>
  <c r="F108" i="13" s="1"/>
  <c r="G108" i="13" s="1"/>
  <c r="B108" i="13"/>
  <c r="H107" i="13"/>
  <c r="D107" i="13"/>
  <c r="C107" i="13"/>
  <c r="F107" i="13" s="1"/>
  <c r="G107" i="13" s="1"/>
  <c r="B107" i="13"/>
  <c r="H106" i="13"/>
  <c r="D106" i="13"/>
  <c r="C106" i="13"/>
  <c r="F106" i="13" s="1"/>
  <c r="G106" i="13" s="1"/>
  <c r="B106" i="13"/>
  <c r="H105" i="13"/>
  <c r="D105" i="13"/>
  <c r="C105" i="13"/>
  <c r="F105" i="13" s="1"/>
  <c r="G105" i="13" s="1"/>
  <c r="B105" i="13"/>
  <c r="H104" i="13"/>
  <c r="D104" i="13"/>
  <c r="C104" i="13"/>
  <c r="F104" i="13" s="1"/>
  <c r="G104" i="13" s="1"/>
  <c r="B104" i="13"/>
  <c r="H103" i="13"/>
  <c r="E103" i="13"/>
  <c r="D103" i="13"/>
  <c r="C103" i="13"/>
  <c r="F103" i="13" s="1"/>
  <c r="G103" i="13" s="1"/>
  <c r="B103" i="13"/>
  <c r="H102" i="13"/>
  <c r="D102" i="13"/>
  <c r="C102" i="13"/>
  <c r="F102" i="13" s="1"/>
  <c r="G102" i="13" s="1"/>
  <c r="B102" i="13"/>
  <c r="H101" i="13"/>
  <c r="E101" i="13"/>
  <c r="D101" i="13"/>
  <c r="C101" i="13"/>
  <c r="F101" i="13" s="1"/>
  <c r="G101" i="13" s="1"/>
  <c r="B101" i="13"/>
  <c r="H100" i="13"/>
  <c r="D100" i="13"/>
  <c r="C100" i="13"/>
  <c r="F100" i="13" s="1"/>
  <c r="G100" i="13" s="1"/>
  <c r="B100" i="13"/>
  <c r="H99" i="13"/>
  <c r="E99" i="13"/>
  <c r="D99" i="13"/>
  <c r="C99" i="13"/>
  <c r="F99" i="13" s="1"/>
  <c r="G99" i="13" s="1"/>
  <c r="B99" i="13"/>
  <c r="H98" i="13"/>
  <c r="E98" i="13"/>
  <c r="D98" i="13"/>
  <c r="C98" i="13"/>
  <c r="F98" i="13" s="1"/>
  <c r="G98" i="13" s="1"/>
  <c r="B98" i="13"/>
  <c r="H97" i="13"/>
  <c r="E97" i="13"/>
  <c r="D97" i="13"/>
  <c r="C97" i="13"/>
  <c r="F97" i="13" s="1"/>
  <c r="G97" i="13" s="1"/>
  <c r="B97" i="13"/>
  <c r="H96" i="13"/>
  <c r="E96" i="13"/>
  <c r="D96" i="13"/>
  <c r="C96" i="13"/>
  <c r="F96" i="13" s="1"/>
  <c r="G96" i="13" s="1"/>
  <c r="B96" i="13"/>
  <c r="H95" i="13"/>
  <c r="D95" i="13"/>
  <c r="C95" i="13"/>
  <c r="F95" i="13" s="1"/>
  <c r="G95" i="13" s="1"/>
  <c r="B95" i="13"/>
  <c r="H94" i="13"/>
  <c r="E94" i="13"/>
  <c r="D94" i="13"/>
  <c r="C94" i="13"/>
  <c r="F94" i="13" s="1"/>
  <c r="G94" i="13" s="1"/>
  <c r="B94" i="13"/>
  <c r="H93" i="13"/>
  <c r="E93" i="13"/>
  <c r="D93" i="13"/>
  <c r="C93" i="13"/>
  <c r="F93" i="13" s="1"/>
  <c r="G93" i="13" s="1"/>
  <c r="B93" i="13"/>
  <c r="H92" i="13"/>
  <c r="D92" i="13"/>
  <c r="C92" i="13"/>
  <c r="F92" i="13" s="1"/>
  <c r="G92" i="13" s="1"/>
  <c r="B92" i="13"/>
  <c r="H91" i="13"/>
  <c r="D91" i="13"/>
  <c r="C91" i="13"/>
  <c r="F91" i="13" s="1"/>
  <c r="G91" i="13" s="1"/>
  <c r="B91" i="13"/>
  <c r="H90" i="13"/>
  <c r="D90" i="13"/>
  <c r="C90" i="13"/>
  <c r="F90" i="13" s="1"/>
  <c r="G90" i="13" s="1"/>
  <c r="B90" i="13"/>
  <c r="H89" i="13"/>
  <c r="D89" i="13"/>
  <c r="C89" i="13"/>
  <c r="F89" i="13" s="1"/>
  <c r="G89" i="13" s="1"/>
  <c r="B89" i="13"/>
  <c r="H88" i="13"/>
  <c r="D88" i="13"/>
  <c r="C88" i="13"/>
  <c r="F88" i="13" s="1"/>
  <c r="G88" i="13" s="1"/>
  <c r="B88" i="13"/>
  <c r="H87" i="13"/>
  <c r="D87" i="13"/>
  <c r="C87" i="13"/>
  <c r="F87" i="13" s="1"/>
  <c r="G87" i="13" s="1"/>
  <c r="B87" i="13"/>
  <c r="H86" i="13"/>
  <c r="E86" i="13"/>
  <c r="D86" i="13"/>
  <c r="C86" i="13"/>
  <c r="F86" i="13" s="1"/>
  <c r="G86" i="13" s="1"/>
  <c r="B86" i="13"/>
  <c r="H85" i="13"/>
  <c r="D85" i="13"/>
  <c r="C85" i="13"/>
  <c r="F85" i="13" s="1"/>
  <c r="G85" i="13" s="1"/>
  <c r="B85" i="13"/>
  <c r="H84" i="13"/>
  <c r="D84" i="13"/>
  <c r="C84" i="13"/>
  <c r="F84" i="13" s="1"/>
  <c r="G84" i="13" s="1"/>
  <c r="B84" i="13"/>
  <c r="H83" i="13"/>
  <c r="D83" i="13"/>
  <c r="C83" i="13"/>
  <c r="F83" i="13" s="1"/>
  <c r="G83" i="13" s="1"/>
  <c r="B83" i="13"/>
  <c r="H82" i="13"/>
  <c r="D82" i="13"/>
  <c r="C82" i="13"/>
  <c r="F82" i="13" s="1"/>
  <c r="G82" i="13" s="1"/>
  <c r="B82" i="13"/>
  <c r="H81" i="13"/>
  <c r="D81" i="13"/>
  <c r="C81" i="13"/>
  <c r="F81" i="13" s="1"/>
  <c r="G81" i="13" s="1"/>
  <c r="B81" i="13"/>
  <c r="H80" i="13"/>
  <c r="D80" i="13"/>
  <c r="C80" i="13"/>
  <c r="F80" i="13" s="1"/>
  <c r="G80" i="13" s="1"/>
  <c r="B80" i="13"/>
  <c r="H79" i="13"/>
  <c r="D79" i="13"/>
  <c r="C79" i="13"/>
  <c r="F79" i="13" s="1"/>
  <c r="G79" i="13" s="1"/>
  <c r="B79" i="13"/>
  <c r="H78" i="13"/>
  <c r="D78" i="13"/>
  <c r="C78" i="13"/>
  <c r="F78" i="13" s="1"/>
  <c r="G78" i="13" s="1"/>
  <c r="B78" i="13"/>
  <c r="H77" i="13"/>
  <c r="D77" i="13"/>
  <c r="C77" i="13"/>
  <c r="F77" i="13" s="1"/>
  <c r="G77" i="13" s="1"/>
  <c r="B77" i="13"/>
  <c r="H76" i="13"/>
  <c r="D76" i="13"/>
  <c r="C76" i="13"/>
  <c r="F76" i="13" s="1"/>
  <c r="G76" i="13" s="1"/>
  <c r="B76" i="13"/>
  <c r="H75" i="13"/>
  <c r="D75" i="13"/>
  <c r="C75" i="13"/>
  <c r="F75" i="13" s="1"/>
  <c r="G75" i="13" s="1"/>
  <c r="B75" i="13"/>
  <c r="H74" i="13"/>
  <c r="D74" i="13"/>
  <c r="C74" i="13"/>
  <c r="F74" i="13" s="1"/>
  <c r="G74" i="13" s="1"/>
  <c r="B74" i="13"/>
  <c r="H73" i="13"/>
  <c r="D73" i="13"/>
  <c r="C73" i="13"/>
  <c r="F73" i="13" s="1"/>
  <c r="G73" i="13" s="1"/>
  <c r="B73" i="13"/>
  <c r="H72" i="13"/>
  <c r="D72" i="13"/>
  <c r="C72" i="13"/>
  <c r="F72" i="13" s="1"/>
  <c r="G72" i="13" s="1"/>
  <c r="B72" i="13"/>
  <c r="H71" i="13"/>
  <c r="D71" i="13"/>
  <c r="C71" i="13"/>
  <c r="F71" i="13" s="1"/>
  <c r="G71" i="13" s="1"/>
  <c r="B71" i="13"/>
  <c r="H70" i="13"/>
  <c r="D70" i="13"/>
  <c r="C70" i="13"/>
  <c r="F70" i="13" s="1"/>
  <c r="G70" i="13" s="1"/>
  <c r="B70" i="13"/>
  <c r="H69" i="13"/>
  <c r="D69" i="13"/>
  <c r="C69" i="13"/>
  <c r="F69" i="13" s="1"/>
  <c r="G69" i="13" s="1"/>
  <c r="B69" i="13"/>
  <c r="H68" i="13"/>
  <c r="D68" i="13"/>
  <c r="C68" i="13"/>
  <c r="F68" i="13" s="1"/>
  <c r="G68" i="13" s="1"/>
  <c r="B68" i="13"/>
  <c r="H67" i="13"/>
  <c r="D67" i="13"/>
  <c r="C67" i="13"/>
  <c r="F67" i="13" s="1"/>
  <c r="G67" i="13" s="1"/>
  <c r="B67" i="13"/>
  <c r="H66" i="13"/>
  <c r="D66" i="13"/>
  <c r="C66" i="13"/>
  <c r="F66" i="13" s="1"/>
  <c r="G66" i="13" s="1"/>
  <c r="B66" i="13"/>
  <c r="H65" i="13"/>
  <c r="E65" i="13"/>
  <c r="D65" i="13"/>
  <c r="C65" i="13"/>
  <c r="F65" i="13" s="1"/>
  <c r="G65" i="13" s="1"/>
  <c r="B65" i="13"/>
  <c r="H64" i="13"/>
  <c r="D64" i="13"/>
  <c r="C64" i="13"/>
  <c r="F64" i="13" s="1"/>
  <c r="G64" i="13" s="1"/>
  <c r="B64" i="13"/>
  <c r="H63" i="13"/>
  <c r="D63" i="13"/>
  <c r="C63" i="13"/>
  <c r="F63" i="13" s="1"/>
  <c r="G63" i="13" s="1"/>
  <c r="B63" i="13"/>
  <c r="H62" i="13"/>
  <c r="D62" i="13"/>
  <c r="C62" i="13"/>
  <c r="F62" i="13" s="1"/>
  <c r="G62" i="13" s="1"/>
  <c r="B62" i="13"/>
  <c r="H61" i="13"/>
  <c r="D61" i="13"/>
  <c r="C61" i="13"/>
  <c r="F61" i="13" s="1"/>
  <c r="G61" i="13" s="1"/>
  <c r="B61" i="13"/>
  <c r="H60" i="13"/>
  <c r="D60" i="13"/>
  <c r="C60" i="13"/>
  <c r="F60" i="13" s="1"/>
  <c r="G60" i="13" s="1"/>
  <c r="B60" i="13"/>
  <c r="H59" i="13"/>
  <c r="D59" i="13"/>
  <c r="C59" i="13"/>
  <c r="F59" i="13" s="1"/>
  <c r="G59" i="13" s="1"/>
  <c r="B59" i="13"/>
  <c r="H58" i="13"/>
  <c r="D58" i="13"/>
  <c r="C58" i="13"/>
  <c r="F58" i="13" s="1"/>
  <c r="G58" i="13" s="1"/>
  <c r="B58" i="13"/>
  <c r="H57" i="13"/>
  <c r="D57" i="13"/>
  <c r="C57" i="13"/>
  <c r="F57" i="13" s="1"/>
  <c r="G57" i="13" s="1"/>
  <c r="B57" i="13"/>
  <c r="H56" i="13"/>
  <c r="D56" i="13"/>
  <c r="C56" i="13"/>
  <c r="F56" i="13" s="1"/>
  <c r="G56" i="13" s="1"/>
  <c r="B56" i="13"/>
  <c r="H55" i="13"/>
  <c r="D55" i="13"/>
  <c r="C55" i="13"/>
  <c r="F55" i="13" s="1"/>
  <c r="G55" i="13" s="1"/>
  <c r="B55" i="13"/>
  <c r="H54" i="13"/>
  <c r="D54" i="13"/>
  <c r="C54" i="13"/>
  <c r="F54" i="13" s="1"/>
  <c r="G54" i="13" s="1"/>
  <c r="B54" i="13"/>
  <c r="H53" i="13"/>
  <c r="D53" i="13"/>
  <c r="C53" i="13"/>
  <c r="F53" i="13" s="1"/>
  <c r="G53" i="13" s="1"/>
  <c r="B53" i="13"/>
  <c r="H52" i="13"/>
  <c r="D52" i="13"/>
  <c r="C52" i="13"/>
  <c r="F52" i="13" s="1"/>
  <c r="G52" i="13" s="1"/>
  <c r="B52" i="13"/>
  <c r="H51" i="13"/>
  <c r="E51" i="13"/>
  <c r="D51" i="13"/>
  <c r="C51" i="13"/>
  <c r="F51" i="13" s="1"/>
  <c r="G51" i="13" s="1"/>
  <c r="B51" i="13"/>
  <c r="H50" i="13"/>
  <c r="D50" i="13"/>
  <c r="C50" i="13"/>
  <c r="F50" i="13" s="1"/>
  <c r="G50" i="13" s="1"/>
  <c r="B50" i="13"/>
  <c r="H49" i="13"/>
  <c r="E49" i="13"/>
  <c r="D49" i="13"/>
  <c r="C49" i="13"/>
  <c r="F49" i="13" s="1"/>
  <c r="G49" i="13" s="1"/>
  <c r="B49" i="13"/>
  <c r="H48" i="13"/>
  <c r="E48" i="13"/>
  <c r="D48" i="13"/>
  <c r="C48" i="13"/>
  <c r="F48" i="13" s="1"/>
  <c r="G48" i="13" s="1"/>
  <c r="B48" i="13"/>
  <c r="H47" i="13"/>
  <c r="D47" i="13"/>
  <c r="C47" i="13"/>
  <c r="F47" i="13" s="1"/>
  <c r="G47" i="13" s="1"/>
  <c r="B47" i="13"/>
  <c r="H46" i="13"/>
  <c r="D46" i="13"/>
  <c r="C46" i="13"/>
  <c r="F46" i="13" s="1"/>
  <c r="G46" i="13" s="1"/>
  <c r="B46" i="13"/>
  <c r="H45" i="13"/>
  <c r="D45" i="13"/>
  <c r="C45" i="13"/>
  <c r="F45" i="13" s="1"/>
  <c r="G45" i="13" s="1"/>
  <c r="B45" i="13"/>
  <c r="H44" i="13"/>
  <c r="D44" i="13"/>
  <c r="C44" i="13"/>
  <c r="F44" i="13" s="1"/>
  <c r="G44" i="13" s="1"/>
  <c r="B44" i="13"/>
  <c r="H43" i="13"/>
  <c r="D43" i="13"/>
  <c r="C43" i="13"/>
  <c r="F43" i="13" s="1"/>
  <c r="G43" i="13" s="1"/>
  <c r="B43" i="13"/>
  <c r="H42" i="13"/>
  <c r="D42" i="13"/>
  <c r="C42" i="13"/>
  <c r="F42" i="13" s="1"/>
  <c r="G42" i="13" s="1"/>
  <c r="B42" i="13"/>
  <c r="H41" i="13"/>
  <c r="D41" i="13"/>
  <c r="C41" i="13"/>
  <c r="F41" i="13" s="1"/>
  <c r="G41" i="13" s="1"/>
  <c r="B41" i="13"/>
  <c r="H40" i="13"/>
  <c r="D40" i="13"/>
  <c r="C40" i="13"/>
  <c r="F40" i="13" s="1"/>
  <c r="G40" i="13" s="1"/>
  <c r="B40" i="13"/>
  <c r="H39" i="13"/>
  <c r="D39" i="13"/>
  <c r="C39" i="13"/>
  <c r="F39" i="13" s="1"/>
  <c r="G39" i="13" s="1"/>
  <c r="B39" i="13"/>
  <c r="H38" i="13"/>
  <c r="D38" i="13"/>
  <c r="C38" i="13"/>
  <c r="F38" i="13" s="1"/>
  <c r="G38" i="13" s="1"/>
  <c r="B38" i="13"/>
  <c r="H37" i="13"/>
  <c r="D37" i="13"/>
  <c r="C37" i="13"/>
  <c r="F37" i="13" s="1"/>
  <c r="G37" i="13" s="1"/>
  <c r="B37" i="13"/>
  <c r="H36" i="13"/>
  <c r="D36" i="13"/>
  <c r="C36" i="13"/>
  <c r="F36" i="13" s="1"/>
  <c r="G36" i="13" s="1"/>
  <c r="B36" i="13"/>
  <c r="H35" i="13"/>
  <c r="D35" i="13"/>
  <c r="C35" i="13"/>
  <c r="F35" i="13" s="1"/>
  <c r="G35" i="13" s="1"/>
  <c r="B35" i="13"/>
  <c r="H34" i="13"/>
  <c r="D34" i="13"/>
  <c r="C34" i="13"/>
  <c r="F34" i="13" s="1"/>
  <c r="G34" i="13" s="1"/>
  <c r="B34" i="13"/>
  <c r="H33" i="13"/>
  <c r="D33" i="13"/>
  <c r="C33" i="13"/>
  <c r="F33" i="13" s="1"/>
  <c r="G33" i="13" s="1"/>
  <c r="B33" i="13"/>
  <c r="H32" i="13"/>
  <c r="D32" i="13"/>
  <c r="C32" i="13"/>
  <c r="F32" i="13" s="1"/>
  <c r="G32" i="13" s="1"/>
  <c r="B32" i="13"/>
  <c r="H31" i="13"/>
  <c r="D31" i="13"/>
  <c r="C31" i="13"/>
  <c r="F31" i="13" s="1"/>
  <c r="G31" i="13" s="1"/>
  <c r="B31" i="13"/>
  <c r="H30" i="13"/>
  <c r="D30" i="13"/>
  <c r="C30" i="13"/>
  <c r="F30" i="13" s="1"/>
  <c r="G30" i="13" s="1"/>
  <c r="B30" i="13"/>
  <c r="H29" i="13"/>
  <c r="D29" i="13"/>
  <c r="C29" i="13"/>
  <c r="F29" i="13" s="1"/>
  <c r="G29" i="13" s="1"/>
  <c r="B29" i="13"/>
  <c r="H28" i="13"/>
  <c r="E28" i="13"/>
  <c r="D28" i="13"/>
  <c r="C28" i="13"/>
  <c r="F28" i="13" s="1"/>
  <c r="G28" i="13" s="1"/>
  <c r="B28" i="13"/>
  <c r="H27" i="13"/>
  <c r="D27" i="13"/>
  <c r="C27" i="13"/>
  <c r="F27" i="13" s="1"/>
  <c r="G27" i="13" s="1"/>
  <c r="B27" i="13"/>
  <c r="H26" i="13"/>
  <c r="E26" i="13"/>
  <c r="D26" i="13"/>
  <c r="C26" i="13"/>
  <c r="F26" i="13" s="1"/>
  <c r="G26" i="13" s="1"/>
  <c r="B26" i="13"/>
  <c r="H25" i="13"/>
  <c r="D25" i="13"/>
  <c r="C25" i="13"/>
  <c r="F25" i="13" s="1"/>
  <c r="G25" i="13" s="1"/>
  <c r="B25" i="13"/>
  <c r="H24" i="13"/>
  <c r="D24" i="13"/>
  <c r="C24" i="13"/>
  <c r="F24" i="13" s="1"/>
  <c r="G24" i="13" s="1"/>
  <c r="B24" i="13"/>
  <c r="H23" i="13"/>
  <c r="E23" i="13"/>
  <c r="D23" i="13"/>
  <c r="C23" i="13"/>
  <c r="F23" i="13" s="1"/>
  <c r="G23" i="13" s="1"/>
  <c r="B23" i="13"/>
  <c r="H22" i="13"/>
  <c r="D22" i="13"/>
  <c r="C22" i="13"/>
  <c r="F22" i="13" s="1"/>
  <c r="G22" i="13" s="1"/>
  <c r="B22" i="13"/>
  <c r="H21" i="13"/>
  <c r="E21" i="13"/>
  <c r="D21" i="13"/>
  <c r="C21" i="13"/>
  <c r="F21" i="13" s="1"/>
  <c r="G21" i="13" s="1"/>
  <c r="B21" i="13"/>
  <c r="H20" i="13"/>
  <c r="D20" i="13"/>
  <c r="C20" i="13"/>
  <c r="F20" i="13" s="1"/>
  <c r="G20" i="13" s="1"/>
  <c r="B20" i="13"/>
  <c r="H19" i="13"/>
  <c r="D19" i="13"/>
  <c r="C19" i="13"/>
  <c r="F19" i="13" s="1"/>
  <c r="G19" i="13" s="1"/>
  <c r="B19" i="13"/>
  <c r="H18" i="13"/>
  <c r="D18" i="13"/>
  <c r="C18" i="13"/>
  <c r="F18" i="13" s="1"/>
  <c r="G18" i="13" s="1"/>
  <c r="B18" i="13"/>
  <c r="H17" i="13"/>
  <c r="D17" i="13"/>
  <c r="C17" i="13"/>
  <c r="F17" i="13" s="1"/>
  <c r="G17" i="13" s="1"/>
  <c r="B17" i="13"/>
  <c r="H16" i="13"/>
  <c r="D16" i="13"/>
  <c r="C16" i="13"/>
  <c r="F16" i="13" s="1"/>
  <c r="G16" i="13" s="1"/>
  <c r="B16" i="13"/>
  <c r="H15" i="13"/>
  <c r="E15" i="13"/>
  <c r="D15" i="13"/>
  <c r="C15" i="13"/>
  <c r="F15" i="13" s="1"/>
  <c r="G15" i="13" s="1"/>
  <c r="B15" i="13"/>
  <c r="H14" i="13"/>
  <c r="E14" i="13"/>
  <c r="D14" i="13"/>
  <c r="C14" i="13"/>
  <c r="F14" i="13" s="1"/>
  <c r="G14" i="13" s="1"/>
  <c r="B14" i="13"/>
  <c r="H13" i="13"/>
  <c r="D13" i="13"/>
  <c r="C13" i="13"/>
  <c r="F13" i="13" s="1"/>
  <c r="G13" i="13" s="1"/>
  <c r="B13" i="13"/>
  <c r="H12" i="13"/>
  <c r="E12" i="13"/>
  <c r="D12" i="13"/>
  <c r="C12" i="13"/>
  <c r="F12" i="13" s="1"/>
  <c r="G12" i="13" s="1"/>
  <c r="B12" i="13"/>
  <c r="H11" i="13"/>
  <c r="D11" i="13"/>
  <c r="C11" i="13"/>
  <c r="F11" i="13" s="1"/>
  <c r="G11" i="13" s="1"/>
  <c r="B11" i="13"/>
  <c r="H10" i="13"/>
  <c r="D10" i="13"/>
  <c r="C10" i="13"/>
  <c r="F10" i="13" s="1"/>
  <c r="G10" i="13" s="1"/>
  <c r="B10" i="13"/>
  <c r="H9" i="13"/>
  <c r="E9" i="13"/>
  <c r="D9" i="13"/>
  <c r="C9" i="13"/>
  <c r="F9" i="13" s="1"/>
  <c r="G9" i="13" s="1"/>
  <c r="B9" i="13"/>
  <c r="H8" i="13"/>
  <c r="D8" i="13"/>
  <c r="C8" i="13"/>
  <c r="F8" i="13" s="1"/>
  <c r="G8" i="13" s="1"/>
  <c r="B8" i="13"/>
  <c r="H7" i="13"/>
  <c r="D7" i="13"/>
  <c r="C7" i="13"/>
  <c r="F7" i="13" s="1"/>
  <c r="G7" i="13" s="1"/>
  <c r="B7" i="13"/>
  <c r="H6" i="13"/>
  <c r="E6" i="13"/>
  <c r="D6" i="13"/>
  <c r="C6" i="13"/>
  <c r="F6" i="13" s="1"/>
  <c r="G6" i="13" s="1"/>
  <c r="B6" i="13"/>
  <c r="H5" i="13"/>
  <c r="D5" i="13"/>
  <c r="C5" i="13"/>
  <c r="F5" i="13" s="1"/>
  <c r="G5" i="13" s="1"/>
  <c r="B5" i="13"/>
  <c r="H4" i="13"/>
  <c r="D4" i="13"/>
  <c r="C4" i="13"/>
  <c r="F4" i="13" s="1"/>
  <c r="G4" i="13" s="1"/>
  <c r="B4" i="13"/>
  <c r="H3" i="13"/>
  <c r="E3" i="13"/>
  <c r="D3" i="13"/>
  <c r="C3" i="13"/>
  <c r="F3" i="13" s="1"/>
  <c r="G3" i="13" s="1"/>
  <c r="B3" i="13"/>
  <c r="J2" i="13" a="1"/>
  <c r="K1656" i="13" s="1"/>
  <c r="I2" i="13" a="1"/>
  <c r="I2" i="13" s="1"/>
  <c r="H2" i="13"/>
  <c r="E2" i="13"/>
  <c r="D2" i="13"/>
  <c r="G2" i="13"/>
  <c r="B2" i="13"/>
  <c r="O4" i="17" l="1"/>
  <c r="O6" i="17"/>
  <c r="K5219" i="13"/>
  <c r="K5203" i="13"/>
  <c r="K5187" i="13"/>
  <c r="K5171" i="13"/>
  <c r="K5110" i="13"/>
  <c r="K5024" i="13"/>
  <c r="K4942" i="13"/>
  <c r="K4854" i="13"/>
  <c r="K4768" i="13"/>
  <c r="K4686" i="13"/>
  <c r="K4598" i="13"/>
  <c r="K4512" i="13"/>
  <c r="K4430" i="13"/>
  <c r="K4342" i="13"/>
  <c r="K4256" i="13"/>
  <c r="K4174" i="13"/>
  <c r="K4086" i="13"/>
  <c r="K4000" i="13"/>
  <c r="K3918" i="13"/>
  <c r="K3830" i="13"/>
  <c r="K3744" i="13"/>
  <c r="K3662" i="13"/>
  <c r="K3574" i="13"/>
  <c r="K3488" i="13"/>
  <c r="K3406" i="13"/>
  <c r="K3318" i="13"/>
  <c r="K3232" i="13"/>
  <c r="K3150" i="13"/>
  <c r="K3062" i="13"/>
  <c r="K2960" i="13"/>
  <c r="K2832" i="13"/>
  <c r="K2639" i="13"/>
  <c r="K2168" i="13"/>
  <c r="K5234" i="13"/>
  <c r="K5218" i="13"/>
  <c r="K5202" i="13"/>
  <c r="K5186" i="13"/>
  <c r="K5170" i="13"/>
  <c r="K5104" i="13"/>
  <c r="K5022" i="13"/>
  <c r="K4934" i="13"/>
  <c r="K4848" i="13"/>
  <c r="K4766" i="13"/>
  <c r="K4678" i="13"/>
  <c r="K4592" i="13"/>
  <c r="K4510" i="13"/>
  <c r="K4422" i="13"/>
  <c r="K4336" i="13"/>
  <c r="K4254" i="13"/>
  <c r="K4166" i="13"/>
  <c r="K4080" i="13"/>
  <c r="K3998" i="13"/>
  <c r="K3910" i="13"/>
  <c r="K3824" i="13"/>
  <c r="K3742" i="13"/>
  <c r="K3654" i="13"/>
  <c r="K3568" i="13"/>
  <c r="K3486" i="13"/>
  <c r="K3398" i="13"/>
  <c r="K3312" i="13"/>
  <c r="K3230" i="13"/>
  <c r="K3142" i="13"/>
  <c r="K3056" i="13"/>
  <c r="K2958" i="13"/>
  <c r="K2830" i="13"/>
  <c r="K2634" i="13"/>
  <c r="K2154" i="13"/>
  <c r="K5233" i="13"/>
  <c r="K5217" i="13"/>
  <c r="K5201" i="13"/>
  <c r="K5185" i="13"/>
  <c r="K5169" i="13"/>
  <c r="K5102" i="13"/>
  <c r="K5014" i="13"/>
  <c r="K4928" i="13"/>
  <c r="K4846" i="13"/>
  <c r="K4758" i="13"/>
  <c r="K4672" i="13"/>
  <c r="K4590" i="13"/>
  <c r="K4502" i="13"/>
  <c r="K4416" i="13"/>
  <c r="K4334" i="13"/>
  <c r="K4246" i="13"/>
  <c r="K4160" i="13"/>
  <c r="K4078" i="13"/>
  <c r="K3990" i="13"/>
  <c r="K3904" i="13"/>
  <c r="K3822" i="13"/>
  <c r="K3734" i="13"/>
  <c r="K3648" i="13"/>
  <c r="K3566" i="13"/>
  <c r="K3478" i="13"/>
  <c r="K3392" i="13"/>
  <c r="K3310" i="13"/>
  <c r="K3222" i="13"/>
  <c r="K3136" i="13"/>
  <c r="K3054" i="13"/>
  <c r="K2944" i="13"/>
  <c r="K2816" i="13"/>
  <c r="K2607" i="13"/>
  <c r="K2076" i="13"/>
  <c r="K5232" i="13"/>
  <c r="K5216" i="13"/>
  <c r="K5200" i="13"/>
  <c r="K5184" i="13"/>
  <c r="K5168" i="13"/>
  <c r="K5094" i="13"/>
  <c r="K5008" i="13"/>
  <c r="K4926" i="13"/>
  <c r="K4838" i="13"/>
  <c r="K4752" i="13"/>
  <c r="K4670" i="13"/>
  <c r="K4582" i="13"/>
  <c r="K4496" i="13"/>
  <c r="K4414" i="13"/>
  <c r="K4326" i="13"/>
  <c r="K4240" i="13"/>
  <c r="K4158" i="13"/>
  <c r="K4070" i="13"/>
  <c r="K3984" i="13"/>
  <c r="K3902" i="13"/>
  <c r="K3814" i="13"/>
  <c r="K3728" i="13"/>
  <c r="K3646" i="13"/>
  <c r="K3558" i="13"/>
  <c r="K3472" i="13"/>
  <c r="K3390" i="13"/>
  <c r="K3302" i="13"/>
  <c r="K3216" i="13"/>
  <c r="K3134" i="13"/>
  <c r="K3046" i="13"/>
  <c r="K2942" i="13"/>
  <c r="K2814" i="13"/>
  <c r="K2602" i="13"/>
  <c r="K2072" i="13"/>
  <c r="K5231" i="13"/>
  <c r="K5215" i="13"/>
  <c r="K5199" i="13"/>
  <c r="K5183" i="13"/>
  <c r="K5167" i="13"/>
  <c r="K5088" i="13"/>
  <c r="K5006" i="13"/>
  <c r="K4918" i="13"/>
  <c r="K4832" i="13"/>
  <c r="K4750" i="13"/>
  <c r="K4662" i="13"/>
  <c r="K4576" i="13"/>
  <c r="K4494" i="13"/>
  <c r="K4406" i="13"/>
  <c r="K4320" i="13"/>
  <c r="K4238" i="13"/>
  <c r="K4150" i="13"/>
  <c r="K4064" i="13"/>
  <c r="K3982" i="13"/>
  <c r="K3894" i="13"/>
  <c r="K3808" i="13"/>
  <c r="K3726" i="13"/>
  <c r="K3638" i="13"/>
  <c r="K3552" i="13"/>
  <c r="K3470" i="13"/>
  <c r="K3382" i="13"/>
  <c r="K3296" i="13"/>
  <c r="K3214" i="13"/>
  <c r="K3126" i="13"/>
  <c r="K3040" i="13"/>
  <c r="K2928" i="13"/>
  <c r="K2793" i="13"/>
  <c r="K2570" i="13"/>
  <c r="K1994" i="13"/>
  <c r="K5230" i="13"/>
  <c r="K5214" i="13"/>
  <c r="K5198" i="13"/>
  <c r="K5182" i="13"/>
  <c r="K5166" i="13"/>
  <c r="K5086" i="13"/>
  <c r="K4998" i="13"/>
  <c r="K4912" i="13"/>
  <c r="K4830" i="13"/>
  <c r="K4742" i="13"/>
  <c r="K4656" i="13"/>
  <c r="K4574" i="13"/>
  <c r="K4486" i="13"/>
  <c r="K4400" i="13"/>
  <c r="K4318" i="13"/>
  <c r="K4230" i="13"/>
  <c r="K4144" i="13"/>
  <c r="K4062" i="13"/>
  <c r="K3974" i="13"/>
  <c r="K3888" i="13"/>
  <c r="K3806" i="13"/>
  <c r="K3718" i="13"/>
  <c r="K3632" i="13"/>
  <c r="K3550" i="13"/>
  <c r="K3462" i="13"/>
  <c r="K3376" i="13"/>
  <c r="K3294" i="13"/>
  <c r="K3206" i="13"/>
  <c r="K3120" i="13"/>
  <c r="K3038" i="13"/>
  <c r="K2926" i="13"/>
  <c r="K2791" i="13"/>
  <c r="K2568" i="13"/>
  <c r="K1980" i="13"/>
  <c r="K5229" i="13"/>
  <c r="K5213" i="13"/>
  <c r="K5197" i="13"/>
  <c r="K5181" i="13"/>
  <c r="K5165" i="13"/>
  <c r="K5078" i="13"/>
  <c r="K4992" i="13"/>
  <c r="K4910" i="13"/>
  <c r="K4822" i="13"/>
  <c r="K4736" i="13"/>
  <c r="K4654" i="13"/>
  <c r="K4566" i="13"/>
  <c r="K4480" i="13"/>
  <c r="K4398" i="13"/>
  <c r="K4310" i="13"/>
  <c r="K4224" i="13"/>
  <c r="K4142" i="13"/>
  <c r="K4054" i="13"/>
  <c r="K3968" i="13"/>
  <c r="K3886" i="13"/>
  <c r="K3798" i="13"/>
  <c r="K3712" i="13"/>
  <c r="K3630" i="13"/>
  <c r="K3542" i="13"/>
  <c r="K3456" i="13"/>
  <c r="K3374" i="13"/>
  <c r="K3286" i="13"/>
  <c r="K3200" i="13"/>
  <c r="K3118" i="13"/>
  <c r="K3030" i="13"/>
  <c r="K2912" i="13"/>
  <c r="K2767" i="13"/>
  <c r="K2522" i="13"/>
  <c r="K1912" i="13"/>
  <c r="K5228" i="13"/>
  <c r="K5212" i="13"/>
  <c r="K5196" i="13"/>
  <c r="K5180" i="13"/>
  <c r="K5158" i="13"/>
  <c r="K5072" i="13"/>
  <c r="K4990" i="13"/>
  <c r="K4902" i="13"/>
  <c r="K4816" i="13"/>
  <c r="K4734" i="13"/>
  <c r="K4646" i="13"/>
  <c r="K4560" i="13"/>
  <c r="K4478" i="13"/>
  <c r="K4390" i="13"/>
  <c r="K4304" i="13"/>
  <c r="K4222" i="13"/>
  <c r="K4134" i="13"/>
  <c r="K4048" i="13"/>
  <c r="K3966" i="13"/>
  <c r="K3878" i="13"/>
  <c r="K3792" i="13"/>
  <c r="K3710" i="13"/>
  <c r="K3622" i="13"/>
  <c r="K3536" i="13"/>
  <c r="K3454" i="13"/>
  <c r="K3366" i="13"/>
  <c r="K3280" i="13"/>
  <c r="K3198" i="13"/>
  <c r="K3110" i="13"/>
  <c r="K3024" i="13"/>
  <c r="K2910" i="13"/>
  <c r="K2764" i="13"/>
  <c r="K2520" i="13"/>
  <c r="K1898" i="13"/>
  <c r="K5227" i="13"/>
  <c r="K5211" i="13"/>
  <c r="K5195" i="13"/>
  <c r="K5179" i="13"/>
  <c r="K5152" i="13"/>
  <c r="K5070" i="13"/>
  <c r="K4982" i="13"/>
  <c r="K4896" i="13"/>
  <c r="K4814" i="13"/>
  <c r="K4726" i="13"/>
  <c r="K4640" i="13"/>
  <c r="K4558" i="13"/>
  <c r="K4470" i="13"/>
  <c r="K4384" i="13"/>
  <c r="K4302" i="13"/>
  <c r="K4214" i="13"/>
  <c r="K4128" i="13"/>
  <c r="K4046" i="13"/>
  <c r="K3958" i="13"/>
  <c r="K3872" i="13"/>
  <c r="K3790" i="13"/>
  <c r="K3702" i="13"/>
  <c r="K3616" i="13"/>
  <c r="K3534" i="13"/>
  <c r="K3446" i="13"/>
  <c r="K3360" i="13"/>
  <c r="K3278" i="13"/>
  <c r="K3190" i="13"/>
  <c r="K3104" i="13"/>
  <c r="K3022" i="13"/>
  <c r="K2896" i="13"/>
  <c r="K2743" i="13"/>
  <c r="K2473" i="13"/>
  <c r="K1820" i="13"/>
  <c r="K5226" i="13"/>
  <c r="K5210" i="13"/>
  <c r="K5194" i="13"/>
  <c r="K5178" i="13"/>
  <c r="K5150" i="13"/>
  <c r="K5062" i="13"/>
  <c r="K4976" i="13"/>
  <c r="K4894" i="13"/>
  <c r="K4806" i="13"/>
  <c r="K4720" i="13"/>
  <c r="K4638" i="13"/>
  <c r="K4550" i="13"/>
  <c r="K4464" i="13"/>
  <c r="K4382" i="13"/>
  <c r="K4294" i="13"/>
  <c r="K4208" i="13"/>
  <c r="K4126" i="13"/>
  <c r="K4038" i="13"/>
  <c r="K3952" i="13"/>
  <c r="K3870" i="13"/>
  <c r="K3782" i="13"/>
  <c r="K3696" i="13"/>
  <c r="K3614" i="13"/>
  <c r="K3526" i="13"/>
  <c r="K3440" i="13"/>
  <c r="K3358" i="13"/>
  <c r="K3270" i="13"/>
  <c r="K3184" i="13"/>
  <c r="K3102" i="13"/>
  <c r="K3014" i="13"/>
  <c r="K2894" i="13"/>
  <c r="K2740" i="13"/>
  <c r="K2465" i="13"/>
  <c r="K1816" i="13"/>
  <c r="K5225" i="13"/>
  <c r="K5209" i="13"/>
  <c r="K5193" i="13"/>
  <c r="K5177" i="13"/>
  <c r="K5142" i="13"/>
  <c r="K5056" i="13"/>
  <c r="K4974" i="13"/>
  <c r="K4886" i="13"/>
  <c r="K4800" i="13"/>
  <c r="K4718" i="13"/>
  <c r="K4630" i="13"/>
  <c r="K4544" i="13"/>
  <c r="K4462" i="13"/>
  <c r="K4374" i="13"/>
  <c r="K4288" i="13"/>
  <c r="K4206" i="13"/>
  <c r="K4118" i="13"/>
  <c r="K4032" i="13"/>
  <c r="K3950" i="13"/>
  <c r="K3862" i="13"/>
  <c r="K3776" i="13"/>
  <c r="K3694" i="13"/>
  <c r="K3606" i="13"/>
  <c r="K3520" i="13"/>
  <c r="K3438" i="13"/>
  <c r="K3350" i="13"/>
  <c r="K3264" i="13"/>
  <c r="K3182" i="13"/>
  <c r="K3094" i="13"/>
  <c r="K3008" i="13"/>
  <c r="K2880" i="13"/>
  <c r="K2716" i="13"/>
  <c r="K2412" i="13"/>
  <c r="K1738" i="13"/>
  <c r="K5224" i="13"/>
  <c r="K5208" i="13"/>
  <c r="K5192" i="13"/>
  <c r="K5176" i="13"/>
  <c r="K5136" i="13"/>
  <c r="K5054" i="13"/>
  <c r="K4966" i="13"/>
  <c r="K4880" i="13"/>
  <c r="K4798" i="13"/>
  <c r="K4710" i="13"/>
  <c r="K4624" i="13"/>
  <c r="K4542" i="13"/>
  <c r="K4454" i="13"/>
  <c r="K4368" i="13"/>
  <c r="K4286" i="13"/>
  <c r="K4198" i="13"/>
  <c r="K4112" i="13"/>
  <c r="K4030" i="13"/>
  <c r="K3942" i="13"/>
  <c r="K3856" i="13"/>
  <c r="K3774" i="13"/>
  <c r="K3686" i="13"/>
  <c r="K3600" i="13"/>
  <c r="K3518" i="13"/>
  <c r="K3430" i="13"/>
  <c r="K3344" i="13"/>
  <c r="K3262" i="13"/>
  <c r="K3174" i="13"/>
  <c r="K3088" i="13"/>
  <c r="K3006" i="13"/>
  <c r="K2878" i="13"/>
  <c r="K2713" i="13"/>
  <c r="K2409" i="13"/>
  <c r="K1724" i="13"/>
  <c r="K5223" i="13"/>
  <c r="K5207" i="13"/>
  <c r="K5191" i="13"/>
  <c r="K5175" i="13"/>
  <c r="K5134" i="13"/>
  <c r="K5046" i="13"/>
  <c r="K4960" i="13"/>
  <c r="K4878" i="13"/>
  <c r="K4790" i="13"/>
  <c r="K4704" i="13"/>
  <c r="K4622" i="13"/>
  <c r="K4534" i="13"/>
  <c r="K4448" i="13"/>
  <c r="K4366" i="13"/>
  <c r="K4278" i="13"/>
  <c r="K4192" i="13"/>
  <c r="K4110" i="13"/>
  <c r="K4022" i="13"/>
  <c r="K3936" i="13"/>
  <c r="K3854" i="13"/>
  <c r="K3766" i="13"/>
  <c r="K3680" i="13"/>
  <c r="K3598" i="13"/>
  <c r="K3510" i="13"/>
  <c r="K3424" i="13"/>
  <c r="K3342" i="13"/>
  <c r="K3254" i="13"/>
  <c r="K3168" i="13"/>
  <c r="K3086" i="13"/>
  <c r="K2992" i="13"/>
  <c r="K2864" i="13"/>
  <c r="K2692" i="13"/>
  <c r="K2332" i="13"/>
  <c r="K176" i="13"/>
  <c r="K177" i="13"/>
  <c r="K178" i="13"/>
  <c r="K194" i="13"/>
  <c r="K210" i="13"/>
  <c r="K226" i="13"/>
  <c r="K242" i="13"/>
  <c r="K258" i="13"/>
  <c r="K274" i="13"/>
  <c r="K290" i="13"/>
  <c r="K306" i="13"/>
  <c r="K322" i="13"/>
  <c r="K338" i="13"/>
  <c r="K354" i="13"/>
  <c r="K370" i="13"/>
  <c r="K386" i="13"/>
  <c r="K402" i="13"/>
  <c r="K418" i="13"/>
  <c r="K434" i="13"/>
  <c r="K450" i="13"/>
  <c r="K466" i="13"/>
  <c r="K482" i="13"/>
  <c r="K498" i="13"/>
  <c r="K514" i="13"/>
  <c r="K530" i="13"/>
  <c r="K546" i="13"/>
  <c r="K562" i="13"/>
  <c r="K578" i="13"/>
  <c r="K594" i="13"/>
  <c r="K610" i="13"/>
  <c r="K626" i="13"/>
  <c r="K642" i="13"/>
  <c r="K658" i="13"/>
  <c r="K674" i="13"/>
  <c r="K690" i="13"/>
  <c r="K706" i="13"/>
  <c r="K722" i="13"/>
  <c r="K738" i="13"/>
  <c r="K754" i="13"/>
  <c r="K770" i="13"/>
  <c r="K786" i="13"/>
  <c r="K802" i="13"/>
  <c r="K818" i="13"/>
  <c r="K834" i="13"/>
  <c r="K850" i="13"/>
  <c r="K866" i="13"/>
  <c r="K882" i="13"/>
  <c r="K898" i="13"/>
  <c r="K914" i="13"/>
  <c r="K930" i="13"/>
  <c r="K946" i="13"/>
  <c r="K962" i="13"/>
  <c r="K978" i="13"/>
  <c r="K994" i="13"/>
  <c r="K1010" i="13"/>
  <c r="K1026" i="13"/>
  <c r="K1042" i="13"/>
  <c r="K1058" i="13"/>
  <c r="K1074" i="13"/>
  <c r="K1090" i="13"/>
  <c r="K1106" i="13"/>
  <c r="K1122" i="13"/>
  <c r="K1138" i="13"/>
  <c r="K1154" i="13"/>
  <c r="K1170" i="13"/>
  <c r="K1186" i="13"/>
  <c r="K1202" i="13"/>
  <c r="K1218" i="13"/>
  <c r="K1234" i="13"/>
  <c r="K1250" i="13"/>
  <c r="K1266" i="13"/>
  <c r="K1282" i="13"/>
  <c r="K1298" i="13"/>
  <c r="K1314" i="13"/>
  <c r="K1330" i="13"/>
  <c r="K1346" i="13"/>
  <c r="K1362" i="13"/>
  <c r="K1378" i="13"/>
  <c r="K1394" i="13"/>
  <c r="K1410" i="13"/>
  <c r="K1426" i="13"/>
  <c r="K1442" i="13"/>
  <c r="K1458" i="13"/>
  <c r="K1474" i="13"/>
  <c r="K1490" i="13"/>
  <c r="K1506" i="13"/>
  <c r="K1522" i="13"/>
  <c r="K179" i="13"/>
  <c r="K195" i="13"/>
  <c r="K211" i="13"/>
  <c r="K227" i="13"/>
  <c r="K243" i="13"/>
  <c r="K259" i="13"/>
  <c r="K275" i="13"/>
  <c r="K291" i="13"/>
  <c r="K307" i="13"/>
  <c r="K323" i="13"/>
  <c r="K339" i="13"/>
  <c r="K355" i="13"/>
  <c r="K371" i="13"/>
  <c r="K387" i="13"/>
  <c r="K403" i="13"/>
  <c r="K419" i="13"/>
  <c r="K435" i="13"/>
  <c r="K451" i="13"/>
  <c r="K467" i="13"/>
  <c r="K483" i="13"/>
  <c r="K499" i="13"/>
  <c r="K515" i="13"/>
  <c r="K531" i="13"/>
  <c r="K547" i="13"/>
  <c r="K563" i="13"/>
  <c r="K579" i="13"/>
  <c r="K595" i="13"/>
  <c r="K611" i="13"/>
  <c r="K627" i="13"/>
  <c r="K643" i="13"/>
  <c r="K659" i="13"/>
  <c r="K675" i="13"/>
  <c r="K691" i="13"/>
  <c r="K707" i="13"/>
  <c r="K723" i="13"/>
  <c r="K739" i="13"/>
  <c r="K755" i="13"/>
  <c r="K771" i="13"/>
  <c r="K787" i="13"/>
  <c r="K803" i="13"/>
  <c r="K819" i="13"/>
  <c r="K835" i="13"/>
  <c r="K851" i="13"/>
  <c r="K867" i="13"/>
  <c r="K883" i="13"/>
  <c r="K899" i="13"/>
  <c r="K915" i="13"/>
  <c r="K931" i="13"/>
  <c r="K947" i="13"/>
  <c r="K963" i="13"/>
  <c r="K979" i="13"/>
  <c r="K995" i="13"/>
  <c r="K1011" i="13"/>
  <c r="K1027" i="13"/>
  <c r="K1043" i="13"/>
  <c r="K1059" i="13"/>
  <c r="K1075" i="13"/>
  <c r="K1091" i="13"/>
  <c r="K1107" i="13"/>
  <c r="K1123" i="13"/>
  <c r="K1139" i="13"/>
  <c r="K1155" i="13"/>
  <c r="K1171" i="13"/>
  <c r="K1187" i="13"/>
  <c r="K1203" i="13"/>
  <c r="K1219" i="13"/>
  <c r="K1235" i="13"/>
  <c r="K1251" i="13"/>
  <c r="K1267" i="13"/>
  <c r="K1283" i="13"/>
  <c r="K1299" i="13"/>
  <c r="K1315" i="13"/>
  <c r="K1331" i="13"/>
  <c r="K1347" i="13"/>
  <c r="K1363" i="13"/>
  <c r="K1379" i="13"/>
  <c r="K1395" i="13"/>
  <c r="K1411" i="13"/>
  <c r="K1427" i="13"/>
  <c r="K1443" i="13"/>
  <c r="K1459" i="13"/>
  <c r="K1475" i="13"/>
  <c r="K1491" i="13"/>
  <c r="K1507" i="13"/>
  <c r="K1523" i="13"/>
  <c r="K180" i="13"/>
  <c r="K196" i="13"/>
  <c r="K212" i="13"/>
  <c r="K228" i="13"/>
  <c r="K244" i="13"/>
  <c r="K260" i="13"/>
  <c r="K276" i="13"/>
  <c r="K292" i="13"/>
  <c r="K308" i="13"/>
  <c r="K324" i="13"/>
  <c r="K340" i="13"/>
  <c r="K356" i="13"/>
  <c r="K372" i="13"/>
  <c r="K388" i="13"/>
  <c r="K404" i="13"/>
  <c r="K420" i="13"/>
  <c r="K436" i="13"/>
  <c r="K452" i="13"/>
  <c r="K468" i="13"/>
  <c r="K484" i="13"/>
  <c r="K500" i="13"/>
  <c r="K516" i="13"/>
  <c r="K532" i="13"/>
  <c r="K548" i="13"/>
  <c r="K564" i="13"/>
  <c r="K580" i="13"/>
  <c r="K596" i="13"/>
  <c r="K612" i="13"/>
  <c r="K628" i="13"/>
  <c r="K644" i="13"/>
  <c r="K660" i="13"/>
  <c r="K676" i="13"/>
  <c r="K692" i="13"/>
  <c r="K708" i="13"/>
  <c r="K724" i="13"/>
  <c r="K740" i="13"/>
  <c r="K756" i="13"/>
  <c r="K772" i="13"/>
  <c r="K788" i="13"/>
  <c r="K804" i="13"/>
  <c r="K820" i="13"/>
  <c r="K836" i="13"/>
  <c r="K852" i="13"/>
  <c r="K868" i="13"/>
  <c r="K884" i="13"/>
  <c r="K900" i="13"/>
  <c r="K916" i="13"/>
  <c r="K932" i="13"/>
  <c r="K948" i="13"/>
  <c r="K964" i="13"/>
  <c r="K980" i="13"/>
  <c r="K996" i="13"/>
  <c r="K1012" i="13"/>
  <c r="K1028" i="13"/>
  <c r="K1044" i="13"/>
  <c r="K1060" i="13"/>
  <c r="K1076" i="13"/>
  <c r="K1092" i="13"/>
  <c r="K1108" i="13"/>
  <c r="K1124" i="13"/>
  <c r="K1140" i="13"/>
  <c r="K1156" i="13"/>
  <c r="K1172" i="13"/>
  <c r="K1188" i="13"/>
  <c r="K1204" i="13"/>
  <c r="K1220" i="13"/>
  <c r="K1236" i="13"/>
  <c r="K1252" i="13"/>
  <c r="K1268" i="13"/>
  <c r="K1284" i="13"/>
  <c r="K1300" i="13"/>
  <c r="K1316" i="13"/>
  <c r="K1332" i="13"/>
  <c r="K1348" i="13"/>
  <c r="K1364" i="13"/>
  <c r="K1380" i="13"/>
  <c r="K1396" i="13"/>
  <c r="K1412" i="13"/>
  <c r="K1428" i="13"/>
  <c r="K1444" i="13"/>
  <c r="K1460" i="13"/>
  <c r="K1476" i="13"/>
  <c r="K1492" i="13"/>
  <c r="K1508" i="13"/>
  <c r="K1524" i="13"/>
  <c r="K181" i="13"/>
  <c r="K197" i="13"/>
  <c r="K213" i="13"/>
  <c r="K229" i="13"/>
  <c r="K245" i="13"/>
  <c r="K261" i="13"/>
  <c r="K277" i="13"/>
  <c r="K293" i="13"/>
  <c r="K309" i="13"/>
  <c r="K325" i="13"/>
  <c r="K341" i="13"/>
  <c r="K357" i="13"/>
  <c r="K373" i="13"/>
  <c r="K389" i="13"/>
  <c r="K405" i="13"/>
  <c r="K421" i="13"/>
  <c r="K437" i="13"/>
  <c r="K453" i="13"/>
  <c r="K469" i="13"/>
  <c r="K485" i="13"/>
  <c r="K501" i="13"/>
  <c r="K517" i="13"/>
  <c r="K533" i="13"/>
  <c r="K549" i="13"/>
  <c r="K565" i="13"/>
  <c r="K581" i="13"/>
  <c r="K597" i="13"/>
  <c r="K613" i="13"/>
  <c r="K629" i="13"/>
  <c r="K645" i="13"/>
  <c r="K661" i="13"/>
  <c r="K677" i="13"/>
  <c r="K693" i="13"/>
  <c r="K709" i="13"/>
  <c r="K725" i="13"/>
  <c r="K741" i="13"/>
  <c r="K757" i="13"/>
  <c r="K773" i="13"/>
  <c r="K789" i="13"/>
  <c r="K805" i="13"/>
  <c r="K821" i="13"/>
  <c r="K837" i="13"/>
  <c r="K853" i="13"/>
  <c r="K869" i="13"/>
  <c r="K885" i="13"/>
  <c r="K901" i="13"/>
  <c r="K917" i="13"/>
  <c r="K933" i="13"/>
  <c r="K949" i="13"/>
  <c r="K965" i="13"/>
  <c r="K981" i="13"/>
  <c r="K997" i="13"/>
  <c r="K1013" i="13"/>
  <c r="K1029" i="13"/>
  <c r="K1045" i="13"/>
  <c r="K1061" i="13"/>
  <c r="K1077" i="13"/>
  <c r="K1093" i="13"/>
  <c r="K1109" i="13"/>
  <c r="K1125" i="13"/>
  <c r="K1141" i="13"/>
  <c r="K1157" i="13"/>
  <c r="K1173" i="13"/>
  <c r="K1189" i="13"/>
  <c r="K1205" i="13"/>
  <c r="K1221" i="13"/>
  <c r="K1237" i="13"/>
  <c r="K1253" i="13"/>
  <c r="K1269" i="13"/>
  <c r="K1285" i="13"/>
  <c r="K1301" i="13"/>
  <c r="K1317" i="13"/>
  <c r="K1333" i="13"/>
  <c r="K1349" i="13"/>
  <c r="K1365" i="13"/>
  <c r="K1381" i="13"/>
  <c r="K1397" i="13"/>
  <c r="K1413" i="13"/>
  <c r="K1429" i="13"/>
  <c r="K1445" i="13"/>
  <c r="K1461" i="13"/>
  <c r="K1477" i="13"/>
  <c r="K1493" i="13"/>
  <c r="K1509" i="13"/>
  <c r="K1525" i="13"/>
  <c r="K182" i="13"/>
  <c r="K198" i="13"/>
  <c r="K214" i="13"/>
  <c r="K230" i="13"/>
  <c r="K246" i="13"/>
  <c r="K262" i="13"/>
  <c r="K278" i="13"/>
  <c r="K294" i="13"/>
  <c r="K310" i="13"/>
  <c r="K326" i="13"/>
  <c r="K342" i="13"/>
  <c r="K358" i="13"/>
  <c r="K374" i="13"/>
  <c r="K390" i="13"/>
  <c r="K406" i="13"/>
  <c r="K422" i="13"/>
  <c r="K438" i="13"/>
  <c r="K454" i="13"/>
  <c r="K470" i="13"/>
  <c r="K486" i="13"/>
  <c r="K502" i="13"/>
  <c r="K518" i="13"/>
  <c r="K534" i="13"/>
  <c r="K550" i="13"/>
  <c r="K566" i="13"/>
  <c r="K582" i="13"/>
  <c r="K598" i="13"/>
  <c r="K614" i="13"/>
  <c r="K630" i="13"/>
  <c r="K646" i="13"/>
  <c r="K662" i="13"/>
  <c r="K678" i="13"/>
  <c r="K694" i="13"/>
  <c r="K710" i="13"/>
  <c r="K726" i="13"/>
  <c r="K742" i="13"/>
  <c r="K758" i="13"/>
  <c r="K774" i="13"/>
  <c r="K790" i="13"/>
  <c r="K806" i="13"/>
  <c r="K822" i="13"/>
  <c r="K838" i="13"/>
  <c r="K854" i="13"/>
  <c r="K870" i="13"/>
  <c r="K886" i="13"/>
  <c r="K902" i="13"/>
  <c r="K918" i="13"/>
  <c r="K934" i="13"/>
  <c r="K950" i="13"/>
  <c r="K966" i="13"/>
  <c r="K982" i="13"/>
  <c r="K998" i="13"/>
  <c r="K1014" i="13"/>
  <c r="K1030" i="13"/>
  <c r="K1046" i="13"/>
  <c r="K1062" i="13"/>
  <c r="K1078" i="13"/>
  <c r="K1094" i="13"/>
  <c r="K1110" i="13"/>
  <c r="K1126" i="13"/>
  <c r="K1142" i="13"/>
  <c r="K1158" i="13"/>
  <c r="K1174" i="13"/>
  <c r="K1190" i="13"/>
  <c r="K1206" i="13"/>
  <c r="K1222" i="13"/>
  <c r="K1238" i="13"/>
  <c r="K1254" i="13"/>
  <c r="K1270" i="13"/>
  <c r="K1286" i="13"/>
  <c r="K1302" i="13"/>
  <c r="K1318" i="13"/>
  <c r="K1334" i="13"/>
  <c r="K1350" i="13"/>
  <c r="K1366" i="13"/>
  <c r="K1382" i="13"/>
  <c r="K1398" i="13"/>
  <c r="K1414" i="13"/>
  <c r="K1430" i="13"/>
  <c r="K1446" i="13"/>
  <c r="K1462" i="13"/>
  <c r="K1478" i="13"/>
  <c r="K1494" i="13"/>
  <c r="K1510" i="13"/>
  <c r="K1526" i="13"/>
  <c r="K183" i="13"/>
  <c r="K199" i="13"/>
  <c r="K215" i="13"/>
  <c r="K231" i="13"/>
  <c r="K247" i="13"/>
  <c r="K263" i="13"/>
  <c r="K279" i="13"/>
  <c r="K295" i="13"/>
  <c r="K311" i="13"/>
  <c r="K327" i="13"/>
  <c r="K343" i="13"/>
  <c r="K359" i="13"/>
  <c r="K375" i="13"/>
  <c r="K391" i="13"/>
  <c r="K407" i="13"/>
  <c r="K423" i="13"/>
  <c r="K439" i="13"/>
  <c r="K455" i="13"/>
  <c r="K471" i="13"/>
  <c r="K487" i="13"/>
  <c r="K503" i="13"/>
  <c r="K519" i="13"/>
  <c r="K535" i="13"/>
  <c r="K551" i="13"/>
  <c r="K567" i="13"/>
  <c r="K583" i="13"/>
  <c r="K599" i="13"/>
  <c r="K615" i="13"/>
  <c r="K631" i="13"/>
  <c r="K647" i="13"/>
  <c r="K663" i="13"/>
  <c r="K679" i="13"/>
  <c r="K695" i="13"/>
  <c r="K711" i="13"/>
  <c r="K727" i="13"/>
  <c r="K743" i="13"/>
  <c r="K759" i="13"/>
  <c r="K775" i="13"/>
  <c r="K791" i="13"/>
  <c r="K807" i="13"/>
  <c r="K823" i="13"/>
  <c r="K839" i="13"/>
  <c r="K855" i="13"/>
  <c r="K871" i="13"/>
  <c r="K887" i="13"/>
  <c r="K903" i="13"/>
  <c r="K919" i="13"/>
  <c r="K935" i="13"/>
  <c r="K951" i="13"/>
  <c r="K967" i="13"/>
  <c r="K983" i="13"/>
  <c r="K999" i="13"/>
  <c r="K1015" i="13"/>
  <c r="K1031" i="13"/>
  <c r="K1047" i="13"/>
  <c r="K1063" i="13"/>
  <c r="K1079" i="13"/>
  <c r="K1095" i="13"/>
  <c r="K1111" i="13"/>
  <c r="K1127" i="13"/>
  <c r="K1143" i="13"/>
  <c r="K1159" i="13"/>
  <c r="K1175" i="13"/>
  <c r="K1191" i="13"/>
  <c r="K1207" i="13"/>
  <c r="K1223" i="13"/>
  <c r="K1239" i="13"/>
  <c r="K1255" i="13"/>
  <c r="K1271" i="13"/>
  <c r="K1287" i="13"/>
  <c r="K1303" i="13"/>
  <c r="K1319" i="13"/>
  <c r="K1335" i="13"/>
  <c r="K1351" i="13"/>
  <c r="K1367" i="13"/>
  <c r="K1383" i="13"/>
  <c r="K1399" i="13"/>
  <c r="K1415" i="13"/>
  <c r="K1431" i="13"/>
  <c r="K1447" i="13"/>
  <c r="K1463" i="13"/>
  <c r="K1479" i="13"/>
  <c r="K1495" i="13"/>
  <c r="K1511" i="13"/>
  <c r="K1527" i="13"/>
  <c r="K184" i="13"/>
  <c r="K200" i="13"/>
  <c r="K216" i="13"/>
  <c r="K232" i="13"/>
  <c r="K248" i="13"/>
  <c r="K264" i="13"/>
  <c r="K280" i="13"/>
  <c r="K296" i="13"/>
  <c r="K312" i="13"/>
  <c r="K328" i="13"/>
  <c r="K344" i="13"/>
  <c r="K360" i="13"/>
  <c r="K376" i="13"/>
  <c r="K392" i="13"/>
  <c r="K408" i="13"/>
  <c r="K424" i="13"/>
  <c r="K440" i="13"/>
  <c r="K456" i="13"/>
  <c r="K472" i="13"/>
  <c r="K488" i="13"/>
  <c r="K504" i="13"/>
  <c r="K520" i="13"/>
  <c r="K536" i="13"/>
  <c r="K552" i="13"/>
  <c r="K568" i="13"/>
  <c r="K584" i="13"/>
  <c r="K600" i="13"/>
  <c r="K616" i="13"/>
  <c r="K632" i="13"/>
  <c r="K648" i="13"/>
  <c r="K664" i="13"/>
  <c r="K680" i="13"/>
  <c r="K696" i="13"/>
  <c r="K712" i="13"/>
  <c r="K728" i="13"/>
  <c r="K744" i="13"/>
  <c r="K760" i="13"/>
  <c r="K776" i="13"/>
  <c r="K792" i="13"/>
  <c r="K808" i="13"/>
  <c r="K824" i="13"/>
  <c r="K840" i="13"/>
  <c r="K856" i="13"/>
  <c r="K872" i="13"/>
  <c r="K888" i="13"/>
  <c r="K904" i="13"/>
  <c r="K920" i="13"/>
  <c r="K936" i="13"/>
  <c r="K952" i="13"/>
  <c r="K968" i="13"/>
  <c r="K984" i="13"/>
  <c r="K1000" i="13"/>
  <c r="K1016" i="13"/>
  <c r="K1032" i="13"/>
  <c r="K1048" i="13"/>
  <c r="K1064" i="13"/>
  <c r="K1080" i="13"/>
  <c r="K1096" i="13"/>
  <c r="K1112" i="13"/>
  <c r="K1128" i="13"/>
  <c r="K1144" i="13"/>
  <c r="K1160" i="13"/>
  <c r="K1176" i="13"/>
  <c r="K1192" i="13"/>
  <c r="K1208" i="13"/>
  <c r="K1224" i="13"/>
  <c r="K1240" i="13"/>
  <c r="K1256" i="13"/>
  <c r="K1272" i="13"/>
  <c r="K1288" i="13"/>
  <c r="K1304" i="13"/>
  <c r="K1320" i="13"/>
  <c r="K1336" i="13"/>
  <c r="K1352" i="13"/>
  <c r="K1368" i="13"/>
  <c r="K1384" i="13"/>
  <c r="K1400" i="13"/>
  <c r="K1416" i="13"/>
  <c r="K1432" i="13"/>
  <c r="K1448" i="13"/>
  <c r="K1464" i="13"/>
  <c r="K1480" i="13"/>
  <c r="K1496" i="13"/>
  <c r="K1512" i="13"/>
  <c r="K1528" i="13"/>
  <c r="K185" i="13"/>
  <c r="K201" i="13"/>
  <c r="K217" i="13"/>
  <c r="K233" i="13"/>
  <c r="K249" i="13"/>
  <c r="K265" i="13"/>
  <c r="K281" i="13"/>
  <c r="K297" i="13"/>
  <c r="K313" i="13"/>
  <c r="K329" i="13"/>
  <c r="K345" i="13"/>
  <c r="K361" i="13"/>
  <c r="K377" i="13"/>
  <c r="K393" i="13"/>
  <c r="K409" i="13"/>
  <c r="K425" i="13"/>
  <c r="K441" i="13"/>
  <c r="K457" i="13"/>
  <c r="K473" i="13"/>
  <c r="K489" i="13"/>
  <c r="K505" i="13"/>
  <c r="K521" i="13"/>
  <c r="K537" i="13"/>
  <c r="K553" i="13"/>
  <c r="K569" i="13"/>
  <c r="K585" i="13"/>
  <c r="K601" i="13"/>
  <c r="K617" i="13"/>
  <c r="K633" i="13"/>
  <c r="K649" i="13"/>
  <c r="K665" i="13"/>
  <c r="K681" i="13"/>
  <c r="K697" i="13"/>
  <c r="K713" i="13"/>
  <c r="K729" i="13"/>
  <c r="K745" i="13"/>
  <c r="K761" i="13"/>
  <c r="K777" i="13"/>
  <c r="K793" i="13"/>
  <c r="K809" i="13"/>
  <c r="K825" i="13"/>
  <c r="K841" i="13"/>
  <c r="K857" i="13"/>
  <c r="K873" i="13"/>
  <c r="K889" i="13"/>
  <c r="K905" i="13"/>
  <c r="K921" i="13"/>
  <c r="K937" i="13"/>
  <c r="K953" i="13"/>
  <c r="K969" i="13"/>
  <c r="K985" i="13"/>
  <c r="K1001" i="13"/>
  <c r="K1017" i="13"/>
  <c r="K1033" i="13"/>
  <c r="K1049" i="13"/>
  <c r="K1065" i="13"/>
  <c r="K1081" i="13"/>
  <c r="K1097" i="13"/>
  <c r="K1113" i="13"/>
  <c r="K1129" i="13"/>
  <c r="K1145" i="13"/>
  <c r="K1161" i="13"/>
  <c r="K1177" i="13"/>
  <c r="K1193" i="13"/>
  <c r="K1209" i="13"/>
  <c r="K1225" i="13"/>
  <c r="K1241" i="13"/>
  <c r="K1257" i="13"/>
  <c r="K1273" i="13"/>
  <c r="K1289" i="13"/>
  <c r="K1305" i="13"/>
  <c r="K1321" i="13"/>
  <c r="K1337" i="13"/>
  <c r="K1353" i="13"/>
  <c r="K1369" i="13"/>
  <c r="K1385" i="13"/>
  <c r="K1401" i="13"/>
  <c r="K1417" i="13"/>
  <c r="K1433" i="13"/>
  <c r="K1449" i="13"/>
  <c r="K1465" i="13"/>
  <c r="K1481" i="13"/>
  <c r="K1497" i="13"/>
  <c r="K1513" i="13"/>
  <c r="K1529" i="13"/>
  <c r="K186" i="13"/>
  <c r="K202" i="13"/>
  <c r="K218" i="13"/>
  <c r="K234" i="13"/>
  <c r="K250" i="13"/>
  <c r="K266" i="13"/>
  <c r="K282" i="13"/>
  <c r="K298" i="13"/>
  <c r="K314" i="13"/>
  <c r="K330" i="13"/>
  <c r="K346" i="13"/>
  <c r="K362" i="13"/>
  <c r="K378" i="13"/>
  <c r="K394" i="13"/>
  <c r="K410" i="13"/>
  <c r="K426" i="13"/>
  <c r="K442" i="13"/>
  <c r="K458" i="13"/>
  <c r="K474" i="13"/>
  <c r="K490" i="13"/>
  <c r="K506" i="13"/>
  <c r="K522" i="13"/>
  <c r="K538" i="13"/>
  <c r="K554" i="13"/>
  <c r="K570" i="13"/>
  <c r="K586" i="13"/>
  <c r="K602" i="13"/>
  <c r="K618" i="13"/>
  <c r="K634" i="13"/>
  <c r="K650" i="13"/>
  <c r="K666" i="13"/>
  <c r="K682" i="13"/>
  <c r="K698" i="13"/>
  <c r="K714" i="13"/>
  <c r="K730" i="13"/>
  <c r="K746" i="13"/>
  <c r="K762" i="13"/>
  <c r="K778" i="13"/>
  <c r="K794" i="13"/>
  <c r="K810" i="13"/>
  <c r="K826" i="13"/>
  <c r="K842" i="13"/>
  <c r="K858" i="13"/>
  <c r="K874" i="13"/>
  <c r="K890" i="13"/>
  <c r="K906" i="13"/>
  <c r="K922" i="13"/>
  <c r="K938" i="13"/>
  <c r="K954" i="13"/>
  <c r="K970" i="13"/>
  <c r="K986" i="13"/>
  <c r="K1002" i="13"/>
  <c r="K1018" i="13"/>
  <c r="K1034" i="13"/>
  <c r="K1050" i="13"/>
  <c r="K1066" i="13"/>
  <c r="K1082" i="13"/>
  <c r="K1098" i="13"/>
  <c r="K1114" i="13"/>
  <c r="K1130" i="13"/>
  <c r="K1146" i="13"/>
  <c r="K1162" i="13"/>
  <c r="K1178" i="13"/>
  <c r="K1194" i="13"/>
  <c r="K1210" i="13"/>
  <c r="K1226" i="13"/>
  <c r="K1242" i="13"/>
  <c r="K1258" i="13"/>
  <c r="K1274" i="13"/>
  <c r="K1290" i="13"/>
  <c r="K1306" i="13"/>
  <c r="K1322" i="13"/>
  <c r="K1338" i="13"/>
  <c r="K1354" i="13"/>
  <c r="K1370" i="13"/>
  <c r="K1386" i="13"/>
  <c r="K1402" i="13"/>
  <c r="K1418" i="13"/>
  <c r="K1434" i="13"/>
  <c r="K1450" i="13"/>
  <c r="K1466" i="13"/>
  <c r="K1482" i="13"/>
  <c r="K1498" i="13"/>
  <c r="K1514" i="13"/>
  <c r="K1530" i="13"/>
  <c r="K187" i="13"/>
  <c r="K203" i="13"/>
  <c r="K219" i="13"/>
  <c r="K235" i="13"/>
  <c r="K251" i="13"/>
  <c r="K267" i="13"/>
  <c r="K283" i="13"/>
  <c r="K299" i="13"/>
  <c r="K315" i="13"/>
  <c r="K331" i="13"/>
  <c r="K347" i="13"/>
  <c r="K363" i="13"/>
  <c r="K379" i="13"/>
  <c r="K395" i="13"/>
  <c r="K411" i="13"/>
  <c r="K427" i="13"/>
  <c r="K443" i="13"/>
  <c r="K459" i="13"/>
  <c r="K475" i="13"/>
  <c r="K491" i="13"/>
  <c r="K507" i="13"/>
  <c r="K523" i="13"/>
  <c r="K539" i="13"/>
  <c r="K555" i="13"/>
  <c r="K571" i="13"/>
  <c r="K587" i="13"/>
  <c r="K603" i="13"/>
  <c r="K619" i="13"/>
  <c r="K635" i="13"/>
  <c r="K651" i="13"/>
  <c r="K667" i="13"/>
  <c r="K683" i="13"/>
  <c r="K699" i="13"/>
  <c r="K715" i="13"/>
  <c r="K731" i="13"/>
  <c r="K747" i="13"/>
  <c r="K763" i="13"/>
  <c r="K779" i="13"/>
  <c r="K795" i="13"/>
  <c r="K811" i="13"/>
  <c r="K827" i="13"/>
  <c r="K843" i="13"/>
  <c r="K859" i="13"/>
  <c r="K875" i="13"/>
  <c r="K891" i="13"/>
  <c r="K907" i="13"/>
  <c r="K923" i="13"/>
  <c r="K939" i="13"/>
  <c r="K955" i="13"/>
  <c r="K971" i="13"/>
  <c r="K987" i="13"/>
  <c r="K1003" i="13"/>
  <c r="K1019" i="13"/>
  <c r="K1035" i="13"/>
  <c r="K1051" i="13"/>
  <c r="K1067" i="13"/>
  <c r="K1083" i="13"/>
  <c r="K1099" i="13"/>
  <c r="K1115" i="13"/>
  <c r="K1131" i="13"/>
  <c r="K1147" i="13"/>
  <c r="K1163" i="13"/>
  <c r="K1179" i="13"/>
  <c r="K1195" i="13"/>
  <c r="K1211" i="13"/>
  <c r="K1227" i="13"/>
  <c r="K1243" i="13"/>
  <c r="K1259" i="13"/>
  <c r="K1275" i="13"/>
  <c r="K1291" i="13"/>
  <c r="K1307" i="13"/>
  <c r="K1323" i="13"/>
  <c r="K1339" i="13"/>
  <c r="K1355" i="13"/>
  <c r="K1371" i="13"/>
  <c r="K1387" i="13"/>
  <c r="K1403" i="13"/>
  <c r="K1419" i="13"/>
  <c r="K1435" i="13"/>
  <c r="K1451" i="13"/>
  <c r="K1467" i="13"/>
  <c r="K1483" i="13"/>
  <c r="K1499" i="13"/>
  <c r="K1515" i="13"/>
  <c r="K1531" i="13"/>
  <c r="K188" i="13"/>
  <c r="K204" i="13"/>
  <c r="K220" i="13"/>
  <c r="K236" i="13"/>
  <c r="K252" i="13"/>
  <c r="K268" i="13"/>
  <c r="K284" i="13"/>
  <c r="K300" i="13"/>
  <c r="K316" i="13"/>
  <c r="K332" i="13"/>
  <c r="K348" i="13"/>
  <c r="K364" i="13"/>
  <c r="K380" i="13"/>
  <c r="K396" i="13"/>
  <c r="K412" i="13"/>
  <c r="K428" i="13"/>
  <c r="K444" i="13"/>
  <c r="K460" i="13"/>
  <c r="K476" i="13"/>
  <c r="K492" i="13"/>
  <c r="K508" i="13"/>
  <c r="K524" i="13"/>
  <c r="K540" i="13"/>
  <c r="K556" i="13"/>
  <c r="K572" i="13"/>
  <c r="K588" i="13"/>
  <c r="K604" i="13"/>
  <c r="K620" i="13"/>
  <c r="K636" i="13"/>
  <c r="K652" i="13"/>
  <c r="K668" i="13"/>
  <c r="K684" i="13"/>
  <c r="K700" i="13"/>
  <c r="K716" i="13"/>
  <c r="K732" i="13"/>
  <c r="K748" i="13"/>
  <c r="K764" i="13"/>
  <c r="K780" i="13"/>
  <c r="K796" i="13"/>
  <c r="K812" i="13"/>
  <c r="K828" i="13"/>
  <c r="K844" i="13"/>
  <c r="K860" i="13"/>
  <c r="K876" i="13"/>
  <c r="K892" i="13"/>
  <c r="K908" i="13"/>
  <c r="K924" i="13"/>
  <c r="K940" i="13"/>
  <c r="K956" i="13"/>
  <c r="K972" i="13"/>
  <c r="K988" i="13"/>
  <c r="K1004" i="13"/>
  <c r="K1020" i="13"/>
  <c r="K1036" i="13"/>
  <c r="K1052" i="13"/>
  <c r="K1068" i="13"/>
  <c r="K1084" i="13"/>
  <c r="K1100" i="13"/>
  <c r="K1116" i="13"/>
  <c r="K1132" i="13"/>
  <c r="K1148" i="13"/>
  <c r="K1164" i="13"/>
  <c r="K1180" i="13"/>
  <c r="K1196" i="13"/>
  <c r="K1212" i="13"/>
  <c r="K1228" i="13"/>
  <c r="K1244" i="13"/>
  <c r="K1260" i="13"/>
  <c r="K1276" i="13"/>
  <c r="K1292" i="13"/>
  <c r="K1308" i="13"/>
  <c r="K1324" i="13"/>
  <c r="K1340" i="13"/>
  <c r="K1356" i="13"/>
  <c r="K1372" i="13"/>
  <c r="K1388" i="13"/>
  <c r="K1404" i="13"/>
  <c r="K1420" i="13"/>
  <c r="K1436" i="13"/>
  <c r="K1452" i="13"/>
  <c r="K1468" i="13"/>
  <c r="K1484" i="13"/>
  <c r="K1500" i="13"/>
  <c r="K1516" i="13"/>
  <c r="K1532" i="13"/>
  <c r="K189" i="13"/>
  <c r="K205" i="13"/>
  <c r="K221" i="13"/>
  <c r="K237" i="13"/>
  <c r="K253" i="13"/>
  <c r="K269" i="13"/>
  <c r="K285" i="13"/>
  <c r="K301" i="13"/>
  <c r="K317" i="13"/>
  <c r="K333" i="13"/>
  <c r="K349" i="13"/>
  <c r="K365" i="13"/>
  <c r="K381" i="13"/>
  <c r="K397" i="13"/>
  <c r="K413" i="13"/>
  <c r="K429" i="13"/>
  <c r="K445" i="13"/>
  <c r="K461" i="13"/>
  <c r="K477" i="13"/>
  <c r="K493" i="13"/>
  <c r="K509" i="13"/>
  <c r="K525" i="13"/>
  <c r="K541" i="13"/>
  <c r="K557" i="13"/>
  <c r="K573" i="13"/>
  <c r="K589" i="13"/>
  <c r="K605" i="13"/>
  <c r="K621" i="13"/>
  <c r="K637" i="13"/>
  <c r="K653" i="13"/>
  <c r="K669" i="13"/>
  <c r="K685" i="13"/>
  <c r="K701" i="13"/>
  <c r="K717" i="13"/>
  <c r="K733" i="13"/>
  <c r="K749" i="13"/>
  <c r="K765" i="13"/>
  <c r="K781" i="13"/>
  <c r="K797" i="13"/>
  <c r="K813" i="13"/>
  <c r="K829" i="13"/>
  <c r="K845" i="13"/>
  <c r="K861" i="13"/>
  <c r="K877" i="13"/>
  <c r="K893" i="13"/>
  <c r="K909" i="13"/>
  <c r="K925" i="13"/>
  <c r="K941" i="13"/>
  <c r="K957" i="13"/>
  <c r="K973" i="13"/>
  <c r="K989" i="13"/>
  <c r="K1005" i="13"/>
  <c r="K1021" i="13"/>
  <c r="K1037" i="13"/>
  <c r="K1053" i="13"/>
  <c r="K1069" i="13"/>
  <c r="K1085" i="13"/>
  <c r="K1101" i="13"/>
  <c r="K1117" i="13"/>
  <c r="K1133" i="13"/>
  <c r="K1149" i="13"/>
  <c r="K1165" i="13"/>
  <c r="K1181" i="13"/>
  <c r="K1197" i="13"/>
  <c r="K1213" i="13"/>
  <c r="K1229" i="13"/>
  <c r="K1245" i="13"/>
  <c r="K1261" i="13"/>
  <c r="K1277" i="13"/>
  <c r="K1293" i="13"/>
  <c r="K1309" i="13"/>
  <c r="K1325" i="13"/>
  <c r="K1341" i="13"/>
  <c r="K1357" i="13"/>
  <c r="K1373" i="13"/>
  <c r="K1389" i="13"/>
  <c r="K1405" i="13"/>
  <c r="K1421" i="13"/>
  <c r="K1437" i="13"/>
  <c r="K1453" i="13"/>
  <c r="K1469" i="13"/>
  <c r="K1485" i="13"/>
  <c r="K1501" i="13"/>
  <c r="K1517" i="13"/>
  <c r="K1533" i="13"/>
  <c r="K190" i="13"/>
  <c r="K206" i="13"/>
  <c r="K222" i="13"/>
  <c r="K238" i="13"/>
  <c r="K254" i="13"/>
  <c r="K270" i="13"/>
  <c r="K286" i="13"/>
  <c r="K302" i="13"/>
  <c r="K318" i="13"/>
  <c r="K334" i="13"/>
  <c r="K350" i="13"/>
  <c r="K366" i="13"/>
  <c r="K382" i="13"/>
  <c r="K398" i="13"/>
  <c r="K414" i="13"/>
  <c r="K430" i="13"/>
  <c r="K446" i="13"/>
  <c r="K462" i="13"/>
  <c r="K478" i="13"/>
  <c r="K494" i="13"/>
  <c r="K510" i="13"/>
  <c r="K526" i="13"/>
  <c r="K542" i="13"/>
  <c r="K558" i="13"/>
  <c r="K574" i="13"/>
  <c r="K590" i="13"/>
  <c r="K606" i="13"/>
  <c r="K622" i="13"/>
  <c r="K638" i="13"/>
  <c r="K654" i="13"/>
  <c r="K670" i="13"/>
  <c r="K686" i="13"/>
  <c r="K702" i="13"/>
  <c r="K718" i="13"/>
  <c r="K734" i="13"/>
  <c r="K750" i="13"/>
  <c r="K766" i="13"/>
  <c r="K782" i="13"/>
  <c r="K798" i="13"/>
  <c r="K814" i="13"/>
  <c r="K830" i="13"/>
  <c r="K846" i="13"/>
  <c r="K862" i="13"/>
  <c r="K878" i="13"/>
  <c r="K894" i="13"/>
  <c r="K910" i="13"/>
  <c r="K926" i="13"/>
  <c r="K942" i="13"/>
  <c r="K958" i="13"/>
  <c r="K974" i="13"/>
  <c r="K990" i="13"/>
  <c r="K1006" i="13"/>
  <c r="K1022" i="13"/>
  <c r="K1038" i="13"/>
  <c r="K1054" i="13"/>
  <c r="K1070" i="13"/>
  <c r="K1086" i="13"/>
  <c r="K1102" i="13"/>
  <c r="K1118" i="13"/>
  <c r="K1134" i="13"/>
  <c r="K1150" i="13"/>
  <c r="K1166" i="13"/>
  <c r="K1182" i="13"/>
  <c r="K1198" i="13"/>
  <c r="K1214" i="13"/>
  <c r="K1230" i="13"/>
  <c r="K1246" i="13"/>
  <c r="K1262" i="13"/>
  <c r="K1278" i="13"/>
  <c r="K1294" i="13"/>
  <c r="K1310" i="13"/>
  <c r="K1326" i="13"/>
  <c r="K1342" i="13"/>
  <c r="K1358" i="13"/>
  <c r="K1374" i="13"/>
  <c r="K1390" i="13"/>
  <c r="K1406" i="13"/>
  <c r="K1422" i="13"/>
  <c r="K1438" i="13"/>
  <c r="K1454" i="13"/>
  <c r="K1470" i="13"/>
  <c r="K1486" i="13"/>
  <c r="K1502" i="13"/>
  <c r="K1518" i="13"/>
  <c r="K1534" i="13"/>
  <c r="K191" i="13"/>
  <c r="K207" i="13"/>
  <c r="K223" i="13"/>
  <c r="K239" i="13"/>
  <c r="K255" i="13"/>
  <c r="K271" i="13"/>
  <c r="K287" i="13"/>
  <c r="K303" i="13"/>
  <c r="K319" i="13"/>
  <c r="K335" i="13"/>
  <c r="K351" i="13"/>
  <c r="K367" i="13"/>
  <c r="K383" i="13"/>
  <c r="K399" i="13"/>
  <c r="K415" i="13"/>
  <c r="K431" i="13"/>
  <c r="K447" i="13"/>
  <c r="K463" i="13"/>
  <c r="K479" i="13"/>
  <c r="K495" i="13"/>
  <c r="K511" i="13"/>
  <c r="K527" i="13"/>
  <c r="K543" i="13"/>
  <c r="K559" i="13"/>
  <c r="K575" i="13"/>
  <c r="K591" i="13"/>
  <c r="K607" i="13"/>
  <c r="K623" i="13"/>
  <c r="K639" i="13"/>
  <c r="K655" i="13"/>
  <c r="K671" i="13"/>
  <c r="K687" i="13"/>
  <c r="K703" i="13"/>
  <c r="K719" i="13"/>
  <c r="K735" i="13"/>
  <c r="K751" i="13"/>
  <c r="K767" i="13"/>
  <c r="K783" i="13"/>
  <c r="K799" i="13"/>
  <c r="K815" i="13"/>
  <c r="K831" i="13"/>
  <c r="K847" i="13"/>
  <c r="K863" i="13"/>
  <c r="K879" i="13"/>
  <c r="K895" i="13"/>
  <c r="K911" i="13"/>
  <c r="K927" i="13"/>
  <c r="K943" i="13"/>
  <c r="K959" i="13"/>
  <c r="K975" i="13"/>
  <c r="K991" i="13"/>
  <c r="K1007" i="13"/>
  <c r="K1023" i="13"/>
  <c r="K1039" i="13"/>
  <c r="K1055" i="13"/>
  <c r="K1071" i="13"/>
  <c r="K1087" i="13"/>
  <c r="K1103" i="13"/>
  <c r="K1119" i="13"/>
  <c r="K1135" i="13"/>
  <c r="K1151" i="13"/>
  <c r="K1167" i="13"/>
  <c r="K1183" i="13"/>
  <c r="K1199" i="13"/>
  <c r="K1215" i="13"/>
  <c r="K1231" i="13"/>
  <c r="K1247" i="13"/>
  <c r="K1263" i="13"/>
  <c r="K1279" i="13"/>
  <c r="K1295" i="13"/>
  <c r="K1311" i="13"/>
  <c r="K1327" i="13"/>
  <c r="K1343" i="13"/>
  <c r="K1359" i="13"/>
  <c r="K1375" i="13"/>
  <c r="K1391" i="13"/>
  <c r="K1407" i="13"/>
  <c r="K1423" i="13"/>
  <c r="K1439" i="13"/>
  <c r="K1455" i="13"/>
  <c r="K1471" i="13"/>
  <c r="K1487" i="13"/>
  <c r="K1503" i="13"/>
  <c r="K1519" i="13"/>
  <c r="K1535" i="13"/>
  <c r="K192" i="13"/>
  <c r="K208" i="13"/>
  <c r="K224" i="13"/>
  <c r="K240" i="13"/>
  <c r="K256" i="13"/>
  <c r="K272" i="13"/>
  <c r="K288" i="13"/>
  <c r="K304" i="13"/>
  <c r="K320" i="13"/>
  <c r="K336" i="13"/>
  <c r="K352" i="13"/>
  <c r="K368" i="13"/>
  <c r="K384" i="13"/>
  <c r="K400" i="13"/>
  <c r="K416" i="13"/>
  <c r="K432" i="13"/>
  <c r="K448" i="13"/>
  <c r="K464" i="13"/>
  <c r="K480" i="13"/>
  <c r="K496" i="13"/>
  <c r="K512" i="13"/>
  <c r="K528" i="13"/>
  <c r="K544" i="13"/>
  <c r="K560" i="13"/>
  <c r="K576" i="13"/>
  <c r="K592" i="13"/>
  <c r="K608" i="13"/>
  <c r="K624" i="13"/>
  <c r="K640" i="13"/>
  <c r="K656" i="13"/>
  <c r="K672" i="13"/>
  <c r="K688" i="13"/>
  <c r="K704" i="13"/>
  <c r="K720" i="13"/>
  <c r="K736" i="13"/>
  <c r="K752" i="13"/>
  <c r="K768" i="13"/>
  <c r="K784" i="13"/>
  <c r="K800" i="13"/>
  <c r="K816" i="13"/>
  <c r="K832" i="13"/>
  <c r="K848" i="13"/>
  <c r="K864" i="13"/>
  <c r="K880" i="13"/>
  <c r="K896" i="13"/>
  <c r="K912" i="13"/>
  <c r="K928" i="13"/>
  <c r="K944" i="13"/>
  <c r="K960" i="13"/>
  <c r="K976" i="13"/>
  <c r="K992" i="13"/>
  <c r="K1008" i="13"/>
  <c r="K1024" i="13"/>
  <c r="K1040" i="13"/>
  <c r="K1056" i="13"/>
  <c r="K1072" i="13"/>
  <c r="K1088" i="13"/>
  <c r="K1104" i="13"/>
  <c r="K1120" i="13"/>
  <c r="K1136" i="13"/>
  <c r="K1152" i="13"/>
  <c r="K1168" i="13"/>
  <c r="K1184" i="13"/>
  <c r="K1200" i="13"/>
  <c r="K1216" i="13"/>
  <c r="K1232" i="13"/>
  <c r="K1248" i="13"/>
  <c r="K1264" i="13"/>
  <c r="K1280" i="13"/>
  <c r="K1296" i="13"/>
  <c r="K1312" i="13"/>
  <c r="K1328" i="13"/>
  <c r="K1344" i="13"/>
  <c r="K1360" i="13"/>
  <c r="K1376" i="13"/>
  <c r="K1392" i="13"/>
  <c r="K1408" i="13"/>
  <c r="K1424" i="13"/>
  <c r="K1440" i="13"/>
  <c r="K1456" i="13"/>
  <c r="K1472" i="13"/>
  <c r="K1488" i="13"/>
  <c r="K1504" i="13"/>
  <c r="K1520" i="13"/>
  <c r="K1536" i="13"/>
  <c r="K193" i="13"/>
  <c r="K449" i="13"/>
  <c r="K705" i="13"/>
  <c r="K961" i="13"/>
  <c r="K1217" i="13"/>
  <c r="K1473" i="13"/>
  <c r="K1549" i="13"/>
  <c r="K1565" i="13"/>
  <c r="K1581" i="13"/>
  <c r="K1597" i="13"/>
  <c r="K1613" i="13"/>
  <c r="K1629" i="13"/>
  <c r="K1645" i="13"/>
  <c r="K1661" i="13"/>
  <c r="K1677" i="13"/>
  <c r="K1693" i="13"/>
  <c r="K1709" i="13"/>
  <c r="K1725" i="13"/>
  <c r="K1741" i="13"/>
  <c r="K1757" i="13"/>
  <c r="K1773" i="13"/>
  <c r="K1789" i="13"/>
  <c r="K1805" i="13"/>
  <c r="K1821" i="13"/>
  <c r="K1837" i="13"/>
  <c r="K1853" i="13"/>
  <c r="K1869" i="13"/>
  <c r="K1885" i="13"/>
  <c r="K1901" i="13"/>
  <c r="K1917" i="13"/>
  <c r="K1933" i="13"/>
  <c r="K1949" i="13"/>
  <c r="K1965" i="13"/>
  <c r="K1981" i="13"/>
  <c r="K1997" i="13"/>
  <c r="K2013" i="13"/>
  <c r="K2029" i="13"/>
  <c r="K2045" i="13"/>
  <c r="K2061" i="13"/>
  <c r="K2077" i="13"/>
  <c r="K2093" i="13"/>
  <c r="K2109" i="13"/>
  <c r="K2125" i="13"/>
  <c r="K2141" i="13"/>
  <c r="K2157" i="13"/>
  <c r="K2173" i="13"/>
  <c r="K2189" i="13"/>
  <c r="K2205" i="13"/>
  <c r="K2221" i="13"/>
  <c r="K2237" i="13"/>
  <c r="K2253" i="13"/>
  <c r="K2269" i="13"/>
  <c r="K2285" i="13"/>
  <c r="K2301" i="13"/>
  <c r="K2317" i="13"/>
  <c r="K2333" i="13"/>
  <c r="K2349" i="13"/>
  <c r="K2365" i="13"/>
  <c r="K2381" i="13"/>
  <c r="K2397" i="13"/>
  <c r="K2413" i="13"/>
  <c r="K2429" i="13"/>
  <c r="K2445" i="13"/>
  <c r="K2461" i="13"/>
  <c r="K2477" i="13"/>
  <c r="K2493" i="13"/>
  <c r="K2509" i="13"/>
  <c r="K2525" i="13"/>
  <c r="K2541" i="13"/>
  <c r="K2557" i="13"/>
  <c r="K2573" i="13"/>
  <c r="K2589" i="13"/>
  <c r="K2605" i="13"/>
  <c r="K2621" i="13"/>
  <c r="K2637" i="13"/>
  <c r="K2653" i="13"/>
  <c r="K2669" i="13"/>
  <c r="K2685" i="13"/>
  <c r="K2701" i="13"/>
  <c r="K2717" i="13"/>
  <c r="K2733" i="13"/>
  <c r="K2749" i="13"/>
  <c r="K2765" i="13"/>
  <c r="K2781" i="13"/>
  <c r="K2797" i="13"/>
  <c r="K209" i="13"/>
  <c r="K465" i="13"/>
  <c r="K721" i="13"/>
  <c r="K977" i="13"/>
  <c r="K1233" i="13"/>
  <c r="K1489" i="13"/>
  <c r="K1550" i="13"/>
  <c r="K1566" i="13"/>
  <c r="K1582" i="13"/>
  <c r="K1598" i="13"/>
  <c r="K1614" i="13"/>
  <c r="K1630" i="13"/>
  <c r="K1646" i="13"/>
  <c r="K1662" i="13"/>
  <c r="K1678" i="13"/>
  <c r="K1694" i="13"/>
  <c r="K1710" i="13"/>
  <c r="K1726" i="13"/>
  <c r="K1742" i="13"/>
  <c r="K1758" i="13"/>
  <c r="K1774" i="13"/>
  <c r="K1790" i="13"/>
  <c r="K1806" i="13"/>
  <c r="K1822" i="13"/>
  <c r="K1838" i="13"/>
  <c r="K1854" i="13"/>
  <c r="K1870" i="13"/>
  <c r="K1886" i="13"/>
  <c r="K1902" i="13"/>
  <c r="K1918" i="13"/>
  <c r="K1934" i="13"/>
  <c r="K1950" i="13"/>
  <c r="K1966" i="13"/>
  <c r="K1982" i="13"/>
  <c r="K1998" i="13"/>
  <c r="K2014" i="13"/>
  <c r="K2030" i="13"/>
  <c r="K2046" i="13"/>
  <c r="K2062" i="13"/>
  <c r="K2078" i="13"/>
  <c r="K2094" i="13"/>
  <c r="K2110" i="13"/>
  <c r="K2126" i="13"/>
  <c r="K2142" i="13"/>
  <c r="K2158" i="13"/>
  <c r="K2174" i="13"/>
  <c r="K2190" i="13"/>
  <c r="K2206" i="13"/>
  <c r="K2222" i="13"/>
  <c r="K2238" i="13"/>
  <c r="K2254" i="13"/>
  <c r="K2270" i="13"/>
  <c r="K2286" i="13"/>
  <c r="K2302" i="13"/>
  <c r="K2318" i="13"/>
  <c r="K2334" i="13"/>
  <c r="K2350" i="13"/>
  <c r="K2366" i="13"/>
  <c r="K2382" i="13"/>
  <c r="K2398" i="13"/>
  <c r="K2414" i="13"/>
  <c r="K2430" i="13"/>
  <c r="K2446" i="13"/>
  <c r="K2462" i="13"/>
  <c r="K2478" i="13"/>
  <c r="K2494" i="13"/>
  <c r="K2510" i="13"/>
  <c r="K2526" i="13"/>
  <c r="K2542" i="13"/>
  <c r="K2558" i="13"/>
  <c r="K2574" i="13"/>
  <c r="K2590" i="13"/>
  <c r="K2606" i="13"/>
  <c r="K2622" i="13"/>
  <c r="K2638" i="13"/>
  <c r="K225" i="13"/>
  <c r="K481" i="13"/>
  <c r="K737" i="13"/>
  <c r="K993" i="13"/>
  <c r="K1249" i="13"/>
  <c r="K1505" i="13"/>
  <c r="K1551" i="13"/>
  <c r="K1567" i="13"/>
  <c r="K1583" i="13"/>
  <c r="K1599" i="13"/>
  <c r="K1615" i="13"/>
  <c r="K1631" i="13"/>
  <c r="K1647" i="13"/>
  <c r="K1663" i="13"/>
  <c r="K1679" i="13"/>
  <c r="K1695" i="13"/>
  <c r="K1711" i="13"/>
  <c r="K1727" i="13"/>
  <c r="K1743" i="13"/>
  <c r="K1759" i="13"/>
  <c r="K1775" i="13"/>
  <c r="K1791" i="13"/>
  <c r="K1807" i="13"/>
  <c r="K1823" i="13"/>
  <c r="K1839" i="13"/>
  <c r="K1855" i="13"/>
  <c r="K1871" i="13"/>
  <c r="K1887" i="13"/>
  <c r="K1903" i="13"/>
  <c r="K1919" i="13"/>
  <c r="K1935" i="13"/>
  <c r="K1951" i="13"/>
  <c r="K1967" i="13"/>
  <c r="K1983" i="13"/>
  <c r="K1999" i="13"/>
  <c r="K2015" i="13"/>
  <c r="K2031" i="13"/>
  <c r="K2047" i="13"/>
  <c r="K2063" i="13"/>
  <c r="K2079" i="13"/>
  <c r="K2095" i="13"/>
  <c r="K2111" i="13"/>
  <c r="K2127" i="13"/>
  <c r="K2143" i="13"/>
  <c r="K2159" i="13"/>
  <c r="K2175" i="13"/>
  <c r="K2191" i="13"/>
  <c r="K2207" i="13"/>
  <c r="K2223" i="13"/>
  <c r="K2239" i="13"/>
  <c r="K2255" i="13"/>
  <c r="K2271" i="13"/>
  <c r="K2287" i="13"/>
  <c r="K2303" i="13"/>
  <c r="K2319" i="13"/>
  <c r="K2335" i="13"/>
  <c r="K2351" i="13"/>
  <c r="K2367" i="13"/>
  <c r="K2383" i="13"/>
  <c r="K2399" i="13"/>
  <c r="K2415" i="13"/>
  <c r="K2431" i="13"/>
  <c r="K2447" i="13"/>
  <c r="K2463" i="13"/>
  <c r="K2479" i="13"/>
  <c r="K2495" i="13"/>
  <c r="K2511" i="13"/>
  <c r="K2527" i="13"/>
  <c r="K2543" i="13"/>
  <c r="K2559" i="13"/>
  <c r="K241" i="13"/>
  <c r="K497" i="13"/>
  <c r="K753" i="13"/>
  <c r="K1009" i="13"/>
  <c r="K1265" i="13"/>
  <c r="K1521" i="13"/>
  <c r="K1552" i="13"/>
  <c r="K1568" i="13"/>
  <c r="K1584" i="13"/>
  <c r="K1600" i="13"/>
  <c r="K1616" i="13"/>
  <c r="K1632" i="13"/>
  <c r="K1648" i="13"/>
  <c r="K1664" i="13"/>
  <c r="K1680" i="13"/>
  <c r="K1696" i="13"/>
  <c r="K1712" i="13"/>
  <c r="K1728" i="13"/>
  <c r="K1744" i="13"/>
  <c r="K1760" i="13"/>
  <c r="K1776" i="13"/>
  <c r="K1792" i="13"/>
  <c r="K1808" i="13"/>
  <c r="K1824" i="13"/>
  <c r="K1840" i="13"/>
  <c r="K1856" i="13"/>
  <c r="K1872" i="13"/>
  <c r="K1888" i="13"/>
  <c r="K1904" i="13"/>
  <c r="K1920" i="13"/>
  <c r="K1936" i="13"/>
  <c r="K1952" i="13"/>
  <c r="K1968" i="13"/>
  <c r="K1984" i="13"/>
  <c r="K2000" i="13"/>
  <c r="K2016" i="13"/>
  <c r="K2032" i="13"/>
  <c r="K2048" i="13"/>
  <c r="K2064" i="13"/>
  <c r="K2080" i="13"/>
  <c r="K2096" i="13"/>
  <c r="K2112" i="13"/>
  <c r="K2128" i="13"/>
  <c r="K2144" i="13"/>
  <c r="K2160" i="13"/>
  <c r="K2176" i="13"/>
  <c r="K2192" i="13"/>
  <c r="K2208" i="13"/>
  <c r="K2224" i="13"/>
  <c r="K2240" i="13"/>
  <c r="K2256" i="13"/>
  <c r="K2272" i="13"/>
  <c r="K2288" i="13"/>
  <c r="K2304" i="13"/>
  <c r="K2320" i="13"/>
  <c r="K2336" i="13"/>
  <c r="K2352" i="13"/>
  <c r="K2368" i="13"/>
  <c r="K2384" i="13"/>
  <c r="K2400" i="13"/>
  <c r="K2416" i="13"/>
  <c r="K2432" i="13"/>
  <c r="K2448" i="13"/>
  <c r="K2464" i="13"/>
  <c r="K2480" i="13"/>
  <c r="K2496" i="13"/>
  <c r="K2512" i="13"/>
  <c r="K2528" i="13"/>
  <c r="K2544" i="13"/>
  <c r="K2560" i="13"/>
  <c r="K2576" i="13"/>
  <c r="K2592" i="13"/>
  <c r="K2608" i="13"/>
  <c r="K2624" i="13"/>
  <c r="K2640" i="13"/>
  <c r="K2656" i="13"/>
  <c r="K2672" i="13"/>
  <c r="K2688" i="13"/>
  <c r="K2704" i="13"/>
  <c r="K2720" i="13"/>
  <c r="K2736" i="13"/>
  <c r="K2752" i="13"/>
  <c r="K2768" i="13"/>
  <c r="K2784" i="13"/>
  <c r="K2800" i="13"/>
  <c r="K257" i="13"/>
  <c r="K513" i="13"/>
  <c r="K769" i="13"/>
  <c r="K1025" i="13"/>
  <c r="K1281" i="13"/>
  <c r="K1537" i="13"/>
  <c r="K1553" i="13"/>
  <c r="K1569" i="13"/>
  <c r="K1585" i="13"/>
  <c r="K1601" i="13"/>
  <c r="K1617" i="13"/>
  <c r="K1633" i="13"/>
  <c r="K1649" i="13"/>
  <c r="K1665" i="13"/>
  <c r="K1681" i="13"/>
  <c r="K1697" i="13"/>
  <c r="K1713" i="13"/>
  <c r="K1729" i="13"/>
  <c r="K1745" i="13"/>
  <c r="K1761" i="13"/>
  <c r="K1777" i="13"/>
  <c r="K1793" i="13"/>
  <c r="K1809" i="13"/>
  <c r="K1825" i="13"/>
  <c r="K1841" i="13"/>
  <c r="K1857" i="13"/>
  <c r="K1873" i="13"/>
  <c r="K1889" i="13"/>
  <c r="K1905" i="13"/>
  <c r="K1921" i="13"/>
  <c r="K1937" i="13"/>
  <c r="K1953" i="13"/>
  <c r="K1969" i="13"/>
  <c r="K1985" i="13"/>
  <c r="K2001" i="13"/>
  <c r="K2017" i="13"/>
  <c r="K2033" i="13"/>
  <c r="K2049" i="13"/>
  <c r="K2065" i="13"/>
  <c r="K2081" i="13"/>
  <c r="K2097" i="13"/>
  <c r="K2113" i="13"/>
  <c r="K2129" i="13"/>
  <c r="K2145" i="13"/>
  <c r="K2161" i="13"/>
  <c r="K2177" i="13"/>
  <c r="K2193" i="13"/>
  <c r="K2209" i="13"/>
  <c r="K2225" i="13"/>
  <c r="K2241" i="13"/>
  <c r="K2257" i="13"/>
  <c r="K2273" i="13"/>
  <c r="K2289" i="13"/>
  <c r="K2305" i="13"/>
  <c r="K2321" i="13"/>
  <c r="K2337" i="13"/>
  <c r="K2353" i="13"/>
  <c r="K2369" i="13"/>
  <c r="K2385" i="13"/>
  <c r="K2401" i="13"/>
  <c r="K2417" i="13"/>
  <c r="K2433" i="13"/>
  <c r="K273" i="13"/>
  <c r="K529" i="13"/>
  <c r="K785" i="13"/>
  <c r="K1041" i="13"/>
  <c r="K1297" i="13"/>
  <c r="K1538" i="13"/>
  <c r="K1554" i="13"/>
  <c r="K1570" i="13"/>
  <c r="K1586" i="13"/>
  <c r="K1602" i="13"/>
  <c r="K1618" i="13"/>
  <c r="K1634" i="13"/>
  <c r="K1650" i="13"/>
  <c r="K1666" i="13"/>
  <c r="K1682" i="13"/>
  <c r="K1698" i="13"/>
  <c r="K1714" i="13"/>
  <c r="K1730" i="13"/>
  <c r="K1746" i="13"/>
  <c r="K1762" i="13"/>
  <c r="K1778" i="13"/>
  <c r="K1794" i="13"/>
  <c r="K1810" i="13"/>
  <c r="K1826" i="13"/>
  <c r="K1842" i="13"/>
  <c r="K1858" i="13"/>
  <c r="K1874" i="13"/>
  <c r="K1890" i="13"/>
  <c r="K1906" i="13"/>
  <c r="K1922" i="13"/>
  <c r="K1938" i="13"/>
  <c r="K1954" i="13"/>
  <c r="K1970" i="13"/>
  <c r="K1986" i="13"/>
  <c r="K2002" i="13"/>
  <c r="K2018" i="13"/>
  <c r="K2034" i="13"/>
  <c r="K2050" i="13"/>
  <c r="K2066" i="13"/>
  <c r="K2082" i="13"/>
  <c r="K2098" i="13"/>
  <c r="K2114" i="13"/>
  <c r="K2130" i="13"/>
  <c r="K2146" i="13"/>
  <c r="K2162" i="13"/>
  <c r="K2178" i="13"/>
  <c r="K2194" i="13"/>
  <c r="K2210" i="13"/>
  <c r="K2226" i="13"/>
  <c r="K2242" i="13"/>
  <c r="K2258" i="13"/>
  <c r="K2274" i="13"/>
  <c r="K2290" i="13"/>
  <c r="K2306" i="13"/>
  <c r="K2322" i="13"/>
  <c r="K2338" i="13"/>
  <c r="K2354" i="13"/>
  <c r="K2370" i="13"/>
  <c r="K2386" i="13"/>
  <c r="K2402" i="13"/>
  <c r="K2418" i="13"/>
  <c r="K2434" i="13"/>
  <c r="K2450" i="13"/>
  <c r="K2466" i="13"/>
  <c r="K2482" i="13"/>
  <c r="K2498" i="13"/>
  <c r="K2514" i="13"/>
  <c r="K2530" i="13"/>
  <c r="K2546" i="13"/>
  <c r="K2562" i="13"/>
  <c r="K2578" i="13"/>
  <c r="K2594" i="13"/>
  <c r="K2610" i="13"/>
  <c r="K2626" i="13"/>
  <c r="K2642" i="13"/>
  <c r="K2658" i="13"/>
  <c r="K2674" i="13"/>
  <c r="K2690" i="13"/>
  <c r="K2706" i="13"/>
  <c r="K2722" i="13"/>
  <c r="K2738" i="13"/>
  <c r="K2754" i="13"/>
  <c r="K2770" i="13"/>
  <c r="K2786" i="13"/>
  <c r="K2802" i="13"/>
  <c r="K289" i="13"/>
  <c r="K545" i="13"/>
  <c r="K801" i="13"/>
  <c r="K1057" i="13"/>
  <c r="K1313" i="13"/>
  <c r="K1539" i="13"/>
  <c r="K1555" i="13"/>
  <c r="K1571" i="13"/>
  <c r="K1587" i="13"/>
  <c r="K1603" i="13"/>
  <c r="K1619" i="13"/>
  <c r="K1635" i="13"/>
  <c r="K1651" i="13"/>
  <c r="K1667" i="13"/>
  <c r="K1683" i="13"/>
  <c r="K1699" i="13"/>
  <c r="K1715" i="13"/>
  <c r="K1731" i="13"/>
  <c r="K1747" i="13"/>
  <c r="K1763" i="13"/>
  <c r="K1779" i="13"/>
  <c r="K1795" i="13"/>
  <c r="K1811" i="13"/>
  <c r="K1827" i="13"/>
  <c r="K1843" i="13"/>
  <c r="K1859" i="13"/>
  <c r="K1875" i="13"/>
  <c r="K1891" i="13"/>
  <c r="K1907" i="13"/>
  <c r="K1923" i="13"/>
  <c r="K1939" i="13"/>
  <c r="K1955" i="13"/>
  <c r="K1971" i="13"/>
  <c r="K1987" i="13"/>
  <c r="K2003" i="13"/>
  <c r="K2019" i="13"/>
  <c r="K2035" i="13"/>
  <c r="K2051" i="13"/>
  <c r="K2067" i="13"/>
  <c r="K2083" i="13"/>
  <c r="K2099" i="13"/>
  <c r="K2115" i="13"/>
  <c r="K2131" i="13"/>
  <c r="K2147" i="13"/>
  <c r="K2163" i="13"/>
  <c r="K2179" i="13"/>
  <c r="K2195" i="13"/>
  <c r="K2211" i="13"/>
  <c r="K2227" i="13"/>
  <c r="K2243" i="13"/>
  <c r="K2259" i="13"/>
  <c r="K2275" i="13"/>
  <c r="K2291" i="13"/>
  <c r="K2307" i="13"/>
  <c r="K2323" i="13"/>
  <c r="K2339" i="13"/>
  <c r="K2355" i="13"/>
  <c r="K2371" i="13"/>
  <c r="K2387" i="13"/>
  <c r="K2403" i="13"/>
  <c r="K2419" i="13"/>
  <c r="K2435" i="13"/>
  <c r="K2451" i="13"/>
  <c r="K2467" i="13"/>
  <c r="K2483" i="13"/>
  <c r="K2499" i="13"/>
  <c r="K2515" i="13"/>
  <c r="K2531" i="13"/>
  <c r="K2547" i="13"/>
  <c r="K2563" i="13"/>
  <c r="K2579" i="13"/>
  <c r="K2595" i="13"/>
  <c r="K2611" i="13"/>
  <c r="K2627" i="13"/>
  <c r="K2643" i="13"/>
  <c r="K2659" i="13"/>
  <c r="K2675" i="13"/>
  <c r="K2691" i="13"/>
  <c r="K2707" i="13"/>
  <c r="K2723" i="13"/>
  <c r="K2739" i="13"/>
  <c r="K2755" i="13"/>
  <c r="K2771" i="13"/>
  <c r="K2787" i="13"/>
  <c r="K2803" i="13"/>
  <c r="K305" i="13"/>
  <c r="K561" i="13"/>
  <c r="K817" i="13"/>
  <c r="K1073" i="13"/>
  <c r="K1329" i="13"/>
  <c r="K1540" i="13"/>
  <c r="K1556" i="13"/>
  <c r="K1572" i="13"/>
  <c r="K1588" i="13"/>
  <c r="K1604" i="13"/>
  <c r="K1620" i="13"/>
  <c r="K1636" i="13"/>
  <c r="K1652" i="13"/>
  <c r="K1668" i="13"/>
  <c r="K1684" i="13"/>
  <c r="K1700" i="13"/>
  <c r="K1716" i="13"/>
  <c r="K1732" i="13"/>
  <c r="K1748" i="13"/>
  <c r="K1764" i="13"/>
  <c r="K1780" i="13"/>
  <c r="K1796" i="13"/>
  <c r="K1812" i="13"/>
  <c r="K1828" i="13"/>
  <c r="K1844" i="13"/>
  <c r="K1860" i="13"/>
  <c r="K1876" i="13"/>
  <c r="K1892" i="13"/>
  <c r="K1908" i="13"/>
  <c r="K1924" i="13"/>
  <c r="K1940" i="13"/>
  <c r="K1956" i="13"/>
  <c r="K1972" i="13"/>
  <c r="K1988" i="13"/>
  <c r="K2004" i="13"/>
  <c r="K2020" i="13"/>
  <c r="K2036" i="13"/>
  <c r="K2052" i="13"/>
  <c r="K2068" i="13"/>
  <c r="K2084" i="13"/>
  <c r="K2100" i="13"/>
  <c r="K2116" i="13"/>
  <c r="K2132" i="13"/>
  <c r="K2148" i="13"/>
  <c r="K2164" i="13"/>
  <c r="K2180" i="13"/>
  <c r="K2196" i="13"/>
  <c r="K2212" i="13"/>
  <c r="K2228" i="13"/>
  <c r="K2244" i="13"/>
  <c r="K2260" i="13"/>
  <c r="K2276" i="13"/>
  <c r="K2292" i="13"/>
  <c r="K2308" i="13"/>
  <c r="K2324" i="13"/>
  <c r="K2340" i="13"/>
  <c r="K2356" i="13"/>
  <c r="K2372" i="13"/>
  <c r="K2388" i="13"/>
  <c r="K2404" i="13"/>
  <c r="K2420" i="13"/>
  <c r="K2436" i="13"/>
  <c r="K2452" i="13"/>
  <c r="K2468" i="13"/>
  <c r="K2484" i="13"/>
  <c r="K2500" i="13"/>
  <c r="K2516" i="13"/>
  <c r="K2532" i="13"/>
  <c r="K2548" i="13"/>
  <c r="K2564" i="13"/>
  <c r="K2580" i="13"/>
  <c r="K2596" i="13"/>
  <c r="K321" i="13"/>
  <c r="K577" i="13"/>
  <c r="K833" i="13"/>
  <c r="K1089" i="13"/>
  <c r="K1345" i="13"/>
  <c r="K1541" i="13"/>
  <c r="K1557" i="13"/>
  <c r="K1573" i="13"/>
  <c r="K1589" i="13"/>
  <c r="K1605" i="13"/>
  <c r="K1621" i="13"/>
  <c r="K1637" i="13"/>
  <c r="K1653" i="13"/>
  <c r="K1669" i="13"/>
  <c r="K1685" i="13"/>
  <c r="K1701" i="13"/>
  <c r="K1717" i="13"/>
  <c r="K1733" i="13"/>
  <c r="K1749" i="13"/>
  <c r="K1765" i="13"/>
  <c r="K1781" i="13"/>
  <c r="K1797" i="13"/>
  <c r="K1813" i="13"/>
  <c r="K1829" i="13"/>
  <c r="K1845" i="13"/>
  <c r="K1861" i="13"/>
  <c r="K1877" i="13"/>
  <c r="K1893" i="13"/>
  <c r="K1909" i="13"/>
  <c r="K1925" i="13"/>
  <c r="K1941" i="13"/>
  <c r="K1957" i="13"/>
  <c r="K1973" i="13"/>
  <c r="K1989" i="13"/>
  <c r="K2005" i="13"/>
  <c r="K2021" i="13"/>
  <c r="K2037" i="13"/>
  <c r="K2053" i="13"/>
  <c r="K2069" i="13"/>
  <c r="K2085" i="13"/>
  <c r="K2101" i="13"/>
  <c r="K2117" i="13"/>
  <c r="K2133" i="13"/>
  <c r="K2149" i="13"/>
  <c r="K2165" i="13"/>
  <c r="K2181" i="13"/>
  <c r="K2197" i="13"/>
  <c r="K2213" i="13"/>
  <c r="K2229" i="13"/>
  <c r="K2245" i="13"/>
  <c r="K2261" i="13"/>
  <c r="K2277" i="13"/>
  <c r="K2293" i="13"/>
  <c r="K2309" i="13"/>
  <c r="K2325" i="13"/>
  <c r="K2341" i="13"/>
  <c r="K2357" i="13"/>
  <c r="K2373" i="13"/>
  <c r="K2389" i="13"/>
  <c r="K2405" i="13"/>
  <c r="K2421" i="13"/>
  <c r="K2437" i="13"/>
  <c r="K2453" i="13"/>
  <c r="K2469" i="13"/>
  <c r="K2485" i="13"/>
  <c r="K2501" i="13"/>
  <c r="K2517" i="13"/>
  <c r="K2533" i="13"/>
  <c r="K2549" i="13"/>
  <c r="K2565" i="13"/>
  <c r="K2581" i="13"/>
  <c r="K2597" i="13"/>
  <c r="K2613" i="13"/>
  <c r="K2629" i="13"/>
  <c r="K2645" i="13"/>
  <c r="K2661" i="13"/>
  <c r="K2677" i="13"/>
  <c r="K2693" i="13"/>
  <c r="K2709" i="13"/>
  <c r="K2725" i="13"/>
  <c r="K2741" i="13"/>
  <c r="K2757" i="13"/>
  <c r="K2773" i="13"/>
  <c r="K2789" i="13"/>
  <c r="K2805" i="13"/>
  <c r="K337" i="13"/>
  <c r="K593" i="13"/>
  <c r="K849" i="13"/>
  <c r="K1105" i="13"/>
  <c r="K1361" i="13"/>
  <c r="K1542" i="13"/>
  <c r="K1558" i="13"/>
  <c r="K1574" i="13"/>
  <c r="K1590" i="13"/>
  <c r="K1606" i="13"/>
  <c r="K1622" i="13"/>
  <c r="K1638" i="13"/>
  <c r="K1654" i="13"/>
  <c r="K1670" i="13"/>
  <c r="K1686" i="13"/>
  <c r="K1702" i="13"/>
  <c r="K1718" i="13"/>
  <c r="K1734" i="13"/>
  <c r="K1750" i="13"/>
  <c r="K1766" i="13"/>
  <c r="K1782" i="13"/>
  <c r="K1798" i="13"/>
  <c r="K1814" i="13"/>
  <c r="K1830" i="13"/>
  <c r="K1846" i="13"/>
  <c r="K1862" i="13"/>
  <c r="K1878" i="13"/>
  <c r="K1894" i="13"/>
  <c r="K1910" i="13"/>
  <c r="K1926" i="13"/>
  <c r="K1942" i="13"/>
  <c r="K1958" i="13"/>
  <c r="K1974" i="13"/>
  <c r="K1990" i="13"/>
  <c r="K2006" i="13"/>
  <c r="K2022" i="13"/>
  <c r="K2038" i="13"/>
  <c r="K2054" i="13"/>
  <c r="K2070" i="13"/>
  <c r="K2086" i="13"/>
  <c r="K2102" i="13"/>
  <c r="K2118" i="13"/>
  <c r="K2134" i="13"/>
  <c r="K2150" i="13"/>
  <c r="K2166" i="13"/>
  <c r="K2182" i="13"/>
  <c r="K2198" i="13"/>
  <c r="K2214" i="13"/>
  <c r="K2230" i="13"/>
  <c r="K2246" i="13"/>
  <c r="K2262" i="13"/>
  <c r="K2278" i="13"/>
  <c r="K2294" i="13"/>
  <c r="K2310" i="13"/>
  <c r="K2326" i="13"/>
  <c r="K2342" i="13"/>
  <c r="K2358" i="13"/>
  <c r="K2374" i="13"/>
  <c r="K2390" i="13"/>
  <c r="K2406" i="13"/>
  <c r="K2422" i="13"/>
  <c r="K2438" i="13"/>
  <c r="K2454" i="13"/>
  <c r="K2470" i="13"/>
  <c r="K2486" i="13"/>
  <c r="K2502" i="13"/>
  <c r="K2518" i="13"/>
  <c r="K2534" i="13"/>
  <c r="K2550" i="13"/>
  <c r="K2566" i="13"/>
  <c r="K2582" i="13"/>
  <c r="K2598" i="13"/>
  <c r="K2614" i="13"/>
  <c r="K2630" i="13"/>
  <c r="K353" i="13"/>
  <c r="K609" i="13"/>
  <c r="K865" i="13"/>
  <c r="K1121" i="13"/>
  <c r="K1377" i="13"/>
  <c r="K1543" i="13"/>
  <c r="K1559" i="13"/>
  <c r="K1575" i="13"/>
  <c r="K1591" i="13"/>
  <c r="K1607" i="13"/>
  <c r="K1623" i="13"/>
  <c r="K1639" i="13"/>
  <c r="K1655" i="13"/>
  <c r="K1671" i="13"/>
  <c r="K1687" i="13"/>
  <c r="K1703" i="13"/>
  <c r="K1719" i="13"/>
  <c r="K1735" i="13"/>
  <c r="K1751" i="13"/>
  <c r="K1767" i="13"/>
  <c r="K1783" i="13"/>
  <c r="K1799" i="13"/>
  <c r="K1815" i="13"/>
  <c r="K1831" i="13"/>
  <c r="K1847" i="13"/>
  <c r="K1863" i="13"/>
  <c r="K1879" i="13"/>
  <c r="K1895" i="13"/>
  <c r="K1911" i="13"/>
  <c r="K1927" i="13"/>
  <c r="K1943" i="13"/>
  <c r="K1959" i="13"/>
  <c r="K1975" i="13"/>
  <c r="K1991" i="13"/>
  <c r="K2007" i="13"/>
  <c r="K2023" i="13"/>
  <c r="K2039" i="13"/>
  <c r="K2055" i="13"/>
  <c r="K2071" i="13"/>
  <c r="K2087" i="13"/>
  <c r="K2103" i="13"/>
  <c r="K2119" i="13"/>
  <c r="K2135" i="13"/>
  <c r="K2151" i="13"/>
  <c r="K2167" i="13"/>
  <c r="K2183" i="13"/>
  <c r="K2199" i="13"/>
  <c r="K2215" i="13"/>
  <c r="K2231" i="13"/>
  <c r="K2247" i="13"/>
  <c r="K2263" i="13"/>
  <c r="K2279" i="13"/>
  <c r="K2295" i="13"/>
  <c r="K2311" i="13"/>
  <c r="K2327" i="13"/>
  <c r="K2343" i="13"/>
  <c r="K2359" i="13"/>
  <c r="K2375" i="13"/>
  <c r="K2391" i="13"/>
  <c r="K2407" i="13"/>
  <c r="K2423" i="13"/>
  <c r="K2439" i="13"/>
  <c r="K2455" i="13"/>
  <c r="K2471" i="13"/>
  <c r="K2487" i="13"/>
  <c r="K2503" i="13"/>
  <c r="K2519" i="13"/>
  <c r="K2535" i="13"/>
  <c r="K2551" i="13"/>
  <c r="K369" i="13"/>
  <c r="K625" i="13"/>
  <c r="K881" i="13"/>
  <c r="K1137" i="13"/>
  <c r="K1393" i="13"/>
  <c r="K385" i="13"/>
  <c r="K641" i="13"/>
  <c r="K897" i="13"/>
  <c r="K1153" i="13"/>
  <c r="K1409" i="13"/>
  <c r="K1545" i="13"/>
  <c r="K1561" i="13"/>
  <c r="K1577" i="13"/>
  <c r="K1593" i="13"/>
  <c r="K1609" i="13"/>
  <c r="K1625" i="13"/>
  <c r="K1641" i="13"/>
  <c r="K1657" i="13"/>
  <c r="K1673" i="13"/>
  <c r="K1689" i="13"/>
  <c r="K1705" i="13"/>
  <c r="K1721" i="13"/>
  <c r="K1737" i="13"/>
  <c r="K1753" i="13"/>
  <c r="K1769" i="13"/>
  <c r="K1785" i="13"/>
  <c r="K1801" i="13"/>
  <c r="K1817" i="13"/>
  <c r="K1833" i="13"/>
  <c r="K1849" i="13"/>
  <c r="K1865" i="13"/>
  <c r="K1881" i="13"/>
  <c r="K1897" i="13"/>
  <c r="K1913" i="13"/>
  <c r="K1929" i="13"/>
  <c r="K1945" i="13"/>
  <c r="K1961" i="13"/>
  <c r="K1977" i="13"/>
  <c r="K1993" i="13"/>
  <c r="K2009" i="13"/>
  <c r="K2025" i="13"/>
  <c r="K2041" i="13"/>
  <c r="K2057" i="13"/>
  <c r="K2073" i="13"/>
  <c r="K2089" i="13"/>
  <c r="K2105" i="13"/>
  <c r="K2121" i="13"/>
  <c r="K2137" i="13"/>
  <c r="K2153" i="13"/>
  <c r="K2169" i="13"/>
  <c r="K2185" i="13"/>
  <c r="K2201" i="13"/>
  <c r="K2217" i="13"/>
  <c r="K2233" i="13"/>
  <c r="K2249" i="13"/>
  <c r="K2265" i="13"/>
  <c r="K2281" i="13"/>
  <c r="K2297" i="13"/>
  <c r="K2313" i="13"/>
  <c r="K2329" i="13"/>
  <c r="K2345" i="13"/>
  <c r="K2361" i="13"/>
  <c r="K2377" i="13"/>
  <c r="K2393" i="13"/>
  <c r="K417" i="13"/>
  <c r="K673" i="13"/>
  <c r="K929" i="13"/>
  <c r="K1185" i="13"/>
  <c r="K1441" i="13"/>
  <c r="K1547" i="13"/>
  <c r="K1563" i="13"/>
  <c r="K1579" i="13"/>
  <c r="K1595" i="13"/>
  <c r="K1611" i="13"/>
  <c r="K1627" i="13"/>
  <c r="K1643" i="13"/>
  <c r="K1659" i="13"/>
  <c r="K1675" i="13"/>
  <c r="K1691" i="13"/>
  <c r="K1707" i="13"/>
  <c r="K1723" i="13"/>
  <c r="K1739" i="13"/>
  <c r="K1755" i="13"/>
  <c r="K1771" i="13"/>
  <c r="K1787" i="13"/>
  <c r="K1803" i="13"/>
  <c r="K1819" i="13"/>
  <c r="K1835" i="13"/>
  <c r="K1851" i="13"/>
  <c r="K1867" i="13"/>
  <c r="K1883" i="13"/>
  <c r="K1899" i="13"/>
  <c r="K1915" i="13"/>
  <c r="K1931" i="13"/>
  <c r="K1947" i="13"/>
  <c r="K1963" i="13"/>
  <c r="K1979" i="13"/>
  <c r="K1995" i="13"/>
  <c r="K2011" i="13"/>
  <c r="K2027" i="13"/>
  <c r="K2043" i="13"/>
  <c r="K2059" i="13"/>
  <c r="K2075" i="13"/>
  <c r="K2091" i="13"/>
  <c r="K2107" i="13"/>
  <c r="K2123" i="13"/>
  <c r="K2139" i="13"/>
  <c r="K2155" i="13"/>
  <c r="K2171" i="13"/>
  <c r="K2187" i="13"/>
  <c r="K2203" i="13"/>
  <c r="K2219" i="13"/>
  <c r="K2235" i="13"/>
  <c r="K2251" i="13"/>
  <c r="K2267" i="13"/>
  <c r="K2283" i="13"/>
  <c r="K2299" i="13"/>
  <c r="K2315" i="13"/>
  <c r="K2331" i="13"/>
  <c r="K2347" i="13"/>
  <c r="K2363" i="13"/>
  <c r="K2379" i="13"/>
  <c r="K2395" i="13"/>
  <c r="K2411" i="13"/>
  <c r="K2427" i="13"/>
  <c r="K2443" i="13"/>
  <c r="K2459" i="13"/>
  <c r="K2475" i="13"/>
  <c r="K2491" i="13"/>
  <c r="K2507" i="13"/>
  <c r="K2523" i="13"/>
  <c r="K2539" i="13"/>
  <c r="K2555" i="13"/>
  <c r="K2571" i="13"/>
  <c r="K2587" i="13"/>
  <c r="K2603" i="13"/>
  <c r="K2619" i="13"/>
  <c r="K2635" i="13"/>
  <c r="K2651" i="13"/>
  <c r="K2667" i="13"/>
  <c r="K2683" i="13"/>
  <c r="K2699" i="13"/>
  <c r="K2715" i="13"/>
  <c r="K2731" i="13"/>
  <c r="K2747" i="13"/>
  <c r="K2763" i="13"/>
  <c r="K2779" i="13"/>
  <c r="K2795" i="13"/>
  <c r="K2811" i="13"/>
  <c r="K401" i="13"/>
  <c r="K1576" i="13"/>
  <c r="K1658" i="13"/>
  <c r="K1740" i="13"/>
  <c r="K1832" i="13"/>
  <c r="K1914" i="13"/>
  <c r="K1996" i="13"/>
  <c r="K2088" i="13"/>
  <c r="K2170" i="13"/>
  <c r="K2252" i="13"/>
  <c r="K2344" i="13"/>
  <c r="K2424" i="13"/>
  <c r="K2474" i="13"/>
  <c r="K2524" i="13"/>
  <c r="K2572" i="13"/>
  <c r="K2609" i="13"/>
  <c r="K2641" i="13"/>
  <c r="K2666" i="13"/>
  <c r="K2694" i="13"/>
  <c r="K2718" i="13"/>
  <c r="K2744" i="13"/>
  <c r="K2769" i="13"/>
  <c r="K2794" i="13"/>
  <c r="K2817" i="13"/>
  <c r="K2833" i="13"/>
  <c r="K2849" i="13"/>
  <c r="K2865" i="13"/>
  <c r="K2881" i="13"/>
  <c r="K2897" i="13"/>
  <c r="K2913" i="13"/>
  <c r="K2929" i="13"/>
  <c r="K2945" i="13"/>
  <c r="K2961" i="13"/>
  <c r="K2977" i="13"/>
  <c r="K2993" i="13"/>
  <c r="K3009" i="13"/>
  <c r="K3025" i="13"/>
  <c r="K3041" i="13"/>
  <c r="K3057" i="13"/>
  <c r="K3073" i="13"/>
  <c r="K3089" i="13"/>
  <c r="K3105" i="13"/>
  <c r="K3121" i="13"/>
  <c r="K3137" i="13"/>
  <c r="K3153" i="13"/>
  <c r="K3169" i="13"/>
  <c r="K3185" i="13"/>
  <c r="K3201" i="13"/>
  <c r="K3217" i="13"/>
  <c r="K3233" i="13"/>
  <c r="K3249" i="13"/>
  <c r="K3265" i="13"/>
  <c r="K3281" i="13"/>
  <c r="K3297" i="13"/>
  <c r="K3313" i="13"/>
  <c r="K3329" i="13"/>
  <c r="K3345" i="13"/>
  <c r="K3361" i="13"/>
  <c r="K3377" i="13"/>
  <c r="K3393" i="13"/>
  <c r="K3409" i="13"/>
  <c r="K3425" i="13"/>
  <c r="K3441" i="13"/>
  <c r="K3457" i="13"/>
  <c r="K3473" i="13"/>
  <c r="K3489" i="13"/>
  <c r="K3505" i="13"/>
  <c r="K3521" i="13"/>
  <c r="K3537" i="13"/>
  <c r="K3553" i="13"/>
  <c r="K3569" i="13"/>
  <c r="K3585" i="13"/>
  <c r="K3601" i="13"/>
  <c r="K3617" i="13"/>
  <c r="K3633" i="13"/>
  <c r="K3649" i="13"/>
  <c r="K3665" i="13"/>
  <c r="K3681" i="13"/>
  <c r="K3697" i="13"/>
  <c r="K3713" i="13"/>
  <c r="K3729" i="13"/>
  <c r="K3745" i="13"/>
  <c r="K3761" i="13"/>
  <c r="K3777" i="13"/>
  <c r="K3793" i="13"/>
  <c r="K3809" i="13"/>
  <c r="K3825" i="13"/>
  <c r="K3841" i="13"/>
  <c r="K3857" i="13"/>
  <c r="K3873" i="13"/>
  <c r="K3889" i="13"/>
  <c r="K3905" i="13"/>
  <c r="K3921" i="13"/>
  <c r="K3937" i="13"/>
  <c r="K3953" i="13"/>
  <c r="K3969" i="13"/>
  <c r="K3985" i="13"/>
  <c r="K4001" i="13"/>
  <c r="K4017" i="13"/>
  <c r="K4033" i="13"/>
  <c r="K4049" i="13"/>
  <c r="K4065" i="13"/>
  <c r="K4081" i="13"/>
  <c r="K4097" i="13"/>
  <c r="K4113" i="13"/>
  <c r="K4129" i="13"/>
  <c r="K4145" i="13"/>
  <c r="K4161" i="13"/>
  <c r="K4177" i="13"/>
  <c r="K4193" i="13"/>
  <c r="K4209" i="13"/>
  <c r="K4225" i="13"/>
  <c r="K4241" i="13"/>
  <c r="K4257" i="13"/>
  <c r="K4273" i="13"/>
  <c r="K4289" i="13"/>
  <c r="K4305" i="13"/>
  <c r="K4321" i="13"/>
  <c r="K4337" i="13"/>
  <c r="K4353" i="13"/>
  <c r="K4369" i="13"/>
  <c r="K4385" i="13"/>
  <c r="K4401" i="13"/>
  <c r="K4417" i="13"/>
  <c r="K4433" i="13"/>
  <c r="K4449" i="13"/>
  <c r="K4465" i="13"/>
  <c r="K4481" i="13"/>
  <c r="K4497" i="13"/>
  <c r="K4513" i="13"/>
  <c r="K4529" i="13"/>
  <c r="K4545" i="13"/>
  <c r="K4561" i="13"/>
  <c r="K4577" i="13"/>
  <c r="K4593" i="13"/>
  <c r="K4609" i="13"/>
  <c r="K4625" i="13"/>
  <c r="K4641" i="13"/>
  <c r="K4657" i="13"/>
  <c r="K4673" i="13"/>
  <c r="K4689" i="13"/>
  <c r="K4705" i="13"/>
  <c r="K4721" i="13"/>
  <c r="K4737" i="13"/>
  <c r="K4753" i="13"/>
  <c r="K4769" i="13"/>
  <c r="K4785" i="13"/>
  <c r="K4801" i="13"/>
  <c r="K4817" i="13"/>
  <c r="K4833" i="13"/>
  <c r="K4849" i="13"/>
  <c r="K4865" i="13"/>
  <c r="K4881" i="13"/>
  <c r="K4897" i="13"/>
  <c r="K4913" i="13"/>
  <c r="K4929" i="13"/>
  <c r="K4945" i="13"/>
  <c r="K4961" i="13"/>
  <c r="K4977" i="13"/>
  <c r="K4993" i="13"/>
  <c r="K5009" i="13"/>
  <c r="K5025" i="13"/>
  <c r="K5041" i="13"/>
  <c r="K5057" i="13"/>
  <c r="K5073" i="13"/>
  <c r="K5089" i="13"/>
  <c r="K5105" i="13"/>
  <c r="K5121" i="13"/>
  <c r="K5137" i="13"/>
  <c r="K5153" i="13"/>
  <c r="K433" i="13"/>
  <c r="K1578" i="13"/>
  <c r="K1660" i="13"/>
  <c r="K1752" i="13"/>
  <c r="K1834" i="13"/>
  <c r="K1916" i="13"/>
  <c r="K2008" i="13"/>
  <c r="K2090" i="13"/>
  <c r="K2172" i="13"/>
  <c r="K2264" i="13"/>
  <c r="K2346" i="13"/>
  <c r="K2425" i="13"/>
  <c r="K2476" i="13"/>
  <c r="K2529" i="13"/>
  <c r="K2575" i="13"/>
  <c r="K2612" i="13"/>
  <c r="K2644" i="13"/>
  <c r="K2668" i="13"/>
  <c r="K2695" i="13"/>
  <c r="K2719" i="13"/>
  <c r="K2745" i="13"/>
  <c r="K2772" i="13"/>
  <c r="K2796" i="13"/>
  <c r="K2818" i="13"/>
  <c r="K2834" i="13"/>
  <c r="K2850" i="13"/>
  <c r="K2866" i="13"/>
  <c r="K2882" i="13"/>
  <c r="K2898" i="13"/>
  <c r="K2914" i="13"/>
  <c r="K2930" i="13"/>
  <c r="K2946" i="13"/>
  <c r="K2962" i="13"/>
  <c r="K2978" i="13"/>
  <c r="K2994" i="13"/>
  <c r="K3010" i="13"/>
  <c r="K3026" i="13"/>
  <c r="K3042" i="13"/>
  <c r="K3058" i="13"/>
  <c r="K3074" i="13"/>
  <c r="K3090" i="13"/>
  <c r="K3106" i="13"/>
  <c r="K3122" i="13"/>
  <c r="K3138" i="13"/>
  <c r="K3154" i="13"/>
  <c r="K3170" i="13"/>
  <c r="K3186" i="13"/>
  <c r="K3202" i="13"/>
  <c r="K3218" i="13"/>
  <c r="K3234" i="13"/>
  <c r="K3250" i="13"/>
  <c r="K3266" i="13"/>
  <c r="K3282" i="13"/>
  <c r="K3298" i="13"/>
  <c r="K3314" i="13"/>
  <c r="K3330" i="13"/>
  <c r="K3346" i="13"/>
  <c r="K3362" i="13"/>
  <c r="K3378" i="13"/>
  <c r="K3394" i="13"/>
  <c r="K3410" i="13"/>
  <c r="K3426" i="13"/>
  <c r="K3442" i="13"/>
  <c r="K3458" i="13"/>
  <c r="K3474" i="13"/>
  <c r="K3490" i="13"/>
  <c r="K3506" i="13"/>
  <c r="K3522" i="13"/>
  <c r="K3538" i="13"/>
  <c r="K3554" i="13"/>
  <c r="K3570" i="13"/>
  <c r="K3586" i="13"/>
  <c r="K3602" i="13"/>
  <c r="K3618" i="13"/>
  <c r="K3634" i="13"/>
  <c r="K3650" i="13"/>
  <c r="K3666" i="13"/>
  <c r="K3682" i="13"/>
  <c r="K3698" i="13"/>
  <c r="K3714" i="13"/>
  <c r="K3730" i="13"/>
  <c r="K3746" i="13"/>
  <c r="K3762" i="13"/>
  <c r="K3778" i="13"/>
  <c r="K3794" i="13"/>
  <c r="K3810" i="13"/>
  <c r="K3826" i="13"/>
  <c r="K3842" i="13"/>
  <c r="K3858" i="13"/>
  <c r="K3874" i="13"/>
  <c r="K3890" i="13"/>
  <c r="K3906" i="13"/>
  <c r="K3922" i="13"/>
  <c r="K3938" i="13"/>
  <c r="K3954" i="13"/>
  <c r="K3970" i="13"/>
  <c r="K3986" i="13"/>
  <c r="K4002" i="13"/>
  <c r="K4018" i="13"/>
  <c r="K4034" i="13"/>
  <c r="K4050" i="13"/>
  <c r="K4066" i="13"/>
  <c r="K4082" i="13"/>
  <c r="K4098" i="13"/>
  <c r="K4114" i="13"/>
  <c r="K4130" i="13"/>
  <c r="K4146" i="13"/>
  <c r="K4162" i="13"/>
  <c r="K4178" i="13"/>
  <c r="K4194" i="13"/>
  <c r="K4210" i="13"/>
  <c r="K4226" i="13"/>
  <c r="K4242" i="13"/>
  <c r="K4258" i="13"/>
  <c r="K4274" i="13"/>
  <c r="K4290" i="13"/>
  <c r="K4306" i="13"/>
  <c r="K4322" i="13"/>
  <c r="K4338" i="13"/>
  <c r="K4354" i="13"/>
  <c r="K4370" i="13"/>
  <c r="K4386" i="13"/>
  <c r="K4402" i="13"/>
  <c r="K4418" i="13"/>
  <c r="K4434" i="13"/>
  <c r="K4450" i="13"/>
  <c r="K4466" i="13"/>
  <c r="K4482" i="13"/>
  <c r="K4498" i="13"/>
  <c r="K4514" i="13"/>
  <c r="K4530" i="13"/>
  <c r="K4546" i="13"/>
  <c r="K4562" i="13"/>
  <c r="K4578" i="13"/>
  <c r="K4594" i="13"/>
  <c r="K4610" i="13"/>
  <c r="K4626" i="13"/>
  <c r="K4642" i="13"/>
  <c r="K4658" i="13"/>
  <c r="K4674" i="13"/>
  <c r="K4690" i="13"/>
  <c r="K4706" i="13"/>
  <c r="K4722" i="13"/>
  <c r="K4738" i="13"/>
  <c r="K4754" i="13"/>
  <c r="K4770" i="13"/>
  <c r="K4786" i="13"/>
  <c r="K4802" i="13"/>
  <c r="K4818" i="13"/>
  <c r="K4834" i="13"/>
  <c r="K4850" i="13"/>
  <c r="K4866" i="13"/>
  <c r="K4882" i="13"/>
  <c r="K4898" i="13"/>
  <c r="K4914" i="13"/>
  <c r="K4930" i="13"/>
  <c r="K4946" i="13"/>
  <c r="K4962" i="13"/>
  <c r="K4978" i="13"/>
  <c r="K4994" i="13"/>
  <c r="K5010" i="13"/>
  <c r="K5026" i="13"/>
  <c r="K5042" i="13"/>
  <c r="K5058" i="13"/>
  <c r="K5074" i="13"/>
  <c r="K5090" i="13"/>
  <c r="K5106" i="13"/>
  <c r="K5122" i="13"/>
  <c r="K5138" i="13"/>
  <c r="K5154" i="13"/>
  <c r="K657" i="13"/>
  <c r="K1580" i="13"/>
  <c r="K1672" i="13"/>
  <c r="K1754" i="13"/>
  <c r="K1836" i="13"/>
  <c r="K1928" i="13"/>
  <c r="K2010" i="13"/>
  <c r="K2092" i="13"/>
  <c r="K2184" i="13"/>
  <c r="K2266" i="13"/>
  <c r="K2348" i="13"/>
  <c r="K2426" i="13"/>
  <c r="K2481" i="13"/>
  <c r="K2536" i="13"/>
  <c r="K2577" i="13"/>
  <c r="K2615" i="13"/>
  <c r="K2646" i="13"/>
  <c r="K2670" i="13"/>
  <c r="K2696" i="13"/>
  <c r="K2721" i="13"/>
  <c r="K2746" i="13"/>
  <c r="K2774" i="13"/>
  <c r="K2798" i="13"/>
  <c r="K2819" i="13"/>
  <c r="K2835" i="13"/>
  <c r="K2851" i="13"/>
  <c r="K2867" i="13"/>
  <c r="K2883" i="13"/>
  <c r="K2899" i="13"/>
  <c r="K2915" i="13"/>
  <c r="K2931" i="13"/>
  <c r="K2947" i="13"/>
  <c r="K2963" i="13"/>
  <c r="K2979" i="13"/>
  <c r="K2995" i="13"/>
  <c r="K3011" i="13"/>
  <c r="K3027" i="13"/>
  <c r="K3043" i="13"/>
  <c r="K3059" i="13"/>
  <c r="K3075" i="13"/>
  <c r="K3091" i="13"/>
  <c r="K3107" i="13"/>
  <c r="K3123" i="13"/>
  <c r="K3139" i="13"/>
  <c r="K3155" i="13"/>
  <c r="K3171" i="13"/>
  <c r="K3187" i="13"/>
  <c r="K3203" i="13"/>
  <c r="K3219" i="13"/>
  <c r="K3235" i="13"/>
  <c r="K3251" i="13"/>
  <c r="K3267" i="13"/>
  <c r="K3283" i="13"/>
  <c r="K3299" i="13"/>
  <c r="K3315" i="13"/>
  <c r="K3331" i="13"/>
  <c r="K3347" i="13"/>
  <c r="K3363" i="13"/>
  <c r="K3379" i="13"/>
  <c r="K3395" i="13"/>
  <c r="K3411" i="13"/>
  <c r="K3427" i="13"/>
  <c r="K3443" i="13"/>
  <c r="K3459" i="13"/>
  <c r="K3475" i="13"/>
  <c r="K3491" i="13"/>
  <c r="K3507" i="13"/>
  <c r="K3523" i="13"/>
  <c r="K3539" i="13"/>
  <c r="K3555" i="13"/>
  <c r="K3571" i="13"/>
  <c r="K3587" i="13"/>
  <c r="K3603" i="13"/>
  <c r="K3619" i="13"/>
  <c r="K3635" i="13"/>
  <c r="K3651" i="13"/>
  <c r="K3667" i="13"/>
  <c r="K3683" i="13"/>
  <c r="K3699" i="13"/>
  <c r="K3715" i="13"/>
  <c r="K3731" i="13"/>
  <c r="K3747" i="13"/>
  <c r="K3763" i="13"/>
  <c r="K3779" i="13"/>
  <c r="K3795" i="13"/>
  <c r="K3811" i="13"/>
  <c r="K3827" i="13"/>
  <c r="K3843" i="13"/>
  <c r="K3859" i="13"/>
  <c r="K3875" i="13"/>
  <c r="K3891" i="13"/>
  <c r="K3907" i="13"/>
  <c r="K3923" i="13"/>
  <c r="K3939" i="13"/>
  <c r="K3955" i="13"/>
  <c r="K3971" i="13"/>
  <c r="K3987" i="13"/>
  <c r="K4003" i="13"/>
  <c r="K4019" i="13"/>
  <c r="K4035" i="13"/>
  <c r="K4051" i="13"/>
  <c r="K4067" i="13"/>
  <c r="K4083" i="13"/>
  <c r="K4099" i="13"/>
  <c r="K4115" i="13"/>
  <c r="K4131" i="13"/>
  <c r="K4147" i="13"/>
  <c r="K4163" i="13"/>
  <c r="K4179" i="13"/>
  <c r="K4195" i="13"/>
  <c r="K4211" i="13"/>
  <c r="K4227" i="13"/>
  <c r="K4243" i="13"/>
  <c r="K4259" i="13"/>
  <c r="K4275" i="13"/>
  <c r="K4291" i="13"/>
  <c r="K4307" i="13"/>
  <c r="K4323" i="13"/>
  <c r="K4339" i="13"/>
  <c r="K4355" i="13"/>
  <c r="K4371" i="13"/>
  <c r="K4387" i="13"/>
  <c r="K4403" i="13"/>
  <c r="K4419" i="13"/>
  <c r="K4435" i="13"/>
  <c r="K4451" i="13"/>
  <c r="K4467" i="13"/>
  <c r="K4483" i="13"/>
  <c r="K4499" i="13"/>
  <c r="K4515" i="13"/>
  <c r="K4531" i="13"/>
  <c r="K4547" i="13"/>
  <c r="K4563" i="13"/>
  <c r="K4579" i="13"/>
  <c r="K4595" i="13"/>
  <c r="K4611" i="13"/>
  <c r="K4627" i="13"/>
  <c r="K4643" i="13"/>
  <c r="K4659" i="13"/>
  <c r="K4675" i="13"/>
  <c r="K4691" i="13"/>
  <c r="K4707" i="13"/>
  <c r="K4723" i="13"/>
  <c r="K4739" i="13"/>
  <c r="K4755" i="13"/>
  <c r="K4771" i="13"/>
  <c r="K4787" i="13"/>
  <c r="K4803" i="13"/>
  <c r="K4819" i="13"/>
  <c r="K4835" i="13"/>
  <c r="K4851" i="13"/>
  <c r="K4867" i="13"/>
  <c r="K4883" i="13"/>
  <c r="K4899" i="13"/>
  <c r="K4915" i="13"/>
  <c r="K4931" i="13"/>
  <c r="K4947" i="13"/>
  <c r="K4963" i="13"/>
  <c r="K4979" i="13"/>
  <c r="K4995" i="13"/>
  <c r="K5011" i="13"/>
  <c r="K5027" i="13"/>
  <c r="K5043" i="13"/>
  <c r="K5059" i="13"/>
  <c r="K5075" i="13"/>
  <c r="K5091" i="13"/>
  <c r="K5107" i="13"/>
  <c r="K5123" i="13"/>
  <c r="K5139" i="13"/>
  <c r="K5155" i="13"/>
  <c r="K689" i="13"/>
  <c r="K1592" i="13"/>
  <c r="K1674" i="13"/>
  <c r="K1756" i="13"/>
  <c r="K1848" i="13"/>
  <c r="K1930" i="13"/>
  <c r="K2012" i="13"/>
  <c r="K2104" i="13"/>
  <c r="K2186" i="13"/>
  <c r="K2268" i="13"/>
  <c r="K2360" i="13"/>
  <c r="K2428" i="13"/>
  <c r="K2488" i="13"/>
  <c r="K2537" i="13"/>
  <c r="K2583" i="13"/>
  <c r="K2616" i="13"/>
  <c r="K2647" i="13"/>
  <c r="K2671" i="13"/>
  <c r="K2697" i="13"/>
  <c r="K2724" i="13"/>
  <c r="K2748" i="13"/>
  <c r="K2775" i="13"/>
  <c r="K2799" i="13"/>
  <c r="K2820" i="13"/>
  <c r="K2836" i="13"/>
  <c r="K2852" i="13"/>
  <c r="K2868" i="13"/>
  <c r="K2884" i="13"/>
  <c r="K2900" i="13"/>
  <c r="K2916" i="13"/>
  <c r="K2932" i="13"/>
  <c r="K2948" i="13"/>
  <c r="K2964" i="13"/>
  <c r="K2980" i="13"/>
  <c r="K2996" i="13"/>
  <c r="K3012" i="13"/>
  <c r="K3028" i="13"/>
  <c r="K3044" i="13"/>
  <c r="K3060" i="13"/>
  <c r="K3076" i="13"/>
  <c r="K3092" i="13"/>
  <c r="K3108" i="13"/>
  <c r="K3124" i="13"/>
  <c r="K3140" i="13"/>
  <c r="K3156" i="13"/>
  <c r="K3172" i="13"/>
  <c r="K3188" i="13"/>
  <c r="K3204" i="13"/>
  <c r="K3220" i="13"/>
  <c r="K3236" i="13"/>
  <c r="K3252" i="13"/>
  <c r="K3268" i="13"/>
  <c r="K3284" i="13"/>
  <c r="K3300" i="13"/>
  <c r="K3316" i="13"/>
  <c r="K3332" i="13"/>
  <c r="K3348" i="13"/>
  <c r="K3364" i="13"/>
  <c r="K3380" i="13"/>
  <c r="K3396" i="13"/>
  <c r="K3412" i="13"/>
  <c r="K3428" i="13"/>
  <c r="K3444" i="13"/>
  <c r="K3460" i="13"/>
  <c r="K3476" i="13"/>
  <c r="K3492" i="13"/>
  <c r="K3508" i="13"/>
  <c r="K3524" i="13"/>
  <c r="K3540" i="13"/>
  <c r="K3556" i="13"/>
  <c r="K3572" i="13"/>
  <c r="K3588" i="13"/>
  <c r="K3604" i="13"/>
  <c r="K3620" i="13"/>
  <c r="K3636" i="13"/>
  <c r="K3652" i="13"/>
  <c r="K3668" i="13"/>
  <c r="K3684" i="13"/>
  <c r="K3700" i="13"/>
  <c r="K3716" i="13"/>
  <c r="K3732" i="13"/>
  <c r="K3748" i="13"/>
  <c r="K3764" i="13"/>
  <c r="K3780" i="13"/>
  <c r="K3796" i="13"/>
  <c r="K3812" i="13"/>
  <c r="K3828" i="13"/>
  <c r="K3844" i="13"/>
  <c r="K3860" i="13"/>
  <c r="K3876" i="13"/>
  <c r="K3892" i="13"/>
  <c r="K3908" i="13"/>
  <c r="K3924" i="13"/>
  <c r="K3940" i="13"/>
  <c r="K3956" i="13"/>
  <c r="K3972" i="13"/>
  <c r="K3988" i="13"/>
  <c r="K4004" i="13"/>
  <c r="K4020" i="13"/>
  <c r="K4036" i="13"/>
  <c r="K4052" i="13"/>
  <c r="K4068" i="13"/>
  <c r="K4084" i="13"/>
  <c r="K4100" i="13"/>
  <c r="K4116" i="13"/>
  <c r="K4132" i="13"/>
  <c r="K4148" i="13"/>
  <c r="K4164" i="13"/>
  <c r="K4180" i="13"/>
  <c r="K4196" i="13"/>
  <c r="K4212" i="13"/>
  <c r="K4228" i="13"/>
  <c r="K4244" i="13"/>
  <c r="K4260" i="13"/>
  <c r="K4276" i="13"/>
  <c r="K4292" i="13"/>
  <c r="K4308" i="13"/>
  <c r="K4324" i="13"/>
  <c r="K4340" i="13"/>
  <c r="K4356" i="13"/>
  <c r="K4372" i="13"/>
  <c r="K4388" i="13"/>
  <c r="K4404" i="13"/>
  <c r="K4420" i="13"/>
  <c r="K4436" i="13"/>
  <c r="K4452" i="13"/>
  <c r="K4468" i="13"/>
  <c r="K4484" i="13"/>
  <c r="K4500" i="13"/>
  <c r="K4516" i="13"/>
  <c r="K4532" i="13"/>
  <c r="K4548" i="13"/>
  <c r="K4564" i="13"/>
  <c r="K4580" i="13"/>
  <c r="K4596" i="13"/>
  <c r="K4612" i="13"/>
  <c r="K4628" i="13"/>
  <c r="K4644" i="13"/>
  <c r="K4660" i="13"/>
  <c r="K4676" i="13"/>
  <c r="K4692" i="13"/>
  <c r="K4708" i="13"/>
  <c r="K4724" i="13"/>
  <c r="K4740" i="13"/>
  <c r="K4756" i="13"/>
  <c r="K4772" i="13"/>
  <c r="K4788" i="13"/>
  <c r="K4804" i="13"/>
  <c r="K4820" i="13"/>
  <c r="K4836" i="13"/>
  <c r="K4852" i="13"/>
  <c r="K4868" i="13"/>
  <c r="K4884" i="13"/>
  <c r="K4900" i="13"/>
  <c r="K4916" i="13"/>
  <c r="K4932" i="13"/>
  <c r="K4948" i="13"/>
  <c r="K4964" i="13"/>
  <c r="K4980" i="13"/>
  <c r="K4996" i="13"/>
  <c r="K5012" i="13"/>
  <c r="K5028" i="13"/>
  <c r="K5044" i="13"/>
  <c r="K5060" i="13"/>
  <c r="K5076" i="13"/>
  <c r="K5092" i="13"/>
  <c r="K5108" i="13"/>
  <c r="K5124" i="13"/>
  <c r="K5140" i="13"/>
  <c r="K5156" i="13"/>
  <c r="K913" i="13"/>
  <c r="K1594" i="13"/>
  <c r="K1676" i="13"/>
  <c r="K1768" i="13"/>
  <c r="K1850" i="13"/>
  <c r="K1932" i="13"/>
  <c r="K2024" i="13"/>
  <c r="K2106" i="13"/>
  <c r="K2188" i="13"/>
  <c r="K2280" i="13"/>
  <c r="K2362" i="13"/>
  <c r="K2440" i="13"/>
  <c r="K2489" i="13"/>
  <c r="K2538" i="13"/>
  <c r="K2584" i="13"/>
  <c r="K2617" i="13"/>
  <c r="K2648" i="13"/>
  <c r="K2673" i="13"/>
  <c r="K2698" i="13"/>
  <c r="K2726" i="13"/>
  <c r="K2750" i="13"/>
  <c r="K2776" i="13"/>
  <c r="K2801" i="13"/>
  <c r="K2821" i="13"/>
  <c r="K2837" i="13"/>
  <c r="K2853" i="13"/>
  <c r="K2869" i="13"/>
  <c r="K2885" i="13"/>
  <c r="K2901" i="13"/>
  <c r="K2917" i="13"/>
  <c r="K2933" i="13"/>
  <c r="K2949" i="13"/>
  <c r="K2965" i="13"/>
  <c r="K2981" i="13"/>
  <c r="K2997" i="13"/>
  <c r="K3013" i="13"/>
  <c r="K3029" i="13"/>
  <c r="K3045" i="13"/>
  <c r="K3061" i="13"/>
  <c r="K3077" i="13"/>
  <c r="K3093" i="13"/>
  <c r="K3109" i="13"/>
  <c r="K3125" i="13"/>
  <c r="K3141" i="13"/>
  <c r="K3157" i="13"/>
  <c r="K3173" i="13"/>
  <c r="K3189" i="13"/>
  <c r="K3205" i="13"/>
  <c r="K3221" i="13"/>
  <c r="K3237" i="13"/>
  <c r="K3253" i="13"/>
  <c r="K3269" i="13"/>
  <c r="K3285" i="13"/>
  <c r="K3301" i="13"/>
  <c r="K3317" i="13"/>
  <c r="K3333" i="13"/>
  <c r="K3349" i="13"/>
  <c r="K3365" i="13"/>
  <c r="K3381" i="13"/>
  <c r="K3397" i="13"/>
  <c r="K3413" i="13"/>
  <c r="K3429" i="13"/>
  <c r="K3445" i="13"/>
  <c r="K3461" i="13"/>
  <c r="K3477" i="13"/>
  <c r="K3493" i="13"/>
  <c r="K3509" i="13"/>
  <c r="K3525" i="13"/>
  <c r="K3541" i="13"/>
  <c r="K3557" i="13"/>
  <c r="K3573" i="13"/>
  <c r="K3589" i="13"/>
  <c r="K3605" i="13"/>
  <c r="K3621" i="13"/>
  <c r="K3637" i="13"/>
  <c r="K3653" i="13"/>
  <c r="K3669" i="13"/>
  <c r="K3685" i="13"/>
  <c r="K3701" i="13"/>
  <c r="K3717" i="13"/>
  <c r="K3733" i="13"/>
  <c r="K3749" i="13"/>
  <c r="K3765" i="13"/>
  <c r="K3781" i="13"/>
  <c r="K3797" i="13"/>
  <c r="K3813" i="13"/>
  <c r="K3829" i="13"/>
  <c r="K3845" i="13"/>
  <c r="K3861" i="13"/>
  <c r="K3877" i="13"/>
  <c r="K3893" i="13"/>
  <c r="K3909" i="13"/>
  <c r="K3925" i="13"/>
  <c r="K3941" i="13"/>
  <c r="K3957" i="13"/>
  <c r="K3973" i="13"/>
  <c r="K3989" i="13"/>
  <c r="K4005" i="13"/>
  <c r="K4021" i="13"/>
  <c r="K4037" i="13"/>
  <c r="K4053" i="13"/>
  <c r="K4069" i="13"/>
  <c r="K4085" i="13"/>
  <c r="K4101" i="13"/>
  <c r="K4117" i="13"/>
  <c r="K4133" i="13"/>
  <c r="K4149" i="13"/>
  <c r="K4165" i="13"/>
  <c r="K4181" i="13"/>
  <c r="K4197" i="13"/>
  <c r="K4213" i="13"/>
  <c r="K4229" i="13"/>
  <c r="K4245" i="13"/>
  <c r="K4261" i="13"/>
  <c r="K4277" i="13"/>
  <c r="K4293" i="13"/>
  <c r="K4309" i="13"/>
  <c r="K4325" i="13"/>
  <c r="K4341" i="13"/>
  <c r="K4357" i="13"/>
  <c r="K4373" i="13"/>
  <c r="K4389" i="13"/>
  <c r="K4405" i="13"/>
  <c r="K4421" i="13"/>
  <c r="K4437" i="13"/>
  <c r="K4453" i="13"/>
  <c r="K4469" i="13"/>
  <c r="K4485" i="13"/>
  <c r="K4501" i="13"/>
  <c r="K4517" i="13"/>
  <c r="K4533" i="13"/>
  <c r="K4549" i="13"/>
  <c r="K4565" i="13"/>
  <c r="K4581" i="13"/>
  <c r="K4597" i="13"/>
  <c r="K4613" i="13"/>
  <c r="K4629" i="13"/>
  <c r="K4645" i="13"/>
  <c r="K4661" i="13"/>
  <c r="K4677" i="13"/>
  <c r="K4693" i="13"/>
  <c r="K4709" i="13"/>
  <c r="K4725" i="13"/>
  <c r="K4741" i="13"/>
  <c r="K4757" i="13"/>
  <c r="K4773" i="13"/>
  <c r="K4789" i="13"/>
  <c r="K4805" i="13"/>
  <c r="K4821" i="13"/>
  <c r="K4837" i="13"/>
  <c r="K4853" i="13"/>
  <c r="K4869" i="13"/>
  <c r="K4885" i="13"/>
  <c r="K4901" i="13"/>
  <c r="K4917" i="13"/>
  <c r="K4933" i="13"/>
  <c r="K4949" i="13"/>
  <c r="K4965" i="13"/>
  <c r="K4981" i="13"/>
  <c r="K4997" i="13"/>
  <c r="K5013" i="13"/>
  <c r="K5029" i="13"/>
  <c r="K5045" i="13"/>
  <c r="K5061" i="13"/>
  <c r="K5077" i="13"/>
  <c r="K5093" i="13"/>
  <c r="K5109" i="13"/>
  <c r="K5125" i="13"/>
  <c r="K5141" i="13"/>
  <c r="K5157" i="13"/>
  <c r="K945" i="13"/>
  <c r="K1596" i="13"/>
  <c r="K1688" i="13"/>
  <c r="K1770" i="13"/>
  <c r="K1852" i="13"/>
  <c r="K1944" i="13"/>
  <c r="K2026" i="13"/>
  <c r="K2108" i="13"/>
  <c r="K2200" i="13"/>
  <c r="K2282" i="13"/>
  <c r="K2364" i="13"/>
  <c r="K2441" i="13"/>
  <c r="K2490" i="13"/>
  <c r="K2540" i="13"/>
  <c r="K2585" i="13"/>
  <c r="K2618" i="13"/>
  <c r="K2649" i="13"/>
  <c r="K2676" i="13"/>
  <c r="K2700" i="13"/>
  <c r="K2727" i="13"/>
  <c r="K2751" i="13"/>
  <c r="K2777" i="13"/>
  <c r="K2804" i="13"/>
  <c r="K2822" i="13"/>
  <c r="K2838" i="13"/>
  <c r="K2854" i="13"/>
  <c r="K2870" i="13"/>
  <c r="K2886" i="13"/>
  <c r="K2902" i="13"/>
  <c r="K2918" i="13"/>
  <c r="K2934" i="13"/>
  <c r="K2950" i="13"/>
  <c r="K2966" i="13"/>
  <c r="K2982" i="13"/>
  <c r="K2998" i="13"/>
  <c r="K1169" i="13"/>
  <c r="K1608" i="13"/>
  <c r="K1690" i="13"/>
  <c r="K1772" i="13"/>
  <c r="K1864" i="13"/>
  <c r="K1946" i="13"/>
  <c r="K2028" i="13"/>
  <c r="K2120" i="13"/>
  <c r="K2202" i="13"/>
  <c r="K2284" i="13"/>
  <c r="K2376" i="13"/>
  <c r="K2442" i="13"/>
  <c r="K2492" i="13"/>
  <c r="K2545" i="13"/>
  <c r="K2586" i="13"/>
  <c r="K2620" i="13"/>
  <c r="K2650" i="13"/>
  <c r="K2678" i="13"/>
  <c r="K2702" i="13"/>
  <c r="K2728" i="13"/>
  <c r="K2753" i="13"/>
  <c r="K2778" i="13"/>
  <c r="K2806" i="13"/>
  <c r="K2823" i="13"/>
  <c r="K2839" i="13"/>
  <c r="K2855" i="13"/>
  <c r="K2871" i="13"/>
  <c r="K2887" i="13"/>
  <c r="K2903" i="13"/>
  <c r="K2919" i="13"/>
  <c r="K2935" i="13"/>
  <c r="K2951" i="13"/>
  <c r="K2967" i="13"/>
  <c r="K2983" i="13"/>
  <c r="K2999" i="13"/>
  <c r="K3015" i="13"/>
  <c r="K3031" i="13"/>
  <c r="K3047" i="13"/>
  <c r="K3063" i="13"/>
  <c r="K3079" i="13"/>
  <c r="K3095" i="13"/>
  <c r="K3111" i="13"/>
  <c r="K3127" i="13"/>
  <c r="K3143" i="13"/>
  <c r="K3159" i="13"/>
  <c r="K3175" i="13"/>
  <c r="K3191" i="13"/>
  <c r="K3207" i="13"/>
  <c r="K3223" i="13"/>
  <c r="K3239" i="13"/>
  <c r="K3255" i="13"/>
  <c r="K3271" i="13"/>
  <c r="K3287" i="13"/>
  <c r="K3303" i="13"/>
  <c r="K3319" i="13"/>
  <c r="K3335" i="13"/>
  <c r="K3351" i="13"/>
  <c r="K3367" i="13"/>
  <c r="K3383" i="13"/>
  <c r="K3399" i="13"/>
  <c r="K3415" i="13"/>
  <c r="K3431" i="13"/>
  <c r="K3447" i="13"/>
  <c r="K3463" i="13"/>
  <c r="K3479" i="13"/>
  <c r="K3495" i="13"/>
  <c r="K3511" i="13"/>
  <c r="K3527" i="13"/>
  <c r="K3543" i="13"/>
  <c r="K3559" i="13"/>
  <c r="K3575" i="13"/>
  <c r="K3591" i="13"/>
  <c r="K3607" i="13"/>
  <c r="K3623" i="13"/>
  <c r="K3639" i="13"/>
  <c r="K3655" i="13"/>
  <c r="K3671" i="13"/>
  <c r="K3687" i="13"/>
  <c r="K3703" i="13"/>
  <c r="K3719" i="13"/>
  <c r="K3735" i="13"/>
  <c r="K3751" i="13"/>
  <c r="K3767" i="13"/>
  <c r="K3783" i="13"/>
  <c r="K3799" i="13"/>
  <c r="K3815" i="13"/>
  <c r="K3831" i="13"/>
  <c r="K3847" i="13"/>
  <c r="K3863" i="13"/>
  <c r="K3879" i="13"/>
  <c r="K3895" i="13"/>
  <c r="K3911" i="13"/>
  <c r="K3927" i="13"/>
  <c r="K3943" i="13"/>
  <c r="K3959" i="13"/>
  <c r="K3975" i="13"/>
  <c r="K3991" i="13"/>
  <c r="K4007" i="13"/>
  <c r="K4023" i="13"/>
  <c r="K4039" i="13"/>
  <c r="K4055" i="13"/>
  <c r="K4071" i="13"/>
  <c r="K4087" i="13"/>
  <c r="K4103" i="13"/>
  <c r="K4119" i="13"/>
  <c r="K4135" i="13"/>
  <c r="K4151" i="13"/>
  <c r="K4167" i="13"/>
  <c r="K4183" i="13"/>
  <c r="K4199" i="13"/>
  <c r="K4215" i="13"/>
  <c r="K4231" i="13"/>
  <c r="K4247" i="13"/>
  <c r="K4263" i="13"/>
  <c r="K4279" i="13"/>
  <c r="K4295" i="13"/>
  <c r="K4311" i="13"/>
  <c r="K4327" i="13"/>
  <c r="K4343" i="13"/>
  <c r="K4359" i="13"/>
  <c r="K4375" i="13"/>
  <c r="K4391" i="13"/>
  <c r="K4407" i="13"/>
  <c r="K4423" i="13"/>
  <c r="K4439" i="13"/>
  <c r="K4455" i="13"/>
  <c r="K4471" i="13"/>
  <c r="K4487" i="13"/>
  <c r="K4503" i="13"/>
  <c r="K4519" i="13"/>
  <c r="K4535" i="13"/>
  <c r="K4551" i="13"/>
  <c r="K4567" i="13"/>
  <c r="K4583" i="13"/>
  <c r="K4599" i="13"/>
  <c r="K4615" i="13"/>
  <c r="K4631" i="13"/>
  <c r="K4647" i="13"/>
  <c r="K4663" i="13"/>
  <c r="K4679" i="13"/>
  <c r="K4695" i="13"/>
  <c r="K4711" i="13"/>
  <c r="K4727" i="13"/>
  <c r="K4743" i="13"/>
  <c r="K4759" i="13"/>
  <c r="K4775" i="13"/>
  <c r="K4791" i="13"/>
  <c r="K4807" i="13"/>
  <c r="K4823" i="13"/>
  <c r="K4839" i="13"/>
  <c r="K4855" i="13"/>
  <c r="K4871" i="13"/>
  <c r="K4887" i="13"/>
  <c r="K4903" i="13"/>
  <c r="K4919" i="13"/>
  <c r="K4935" i="13"/>
  <c r="K4951" i="13"/>
  <c r="K4967" i="13"/>
  <c r="K4983" i="13"/>
  <c r="K4999" i="13"/>
  <c r="K5015" i="13"/>
  <c r="K5031" i="13"/>
  <c r="K5047" i="13"/>
  <c r="K5063" i="13"/>
  <c r="K5079" i="13"/>
  <c r="K5095" i="13"/>
  <c r="K5111" i="13"/>
  <c r="K5127" i="13"/>
  <c r="K5143" i="13"/>
  <c r="K5159" i="13"/>
  <c r="K1201" i="13"/>
  <c r="K1610" i="13"/>
  <c r="K1692" i="13"/>
  <c r="K1784" i="13"/>
  <c r="K1866" i="13"/>
  <c r="K1948" i="13"/>
  <c r="K2040" i="13"/>
  <c r="K2122" i="13"/>
  <c r="K2204" i="13"/>
  <c r="K2296" i="13"/>
  <c r="K2378" i="13"/>
  <c r="K2444" i="13"/>
  <c r="K2497" i="13"/>
  <c r="K2552" i="13"/>
  <c r="K2588" i="13"/>
  <c r="K2623" i="13"/>
  <c r="K2652" i="13"/>
  <c r="K2679" i="13"/>
  <c r="K2703" i="13"/>
  <c r="K2729" i="13"/>
  <c r="K2756" i="13"/>
  <c r="K2780" i="13"/>
  <c r="K2807" i="13"/>
  <c r="K2824" i="13"/>
  <c r="K2840" i="13"/>
  <c r="K2856" i="13"/>
  <c r="K2872" i="13"/>
  <c r="K2888" i="13"/>
  <c r="K2904" i="13"/>
  <c r="K2920" i="13"/>
  <c r="K2936" i="13"/>
  <c r="K2952" i="13"/>
  <c r="K2968" i="13"/>
  <c r="K2984" i="13"/>
  <c r="K3000" i="13"/>
  <c r="K3016" i="13"/>
  <c r="K3032" i="13"/>
  <c r="K3048" i="13"/>
  <c r="K3064" i="13"/>
  <c r="K3080" i="13"/>
  <c r="K3096" i="13"/>
  <c r="K3112" i="13"/>
  <c r="K3128" i="13"/>
  <c r="K3144" i="13"/>
  <c r="K3160" i="13"/>
  <c r="K3176" i="13"/>
  <c r="K3192" i="13"/>
  <c r="K3208" i="13"/>
  <c r="K3224" i="13"/>
  <c r="K3240" i="13"/>
  <c r="K3256" i="13"/>
  <c r="K3272" i="13"/>
  <c r="K3288" i="13"/>
  <c r="K3304" i="13"/>
  <c r="K3320" i="13"/>
  <c r="K3336" i="13"/>
  <c r="K3352" i="13"/>
  <c r="K3368" i="13"/>
  <c r="K3384" i="13"/>
  <c r="K3400" i="13"/>
  <c r="K3416" i="13"/>
  <c r="K3432" i="13"/>
  <c r="K3448" i="13"/>
  <c r="K3464" i="13"/>
  <c r="K3480" i="13"/>
  <c r="K3496" i="13"/>
  <c r="K3512" i="13"/>
  <c r="K3528" i="13"/>
  <c r="K3544" i="13"/>
  <c r="K3560" i="13"/>
  <c r="K3576" i="13"/>
  <c r="K3592" i="13"/>
  <c r="K3608" i="13"/>
  <c r="K3624" i="13"/>
  <c r="K3640" i="13"/>
  <c r="K3656" i="13"/>
  <c r="K3672" i="13"/>
  <c r="K3688" i="13"/>
  <c r="K3704" i="13"/>
  <c r="K3720" i="13"/>
  <c r="K3736" i="13"/>
  <c r="K3752" i="13"/>
  <c r="K3768" i="13"/>
  <c r="K3784" i="13"/>
  <c r="K3800" i="13"/>
  <c r="K3816" i="13"/>
  <c r="K3832" i="13"/>
  <c r="K3848" i="13"/>
  <c r="K3864" i="13"/>
  <c r="K3880" i="13"/>
  <c r="K3896" i="13"/>
  <c r="K3912" i="13"/>
  <c r="K3928" i="13"/>
  <c r="K3944" i="13"/>
  <c r="K3960" i="13"/>
  <c r="K3976" i="13"/>
  <c r="K3992" i="13"/>
  <c r="K4008" i="13"/>
  <c r="K4024" i="13"/>
  <c r="K4040" i="13"/>
  <c r="K4056" i="13"/>
  <c r="K4072" i="13"/>
  <c r="K4088" i="13"/>
  <c r="K4104" i="13"/>
  <c r="K4120" i="13"/>
  <c r="K4136" i="13"/>
  <c r="K4152" i="13"/>
  <c r="K4168" i="13"/>
  <c r="K4184" i="13"/>
  <c r="K4200" i="13"/>
  <c r="K4216" i="13"/>
  <c r="K4232" i="13"/>
  <c r="K4248" i="13"/>
  <c r="K4264" i="13"/>
  <c r="K4280" i="13"/>
  <c r="K4296" i="13"/>
  <c r="K4312" i="13"/>
  <c r="K4328" i="13"/>
  <c r="K4344" i="13"/>
  <c r="K4360" i="13"/>
  <c r="K4376" i="13"/>
  <c r="K4392" i="13"/>
  <c r="K4408" i="13"/>
  <c r="K4424" i="13"/>
  <c r="K4440" i="13"/>
  <c r="K4456" i="13"/>
  <c r="K4472" i="13"/>
  <c r="K4488" i="13"/>
  <c r="K4504" i="13"/>
  <c r="K4520" i="13"/>
  <c r="K4536" i="13"/>
  <c r="K4552" i="13"/>
  <c r="K4568" i="13"/>
  <c r="K4584" i="13"/>
  <c r="K4600" i="13"/>
  <c r="K4616" i="13"/>
  <c r="K4632" i="13"/>
  <c r="K4648" i="13"/>
  <c r="K4664" i="13"/>
  <c r="K4680" i="13"/>
  <c r="K4696" i="13"/>
  <c r="K4712" i="13"/>
  <c r="K4728" i="13"/>
  <c r="K4744" i="13"/>
  <c r="K4760" i="13"/>
  <c r="K4776" i="13"/>
  <c r="K4792" i="13"/>
  <c r="K4808" i="13"/>
  <c r="K4824" i="13"/>
  <c r="K4840" i="13"/>
  <c r="K4856" i="13"/>
  <c r="K4872" i="13"/>
  <c r="K4888" i="13"/>
  <c r="K4904" i="13"/>
  <c r="K4920" i="13"/>
  <c r="K4936" i="13"/>
  <c r="K4952" i="13"/>
  <c r="K4968" i="13"/>
  <c r="K4984" i="13"/>
  <c r="K5000" i="13"/>
  <c r="K5016" i="13"/>
  <c r="K5032" i="13"/>
  <c r="K5048" i="13"/>
  <c r="K5064" i="13"/>
  <c r="K5080" i="13"/>
  <c r="K5096" i="13"/>
  <c r="K5112" i="13"/>
  <c r="K5128" i="13"/>
  <c r="K5144" i="13"/>
  <c r="K5160" i="13"/>
  <c r="K1425" i="13"/>
  <c r="K1612" i="13"/>
  <c r="K1704" i="13"/>
  <c r="K1786" i="13"/>
  <c r="K1868" i="13"/>
  <c r="K1960" i="13"/>
  <c r="K2042" i="13"/>
  <c r="K2124" i="13"/>
  <c r="K2216" i="13"/>
  <c r="K2298" i="13"/>
  <c r="K2380" i="13"/>
  <c r="K2449" i="13"/>
  <c r="K2504" i="13"/>
  <c r="K2553" i="13"/>
  <c r="K2591" i="13"/>
  <c r="K2625" i="13"/>
  <c r="K2654" i="13"/>
  <c r="K2680" i="13"/>
  <c r="K2705" i="13"/>
  <c r="K2730" i="13"/>
  <c r="K2758" i="13"/>
  <c r="K2782" i="13"/>
  <c r="K2808" i="13"/>
  <c r="K2825" i="13"/>
  <c r="K2841" i="13"/>
  <c r="K2857" i="13"/>
  <c r="K2873" i="13"/>
  <c r="K2889" i="13"/>
  <c r="K2905" i="13"/>
  <c r="K2921" i="13"/>
  <c r="K2937" i="13"/>
  <c r="K2953" i="13"/>
  <c r="K2969" i="13"/>
  <c r="K2985" i="13"/>
  <c r="K3001" i="13"/>
  <c r="K3017" i="13"/>
  <c r="K3033" i="13"/>
  <c r="K3049" i="13"/>
  <c r="K3065" i="13"/>
  <c r="K3081" i="13"/>
  <c r="K3097" i="13"/>
  <c r="K3113" i="13"/>
  <c r="K3129" i="13"/>
  <c r="K3145" i="13"/>
  <c r="K3161" i="13"/>
  <c r="K3177" i="13"/>
  <c r="K3193" i="13"/>
  <c r="K3209" i="13"/>
  <c r="K3225" i="13"/>
  <c r="K3241" i="13"/>
  <c r="K3257" i="13"/>
  <c r="K3273" i="13"/>
  <c r="K3289" i="13"/>
  <c r="K3305" i="13"/>
  <c r="K3321" i="13"/>
  <c r="K3337" i="13"/>
  <c r="K3353" i="13"/>
  <c r="K3369" i="13"/>
  <c r="K3385" i="13"/>
  <c r="K3401" i="13"/>
  <c r="K3417" i="13"/>
  <c r="K3433" i="13"/>
  <c r="K3449" i="13"/>
  <c r="K3465" i="13"/>
  <c r="K3481" i="13"/>
  <c r="K3497" i="13"/>
  <c r="K3513" i="13"/>
  <c r="K3529" i="13"/>
  <c r="K3545" i="13"/>
  <c r="K3561" i="13"/>
  <c r="K3577" i="13"/>
  <c r="K3593" i="13"/>
  <c r="K3609" i="13"/>
  <c r="K3625" i="13"/>
  <c r="K3641" i="13"/>
  <c r="K3657" i="13"/>
  <c r="K3673" i="13"/>
  <c r="K3689" i="13"/>
  <c r="K3705" i="13"/>
  <c r="K3721" i="13"/>
  <c r="K3737" i="13"/>
  <c r="K3753" i="13"/>
  <c r="K3769" i="13"/>
  <c r="K3785" i="13"/>
  <c r="K3801" i="13"/>
  <c r="K3817" i="13"/>
  <c r="K3833" i="13"/>
  <c r="K3849" i="13"/>
  <c r="K3865" i="13"/>
  <c r="K3881" i="13"/>
  <c r="K3897" i="13"/>
  <c r="K3913" i="13"/>
  <c r="K3929" i="13"/>
  <c r="K3945" i="13"/>
  <c r="K3961" i="13"/>
  <c r="K3977" i="13"/>
  <c r="K3993" i="13"/>
  <c r="K4009" i="13"/>
  <c r="K4025" i="13"/>
  <c r="K4041" i="13"/>
  <c r="K4057" i="13"/>
  <c r="K4073" i="13"/>
  <c r="K4089" i="13"/>
  <c r="K4105" i="13"/>
  <c r="K4121" i="13"/>
  <c r="K4137" i="13"/>
  <c r="K4153" i="13"/>
  <c r="K4169" i="13"/>
  <c r="K4185" i="13"/>
  <c r="K4201" i="13"/>
  <c r="K4217" i="13"/>
  <c r="K4233" i="13"/>
  <c r="K4249" i="13"/>
  <c r="K4265" i="13"/>
  <c r="K4281" i="13"/>
  <c r="K4297" i="13"/>
  <c r="K4313" i="13"/>
  <c r="K4329" i="13"/>
  <c r="K4345" i="13"/>
  <c r="K4361" i="13"/>
  <c r="K4377" i="13"/>
  <c r="K4393" i="13"/>
  <c r="K4409" i="13"/>
  <c r="K4425" i="13"/>
  <c r="K4441" i="13"/>
  <c r="K4457" i="13"/>
  <c r="K4473" i="13"/>
  <c r="K4489" i="13"/>
  <c r="K4505" i="13"/>
  <c r="K4521" i="13"/>
  <c r="K4537" i="13"/>
  <c r="K4553" i="13"/>
  <c r="K4569" i="13"/>
  <c r="K4585" i="13"/>
  <c r="K4601" i="13"/>
  <c r="K4617" i="13"/>
  <c r="K4633" i="13"/>
  <c r="K4649" i="13"/>
  <c r="K4665" i="13"/>
  <c r="K4681" i="13"/>
  <c r="K4697" i="13"/>
  <c r="K4713" i="13"/>
  <c r="K4729" i="13"/>
  <c r="K4745" i="13"/>
  <c r="K4761" i="13"/>
  <c r="K4777" i="13"/>
  <c r="K4793" i="13"/>
  <c r="K4809" i="13"/>
  <c r="K4825" i="13"/>
  <c r="K4841" i="13"/>
  <c r="K4857" i="13"/>
  <c r="K4873" i="13"/>
  <c r="K4889" i="13"/>
  <c r="K4905" i="13"/>
  <c r="K4921" i="13"/>
  <c r="K4937" i="13"/>
  <c r="K4953" i="13"/>
  <c r="K4969" i="13"/>
  <c r="K4985" i="13"/>
  <c r="K5001" i="13"/>
  <c r="K5017" i="13"/>
  <c r="K5033" i="13"/>
  <c r="K5049" i="13"/>
  <c r="K5065" i="13"/>
  <c r="K5081" i="13"/>
  <c r="K5097" i="13"/>
  <c r="K5113" i="13"/>
  <c r="K5129" i="13"/>
  <c r="K5145" i="13"/>
  <c r="K5161" i="13"/>
  <c r="K1457" i="13"/>
  <c r="K1624" i="13"/>
  <c r="K1706" i="13"/>
  <c r="K1788" i="13"/>
  <c r="K1880" i="13"/>
  <c r="K1962" i="13"/>
  <c r="K2044" i="13"/>
  <c r="K2136" i="13"/>
  <c r="K2218" i="13"/>
  <c r="K2300" i="13"/>
  <c r="K2392" i="13"/>
  <c r="K2456" i="13"/>
  <c r="K2505" i="13"/>
  <c r="K2554" i="13"/>
  <c r="K2593" i="13"/>
  <c r="K2628" i="13"/>
  <c r="K2655" i="13"/>
  <c r="K2681" i="13"/>
  <c r="K2708" i="13"/>
  <c r="K2732" i="13"/>
  <c r="K2759" i="13"/>
  <c r="K2783" i="13"/>
  <c r="K2809" i="13"/>
  <c r="K2826" i="13"/>
  <c r="K2842" i="13"/>
  <c r="K2858" i="13"/>
  <c r="K2874" i="13"/>
  <c r="K2890" i="13"/>
  <c r="K2906" i="13"/>
  <c r="K2922" i="13"/>
  <c r="K2938" i="13"/>
  <c r="K2954" i="13"/>
  <c r="K2970" i="13"/>
  <c r="K2986" i="13"/>
  <c r="K3002" i="13"/>
  <c r="K3018" i="13"/>
  <c r="K3034" i="13"/>
  <c r="K3050" i="13"/>
  <c r="K3066" i="13"/>
  <c r="K3082" i="13"/>
  <c r="K3098" i="13"/>
  <c r="K3114" i="13"/>
  <c r="K3130" i="13"/>
  <c r="K3146" i="13"/>
  <c r="K3162" i="13"/>
  <c r="K3178" i="13"/>
  <c r="K3194" i="13"/>
  <c r="K3210" i="13"/>
  <c r="K3226" i="13"/>
  <c r="K3242" i="13"/>
  <c r="K3258" i="13"/>
  <c r="K3274" i="13"/>
  <c r="K3290" i="13"/>
  <c r="K3306" i="13"/>
  <c r="K3322" i="13"/>
  <c r="K3338" i="13"/>
  <c r="K3354" i="13"/>
  <c r="K3370" i="13"/>
  <c r="K3386" i="13"/>
  <c r="K3402" i="13"/>
  <c r="K3418" i="13"/>
  <c r="K3434" i="13"/>
  <c r="K3450" i="13"/>
  <c r="K3466" i="13"/>
  <c r="K3482" i="13"/>
  <c r="K3498" i="13"/>
  <c r="K3514" i="13"/>
  <c r="K3530" i="13"/>
  <c r="K3546" i="13"/>
  <c r="K3562" i="13"/>
  <c r="K3578" i="13"/>
  <c r="K3594" i="13"/>
  <c r="K3610" i="13"/>
  <c r="K3626" i="13"/>
  <c r="K3642" i="13"/>
  <c r="K3658" i="13"/>
  <c r="K3674" i="13"/>
  <c r="K3690" i="13"/>
  <c r="K3706" i="13"/>
  <c r="K3722" i="13"/>
  <c r="K3738" i="13"/>
  <c r="K3754" i="13"/>
  <c r="K3770" i="13"/>
  <c r="K3786" i="13"/>
  <c r="K3802" i="13"/>
  <c r="K3818" i="13"/>
  <c r="K3834" i="13"/>
  <c r="K3850" i="13"/>
  <c r="K3866" i="13"/>
  <c r="K3882" i="13"/>
  <c r="K3898" i="13"/>
  <c r="K3914" i="13"/>
  <c r="K3930" i="13"/>
  <c r="K3946" i="13"/>
  <c r="K3962" i="13"/>
  <c r="K3978" i="13"/>
  <c r="K3994" i="13"/>
  <c r="K4010" i="13"/>
  <c r="K4026" i="13"/>
  <c r="K4042" i="13"/>
  <c r="K4058" i="13"/>
  <c r="K4074" i="13"/>
  <c r="K4090" i="13"/>
  <c r="K4106" i="13"/>
  <c r="K4122" i="13"/>
  <c r="K4138" i="13"/>
  <c r="K4154" i="13"/>
  <c r="K4170" i="13"/>
  <c r="K4186" i="13"/>
  <c r="K4202" i="13"/>
  <c r="K4218" i="13"/>
  <c r="K4234" i="13"/>
  <c r="K4250" i="13"/>
  <c r="K4266" i="13"/>
  <c r="K4282" i="13"/>
  <c r="K4298" i="13"/>
  <c r="K4314" i="13"/>
  <c r="K4330" i="13"/>
  <c r="K4346" i="13"/>
  <c r="K4362" i="13"/>
  <c r="K4378" i="13"/>
  <c r="K4394" i="13"/>
  <c r="K4410" i="13"/>
  <c r="K4426" i="13"/>
  <c r="K4442" i="13"/>
  <c r="K4458" i="13"/>
  <c r="K4474" i="13"/>
  <c r="K4490" i="13"/>
  <c r="K4506" i="13"/>
  <c r="K4522" i="13"/>
  <c r="K4538" i="13"/>
  <c r="K4554" i="13"/>
  <c r="K4570" i="13"/>
  <c r="K4586" i="13"/>
  <c r="K4602" i="13"/>
  <c r="K4618" i="13"/>
  <c r="K4634" i="13"/>
  <c r="K4650" i="13"/>
  <c r="K4666" i="13"/>
  <c r="K4682" i="13"/>
  <c r="K4698" i="13"/>
  <c r="K4714" i="13"/>
  <c r="K4730" i="13"/>
  <c r="K4746" i="13"/>
  <c r="K4762" i="13"/>
  <c r="K4778" i="13"/>
  <c r="K4794" i="13"/>
  <c r="K4810" i="13"/>
  <c r="K4826" i="13"/>
  <c r="K4842" i="13"/>
  <c r="K4858" i="13"/>
  <c r="K4874" i="13"/>
  <c r="K4890" i="13"/>
  <c r="K4906" i="13"/>
  <c r="K4922" i="13"/>
  <c r="K4938" i="13"/>
  <c r="K4954" i="13"/>
  <c r="K4970" i="13"/>
  <c r="K4986" i="13"/>
  <c r="K5002" i="13"/>
  <c r="K5018" i="13"/>
  <c r="K5034" i="13"/>
  <c r="K5050" i="13"/>
  <c r="K5066" i="13"/>
  <c r="K5082" i="13"/>
  <c r="K5098" i="13"/>
  <c r="K5114" i="13"/>
  <c r="K5130" i="13"/>
  <c r="K5146" i="13"/>
  <c r="K5162" i="13"/>
  <c r="K1544" i="13"/>
  <c r="K1626" i="13"/>
  <c r="K1708" i="13"/>
  <c r="K1800" i="13"/>
  <c r="K1882" i="13"/>
  <c r="K1964" i="13"/>
  <c r="K2056" i="13"/>
  <c r="K2138" i="13"/>
  <c r="K2220" i="13"/>
  <c r="K2312" i="13"/>
  <c r="K2394" i="13"/>
  <c r="K2457" i="13"/>
  <c r="K2506" i="13"/>
  <c r="K2556" i="13"/>
  <c r="K2599" i="13"/>
  <c r="K2631" i="13"/>
  <c r="K2657" i="13"/>
  <c r="K2682" i="13"/>
  <c r="K2710" i="13"/>
  <c r="K2734" i="13"/>
  <c r="K2760" i="13"/>
  <c r="K2785" i="13"/>
  <c r="K2810" i="13"/>
  <c r="K2827" i="13"/>
  <c r="K2843" i="13"/>
  <c r="K2859" i="13"/>
  <c r="K2875" i="13"/>
  <c r="K2891" i="13"/>
  <c r="K2907" i="13"/>
  <c r="K2923" i="13"/>
  <c r="K2939" i="13"/>
  <c r="K2955" i="13"/>
  <c r="K2971" i="13"/>
  <c r="K2987" i="13"/>
  <c r="K3003" i="13"/>
  <c r="K3019" i="13"/>
  <c r="K3035" i="13"/>
  <c r="K3051" i="13"/>
  <c r="K3067" i="13"/>
  <c r="K3083" i="13"/>
  <c r="K3099" i="13"/>
  <c r="K3115" i="13"/>
  <c r="K3131" i="13"/>
  <c r="K3147" i="13"/>
  <c r="K3163" i="13"/>
  <c r="K3179" i="13"/>
  <c r="K3195" i="13"/>
  <c r="K3211" i="13"/>
  <c r="K3227" i="13"/>
  <c r="K3243" i="13"/>
  <c r="K3259" i="13"/>
  <c r="K3275" i="13"/>
  <c r="K3291" i="13"/>
  <c r="K3307" i="13"/>
  <c r="K3323" i="13"/>
  <c r="K3339" i="13"/>
  <c r="K3355" i="13"/>
  <c r="K3371" i="13"/>
  <c r="K3387" i="13"/>
  <c r="K3403" i="13"/>
  <c r="K3419" i="13"/>
  <c r="K3435" i="13"/>
  <c r="K3451" i="13"/>
  <c r="K3467" i="13"/>
  <c r="K3483" i="13"/>
  <c r="K3499" i="13"/>
  <c r="K3515" i="13"/>
  <c r="K3531" i="13"/>
  <c r="K3547" i="13"/>
  <c r="K3563" i="13"/>
  <c r="K3579" i="13"/>
  <c r="K3595" i="13"/>
  <c r="K3611" i="13"/>
  <c r="K3627" i="13"/>
  <c r="K3643" i="13"/>
  <c r="K3659" i="13"/>
  <c r="K3675" i="13"/>
  <c r="K3691" i="13"/>
  <c r="K3707" i="13"/>
  <c r="K3723" i="13"/>
  <c r="K3739" i="13"/>
  <c r="K3755" i="13"/>
  <c r="K3771" i="13"/>
  <c r="K3787" i="13"/>
  <c r="K3803" i="13"/>
  <c r="K3819" i="13"/>
  <c r="K3835" i="13"/>
  <c r="K3851" i="13"/>
  <c r="K3867" i="13"/>
  <c r="K3883" i="13"/>
  <c r="K3899" i="13"/>
  <c r="K3915" i="13"/>
  <c r="K3931" i="13"/>
  <c r="K3947" i="13"/>
  <c r="K3963" i="13"/>
  <c r="K3979" i="13"/>
  <c r="K3995" i="13"/>
  <c r="K4011" i="13"/>
  <c r="K4027" i="13"/>
  <c r="K4043" i="13"/>
  <c r="K4059" i="13"/>
  <c r="K4075" i="13"/>
  <c r="K4091" i="13"/>
  <c r="K4107" i="13"/>
  <c r="K4123" i="13"/>
  <c r="K4139" i="13"/>
  <c r="K4155" i="13"/>
  <c r="K4171" i="13"/>
  <c r="K4187" i="13"/>
  <c r="K4203" i="13"/>
  <c r="K4219" i="13"/>
  <c r="K4235" i="13"/>
  <c r="K4251" i="13"/>
  <c r="K4267" i="13"/>
  <c r="K4283" i="13"/>
  <c r="K4299" i="13"/>
  <c r="K4315" i="13"/>
  <c r="K4331" i="13"/>
  <c r="K4347" i="13"/>
  <c r="K4363" i="13"/>
  <c r="K4379" i="13"/>
  <c r="K4395" i="13"/>
  <c r="K4411" i="13"/>
  <c r="K4427" i="13"/>
  <c r="K4443" i="13"/>
  <c r="K4459" i="13"/>
  <c r="K4475" i="13"/>
  <c r="K4491" i="13"/>
  <c r="K4507" i="13"/>
  <c r="K4523" i="13"/>
  <c r="K4539" i="13"/>
  <c r="K4555" i="13"/>
  <c r="K4571" i="13"/>
  <c r="K4587" i="13"/>
  <c r="K4603" i="13"/>
  <c r="K4619" i="13"/>
  <c r="K4635" i="13"/>
  <c r="K4651" i="13"/>
  <c r="K4667" i="13"/>
  <c r="K4683" i="13"/>
  <c r="K4699" i="13"/>
  <c r="K4715" i="13"/>
  <c r="K4731" i="13"/>
  <c r="K4747" i="13"/>
  <c r="K4763" i="13"/>
  <c r="K4779" i="13"/>
  <c r="K4795" i="13"/>
  <c r="K4811" i="13"/>
  <c r="K4827" i="13"/>
  <c r="K4843" i="13"/>
  <c r="K4859" i="13"/>
  <c r="K4875" i="13"/>
  <c r="K4891" i="13"/>
  <c r="K4907" i="13"/>
  <c r="K4923" i="13"/>
  <c r="K4939" i="13"/>
  <c r="K4955" i="13"/>
  <c r="K4971" i="13"/>
  <c r="K4987" i="13"/>
  <c r="K5003" i="13"/>
  <c r="K5019" i="13"/>
  <c r="K5035" i="13"/>
  <c r="K5051" i="13"/>
  <c r="K5067" i="13"/>
  <c r="K5083" i="13"/>
  <c r="K5099" i="13"/>
  <c r="K5115" i="13"/>
  <c r="K5131" i="13"/>
  <c r="K5147" i="13"/>
  <c r="K5163" i="13"/>
  <c r="K1546" i="13"/>
  <c r="K1628" i="13"/>
  <c r="K1720" i="13"/>
  <c r="K1802" i="13"/>
  <c r="K1884" i="13"/>
  <c r="K1976" i="13"/>
  <c r="K2058" i="13"/>
  <c r="K2140" i="13"/>
  <c r="K2232" i="13"/>
  <c r="K2314" i="13"/>
  <c r="K2396" i="13"/>
  <c r="K2458" i="13"/>
  <c r="K2508" i="13"/>
  <c r="K2561" i="13"/>
  <c r="K2600" i="13"/>
  <c r="K2632" i="13"/>
  <c r="K2660" i="13"/>
  <c r="K2684" i="13"/>
  <c r="K2711" i="13"/>
  <c r="K2735" i="13"/>
  <c r="K2761" i="13"/>
  <c r="K2788" i="13"/>
  <c r="K2812" i="13"/>
  <c r="K2828" i="13"/>
  <c r="K2844" i="13"/>
  <c r="K2860" i="13"/>
  <c r="K2876" i="13"/>
  <c r="K2892" i="13"/>
  <c r="K2908" i="13"/>
  <c r="K2924" i="13"/>
  <c r="K2940" i="13"/>
  <c r="K2956" i="13"/>
  <c r="K2972" i="13"/>
  <c r="K2988" i="13"/>
  <c r="K3004" i="13"/>
  <c r="K3020" i="13"/>
  <c r="K3036" i="13"/>
  <c r="K3052" i="13"/>
  <c r="K3068" i="13"/>
  <c r="K3084" i="13"/>
  <c r="K3100" i="13"/>
  <c r="K3116" i="13"/>
  <c r="K3132" i="13"/>
  <c r="K3148" i="13"/>
  <c r="K3164" i="13"/>
  <c r="K3180" i="13"/>
  <c r="K3196" i="13"/>
  <c r="K3212" i="13"/>
  <c r="K3228" i="13"/>
  <c r="K3244" i="13"/>
  <c r="K3260" i="13"/>
  <c r="K3276" i="13"/>
  <c r="K3292" i="13"/>
  <c r="K3308" i="13"/>
  <c r="K3324" i="13"/>
  <c r="K3340" i="13"/>
  <c r="K3356" i="13"/>
  <c r="K3372" i="13"/>
  <c r="K3388" i="13"/>
  <c r="K3404" i="13"/>
  <c r="K3420" i="13"/>
  <c r="K3436" i="13"/>
  <c r="K3452" i="13"/>
  <c r="K3468" i="13"/>
  <c r="K3484" i="13"/>
  <c r="K3500" i="13"/>
  <c r="K3516" i="13"/>
  <c r="K3532" i="13"/>
  <c r="K3548" i="13"/>
  <c r="K3564" i="13"/>
  <c r="K3580" i="13"/>
  <c r="K3596" i="13"/>
  <c r="K3612" i="13"/>
  <c r="K3628" i="13"/>
  <c r="K3644" i="13"/>
  <c r="K3660" i="13"/>
  <c r="K3676" i="13"/>
  <c r="K3692" i="13"/>
  <c r="K3708" i="13"/>
  <c r="K3724" i="13"/>
  <c r="K3740" i="13"/>
  <c r="K3756" i="13"/>
  <c r="K3772" i="13"/>
  <c r="K3788" i="13"/>
  <c r="K3804" i="13"/>
  <c r="K3820" i="13"/>
  <c r="K3836" i="13"/>
  <c r="K3852" i="13"/>
  <c r="K3868" i="13"/>
  <c r="K3884" i="13"/>
  <c r="K3900" i="13"/>
  <c r="K3916" i="13"/>
  <c r="K3932" i="13"/>
  <c r="K3948" i="13"/>
  <c r="K3964" i="13"/>
  <c r="K3980" i="13"/>
  <c r="K3996" i="13"/>
  <c r="K4012" i="13"/>
  <c r="K4028" i="13"/>
  <c r="K4044" i="13"/>
  <c r="K4060" i="13"/>
  <c r="K4076" i="13"/>
  <c r="K4092" i="13"/>
  <c r="K4108" i="13"/>
  <c r="K4124" i="13"/>
  <c r="K4140" i="13"/>
  <c r="K4156" i="13"/>
  <c r="K4172" i="13"/>
  <c r="K4188" i="13"/>
  <c r="K4204" i="13"/>
  <c r="K4220" i="13"/>
  <c r="K4236" i="13"/>
  <c r="K4252" i="13"/>
  <c r="K4268" i="13"/>
  <c r="K4284" i="13"/>
  <c r="K4300" i="13"/>
  <c r="K4316" i="13"/>
  <c r="K4332" i="13"/>
  <c r="K4348" i="13"/>
  <c r="K4364" i="13"/>
  <c r="K4380" i="13"/>
  <c r="K4396" i="13"/>
  <c r="K4412" i="13"/>
  <c r="K4428" i="13"/>
  <c r="K4444" i="13"/>
  <c r="K4460" i="13"/>
  <c r="K4476" i="13"/>
  <c r="K4492" i="13"/>
  <c r="K4508" i="13"/>
  <c r="K4524" i="13"/>
  <c r="K4540" i="13"/>
  <c r="K4556" i="13"/>
  <c r="K4572" i="13"/>
  <c r="K4588" i="13"/>
  <c r="K4604" i="13"/>
  <c r="K4620" i="13"/>
  <c r="K4636" i="13"/>
  <c r="K4652" i="13"/>
  <c r="K4668" i="13"/>
  <c r="K4684" i="13"/>
  <c r="K4700" i="13"/>
  <c r="K4716" i="13"/>
  <c r="K4732" i="13"/>
  <c r="K4748" i="13"/>
  <c r="K4764" i="13"/>
  <c r="K4780" i="13"/>
  <c r="K4796" i="13"/>
  <c r="K4812" i="13"/>
  <c r="K4828" i="13"/>
  <c r="K4844" i="13"/>
  <c r="K4860" i="13"/>
  <c r="K4876" i="13"/>
  <c r="K4892" i="13"/>
  <c r="K4908" i="13"/>
  <c r="K4924" i="13"/>
  <c r="K4940" i="13"/>
  <c r="K4956" i="13"/>
  <c r="K4972" i="13"/>
  <c r="K4988" i="13"/>
  <c r="K5004" i="13"/>
  <c r="K5020" i="13"/>
  <c r="K5036" i="13"/>
  <c r="K5052" i="13"/>
  <c r="K5068" i="13"/>
  <c r="K5084" i="13"/>
  <c r="K5100" i="13"/>
  <c r="K5116" i="13"/>
  <c r="K5132" i="13"/>
  <c r="K5148" i="13"/>
  <c r="K5164" i="13"/>
  <c r="K1548" i="13"/>
  <c r="K1640" i="13"/>
  <c r="K1722" i="13"/>
  <c r="K1804" i="13"/>
  <c r="K1896" i="13"/>
  <c r="K1978" i="13"/>
  <c r="K2060" i="13"/>
  <c r="K2152" i="13"/>
  <c r="K2234" i="13"/>
  <c r="K2316" i="13"/>
  <c r="K2408" i="13"/>
  <c r="K2460" i="13"/>
  <c r="K2513" i="13"/>
  <c r="K2567" i="13"/>
  <c r="K2601" i="13"/>
  <c r="K2633" i="13"/>
  <c r="K2662" i="13"/>
  <c r="K2686" i="13"/>
  <c r="K2712" i="13"/>
  <c r="K2737" i="13"/>
  <c r="K2762" i="13"/>
  <c r="K2790" i="13"/>
  <c r="K2813" i="13"/>
  <c r="K2829" i="13"/>
  <c r="K2845" i="13"/>
  <c r="K2861" i="13"/>
  <c r="K2877" i="13"/>
  <c r="K2893" i="13"/>
  <c r="K2909" i="13"/>
  <c r="K2925" i="13"/>
  <c r="K2941" i="13"/>
  <c r="K2957" i="13"/>
  <c r="K2973" i="13"/>
  <c r="K2989" i="13"/>
  <c r="K3005" i="13"/>
  <c r="K3021" i="13"/>
  <c r="K3037" i="13"/>
  <c r="K3053" i="13"/>
  <c r="K3069" i="13"/>
  <c r="K3085" i="13"/>
  <c r="K3101" i="13"/>
  <c r="K3117" i="13"/>
  <c r="K3133" i="13"/>
  <c r="K3149" i="13"/>
  <c r="K3165" i="13"/>
  <c r="K3181" i="13"/>
  <c r="K3197" i="13"/>
  <c r="K3213" i="13"/>
  <c r="K3229" i="13"/>
  <c r="K3245" i="13"/>
  <c r="K3261" i="13"/>
  <c r="K3277" i="13"/>
  <c r="K3293" i="13"/>
  <c r="K3309" i="13"/>
  <c r="K3325" i="13"/>
  <c r="K3341" i="13"/>
  <c r="K3357" i="13"/>
  <c r="K3373" i="13"/>
  <c r="K3389" i="13"/>
  <c r="K3405" i="13"/>
  <c r="K3421" i="13"/>
  <c r="K3437" i="13"/>
  <c r="K3453" i="13"/>
  <c r="K3469" i="13"/>
  <c r="K3485" i="13"/>
  <c r="K3501" i="13"/>
  <c r="K3517" i="13"/>
  <c r="K3533" i="13"/>
  <c r="K3549" i="13"/>
  <c r="K3565" i="13"/>
  <c r="K3581" i="13"/>
  <c r="K3597" i="13"/>
  <c r="K3613" i="13"/>
  <c r="K3629" i="13"/>
  <c r="K3645" i="13"/>
  <c r="K3661" i="13"/>
  <c r="K3677" i="13"/>
  <c r="K3693" i="13"/>
  <c r="K3709" i="13"/>
  <c r="K3725" i="13"/>
  <c r="K3741" i="13"/>
  <c r="K3757" i="13"/>
  <c r="K3773" i="13"/>
  <c r="K3789" i="13"/>
  <c r="K3805" i="13"/>
  <c r="K3821" i="13"/>
  <c r="K3837" i="13"/>
  <c r="K3853" i="13"/>
  <c r="K3869" i="13"/>
  <c r="K3885" i="13"/>
  <c r="K3901" i="13"/>
  <c r="K3917" i="13"/>
  <c r="K3933" i="13"/>
  <c r="K3949" i="13"/>
  <c r="K3965" i="13"/>
  <c r="K3981" i="13"/>
  <c r="K3997" i="13"/>
  <c r="K4013" i="13"/>
  <c r="K4029" i="13"/>
  <c r="K4045" i="13"/>
  <c r="K4061" i="13"/>
  <c r="K4077" i="13"/>
  <c r="K4093" i="13"/>
  <c r="K4109" i="13"/>
  <c r="K4125" i="13"/>
  <c r="K4141" i="13"/>
  <c r="K4157" i="13"/>
  <c r="K4173" i="13"/>
  <c r="K4189" i="13"/>
  <c r="K4205" i="13"/>
  <c r="K4221" i="13"/>
  <c r="K4237" i="13"/>
  <c r="K4253" i="13"/>
  <c r="K4269" i="13"/>
  <c r="K4285" i="13"/>
  <c r="K4301" i="13"/>
  <c r="K4317" i="13"/>
  <c r="K4333" i="13"/>
  <c r="K4349" i="13"/>
  <c r="K4365" i="13"/>
  <c r="K4381" i="13"/>
  <c r="K4397" i="13"/>
  <c r="K4413" i="13"/>
  <c r="K4429" i="13"/>
  <c r="K4445" i="13"/>
  <c r="K4461" i="13"/>
  <c r="K4477" i="13"/>
  <c r="K4493" i="13"/>
  <c r="K4509" i="13"/>
  <c r="K4525" i="13"/>
  <c r="K4541" i="13"/>
  <c r="K4557" i="13"/>
  <c r="K4573" i="13"/>
  <c r="K4589" i="13"/>
  <c r="K4605" i="13"/>
  <c r="K4621" i="13"/>
  <c r="K4637" i="13"/>
  <c r="K4653" i="13"/>
  <c r="K4669" i="13"/>
  <c r="K4685" i="13"/>
  <c r="K4701" i="13"/>
  <c r="K4717" i="13"/>
  <c r="K4733" i="13"/>
  <c r="K4749" i="13"/>
  <c r="K4765" i="13"/>
  <c r="K4781" i="13"/>
  <c r="K4797" i="13"/>
  <c r="K4813" i="13"/>
  <c r="K4829" i="13"/>
  <c r="K4845" i="13"/>
  <c r="K4861" i="13"/>
  <c r="K4877" i="13"/>
  <c r="K4893" i="13"/>
  <c r="K4909" i="13"/>
  <c r="K4925" i="13"/>
  <c r="K4941" i="13"/>
  <c r="K4957" i="13"/>
  <c r="K4973" i="13"/>
  <c r="K4989" i="13"/>
  <c r="K5005" i="13"/>
  <c r="K5021" i="13"/>
  <c r="K5037" i="13"/>
  <c r="K5053" i="13"/>
  <c r="K5069" i="13"/>
  <c r="K5085" i="13"/>
  <c r="K5101" i="13"/>
  <c r="K5117" i="13"/>
  <c r="K5133" i="13"/>
  <c r="K5149" i="13"/>
  <c r="K1562" i="13"/>
  <c r="K1644" i="13"/>
  <c r="K1736" i="13"/>
  <c r="K1818" i="13"/>
  <c r="K1900" i="13"/>
  <c r="K1992" i="13"/>
  <c r="K2074" i="13"/>
  <c r="K2156" i="13"/>
  <c r="K2248" i="13"/>
  <c r="K2330" i="13"/>
  <c r="K2410" i="13"/>
  <c r="K2472" i="13"/>
  <c r="K2521" i="13"/>
  <c r="K2569" i="13"/>
  <c r="K2604" i="13"/>
  <c r="K2636" i="13"/>
  <c r="K2664" i="13"/>
  <c r="K2689" i="13"/>
  <c r="K2714" i="13"/>
  <c r="K2742" i="13"/>
  <c r="K2766" i="13"/>
  <c r="K2792" i="13"/>
  <c r="K2815" i="13"/>
  <c r="K2831" i="13"/>
  <c r="K2847" i="13"/>
  <c r="K2863" i="13"/>
  <c r="K2879" i="13"/>
  <c r="K2895" i="13"/>
  <c r="K2911" i="13"/>
  <c r="K2927" i="13"/>
  <c r="K2943" i="13"/>
  <c r="K2959" i="13"/>
  <c r="K2975" i="13"/>
  <c r="K2991" i="13"/>
  <c r="K3007" i="13"/>
  <c r="K3023" i="13"/>
  <c r="K3039" i="13"/>
  <c r="K3055" i="13"/>
  <c r="K3071" i="13"/>
  <c r="K3087" i="13"/>
  <c r="K3103" i="13"/>
  <c r="K3119" i="13"/>
  <c r="K3135" i="13"/>
  <c r="K3151" i="13"/>
  <c r="K3167" i="13"/>
  <c r="K3183" i="13"/>
  <c r="K3199" i="13"/>
  <c r="K3215" i="13"/>
  <c r="K3231" i="13"/>
  <c r="K3247" i="13"/>
  <c r="K3263" i="13"/>
  <c r="K3279" i="13"/>
  <c r="K3295" i="13"/>
  <c r="K3311" i="13"/>
  <c r="K3327" i="13"/>
  <c r="K3343" i="13"/>
  <c r="K3359" i="13"/>
  <c r="K3375" i="13"/>
  <c r="K3391" i="13"/>
  <c r="K3407" i="13"/>
  <c r="K3423" i="13"/>
  <c r="K3439" i="13"/>
  <c r="K3455" i="13"/>
  <c r="K3471" i="13"/>
  <c r="K3487" i="13"/>
  <c r="K3503" i="13"/>
  <c r="K3519" i="13"/>
  <c r="K3535" i="13"/>
  <c r="K3551" i="13"/>
  <c r="K3567" i="13"/>
  <c r="K3583" i="13"/>
  <c r="K3599" i="13"/>
  <c r="K3615" i="13"/>
  <c r="K3631" i="13"/>
  <c r="K3647" i="13"/>
  <c r="K3663" i="13"/>
  <c r="K3679" i="13"/>
  <c r="K3695" i="13"/>
  <c r="K3711" i="13"/>
  <c r="K3727" i="13"/>
  <c r="K3743" i="13"/>
  <c r="K3759" i="13"/>
  <c r="K3775" i="13"/>
  <c r="K3791" i="13"/>
  <c r="K3807" i="13"/>
  <c r="K3823" i="13"/>
  <c r="K3839" i="13"/>
  <c r="K3855" i="13"/>
  <c r="K3871" i="13"/>
  <c r="K3887" i="13"/>
  <c r="K3903" i="13"/>
  <c r="K3919" i="13"/>
  <c r="K3935" i="13"/>
  <c r="K3951" i="13"/>
  <c r="K3967" i="13"/>
  <c r="K3983" i="13"/>
  <c r="K3999" i="13"/>
  <c r="K4015" i="13"/>
  <c r="K4031" i="13"/>
  <c r="K4047" i="13"/>
  <c r="K4063" i="13"/>
  <c r="K4079" i="13"/>
  <c r="K4095" i="13"/>
  <c r="K4111" i="13"/>
  <c r="K4127" i="13"/>
  <c r="K4143" i="13"/>
  <c r="K4159" i="13"/>
  <c r="K4175" i="13"/>
  <c r="K4191" i="13"/>
  <c r="K4207" i="13"/>
  <c r="K4223" i="13"/>
  <c r="K4239" i="13"/>
  <c r="K4255" i="13"/>
  <c r="K4271" i="13"/>
  <c r="K4287" i="13"/>
  <c r="K4303" i="13"/>
  <c r="K4319" i="13"/>
  <c r="K4335" i="13"/>
  <c r="K4351" i="13"/>
  <c r="K4367" i="13"/>
  <c r="K4383" i="13"/>
  <c r="K4399" i="13"/>
  <c r="K4415" i="13"/>
  <c r="K4431" i="13"/>
  <c r="K4447" i="13"/>
  <c r="K4463" i="13"/>
  <c r="K4479" i="13"/>
  <c r="K4495" i="13"/>
  <c r="K4511" i="13"/>
  <c r="K4527" i="13"/>
  <c r="K4543" i="13"/>
  <c r="K4559" i="13"/>
  <c r="K4575" i="13"/>
  <c r="K4591" i="13"/>
  <c r="K4607" i="13"/>
  <c r="K4623" i="13"/>
  <c r="K4639" i="13"/>
  <c r="K4655" i="13"/>
  <c r="K4671" i="13"/>
  <c r="K4687" i="13"/>
  <c r="K4703" i="13"/>
  <c r="K4719" i="13"/>
  <c r="K4735" i="13"/>
  <c r="K4751" i="13"/>
  <c r="K4767" i="13"/>
  <c r="K4783" i="13"/>
  <c r="K4799" i="13"/>
  <c r="K4815" i="13"/>
  <c r="K4831" i="13"/>
  <c r="K4847" i="13"/>
  <c r="K4863" i="13"/>
  <c r="K4879" i="13"/>
  <c r="K4895" i="13"/>
  <c r="K4911" i="13"/>
  <c r="K4927" i="13"/>
  <c r="K4943" i="13"/>
  <c r="K4959" i="13"/>
  <c r="K4975" i="13"/>
  <c r="K4991" i="13"/>
  <c r="K5007" i="13"/>
  <c r="K5023" i="13"/>
  <c r="K5039" i="13"/>
  <c r="K5055" i="13"/>
  <c r="K5071" i="13"/>
  <c r="K5087" i="13"/>
  <c r="K5103" i="13"/>
  <c r="K5119" i="13"/>
  <c r="K5135" i="13"/>
  <c r="K5151" i="13"/>
  <c r="K5222" i="13"/>
  <c r="K5206" i="13"/>
  <c r="K5190" i="13"/>
  <c r="K5174" i="13"/>
  <c r="K5126" i="13"/>
  <c r="K5040" i="13"/>
  <c r="K4958" i="13"/>
  <c r="K4870" i="13"/>
  <c r="K4784" i="13"/>
  <c r="K4702" i="13"/>
  <c r="K4614" i="13"/>
  <c r="K4528" i="13"/>
  <c r="K4446" i="13"/>
  <c r="K4358" i="13"/>
  <c r="K4272" i="13"/>
  <c r="K4190" i="13"/>
  <c r="K4102" i="13"/>
  <c r="K4016" i="13"/>
  <c r="K3934" i="13"/>
  <c r="K3846" i="13"/>
  <c r="K3760" i="13"/>
  <c r="K3678" i="13"/>
  <c r="K3590" i="13"/>
  <c r="K3504" i="13"/>
  <c r="K3422" i="13"/>
  <c r="K3334" i="13"/>
  <c r="K3248" i="13"/>
  <c r="K3166" i="13"/>
  <c r="K3078" i="13"/>
  <c r="K2990" i="13"/>
  <c r="K2862" i="13"/>
  <c r="K2687" i="13"/>
  <c r="K2328" i="13"/>
  <c r="K1642" i="13"/>
  <c r="K5221" i="13"/>
  <c r="K5205" i="13"/>
  <c r="K5189" i="13"/>
  <c r="K5173" i="13"/>
  <c r="K5120" i="13"/>
  <c r="K5038" i="13"/>
  <c r="K4950" i="13"/>
  <c r="K4864" i="13"/>
  <c r="K4782" i="13"/>
  <c r="K4694" i="13"/>
  <c r="K4608" i="13"/>
  <c r="K4526" i="13"/>
  <c r="K4438" i="13"/>
  <c r="K4352" i="13"/>
  <c r="K4270" i="13"/>
  <c r="K4182" i="13"/>
  <c r="K4096" i="13"/>
  <c r="K4014" i="13"/>
  <c r="K3926" i="13"/>
  <c r="K3840" i="13"/>
  <c r="K3758" i="13"/>
  <c r="K3670" i="13"/>
  <c r="K3584" i="13"/>
  <c r="K3502" i="13"/>
  <c r="K3414" i="13"/>
  <c r="K3328" i="13"/>
  <c r="K3246" i="13"/>
  <c r="K3158" i="13"/>
  <c r="K3072" i="13"/>
  <c r="K2976" i="13"/>
  <c r="K2848" i="13"/>
  <c r="K2665" i="13"/>
  <c r="K2250" i="13"/>
  <c r="K1564" i="13"/>
  <c r="K5220" i="13"/>
  <c r="K5204" i="13"/>
  <c r="K5188" i="13"/>
  <c r="K5172" i="13"/>
  <c r="K5118" i="13"/>
  <c r="K5030" i="13"/>
  <c r="K4944" i="13"/>
  <c r="K4862" i="13"/>
  <c r="K4774" i="13"/>
  <c r="K4688" i="13"/>
  <c r="K4606" i="13"/>
  <c r="K4518" i="13"/>
  <c r="K4432" i="13"/>
  <c r="K4350" i="13"/>
  <c r="K4262" i="13"/>
  <c r="K4176" i="13"/>
  <c r="K4094" i="13"/>
  <c r="K4006" i="13"/>
  <c r="K3920" i="13"/>
  <c r="K3838" i="13"/>
  <c r="K3750" i="13"/>
  <c r="K3664" i="13"/>
  <c r="K3582" i="13"/>
  <c r="K3494" i="13"/>
  <c r="K3408" i="13"/>
  <c r="K3326" i="13"/>
  <c r="K3238" i="13"/>
  <c r="K3152" i="13"/>
  <c r="K3070" i="13"/>
  <c r="K2974" i="13"/>
  <c r="K2846" i="13"/>
  <c r="K2663" i="13"/>
  <c r="K2236" i="13"/>
  <c r="K1560" i="13"/>
  <c r="K7" i="13"/>
  <c r="K23" i="13"/>
  <c r="K39" i="13"/>
  <c r="K55" i="13"/>
  <c r="K71" i="13"/>
  <c r="K87" i="13"/>
  <c r="K103" i="13"/>
  <c r="K119" i="13"/>
  <c r="K135" i="13"/>
  <c r="K151" i="13"/>
  <c r="K167" i="13"/>
  <c r="K14" i="13"/>
  <c r="K30" i="13"/>
  <c r="K46" i="13"/>
  <c r="K62" i="13"/>
  <c r="K78" i="13"/>
  <c r="K94" i="13"/>
  <c r="K110" i="13"/>
  <c r="K126" i="13"/>
  <c r="K142" i="13"/>
  <c r="K158" i="13"/>
  <c r="K174" i="13"/>
  <c r="K12" i="13"/>
  <c r="K76" i="13"/>
  <c r="K92" i="13"/>
  <c r="K140" i="13"/>
  <c r="K5" i="13"/>
  <c r="K21" i="13"/>
  <c r="K37" i="13"/>
  <c r="K53" i="13"/>
  <c r="K69" i="13"/>
  <c r="K85" i="13"/>
  <c r="K101" i="13"/>
  <c r="K117" i="13"/>
  <c r="K133" i="13"/>
  <c r="K149" i="13"/>
  <c r="K165" i="13"/>
  <c r="K172" i="13"/>
  <c r="K124" i="13"/>
  <c r="K3" i="13"/>
  <c r="K19" i="13"/>
  <c r="K35" i="13"/>
  <c r="K51" i="13"/>
  <c r="K67" i="13"/>
  <c r="K83" i="13"/>
  <c r="K99" i="13"/>
  <c r="K115" i="13"/>
  <c r="K131" i="13"/>
  <c r="K147" i="13"/>
  <c r="K163" i="13"/>
  <c r="K138" i="13"/>
  <c r="K154" i="13"/>
  <c r="K170" i="13"/>
  <c r="K44" i="13"/>
  <c r="K60" i="13"/>
  <c r="K17" i="13"/>
  <c r="K33" i="13"/>
  <c r="K49" i="13"/>
  <c r="K65" i="13"/>
  <c r="K81" i="13"/>
  <c r="K97" i="13"/>
  <c r="K113" i="13"/>
  <c r="K129" i="13"/>
  <c r="K145" i="13"/>
  <c r="K161" i="13"/>
  <c r="K90" i="13"/>
  <c r="K106" i="13"/>
  <c r="K8" i="13"/>
  <c r="K24" i="13"/>
  <c r="K40" i="13"/>
  <c r="K56" i="13"/>
  <c r="K72" i="13"/>
  <c r="K88" i="13"/>
  <c r="K104" i="13"/>
  <c r="K120" i="13"/>
  <c r="K136" i="13"/>
  <c r="K152" i="13"/>
  <c r="K168" i="13"/>
  <c r="K108" i="13"/>
  <c r="K156" i="13"/>
  <c r="K74" i="13"/>
  <c r="K15" i="13"/>
  <c r="K31" i="13"/>
  <c r="K47" i="13"/>
  <c r="K63" i="13"/>
  <c r="K79" i="13"/>
  <c r="K95" i="13"/>
  <c r="K111" i="13"/>
  <c r="K127" i="13"/>
  <c r="K143" i="13"/>
  <c r="K159" i="13"/>
  <c r="K175" i="13"/>
  <c r="K6" i="13"/>
  <c r="K22" i="13"/>
  <c r="K38" i="13"/>
  <c r="K54" i="13"/>
  <c r="K70" i="13"/>
  <c r="K86" i="13"/>
  <c r="K102" i="13"/>
  <c r="K118" i="13"/>
  <c r="K134" i="13"/>
  <c r="K150" i="13"/>
  <c r="K166" i="13"/>
  <c r="K42" i="13"/>
  <c r="K58" i="13"/>
  <c r="K122" i="13"/>
  <c r="K13" i="13"/>
  <c r="K29" i="13"/>
  <c r="K45" i="13"/>
  <c r="K61" i="13"/>
  <c r="K77" i="13"/>
  <c r="K93" i="13"/>
  <c r="K109" i="13"/>
  <c r="K125" i="13"/>
  <c r="K141" i="13"/>
  <c r="K157" i="13"/>
  <c r="K173" i="13"/>
  <c r="K4" i="13"/>
  <c r="K20" i="13"/>
  <c r="K36" i="13"/>
  <c r="K52" i="13"/>
  <c r="K68" i="13"/>
  <c r="K84" i="13"/>
  <c r="K100" i="13"/>
  <c r="K116" i="13"/>
  <c r="K132" i="13"/>
  <c r="K148" i="13"/>
  <c r="K164" i="13"/>
  <c r="K10" i="13"/>
  <c r="K75" i="13"/>
  <c r="K91" i="13"/>
  <c r="K107" i="13"/>
  <c r="K123" i="13"/>
  <c r="K139" i="13"/>
  <c r="K155" i="13"/>
  <c r="K171" i="13"/>
  <c r="K26" i="13"/>
  <c r="K11" i="13"/>
  <c r="K18" i="13"/>
  <c r="K34" i="13"/>
  <c r="K50" i="13"/>
  <c r="K66" i="13"/>
  <c r="K82" i="13"/>
  <c r="K98" i="13"/>
  <c r="K114" i="13"/>
  <c r="K130" i="13"/>
  <c r="K146" i="13"/>
  <c r="K162" i="13"/>
  <c r="K28" i="13"/>
  <c r="J2" i="13"/>
  <c r="K2" i="13" s="1"/>
  <c r="K27" i="13"/>
  <c r="K43" i="13"/>
  <c r="K9" i="13"/>
  <c r="K25" i="13"/>
  <c r="K41" i="13"/>
  <c r="K57" i="13"/>
  <c r="K73" i="13"/>
  <c r="K89" i="13"/>
  <c r="K105" i="13"/>
  <c r="K121" i="13"/>
  <c r="K137" i="13"/>
  <c r="K153" i="13"/>
  <c r="K169" i="13"/>
  <c r="K59" i="13"/>
  <c r="K16" i="13"/>
  <c r="K32" i="13"/>
  <c r="K48" i="13"/>
  <c r="K64" i="13"/>
  <c r="K80" i="13"/>
  <c r="K96" i="13"/>
  <c r="K112" i="13"/>
  <c r="K128" i="13"/>
  <c r="K144" i="13"/>
  <c r="K160" i="13"/>
  <c r="O8" i="17" l="1"/>
  <c r="O5" i="17"/>
  <c r="F2" i="18"/>
  <c r="K2" i="18"/>
  <c r="J4" i="2" s="1"/>
  <c r="O9" i="17" l="1"/>
  <c r="O10" i="17"/>
  <c r="G3" i="18"/>
  <c r="M3" i="18"/>
  <c r="I3" i="18"/>
  <c r="F3" i="18"/>
  <c r="K3" i="18"/>
  <c r="B3" i="18"/>
  <c r="J3" i="18"/>
  <c r="L3" i="18"/>
  <c r="H3" i="18"/>
  <c r="D3" i="18"/>
  <c r="E3" i="18"/>
  <c r="C3" i="18"/>
  <c r="R2" i="18"/>
  <c r="S2" i="18" s="1"/>
  <c r="E4" i="2"/>
  <c r="N2" i="18"/>
  <c r="O2" i="18" s="1"/>
  <c r="E2" i="18"/>
  <c r="D4" i="2" s="1"/>
  <c r="I2" i="18"/>
  <c r="H4" i="2" s="1"/>
  <c r="D2" i="18"/>
  <c r="C4" i="2" s="1"/>
  <c r="C2" i="18"/>
  <c r="B4" i="2" s="1"/>
  <c r="B2" i="18"/>
  <c r="L2" i="18"/>
  <c r="H2" i="18"/>
  <c r="G4" i="2" s="1"/>
  <c r="J2" i="18"/>
  <c r="I4" i="2" s="1"/>
  <c r="M2" i="18"/>
  <c r="G2" i="18"/>
  <c r="F4" i="2" s="1"/>
  <c r="O12" i="17" l="1"/>
  <c r="O13" i="17"/>
  <c r="O14" i="17" s="1"/>
  <c r="G5" i="18"/>
  <c r="C4" i="18"/>
  <c r="G4" i="18"/>
  <c r="E4" i="18"/>
  <c r="L4" i="18"/>
  <c r="H5" i="18"/>
  <c r="T3" i="18"/>
  <c r="U3" i="18" s="1"/>
  <c r="H4" i="18"/>
  <c r="K5" i="18"/>
  <c r="P3" i="18"/>
  <c r="Q3" i="18" s="1"/>
  <c r="R3" i="18"/>
  <c r="S3" i="18" s="1"/>
  <c r="J4" i="18"/>
  <c r="M4" i="18"/>
  <c r="I4" i="18"/>
  <c r="N3" i="18"/>
  <c r="O3" i="18" s="1"/>
  <c r="D4" i="18"/>
  <c r="K4" i="18"/>
  <c r="C5" i="18"/>
  <c r="B4" i="18"/>
  <c r="F4" i="18"/>
  <c r="F5" i="18"/>
  <c r="I5" i="18"/>
  <c r="E5" i="18"/>
  <c r="L5" i="18"/>
  <c r="D5" i="18"/>
  <c r="J5" i="18"/>
  <c r="B5" i="18"/>
  <c r="M5" i="18"/>
  <c r="T2" i="18"/>
  <c r="U2" i="18" s="1"/>
  <c r="K4" i="2"/>
  <c r="P2" i="18"/>
  <c r="Q2" i="18" s="1"/>
  <c r="P4" i="18" l="1"/>
  <c r="Q4" i="18" s="1"/>
  <c r="T4" i="18"/>
  <c r="U4" i="18" s="1"/>
  <c r="R4" i="18"/>
  <c r="S4" i="18" s="1"/>
  <c r="N4" i="18"/>
  <c r="O4" i="18" s="1"/>
  <c r="P5" i="18"/>
  <c r="Q5" i="18" s="1"/>
  <c r="T5" i="18"/>
  <c r="U5" i="18" s="1"/>
  <c r="N5" i="18"/>
  <c r="O5" i="18" s="1"/>
  <c r="R5" i="18"/>
  <c r="S5" i="18" s="1"/>
  <c r="E6" i="18" l="1"/>
  <c r="G6" i="18"/>
  <c r="F6" i="18"/>
  <c r="I6" i="18"/>
  <c r="K6" i="18"/>
  <c r="H6" i="18"/>
  <c r="M6" i="18"/>
  <c r="L6" i="18"/>
  <c r="D6" i="18"/>
  <c r="J6" i="18"/>
  <c r="C6" i="18"/>
  <c r="T6" i="18" l="1"/>
  <c r="U6" i="18" s="1"/>
  <c r="P6" i="18"/>
  <c r="Q6" i="18" s="1"/>
  <c r="N6" i="18"/>
  <c r="O6" i="18" s="1"/>
  <c r="R6" i="18"/>
  <c r="S6" i="18" s="1"/>
  <c r="B6" i="18"/>
  <c r="D7" i="18"/>
  <c r="M8" i="18" l="1"/>
  <c r="F8" i="18"/>
  <c r="I8" i="18"/>
  <c r="L7" i="18"/>
  <c r="L8" i="18"/>
  <c r="H8" i="18"/>
  <c r="I7" i="18"/>
  <c r="H7" i="18"/>
  <c r="C7" i="18"/>
  <c r="M7" i="18"/>
  <c r="J7" i="18"/>
  <c r="K7" i="18"/>
  <c r="B7" i="18"/>
  <c r="G7" i="18"/>
  <c r="E7" i="18"/>
  <c r="F7" i="18"/>
  <c r="D8" i="18"/>
  <c r="J8" i="18"/>
  <c r="N7" i="18" l="1"/>
  <c r="O7" i="18" s="1"/>
  <c r="R7" i="18"/>
  <c r="S7" i="18" s="1"/>
  <c r="C8" i="18"/>
  <c r="G8" i="18"/>
  <c r="G9" i="18"/>
  <c r="K8" i="18"/>
  <c r="B8" i="18"/>
  <c r="P8" i="18"/>
  <c r="Q8" i="18" s="1"/>
  <c r="T8" i="18"/>
  <c r="U8" i="18" s="1"/>
  <c r="P7" i="18"/>
  <c r="Q7" i="18" s="1"/>
  <c r="T7" i="18"/>
  <c r="U7" i="18" s="1"/>
  <c r="R8" i="18"/>
  <c r="S8" i="18" s="1"/>
  <c r="N8" i="18"/>
  <c r="O8" i="18" s="1"/>
  <c r="E8" i="18"/>
  <c r="L9" i="18" l="1"/>
  <c r="E9" i="18"/>
  <c r="C9" i="18"/>
  <c r="D9" i="18"/>
  <c r="G10" i="18"/>
  <c r="M11" i="18"/>
  <c r="L10" i="18"/>
  <c r="F9" i="18"/>
  <c r="D10" i="18"/>
  <c r="I9" i="18"/>
  <c r="H9" i="18"/>
  <c r="K9" i="18"/>
  <c r="M9" i="18"/>
  <c r="C10" i="18"/>
  <c r="J9" i="18"/>
  <c r="D11" i="18"/>
  <c r="K11" i="18"/>
  <c r="B9" i="18"/>
  <c r="F12" i="18" l="1"/>
  <c r="P10" i="18"/>
  <c r="Q10" i="18" s="1"/>
  <c r="T10" i="18"/>
  <c r="U10" i="18" s="1"/>
  <c r="I10" i="18"/>
  <c r="B10" i="18"/>
  <c r="R9" i="18"/>
  <c r="S9" i="18" s="1"/>
  <c r="N9" i="18"/>
  <c r="O9" i="18" s="1"/>
  <c r="C11" i="18"/>
  <c r="H10" i="18"/>
  <c r="E11" i="18"/>
  <c r="J10" i="18"/>
  <c r="E12" i="18"/>
  <c r="K12" i="18"/>
  <c r="J11" i="18"/>
  <c r="K10" i="18"/>
  <c r="M10" i="18"/>
  <c r="F10" i="18"/>
  <c r="F11" i="18"/>
  <c r="L11" i="18"/>
  <c r="B12" i="18"/>
  <c r="M13" i="18"/>
  <c r="D12" i="18"/>
  <c r="G11" i="18"/>
  <c r="C12" i="18"/>
  <c r="G12" i="18"/>
  <c r="J12" i="18"/>
  <c r="L12" i="18"/>
  <c r="M12" i="18"/>
  <c r="H12" i="18"/>
  <c r="I12" i="18"/>
  <c r="B11" i="18"/>
  <c r="C13" i="18"/>
  <c r="I11" i="18"/>
  <c r="J13" i="18"/>
  <c r="G13" i="18"/>
  <c r="E10" i="18"/>
  <c r="P9" i="18"/>
  <c r="Q9" i="18" s="1"/>
  <c r="T9" i="18"/>
  <c r="U9" i="18" s="1"/>
  <c r="R12" i="18" l="1"/>
  <c r="S12" i="18" s="1"/>
  <c r="N12" i="18"/>
  <c r="O12" i="18" s="1"/>
  <c r="E14" i="18"/>
  <c r="N11" i="18"/>
  <c r="O11" i="18" s="1"/>
  <c r="R11" i="18"/>
  <c r="S11" i="18" s="1"/>
  <c r="F13" i="18"/>
  <c r="L13" i="18"/>
  <c r="H13" i="18"/>
  <c r="R10" i="18"/>
  <c r="S10" i="18" s="1"/>
  <c r="N10" i="18"/>
  <c r="O10" i="18" s="1"/>
  <c r="P12" i="18"/>
  <c r="Q12" i="18" s="1"/>
  <c r="T12" i="18"/>
  <c r="U12" i="18" s="1"/>
  <c r="D13" i="18"/>
  <c r="I13" i="18"/>
  <c r="P11" i="18"/>
  <c r="Q11" i="18" s="1"/>
  <c r="T11" i="18"/>
  <c r="U11" i="18" s="1"/>
  <c r="E13" i="18"/>
  <c r="B13" i="18"/>
  <c r="K13" i="18"/>
  <c r="J14" i="18" l="1"/>
  <c r="I14" i="18"/>
  <c r="H14" i="18"/>
  <c r="L14" i="18"/>
  <c r="K14" i="18"/>
  <c r="G14" i="18"/>
  <c r="F14" i="18"/>
  <c r="R14" i="18" s="1"/>
  <c r="S14" i="18" s="1"/>
  <c r="D14" i="18"/>
  <c r="B14" i="18"/>
  <c r="M14" i="18"/>
  <c r="C14" i="18"/>
  <c r="T13" i="18"/>
  <c r="U13" i="18" s="1"/>
  <c r="P13" i="18"/>
  <c r="Q13" i="18" s="1"/>
  <c r="N13" i="18"/>
  <c r="O13" i="18" s="1"/>
  <c r="R13" i="18"/>
  <c r="S13" i="18" s="1"/>
  <c r="F15" i="18"/>
  <c r="E15" i="18"/>
  <c r="G15" i="18"/>
  <c r="E16" i="18"/>
  <c r="P14" i="18" l="1"/>
  <c r="Q14" i="18" s="1"/>
  <c r="T14" i="18"/>
  <c r="U14" i="18" s="1"/>
  <c r="N14" i="18"/>
  <c r="O14" i="18" s="1"/>
  <c r="G16" i="18"/>
  <c r="B16" i="18"/>
  <c r="J16" i="18"/>
  <c r="R15" i="18"/>
  <c r="S15" i="18" s="1"/>
  <c r="N15" i="18"/>
  <c r="O15" i="18" s="1"/>
  <c r="L16" i="18"/>
  <c r="K16" i="18"/>
  <c r="D16" i="18"/>
  <c r="F16" i="18"/>
  <c r="C16" i="18"/>
  <c r="K15" i="18"/>
  <c r="M15" i="18"/>
  <c r="I15" i="18"/>
  <c r="J15" i="18"/>
  <c r="H15" i="18"/>
  <c r="C15" i="18"/>
  <c r="B15" i="18"/>
  <c r="D15" i="18"/>
  <c r="H16" i="18"/>
  <c r="M16" i="18"/>
  <c r="I16" i="18"/>
  <c r="L15" i="18"/>
  <c r="N16" i="18" l="1"/>
  <c r="O16" i="18" s="1"/>
  <c r="P16" i="18"/>
  <c r="Q16" i="18" s="1"/>
  <c r="T16" i="18"/>
  <c r="U16" i="18" s="1"/>
  <c r="R16" i="18"/>
  <c r="S16" i="18" s="1"/>
  <c r="T15" i="18"/>
  <c r="U15" i="18" s="1"/>
  <c r="P15" i="18"/>
  <c r="Q15" i="18" s="1"/>
  <c r="B7" i="19"/>
  <c r="C7" i="19"/>
  <c r="I7" i="19"/>
  <c r="M7" i="19"/>
  <c r="K7" i="19"/>
  <c r="G17" i="18" l="1"/>
  <c r="L17" i="18"/>
  <c r="J17" i="18"/>
  <c r="D17" i="18"/>
  <c r="I17" i="18"/>
  <c r="H17" i="18"/>
  <c r="B17" i="18"/>
  <c r="F17" i="18"/>
  <c r="C12" i="19"/>
  <c r="F14" i="19" l="1"/>
  <c r="I14" i="19"/>
  <c r="C17" i="18"/>
  <c r="E17" i="18"/>
  <c r="E18" i="18"/>
  <c r="T17" i="18"/>
  <c r="U17" i="18" s="1"/>
  <c r="P17" i="18"/>
  <c r="Q17" i="18" s="1"/>
  <c r="M17" i="18"/>
  <c r="R17" i="18"/>
  <c r="S17" i="18" s="1"/>
  <c r="N17" i="18"/>
  <c r="O17" i="18" s="1"/>
  <c r="K17" i="18"/>
  <c r="D18" i="18"/>
  <c r="B14" i="19"/>
  <c r="R14" i="19"/>
  <c r="S14" i="19" s="1"/>
  <c r="N14" i="19"/>
  <c r="O14" i="19" s="1"/>
  <c r="K2" i="19"/>
  <c r="I4" i="29" s="1"/>
  <c r="E2" i="19"/>
  <c r="D4" i="29" s="1"/>
  <c r="J2" i="19"/>
  <c r="H4" i="29" s="1"/>
  <c r="G2" i="19"/>
  <c r="F4" i="29" s="1"/>
  <c r="L2" i="19"/>
  <c r="G3" i="19"/>
  <c r="F2" i="19"/>
  <c r="D3" i="19"/>
  <c r="K3" i="19"/>
  <c r="B2" i="19"/>
  <c r="F3" i="19"/>
  <c r="I2" i="19"/>
  <c r="G4" i="29" s="1"/>
  <c r="C2" i="19"/>
  <c r="B4" i="29" s="1"/>
  <c r="M2" i="19"/>
  <c r="F4" i="19"/>
  <c r="L3" i="19"/>
  <c r="D2" i="19"/>
  <c r="C4" i="29" s="1"/>
  <c r="G4" i="19"/>
  <c r="I3" i="19"/>
  <c r="E3" i="19"/>
  <c r="M3" i="19"/>
  <c r="H2" i="19"/>
  <c r="I6" i="19"/>
  <c r="H3" i="19"/>
  <c r="B3" i="19"/>
  <c r="D5" i="19"/>
  <c r="J4" i="19"/>
  <c r="E4" i="19"/>
  <c r="H5" i="19"/>
  <c r="C4" i="19"/>
  <c r="E6" i="19"/>
  <c r="H4" i="19"/>
  <c r="E5" i="19"/>
  <c r="C3" i="19"/>
  <c r="I4" i="19"/>
  <c r="L6" i="19"/>
  <c r="B4" i="19"/>
  <c r="K4" i="19"/>
  <c r="F5" i="19"/>
  <c r="L4" i="19"/>
  <c r="J6" i="19"/>
  <c r="J3" i="19"/>
  <c r="L5" i="19"/>
  <c r="J5" i="19"/>
  <c r="K5" i="19"/>
  <c r="I5" i="19"/>
  <c r="G6" i="19"/>
  <c r="M6" i="19"/>
  <c r="B5" i="19"/>
  <c r="H6" i="19"/>
  <c r="D6" i="19"/>
  <c r="M5" i="19"/>
  <c r="K6" i="19"/>
  <c r="C5" i="19"/>
  <c r="D4" i="19"/>
  <c r="C6" i="19"/>
  <c r="G5" i="19"/>
  <c r="M4" i="19"/>
  <c r="F6" i="19"/>
  <c r="B6" i="19"/>
  <c r="H9" i="19"/>
  <c r="D9" i="19"/>
  <c r="F9" i="19"/>
  <c r="L8" i="19"/>
  <c r="G8" i="19"/>
  <c r="K8" i="19"/>
  <c r="I8" i="19"/>
  <c r="I9" i="19"/>
  <c r="E9" i="19"/>
  <c r="M9" i="19"/>
  <c r="K9" i="19"/>
  <c r="E10" i="19"/>
  <c r="B8" i="19"/>
  <c r="K10" i="19"/>
  <c r="M10" i="19"/>
  <c r="C8" i="19"/>
  <c r="J9" i="19"/>
  <c r="B10" i="19"/>
  <c r="F8" i="19"/>
  <c r="D8" i="19"/>
  <c r="C9" i="19"/>
  <c r="L9" i="19"/>
  <c r="G9" i="19"/>
  <c r="B9" i="19"/>
  <c r="I10" i="19"/>
  <c r="D10" i="19"/>
  <c r="H8" i="19"/>
  <c r="J10" i="19"/>
  <c r="L10" i="19"/>
  <c r="F10" i="19"/>
  <c r="K12" i="19"/>
  <c r="M8" i="19"/>
  <c r="G11" i="19"/>
  <c r="J12" i="19"/>
  <c r="G10" i="19"/>
  <c r="J11" i="19"/>
  <c r="E11" i="19"/>
  <c r="H10" i="19"/>
  <c r="B11" i="19"/>
  <c r="D11" i="19"/>
  <c r="K11" i="19"/>
  <c r="C11" i="19"/>
  <c r="L11" i="19"/>
  <c r="E12" i="19"/>
  <c r="H11" i="19"/>
  <c r="F13" i="19"/>
  <c r="I11" i="19"/>
  <c r="B12" i="19"/>
  <c r="F11" i="19"/>
  <c r="L13" i="19"/>
  <c r="D12" i="19"/>
  <c r="D13" i="19"/>
  <c r="M12" i="19"/>
  <c r="H12" i="19"/>
  <c r="E13" i="19"/>
  <c r="F7" i="19"/>
  <c r="G13" i="19"/>
  <c r="F12" i="19"/>
  <c r="M11" i="19"/>
  <c r="J7" i="19"/>
  <c r="H14" i="19"/>
  <c r="M13" i="19"/>
  <c r="H7" i="19"/>
  <c r="L12" i="19"/>
  <c r="E14" i="19"/>
  <c r="G12" i="19"/>
  <c r="C13" i="19"/>
  <c r="B13" i="19"/>
  <c r="J13" i="19"/>
  <c r="E8" i="19"/>
  <c r="G7" i="19"/>
  <c r="L7" i="19"/>
  <c r="M14" i="19"/>
  <c r="D7" i="19"/>
  <c r="I12" i="19"/>
  <c r="E7" i="19"/>
  <c r="I13" i="19"/>
  <c r="C10" i="19"/>
  <c r="J14" i="19"/>
  <c r="C14" i="19"/>
  <c r="D14" i="19"/>
  <c r="K13" i="19"/>
  <c r="G14" i="19"/>
  <c r="J8" i="19"/>
  <c r="L14" i="19"/>
  <c r="H13" i="19"/>
  <c r="K14" i="19"/>
  <c r="L18" i="18" l="1"/>
  <c r="H18" i="18"/>
  <c r="G18" i="18"/>
  <c r="C18" i="18"/>
  <c r="B18" i="18"/>
  <c r="G19" i="18"/>
  <c r="I18" i="18"/>
  <c r="M18" i="18"/>
  <c r="K18" i="18"/>
  <c r="B19" i="18"/>
  <c r="I19" i="18"/>
  <c r="J18" i="18"/>
  <c r="D19" i="18"/>
  <c r="H11" i="18"/>
  <c r="F18" i="18"/>
  <c r="R7" i="19"/>
  <c r="S7" i="19" s="1"/>
  <c r="N7" i="19"/>
  <c r="O7" i="19" s="1"/>
  <c r="N13" i="19"/>
  <c r="O13" i="19" s="1"/>
  <c r="R13" i="19"/>
  <c r="S13" i="19" s="1"/>
  <c r="N6" i="19"/>
  <c r="O6" i="19" s="1"/>
  <c r="R6" i="19"/>
  <c r="S6" i="19" s="1"/>
  <c r="R3" i="19"/>
  <c r="S3" i="19" s="1"/>
  <c r="N3" i="19"/>
  <c r="O3" i="19" s="1"/>
  <c r="T9" i="19"/>
  <c r="U9" i="19" s="1"/>
  <c r="P9" i="19"/>
  <c r="Q9" i="19" s="1"/>
  <c r="P11" i="19"/>
  <c r="Q11" i="19" s="1"/>
  <c r="T11" i="19"/>
  <c r="U11" i="19" s="1"/>
  <c r="N8" i="19"/>
  <c r="O8" i="19" s="1"/>
  <c r="R8" i="19"/>
  <c r="S8" i="19" s="1"/>
  <c r="T5" i="19"/>
  <c r="U5" i="19" s="1"/>
  <c r="P5" i="19"/>
  <c r="Q5" i="19" s="1"/>
  <c r="R2" i="19"/>
  <c r="S2" i="19" s="1"/>
  <c r="N2" i="19"/>
  <c r="O2" i="19" s="1"/>
  <c r="E4" i="29"/>
  <c r="P12" i="19"/>
  <c r="Q12" i="19" s="1"/>
  <c r="T12" i="19"/>
  <c r="U12" i="19" s="1"/>
  <c r="N10" i="19"/>
  <c r="O10" i="19" s="1"/>
  <c r="R10" i="19"/>
  <c r="S10" i="19" s="1"/>
  <c r="R12" i="19"/>
  <c r="S12" i="19" s="1"/>
  <c r="N12" i="19"/>
  <c r="O12" i="19" s="1"/>
  <c r="T10" i="19"/>
  <c r="U10" i="19" s="1"/>
  <c r="P10" i="19"/>
  <c r="Q10" i="19" s="1"/>
  <c r="T2" i="19"/>
  <c r="U2" i="19" s="1"/>
  <c r="J4" i="29"/>
  <c r="P2" i="19"/>
  <c r="Q2" i="19" s="1"/>
  <c r="T8" i="19"/>
  <c r="U8" i="19" s="1"/>
  <c r="P8" i="19"/>
  <c r="Q8" i="19" s="1"/>
  <c r="P4" i="19"/>
  <c r="Q4" i="19" s="1"/>
  <c r="T4" i="19"/>
  <c r="U4" i="19" s="1"/>
  <c r="T3" i="19"/>
  <c r="U3" i="19" s="1"/>
  <c r="P3" i="19"/>
  <c r="Q3" i="19" s="1"/>
  <c r="T7" i="19"/>
  <c r="U7" i="19" s="1"/>
  <c r="P7" i="19"/>
  <c r="Q7" i="19" s="1"/>
  <c r="T13" i="19"/>
  <c r="U13" i="19" s="1"/>
  <c r="P13" i="19"/>
  <c r="Q13" i="19" s="1"/>
  <c r="R9" i="19"/>
  <c r="S9" i="19" s="1"/>
  <c r="N9" i="19"/>
  <c r="O9" i="19" s="1"/>
  <c r="N5" i="19"/>
  <c r="O5" i="19" s="1"/>
  <c r="R5" i="19"/>
  <c r="S5" i="19" s="1"/>
  <c r="R4" i="19"/>
  <c r="S4" i="19" s="1"/>
  <c r="N4" i="19"/>
  <c r="O4" i="19" s="1"/>
  <c r="T14" i="19"/>
  <c r="U14" i="19" s="1"/>
  <c r="P14" i="19"/>
  <c r="Q14" i="19" s="1"/>
  <c r="N11" i="19"/>
  <c r="O11" i="19" s="1"/>
  <c r="R11" i="19"/>
  <c r="S11" i="19" s="1"/>
  <c r="T6" i="19"/>
  <c r="U6" i="19" s="1"/>
  <c r="P6" i="19"/>
  <c r="Q6" i="19" s="1"/>
  <c r="G15" i="19" l="1"/>
  <c r="J15" i="19"/>
  <c r="K15" i="19"/>
  <c r="M15" i="19"/>
  <c r="H15" i="19"/>
  <c r="C15" i="19"/>
  <c r="L15" i="19"/>
  <c r="D15" i="19"/>
  <c r="F19" i="18"/>
  <c r="J19" i="18"/>
  <c r="H19" i="18"/>
  <c r="E19" i="18"/>
  <c r="K19" i="18"/>
  <c r="M19" i="18"/>
  <c r="C19" i="18"/>
  <c r="T18" i="18"/>
  <c r="U18" i="18" s="1"/>
  <c r="P18" i="18"/>
  <c r="Q18" i="18" s="1"/>
  <c r="L19" i="18"/>
  <c r="R18" i="18"/>
  <c r="S18" i="18" s="1"/>
  <c r="N18" i="18"/>
  <c r="O18" i="18" s="1"/>
  <c r="T15" i="19" l="1"/>
  <c r="U15" i="19" s="1"/>
  <c r="P15" i="19"/>
  <c r="Q15" i="19" s="1"/>
  <c r="K16" i="19"/>
  <c r="I15" i="19"/>
  <c r="E15" i="19"/>
  <c r="B15" i="19"/>
  <c r="F15" i="19"/>
  <c r="K20" i="18"/>
  <c r="D20" i="18"/>
  <c r="I21" i="18"/>
  <c r="J20" i="18"/>
  <c r="M21" i="18"/>
  <c r="C20" i="18"/>
  <c r="E22" i="18"/>
  <c r="H20" i="18"/>
  <c r="B20" i="18"/>
  <c r="M20" i="18"/>
  <c r="T19" i="18"/>
  <c r="U19" i="18" s="1"/>
  <c r="P19" i="18"/>
  <c r="Q19" i="18" s="1"/>
  <c r="F20" i="18"/>
  <c r="G20" i="18"/>
  <c r="J21" i="18"/>
  <c r="F21" i="18"/>
  <c r="L21" i="18"/>
  <c r="E21" i="18"/>
  <c r="L22" i="18"/>
  <c r="E20" i="18"/>
  <c r="I20" i="18"/>
  <c r="B22" i="18"/>
  <c r="N19" i="18"/>
  <c r="O19" i="18" s="1"/>
  <c r="R19" i="18"/>
  <c r="S19" i="18" s="1"/>
  <c r="C22" i="18"/>
  <c r="N15" i="19" l="1"/>
  <c r="O15" i="19" s="1"/>
  <c r="R15" i="19"/>
  <c r="S15" i="19" s="1"/>
  <c r="C16" i="19"/>
  <c r="H16" i="19"/>
  <c r="B16" i="19"/>
  <c r="L16" i="19"/>
  <c r="E16" i="19"/>
  <c r="M16" i="19"/>
  <c r="D16" i="19"/>
  <c r="J16" i="19"/>
  <c r="G16" i="19"/>
  <c r="I16" i="19"/>
  <c r="F16" i="19"/>
  <c r="M22" i="18"/>
  <c r="I22" i="18"/>
  <c r="J22" i="18"/>
  <c r="K22" i="18"/>
  <c r="G22" i="18"/>
  <c r="P21" i="18"/>
  <c r="Q21" i="18" s="1"/>
  <c r="T21" i="18"/>
  <c r="U21" i="18" s="1"/>
  <c r="R20" i="18"/>
  <c r="S20" i="18" s="1"/>
  <c r="N20" i="18"/>
  <c r="O20" i="18" s="1"/>
  <c r="D21" i="18"/>
  <c r="H22" i="18"/>
  <c r="K21" i="18"/>
  <c r="F22" i="18"/>
  <c r="D22" i="18"/>
  <c r="B21" i="18"/>
  <c r="G21" i="18"/>
  <c r="C21" i="18"/>
  <c r="T22" i="18"/>
  <c r="U22" i="18" s="1"/>
  <c r="P22" i="18"/>
  <c r="Q22" i="18" s="1"/>
  <c r="N21" i="18"/>
  <c r="O21" i="18" s="1"/>
  <c r="R21" i="18"/>
  <c r="S21" i="18" s="1"/>
  <c r="H21" i="18"/>
  <c r="I17" i="19"/>
  <c r="K17" i="19"/>
  <c r="G17" i="19"/>
  <c r="D17" i="19"/>
  <c r="B17" i="19"/>
  <c r="N16" i="19" l="1"/>
  <c r="O16" i="19" s="1"/>
  <c r="R16" i="19"/>
  <c r="S16" i="19" s="1"/>
  <c r="P16" i="19"/>
  <c r="Q16" i="19" s="1"/>
  <c r="T16" i="19"/>
  <c r="U16" i="19" s="1"/>
  <c r="C18" i="19"/>
  <c r="H17" i="19"/>
  <c r="I18" i="19"/>
  <c r="M17" i="19"/>
  <c r="E17" i="19"/>
  <c r="G18" i="19"/>
  <c r="J17" i="19"/>
  <c r="K18" i="19"/>
  <c r="L17" i="19"/>
  <c r="C17" i="19"/>
  <c r="D18" i="19"/>
  <c r="R22" i="18"/>
  <c r="S22" i="18" s="1"/>
  <c r="N22" i="18"/>
  <c r="O22" i="18" s="1"/>
  <c r="K23" i="18"/>
  <c r="L19" i="19" l="1"/>
  <c r="F18" i="19"/>
  <c r="L18" i="19"/>
  <c r="K19" i="19"/>
  <c r="D19" i="19"/>
  <c r="M19" i="19"/>
  <c r="B19" i="19"/>
  <c r="J19" i="19"/>
  <c r="C19" i="19"/>
  <c r="L20" i="19"/>
  <c r="J18" i="19"/>
  <c r="G19" i="19"/>
  <c r="H18" i="19"/>
  <c r="I19" i="19"/>
  <c r="H19" i="19"/>
  <c r="E19" i="19"/>
  <c r="J20" i="19"/>
  <c r="M18" i="19"/>
  <c r="B18" i="19"/>
  <c r="E18" i="19"/>
  <c r="P17" i="19"/>
  <c r="Q17" i="19" s="1"/>
  <c r="T17" i="19"/>
  <c r="U17" i="19" s="1"/>
  <c r="F17" i="19"/>
  <c r="P20" i="19" l="1"/>
  <c r="Q20" i="19" s="1"/>
  <c r="T20" i="19"/>
  <c r="U20" i="19" s="1"/>
  <c r="D20" i="19"/>
  <c r="G20" i="19"/>
  <c r="L21" i="19"/>
  <c r="K20" i="19"/>
  <c r="B20" i="19"/>
  <c r="T18" i="19"/>
  <c r="U18" i="19" s="1"/>
  <c r="P18" i="19"/>
  <c r="Q18" i="19" s="1"/>
  <c r="F20" i="19"/>
  <c r="M20" i="19"/>
  <c r="N18" i="19"/>
  <c r="O18" i="19" s="1"/>
  <c r="R18" i="19"/>
  <c r="S18" i="19" s="1"/>
  <c r="C20" i="19"/>
  <c r="T19" i="19"/>
  <c r="U19" i="19" s="1"/>
  <c r="P19" i="19"/>
  <c r="Q19" i="19" s="1"/>
  <c r="H21" i="19"/>
  <c r="H20" i="19"/>
  <c r="I20" i="19"/>
  <c r="E21" i="19"/>
  <c r="E20" i="19"/>
  <c r="F19" i="19"/>
  <c r="R17" i="19"/>
  <c r="S17" i="19" s="1"/>
  <c r="N17" i="19"/>
  <c r="O17" i="19" s="1"/>
  <c r="D21" i="19" l="1"/>
  <c r="P21" i="19"/>
  <c r="Q21" i="19" s="1"/>
  <c r="T21" i="19"/>
  <c r="U21" i="19" s="1"/>
  <c r="M21" i="19"/>
  <c r="R20" i="19"/>
  <c r="S20" i="19" s="1"/>
  <c r="N20" i="19"/>
  <c r="O20" i="19" s="1"/>
  <c r="C21" i="19"/>
  <c r="J21" i="19"/>
  <c r="F21" i="19"/>
  <c r="I22" i="19"/>
  <c r="G21" i="19"/>
  <c r="D22" i="19"/>
  <c r="E22" i="19"/>
  <c r="K22" i="19"/>
  <c r="N19" i="19"/>
  <c r="O19" i="19" s="1"/>
  <c r="R19" i="19"/>
  <c r="S19" i="19" s="1"/>
  <c r="F22" i="19"/>
  <c r="I21" i="19"/>
  <c r="B21" i="19"/>
  <c r="K21" i="19"/>
  <c r="I24" i="18"/>
  <c r="J24" i="18"/>
  <c r="C24" i="18"/>
  <c r="M24" i="18"/>
  <c r="H25" i="18"/>
  <c r="F24" i="18"/>
  <c r="N21" i="19" l="1"/>
  <c r="O21" i="19" s="1"/>
  <c r="R21" i="19"/>
  <c r="S21" i="19" s="1"/>
  <c r="B22" i="19"/>
  <c r="D23" i="19"/>
  <c r="M22" i="19"/>
  <c r="H22" i="19"/>
  <c r="L22" i="19"/>
  <c r="M23" i="19"/>
  <c r="H23" i="19"/>
  <c r="F23" i="19"/>
  <c r="C23" i="19"/>
  <c r="G22" i="19"/>
  <c r="C22" i="19"/>
  <c r="K23" i="19"/>
  <c r="N22" i="19"/>
  <c r="O22" i="19" s="1"/>
  <c r="R22" i="19"/>
  <c r="S22" i="19" s="1"/>
  <c r="J22" i="19"/>
  <c r="I23" i="19"/>
  <c r="K24" i="19"/>
  <c r="D24" i="19"/>
  <c r="R24" i="18"/>
  <c r="S24" i="18" s="1"/>
  <c r="N24" i="18"/>
  <c r="O24" i="18" s="1"/>
  <c r="L25" i="18"/>
  <c r="I25" i="18"/>
  <c r="D25" i="18"/>
  <c r="C25" i="18"/>
  <c r="F25" i="18"/>
  <c r="G26" i="18"/>
  <c r="E25" i="18"/>
  <c r="B25" i="18"/>
  <c r="G25" i="18"/>
  <c r="K25" i="18"/>
  <c r="B26" i="18"/>
  <c r="M25" i="18"/>
  <c r="J25" i="18"/>
  <c r="H24" i="19" l="1"/>
  <c r="I24" i="19"/>
  <c r="C24" i="19"/>
  <c r="L24" i="19"/>
  <c r="N23" i="19"/>
  <c r="O23" i="19" s="1"/>
  <c r="R23" i="19"/>
  <c r="S23" i="19" s="1"/>
  <c r="B23" i="19"/>
  <c r="F24" i="19"/>
  <c r="T22" i="19"/>
  <c r="U22" i="19" s="1"/>
  <c r="P22" i="19"/>
  <c r="Q22" i="19" s="1"/>
  <c r="M24" i="19"/>
  <c r="E24" i="19"/>
  <c r="J24" i="19"/>
  <c r="G24" i="19"/>
  <c r="E23" i="19"/>
  <c r="G23" i="19"/>
  <c r="L23" i="19"/>
  <c r="B24" i="19"/>
  <c r="J23" i="19"/>
  <c r="R25" i="18"/>
  <c r="S25" i="18" s="1"/>
  <c r="N25" i="18"/>
  <c r="O25" i="18" s="1"/>
  <c r="E26" i="18"/>
  <c r="H26" i="18"/>
  <c r="M26" i="18"/>
  <c r="D27" i="18"/>
  <c r="D26" i="18"/>
  <c r="C26" i="18"/>
  <c r="F26" i="18"/>
  <c r="I26" i="18"/>
  <c r="J26" i="18"/>
  <c r="J27" i="18"/>
  <c r="P25" i="18"/>
  <c r="Q25" i="18" s="1"/>
  <c r="T25" i="18"/>
  <c r="U25" i="18" s="1"/>
  <c r="K26" i="18"/>
  <c r="L26" i="18"/>
  <c r="T24" i="19" l="1"/>
  <c r="U24" i="19" s="1"/>
  <c r="P24" i="19"/>
  <c r="Q24" i="19" s="1"/>
  <c r="N24" i="19"/>
  <c r="O24" i="19" s="1"/>
  <c r="R24" i="19"/>
  <c r="S24" i="19" s="1"/>
  <c r="P23" i="19"/>
  <c r="Q23" i="19" s="1"/>
  <c r="T23" i="19"/>
  <c r="U23" i="19" s="1"/>
  <c r="H28" i="18"/>
  <c r="N26" i="18"/>
  <c r="O26" i="18" s="1"/>
  <c r="R26" i="18"/>
  <c r="S26" i="18" s="1"/>
  <c r="B27" i="18"/>
  <c r="I27" i="18"/>
  <c r="E27" i="18"/>
  <c r="F27" i="18"/>
  <c r="G27" i="18"/>
  <c r="C27" i="18"/>
  <c r="K27" i="18"/>
  <c r="T26" i="18"/>
  <c r="U26" i="18" s="1"/>
  <c r="P26" i="18"/>
  <c r="Q26" i="18" s="1"/>
  <c r="M27" i="18"/>
  <c r="H27" i="18"/>
  <c r="L27" i="18"/>
  <c r="C126" i="19" l="1"/>
  <c r="D40" i="19"/>
  <c r="L37" i="19"/>
  <c r="E34" i="19"/>
  <c r="C59" i="19"/>
  <c r="G28" i="19"/>
  <c r="D122" i="19"/>
  <c r="L49" i="19"/>
  <c r="D57" i="19"/>
  <c r="F48" i="19"/>
  <c r="F58" i="19"/>
  <c r="B36" i="19"/>
  <c r="C101" i="19"/>
  <c r="M64" i="19"/>
  <c r="L52" i="19"/>
  <c r="I46" i="19"/>
  <c r="B43" i="19"/>
  <c r="L100" i="19"/>
  <c r="D118" i="19"/>
  <c r="I98" i="19"/>
  <c r="B65" i="19"/>
  <c r="K29" i="19"/>
  <c r="I126" i="19"/>
  <c r="E101" i="19"/>
  <c r="L26" i="19"/>
  <c r="C25" i="19"/>
  <c r="F41" i="19"/>
  <c r="C119" i="19"/>
  <c r="K83" i="19"/>
  <c r="L64" i="19"/>
  <c r="H125" i="19"/>
  <c r="D35" i="19"/>
  <c r="H87" i="19"/>
  <c r="K98" i="19"/>
  <c r="C111" i="19"/>
  <c r="E123" i="19"/>
  <c r="C127" i="19"/>
  <c r="B120" i="19"/>
  <c r="G56" i="19"/>
  <c r="B73" i="19"/>
  <c r="F27" i="19"/>
  <c r="F114" i="19"/>
  <c r="F128" i="19"/>
  <c r="K42" i="19"/>
  <c r="B118" i="19"/>
  <c r="G124" i="19"/>
  <c r="I57" i="19"/>
  <c r="I68" i="19"/>
  <c r="D100" i="19"/>
  <c r="C122" i="19"/>
  <c r="G129" i="19"/>
  <c r="E75" i="19"/>
  <c r="I52" i="19"/>
  <c r="F124" i="19"/>
  <c r="E107" i="19"/>
  <c r="L31" i="19"/>
  <c r="H69" i="19"/>
  <c r="D104" i="19"/>
  <c r="B112" i="19"/>
  <c r="J65" i="19"/>
  <c r="B123" i="19"/>
  <c r="G77" i="19"/>
  <c r="D38" i="19"/>
  <c r="C29" i="19"/>
  <c r="C66" i="19"/>
  <c r="M52" i="19"/>
  <c r="F99" i="19"/>
  <c r="E40" i="19"/>
  <c r="K84" i="19"/>
  <c r="M125" i="19"/>
  <c r="K27" i="19"/>
  <c r="H66" i="19"/>
  <c r="D43" i="19"/>
  <c r="D59" i="19"/>
  <c r="B55" i="19"/>
  <c r="G39" i="19"/>
  <c r="B90" i="19"/>
  <c r="F113" i="19"/>
  <c r="F31" i="19"/>
  <c r="M25" i="19"/>
  <c r="G73" i="19"/>
  <c r="I63" i="19"/>
  <c r="G62" i="19"/>
  <c r="G51" i="19"/>
  <c r="K51" i="19"/>
  <c r="I36" i="19"/>
  <c r="L110" i="19"/>
  <c r="E33" i="19"/>
  <c r="C104" i="19"/>
  <c r="F127" i="19"/>
  <c r="C26" i="19"/>
  <c r="K63" i="19"/>
  <c r="J88" i="19"/>
  <c r="H102" i="19"/>
  <c r="M34" i="19"/>
  <c r="J127" i="19"/>
  <c r="I73" i="19"/>
  <c r="L108" i="19"/>
  <c r="D130" i="19"/>
  <c r="M119" i="19"/>
  <c r="I59" i="19"/>
  <c r="E96" i="19"/>
  <c r="B41" i="19"/>
  <c r="D121" i="19"/>
  <c r="M75" i="19"/>
  <c r="E58" i="19"/>
  <c r="K110" i="19"/>
  <c r="C92" i="19"/>
  <c r="J36" i="19"/>
  <c r="M129" i="19"/>
  <c r="F130" i="19"/>
  <c r="G88" i="19"/>
  <c r="F119" i="19"/>
  <c r="J68" i="19"/>
  <c r="D44" i="19"/>
  <c r="H89" i="19"/>
  <c r="F106" i="19"/>
  <c r="J117" i="19"/>
  <c r="F129" i="19"/>
  <c r="F81" i="19"/>
  <c r="B33" i="19"/>
  <c r="J91" i="19"/>
  <c r="J115" i="19"/>
  <c r="K46" i="19"/>
  <c r="J46" i="19"/>
  <c r="D32" i="19"/>
  <c r="H85" i="19"/>
  <c r="L122" i="19"/>
  <c r="J82" i="19"/>
  <c r="B113" i="19"/>
  <c r="E106" i="19"/>
  <c r="I104" i="19"/>
  <c r="K108" i="19"/>
  <c r="I96" i="19"/>
  <c r="K116" i="19"/>
  <c r="D55" i="19"/>
  <c r="K101" i="19"/>
  <c r="H110" i="19"/>
  <c r="C76" i="19"/>
  <c r="H73" i="19"/>
  <c r="D81" i="19"/>
  <c r="M76" i="19"/>
  <c r="E77" i="19"/>
  <c r="B50" i="19"/>
  <c r="H34" i="19"/>
  <c r="L89" i="19"/>
  <c r="J70" i="19"/>
  <c r="B105" i="19"/>
  <c r="I40" i="19"/>
  <c r="B80" i="19"/>
  <c r="M82" i="19"/>
  <c r="B64" i="19"/>
  <c r="B28" i="19"/>
  <c r="B101" i="19"/>
  <c r="J130" i="19"/>
  <c r="K121" i="19"/>
  <c r="E76" i="19"/>
  <c r="D95" i="19"/>
  <c r="F90" i="19"/>
  <c r="I110" i="19"/>
  <c r="L118" i="19"/>
  <c r="D119" i="19"/>
  <c r="C78" i="19"/>
  <c r="E43" i="19"/>
  <c r="I30" i="19"/>
  <c r="J95" i="19"/>
  <c r="C97" i="19"/>
  <c r="H30" i="19"/>
  <c r="E127" i="19"/>
  <c r="C107" i="19"/>
  <c r="M112" i="19"/>
  <c r="G109" i="19"/>
  <c r="D52" i="19"/>
  <c r="J85" i="19"/>
  <c r="H33" i="19"/>
  <c r="M86" i="19"/>
  <c r="M95" i="19"/>
  <c r="D49" i="19"/>
  <c r="D129" i="19"/>
  <c r="G102" i="19"/>
  <c r="K126" i="19"/>
  <c r="I35" i="19"/>
  <c r="F118" i="19"/>
  <c r="F125" i="19"/>
  <c r="K96" i="19"/>
  <c r="C71" i="19"/>
  <c r="B116" i="19"/>
  <c r="M103" i="19"/>
  <c r="H126" i="19"/>
  <c r="J25" i="19"/>
  <c r="B32" i="19"/>
  <c r="J28" i="19"/>
  <c r="M98" i="19"/>
  <c r="J33" i="19"/>
  <c r="C58" i="19"/>
  <c r="M92" i="19"/>
  <c r="E49" i="19"/>
  <c r="C99" i="19"/>
  <c r="G70" i="19"/>
  <c r="G115" i="19"/>
  <c r="H72" i="19"/>
  <c r="H91" i="19"/>
  <c r="H64" i="19"/>
  <c r="D126" i="19"/>
  <c r="E87" i="19"/>
  <c r="J81" i="19"/>
  <c r="F80" i="19"/>
  <c r="B87" i="19"/>
  <c r="I87" i="19"/>
  <c r="B61" i="19"/>
  <c r="F64" i="19"/>
  <c r="D68" i="19"/>
  <c r="F40" i="19"/>
  <c r="B49" i="19"/>
  <c r="L119" i="19"/>
  <c r="L66" i="19"/>
  <c r="B34" i="19"/>
  <c r="B54" i="19"/>
  <c r="D77" i="19"/>
  <c r="C124" i="19"/>
  <c r="E108" i="19"/>
  <c r="I38" i="19"/>
  <c r="M62" i="19"/>
  <c r="D90" i="19"/>
  <c r="B102" i="19"/>
  <c r="J26" i="19"/>
  <c r="J113" i="19"/>
  <c r="K92" i="19"/>
  <c r="H104" i="19"/>
  <c r="F75" i="19"/>
  <c r="E67" i="19"/>
  <c r="E52" i="19"/>
  <c r="E102" i="19"/>
  <c r="C79" i="19"/>
  <c r="C65" i="19"/>
  <c r="G37" i="19"/>
  <c r="G78" i="19"/>
  <c r="F32" i="19"/>
  <c r="J61" i="19"/>
  <c r="K89" i="19"/>
  <c r="D116" i="19"/>
  <c r="M41" i="19"/>
  <c r="K80" i="19"/>
  <c r="E98" i="19"/>
  <c r="M87" i="19"/>
  <c r="M116" i="19"/>
  <c r="E56" i="19"/>
  <c r="E91" i="19"/>
  <c r="E100" i="19"/>
  <c r="C47" i="19"/>
  <c r="L97" i="19"/>
  <c r="H76" i="19"/>
  <c r="M79" i="19"/>
  <c r="H123" i="19"/>
  <c r="K78" i="19"/>
  <c r="H114" i="19"/>
  <c r="L38" i="19"/>
  <c r="C43" i="19"/>
  <c r="I33" i="19"/>
  <c r="F93" i="19"/>
  <c r="G85" i="19"/>
  <c r="G75" i="19"/>
  <c r="G67" i="19"/>
  <c r="K120" i="19"/>
  <c r="D64" i="19"/>
  <c r="D117" i="19"/>
  <c r="G116" i="19"/>
  <c r="C33" i="19"/>
  <c r="L79" i="19"/>
  <c r="D79" i="19"/>
  <c r="I27" i="19"/>
  <c r="I128" i="19"/>
  <c r="I47" i="19"/>
  <c r="L84" i="19"/>
  <c r="E32" i="19"/>
  <c r="L62" i="19"/>
  <c r="L63" i="19"/>
  <c r="K99" i="19"/>
  <c r="F78" i="19"/>
  <c r="G95" i="19"/>
  <c r="B128" i="19"/>
  <c r="J108" i="19"/>
  <c r="J123" i="19"/>
  <c r="G58" i="19"/>
  <c r="M90" i="19"/>
  <c r="M67" i="19"/>
  <c r="E38" i="19"/>
  <c r="I75" i="19"/>
  <c r="H42" i="19"/>
  <c r="J83" i="19"/>
  <c r="M102" i="19"/>
  <c r="E92" i="19"/>
  <c r="D63" i="19"/>
  <c r="H124" i="19"/>
  <c r="K52" i="19"/>
  <c r="E89" i="19"/>
  <c r="H129" i="19"/>
  <c r="F74" i="19"/>
  <c r="B89" i="19"/>
  <c r="G111" i="19"/>
  <c r="E94" i="19"/>
  <c r="E126" i="19"/>
  <c r="F29" i="19"/>
  <c r="F33" i="19"/>
  <c r="L54" i="19"/>
  <c r="L61" i="19"/>
  <c r="D89" i="19"/>
  <c r="E50" i="19"/>
  <c r="I94" i="19"/>
  <c r="C80" i="19"/>
  <c r="D47" i="19"/>
  <c r="J94" i="19"/>
  <c r="M37" i="19"/>
  <c r="D37" i="19"/>
  <c r="E113" i="19"/>
  <c r="L59" i="19"/>
  <c r="M74" i="19"/>
  <c r="D123" i="19"/>
  <c r="I113" i="19"/>
  <c r="E110" i="19"/>
  <c r="H127" i="19"/>
  <c r="F61" i="19"/>
  <c r="L67" i="19"/>
  <c r="H57" i="19"/>
  <c r="F76" i="19"/>
  <c r="E29" i="19"/>
  <c r="H49" i="19"/>
  <c r="G53" i="19"/>
  <c r="G38" i="19"/>
  <c r="H99" i="19"/>
  <c r="I92" i="19"/>
  <c r="F115" i="19"/>
  <c r="F117" i="19"/>
  <c r="B95" i="19"/>
  <c r="H121" i="19"/>
  <c r="D71" i="19"/>
  <c r="D26" i="19"/>
  <c r="D98" i="19"/>
  <c r="K54" i="19"/>
  <c r="L102" i="19"/>
  <c r="L95" i="19"/>
  <c r="C55" i="19"/>
  <c r="I25" i="19"/>
  <c r="J51" i="19"/>
  <c r="I88" i="19"/>
  <c r="M110" i="19"/>
  <c r="F39" i="19"/>
  <c r="L71" i="19"/>
  <c r="L44" i="19"/>
  <c r="M36" i="19"/>
  <c r="G46" i="19"/>
  <c r="J44" i="19"/>
  <c r="M104" i="19"/>
  <c r="G98" i="19"/>
  <c r="B122" i="19"/>
  <c r="E80" i="19"/>
  <c r="C64" i="19"/>
  <c r="D42" i="19"/>
  <c r="H115" i="19"/>
  <c r="M31" i="19"/>
  <c r="G29" i="19"/>
  <c r="D65" i="19"/>
  <c r="F83" i="19"/>
  <c r="I26" i="19"/>
  <c r="D66" i="19"/>
  <c r="F72" i="19"/>
  <c r="G34" i="19"/>
  <c r="B47" i="19"/>
  <c r="M26" i="19"/>
  <c r="L121" i="19"/>
  <c r="K61" i="19"/>
  <c r="K25" i="19"/>
  <c r="D124" i="19"/>
  <c r="F59" i="19"/>
  <c r="E36" i="19"/>
  <c r="F44" i="19"/>
  <c r="M122" i="19"/>
  <c r="I48" i="19"/>
  <c r="L81" i="19"/>
  <c r="J56" i="19"/>
  <c r="I85" i="19"/>
  <c r="E118" i="19"/>
  <c r="K102" i="19"/>
  <c r="H43" i="19"/>
  <c r="M54" i="19"/>
  <c r="H120" i="19"/>
  <c r="L27" i="19"/>
  <c r="M111" i="19"/>
  <c r="J60" i="19"/>
  <c r="D80" i="19"/>
  <c r="C81" i="19"/>
  <c r="F50" i="19"/>
  <c r="D48" i="19"/>
  <c r="K59" i="19"/>
  <c r="B38" i="19"/>
  <c r="D112" i="19"/>
  <c r="L69" i="19"/>
  <c r="C117" i="19"/>
  <c r="H40" i="19"/>
  <c r="F71" i="19"/>
  <c r="I117" i="19"/>
  <c r="K40" i="19"/>
  <c r="I89" i="19"/>
  <c r="I90" i="19"/>
  <c r="M118" i="19"/>
  <c r="K50" i="19"/>
  <c r="K38" i="19"/>
  <c r="G92" i="19"/>
  <c r="C112" i="19"/>
  <c r="J69" i="19"/>
  <c r="E55" i="19"/>
  <c r="B115" i="19"/>
  <c r="E37" i="19"/>
  <c r="K58" i="19"/>
  <c r="L128" i="19"/>
  <c r="E119" i="19"/>
  <c r="K28" i="19"/>
  <c r="E25" i="19"/>
  <c r="J112" i="19"/>
  <c r="F123" i="19"/>
  <c r="F89" i="19"/>
  <c r="B60" i="19"/>
  <c r="G26" i="19"/>
  <c r="M33" i="19"/>
  <c r="H29" i="19"/>
  <c r="B26" i="19"/>
  <c r="B114" i="19"/>
  <c r="G54" i="19"/>
  <c r="E57" i="19"/>
  <c r="J41" i="19"/>
  <c r="F36" i="19"/>
  <c r="B97" i="19"/>
  <c r="C116" i="19"/>
  <c r="J106" i="19"/>
  <c r="J126" i="19"/>
  <c r="E121" i="19"/>
  <c r="B37" i="19"/>
  <c r="M55" i="19"/>
  <c r="M94" i="19"/>
  <c r="M88" i="19"/>
  <c r="J58" i="19"/>
  <c r="H108" i="19"/>
  <c r="D97" i="19"/>
  <c r="M72" i="19"/>
  <c r="E104" i="19"/>
  <c r="J55" i="19"/>
  <c r="E48" i="19"/>
  <c r="E31" i="19"/>
  <c r="L41" i="19"/>
  <c r="K105" i="19"/>
  <c r="L48" i="19"/>
  <c r="I71" i="19"/>
  <c r="H98" i="19"/>
  <c r="M84" i="19"/>
  <c r="C91" i="19"/>
  <c r="F66" i="19"/>
  <c r="I43" i="19"/>
  <c r="L90" i="19"/>
  <c r="K47" i="19"/>
  <c r="D61" i="19"/>
  <c r="K106" i="19"/>
  <c r="F43" i="19"/>
  <c r="K87" i="19"/>
  <c r="M43" i="19"/>
  <c r="D45" i="19"/>
  <c r="C37" i="19"/>
  <c r="G79" i="19"/>
  <c r="K32" i="19"/>
  <c r="J75" i="19"/>
  <c r="G84" i="19"/>
  <c r="J53" i="19"/>
  <c r="B119" i="19"/>
  <c r="L87" i="19"/>
  <c r="C30" i="19"/>
  <c r="L127" i="19"/>
  <c r="M80" i="19"/>
  <c r="I125" i="19"/>
  <c r="L56" i="19"/>
  <c r="M108" i="19"/>
  <c r="C130" i="19"/>
  <c r="H93" i="19"/>
  <c r="G125" i="19"/>
  <c r="I37" i="19"/>
  <c r="C87" i="19"/>
  <c r="B125" i="19"/>
  <c r="E81" i="19"/>
  <c r="B52" i="19"/>
  <c r="D74" i="19"/>
  <c r="I50" i="19"/>
  <c r="M121" i="19"/>
  <c r="C46" i="19"/>
  <c r="C95" i="19"/>
  <c r="D73" i="19"/>
  <c r="H45" i="19"/>
  <c r="E112" i="19"/>
  <c r="H32" i="19"/>
  <c r="M44" i="19"/>
  <c r="H60" i="19"/>
  <c r="J109" i="19"/>
  <c r="F52" i="19"/>
  <c r="G32" i="19"/>
  <c r="C83" i="19"/>
  <c r="D84" i="19"/>
  <c r="I93" i="19"/>
  <c r="H112" i="19"/>
  <c r="I55" i="19"/>
  <c r="D107" i="19"/>
  <c r="F37" i="19"/>
  <c r="C27" i="19"/>
  <c r="E74" i="19"/>
  <c r="M27" i="19"/>
  <c r="D30" i="19"/>
  <c r="G71" i="19"/>
  <c r="H27" i="19"/>
  <c r="I108" i="19"/>
  <c r="M28" i="19"/>
  <c r="F51" i="19"/>
  <c r="E39" i="19"/>
  <c r="B103" i="19"/>
  <c r="M128" i="19"/>
  <c r="K71" i="19"/>
  <c r="C51" i="19"/>
  <c r="B82" i="19"/>
  <c r="H52" i="19"/>
  <c r="J103" i="19"/>
  <c r="J104" i="19"/>
  <c r="L91" i="19"/>
  <c r="K53" i="19"/>
  <c r="G42" i="19"/>
  <c r="H38" i="19"/>
  <c r="E54" i="19"/>
  <c r="L32" i="19"/>
  <c r="C84" i="19"/>
  <c r="F77" i="19"/>
  <c r="F87" i="19"/>
  <c r="L85" i="19"/>
  <c r="G89" i="19"/>
  <c r="D93" i="19"/>
  <c r="L68" i="19"/>
  <c r="L75" i="19"/>
  <c r="H61" i="19"/>
  <c r="K75" i="19"/>
  <c r="D92" i="19"/>
  <c r="B56" i="19"/>
  <c r="G87" i="19"/>
  <c r="L93" i="19"/>
  <c r="J118" i="19"/>
  <c r="D27" i="19"/>
  <c r="G101" i="19"/>
  <c r="M105" i="19"/>
  <c r="I51" i="19"/>
  <c r="I120" i="19"/>
  <c r="J119" i="19"/>
  <c r="E26" i="19"/>
  <c r="L117" i="19"/>
  <c r="B48" i="19"/>
  <c r="M51" i="19"/>
  <c r="B74" i="19"/>
  <c r="B68" i="19"/>
  <c r="F101" i="19"/>
  <c r="B127" i="19"/>
  <c r="J72" i="19"/>
  <c r="H31" i="19"/>
  <c r="E61" i="19"/>
  <c r="K49" i="19"/>
  <c r="E115" i="19"/>
  <c r="C63" i="19"/>
  <c r="I97" i="19"/>
  <c r="J93" i="19"/>
  <c r="L51" i="19"/>
  <c r="B69" i="19"/>
  <c r="K43" i="19"/>
  <c r="G66" i="19"/>
  <c r="J40" i="19"/>
  <c r="H80" i="19"/>
  <c r="H55" i="19"/>
  <c r="G108" i="19"/>
  <c r="B62" i="19"/>
  <c r="K39" i="19"/>
  <c r="I54" i="19"/>
  <c r="B72" i="19"/>
  <c r="K104" i="19"/>
  <c r="J59" i="19"/>
  <c r="H82" i="19"/>
  <c r="F91" i="19"/>
  <c r="H119" i="19"/>
  <c r="C57" i="19"/>
  <c r="M66" i="19"/>
  <c r="M65" i="19"/>
  <c r="G120" i="19"/>
  <c r="F46" i="19"/>
  <c r="D125" i="19"/>
  <c r="M120" i="19"/>
  <c r="K129" i="19"/>
  <c r="L109" i="19"/>
  <c r="F67" i="19"/>
  <c r="M109" i="19"/>
  <c r="K93" i="19"/>
  <c r="E72" i="19"/>
  <c r="G31" i="19"/>
  <c r="E63" i="19"/>
  <c r="M85" i="19"/>
  <c r="J111" i="19"/>
  <c r="E47" i="19"/>
  <c r="G104" i="19"/>
  <c r="G44" i="19"/>
  <c r="C103" i="19"/>
  <c r="D83" i="19"/>
  <c r="H44" i="19"/>
  <c r="K76" i="19"/>
  <c r="B110" i="19"/>
  <c r="I70" i="19"/>
  <c r="M127" i="19"/>
  <c r="L105" i="19"/>
  <c r="K57" i="19"/>
  <c r="K124" i="19"/>
  <c r="B70" i="19"/>
  <c r="L57" i="19"/>
  <c r="E130" i="19"/>
  <c r="I42" i="19"/>
  <c r="I124" i="19"/>
  <c r="C105" i="19"/>
  <c r="M126" i="19"/>
  <c r="K73" i="19"/>
  <c r="L45" i="19"/>
  <c r="D69" i="19"/>
  <c r="J79" i="19"/>
  <c r="L40" i="19"/>
  <c r="C120" i="19"/>
  <c r="L114" i="19"/>
  <c r="I123" i="19"/>
  <c r="I77" i="19"/>
  <c r="J48" i="19"/>
  <c r="K97" i="19"/>
  <c r="J45" i="19"/>
  <c r="D127" i="19"/>
  <c r="K44" i="19"/>
  <c r="B66" i="19"/>
  <c r="B104" i="19"/>
  <c r="L70" i="19"/>
  <c r="B53" i="19"/>
  <c r="C32" i="19"/>
  <c r="E73" i="19"/>
  <c r="F35" i="19"/>
  <c r="K74" i="19"/>
  <c r="G119" i="19"/>
  <c r="D86" i="19"/>
  <c r="D110" i="19"/>
  <c r="B44" i="19"/>
  <c r="M68" i="19"/>
  <c r="C86" i="19"/>
  <c r="G50" i="19"/>
  <c r="F45" i="19"/>
  <c r="E53" i="19"/>
  <c r="I84" i="19"/>
  <c r="H90" i="19"/>
  <c r="G103" i="19"/>
  <c r="H63" i="19"/>
  <c r="M83" i="19"/>
  <c r="H95" i="19"/>
  <c r="D94" i="19"/>
  <c r="C93" i="19"/>
  <c r="L73" i="19"/>
  <c r="L76" i="19"/>
  <c r="H59" i="19"/>
  <c r="G123" i="19"/>
  <c r="C53" i="19"/>
  <c r="C125" i="19"/>
  <c r="B57" i="19"/>
  <c r="K90" i="19"/>
  <c r="E45" i="19"/>
  <c r="F26" i="19"/>
  <c r="K88" i="19"/>
  <c r="I29" i="19"/>
  <c r="D46" i="19"/>
  <c r="G57" i="19"/>
  <c r="H86" i="19"/>
  <c r="K81" i="19"/>
  <c r="M130" i="19"/>
  <c r="C75" i="19"/>
  <c r="E66" i="19"/>
  <c r="F109" i="19"/>
  <c r="E82" i="19"/>
  <c r="J124" i="19"/>
  <c r="D87" i="19"/>
  <c r="L74" i="19"/>
  <c r="G65" i="19"/>
  <c r="E84" i="19"/>
  <c r="J29" i="19"/>
  <c r="B30" i="19"/>
  <c r="H54" i="19"/>
  <c r="L53" i="19"/>
  <c r="I111" i="19"/>
  <c r="I122" i="19"/>
  <c r="F42" i="19"/>
  <c r="H71" i="19"/>
  <c r="J37" i="19"/>
  <c r="C69" i="19"/>
  <c r="C118" i="19"/>
  <c r="K86" i="19"/>
  <c r="I49" i="19"/>
  <c r="I28" i="19"/>
  <c r="B63" i="19"/>
  <c r="B124" i="19"/>
  <c r="C36" i="19"/>
  <c r="J110" i="19"/>
  <c r="D54" i="19"/>
  <c r="J73" i="19"/>
  <c r="H128" i="19"/>
  <c r="E65" i="19"/>
  <c r="K119" i="19"/>
  <c r="K123" i="19"/>
  <c r="C89" i="19"/>
  <c r="M47" i="19"/>
  <c r="L60" i="19"/>
  <c r="D105" i="19"/>
  <c r="J63" i="19"/>
  <c r="H81" i="19"/>
  <c r="K127" i="19"/>
  <c r="F57" i="19"/>
  <c r="G110" i="19"/>
  <c r="G83" i="19"/>
  <c r="B108" i="19"/>
  <c r="J121" i="19"/>
  <c r="G40" i="19"/>
  <c r="J43" i="19"/>
  <c r="F121" i="19"/>
  <c r="E117" i="19"/>
  <c r="G100" i="19"/>
  <c r="D82" i="19"/>
  <c r="I69" i="19"/>
  <c r="J120" i="19"/>
  <c r="M57" i="19"/>
  <c r="L42" i="19"/>
  <c r="H46" i="19"/>
  <c r="E71" i="19"/>
  <c r="L130" i="19"/>
  <c r="E129" i="19"/>
  <c r="J74" i="19"/>
  <c r="F96" i="19"/>
  <c r="J116" i="19"/>
  <c r="M91" i="19"/>
  <c r="L58" i="19"/>
  <c r="G107" i="19"/>
  <c r="F82" i="19"/>
  <c r="D58" i="19"/>
  <c r="L46" i="19"/>
  <c r="H109" i="19"/>
  <c r="B40" i="19"/>
  <c r="J97" i="19"/>
  <c r="F111" i="19"/>
  <c r="K122" i="19"/>
  <c r="D28" i="19"/>
  <c r="B109" i="19"/>
  <c r="D109" i="19"/>
  <c r="L88" i="19"/>
  <c r="M77" i="19"/>
  <c r="D56" i="19"/>
  <c r="K69" i="19"/>
  <c r="K30" i="19"/>
  <c r="M59" i="19"/>
  <c r="E111" i="19"/>
  <c r="F56" i="19"/>
  <c r="K128" i="19"/>
  <c r="M42" i="19"/>
  <c r="J67" i="19"/>
  <c r="L111" i="19"/>
  <c r="H58" i="19"/>
  <c r="H118" i="19"/>
  <c r="B25" i="19"/>
  <c r="I116" i="19"/>
  <c r="F97" i="19"/>
  <c r="K77" i="19"/>
  <c r="F62" i="19"/>
  <c r="K103" i="19"/>
  <c r="B45" i="19"/>
  <c r="I127" i="19"/>
  <c r="E62" i="19"/>
  <c r="L65" i="19"/>
  <c r="M50" i="19"/>
  <c r="L120" i="19"/>
  <c r="J102" i="19"/>
  <c r="C74" i="19"/>
  <c r="H65" i="19"/>
  <c r="I32" i="19"/>
  <c r="L80" i="19"/>
  <c r="I58" i="19"/>
  <c r="F103" i="19"/>
  <c r="B81" i="19"/>
  <c r="H77" i="19"/>
  <c r="I102" i="19"/>
  <c r="L92" i="19"/>
  <c r="I114" i="19"/>
  <c r="L33" i="19"/>
  <c r="B31" i="19"/>
  <c r="H100" i="19"/>
  <c r="M60" i="19"/>
  <c r="F55" i="19"/>
  <c r="J66" i="19"/>
  <c r="H75" i="19"/>
  <c r="J47" i="19"/>
  <c r="D88" i="19"/>
  <c r="G86" i="19"/>
  <c r="E124" i="19"/>
  <c r="C34" i="19"/>
  <c r="K91" i="19"/>
  <c r="K117" i="19"/>
  <c r="J42" i="19"/>
  <c r="G122" i="19"/>
  <c r="L78" i="19"/>
  <c r="L47" i="19"/>
  <c r="K67" i="19"/>
  <c r="M117" i="19"/>
  <c r="D108" i="19"/>
  <c r="B46" i="19"/>
  <c r="G112" i="19"/>
  <c r="D120" i="19"/>
  <c r="M89" i="19"/>
  <c r="J129" i="19"/>
  <c r="M71" i="19"/>
  <c r="H36" i="19"/>
  <c r="E125" i="19"/>
  <c r="G93" i="19"/>
  <c r="J50" i="19"/>
  <c r="I80" i="19"/>
  <c r="B85" i="19"/>
  <c r="J87" i="19"/>
  <c r="J52" i="19"/>
  <c r="F60" i="19"/>
  <c r="G82" i="19"/>
  <c r="L39" i="19"/>
  <c r="C42" i="19"/>
  <c r="M46" i="19"/>
  <c r="B111" i="19"/>
  <c r="D96" i="19"/>
  <c r="M30" i="19"/>
  <c r="B39" i="19"/>
  <c r="K130" i="19"/>
  <c r="J30" i="19"/>
  <c r="E70" i="19"/>
  <c r="J71" i="19"/>
  <c r="B129" i="19"/>
  <c r="D78" i="19"/>
  <c r="B77" i="19"/>
  <c r="H122" i="19"/>
  <c r="M78" i="19"/>
  <c r="G72" i="19"/>
  <c r="C115" i="19"/>
  <c r="E122" i="19"/>
  <c r="L126" i="19"/>
  <c r="D103" i="19"/>
  <c r="E27" i="19"/>
  <c r="K55" i="19"/>
  <c r="M69" i="19"/>
  <c r="B84" i="19"/>
  <c r="E46" i="19"/>
  <c r="K111" i="19"/>
  <c r="H51" i="19"/>
  <c r="H107" i="19"/>
  <c r="I56" i="19"/>
  <c r="I65" i="19"/>
  <c r="H50" i="19"/>
  <c r="L28" i="19"/>
  <c r="L77" i="19"/>
  <c r="D36" i="19"/>
  <c r="M32" i="19"/>
  <c r="C128" i="19"/>
  <c r="J32" i="19"/>
  <c r="E44" i="19"/>
  <c r="L86" i="19"/>
  <c r="D53" i="19"/>
  <c r="E93" i="19"/>
  <c r="L101" i="19"/>
  <c r="H105" i="19"/>
  <c r="I45" i="19"/>
  <c r="G94" i="19"/>
  <c r="I41" i="19"/>
  <c r="C114" i="19"/>
  <c r="E64" i="19"/>
  <c r="M124" i="19"/>
  <c r="J34" i="19"/>
  <c r="C39" i="19"/>
  <c r="F69" i="19"/>
  <c r="G118" i="19"/>
  <c r="D91" i="19"/>
  <c r="I119" i="19"/>
  <c r="K26" i="19"/>
  <c r="C60" i="19"/>
  <c r="J122" i="19"/>
  <c r="E79" i="19"/>
  <c r="G106" i="19"/>
  <c r="H26" i="19"/>
  <c r="I62" i="19"/>
  <c r="J49" i="19"/>
  <c r="K115" i="19"/>
  <c r="E35" i="19"/>
  <c r="F34" i="19"/>
  <c r="B71" i="19"/>
  <c r="E59" i="19"/>
  <c r="L115" i="19"/>
  <c r="K113" i="19"/>
  <c r="D70" i="19"/>
  <c r="M115" i="19"/>
  <c r="H79" i="19"/>
  <c r="I64" i="19"/>
  <c r="L50" i="19"/>
  <c r="J77" i="19"/>
  <c r="G47" i="19"/>
  <c r="G63" i="19"/>
  <c r="G36" i="19"/>
  <c r="J62" i="19"/>
  <c r="L29" i="19"/>
  <c r="J105" i="19"/>
  <c r="H70" i="19"/>
  <c r="K125" i="19"/>
  <c r="K100" i="19"/>
  <c r="E69" i="19"/>
  <c r="J92" i="19"/>
  <c r="E109" i="19"/>
  <c r="L96" i="19"/>
  <c r="B93" i="19"/>
  <c r="L125" i="19"/>
  <c r="H116" i="19"/>
  <c r="J96" i="19"/>
  <c r="J125" i="19"/>
  <c r="I60" i="19"/>
  <c r="F110" i="19"/>
  <c r="L99" i="19"/>
  <c r="B86" i="19"/>
  <c r="F73" i="19"/>
  <c r="M93" i="19"/>
  <c r="M40" i="19"/>
  <c r="J39" i="19"/>
  <c r="K35" i="19"/>
  <c r="G41" i="19"/>
  <c r="L103" i="19"/>
  <c r="G55" i="19"/>
  <c r="J31" i="19"/>
  <c r="J38" i="19"/>
  <c r="F122" i="19"/>
  <c r="G117" i="19"/>
  <c r="L43" i="19"/>
  <c r="G49" i="19"/>
  <c r="K85" i="19"/>
  <c r="F94" i="19"/>
  <c r="I121" i="19"/>
  <c r="M96" i="19"/>
  <c r="L112" i="19"/>
  <c r="G48" i="19"/>
  <c r="E85" i="19"/>
  <c r="B94" i="19"/>
  <c r="H56" i="19"/>
  <c r="L36" i="19"/>
  <c r="I101" i="19"/>
  <c r="J99" i="19"/>
  <c r="D29" i="19"/>
  <c r="M99" i="19"/>
  <c r="C52" i="19"/>
  <c r="K41" i="19"/>
  <c r="E28" i="19"/>
  <c r="E41" i="19"/>
  <c r="J78" i="19"/>
  <c r="C48" i="19"/>
  <c r="J29" i="18"/>
  <c r="M28" i="18"/>
  <c r="E28" i="18"/>
  <c r="I28" i="18"/>
  <c r="N27" i="18"/>
  <c r="O27" i="18" s="1"/>
  <c r="R27" i="18"/>
  <c r="S27" i="18" s="1"/>
  <c r="F28" i="18"/>
  <c r="B28" i="18"/>
  <c r="D28" i="18"/>
  <c r="L28" i="18"/>
  <c r="G28" i="18"/>
  <c r="T27" i="18"/>
  <c r="U27" i="18" s="1"/>
  <c r="P27" i="18"/>
  <c r="Q27" i="18" s="1"/>
  <c r="C28" i="18"/>
  <c r="J28" i="18"/>
  <c r="K28" i="18"/>
  <c r="B29" i="18"/>
  <c r="T36" i="19" l="1"/>
  <c r="U36" i="19" s="1"/>
  <c r="P36" i="19"/>
  <c r="Q36" i="19" s="1"/>
  <c r="N51" i="19"/>
  <c r="O51" i="19" s="1"/>
  <c r="R51" i="19"/>
  <c r="S51" i="19" s="1"/>
  <c r="N89" i="19"/>
  <c r="O89" i="19" s="1"/>
  <c r="R89" i="19"/>
  <c r="S89" i="19" s="1"/>
  <c r="T95" i="19"/>
  <c r="U95" i="19" s="1"/>
  <c r="P95" i="19"/>
  <c r="Q95" i="19" s="1"/>
  <c r="N76" i="19"/>
  <c r="O76" i="19" s="1"/>
  <c r="R76" i="19"/>
  <c r="S76" i="19" s="1"/>
  <c r="T63" i="19"/>
  <c r="U63" i="19" s="1"/>
  <c r="P63" i="19"/>
  <c r="Q63" i="19" s="1"/>
  <c r="R40" i="19"/>
  <c r="S40" i="19" s="1"/>
  <c r="N40" i="19"/>
  <c r="O40" i="19" s="1"/>
  <c r="R106" i="19"/>
  <c r="S106" i="19" s="1"/>
  <c r="N106" i="19"/>
  <c r="O106" i="19" s="1"/>
  <c r="R48" i="19"/>
  <c r="S48" i="19" s="1"/>
  <c r="N48" i="19"/>
  <c r="O48" i="19" s="1"/>
  <c r="T112" i="19"/>
  <c r="U112" i="19" s="1"/>
  <c r="P112" i="19"/>
  <c r="Q112" i="19" s="1"/>
  <c r="R103" i="19"/>
  <c r="S103" i="19" s="1"/>
  <c r="N103" i="19"/>
  <c r="O103" i="19" s="1"/>
  <c r="R97" i="19"/>
  <c r="S97" i="19" s="1"/>
  <c r="N97" i="19"/>
  <c r="O97" i="19" s="1"/>
  <c r="T88" i="19"/>
  <c r="U88" i="19" s="1"/>
  <c r="P88" i="19"/>
  <c r="Q88" i="19" s="1"/>
  <c r="N96" i="19"/>
  <c r="O96" i="19" s="1"/>
  <c r="R96" i="19"/>
  <c r="S96" i="19" s="1"/>
  <c r="P53" i="19"/>
  <c r="Q53" i="19" s="1"/>
  <c r="T53" i="19"/>
  <c r="U53" i="19" s="1"/>
  <c r="N35" i="19"/>
  <c r="O35" i="19" s="1"/>
  <c r="R35" i="19"/>
  <c r="S35" i="19" s="1"/>
  <c r="P40" i="19"/>
  <c r="Q40" i="19" s="1"/>
  <c r="T40" i="19"/>
  <c r="U40" i="19" s="1"/>
  <c r="R67" i="19"/>
  <c r="S67" i="19" s="1"/>
  <c r="N67" i="19"/>
  <c r="O67" i="19" s="1"/>
  <c r="T32" i="19"/>
  <c r="U32" i="19" s="1"/>
  <c r="P32" i="19"/>
  <c r="Q32" i="19" s="1"/>
  <c r="N52" i="19"/>
  <c r="O52" i="19" s="1"/>
  <c r="R52" i="19"/>
  <c r="S52" i="19" s="1"/>
  <c r="N123" i="19"/>
  <c r="O123" i="19" s="1"/>
  <c r="R123" i="19"/>
  <c r="S123" i="19" s="1"/>
  <c r="T102" i="19"/>
  <c r="U102" i="19" s="1"/>
  <c r="P102" i="19"/>
  <c r="Q102" i="19" s="1"/>
  <c r="P62" i="19"/>
  <c r="Q62" i="19" s="1"/>
  <c r="T62" i="19"/>
  <c r="U62" i="19" s="1"/>
  <c r="N93" i="19"/>
  <c r="O93" i="19" s="1"/>
  <c r="R93" i="19"/>
  <c r="S93" i="19" s="1"/>
  <c r="P115" i="19"/>
  <c r="Q115" i="19" s="1"/>
  <c r="T115" i="19"/>
  <c r="U115" i="19" s="1"/>
  <c r="R69" i="19"/>
  <c r="S69" i="19" s="1"/>
  <c r="N69" i="19"/>
  <c r="O69" i="19" s="1"/>
  <c r="T109" i="19"/>
  <c r="U109" i="19" s="1"/>
  <c r="P109" i="19"/>
  <c r="Q109" i="19" s="1"/>
  <c r="T48" i="19"/>
  <c r="U48" i="19" s="1"/>
  <c r="P48" i="19"/>
  <c r="Q48" i="19" s="1"/>
  <c r="T27" i="19"/>
  <c r="U27" i="19" s="1"/>
  <c r="P27" i="19"/>
  <c r="Q27" i="19" s="1"/>
  <c r="T67" i="19"/>
  <c r="U67" i="19" s="1"/>
  <c r="P67" i="19"/>
  <c r="Q67" i="19" s="1"/>
  <c r="N64" i="19"/>
  <c r="O64" i="19" s="1"/>
  <c r="R64" i="19"/>
  <c r="S64" i="19" s="1"/>
  <c r="R99" i="19"/>
  <c r="S99" i="19" s="1"/>
  <c r="N99" i="19"/>
  <c r="O99" i="19" s="1"/>
  <c r="T49" i="19"/>
  <c r="U49" i="19" s="1"/>
  <c r="P49" i="19"/>
  <c r="Q49" i="19" s="1"/>
  <c r="P100" i="19"/>
  <c r="Q100" i="19" s="1"/>
  <c r="T100" i="19"/>
  <c r="U100" i="19" s="1"/>
  <c r="T89" i="19"/>
  <c r="U89" i="19" s="1"/>
  <c r="P89" i="19"/>
  <c r="Q89" i="19" s="1"/>
  <c r="T108" i="19"/>
  <c r="U108" i="19" s="1"/>
  <c r="P108" i="19"/>
  <c r="Q108" i="19" s="1"/>
  <c r="R94" i="19"/>
  <c r="S94" i="19" s="1"/>
  <c r="N94" i="19"/>
  <c r="O94" i="19" s="1"/>
  <c r="R34" i="19"/>
  <c r="S34" i="19" s="1"/>
  <c r="N34" i="19"/>
  <c r="O34" i="19" s="1"/>
  <c r="T130" i="19"/>
  <c r="U130" i="19" s="1"/>
  <c r="P130" i="19"/>
  <c r="Q130" i="19" s="1"/>
  <c r="P45" i="19"/>
  <c r="Q45" i="19" s="1"/>
  <c r="T45" i="19"/>
  <c r="U45" i="19" s="1"/>
  <c r="P41" i="19"/>
  <c r="Q41" i="19" s="1"/>
  <c r="T41" i="19"/>
  <c r="U41" i="19" s="1"/>
  <c r="P54" i="19"/>
  <c r="Q54" i="19" s="1"/>
  <c r="T54" i="19"/>
  <c r="U54" i="19" s="1"/>
  <c r="T38" i="19"/>
  <c r="U38" i="19" s="1"/>
  <c r="P38" i="19"/>
  <c r="Q38" i="19" s="1"/>
  <c r="T118" i="19"/>
  <c r="U118" i="19" s="1"/>
  <c r="P118" i="19"/>
  <c r="Q118" i="19" s="1"/>
  <c r="R119" i="19"/>
  <c r="S119" i="19" s="1"/>
  <c r="N119" i="19"/>
  <c r="O119" i="19" s="1"/>
  <c r="R73" i="19"/>
  <c r="S73" i="19" s="1"/>
  <c r="N73" i="19"/>
  <c r="O73" i="19" s="1"/>
  <c r="P121" i="19"/>
  <c r="Q121" i="19" s="1"/>
  <c r="T121" i="19"/>
  <c r="U121" i="19" s="1"/>
  <c r="P61" i="19"/>
  <c r="Q61" i="19" s="1"/>
  <c r="T61" i="19"/>
  <c r="U61" i="19" s="1"/>
  <c r="P99" i="19"/>
  <c r="Q99" i="19" s="1"/>
  <c r="T99" i="19"/>
  <c r="U99" i="19" s="1"/>
  <c r="T29" i="19"/>
  <c r="U29" i="19" s="1"/>
  <c r="P29" i="19"/>
  <c r="Q29" i="19" s="1"/>
  <c r="P77" i="19"/>
  <c r="Q77" i="19" s="1"/>
  <c r="T77" i="19"/>
  <c r="U77" i="19" s="1"/>
  <c r="N57" i="19"/>
  <c r="O57" i="19" s="1"/>
  <c r="R57" i="19"/>
  <c r="S57" i="19" s="1"/>
  <c r="R26" i="19"/>
  <c r="S26" i="19" s="1"/>
  <c r="N26" i="19"/>
  <c r="O26" i="19" s="1"/>
  <c r="P70" i="19"/>
  <c r="Q70" i="19" s="1"/>
  <c r="T70" i="19"/>
  <c r="U70" i="19" s="1"/>
  <c r="N101" i="19"/>
  <c r="O101" i="19" s="1"/>
  <c r="R101" i="19"/>
  <c r="S101" i="19" s="1"/>
  <c r="N71" i="19"/>
  <c r="O71" i="19" s="1"/>
  <c r="R71" i="19"/>
  <c r="S71" i="19" s="1"/>
  <c r="N33" i="19"/>
  <c r="O33" i="19" s="1"/>
  <c r="R33" i="19"/>
  <c r="S33" i="19" s="1"/>
  <c r="T122" i="19"/>
  <c r="U122" i="19" s="1"/>
  <c r="P122" i="19"/>
  <c r="Q122" i="19" s="1"/>
  <c r="R110" i="19"/>
  <c r="S110" i="19" s="1"/>
  <c r="N110" i="19"/>
  <c r="O110" i="19" s="1"/>
  <c r="P28" i="19"/>
  <c r="Q28" i="19" s="1"/>
  <c r="T28" i="19"/>
  <c r="U28" i="19" s="1"/>
  <c r="P39" i="19"/>
  <c r="Q39" i="19" s="1"/>
  <c r="T39" i="19"/>
  <c r="U39" i="19" s="1"/>
  <c r="T111" i="19"/>
  <c r="U111" i="19" s="1"/>
  <c r="P111" i="19"/>
  <c r="Q111" i="19" s="1"/>
  <c r="R111" i="19"/>
  <c r="S111" i="19" s="1"/>
  <c r="N111" i="19"/>
  <c r="O111" i="19" s="1"/>
  <c r="R46" i="19"/>
  <c r="S46" i="19" s="1"/>
  <c r="N46" i="19"/>
  <c r="O46" i="19" s="1"/>
  <c r="P91" i="19"/>
  <c r="Q91" i="19" s="1"/>
  <c r="T91" i="19"/>
  <c r="U91" i="19" s="1"/>
  <c r="R36" i="19"/>
  <c r="S36" i="19" s="1"/>
  <c r="N36" i="19"/>
  <c r="O36" i="19" s="1"/>
  <c r="P128" i="19"/>
  <c r="Q128" i="19" s="1"/>
  <c r="T128" i="19"/>
  <c r="U128" i="19" s="1"/>
  <c r="R29" i="19"/>
  <c r="S29" i="19" s="1"/>
  <c r="N29" i="19"/>
  <c r="O29" i="19" s="1"/>
  <c r="N80" i="19"/>
  <c r="O80" i="19" s="1"/>
  <c r="R80" i="19"/>
  <c r="S80" i="19" s="1"/>
  <c r="N90" i="19"/>
  <c r="O90" i="19" s="1"/>
  <c r="R90" i="19"/>
  <c r="S90" i="19" s="1"/>
  <c r="N130" i="19"/>
  <c r="O130" i="19" s="1"/>
  <c r="R130" i="19"/>
  <c r="S130" i="19" s="1"/>
  <c r="R31" i="19"/>
  <c r="S31" i="19" s="1"/>
  <c r="N31" i="19"/>
  <c r="O31" i="19" s="1"/>
  <c r="T52" i="19"/>
  <c r="U52" i="19" s="1"/>
  <c r="P52" i="19"/>
  <c r="Q52" i="19" s="1"/>
  <c r="T93" i="19"/>
  <c r="U93" i="19" s="1"/>
  <c r="P93" i="19"/>
  <c r="Q93" i="19" s="1"/>
  <c r="T43" i="19"/>
  <c r="U43" i="19" s="1"/>
  <c r="P43" i="19"/>
  <c r="Q43" i="19" s="1"/>
  <c r="N55" i="19"/>
  <c r="O55" i="19" s="1"/>
  <c r="R55" i="19"/>
  <c r="S55" i="19" s="1"/>
  <c r="T42" i="19"/>
  <c r="U42" i="19" s="1"/>
  <c r="P42" i="19"/>
  <c r="Q42" i="19" s="1"/>
  <c r="T74" i="19"/>
  <c r="U74" i="19" s="1"/>
  <c r="P74" i="19"/>
  <c r="Q74" i="19" s="1"/>
  <c r="T56" i="19"/>
  <c r="U56" i="19" s="1"/>
  <c r="P56" i="19"/>
  <c r="Q56" i="19" s="1"/>
  <c r="N43" i="19"/>
  <c r="O43" i="19" s="1"/>
  <c r="R43" i="19"/>
  <c r="S43" i="19" s="1"/>
  <c r="N72" i="19"/>
  <c r="O72" i="19" s="1"/>
  <c r="R72" i="19"/>
  <c r="S72" i="19" s="1"/>
  <c r="N32" i="19"/>
  <c r="O32" i="19" s="1"/>
  <c r="R32" i="19"/>
  <c r="S32" i="19" s="1"/>
  <c r="R113" i="19"/>
  <c r="S113" i="19" s="1"/>
  <c r="N113" i="19"/>
  <c r="O113" i="19" s="1"/>
  <c r="P64" i="19"/>
  <c r="Q64" i="19" s="1"/>
  <c r="T64" i="19"/>
  <c r="U64" i="19" s="1"/>
  <c r="T37" i="19"/>
  <c r="U37" i="19" s="1"/>
  <c r="P37" i="19"/>
  <c r="Q37" i="19" s="1"/>
  <c r="R60" i="19"/>
  <c r="S60" i="19" s="1"/>
  <c r="N60" i="19"/>
  <c r="O60" i="19" s="1"/>
  <c r="P120" i="19"/>
  <c r="Q120" i="19" s="1"/>
  <c r="T120" i="19"/>
  <c r="U120" i="19" s="1"/>
  <c r="R45" i="19"/>
  <c r="S45" i="19" s="1"/>
  <c r="N45" i="19"/>
  <c r="O45" i="19" s="1"/>
  <c r="T69" i="19"/>
  <c r="U69" i="19" s="1"/>
  <c r="P69" i="19"/>
  <c r="Q69" i="19" s="1"/>
  <c r="T44" i="19"/>
  <c r="U44" i="19" s="1"/>
  <c r="P44" i="19"/>
  <c r="Q44" i="19" s="1"/>
  <c r="N117" i="19"/>
  <c r="O117" i="19" s="1"/>
  <c r="R117" i="19"/>
  <c r="S117" i="19" s="1"/>
  <c r="T79" i="19"/>
  <c r="U79" i="19" s="1"/>
  <c r="P79" i="19"/>
  <c r="Q79" i="19" s="1"/>
  <c r="N61" i="19"/>
  <c r="O61" i="19" s="1"/>
  <c r="R61" i="19"/>
  <c r="S61" i="19" s="1"/>
  <c r="R122" i="19"/>
  <c r="S122" i="19" s="1"/>
  <c r="N122" i="19"/>
  <c r="O122" i="19" s="1"/>
  <c r="P75" i="19"/>
  <c r="Q75" i="19" s="1"/>
  <c r="T75" i="19"/>
  <c r="U75" i="19" s="1"/>
  <c r="N37" i="19"/>
  <c r="O37" i="19" s="1"/>
  <c r="R37" i="19"/>
  <c r="S37" i="19" s="1"/>
  <c r="T71" i="19"/>
  <c r="U71" i="19" s="1"/>
  <c r="P71" i="19"/>
  <c r="Q71" i="19" s="1"/>
  <c r="N115" i="19"/>
  <c r="O115" i="19" s="1"/>
  <c r="R115" i="19"/>
  <c r="S115" i="19" s="1"/>
  <c r="T59" i="19"/>
  <c r="U59" i="19" s="1"/>
  <c r="P59" i="19"/>
  <c r="Q59" i="19" s="1"/>
  <c r="P80" i="19"/>
  <c r="Q80" i="19" s="1"/>
  <c r="T80" i="19"/>
  <c r="U80" i="19" s="1"/>
  <c r="T47" i="19"/>
  <c r="U47" i="19" s="1"/>
  <c r="P47" i="19"/>
  <c r="Q47" i="19" s="1"/>
  <c r="T65" i="19"/>
  <c r="U65" i="19" s="1"/>
  <c r="P65" i="19"/>
  <c r="Q65" i="19" s="1"/>
  <c r="N56" i="19"/>
  <c r="O56" i="19" s="1"/>
  <c r="R56" i="19"/>
  <c r="S56" i="19" s="1"/>
  <c r="P46" i="19"/>
  <c r="Q46" i="19" s="1"/>
  <c r="T46" i="19"/>
  <c r="U46" i="19" s="1"/>
  <c r="P60" i="19"/>
  <c r="Q60" i="19" s="1"/>
  <c r="T60" i="19"/>
  <c r="U60" i="19" s="1"/>
  <c r="P117" i="19"/>
  <c r="Q117" i="19" s="1"/>
  <c r="T117" i="19"/>
  <c r="U117" i="19" s="1"/>
  <c r="T68" i="19"/>
  <c r="U68" i="19" s="1"/>
  <c r="P68" i="19"/>
  <c r="Q68" i="19" s="1"/>
  <c r="T127" i="19"/>
  <c r="U127" i="19" s="1"/>
  <c r="P127" i="19"/>
  <c r="Q127" i="19" s="1"/>
  <c r="T81" i="19"/>
  <c r="U81" i="19" s="1"/>
  <c r="P81" i="19"/>
  <c r="Q81" i="19" s="1"/>
  <c r="N83" i="19"/>
  <c r="O83" i="19" s="1"/>
  <c r="R83" i="19"/>
  <c r="S83" i="19" s="1"/>
  <c r="R39" i="19"/>
  <c r="S39" i="19" s="1"/>
  <c r="N39" i="19"/>
  <c r="O39" i="19" s="1"/>
  <c r="P97" i="19"/>
  <c r="Q97" i="19" s="1"/>
  <c r="T97" i="19"/>
  <c r="U97" i="19" s="1"/>
  <c r="N128" i="19"/>
  <c r="O128" i="19" s="1"/>
  <c r="R128" i="19"/>
  <c r="S128" i="19" s="1"/>
  <c r="N41" i="19"/>
  <c r="O41" i="19" s="1"/>
  <c r="R41" i="19"/>
  <c r="S41" i="19" s="1"/>
  <c r="R58" i="19"/>
  <c r="S58" i="19" s="1"/>
  <c r="N58" i="19"/>
  <c r="O58" i="19" s="1"/>
  <c r="B79" i="19"/>
  <c r="T126" i="19"/>
  <c r="U126" i="19" s="1"/>
  <c r="P126" i="19"/>
  <c r="Q126" i="19" s="1"/>
  <c r="T84" i="19"/>
  <c r="U84" i="19" s="1"/>
  <c r="P84" i="19"/>
  <c r="Q84" i="19" s="1"/>
  <c r="P125" i="19"/>
  <c r="Q125" i="19" s="1"/>
  <c r="T125" i="19"/>
  <c r="U125" i="19" s="1"/>
  <c r="T50" i="19"/>
  <c r="U50" i="19" s="1"/>
  <c r="P50" i="19"/>
  <c r="Q50" i="19" s="1"/>
  <c r="T78" i="19"/>
  <c r="U78" i="19" s="1"/>
  <c r="P78" i="19"/>
  <c r="Q78" i="19" s="1"/>
  <c r="P33" i="19"/>
  <c r="Q33" i="19" s="1"/>
  <c r="T33" i="19"/>
  <c r="U33" i="19" s="1"/>
  <c r="N109" i="19"/>
  <c r="O109" i="19" s="1"/>
  <c r="R109" i="19"/>
  <c r="S109" i="19" s="1"/>
  <c r="P57" i="19"/>
  <c r="Q57" i="19" s="1"/>
  <c r="T57" i="19"/>
  <c r="U57" i="19" s="1"/>
  <c r="P51" i="19"/>
  <c r="Q51" i="19" s="1"/>
  <c r="T51" i="19"/>
  <c r="U51" i="19" s="1"/>
  <c r="P90" i="19"/>
  <c r="Q90" i="19" s="1"/>
  <c r="T90" i="19"/>
  <c r="U90" i="19" s="1"/>
  <c r="N74" i="19"/>
  <c r="O74" i="19" s="1"/>
  <c r="R74" i="19"/>
  <c r="S74" i="19" s="1"/>
  <c r="R127" i="19"/>
  <c r="S127" i="19" s="1"/>
  <c r="N127" i="19"/>
  <c r="O127" i="19" s="1"/>
  <c r="N114" i="19"/>
  <c r="O114" i="19" s="1"/>
  <c r="R114" i="19"/>
  <c r="S114" i="19" s="1"/>
  <c r="F98" i="19"/>
  <c r="I106" i="19"/>
  <c r="P26" i="19"/>
  <c r="Q26" i="19" s="1"/>
  <c r="T26" i="19"/>
  <c r="U26" i="19" s="1"/>
  <c r="C73" i="19"/>
  <c r="I105" i="19"/>
  <c r="P96" i="19"/>
  <c r="Q96" i="19" s="1"/>
  <c r="T96" i="19"/>
  <c r="U96" i="19" s="1"/>
  <c r="T92" i="19"/>
  <c r="U92" i="19" s="1"/>
  <c r="P92" i="19"/>
  <c r="Q92" i="19" s="1"/>
  <c r="P76" i="19"/>
  <c r="Q76" i="19" s="1"/>
  <c r="T76" i="19"/>
  <c r="U76" i="19" s="1"/>
  <c r="T85" i="19"/>
  <c r="U85" i="19" s="1"/>
  <c r="P85" i="19"/>
  <c r="Q85" i="19" s="1"/>
  <c r="R66" i="19"/>
  <c r="S66" i="19" s="1"/>
  <c r="N66" i="19"/>
  <c r="O66" i="19" s="1"/>
  <c r="R50" i="19"/>
  <c r="S50" i="19" s="1"/>
  <c r="N50" i="19"/>
  <c r="O50" i="19" s="1"/>
  <c r="N44" i="19"/>
  <c r="O44" i="19" s="1"/>
  <c r="R44" i="19"/>
  <c r="S44" i="19" s="1"/>
  <c r="T66" i="19"/>
  <c r="U66" i="19" s="1"/>
  <c r="P66" i="19"/>
  <c r="Q66" i="19" s="1"/>
  <c r="R125" i="19"/>
  <c r="S125" i="19" s="1"/>
  <c r="N125" i="19"/>
  <c r="O125" i="19" s="1"/>
  <c r="N81" i="19"/>
  <c r="O81" i="19" s="1"/>
  <c r="R81" i="19"/>
  <c r="S81" i="19" s="1"/>
  <c r="T31" i="19"/>
  <c r="U31" i="19" s="1"/>
  <c r="P31" i="19"/>
  <c r="Q31" i="19" s="1"/>
  <c r="K45" i="19"/>
  <c r="P101" i="19"/>
  <c r="Q101" i="19" s="1"/>
  <c r="T101" i="19"/>
  <c r="U101" i="19" s="1"/>
  <c r="P87" i="19"/>
  <c r="Q87" i="19" s="1"/>
  <c r="T87" i="19"/>
  <c r="U87" i="19" s="1"/>
  <c r="N27" i="19"/>
  <c r="O27" i="19" s="1"/>
  <c r="R27" i="19"/>
  <c r="S27" i="19" s="1"/>
  <c r="P103" i="19"/>
  <c r="Q103" i="19" s="1"/>
  <c r="T103" i="19"/>
  <c r="U103" i="19" s="1"/>
  <c r="P58" i="19"/>
  <c r="Q58" i="19" s="1"/>
  <c r="T58" i="19"/>
  <c r="U58" i="19" s="1"/>
  <c r="N121" i="19"/>
  <c r="O121" i="19" s="1"/>
  <c r="R121" i="19"/>
  <c r="S121" i="19" s="1"/>
  <c r="N42" i="19"/>
  <c r="O42" i="19" s="1"/>
  <c r="R42" i="19"/>
  <c r="S42" i="19" s="1"/>
  <c r="P73" i="19"/>
  <c r="Q73" i="19" s="1"/>
  <c r="T73" i="19"/>
  <c r="U73" i="19" s="1"/>
  <c r="R87" i="19"/>
  <c r="S87" i="19" s="1"/>
  <c r="N87" i="19"/>
  <c r="O87" i="19" s="1"/>
  <c r="N78" i="19"/>
  <c r="O78" i="19" s="1"/>
  <c r="R78" i="19"/>
  <c r="S78" i="19" s="1"/>
  <c r="P119" i="19"/>
  <c r="Q119" i="19" s="1"/>
  <c r="T119" i="19"/>
  <c r="U119" i="19" s="1"/>
  <c r="R118" i="19"/>
  <c r="S118" i="19" s="1"/>
  <c r="N118" i="19"/>
  <c r="O118" i="19" s="1"/>
  <c r="N129" i="19"/>
  <c r="O129" i="19" s="1"/>
  <c r="R129" i="19"/>
  <c r="S129" i="19" s="1"/>
  <c r="P110" i="19"/>
  <c r="Q110" i="19" s="1"/>
  <c r="T110" i="19"/>
  <c r="U110" i="19" s="1"/>
  <c r="D25" i="19"/>
  <c r="H25" i="19"/>
  <c r="G25" i="19"/>
  <c r="D115" i="19"/>
  <c r="L25" i="19"/>
  <c r="H28" i="19"/>
  <c r="B76" i="19"/>
  <c r="C31" i="19"/>
  <c r="F47" i="19"/>
  <c r="F28" i="19"/>
  <c r="I82" i="19"/>
  <c r="C45" i="19"/>
  <c r="B92" i="19"/>
  <c r="I34" i="19"/>
  <c r="E120" i="19"/>
  <c r="L35" i="19"/>
  <c r="F116" i="19"/>
  <c r="F30" i="19"/>
  <c r="J90" i="19"/>
  <c r="B88" i="19"/>
  <c r="G61" i="19"/>
  <c r="H101" i="19"/>
  <c r="G99" i="19"/>
  <c r="J27" i="19"/>
  <c r="C82" i="19"/>
  <c r="K109" i="19"/>
  <c r="D128" i="19"/>
  <c r="K95" i="19"/>
  <c r="E114" i="19"/>
  <c r="C123" i="19"/>
  <c r="D50" i="19"/>
  <c r="G91" i="19"/>
  <c r="C61" i="19"/>
  <c r="M81" i="19"/>
  <c r="H47" i="19"/>
  <c r="C38" i="19"/>
  <c r="C113" i="19"/>
  <c r="D113" i="19"/>
  <c r="C44" i="19"/>
  <c r="C28" i="19"/>
  <c r="G69" i="19"/>
  <c r="G121" i="19"/>
  <c r="E42" i="19"/>
  <c r="M106" i="19"/>
  <c r="K36" i="19"/>
  <c r="F70" i="19"/>
  <c r="H106" i="19"/>
  <c r="L129" i="19"/>
  <c r="J80" i="19"/>
  <c r="I31" i="19"/>
  <c r="K33" i="19"/>
  <c r="B91" i="19"/>
  <c r="G52" i="19"/>
  <c r="J128" i="19"/>
  <c r="I112" i="19"/>
  <c r="B27" i="19"/>
  <c r="K64" i="19"/>
  <c r="H111" i="19"/>
  <c r="B67" i="19"/>
  <c r="G35" i="19"/>
  <c r="M100" i="19"/>
  <c r="C98" i="19"/>
  <c r="B75" i="19"/>
  <c r="H78" i="19"/>
  <c r="C40" i="19"/>
  <c r="L124" i="19"/>
  <c r="G59" i="19"/>
  <c r="I74" i="19"/>
  <c r="C94" i="19"/>
  <c r="G68" i="19"/>
  <c r="C90" i="19"/>
  <c r="G97" i="19"/>
  <c r="M56" i="19"/>
  <c r="K94" i="19"/>
  <c r="I103" i="19"/>
  <c r="M49" i="19"/>
  <c r="G128" i="19"/>
  <c r="G114" i="19"/>
  <c r="H62" i="19"/>
  <c r="E83" i="19"/>
  <c r="E86" i="19"/>
  <c r="G45" i="19"/>
  <c r="I118" i="19"/>
  <c r="B107" i="19"/>
  <c r="I39" i="19"/>
  <c r="D72" i="19"/>
  <c r="F108" i="19"/>
  <c r="C109" i="19"/>
  <c r="I115" i="19"/>
  <c r="L55" i="19"/>
  <c r="G64" i="19"/>
  <c r="M97" i="19"/>
  <c r="D106" i="19"/>
  <c r="M48" i="19"/>
  <c r="F107" i="19"/>
  <c r="H97" i="19"/>
  <c r="M53" i="19"/>
  <c r="G80" i="19"/>
  <c r="L107" i="19"/>
  <c r="B78" i="19"/>
  <c r="H84" i="19"/>
  <c r="D31" i="19"/>
  <c r="H37" i="19"/>
  <c r="L123" i="19"/>
  <c r="M70" i="19"/>
  <c r="L116" i="19"/>
  <c r="I67" i="19"/>
  <c r="B83" i="19"/>
  <c r="I66" i="19"/>
  <c r="F95" i="19"/>
  <c r="H74" i="19"/>
  <c r="J100" i="19"/>
  <c r="C108" i="19"/>
  <c r="D99" i="19"/>
  <c r="D39" i="19"/>
  <c r="C62" i="19"/>
  <c r="J114" i="19"/>
  <c r="J107" i="19"/>
  <c r="I53" i="19"/>
  <c r="C41" i="19"/>
  <c r="M123" i="19"/>
  <c r="G126" i="19"/>
  <c r="M35" i="19"/>
  <c r="H41" i="19"/>
  <c r="E30" i="19"/>
  <c r="G27" i="19"/>
  <c r="M61" i="19"/>
  <c r="F38" i="19"/>
  <c r="B42" i="19"/>
  <c r="F88" i="19"/>
  <c r="H113" i="19"/>
  <c r="C106" i="19"/>
  <c r="E105" i="19"/>
  <c r="C110" i="19"/>
  <c r="H53" i="19"/>
  <c r="H83" i="19"/>
  <c r="F49" i="19"/>
  <c r="I86" i="19"/>
  <c r="B96" i="19"/>
  <c r="D41" i="19"/>
  <c r="G113" i="19"/>
  <c r="K114" i="19"/>
  <c r="F68" i="19"/>
  <c r="H92" i="19"/>
  <c r="H130" i="19"/>
  <c r="E51" i="19"/>
  <c r="E103" i="19"/>
  <c r="K34" i="19"/>
  <c r="J86" i="19"/>
  <c r="F84" i="19"/>
  <c r="M45" i="19"/>
  <c r="B29" i="19"/>
  <c r="C49" i="19"/>
  <c r="L94" i="19"/>
  <c r="B100" i="19"/>
  <c r="F65" i="19"/>
  <c r="F63" i="19"/>
  <c r="C50" i="19"/>
  <c r="G33" i="19"/>
  <c r="G90" i="19"/>
  <c r="B51" i="19"/>
  <c r="L104" i="19"/>
  <c r="F53" i="19"/>
  <c r="L82" i="19"/>
  <c r="I76" i="19"/>
  <c r="I95" i="19"/>
  <c r="E78" i="19"/>
  <c r="H48" i="19"/>
  <c r="I99" i="19"/>
  <c r="F79" i="19"/>
  <c r="K56" i="19"/>
  <c r="J64" i="19"/>
  <c r="B106" i="19"/>
  <c r="F105" i="19"/>
  <c r="K60" i="19"/>
  <c r="G74" i="19"/>
  <c r="D34" i="19"/>
  <c r="J101" i="19"/>
  <c r="J98" i="19"/>
  <c r="E90" i="19"/>
  <c r="G105" i="19"/>
  <c r="G81" i="19"/>
  <c r="E60" i="19"/>
  <c r="K79" i="19"/>
  <c r="D76" i="19"/>
  <c r="I100" i="19"/>
  <c r="M39" i="19"/>
  <c r="C129" i="19"/>
  <c r="K70" i="19"/>
  <c r="C35" i="19"/>
  <c r="K65" i="19"/>
  <c r="D51" i="19"/>
  <c r="G43" i="19"/>
  <c r="L72" i="19"/>
  <c r="H88" i="19"/>
  <c r="E99" i="19"/>
  <c r="D67" i="19"/>
  <c r="D60" i="19"/>
  <c r="E128" i="19"/>
  <c r="J76" i="19"/>
  <c r="G130" i="19"/>
  <c r="K107" i="19"/>
  <c r="M113" i="19"/>
  <c r="C85" i="19"/>
  <c r="I91" i="19"/>
  <c r="F102" i="19"/>
  <c r="D62" i="19"/>
  <c r="G76" i="19"/>
  <c r="C72" i="19"/>
  <c r="J57" i="19"/>
  <c r="J89" i="19"/>
  <c r="F25" i="19"/>
  <c r="L30" i="19"/>
  <c r="F85" i="19"/>
  <c r="C68" i="19"/>
  <c r="I83" i="19"/>
  <c r="H67" i="19"/>
  <c r="C88" i="19"/>
  <c r="I81" i="19"/>
  <c r="D111" i="19"/>
  <c r="H103" i="19"/>
  <c r="F86" i="19"/>
  <c r="M114" i="19"/>
  <c r="K31" i="19"/>
  <c r="K112" i="19"/>
  <c r="I72" i="19"/>
  <c r="B58" i="19"/>
  <c r="F100" i="19"/>
  <c r="I79" i="19"/>
  <c r="I109" i="19"/>
  <c r="I129" i="19"/>
  <c r="H39" i="19"/>
  <c r="J35" i="19"/>
  <c r="M38" i="19"/>
  <c r="K68" i="19"/>
  <c r="D75" i="19"/>
  <c r="E68" i="19"/>
  <c r="E116" i="19"/>
  <c r="K82" i="19"/>
  <c r="G96" i="19"/>
  <c r="K66" i="19"/>
  <c r="F54" i="19"/>
  <c r="G60" i="19"/>
  <c r="M101" i="19"/>
  <c r="E95" i="19"/>
  <c r="J54" i="19"/>
  <c r="L34" i="19"/>
  <c r="D102" i="19"/>
  <c r="K118" i="19"/>
  <c r="C121" i="19"/>
  <c r="F92" i="19"/>
  <c r="C77" i="19"/>
  <c r="M73" i="19"/>
  <c r="C96" i="19"/>
  <c r="C70" i="19"/>
  <c r="D101" i="19"/>
  <c r="L98" i="19"/>
  <c r="D33" i="19"/>
  <c r="B130" i="19"/>
  <c r="M29" i="19"/>
  <c r="K48" i="19"/>
  <c r="G127" i="19"/>
  <c r="B35" i="19"/>
  <c r="J84" i="19"/>
  <c r="K62" i="19"/>
  <c r="I78" i="19"/>
  <c r="F104" i="19"/>
  <c r="B126" i="19"/>
  <c r="F126" i="19"/>
  <c r="C67" i="19"/>
  <c r="L106" i="19"/>
  <c r="L113" i="19"/>
  <c r="H117" i="19"/>
  <c r="I44" i="19"/>
  <c r="C54" i="19"/>
  <c r="B99" i="19"/>
  <c r="B117" i="19"/>
  <c r="H94" i="19"/>
  <c r="K72" i="19"/>
  <c r="K37" i="19"/>
  <c r="C102" i="19"/>
  <c r="C56" i="19"/>
  <c r="I107" i="19"/>
  <c r="M58" i="19"/>
  <c r="M63" i="19"/>
  <c r="I130" i="19"/>
  <c r="H68" i="19"/>
  <c r="C100" i="19"/>
  <c r="E88" i="19"/>
  <c r="B121" i="19"/>
  <c r="F112" i="19"/>
  <c r="G30" i="19"/>
  <c r="B59" i="19"/>
  <c r="H96" i="19"/>
  <c r="D114" i="19"/>
  <c r="L83" i="19"/>
  <c r="M107" i="19"/>
  <c r="F120" i="19"/>
  <c r="H35" i="19"/>
  <c r="E97" i="19"/>
  <c r="I61" i="19"/>
  <c r="R82" i="19"/>
  <c r="S82" i="19" s="1"/>
  <c r="N82" i="19"/>
  <c r="O82" i="19" s="1"/>
  <c r="N91" i="19"/>
  <c r="O91" i="19" s="1"/>
  <c r="R91" i="19"/>
  <c r="S91" i="19" s="1"/>
  <c r="T86" i="19"/>
  <c r="U86" i="19" s="1"/>
  <c r="P86" i="19"/>
  <c r="Q86" i="19" s="1"/>
  <c r="N62" i="19"/>
  <c r="O62" i="19" s="1"/>
  <c r="R62" i="19"/>
  <c r="S62" i="19" s="1"/>
  <c r="T114" i="19"/>
  <c r="U114" i="19" s="1"/>
  <c r="P114" i="19"/>
  <c r="Q114" i="19" s="1"/>
  <c r="T105" i="19"/>
  <c r="U105" i="19" s="1"/>
  <c r="P105" i="19"/>
  <c r="Q105" i="19" s="1"/>
  <c r="R77" i="19"/>
  <c r="S77" i="19" s="1"/>
  <c r="N77" i="19"/>
  <c r="O77" i="19" s="1"/>
  <c r="N59" i="19"/>
  <c r="O59" i="19" s="1"/>
  <c r="R59" i="19"/>
  <c r="S59" i="19" s="1"/>
  <c r="R75" i="19"/>
  <c r="S75" i="19" s="1"/>
  <c r="N75" i="19"/>
  <c r="O75" i="19" s="1"/>
  <c r="N124" i="19"/>
  <c r="O124" i="19" s="1"/>
  <c r="R124" i="19"/>
  <c r="S124" i="19" s="1"/>
  <c r="B98" i="19"/>
  <c r="D85" i="19"/>
  <c r="P28" i="18"/>
  <c r="Q28" i="18" s="1"/>
  <c r="T28" i="18"/>
  <c r="U28" i="18" s="1"/>
  <c r="N28" i="18"/>
  <c r="O28" i="18" s="1"/>
  <c r="R28" i="18"/>
  <c r="S28" i="18" s="1"/>
  <c r="M29" i="18"/>
  <c r="H29" i="18"/>
  <c r="E29" i="18"/>
  <c r="C29" i="18"/>
  <c r="K29" i="18"/>
  <c r="G29" i="18"/>
  <c r="M30" i="18"/>
  <c r="N85" i="19" l="1"/>
  <c r="O85" i="19" s="1"/>
  <c r="R85" i="19"/>
  <c r="S85" i="19" s="1"/>
  <c r="R25" i="19"/>
  <c r="S25" i="19" s="1"/>
  <c r="N25" i="19"/>
  <c r="O25" i="19" s="1"/>
  <c r="P82" i="19"/>
  <c r="Q82" i="19" s="1"/>
  <c r="T82" i="19"/>
  <c r="U82" i="19" s="1"/>
  <c r="T30" i="19"/>
  <c r="U30" i="19" s="1"/>
  <c r="P30" i="19"/>
  <c r="Q30" i="19" s="1"/>
  <c r="R100" i="19"/>
  <c r="S100" i="19" s="1"/>
  <c r="N100" i="19"/>
  <c r="O100" i="19" s="1"/>
  <c r="N53" i="19"/>
  <c r="O53" i="19" s="1"/>
  <c r="R53" i="19"/>
  <c r="S53" i="19" s="1"/>
  <c r="T107" i="19"/>
  <c r="U107" i="19" s="1"/>
  <c r="P107" i="19"/>
  <c r="Q107" i="19" s="1"/>
  <c r="T25" i="19"/>
  <c r="U25" i="19" s="1"/>
  <c r="P25" i="19"/>
  <c r="Q25" i="19" s="1"/>
  <c r="R112" i="19"/>
  <c r="S112" i="19" s="1"/>
  <c r="N112" i="19"/>
  <c r="O112" i="19" s="1"/>
  <c r="R54" i="19"/>
  <c r="S54" i="19" s="1"/>
  <c r="N54" i="19"/>
  <c r="O54" i="19" s="1"/>
  <c r="T72" i="19"/>
  <c r="U72" i="19" s="1"/>
  <c r="P72" i="19"/>
  <c r="Q72" i="19" s="1"/>
  <c r="P104" i="19"/>
  <c r="Q104" i="19" s="1"/>
  <c r="T104" i="19"/>
  <c r="U104" i="19" s="1"/>
  <c r="R88" i="19"/>
  <c r="S88" i="19" s="1"/>
  <c r="N88" i="19"/>
  <c r="O88" i="19" s="1"/>
  <c r="P124" i="19"/>
  <c r="Q124" i="19" s="1"/>
  <c r="T124" i="19"/>
  <c r="U124" i="19" s="1"/>
  <c r="R30" i="19"/>
  <c r="S30" i="19" s="1"/>
  <c r="N30" i="19"/>
  <c r="O30" i="19" s="1"/>
  <c r="T129" i="19"/>
  <c r="U129" i="19" s="1"/>
  <c r="P129" i="19"/>
  <c r="Q129" i="19" s="1"/>
  <c r="T35" i="19"/>
  <c r="U35" i="19" s="1"/>
  <c r="P35" i="19"/>
  <c r="Q35" i="19" s="1"/>
  <c r="N84" i="19"/>
  <c r="O84" i="19" s="1"/>
  <c r="R84" i="19"/>
  <c r="S84" i="19" s="1"/>
  <c r="T113" i="19"/>
  <c r="U113" i="19" s="1"/>
  <c r="P113" i="19"/>
  <c r="Q113" i="19" s="1"/>
  <c r="R38" i="19"/>
  <c r="S38" i="19" s="1"/>
  <c r="N38" i="19"/>
  <c r="O38" i="19" s="1"/>
  <c r="P106" i="19"/>
  <c r="Q106" i="19" s="1"/>
  <c r="T106" i="19"/>
  <c r="U106" i="19" s="1"/>
  <c r="R68" i="19"/>
  <c r="S68" i="19" s="1"/>
  <c r="N68" i="19"/>
  <c r="O68" i="19" s="1"/>
  <c r="N107" i="19"/>
  <c r="O107" i="19" s="1"/>
  <c r="R107" i="19"/>
  <c r="S107" i="19" s="1"/>
  <c r="R116" i="19"/>
  <c r="S116" i="19" s="1"/>
  <c r="N116" i="19"/>
  <c r="O116" i="19" s="1"/>
  <c r="R86" i="19"/>
  <c r="S86" i="19" s="1"/>
  <c r="N86" i="19"/>
  <c r="O86" i="19" s="1"/>
  <c r="N102" i="19"/>
  <c r="O102" i="19" s="1"/>
  <c r="R102" i="19"/>
  <c r="S102" i="19" s="1"/>
  <c r="N105" i="19"/>
  <c r="O105" i="19" s="1"/>
  <c r="R105" i="19"/>
  <c r="S105" i="19" s="1"/>
  <c r="R95" i="19"/>
  <c r="S95" i="19" s="1"/>
  <c r="N95" i="19"/>
  <c r="O95" i="19" s="1"/>
  <c r="N70" i="19"/>
  <c r="O70" i="19" s="1"/>
  <c r="R70" i="19"/>
  <c r="S70" i="19" s="1"/>
  <c r="N126" i="19"/>
  <c r="O126" i="19" s="1"/>
  <c r="R126" i="19"/>
  <c r="S126" i="19" s="1"/>
  <c r="N63" i="19"/>
  <c r="O63" i="19" s="1"/>
  <c r="R63" i="19"/>
  <c r="S63" i="19" s="1"/>
  <c r="R65" i="19"/>
  <c r="S65" i="19" s="1"/>
  <c r="N65" i="19"/>
  <c r="O65" i="19" s="1"/>
  <c r="T98" i="19"/>
  <c r="U98" i="19" s="1"/>
  <c r="P98" i="19"/>
  <c r="Q98" i="19" s="1"/>
  <c r="R104" i="19"/>
  <c r="S104" i="19" s="1"/>
  <c r="N104" i="19"/>
  <c r="O104" i="19" s="1"/>
  <c r="N79" i="19"/>
  <c r="O79" i="19" s="1"/>
  <c r="R79" i="19"/>
  <c r="S79" i="19" s="1"/>
  <c r="P94" i="19"/>
  <c r="Q94" i="19" s="1"/>
  <c r="T94" i="19"/>
  <c r="U94" i="19" s="1"/>
  <c r="T116" i="19"/>
  <c r="U116" i="19" s="1"/>
  <c r="P116" i="19"/>
  <c r="Q116" i="19" s="1"/>
  <c r="T55" i="19"/>
  <c r="U55" i="19" s="1"/>
  <c r="P55" i="19"/>
  <c r="Q55" i="19" s="1"/>
  <c r="N28" i="19"/>
  <c r="O28" i="19" s="1"/>
  <c r="R28" i="19"/>
  <c r="S28" i="19" s="1"/>
  <c r="N92" i="19"/>
  <c r="O92" i="19" s="1"/>
  <c r="R92" i="19"/>
  <c r="S92" i="19" s="1"/>
  <c r="R120" i="19"/>
  <c r="S120" i="19" s="1"/>
  <c r="N120" i="19"/>
  <c r="O120" i="19" s="1"/>
  <c r="R49" i="19"/>
  <c r="S49" i="19" s="1"/>
  <c r="N49" i="19"/>
  <c r="O49" i="19" s="1"/>
  <c r="N47" i="19"/>
  <c r="O47" i="19" s="1"/>
  <c r="R47" i="19"/>
  <c r="S47" i="19" s="1"/>
  <c r="T83" i="19"/>
  <c r="U83" i="19" s="1"/>
  <c r="P83" i="19"/>
  <c r="Q83" i="19" s="1"/>
  <c r="T123" i="19"/>
  <c r="U123" i="19" s="1"/>
  <c r="P123" i="19"/>
  <c r="Q123" i="19" s="1"/>
  <c r="N98" i="19"/>
  <c r="O98" i="19" s="1"/>
  <c r="R98" i="19"/>
  <c r="S98" i="19" s="1"/>
  <c r="T34" i="19"/>
  <c r="U34" i="19" s="1"/>
  <c r="P34" i="19"/>
  <c r="Q34" i="19" s="1"/>
  <c r="R108" i="19"/>
  <c r="S108" i="19" s="1"/>
  <c r="N108" i="19"/>
  <c r="O108" i="19" s="1"/>
  <c r="J30" i="18"/>
  <c r="C30" i="18"/>
  <c r="H30" i="18"/>
  <c r="B30" i="18"/>
  <c r="B32" i="18" l="1"/>
  <c r="E73" i="18" l="1"/>
  <c r="J73" i="18"/>
  <c r="I75" i="18"/>
  <c r="F73" i="18"/>
  <c r="B73" i="18"/>
  <c r="H73" i="18"/>
  <c r="F76" i="18"/>
  <c r="C76" i="18"/>
  <c r="H75" i="18"/>
  <c r="C73" i="18"/>
  <c r="L73" i="18"/>
  <c r="I76" i="18" l="1"/>
  <c r="I77" i="18"/>
  <c r="L75" i="18"/>
  <c r="C75" i="18"/>
  <c r="F74" i="18"/>
  <c r="D76" i="18"/>
  <c r="G75" i="18"/>
  <c r="M76" i="18"/>
  <c r="N73" i="18"/>
  <c r="O73" i="18" s="1"/>
  <c r="R73" i="18"/>
  <c r="S73" i="18" s="1"/>
  <c r="R76" i="18"/>
  <c r="S76" i="18" s="1"/>
  <c r="N76" i="18"/>
  <c r="O76" i="18" s="1"/>
  <c r="P73" i="18"/>
  <c r="Q73" i="18" s="1"/>
  <c r="T73" i="18"/>
  <c r="U73" i="18" s="1"/>
  <c r="N74" i="18" l="1"/>
  <c r="O74" i="18" s="1"/>
  <c r="R74" i="18"/>
  <c r="S74" i="18" s="1"/>
  <c r="P75" i="18"/>
  <c r="Q75" i="18" s="1"/>
  <c r="T75" i="18"/>
  <c r="U75" i="18" s="1"/>
  <c r="L20" i="18"/>
  <c r="E70" i="18"/>
  <c r="F40" i="18"/>
  <c r="D65" i="18"/>
  <c r="I30" i="18"/>
  <c r="F51" i="18"/>
  <c r="K31" i="18"/>
  <c r="L59" i="18"/>
  <c r="J67" i="18"/>
  <c r="B51" i="18"/>
  <c r="E47" i="18"/>
  <c r="M42" i="18"/>
  <c r="D30" i="18"/>
  <c r="C43" i="18"/>
  <c r="F45" i="18"/>
  <c r="M70" i="18"/>
  <c r="J60" i="18"/>
  <c r="D58" i="18"/>
  <c r="B48" i="18"/>
  <c r="C51" i="18"/>
  <c r="K72" i="18"/>
  <c r="B41" i="18"/>
  <c r="H57" i="18"/>
  <c r="E45" i="18"/>
  <c r="F65" i="18"/>
  <c r="C69" i="18"/>
  <c r="D57" i="18"/>
  <c r="M51" i="18"/>
  <c r="H69" i="18"/>
  <c r="J35" i="18"/>
  <c r="I56" i="18"/>
  <c r="B72" i="18"/>
  <c r="C33" i="18"/>
  <c r="M31" i="18"/>
  <c r="G65" i="18"/>
  <c r="G50" i="18"/>
  <c r="B40" i="18"/>
  <c r="M68" i="18"/>
  <c r="B56" i="18"/>
  <c r="F72" i="18"/>
  <c r="F71" i="18"/>
  <c r="C56" i="18"/>
  <c r="L38" i="18"/>
  <c r="K71" i="18"/>
  <c r="M72" i="18"/>
  <c r="J43" i="18"/>
  <c r="J42" i="18"/>
  <c r="J32" i="18"/>
  <c r="J37" i="18"/>
  <c r="K52" i="18"/>
  <c r="G66" i="18"/>
  <c r="D52" i="18"/>
  <c r="D70" i="18"/>
  <c r="D72" i="18"/>
  <c r="C31" i="18"/>
  <c r="G54" i="18"/>
  <c r="F64" i="18"/>
  <c r="L57" i="18"/>
  <c r="E41" i="18"/>
  <c r="K53" i="18"/>
  <c r="G33" i="18"/>
  <c r="E37" i="18"/>
  <c r="C44" i="18"/>
  <c r="C37" i="18"/>
  <c r="G62" i="18"/>
  <c r="D36" i="18"/>
  <c r="F60" i="18"/>
  <c r="B37" i="18"/>
  <c r="D60" i="18"/>
  <c r="E60" i="18"/>
  <c r="L29" i="18"/>
  <c r="M67" i="18"/>
  <c r="F47" i="18"/>
  <c r="L67" i="18"/>
  <c r="G44" i="18"/>
  <c r="I59" i="18"/>
  <c r="G55" i="18"/>
  <c r="F67" i="18"/>
  <c r="H48" i="18"/>
  <c r="D63" i="18"/>
  <c r="G57" i="18"/>
  <c r="J55" i="18"/>
  <c r="H56" i="18"/>
  <c r="J72" i="18"/>
  <c r="K58" i="18"/>
  <c r="F53" i="18"/>
  <c r="C38" i="18"/>
  <c r="F42" i="18"/>
  <c r="H36" i="18"/>
  <c r="E42" i="18"/>
  <c r="I53" i="18"/>
  <c r="H33" i="18"/>
  <c r="D69" i="18"/>
  <c r="C57" i="18"/>
  <c r="L45" i="18"/>
  <c r="D33" i="18"/>
  <c r="F38" i="18"/>
  <c r="J57" i="18"/>
  <c r="G60" i="18"/>
  <c r="D46" i="18"/>
  <c r="I55" i="18"/>
  <c r="K55" i="18"/>
  <c r="F48" i="18"/>
  <c r="E69" i="18"/>
  <c r="L51" i="18"/>
  <c r="I44" i="18"/>
  <c r="K42" i="18"/>
  <c r="D44" i="18"/>
  <c r="E30" i="18"/>
  <c r="H58" i="18"/>
  <c r="B67" i="18"/>
  <c r="I63" i="18"/>
  <c r="L44" i="18"/>
  <c r="I42" i="18"/>
  <c r="K35" i="18"/>
  <c r="D67" i="18"/>
  <c r="D54" i="18"/>
  <c r="B54" i="18"/>
  <c r="G41" i="18"/>
  <c r="J48" i="18"/>
  <c r="E51" i="18"/>
  <c r="L46" i="18"/>
  <c r="L66" i="18"/>
  <c r="E34" i="18"/>
  <c r="B57" i="18"/>
  <c r="K49" i="18"/>
  <c r="I38" i="18"/>
  <c r="H61" i="18"/>
  <c r="D59" i="18"/>
  <c r="F49" i="18"/>
  <c r="E44" i="18"/>
  <c r="I62" i="18"/>
  <c r="I29" i="18"/>
  <c r="L40" i="18"/>
  <c r="C42" i="18"/>
  <c r="H51" i="18"/>
  <c r="I51" i="18"/>
  <c r="J49" i="18"/>
  <c r="E54" i="18"/>
  <c r="I36" i="18"/>
  <c r="B69" i="18"/>
  <c r="G51" i="18"/>
  <c r="I72" i="18"/>
  <c r="K59" i="18"/>
  <c r="D45" i="18"/>
  <c r="M44" i="18"/>
  <c r="M35" i="18"/>
  <c r="D61" i="18"/>
  <c r="H40" i="18"/>
  <c r="D39" i="18"/>
  <c r="M40" i="18"/>
  <c r="K57" i="18"/>
  <c r="I48" i="18"/>
  <c r="K60" i="18"/>
  <c r="C65" i="18"/>
  <c r="D38" i="18"/>
  <c r="F31" i="18"/>
  <c r="I43" i="18"/>
  <c r="L48" i="18"/>
  <c r="F54" i="18"/>
  <c r="B63" i="18"/>
  <c r="E35" i="18"/>
  <c r="M52" i="18"/>
  <c r="L41" i="18"/>
  <c r="G58" i="18"/>
  <c r="B71" i="18"/>
  <c r="M59" i="18"/>
  <c r="C68" i="18"/>
  <c r="F55" i="18"/>
  <c r="I33" i="18"/>
  <c r="C41" i="18"/>
  <c r="H37" i="18"/>
  <c r="K44" i="18"/>
  <c r="K46" i="18"/>
  <c r="D71" i="18"/>
  <c r="H43" i="18"/>
  <c r="G40" i="18"/>
  <c r="M57" i="18"/>
  <c r="L53" i="18"/>
  <c r="H70" i="18"/>
  <c r="L47" i="18"/>
  <c r="J31" i="18"/>
  <c r="E71" i="18"/>
  <c r="G30" i="18"/>
  <c r="L37" i="18"/>
  <c r="I41" i="18"/>
  <c r="I70" i="18"/>
  <c r="E62" i="18"/>
  <c r="L31" i="18"/>
  <c r="B64" i="18"/>
  <c r="K32" i="18"/>
  <c r="J71" i="18"/>
  <c r="H31" i="18"/>
  <c r="I47" i="18"/>
  <c r="L69" i="18"/>
  <c r="L62" i="18"/>
  <c r="H53" i="18"/>
  <c r="L71" i="18"/>
  <c r="F30" i="18"/>
  <c r="H39" i="18"/>
  <c r="C45" i="18"/>
  <c r="H47" i="18"/>
  <c r="H67" i="18"/>
  <c r="D29" i="18"/>
  <c r="B50" i="18"/>
  <c r="J58" i="18"/>
  <c r="F59" i="18"/>
  <c r="E46" i="18"/>
  <c r="E39" i="18"/>
  <c r="K39" i="18"/>
  <c r="F36" i="18"/>
  <c r="G52" i="18"/>
  <c r="C54" i="18"/>
  <c r="B47" i="18"/>
  <c r="L32" i="18"/>
  <c r="G46" i="18"/>
  <c r="G59" i="18"/>
  <c r="E65" i="18"/>
  <c r="K37" i="18"/>
  <c r="C70" i="18"/>
  <c r="I60" i="18"/>
  <c r="K69" i="18"/>
  <c r="I45" i="18"/>
  <c r="D37" i="18"/>
  <c r="H38" i="18"/>
  <c r="B35" i="18"/>
  <c r="D47" i="18"/>
  <c r="E72" i="18"/>
  <c r="K54" i="18"/>
  <c r="L58" i="18"/>
  <c r="J61" i="18"/>
  <c r="E43" i="18"/>
  <c r="B39" i="18"/>
  <c r="B31" i="18"/>
  <c r="B62" i="18"/>
  <c r="C72" i="18"/>
  <c r="E61" i="18"/>
  <c r="L68" i="18"/>
  <c r="F58" i="18"/>
  <c r="L72" i="18"/>
  <c r="M38" i="18"/>
  <c r="J51" i="18"/>
  <c r="F29" i="18"/>
  <c r="L61" i="18"/>
  <c r="D49" i="18"/>
  <c r="M47" i="18"/>
  <c r="I50" i="18"/>
  <c r="L70" i="18"/>
  <c r="H71" i="18"/>
  <c r="G37" i="18"/>
  <c r="D34" i="18"/>
  <c r="L64" i="18"/>
  <c r="M71" i="18"/>
  <c r="I66" i="18"/>
  <c r="F46" i="18"/>
  <c r="M58" i="18"/>
  <c r="D40" i="18"/>
  <c r="G43" i="18"/>
  <c r="H50" i="18"/>
  <c r="C67" i="18"/>
  <c r="G61" i="18"/>
  <c r="F39" i="18"/>
  <c r="I31" i="18"/>
  <c r="B58" i="18"/>
  <c r="H62" i="18"/>
  <c r="C39" i="18"/>
  <c r="I57" i="18"/>
  <c r="C46" i="18"/>
  <c r="B36" i="18"/>
  <c r="M54" i="18"/>
  <c r="I68" i="18"/>
  <c r="E56" i="18"/>
  <c r="J64" i="18"/>
  <c r="G56" i="18"/>
  <c r="E40" i="18"/>
  <c r="C61" i="18"/>
  <c r="L50" i="18"/>
  <c r="E67" i="18"/>
  <c r="M32" i="18"/>
  <c r="D41" i="18"/>
  <c r="J50" i="18"/>
  <c r="K30" i="18"/>
  <c r="F32" i="18"/>
  <c r="J38" i="18"/>
  <c r="I34" i="18"/>
  <c r="J46" i="18"/>
  <c r="F35" i="18"/>
  <c r="B49" i="18"/>
  <c r="B33" i="18"/>
  <c r="L55" i="18"/>
  <c r="M60" i="18"/>
  <c r="L65" i="18"/>
  <c r="J33" i="18"/>
  <c r="H65" i="18"/>
  <c r="H59" i="18"/>
  <c r="E68" i="18"/>
  <c r="J41" i="18"/>
  <c r="E63" i="18"/>
  <c r="G31" i="18"/>
  <c r="J66" i="18"/>
  <c r="D32" i="18"/>
  <c r="J59" i="18"/>
  <c r="J70" i="18"/>
  <c r="G42" i="18"/>
  <c r="C50" i="18"/>
  <c r="I37" i="18"/>
  <c r="H44" i="18"/>
  <c r="C63" i="18"/>
  <c r="G49" i="18"/>
  <c r="M33" i="18"/>
  <c r="F50" i="18"/>
  <c r="D31" i="18"/>
  <c r="L56" i="18"/>
  <c r="B60" i="18"/>
  <c r="K67" i="18"/>
  <c r="K70" i="18"/>
  <c r="D64" i="18"/>
  <c r="M66" i="18"/>
  <c r="B45" i="18"/>
  <c r="D48" i="18"/>
  <c r="D50" i="18"/>
  <c r="L63" i="18"/>
  <c r="L60" i="18"/>
  <c r="B43" i="18"/>
  <c r="C58" i="18"/>
  <c r="H32" i="18"/>
  <c r="K66" i="18"/>
  <c r="C53" i="18"/>
  <c r="G71" i="18"/>
  <c r="E52" i="18"/>
  <c r="M36" i="18"/>
  <c r="I61" i="18"/>
  <c r="G69" i="18"/>
  <c r="K61" i="18"/>
  <c r="L43" i="18"/>
  <c r="D51" i="18"/>
  <c r="M46" i="18"/>
  <c r="J36" i="18"/>
  <c r="F33" i="18"/>
  <c r="G53" i="18"/>
  <c r="J54" i="18"/>
  <c r="J45" i="18"/>
  <c r="B44" i="18"/>
  <c r="H63" i="18"/>
  <c r="E49" i="18"/>
  <c r="B53" i="18"/>
  <c r="L54" i="18"/>
  <c r="F52" i="18"/>
  <c r="M37" i="18"/>
  <c r="B52" i="18"/>
  <c r="K50" i="18"/>
  <c r="H41" i="18"/>
  <c r="H54" i="18"/>
  <c r="F70" i="18"/>
  <c r="M49" i="18"/>
  <c r="D66" i="18"/>
  <c r="G35" i="18"/>
  <c r="B66" i="18"/>
  <c r="G34" i="18"/>
  <c r="L49" i="18"/>
  <c r="L34" i="18"/>
  <c r="C40" i="18"/>
  <c r="F43" i="18"/>
  <c r="F61" i="18"/>
  <c r="M45" i="18"/>
  <c r="F63" i="18"/>
  <c r="H72" i="18"/>
  <c r="J40" i="18"/>
  <c r="H55" i="18"/>
  <c r="B59" i="18"/>
  <c r="M61" i="18"/>
  <c r="J68" i="18"/>
  <c r="C64" i="18"/>
  <c r="G36" i="18"/>
  <c r="G45" i="18"/>
  <c r="M63" i="18"/>
  <c r="B42" i="18"/>
  <c r="E66" i="18"/>
  <c r="I35" i="18"/>
  <c r="M48" i="18"/>
  <c r="E53" i="18"/>
  <c r="H68" i="18"/>
  <c r="C48" i="18"/>
  <c r="K45" i="18"/>
  <c r="H46" i="18"/>
  <c r="L30" i="18"/>
  <c r="J53" i="18"/>
  <c r="I54" i="18"/>
  <c r="C62" i="18"/>
  <c r="L52" i="18"/>
  <c r="E48" i="18"/>
  <c r="G32" i="18"/>
  <c r="H45" i="18"/>
  <c r="E31" i="18"/>
  <c r="K51" i="18"/>
  <c r="C60" i="18"/>
  <c r="F69" i="18"/>
  <c r="K62" i="18"/>
  <c r="M43" i="18"/>
  <c r="L36" i="18"/>
  <c r="M34" i="18"/>
  <c r="I49" i="18"/>
  <c r="H35" i="18"/>
  <c r="C52" i="18"/>
  <c r="C59" i="18"/>
  <c r="M39" i="18"/>
  <c r="M50" i="18"/>
  <c r="E36" i="18"/>
  <c r="J65" i="18"/>
  <c r="J69" i="18"/>
  <c r="B38" i="18"/>
  <c r="C32" i="18"/>
  <c r="M64" i="18"/>
  <c r="E50" i="18"/>
  <c r="G64" i="18"/>
  <c r="L33" i="18"/>
  <c r="K48" i="18"/>
  <c r="K65" i="18"/>
  <c r="J39" i="18"/>
  <c r="B65" i="18"/>
  <c r="H42" i="18"/>
  <c r="C71" i="18"/>
  <c r="M62" i="18"/>
  <c r="F66" i="18"/>
  <c r="D35" i="18"/>
  <c r="K64" i="18"/>
  <c r="I64" i="18"/>
  <c r="M56" i="18"/>
  <c r="B68" i="18"/>
  <c r="K38" i="18"/>
  <c r="F68" i="18"/>
  <c r="G47" i="18"/>
  <c r="D68" i="18"/>
  <c r="D53" i="18"/>
  <c r="E32" i="18"/>
  <c r="J63" i="18"/>
  <c r="I40" i="18"/>
  <c r="B46" i="18"/>
  <c r="H34" i="18"/>
  <c r="K68" i="18"/>
  <c r="I65" i="18"/>
  <c r="E55" i="18"/>
  <c r="C47" i="18"/>
  <c r="J47" i="18"/>
  <c r="F56" i="18"/>
  <c r="E38" i="18"/>
  <c r="G39" i="18"/>
  <c r="K40" i="18"/>
  <c r="K41" i="18"/>
  <c r="C35" i="18"/>
  <c r="D43" i="18"/>
  <c r="G38" i="18"/>
  <c r="E59" i="18"/>
  <c r="M41" i="18"/>
  <c r="H52" i="18"/>
  <c r="F62" i="18"/>
  <c r="M65" i="18"/>
  <c r="J56" i="18"/>
  <c r="I46" i="18"/>
  <c r="L39" i="18"/>
  <c r="D55" i="18"/>
  <c r="B70" i="18"/>
  <c r="G72" i="18"/>
  <c r="L35" i="18"/>
  <c r="M69" i="18"/>
  <c r="F57" i="18"/>
  <c r="K56" i="18"/>
  <c r="F37" i="18"/>
  <c r="E33" i="18"/>
  <c r="C49" i="18"/>
  <c r="J44" i="18"/>
  <c r="H49" i="18"/>
  <c r="G48" i="18"/>
  <c r="I32" i="18"/>
  <c r="L42" i="18"/>
  <c r="I52" i="18"/>
  <c r="G68" i="18"/>
  <c r="J62" i="18"/>
  <c r="C36" i="18"/>
  <c r="D56" i="18"/>
  <c r="K43" i="18"/>
  <c r="H60" i="18"/>
  <c r="C66" i="18"/>
  <c r="F34" i="18"/>
  <c r="I67" i="18"/>
  <c r="E64" i="18"/>
  <c r="H64" i="18"/>
  <c r="C55" i="18"/>
  <c r="M53" i="18"/>
  <c r="K36" i="18"/>
  <c r="J52" i="18"/>
  <c r="G63" i="18"/>
  <c r="E58" i="18"/>
  <c r="D62" i="18"/>
  <c r="I39" i="18"/>
  <c r="G67" i="18"/>
  <c r="H66" i="18"/>
  <c r="B34" i="18"/>
  <c r="K33" i="18"/>
  <c r="F41" i="18"/>
  <c r="J34" i="18"/>
  <c r="E57" i="18"/>
  <c r="I58" i="18"/>
  <c r="I71" i="18"/>
  <c r="C34" i="18"/>
  <c r="K47" i="18"/>
  <c r="G70" i="18"/>
  <c r="B55" i="18"/>
  <c r="K34" i="18"/>
  <c r="K63" i="18"/>
  <c r="D42" i="18"/>
  <c r="F44" i="18"/>
  <c r="M55" i="18"/>
  <c r="I69" i="18"/>
  <c r="B61" i="18"/>
  <c r="B357" i="18"/>
  <c r="E488" i="18"/>
  <c r="D135" i="18"/>
  <c r="K456" i="18"/>
  <c r="K446" i="18"/>
  <c r="E243" i="18"/>
  <c r="L112" i="18"/>
  <c r="K350" i="18"/>
  <c r="D96" i="18"/>
  <c r="I101" i="18"/>
  <c r="L388" i="18"/>
  <c r="E436" i="18"/>
  <c r="L415" i="18"/>
  <c r="K489" i="18"/>
  <c r="H352" i="18"/>
  <c r="G265" i="18"/>
  <c r="L497" i="18"/>
  <c r="K307" i="18"/>
  <c r="H357" i="18"/>
  <c r="B242" i="18"/>
  <c r="M143" i="18"/>
  <c r="L448" i="18"/>
  <c r="G198" i="18"/>
  <c r="B299" i="18"/>
  <c r="K426" i="18"/>
  <c r="C463" i="18"/>
  <c r="L437" i="18"/>
  <c r="F491" i="18"/>
  <c r="D374" i="18"/>
  <c r="C403" i="18"/>
  <c r="H113" i="18"/>
  <c r="J317" i="18"/>
  <c r="H477" i="18"/>
  <c r="J404" i="18"/>
  <c r="J159" i="18"/>
  <c r="H346" i="18"/>
  <c r="E337" i="18"/>
  <c r="B141" i="18"/>
  <c r="I438" i="18"/>
  <c r="M100" i="18"/>
  <c r="I480" i="18"/>
  <c r="C388" i="18"/>
  <c r="K95" i="18"/>
  <c r="J164" i="18"/>
  <c r="E123" i="18"/>
  <c r="C121" i="18"/>
  <c r="J480" i="18"/>
  <c r="H178" i="18"/>
  <c r="K340" i="18"/>
  <c r="M396" i="18"/>
  <c r="F266" i="18"/>
  <c r="F420" i="18"/>
  <c r="G299" i="18"/>
  <c r="G261" i="18"/>
  <c r="C454" i="18"/>
  <c r="E180" i="18"/>
  <c r="K400" i="18"/>
  <c r="L133" i="18"/>
  <c r="B352" i="18"/>
  <c r="F295" i="18"/>
  <c r="H185" i="18"/>
  <c r="B95" i="18"/>
  <c r="D350" i="18"/>
  <c r="G415" i="18"/>
  <c r="B229" i="18"/>
  <c r="H403" i="18"/>
  <c r="B254" i="18"/>
  <c r="G444" i="18"/>
  <c r="H181" i="18"/>
  <c r="I291" i="18"/>
  <c r="J406" i="18"/>
  <c r="E385" i="18"/>
  <c r="H118" i="18"/>
  <c r="L235" i="18"/>
  <c r="J114" i="18"/>
  <c r="E364" i="18"/>
  <c r="G301" i="18"/>
  <c r="H130" i="18"/>
  <c r="F302" i="18"/>
  <c r="M499" i="18"/>
  <c r="H316" i="18"/>
  <c r="G266" i="18"/>
  <c r="I360" i="18"/>
  <c r="I364" i="18"/>
  <c r="M467" i="18"/>
  <c r="C209" i="18"/>
  <c r="E333" i="18"/>
  <c r="H474" i="18"/>
  <c r="C443" i="18"/>
  <c r="E298" i="18"/>
  <c r="D192" i="18"/>
  <c r="L168" i="18"/>
  <c r="B257" i="18"/>
  <c r="M349" i="18"/>
  <c r="J413" i="18"/>
  <c r="J123" i="18"/>
  <c r="K372" i="18"/>
  <c r="K125" i="18"/>
  <c r="J334" i="18"/>
  <c r="F348" i="18"/>
  <c r="F309" i="18"/>
  <c r="I377" i="18"/>
  <c r="K275" i="18"/>
  <c r="L82" i="18"/>
  <c r="L344" i="18"/>
  <c r="C275" i="18"/>
  <c r="J305" i="18"/>
  <c r="C339" i="18"/>
  <c r="K383" i="18"/>
  <c r="F392" i="18"/>
  <c r="B185" i="18"/>
  <c r="K465" i="18"/>
  <c r="D288" i="18"/>
  <c r="L489" i="18"/>
  <c r="E409" i="18"/>
  <c r="D373" i="18"/>
  <c r="F318" i="18"/>
  <c r="E479" i="18"/>
  <c r="K234" i="18"/>
  <c r="B107" i="18"/>
  <c r="C271" i="18"/>
  <c r="M364" i="18"/>
  <c r="K97" i="18"/>
  <c r="C397" i="18"/>
  <c r="C385" i="18"/>
  <c r="H453" i="18"/>
  <c r="D119" i="18"/>
  <c r="D385" i="18"/>
  <c r="M389" i="18"/>
  <c r="L324" i="18"/>
  <c r="K323" i="18"/>
  <c r="L490" i="18"/>
  <c r="B450" i="18"/>
  <c r="F317" i="18"/>
  <c r="M434" i="18"/>
  <c r="G443" i="18"/>
  <c r="F189" i="18"/>
  <c r="H413" i="18"/>
  <c r="G310" i="18"/>
  <c r="K124" i="18"/>
  <c r="M415" i="18"/>
  <c r="C439" i="18"/>
  <c r="I182" i="18"/>
  <c r="J176" i="18"/>
  <c r="K237" i="18"/>
  <c r="C304" i="18"/>
  <c r="H159" i="18"/>
  <c r="E336" i="18"/>
  <c r="J329" i="18"/>
  <c r="K363" i="18"/>
  <c r="K136" i="18"/>
  <c r="J168" i="18"/>
  <c r="J320" i="18"/>
  <c r="I195" i="18"/>
  <c r="M345" i="18"/>
  <c r="B468" i="18"/>
  <c r="L367" i="18"/>
  <c r="C210" i="18"/>
  <c r="M174" i="18"/>
  <c r="D277" i="18"/>
  <c r="C474" i="18"/>
  <c r="E229" i="18"/>
  <c r="H129" i="18"/>
  <c r="B144" i="18"/>
  <c r="M350" i="18"/>
  <c r="I188" i="18"/>
  <c r="H315" i="18"/>
  <c r="L167" i="18"/>
  <c r="K217" i="18"/>
  <c r="I91" i="18"/>
  <c r="J174" i="18"/>
  <c r="H344" i="18"/>
  <c r="C147" i="18"/>
  <c r="B441" i="18"/>
  <c r="I116" i="18"/>
  <c r="C373" i="18"/>
  <c r="B220" i="18"/>
  <c r="I140" i="18"/>
  <c r="D191" i="18"/>
  <c r="M286" i="18"/>
  <c r="H411" i="18"/>
  <c r="K296" i="18"/>
  <c r="K412" i="18"/>
  <c r="K418" i="18"/>
  <c r="D146" i="18"/>
  <c r="E132" i="18"/>
  <c r="C103" i="18"/>
  <c r="I157" i="18"/>
  <c r="H407" i="18"/>
  <c r="I315" i="18"/>
  <c r="I335" i="18"/>
  <c r="G80" i="18"/>
  <c r="M121" i="18"/>
  <c r="L499" i="18"/>
  <c r="L461" i="18"/>
  <c r="L341" i="18"/>
  <c r="L192" i="18"/>
  <c r="L87" i="18"/>
  <c r="D492" i="18"/>
  <c r="I114" i="18"/>
  <c r="I408" i="18"/>
  <c r="L264" i="18"/>
  <c r="G461" i="18"/>
  <c r="H351" i="18"/>
  <c r="G83" i="18"/>
  <c r="H152" i="18"/>
  <c r="L197" i="18"/>
  <c r="E428" i="18"/>
  <c r="I409" i="18"/>
  <c r="G160" i="18"/>
  <c r="J342" i="18"/>
  <c r="C396" i="18"/>
  <c r="I496" i="18"/>
  <c r="J126" i="18"/>
  <c r="K439" i="18"/>
  <c r="M439" i="18"/>
  <c r="K178" i="18"/>
  <c r="D460" i="18"/>
  <c r="K387" i="18"/>
  <c r="J424" i="18"/>
  <c r="M282" i="18"/>
  <c r="D134" i="18"/>
  <c r="L84" i="18"/>
  <c r="I352" i="18"/>
  <c r="F129" i="18"/>
  <c r="J386" i="18"/>
  <c r="G199" i="18"/>
  <c r="I110" i="18"/>
  <c r="J352" i="18"/>
  <c r="J156" i="18"/>
  <c r="L295" i="18"/>
  <c r="B416" i="18"/>
  <c r="M84" i="18"/>
  <c r="G104" i="18"/>
  <c r="E379" i="18"/>
  <c r="I323" i="18"/>
  <c r="K145" i="18"/>
  <c r="H441" i="18"/>
  <c r="D292" i="18"/>
  <c r="G93" i="18"/>
  <c r="C361" i="18"/>
  <c r="F135" i="18"/>
  <c r="G435" i="18"/>
  <c r="K378" i="18"/>
  <c r="C134" i="18"/>
  <c r="I160" i="18"/>
  <c r="J105" i="18"/>
  <c r="G323" i="18"/>
  <c r="C85" i="18"/>
  <c r="G271" i="18"/>
  <c r="B453" i="18"/>
  <c r="J130" i="18"/>
  <c r="H398" i="18"/>
  <c r="D168" i="18"/>
  <c r="C253" i="18"/>
  <c r="I123" i="18"/>
  <c r="J278" i="18"/>
  <c r="G77" i="18"/>
  <c r="M319" i="18"/>
  <c r="H470" i="18"/>
  <c r="C204" i="18"/>
  <c r="D242" i="18"/>
  <c r="G126" i="18"/>
  <c r="D87" i="18"/>
  <c r="E354" i="18"/>
  <c r="I482" i="18"/>
  <c r="E476" i="18"/>
  <c r="L118" i="18"/>
  <c r="M156" i="18"/>
  <c r="J257" i="18"/>
  <c r="H267" i="18"/>
  <c r="B163" i="18"/>
  <c r="I454" i="18"/>
  <c r="C431" i="18"/>
  <c r="L221" i="18"/>
  <c r="D482" i="18"/>
  <c r="B431" i="18"/>
  <c r="K371" i="18"/>
  <c r="D113" i="18"/>
  <c r="M336" i="18"/>
  <c r="C317" i="18"/>
  <c r="I262" i="18"/>
  <c r="E83" i="18"/>
  <c r="J116" i="18"/>
  <c r="G183" i="18"/>
  <c r="F367" i="18"/>
  <c r="B289" i="18"/>
  <c r="B414" i="18"/>
  <c r="G327" i="18"/>
  <c r="L425" i="18"/>
  <c r="B487" i="18"/>
  <c r="I94" i="18"/>
  <c r="G476" i="18"/>
  <c r="D183" i="18"/>
  <c r="C229" i="18"/>
  <c r="G107" i="18"/>
  <c r="E366" i="18"/>
  <c r="K264" i="18"/>
  <c r="F269" i="18"/>
  <c r="D376" i="18"/>
  <c r="K334" i="18"/>
  <c r="H460" i="18"/>
  <c r="I236" i="18"/>
  <c r="E348" i="18"/>
  <c r="C467" i="18"/>
  <c r="E232" i="18"/>
  <c r="E440" i="18"/>
  <c r="G464" i="18"/>
  <c r="J141" i="18"/>
  <c r="J187" i="18"/>
  <c r="I247" i="18"/>
  <c r="E235" i="18"/>
  <c r="J454" i="18"/>
  <c r="G275" i="18"/>
  <c r="M428" i="18"/>
  <c r="F102" i="18"/>
  <c r="L90" i="18"/>
  <c r="J215" i="18"/>
  <c r="M161" i="18"/>
  <c r="J343" i="18"/>
  <c r="F260" i="18"/>
  <c r="E221" i="18"/>
  <c r="J82" i="18"/>
  <c r="H280" i="18"/>
  <c r="F246" i="18"/>
  <c r="G442" i="18"/>
  <c r="J323" i="18"/>
  <c r="L457" i="18"/>
  <c r="J279" i="18"/>
  <c r="E301" i="18"/>
  <c r="E182" i="18"/>
  <c r="C441" i="18"/>
  <c r="B128" i="18"/>
  <c r="F150" i="18"/>
  <c r="G328" i="18"/>
  <c r="M129" i="18"/>
  <c r="F424" i="18"/>
  <c r="H499" i="18"/>
  <c r="L404" i="18"/>
  <c r="J447" i="18"/>
  <c r="G218" i="18"/>
  <c r="F257" i="18"/>
  <c r="D317" i="18"/>
  <c r="J351" i="18"/>
  <c r="C472" i="18"/>
  <c r="G184" i="18"/>
  <c r="H137" i="18"/>
  <c r="L162" i="18"/>
  <c r="C246" i="18"/>
  <c r="G226" i="18"/>
  <c r="C386" i="18"/>
  <c r="C208" i="18"/>
  <c r="C99" i="18"/>
  <c r="M466" i="18"/>
  <c r="F459" i="18"/>
  <c r="L418" i="18"/>
  <c r="D428" i="18"/>
  <c r="F273" i="18"/>
  <c r="E294" i="18"/>
  <c r="M177" i="18"/>
  <c r="F355" i="18"/>
  <c r="B265" i="18"/>
  <c r="C330" i="18"/>
  <c r="K421" i="18"/>
  <c r="D252" i="18"/>
  <c r="H103" i="18"/>
  <c r="I457" i="18"/>
  <c r="B327" i="18"/>
  <c r="H321" i="18"/>
  <c r="J433" i="18"/>
  <c r="C314" i="18"/>
  <c r="G201" i="18"/>
  <c r="F156" i="18"/>
  <c r="H268" i="18"/>
  <c r="F128" i="18"/>
  <c r="L487" i="18"/>
  <c r="J219" i="18"/>
  <c r="C146" i="18"/>
  <c r="F435" i="18"/>
  <c r="B412" i="18"/>
  <c r="H177" i="18"/>
  <c r="J109" i="18"/>
  <c r="D182" i="18"/>
  <c r="C225" i="18"/>
  <c r="M190" i="18"/>
  <c r="G222" i="18"/>
  <c r="C236" i="18"/>
  <c r="M311" i="18"/>
  <c r="F330" i="18"/>
  <c r="C86" i="18"/>
  <c r="I146" i="18"/>
  <c r="I436" i="18"/>
  <c r="J96" i="18"/>
  <c r="F122" i="18"/>
  <c r="M437" i="18"/>
  <c r="K430" i="18"/>
  <c r="L316" i="18"/>
  <c r="I432" i="18"/>
  <c r="J110" i="18"/>
  <c r="H299" i="18"/>
  <c r="H204" i="18"/>
  <c r="F314" i="18"/>
  <c r="H175" i="18"/>
  <c r="F87" i="18"/>
  <c r="E353" i="18"/>
  <c r="M115" i="18"/>
  <c r="E491" i="18"/>
  <c r="E419" i="18"/>
  <c r="H492" i="18"/>
  <c r="B321" i="18"/>
  <c r="C127" i="18"/>
  <c r="H438" i="18"/>
  <c r="F110" i="18"/>
  <c r="D308" i="18"/>
  <c r="J476" i="18"/>
  <c r="M408" i="18"/>
  <c r="B264" i="18"/>
  <c r="E124" i="18"/>
  <c r="L154" i="18"/>
  <c r="D298" i="18"/>
  <c r="G131" i="18"/>
  <c r="D445" i="18"/>
  <c r="H295" i="18"/>
  <c r="I87" i="18"/>
  <c r="F437" i="18"/>
  <c r="C476" i="18"/>
  <c r="B140" i="18"/>
  <c r="G389" i="18"/>
  <c r="M486" i="18"/>
  <c r="C149" i="18"/>
  <c r="L307" i="18"/>
  <c r="M101" i="18"/>
  <c r="H86" i="18"/>
  <c r="I186" i="18"/>
  <c r="D260" i="18"/>
  <c r="J370" i="18"/>
  <c r="F486" i="18"/>
  <c r="F117" i="18"/>
  <c r="C241" i="18"/>
  <c r="M247" i="18"/>
  <c r="L252" i="18"/>
  <c r="G191" i="18"/>
  <c r="G189" i="18"/>
  <c r="M397" i="18"/>
  <c r="C315" i="18"/>
  <c r="K261" i="18"/>
  <c r="I346" i="18"/>
  <c r="C90" i="18"/>
  <c r="G186" i="18"/>
  <c r="G155" i="18"/>
  <c r="B339" i="18"/>
  <c r="M141" i="18"/>
  <c r="M304" i="18"/>
  <c r="D289" i="18"/>
  <c r="J377" i="18"/>
  <c r="F493" i="18"/>
  <c r="L255" i="18"/>
  <c r="I384" i="18"/>
  <c r="G239" i="18"/>
  <c r="B379" i="18"/>
  <c r="E98" i="18"/>
  <c r="C257" i="18"/>
  <c r="H102" i="18"/>
  <c r="D416" i="18"/>
  <c r="E205" i="18"/>
  <c r="J471" i="18"/>
  <c r="J390" i="18"/>
  <c r="L352" i="18"/>
  <c r="H140" i="18"/>
  <c r="G409" i="18"/>
  <c r="G166" i="18"/>
  <c r="C88" i="18"/>
  <c r="M92" i="18"/>
  <c r="F157" i="18"/>
  <c r="F331" i="18"/>
  <c r="H171" i="18"/>
  <c r="G356" i="18"/>
  <c r="B88" i="18"/>
  <c r="B247" i="18"/>
  <c r="G165" i="18"/>
  <c r="K359" i="18"/>
  <c r="C129" i="18"/>
  <c r="H187" i="18"/>
  <c r="F414" i="18"/>
  <c r="F473" i="18"/>
  <c r="L312" i="18"/>
  <c r="I83" i="18"/>
  <c r="E421" i="18"/>
  <c r="F379" i="18"/>
  <c r="H486" i="18"/>
  <c r="I407" i="18"/>
  <c r="G458" i="18"/>
  <c r="D352" i="18"/>
  <c r="H123" i="18"/>
  <c r="M104" i="18"/>
  <c r="B271" i="18"/>
  <c r="C197" i="18"/>
  <c r="L276" i="18"/>
  <c r="B360" i="18"/>
  <c r="H388" i="18"/>
  <c r="G153" i="18"/>
  <c r="L79" i="18"/>
  <c r="L348" i="18"/>
  <c r="K416" i="18"/>
  <c r="B385" i="18"/>
  <c r="K436" i="18"/>
  <c r="C356" i="18"/>
  <c r="G162" i="18"/>
  <c r="B324" i="18"/>
  <c r="I500" i="18"/>
  <c r="F412" i="18"/>
  <c r="B143" i="18"/>
  <c r="F383" i="18"/>
  <c r="F134" i="18"/>
  <c r="I417" i="18"/>
  <c r="E380" i="18"/>
  <c r="H437" i="18"/>
  <c r="C222" i="18"/>
  <c r="M94" i="18"/>
  <c r="H254" i="18"/>
  <c r="H269" i="18"/>
  <c r="J493" i="18"/>
  <c r="J341" i="18"/>
  <c r="H461" i="18"/>
  <c r="G367" i="18"/>
  <c r="D499" i="18"/>
  <c r="B202" i="18"/>
  <c r="H311" i="18"/>
  <c r="M390" i="18"/>
  <c r="J399" i="18"/>
  <c r="E282" i="18"/>
  <c r="D209" i="18"/>
  <c r="H96" i="18"/>
  <c r="C346" i="18"/>
  <c r="G471" i="18"/>
  <c r="E175" i="18"/>
  <c r="K357" i="18"/>
  <c r="I446" i="18"/>
  <c r="D500" i="18"/>
  <c r="H293" i="18"/>
  <c r="H135" i="18"/>
  <c r="B130" i="18"/>
  <c r="G320" i="18"/>
  <c r="G207" i="18"/>
  <c r="E398" i="18"/>
  <c r="J332" i="18"/>
  <c r="C244" i="18"/>
  <c r="C289" i="18"/>
  <c r="I470" i="18"/>
  <c r="D123" i="18"/>
  <c r="M217" i="18"/>
  <c r="G293" i="18"/>
  <c r="J491" i="18"/>
  <c r="M300" i="18"/>
  <c r="K201" i="18"/>
  <c r="H101" i="18"/>
  <c r="F397" i="18"/>
  <c r="C78" i="18"/>
  <c r="K473" i="18"/>
  <c r="L209" i="18"/>
  <c r="E355" i="18"/>
  <c r="I465" i="18"/>
  <c r="K411" i="18"/>
  <c r="I189" i="18"/>
  <c r="D81" i="18"/>
  <c r="G128" i="18"/>
  <c r="H361" i="18"/>
  <c r="G215" i="18"/>
  <c r="L422" i="18"/>
  <c r="F380" i="18"/>
  <c r="K364" i="18"/>
  <c r="C343" i="18"/>
  <c r="M427" i="18"/>
  <c r="G297" i="18"/>
  <c r="L171" i="18"/>
  <c r="C189" i="18"/>
  <c r="H279" i="18"/>
  <c r="K447" i="18"/>
  <c r="E408" i="18"/>
  <c r="I164" i="18"/>
  <c r="K382" i="18"/>
  <c r="I390" i="18"/>
  <c r="M196" i="18"/>
  <c r="I180" i="18"/>
  <c r="D294" i="18"/>
  <c r="D447" i="18"/>
  <c r="M386" i="18"/>
  <c r="K260" i="18"/>
  <c r="D271" i="18"/>
  <c r="B109" i="18"/>
  <c r="I137" i="18"/>
  <c r="D145" i="18"/>
  <c r="D285" i="18"/>
  <c r="F477" i="18"/>
  <c r="C193" i="18"/>
  <c r="C122" i="18"/>
  <c r="B486" i="18"/>
  <c r="G347" i="18"/>
  <c r="B94" i="18"/>
  <c r="C337" i="18"/>
  <c r="G228" i="18"/>
  <c r="M183" i="18"/>
  <c r="H456" i="18"/>
  <c r="D336" i="18"/>
  <c r="C378" i="18"/>
  <c r="H483" i="18"/>
  <c r="G492" i="18"/>
  <c r="L374" i="18"/>
  <c r="J181" i="18"/>
  <c r="C188" i="18"/>
  <c r="I394" i="18"/>
  <c r="H392" i="18"/>
  <c r="H371" i="18"/>
  <c r="B158" i="18"/>
  <c r="K121" i="18"/>
  <c r="G238" i="18"/>
  <c r="I172" i="18"/>
  <c r="B200" i="18"/>
  <c r="G462" i="18"/>
  <c r="J292" i="18"/>
  <c r="F325" i="18"/>
  <c r="J180" i="18"/>
  <c r="D103" i="18"/>
  <c r="I203" i="18"/>
  <c r="H366" i="18"/>
  <c r="E297" i="18"/>
  <c r="G247" i="18"/>
  <c r="E257" i="18"/>
  <c r="I329" i="18"/>
  <c r="D305" i="18"/>
  <c r="H76" i="18"/>
  <c r="D267" i="18"/>
  <c r="D78" i="18"/>
  <c r="L246" i="18"/>
  <c r="L138" i="18"/>
  <c r="M181" i="18"/>
  <c r="E375" i="18"/>
  <c r="F243" i="18"/>
  <c r="J140" i="18"/>
  <c r="F359" i="18"/>
  <c r="E307" i="18"/>
  <c r="L76" i="18"/>
  <c r="E76" i="18"/>
  <c r="J457" i="18"/>
  <c r="K229" i="18"/>
  <c r="C117" i="18"/>
  <c r="G300" i="18"/>
  <c r="F89" i="18"/>
  <c r="M399" i="18"/>
  <c r="D405" i="18"/>
  <c r="L436" i="18"/>
  <c r="I339" i="18"/>
  <c r="K186" i="18"/>
  <c r="I426" i="18"/>
  <c r="E303" i="18"/>
  <c r="D463" i="18"/>
  <c r="M263" i="18"/>
  <c r="K226" i="18"/>
  <c r="D94" i="18"/>
  <c r="E473" i="18"/>
  <c r="J373" i="18"/>
  <c r="L500" i="18"/>
  <c r="L325" i="18"/>
  <c r="D211" i="18"/>
  <c r="M348" i="18"/>
  <c r="J488" i="18"/>
  <c r="L496" i="18"/>
  <c r="L317" i="18"/>
  <c r="M341" i="18"/>
  <c r="L201" i="18"/>
  <c r="D448" i="18"/>
  <c r="H196" i="18"/>
  <c r="K320" i="18"/>
  <c r="E391" i="18"/>
  <c r="E192" i="18"/>
  <c r="D370" i="18"/>
  <c r="L218" i="18"/>
  <c r="D104" i="18"/>
  <c r="H489" i="18"/>
  <c r="K269" i="18"/>
  <c r="K344" i="18"/>
  <c r="F164" i="18"/>
  <c r="L226" i="18"/>
  <c r="C138" i="18"/>
  <c r="M278" i="18"/>
  <c r="I209" i="18"/>
  <c r="H356" i="18"/>
  <c r="C376" i="18"/>
  <c r="J379" i="18"/>
  <c r="B218" i="18"/>
  <c r="D163" i="18"/>
  <c r="M237" i="18"/>
  <c r="K127" i="18"/>
  <c r="C382" i="18"/>
  <c r="B282" i="18"/>
  <c r="E341" i="18"/>
  <c r="M137" i="18"/>
  <c r="G499" i="18"/>
  <c r="E196" i="18"/>
  <c r="D300" i="18"/>
  <c r="J481" i="18"/>
  <c r="H367" i="18"/>
  <c r="J201" i="18"/>
  <c r="E181" i="18"/>
  <c r="H417" i="18"/>
  <c r="C323" i="18"/>
  <c r="J93" i="18"/>
  <c r="C411" i="18"/>
  <c r="D440" i="18"/>
  <c r="K146" i="18"/>
  <c r="J469" i="18"/>
  <c r="F223" i="18"/>
  <c r="E487" i="18"/>
  <c r="D185" i="18"/>
  <c r="C448" i="18"/>
  <c r="E253" i="18"/>
  <c r="G281" i="18"/>
  <c r="K422" i="18"/>
  <c r="C250" i="18"/>
  <c r="F198" i="18"/>
  <c r="F378" i="18"/>
  <c r="D375" i="18"/>
  <c r="B125" i="18"/>
  <c r="I372" i="18"/>
  <c r="J281" i="18"/>
  <c r="C118" i="18"/>
  <c r="K329" i="18"/>
  <c r="C416" i="18"/>
  <c r="F439" i="18"/>
  <c r="M477" i="18"/>
  <c r="B342" i="18"/>
  <c r="G416" i="18"/>
  <c r="I314" i="18"/>
  <c r="M131" i="18"/>
  <c r="H236" i="18"/>
  <c r="G375" i="18"/>
  <c r="K94" i="18"/>
  <c r="J273" i="18"/>
  <c r="I134" i="18"/>
  <c r="B273" i="18"/>
  <c r="D131" i="18"/>
  <c r="M261" i="18"/>
  <c r="F80" i="18"/>
  <c r="G151" i="18"/>
  <c r="C495" i="18"/>
  <c r="D80" i="18"/>
  <c r="F270" i="18"/>
  <c r="L327" i="18"/>
  <c r="D206" i="18"/>
  <c r="I264" i="18"/>
  <c r="C434" i="18"/>
  <c r="F159" i="18"/>
  <c r="C421" i="18"/>
  <c r="B79" i="18"/>
  <c r="J439" i="18"/>
  <c r="M351" i="18"/>
  <c r="F324" i="18"/>
  <c r="H277" i="18"/>
  <c r="M417" i="18"/>
  <c r="L110" i="18"/>
  <c r="B92" i="18"/>
  <c r="K443" i="18"/>
  <c r="H194" i="18"/>
  <c r="H341" i="18"/>
  <c r="J145" i="18"/>
  <c r="H484" i="18"/>
  <c r="J137" i="18"/>
  <c r="G437" i="18"/>
  <c r="E231" i="18"/>
  <c r="L158" i="18"/>
  <c r="D334" i="18"/>
  <c r="B376" i="18"/>
  <c r="L446" i="18"/>
  <c r="D310" i="18"/>
  <c r="K452" i="18"/>
  <c r="J77" i="18"/>
  <c r="J449" i="18"/>
  <c r="H214" i="18"/>
  <c r="M325" i="18"/>
  <c r="C155" i="18"/>
  <c r="J139" i="18"/>
  <c r="C169" i="18"/>
  <c r="H377" i="18"/>
  <c r="J208" i="18"/>
  <c r="L485" i="18"/>
  <c r="D207" i="18"/>
  <c r="E396" i="18"/>
  <c r="F106" i="18"/>
  <c r="G178" i="18"/>
  <c r="M288" i="18"/>
  <c r="G398" i="18"/>
  <c r="D387" i="18"/>
  <c r="I431" i="18"/>
  <c r="L240" i="18"/>
  <c r="F452" i="18"/>
  <c r="D396" i="18"/>
  <c r="I477" i="18"/>
  <c r="M180" i="18"/>
  <c r="K333" i="18"/>
  <c r="H405" i="18"/>
  <c r="K220" i="18"/>
  <c r="G279" i="18"/>
  <c r="I235" i="18"/>
  <c r="I165" i="18"/>
  <c r="D166" i="18"/>
  <c r="E312" i="18"/>
  <c r="D309" i="18"/>
  <c r="G412" i="18"/>
  <c r="I367" i="18"/>
  <c r="M346" i="18"/>
  <c r="L340" i="18"/>
  <c r="D349" i="18"/>
  <c r="E209" i="18"/>
  <c r="J474" i="18"/>
  <c r="C183" i="18"/>
  <c r="L280" i="18"/>
  <c r="H89" i="18"/>
  <c r="L427" i="18"/>
  <c r="I387" i="18"/>
  <c r="L445" i="18"/>
  <c r="K368" i="18"/>
  <c r="D234" i="18"/>
  <c r="D283" i="18"/>
  <c r="K445" i="18"/>
  <c r="F426" i="18"/>
  <c r="H455" i="18"/>
  <c r="B116" i="18"/>
  <c r="H465" i="18"/>
  <c r="M406" i="18"/>
  <c r="H340" i="18"/>
  <c r="C468" i="18"/>
  <c r="D86" i="18"/>
  <c r="L403" i="18"/>
  <c r="J482" i="18"/>
  <c r="L486" i="18"/>
  <c r="M289" i="18"/>
  <c r="F99" i="18"/>
  <c r="B300" i="18"/>
  <c r="E443" i="18"/>
  <c r="C493" i="18"/>
  <c r="K332" i="18"/>
  <c r="K342" i="18"/>
  <c r="L319" i="18"/>
  <c r="L232" i="18"/>
  <c r="C352" i="18"/>
  <c r="C364" i="18"/>
  <c r="E434" i="18"/>
  <c r="I316" i="18"/>
  <c r="H230" i="18"/>
  <c r="I111" i="18"/>
  <c r="F307" i="18"/>
  <c r="F389" i="18"/>
  <c r="J200" i="18"/>
  <c r="M314" i="18"/>
  <c r="L203" i="18"/>
  <c r="G108" i="18"/>
  <c r="I244" i="18"/>
  <c r="E480" i="18"/>
  <c r="K406" i="18"/>
  <c r="L122" i="18"/>
  <c r="D125" i="18"/>
  <c r="G84" i="18"/>
  <c r="L480" i="18"/>
  <c r="D83" i="18"/>
  <c r="C174" i="18"/>
  <c r="I491" i="18"/>
  <c r="B500" i="18"/>
  <c r="L468" i="18"/>
  <c r="C126" i="18"/>
  <c r="J384" i="18"/>
  <c r="G401" i="18"/>
  <c r="M283" i="18"/>
  <c r="I373" i="18"/>
  <c r="F374" i="18"/>
  <c r="E143" i="18"/>
  <c r="F369" i="18"/>
  <c r="I366" i="18"/>
  <c r="G91" i="18"/>
  <c r="L310" i="18"/>
  <c r="D287" i="18"/>
  <c r="G296" i="18"/>
  <c r="F400" i="18"/>
  <c r="M240" i="18"/>
  <c r="I280" i="18"/>
  <c r="I197" i="18"/>
  <c r="J117" i="18"/>
  <c r="C252" i="18"/>
  <c r="L185" i="18"/>
  <c r="M109" i="18"/>
  <c r="M330" i="18"/>
  <c r="J485" i="18"/>
  <c r="M472" i="18"/>
  <c r="G459" i="18"/>
  <c r="G311" i="18"/>
  <c r="D453" i="18"/>
  <c r="K141" i="18"/>
  <c r="C266" i="18"/>
  <c r="B325" i="18"/>
  <c r="J350" i="18"/>
  <c r="L141" i="18"/>
  <c r="L411" i="18"/>
  <c r="L387" i="18"/>
  <c r="G346" i="18"/>
  <c r="C226" i="18"/>
  <c r="E291" i="18"/>
  <c r="L224" i="18"/>
  <c r="C242" i="18"/>
  <c r="J95" i="18"/>
  <c r="C319" i="18"/>
  <c r="F332" i="18"/>
  <c r="F255" i="18"/>
  <c r="L266" i="18"/>
  <c r="L301" i="18"/>
  <c r="C258" i="18"/>
  <c r="C500" i="18"/>
  <c r="C307" i="18"/>
  <c r="I174" i="18"/>
  <c r="K82" i="18"/>
  <c r="C359" i="18"/>
  <c r="I249" i="18"/>
  <c r="H368" i="18"/>
  <c r="F321" i="18"/>
  <c r="C202" i="18"/>
  <c r="F170" i="18"/>
  <c r="F364" i="18"/>
  <c r="I359" i="18"/>
  <c r="G230" i="18"/>
  <c r="M440" i="18"/>
  <c r="H395" i="18"/>
  <c r="D423" i="18"/>
  <c r="K214" i="18"/>
  <c r="F481" i="18"/>
  <c r="H188" i="18"/>
  <c r="E240" i="18"/>
  <c r="M371" i="18"/>
  <c r="I139" i="18"/>
  <c r="L220" i="18"/>
  <c r="F213" i="18"/>
  <c r="B316" i="18"/>
  <c r="E159" i="18"/>
  <c r="G116" i="18"/>
  <c r="F292" i="18"/>
  <c r="L464" i="18"/>
  <c r="F362" i="18"/>
  <c r="J190" i="18"/>
  <c r="M136" i="18"/>
  <c r="F399" i="18"/>
  <c r="I82" i="18"/>
  <c r="M315" i="18"/>
  <c r="G394" i="18"/>
  <c r="E387" i="18"/>
  <c r="F233" i="18"/>
  <c r="H393" i="18"/>
  <c r="K295" i="18"/>
  <c r="F248" i="18"/>
  <c r="F301" i="18"/>
  <c r="G292" i="18"/>
  <c r="K92" i="18"/>
  <c r="J233" i="18"/>
  <c r="E204" i="18"/>
  <c r="E157" i="18"/>
  <c r="G339" i="18"/>
  <c r="M138" i="18"/>
  <c r="D171" i="18"/>
  <c r="B322" i="18"/>
  <c r="M262" i="18"/>
  <c r="I307" i="18"/>
  <c r="H195" i="18"/>
  <c r="L126" i="18"/>
  <c r="B292" i="18"/>
  <c r="H500" i="18"/>
  <c r="G74" i="18"/>
  <c r="H85" i="18"/>
  <c r="C148" i="18"/>
  <c r="H191" i="18"/>
  <c r="B434" i="18"/>
  <c r="J266" i="18"/>
  <c r="C172" i="18"/>
  <c r="M218" i="18"/>
  <c r="D222" i="18"/>
  <c r="C400" i="18"/>
  <c r="B87" i="18"/>
  <c r="K300" i="18"/>
  <c r="G217" i="18"/>
  <c r="F256" i="18"/>
  <c r="G342" i="18"/>
  <c r="K182" i="18"/>
  <c r="J258" i="18"/>
  <c r="L343" i="18"/>
  <c r="D384" i="18"/>
  <c r="G298" i="18"/>
  <c r="J104" i="18"/>
  <c r="M203" i="18"/>
  <c r="C310" i="18"/>
  <c r="J448" i="18"/>
  <c r="J475" i="18"/>
  <c r="M379" i="18"/>
  <c r="G134" i="18"/>
  <c r="E382" i="18"/>
  <c r="B208" i="18"/>
  <c r="I345" i="18"/>
  <c r="L320" i="18"/>
  <c r="E430" i="18"/>
  <c r="K101" i="18"/>
  <c r="E194" i="18"/>
  <c r="J170" i="18"/>
  <c r="I102" i="18"/>
  <c r="E498" i="18"/>
  <c r="E106" i="18"/>
  <c r="C199" i="18"/>
  <c r="M407" i="18"/>
  <c r="K354" i="18"/>
  <c r="K276" i="18"/>
  <c r="D343" i="18"/>
  <c r="B335" i="18"/>
  <c r="L274" i="18"/>
  <c r="D458" i="18"/>
  <c r="M105" i="18"/>
  <c r="E95" i="18"/>
  <c r="E207" i="18"/>
  <c r="B374" i="18"/>
  <c r="M391" i="18"/>
  <c r="D314" i="18"/>
  <c r="J169" i="18"/>
  <c r="M113" i="18"/>
  <c r="C230" i="18"/>
  <c r="K74" i="18"/>
  <c r="H304" i="18"/>
  <c r="L321" i="18"/>
  <c r="G295" i="18"/>
  <c r="M245" i="18"/>
  <c r="E451" i="18"/>
  <c r="D347" i="18"/>
  <c r="C255" i="18"/>
  <c r="C221" i="18"/>
  <c r="I308" i="18"/>
  <c r="K376" i="18"/>
  <c r="G363" i="18"/>
  <c r="H250" i="18"/>
  <c r="I274" i="18"/>
  <c r="B182" i="18"/>
  <c r="L417" i="18"/>
  <c r="J274" i="18"/>
  <c r="F286" i="18"/>
  <c r="F140" i="18"/>
  <c r="B307" i="18"/>
  <c r="L257" i="18"/>
  <c r="L311" i="18"/>
  <c r="H138" i="18"/>
  <c r="K461" i="18"/>
  <c r="E285" i="18"/>
  <c r="E389" i="18"/>
  <c r="K85" i="18"/>
  <c r="L473" i="18"/>
  <c r="E200" i="18"/>
  <c r="B400" i="18"/>
  <c r="M446" i="18"/>
  <c r="F258" i="18"/>
  <c r="L380" i="18"/>
  <c r="J173" i="18"/>
  <c r="L287" i="18"/>
  <c r="G452" i="18"/>
  <c r="B405" i="18"/>
  <c r="C219" i="18"/>
  <c r="M234" i="18"/>
  <c r="F449" i="18"/>
  <c r="K205" i="18"/>
  <c r="E141" i="18"/>
  <c r="B345" i="18"/>
  <c r="H418" i="18"/>
  <c r="E311" i="18"/>
  <c r="K98" i="18"/>
  <c r="L80" i="18"/>
  <c r="B452" i="18"/>
  <c r="I380" i="18"/>
  <c r="F346" i="18"/>
  <c r="D116" i="18"/>
  <c r="M431" i="18"/>
  <c r="C243" i="18"/>
  <c r="H440" i="18"/>
  <c r="E309" i="18"/>
  <c r="B435" i="18"/>
  <c r="M169" i="18"/>
  <c r="C145" i="18"/>
  <c r="C328" i="18"/>
  <c r="B367" i="18"/>
  <c r="G267" i="18"/>
  <c r="F433" i="18"/>
  <c r="D216" i="18"/>
  <c r="M187" i="18"/>
  <c r="J191" i="18"/>
  <c r="C187" i="18"/>
  <c r="J308" i="18"/>
  <c r="I334" i="18"/>
  <c r="F347" i="18"/>
  <c r="C283" i="18"/>
  <c r="I492" i="18"/>
  <c r="C198" i="18"/>
  <c r="C477" i="18"/>
  <c r="B198" i="18"/>
  <c r="J85" i="18"/>
  <c r="F450" i="18"/>
  <c r="J148" i="18"/>
  <c r="B113" i="18"/>
  <c r="H399" i="18"/>
  <c r="I181" i="18"/>
  <c r="F254" i="18"/>
  <c r="K157" i="18"/>
  <c r="E412" i="18"/>
  <c r="G149" i="18"/>
  <c r="H218" i="18"/>
  <c r="G390" i="18"/>
  <c r="F241" i="18"/>
  <c r="F202" i="18"/>
  <c r="M202" i="18"/>
  <c r="E425" i="18"/>
  <c r="F475" i="18"/>
  <c r="J324" i="18"/>
  <c r="L414" i="18"/>
  <c r="J81" i="18"/>
  <c r="M321" i="18"/>
  <c r="M478" i="18"/>
  <c r="J459" i="18"/>
  <c r="B457" i="18"/>
  <c r="E439" i="18"/>
  <c r="H329" i="18"/>
  <c r="L469" i="18"/>
  <c r="L393" i="18"/>
  <c r="L322" i="18"/>
  <c r="I290" i="18"/>
  <c r="J153" i="18"/>
  <c r="I342" i="18"/>
  <c r="C152" i="18"/>
  <c r="J441" i="18"/>
  <c r="I266" i="18"/>
  <c r="J113" i="18"/>
  <c r="G109" i="18"/>
  <c r="C280" i="18"/>
  <c r="I336" i="18"/>
  <c r="K356" i="18"/>
  <c r="I365" i="18"/>
  <c r="G411" i="18"/>
  <c r="L151" i="18"/>
  <c r="I303" i="18"/>
  <c r="H343" i="18"/>
  <c r="J217" i="18"/>
  <c r="J295" i="18"/>
  <c r="D461" i="18"/>
  <c r="L323" i="18"/>
  <c r="F289" i="18"/>
  <c r="E122" i="18"/>
  <c r="M212" i="18"/>
  <c r="K485" i="18"/>
  <c r="I151" i="18"/>
  <c r="E465" i="18"/>
  <c r="K83" i="18"/>
  <c r="M78" i="18"/>
  <c r="B326" i="18"/>
  <c r="E110" i="18"/>
  <c r="G135" i="18"/>
  <c r="L149" i="18"/>
  <c r="D487" i="18"/>
  <c r="E252" i="18"/>
  <c r="L204" i="18"/>
  <c r="K177" i="18"/>
  <c r="D293" i="18"/>
  <c r="F226" i="18"/>
  <c r="G249" i="18"/>
  <c r="F406" i="18"/>
  <c r="G378" i="18"/>
  <c r="J234" i="18"/>
  <c r="F277" i="18"/>
  <c r="K270" i="18"/>
  <c r="G280" i="18"/>
  <c r="K392" i="18"/>
  <c r="M192" i="18"/>
  <c r="E384" i="18"/>
  <c r="M292" i="18"/>
  <c r="G263" i="18"/>
  <c r="D224" i="18"/>
  <c r="B301" i="18"/>
  <c r="L176" i="18"/>
  <c r="H149" i="18"/>
  <c r="B353" i="18"/>
  <c r="D255" i="18"/>
  <c r="G154" i="18"/>
  <c r="E356" i="18"/>
  <c r="G203" i="18"/>
  <c r="D358" i="18"/>
  <c r="F356" i="18"/>
  <c r="F360" i="18"/>
  <c r="B448" i="18"/>
  <c r="E423" i="18"/>
  <c r="E482" i="18"/>
  <c r="C272" i="18"/>
  <c r="C196" i="18"/>
  <c r="K253" i="18"/>
  <c r="L484" i="18"/>
  <c r="K428" i="18"/>
  <c r="M337" i="18"/>
  <c r="J224" i="18"/>
  <c r="K277" i="18"/>
  <c r="F287" i="18"/>
  <c r="I301" i="18"/>
  <c r="F448" i="18"/>
  <c r="M328" i="18"/>
  <c r="J387" i="18"/>
  <c r="J118" i="18"/>
  <c r="G85" i="18"/>
  <c r="F467" i="18"/>
  <c r="H324" i="18"/>
  <c r="B369" i="18"/>
  <c r="B427" i="18"/>
  <c r="C294" i="18"/>
  <c r="M260" i="18"/>
  <c r="I241" i="18"/>
  <c r="F483" i="18"/>
  <c r="F350" i="18"/>
  <c r="C486" i="18"/>
  <c r="I344" i="18"/>
  <c r="G233" i="18"/>
  <c r="I205" i="18"/>
  <c r="H473" i="18"/>
  <c r="K150" i="18"/>
  <c r="E372" i="18"/>
  <c r="M373" i="18"/>
  <c r="E163" i="18"/>
  <c r="K281" i="18"/>
  <c r="E112" i="18"/>
  <c r="I386" i="18"/>
  <c r="D229" i="18"/>
  <c r="K134" i="18"/>
  <c r="L294" i="18"/>
  <c r="G372" i="18"/>
  <c r="M270" i="18"/>
  <c r="D137" i="18"/>
  <c r="H249" i="18"/>
  <c r="F283" i="18"/>
  <c r="C340" i="18"/>
  <c r="L286" i="18"/>
  <c r="B422" i="18"/>
  <c r="D302" i="18"/>
  <c r="B241" i="18"/>
  <c r="K327" i="18"/>
  <c r="M112" i="18"/>
  <c r="G350" i="18"/>
  <c r="K282" i="18"/>
  <c r="G322" i="18"/>
  <c r="F297" i="18"/>
  <c r="K142" i="18"/>
  <c r="H292" i="18"/>
  <c r="M135" i="18"/>
  <c r="C237" i="18"/>
  <c r="F444" i="18"/>
  <c r="J400" i="18"/>
  <c r="L144" i="18"/>
  <c r="B205" i="18"/>
  <c r="J150" i="18"/>
  <c r="G343" i="18"/>
  <c r="D102" i="18"/>
  <c r="I99" i="18"/>
  <c r="B213" i="18"/>
  <c r="I403" i="18"/>
  <c r="H337" i="18"/>
  <c r="K130" i="18"/>
  <c r="F276" i="18"/>
  <c r="K321" i="18"/>
  <c r="E386" i="18"/>
  <c r="L308" i="18"/>
  <c r="G248" i="18"/>
  <c r="D444" i="18"/>
  <c r="K163" i="18"/>
  <c r="L467" i="18"/>
  <c r="B406" i="18"/>
  <c r="I144" i="18"/>
  <c r="C295" i="18"/>
  <c r="J131" i="18"/>
  <c r="L450" i="18"/>
  <c r="D339" i="18"/>
  <c r="J340" i="18"/>
  <c r="G240" i="18"/>
  <c r="J112" i="18"/>
  <c r="H325" i="18"/>
  <c r="H396" i="18"/>
  <c r="E449" i="18"/>
  <c r="C279" i="18"/>
  <c r="J186" i="18"/>
  <c r="K207" i="18"/>
  <c r="E160" i="18"/>
  <c r="E429" i="18"/>
  <c r="G82" i="18"/>
  <c r="C461" i="18"/>
  <c r="K151" i="18"/>
  <c r="E227" i="18"/>
  <c r="B178" i="18"/>
  <c r="F427" i="18"/>
  <c r="I292" i="18"/>
  <c r="J89" i="18"/>
  <c r="L269" i="18"/>
  <c r="B490" i="18"/>
  <c r="J467" i="18"/>
  <c r="D452" i="18"/>
  <c r="M279" i="18"/>
  <c r="K429" i="18"/>
  <c r="L465" i="18"/>
  <c r="B260" i="18"/>
  <c r="B363" i="18"/>
  <c r="G410" i="18"/>
  <c r="B89" i="18"/>
  <c r="J144" i="18"/>
  <c r="H168" i="18"/>
  <c r="M219" i="18"/>
  <c r="F180" i="18"/>
  <c r="H263" i="18"/>
  <c r="C132" i="18"/>
  <c r="D477" i="18"/>
  <c r="F340" i="18"/>
  <c r="I395" i="18"/>
  <c r="F303" i="18"/>
  <c r="H133" i="18"/>
  <c r="E225" i="18"/>
  <c r="J195" i="18"/>
  <c r="F112" i="18"/>
  <c r="K283" i="18"/>
  <c r="D210" i="18"/>
  <c r="D233" i="18"/>
  <c r="K231" i="18"/>
  <c r="K291" i="18"/>
  <c r="H192" i="18"/>
  <c r="F100" i="18"/>
  <c r="K232" i="18"/>
  <c r="B274" i="18"/>
  <c r="K469" i="18"/>
  <c r="G325" i="18"/>
  <c r="J375" i="18"/>
  <c r="G425" i="18"/>
  <c r="D466" i="18"/>
  <c r="E446" i="18"/>
  <c r="J397" i="18"/>
  <c r="G302" i="18"/>
  <c r="M209" i="18"/>
  <c r="I251" i="18"/>
  <c r="F200" i="18"/>
  <c r="E170" i="18"/>
  <c r="L289" i="18"/>
  <c r="F366" i="18"/>
  <c r="L281" i="18"/>
  <c r="G364" i="18"/>
  <c r="B150" i="18"/>
  <c r="F278" i="18"/>
  <c r="E329" i="18"/>
  <c r="I376" i="18"/>
  <c r="I388" i="18"/>
  <c r="C312" i="18"/>
  <c r="B415" i="18"/>
  <c r="H233" i="18"/>
  <c r="I105" i="18"/>
  <c r="M74" i="18"/>
  <c r="M329" i="18"/>
  <c r="C415" i="18"/>
  <c r="K287" i="18"/>
  <c r="I458" i="18"/>
  <c r="D437" i="18"/>
  <c r="E460" i="18"/>
  <c r="B84" i="18"/>
  <c r="K433" i="18"/>
  <c r="H480" i="18"/>
  <c r="C203" i="18"/>
  <c r="H257" i="18"/>
  <c r="J238" i="18"/>
  <c r="C239" i="18"/>
  <c r="M375" i="18"/>
  <c r="H116" i="18"/>
  <c r="K242" i="18"/>
  <c r="C111" i="18"/>
  <c r="B354" i="18"/>
  <c r="B153" i="18"/>
  <c r="I128" i="18"/>
  <c r="D172" i="18"/>
  <c r="J414" i="18"/>
  <c r="I481" i="18"/>
  <c r="E383" i="18"/>
  <c r="K236" i="18"/>
  <c r="M402" i="18"/>
  <c r="E174" i="18"/>
  <c r="B159" i="18"/>
  <c r="K310" i="18"/>
  <c r="M461" i="18"/>
  <c r="I370" i="18"/>
  <c r="B179" i="18"/>
  <c r="B443" i="18"/>
  <c r="G273" i="18"/>
  <c r="D97" i="18"/>
  <c r="B491" i="18"/>
  <c r="D494" i="18"/>
  <c r="M496" i="18"/>
  <c r="B428" i="18"/>
  <c r="M215" i="18"/>
  <c r="I298" i="18"/>
  <c r="J294" i="18"/>
  <c r="K159" i="18"/>
  <c r="L460" i="18"/>
  <c r="H345" i="18"/>
  <c r="F311" i="18"/>
  <c r="H211" i="18"/>
  <c r="G406" i="18"/>
  <c r="L405" i="18"/>
  <c r="M114" i="18"/>
  <c r="K191" i="18"/>
  <c r="M456" i="18"/>
  <c r="E201" i="18"/>
  <c r="E94" i="18"/>
  <c r="B149" i="18"/>
  <c r="B138" i="18"/>
  <c r="J282" i="18"/>
  <c r="J235" i="18"/>
  <c r="H451" i="18"/>
  <c r="E129" i="18"/>
  <c r="K248" i="18"/>
  <c r="L242" i="18"/>
  <c r="M81" i="18"/>
  <c r="K204" i="18"/>
  <c r="J229" i="18"/>
  <c r="E435" i="18"/>
  <c r="D98" i="18"/>
  <c r="C223" i="18"/>
  <c r="J206" i="18"/>
  <c r="C329" i="18"/>
  <c r="B162" i="18"/>
  <c r="M151" i="18"/>
  <c r="E198" i="18"/>
  <c r="F178" i="18"/>
  <c r="B281" i="18"/>
  <c r="F171" i="18"/>
  <c r="D389" i="18"/>
  <c r="B211" i="18"/>
  <c r="G268" i="18"/>
  <c r="M377" i="18"/>
  <c r="E273" i="18"/>
  <c r="D464" i="18"/>
  <c r="L423" i="18"/>
  <c r="B244" i="18"/>
  <c r="H338" i="18"/>
  <c r="M409" i="18"/>
  <c r="H154" i="18"/>
  <c r="D410" i="18"/>
  <c r="F320" i="18"/>
  <c r="E148" i="18"/>
  <c r="L178" i="18"/>
  <c r="L258" i="18"/>
  <c r="M90" i="18"/>
  <c r="J243" i="18"/>
  <c r="C168" i="18"/>
  <c r="K458" i="18"/>
  <c r="F261" i="18"/>
  <c r="D91" i="18"/>
  <c r="I328" i="18"/>
  <c r="B111" i="18"/>
  <c r="M85" i="18"/>
  <c r="F341" i="18"/>
  <c r="C156" i="18"/>
  <c r="E462" i="18"/>
  <c r="G129" i="18"/>
  <c r="I434" i="18"/>
  <c r="D307" i="18"/>
  <c r="K222" i="18"/>
  <c r="C419" i="18"/>
  <c r="C458" i="18"/>
  <c r="J251" i="18"/>
  <c r="E431" i="18"/>
  <c r="E251" i="18"/>
  <c r="K203" i="18"/>
  <c r="M293" i="18"/>
  <c r="E365" i="18"/>
  <c r="K308" i="18"/>
  <c r="D247" i="18"/>
  <c r="J204" i="18"/>
  <c r="M444" i="18"/>
  <c r="M355" i="18"/>
  <c r="M246" i="18"/>
  <c r="D340" i="18"/>
  <c r="L222" i="18"/>
  <c r="L160" i="18"/>
  <c r="J184" i="18"/>
  <c r="D392" i="18"/>
  <c r="H241" i="18"/>
  <c r="C159" i="18"/>
  <c r="K223" i="18"/>
  <c r="I126" i="18"/>
  <c r="B397" i="18"/>
  <c r="F138" i="18"/>
  <c r="D208" i="18"/>
  <c r="F281" i="18"/>
  <c r="G250" i="18"/>
  <c r="G418" i="18"/>
  <c r="K346" i="18"/>
  <c r="F168" i="18"/>
  <c r="J330" i="18"/>
  <c r="I217" i="18"/>
  <c r="M418" i="18"/>
  <c r="H224" i="18"/>
  <c r="C370" i="18"/>
  <c r="C260" i="18"/>
  <c r="F130" i="18"/>
  <c r="I381" i="18"/>
  <c r="B82" i="18"/>
  <c r="L187" i="18"/>
  <c r="L273" i="18"/>
  <c r="M463" i="18"/>
  <c r="J111" i="18"/>
  <c r="L93" i="18"/>
  <c r="B346" i="18"/>
  <c r="H125" i="18"/>
  <c r="D322" i="18"/>
  <c r="C296" i="18"/>
  <c r="I93" i="18"/>
  <c r="H327" i="18"/>
  <c r="L398" i="18"/>
  <c r="F175" i="18"/>
  <c r="I250" i="18"/>
  <c r="M281" i="18"/>
  <c r="K292" i="18"/>
  <c r="G405" i="18"/>
  <c r="F354" i="18"/>
  <c r="B278" i="18"/>
  <c r="D409" i="18"/>
  <c r="K394" i="18"/>
  <c r="C381" i="18"/>
  <c r="H273" i="18"/>
  <c r="G168" i="18"/>
  <c r="C420" i="18"/>
  <c r="C256" i="18"/>
  <c r="L95" i="18"/>
  <c r="D332" i="18"/>
  <c r="M175" i="18"/>
  <c r="J415" i="18"/>
  <c r="G225" i="18"/>
  <c r="F95" i="18"/>
  <c r="M134" i="18"/>
  <c r="L207" i="18"/>
  <c r="K393" i="18"/>
  <c r="K388" i="18"/>
  <c r="D143" i="18"/>
  <c r="E215" i="18"/>
  <c r="M231" i="18"/>
  <c r="L193" i="18"/>
  <c r="K106" i="18"/>
  <c r="J268" i="18"/>
  <c r="D227" i="18"/>
  <c r="B165" i="18"/>
  <c r="E228" i="18"/>
  <c r="K304" i="18"/>
  <c r="K389" i="18"/>
  <c r="F282" i="18"/>
  <c r="E475" i="18"/>
  <c r="F353" i="18"/>
  <c r="H350" i="18"/>
  <c r="M146" i="18"/>
  <c r="D344" i="18"/>
  <c r="I442" i="18"/>
  <c r="B110" i="18"/>
  <c r="L174" i="18"/>
  <c r="C341" i="18"/>
  <c r="I293" i="18"/>
  <c r="C131" i="18"/>
  <c r="M280" i="18"/>
  <c r="F430" i="18"/>
  <c r="E101" i="18"/>
  <c r="M469" i="18"/>
  <c r="K338" i="18"/>
  <c r="M450" i="18"/>
  <c r="J198" i="18"/>
  <c r="E178" i="18"/>
  <c r="K289" i="18"/>
  <c r="G351" i="18"/>
  <c r="B259" i="18"/>
  <c r="B467" i="18"/>
  <c r="I238" i="18"/>
  <c r="F86" i="18"/>
  <c r="K379" i="18"/>
  <c r="E310" i="18"/>
  <c r="I324" i="18"/>
  <c r="H272" i="18"/>
  <c r="D157" i="18"/>
  <c r="E442" i="18"/>
  <c r="G113" i="18"/>
  <c r="D240" i="18"/>
  <c r="K404" i="18"/>
  <c r="D412" i="18"/>
  <c r="F97" i="18"/>
  <c r="C105" i="18"/>
  <c r="L236" i="18"/>
  <c r="J290" i="18"/>
  <c r="I450" i="18"/>
  <c r="K298" i="18"/>
  <c r="E343" i="18"/>
  <c r="B317" i="18"/>
  <c r="L108" i="18"/>
  <c r="E288" i="18"/>
  <c r="H117" i="18"/>
  <c r="D399" i="18"/>
  <c r="H172" i="18"/>
  <c r="H414" i="18"/>
  <c r="G484" i="18"/>
  <c r="I340" i="18"/>
  <c r="I78" i="18"/>
  <c r="E233" i="18"/>
  <c r="L215" i="18"/>
  <c r="D442" i="18"/>
  <c r="I148" i="18"/>
  <c r="K390" i="18"/>
  <c r="G213" i="18"/>
  <c r="G283" i="18"/>
  <c r="I318" i="18"/>
  <c r="J500" i="18"/>
  <c r="M274" i="18"/>
  <c r="B175" i="18"/>
  <c r="F267" i="18"/>
  <c r="K441" i="18"/>
  <c r="B419" i="18"/>
  <c r="F151" i="18"/>
  <c r="I444" i="18"/>
  <c r="H360" i="18"/>
  <c r="L285" i="18"/>
  <c r="K427" i="18"/>
  <c r="F499" i="18"/>
  <c r="D431" i="18"/>
  <c r="H98" i="18"/>
  <c r="G491" i="18"/>
  <c r="I275" i="18"/>
  <c r="B133" i="18"/>
  <c r="C391" i="18"/>
  <c r="H170" i="18"/>
  <c r="D165" i="18"/>
  <c r="H212" i="18"/>
  <c r="K218" i="18"/>
  <c r="E305" i="18"/>
  <c r="I263" i="18"/>
  <c r="M411" i="18"/>
  <c r="C366" i="18"/>
  <c r="M367" i="18"/>
  <c r="F495" i="18"/>
  <c r="L453" i="18"/>
  <c r="M410" i="18"/>
  <c r="E420" i="18"/>
  <c r="E340" i="18"/>
  <c r="B78" i="18"/>
  <c r="D115" i="18"/>
  <c r="F124" i="18"/>
  <c r="B477" i="18"/>
  <c r="B255" i="18"/>
  <c r="D321" i="18"/>
  <c r="L217" i="18"/>
  <c r="D320" i="18"/>
  <c r="E117" i="18"/>
  <c r="F410" i="18"/>
  <c r="B387" i="18"/>
  <c r="D483" i="18"/>
  <c r="B426" i="18"/>
  <c r="E289" i="18"/>
  <c r="G133" i="18"/>
  <c r="J76" i="18"/>
  <c r="G170" i="18"/>
  <c r="J411" i="18"/>
  <c r="K483" i="18"/>
  <c r="J272" i="18"/>
  <c r="I257" i="18"/>
  <c r="E264" i="18"/>
  <c r="J179" i="18"/>
  <c r="L155" i="18"/>
  <c r="K373" i="18"/>
  <c r="M80" i="18"/>
  <c r="I418" i="18"/>
  <c r="H450" i="18"/>
  <c r="E470" i="18"/>
  <c r="M384" i="18"/>
  <c r="F139" i="18"/>
  <c r="I100" i="18"/>
  <c r="F169" i="18"/>
  <c r="G357" i="18"/>
  <c r="E262" i="18"/>
  <c r="F165" i="18"/>
  <c r="D323" i="18"/>
  <c r="I81" i="18"/>
  <c r="C177" i="18"/>
  <c r="M383" i="18"/>
  <c r="E349" i="18"/>
  <c r="B314" i="18"/>
  <c r="M479" i="18"/>
  <c r="C413" i="18"/>
  <c r="B156" i="18"/>
  <c r="G445" i="18"/>
  <c r="B117" i="18"/>
  <c r="B98" i="18"/>
  <c r="M433" i="18"/>
  <c r="E427" i="18"/>
  <c r="I490" i="18"/>
  <c r="D120" i="18"/>
  <c r="I259" i="18"/>
  <c r="F158" i="18"/>
  <c r="E266" i="18"/>
  <c r="I239" i="18"/>
  <c r="I448" i="18"/>
  <c r="K167" i="18"/>
  <c r="L157" i="18"/>
  <c r="B234" i="18"/>
  <c r="M271" i="18"/>
  <c r="C216" i="18"/>
  <c r="H253" i="18"/>
  <c r="G305" i="18"/>
  <c r="F119" i="18"/>
  <c r="M98" i="18"/>
  <c r="F497" i="18"/>
  <c r="M464" i="18"/>
  <c r="I410" i="18"/>
  <c r="L272" i="18"/>
  <c r="I198" i="18"/>
  <c r="B302" i="18"/>
  <c r="L442" i="18"/>
  <c r="C124" i="18"/>
  <c r="J437" i="18"/>
  <c r="H494" i="18"/>
  <c r="G180" i="18"/>
  <c r="I498" i="18"/>
  <c r="B485" i="18"/>
  <c r="L412" i="18"/>
  <c r="I455" i="18"/>
  <c r="F456" i="18"/>
  <c r="L452" i="18"/>
  <c r="J92" i="18"/>
  <c r="C293" i="18"/>
  <c r="J468" i="18"/>
  <c r="K148" i="18"/>
  <c r="J302" i="18"/>
  <c r="J237" i="18"/>
  <c r="B390" i="18"/>
  <c r="E109" i="18"/>
  <c r="H342" i="18"/>
  <c r="F290" i="18"/>
  <c r="E464" i="18"/>
  <c r="E292" i="18"/>
  <c r="D297" i="18"/>
  <c r="J309" i="18"/>
  <c r="J360" i="18"/>
  <c r="C165" i="18"/>
  <c r="B135" i="18"/>
  <c r="I285" i="18"/>
  <c r="H365" i="18"/>
  <c r="L396" i="18"/>
  <c r="D213" i="18"/>
  <c r="G171" i="18"/>
  <c r="H248" i="18"/>
  <c r="G474" i="18"/>
  <c r="D296" i="18"/>
  <c r="E149" i="18"/>
  <c r="G362" i="18"/>
  <c r="J401" i="18"/>
  <c r="B489" i="18"/>
  <c r="F440" i="18"/>
  <c r="L392" i="18"/>
  <c r="M368" i="18"/>
  <c r="G439" i="18"/>
  <c r="D450" i="18"/>
  <c r="E483" i="18"/>
  <c r="E218" i="18"/>
  <c r="B172" i="18"/>
  <c r="H266" i="18"/>
  <c r="K209" i="18"/>
  <c r="E330" i="18"/>
  <c r="L237" i="18"/>
  <c r="K462" i="18"/>
  <c r="M213" i="18"/>
  <c r="B288" i="18"/>
  <c r="G334" i="18"/>
  <c r="B440" i="18"/>
  <c r="J417" i="18"/>
  <c r="G167" i="18"/>
  <c r="C102" i="18"/>
  <c r="G354" i="18"/>
  <c r="B470" i="18"/>
  <c r="F308" i="18"/>
  <c r="H446" i="18"/>
  <c r="L462" i="18"/>
  <c r="I170" i="18"/>
  <c r="K267" i="18"/>
  <c r="G272" i="18"/>
  <c r="L410" i="18"/>
  <c r="H394" i="18"/>
  <c r="J451" i="18"/>
  <c r="K113" i="18"/>
  <c r="J418" i="18"/>
  <c r="M93" i="18"/>
  <c r="D114" i="18"/>
  <c r="G455" i="18"/>
  <c r="E161" i="18"/>
  <c r="I154" i="18"/>
  <c r="E155" i="18"/>
  <c r="H81" i="18"/>
  <c r="L223" i="18"/>
  <c r="M318" i="18"/>
  <c r="M485" i="18"/>
  <c r="C161" i="18"/>
  <c r="F416" i="18"/>
  <c r="M173" i="18"/>
  <c r="H383" i="18"/>
  <c r="C181" i="18"/>
  <c r="K479" i="18"/>
  <c r="L364" i="18"/>
  <c r="I258" i="18"/>
  <c r="K336" i="18"/>
  <c r="F137" i="18"/>
  <c r="G399" i="18"/>
  <c r="F116" i="18"/>
  <c r="K183" i="18"/>
  <c r="G123" i="18"/>
  <c r="J151" i="18"/>
  <c r="I369" i="18"/>
  <c r="I474" i="18"/>
  <c r="C480" i="18"/>
  <c r="E466" i="18"/>
  <c r="L355" i="18"/>
  <c r="I320" i="18"/>
  <c r="H313" i="18"/>
  <c r="K219" i="18"/>
  <c r="I124" i="18"/>
  <c r="H425" i="18"/>
  <c r="D147" i="18"/>
  <c r="E416" i="18"/>
  <c r="B108" i="18"/>
  <c r="B372" i="18"/>
  <c r="I272" i="18"/>
  <c r="B305" i="18"/>
  <c r="F335" i="18"/>
  <c r="G216" i="18"/>
  <c r="M332" i="18"/>
  <c r="B112" i="18"/>
  <c r="M147" i="18"/>
  <c r="F306" i="18"/>
  <c r="F79" i="18"/>
  <c r="C492" i="18"/>
  <c r="C167" i="18"/>
  <c r="B355" i="18"/>
  <c r="I309" i="18"/>
  <c r="D415" i="18"/>
  <c r="D173" i="18"/>
  <c r="B329" i="18"/>
  <c r="F142" i="18"/>
  <c r="M416" i="18"/>
  <c r="M334" i="18"/>
  <c r="F237" i="18"/>
  <c r="K431" i="18"/>
  <c r="B411" i="18"/>
  <c r="H348" i="18"/>
  <c r="J472" i="18"/>
  <c r="H93" i="18"/>
  <c r="J223" i="18"/>
  <c r="J445" i="18"/>
  <c r="L391" i="18"/>
  <c r="G276" i="18"/>
  <c r="M95" i="18"/>
  <c r="H284" i="18"/>
  <c r="L394" i="18"/>
  <c r="I115" i="18"/>
  <c r="F418" i="18"/>
  <c r="J90" i="18"/>
  <c r="H380" i="18"/>
  <c r="L271" i="18"/>
  <c r="H347" i="18"/>
  <c r="L430" i="18"/>
  <c r="H144" i="18"/>
  <c r="F464" i="18"/>
  <c r="H256" i="18"/>
  <c r="L359" i="18"/>
  <c r="K316" i="18"/>
  <c r="K491" i="18"/>
  <c r="J361" i="18"/>
  <c r="F149" i="18"/>
  <c r="C333" i="18"/>
  <c r="H231" i="18"/>
  <c r="G137" i="18"/>
  <c r="J326" i="18"/>
  <c r="E92" i="18"/>
  <c r="G400" i="18"/>
  <c r="C176" i="18"/>
  <c r="L143" i="18"/>
  <c r="I485" i="18"/>
  <c r="J355" i="18"/>
  <c r="J494" i="18"/>
  <c r="K391" i="18"/>
  <c r="D106" i="18"/>
  <c r="J395" i="18"/>
  <c r="M186" i="18"/>
  <c r="G422" i="18"/>
  <c r="I74" i="18"/>
  <c r="D279" i="18"/>
  <c r="B420" i="18"/>
  <c r="E406" i="18"/>
  <c r="M441" i="18"/>
  <c r="B237" i="18"/>
  <c r="L333" i="18"/>
  <c r="K128" i="18"/>
  <c r="F401" i="18"/>
  <c r="M448" i="18"/>
  <c r="E283" i="18"/>
  <c r="F275" i="18"/>
  <c r="E276" i="18"/>
  <c r="L132" i="18"/>
  <c r="L361" i="18"/>
  <c r="D368" i="18"/>
  <c r="C278" i="18"/>
  <c r="B323" i="18"/>
  <c r="H471" i="18"/>
  <c r="F203" i="18"/>
  <c r="J345" i="18"/>
  <c r="D201" i="18"/>
  <c r="G403" i="18"/>
  <c r="M229" i="18"/>
  <c r="J218" i="18"/>
  <c r="D383" i="18"/>
  <c r="I179" i="18"/>
  <c r="M363" i="18"/>
  <c r="H131" i="18"/>
  <c r="K425" i="18"/>
  <c r="C457" i="18"/>
  <c r="J203" i="18"/>
  <c r="B408" i="18"/>
  <c r="L214" i="18"/>
  <c r="F133" i="18"/>
  <c r="C104" i="18"/>
  <c r="F328" i="18"/>
  <c r="D398" i="18"/>
  <c r="K471" i="18"/>
  <c r="G96" i="18"/>
  <c r="J354" i="18"/>
  <c r="J429" i="18"/>
  <c r="D299" i="18"/>
  <c r="E339" i="18"/>
  <c r="H128" i="18"/>
  <c r="I108" i="18"/>
  <c r="L196" i="18"/>
  <c r="M207" i="18"/>
  <c r="B217" i="18"/>
  <c r="M250" i="18"/>
  <c r="H307" i="18"/>
  <c r="C166" i="18"/>
  <c r="F231" i="18"/>
  <c r="G420" i="18"/>
  <c r="G259" i="18"/>
  <c r="M204" i="18"/>
  <c r="J359" i="18"/>
  <c r="D246" i="18"/>
  <c r="H443" i="18"/>
  <c r="D215" i="18"/>
  <c r="F470" i="18"/>
  <c r="E135" i="18"/>
  <c r="E134" i="18"/>
  <c r="D418" i="18"/>
  <c r="B429" i="18"/>
  <c r="J444" i="18"/>
  <c r="H160" i="18"/>
  <c r="F422" i="18"/>
  <c r="I214" i="18"/>
  <c r="C309" i="18"/>
  <c r="C475" i="18"/>
  <c r="L282" i="18"/>
  <c r="G112" i="18"/>
  <c r="H203" i="18"/>
  <c r="H240" i="18"/>
  <c r="L492" i="18"/>
  <c r="C96" i="18"/>
  <c r="E363" i="18"/>
  <c r="D112" i="18"/>
  <c r="L371" i="18"/>
  <c r="C249" i="18"/>
  <c r="E393" i="18"/>
  <c r="E481" i="18"/>
  <c r="J333" i="18"/>
  <c r="D141" i="18"/>
  <c r="J254" i="18"/>
  <c r="H146" i="18"/>
  <c r="G94" i="18"/>
  <c r="C182" i="18"/>
  <c r="L481" i="18"/>
  <c r="M223" i="18"/>
  <c r="K244" i="18"/>
  <c r="M412" i="18"/>
  <c r="K193" i="18"/>
  <c r="J178" i="18"/>
  <c r="K480" i="18"/>
  <c r="B493" i="18"/>
  <c r="C412" i="18"/>
  <c r="D248" i="18"/>
  <c r="H466" i="18"/>
  <c r="L376" i="18"/>
  <c r="F252" i="18"/>
  <c r="K438" i="18"/>
  <c r="M106" i="18"/>
  <c r="I84" i="18"/>
  <c r="F113" i="18"/>
  <c r="C120" i="18"/>
  <c r="C79" i="18"/>
  <c r="C136" i="18"/>
  <c r="E125" i="18"/>
  <c r="I206" i="18"/>
  <c r="I382" i="18"/>
  <c r="D239" i="18"/>
  <c r="I430" i="18"/>
  <c r="C438" i="18"/>
  <c r="M166" i="18"/>
  <c r="H442" i="18"/>
  <c r="B365" i="18"/>
  <c r="E247" i="18"/>
  <c r="F395" i="18"/>
  <c r="D365" i="18"/>
  <c r="K271" i="18"/>
  <c r="L78" i="18"/>
  <c r="K476" i="18"/>
  <c r="F217" i="18"/>
  <c r="B188" i="18"/>
  <c r="D154" i="18"/>
  <c r="J146" i="18"/>
  <c r="J284" i="18"/>
  <c r="B123" i="18"/>
  <c r="C191" i="18"/>
  <c r="D381" i="18"/>
  <c r="I221" i="18"/>
  <c r="K497" i="18"/>
  <c r="E494" i="18"/>
  <c r="C394" i="18"/>
  <c r="M474" i="18"/>
  <c r="G114" i="18"/>
  <c r="I452" i="18"/>
  <c r="M222" i="18"/>
  <c r="C494" i="18"/>
  <c r="B483" i="18"/>
  <c r="I196" i="18"/>
  <c r="F484" i="18"/>
  <c r="J80" i="18"/>
  <c r="D263" i="18"/>
  <c r="G486" i="18"/>
  <c r="G132" i="18"/>
  <c r="M118" i="18"/>
  <c r="L365" i="18"/>
  <c r="K137" i="18"/>
  <c r="K279" i="18"/>
  <c r="H114" i="18"/>
  <c r="F372" i="18"/>
  <c r="C302" i="18"/>
  <c r="H421" i="18"/>
  <c r="M343" i="18"/>
  <c r="B216" i="18"/>
  <c r="M322" i="18"/>
  <c r="M123" i="18"/>
  <c r="D341" i="18"/>
  <c r="E281" i="18"/>
  <c r="I404" i="18"/>
  <c r="H264" i="18"/>
  <c r="K314" i="18"/>
  <c r="E146" i="18"/>
  <c r="K288" i="18"/>
  <c r="F234" i="18"/>
  <c r="K79" i="18"/>
  <c r="L134" i="18"/>
  <c r="I306" i="18"/>
  <c r="E338" i="18"/>
  <c r="F413" i="18"/>
  <c r="I453" i="18"/>
  <c r="I220" i="18"/>
  <c r="C95" i="18"/>
  <c r="B445" i="18"/>
  <c r="J325" i="18"/>
  <c r="G86" i="18"/>
  <c r="L198" i="18"/>
  <c r="I277" i="18"/>
  <c r="M453" i="18"/>
  <c r="C290" i="18"/>
  <c r="G426" i="18"/>
  <c r="J241" i="18"/>
  <c r="D301" i="18"/>
  <c r="K297" i="18"/>
  <c r="G497" i="18"/>
  <c r="F429" i="18"/>
  <c r="L351" i="18"/>
  <c r="I90" i="18"/>
  <c r="B136" i="18"/>
  <c r="C398" i="18"/>
  <c r="E236" i="18"/>
  <c r="M242" i="18"/>
  <c r="M369" i="18"/>
  <c r="I392" i="18"/>
  <c r="L383" i="18"/>
  <c r="L299" i="18"/>
  <c r="M473" i="18"/>
  <c r="L243" i="18"/>
  <c r="D219" i="18"/>
  <c r="M361" i="18"/>
  <c r="C128" i="18"/>
  <c r="L290" i="18"/>
  <c r="M267" i="18"/>
  <c r="B447" i="18"/>
  <c r="L292" i="18"/>
  <c r="E183" i="18"/>
  <c r="F126" i="18"/>
  <c r="D486" i="18"/>
  <c r="I97" i="18"/>
  <c r="D155" i="18"/>
  <c r="D269" i="18"/>
  <c r="L233" i="18"/>
  <c r="E214" i="18"/>
  <c r="L200" i="18"/>
  <c r="E448" i="18"/>
  <c r="I218" i="18"/>
  <c r="F351" i="18"/>
  <c r="K319" i="18"/>
  <c r="K293" i="18"/>
  <c r="G477" i="18"/>
  <c r="G353" i="18"/>
  <c r="K482" i="18"/>
  <c r="H302" i="18"/>
  <c r="B463" i="18"/>
  <c r="I173" i="18"/>
  <c r="G374" i="18"/>
  <c r="D480" i="18"/>
  <c r="G288" i="18"/>
  <c r="K381" i="18"/>
  <c r="B177" i="18"/>
  <c r="E471" i="18"/>
  <c r="J338" i="18"/>
  <c r="E458" i="18"/>
  <c r="M257" i="18"/>
  <c r="E426" i="18"/>
  <c r="H270" i="18"/>
  <c r="F313" i="18"/>
  <c r="M376" i="18"/>
  <c r="J125" i="18"/>
  <c r="C218" i="18"/>
  <c r="B459" i="18"/>
  <c r="H339" i="18"/>
  <c r="M116" i="18"/>
  <c r="H282" i="18"/>
  <c r="C164" i="18"/>
  <c r="M356" i="18"/>
  <c r="C98" i="18"/>
  <c r="G150" i="18"/>
  <c r="M269" i="18"/>
  <c r="M272" i="18"/>
  <c r="F463" i="18"/>
  <c r="D250" i="18"/>
  <c r="C437" i="18"/>
  <c r="M359" i="18"/>
  <c r="J197" i="18"/>
  <c r="E131" i="18"/>
  <c r="G158" i="18"/>
  <c r="D161" i="18"/>
  <c r="E191" i="18"/>
  <c r="L314" i="18"/>
  <c r="H122" i="18"/>
  <c r="D258" i="18"/>
  <c r="C84" i="18"/>
  <c r="G470" i="18"/>
  <c r="L472" i="18"/>
  <c r="G312" i="18"/>
  <c r="L334" i="18"/>
  <c r="D100" i="18"/>
  <c r="B164" i="18"/>
  <c r="E80" i="18"/>
  <c r="C348" i="18"/>
  <c r="H496" i="18"/>
  <c r="K199" i="18"/>
  <c r="J264" i="18"/>
  <c r="C245" i="18"/>
  <c r="I419" i="18"/>
  <c r="L259" i="18"/>
  <c r="J465" i="18"/>
  <c r="G303" i="18"/>
  <c r="H487" i="18"/>
  <c r="M158" i="18"/>
  <c r="G141" i="18"/>
  <c r="M170" i="18"/>
  <c r="K353" i="18"/>
  <c r="G125" i="18"/>
  <c r="M145" i="18"/>
  <c r="B375" i="18"/>
  <c r="K302" i="18"/>
  <c r="B227" i="18"/>
  <c r="I362" i="18"/>
  <c r="B347" i="18"/>
  <c r="F121" i="18"/>
  <c r="M96" i="18"/>
  <c r="B106" i="18"/>
  <c r="M312" i="18"/>
  <c r="D419" i="18"/>
  <c r="G393" i="18"/>
  <c r="E447" i="18"/>
  <c r="B272" i="18"/>
  <c r="C374" i="18"/>
  <c r="F342" i="18"/>
  <c r="C417" i="18"/>
  <c r="L105" i="18"/>
  <c r="I112" i="18"/>
  <c r="M235" i="18"/>
  <c r="B392" i="18"/>
  <c r="H201" i="18"/>
  <c r="J172" i="18"/>
  <c r="I389" i="18"/>
  <c r="I185" i="18"/>
  <c r="I230" i="18"/>
  <c r="D402" i="18"/>
  <c r="G223" i="18"/>
  <c r="G383" i="18"/>
  <c r="M317" i="18"/>
  <c r="M171" i="18"/>
  <c r="L488" i="18"/>
  <c r="B344" i="18"/>
  <c r="K410" i="18"/>
  <c r="C277" i="18"/>
  <c r="E322" i="18"/>
  <c r="L390" i="18"/>
  <c r="E102" i="18"/>
  <c r="J440" i="18"/>
  <c r="D262" i="18"/>
  <c r="K341" i="18"/>
  <c r="B386" i="18"/>
  <c r="B154" i="18"/>
  <c r="E390" i="18"/>
  <c r="F396" i="18"/>
  <c r="M495" i="18"/>
  <c r="L336" i="18"/>
  <c r="B291" i="18"/>
  <c r="C456" i="18"/>
  <c r="I356" i="18"/>
  <c r="H193" i="18"/>
  <c r="B206" i="18"/>
  <c r="I278" i="18"/>
  <c r="D400" i="18"/>
  <c r="L228" i="18"/>
  <c r="H106" i="18"/>
  <c r="E85" i="18"/>
  <c r="K84" i="18"/>
  <c r="C369" i="18"/>
  <c r="L148" i="18"/>
  <c r="H404" i="18"/>
  <c r="D238" i="18"/>
  <c r="F445" i="18"/>
  <c r="B384" i="18"/>
  <c r="I415" i="18"/>
  <c r="L424" i="18"/>
  <c r="K246" i="18"/>
  <c r="E317" i="18"/>
  <c r="H229" i="18"/>
  <c r="B132" i="18"/>
  <c r="D257" i="18"/>
  <c r="H430" i="18"/>
  <c r="F442" i="18"/>
  <c r="F394" i="18"/>
  <c r="F259" i="18"/>
  <c r="J327" i="18"/>
  <c r="G118" i="18"/>
  <c r="F272" i="18"/>
  <c r="L347" i="18"/>
  <c r="M294" i="18"/>
  <c r="E254" i="18"/>
  <c r="G395" i="18"/>
  <c r="F371" i="18"/>
  <c r="F363" i="18"/>
  <c r="K325" i="18"/>
  <c r="B320" i="18"/>
  <c r="B245" i="18"/>
  <c r="B232" i="18"/>
  <c r="M297" i="18"/>
  <c r="I127" i="18"/>
  <c r="L463" i="18"/>
  <c r="C399" i="18"/>
  <c r="G341" i="18"/>
  <c r="B287" i="18"/>
  <c r="M460" i="18"/>
  <c r="B395" i="18"/>
  <c r="C194" i="18"/>
  <c r="J239" i="18"/>
  <c r="H491" i="18"/>
  <c r="F208" i="18"/>
  <c r="C170" i="18"/>
  <c r="L117" i="18"/>
  <c r="F141" i="18"/>
  <c r="J434" i="18"/>
  <c r="K107" i="18"/>
  <c r="D319" i="18"/>
  <c r="G319" i="18"/>
  <c r="D231" i="18"/>
  <c r="D335" i="18"/>
  <c r="D324" i="18"/>
  <c r="K464" i="18"/>
  <c r="J177" i="18"/>
  <c r="F176" i="18"/>
  <c r="F212" i="18"/>
  <c r="C106" i="18"/>
  <c r="F201" i="18"/>
  <c r="B407" i="18"/>
  <c r="H245" i="18"/>
  <c r="H162" i="18"/>
  <c r="I489" i="18"/>
  <c r="L381" i="18"/>
  <c r="E217" i="18"/>
  <c r="L191" i="18"/>
  <c r="I163" i="18"/>
  <c r="F192" i="18"/>
  <c r="M77" i="18"/>
  <c r="B120" i="18"/>
  <c r="J214" i="18"/>
  <c r="H132" i="18"/>
  <c r="E388" i="18"/>
  <c r="C377" i="18"/>
  <c r="M465" i="18"/>
  <c r="L354" i="18"/>
  <c r="K401" i="18"/>
  <c r="B318" i="18"/>
  <c r="L284" i="18"/>
  <c r="H426" i="18"/>
  <c r="D266" i="18"/>
  <c r="G352" i="18"/>
  <c r="C228" i="18"/>
  <c r="M251" i="18"/>
  <c r="I98" i="18"/>
  <c r="K361" i="18"/>
  <c r="J408" i="18"/>
  <c r="H246" i="18"/>
  <c r="K351" i="18"/>
  <c r="E444" i="18"/>
  <c r="C393" i="18"/>
  <c r="H179" i="18"/>
  <c r="J225" i="18"/>
  <c r="M155" i="18"/>
  <c r="B437" i="18"/>
  <c r="L270" i="18"/>
  <c r="M435" i="18"/>
  <c r="L124" i="18"/>
  <c r="I246" i="18"/>
  <c r="I375" i="18"/>
  <c r="D156" i="18"/>
  <c r="J267" i="18"/>
  <c r="B236" i="18"/>
  <c r="K87" i="18"/>
  <c r="E156" i="18"/>
  <c r="D138" i="18"/>
  <c r="D446" i="18"/>
  <c r="K208" i="18"/>
  <c r="F214" i="18"/>
  <c r="J396" i="18"/>
  <c r="M333" i="18"/>
  <c r="E347" i="18"/>
  <c r="D282" i="18"/>
  <c r="F153" i="18"/>
  <c r="B280" i="18"/>
  <c r="J216" i="18"/>
  <c r="C292" i="18"/>
  <c r="D129" i="18"/>
  <c r="I141" i="18"/>
  <c r="G237" i="18"/>
  <c r="D232" i="18"/>
  <c r="H183" i="18"/>
  <c r="K173" i="18"/>
  <c r="M239" i="18"/>
  <c r="F304" i="18"/>
  <c r="M498" i="18"/>
  <c r="J419" i="18"/>
  <c r="C89" i="18"/>
  <c r="E496" i="18"/>
  <c r="E230" i="18"/>
  <c r="C440" i="18"/>
  <c r="F476" i="18"/>
  <c r="G253" i="18"/>
  <c r="J450" i="18"/>
  <c r="F187" i="18"/>
  <c r="B330" i="18"/>
  <c r="H372" i="18"/>
  <c r="B398" i="18"/>
  <c r="L278" i="18"/>
  <c r="E378" i="18"/>
  <c r="J212" i="18"/>
  <c r="B423" i="18"/>
  <c r="M400" i="18"/>
  <c r="K317" i="18"/>
  <c r="J297" i="18"/>
  <c r="D490" i="18"/>
  <c r="L177" i="18"/>
  <c r="C94" i="18"/>
  <c r="M426" i="18"/>
  <c r="B119" i="18"/>
  <c r="M387" i="18"/>
  <c r="F206" i="18"/>
  <c r="M125" i="18"/>
  <c r="B231" i="18"/>
  <c r="M265" i="18"/>
  <c r="H444" i="18"/>
  <c r="E81" i="18"/>
  <c r="D451" i="18"/>
  <c r="B155" i="18"/>
  <c r="K352" i="18"/>
  <c r="F173" i="18"/>
  <c r="C498" i="18"/>
  <c r="D195" i="18"/>
  <c r="B146" i="18"/>
  <c r="L451" i="18"/>
  <c r="K238" i="18"/>
  <c r="F264" i="18"/>
  <c r="H384" i="18"/>
  <c r="J374" i="18"/>
  <c r="J497" i="18"/>
  <c r="K362" i="18"/>
  <c r="D236" i="18"/>
  <c r="K285" i="18"/>
  <c r="H163" i="18"/>
  <c r="D386" i="18"/>
  <c r="H99" i="18"/>
  <c r="G466" i="18"/>
  <c r="J240" i="18"/>
  <c r="L263" i="18"/>
  <c r="K272" i="18"/>
  <c r="H88" i="18"/>
  <c r="F232" i="18"/>
  <c r="J232" i="18"/>
  <c r="G379" i="18"/>
  <c r="J456" i="18"/>
  <c r="G140" i="18"/>
  <c r="D362" i="18"/>
  <c r="L234" i="18"/>
  <c r="D474" i="18"/>
  <c r="D313" i="18"/>
  <c r="H136" i="18"/>
  <c r="K478" i="18"/>
  <c r="F455" i="18"/>
  <c r="I155" i="18"/>
  <c r="L103" i="18"/>
  <c r="F177" i="18"/>
  <c r="M226" i="18"/>
  <c r="I399" i="18"/>
  <c r="E373" i="18"/>
  <c r="F423" i="18"/>
  <c r="B498" i="18"/>
  <c r="I325" i="18"/>
  <c r="E367" i="18"/>
  <c r="I190" i="18"/>
  <c r="G205" i="18"/>
  <c r="G258" i="18"/>
  <c r="K120" i="18"/>
  <c r="M117" i="18"/>
  <c r="D353" i="18"/>
  <c r="E293" i="18"/>
  <c r="B251" i="18"/>
  <c r="D270" i="18"/>
  <c r="E274" i="18"/>
  <c r="M99" i="18"/>
  <c r="G260" i="18"/>
  <c r="E248" i="18"/>
  <c r="H373" i="18"/>
  <c r="K386" i="18"/>
  <c r="F293" i="18"/>
  <c r="H332" i="18"/>
  <c r="I349" i="18"/>
  <c r="C163" i="18"/>
  <c r="L230" i="18"/>
  <c r="L97" i="18"/>
  <c r="J299" i="18"/>
  <c r="L99" i="18"/>
  <c r="D92" i="18"/>
  <c r="I248" i="18"/>
  <c r="H247" i="18"/>
  <c r="H420" i="18"/>
  <c r="E357" i="18"/>
  <c r="H457" i="18"/>
  <c r="D470" i="18"/>
  <c r="E185" i="18"/>
  <c r="F465" i="18"/>
  <c r="L96" i="18"/>
  <c r="G264" i="18"/>
  <c r="C324" i="18"/>
  <c r="K477" i="18"/>
  <c r="B103" i="18"/>
  <c r="M83" i="18"/>
  <c r="D408" i="18"/>
  <c r="E250" i="18"/>
  <c r="G89" i="18"/>
  <c r="C186" i="18"/>
  <c r="E275" i="18"/>
  <c r="H217" i="18"/>
  <c r="C235" i="18"/>
  <c r="L337" i="18"/>
  <c r="K164" i="18"/>
  <c r="B81" i="18"/>
  <c r="B145" i="18"/>
  <c r="K347" i="18"/>
  <c r="H289" i="18"/>
  <c r="L115" i="18"/>
  <c r="H244" i="18"/>
  <c r="E100" i="18"/>
  <c r="G270" i="18"/>
  <c r="K408" i="18"/>
  <c r="I348" i="18"/>
  <c r="E437" i="18"/>
  <c r="G371" i="18"/>
  <c r="D127" i="18"/>
  <c r="K172" i="18"/>
  <c r="C286" i="18"/>
  <c r="M414" i="18"/>
  <c r="B277" i="18"/>
  <c r="F384" i="18"/>
  <c r="F296" i="18"/>
  <c r="F453" i="18"/>
  <c r="J277" i="18"/>
  <c r="L251" i="18"/>
  <c r="F479" i="18"/>
  <c r="C247" i="18"/>
  <c r="H497" i="18"/>
  <c r="D476" i="18"/>
  <c r="E332" i="18"/>
  <c r="I463" i="18"/>
  <c r="L169" i="18"/>
  <c r="E472" i="18"/>
  <c r="M424" i="18"/>
  <c r="I171" i="18"/>
  <c r="D390" i="18"/>
  <c r="G417" i="18"/>
  <c r="F78" i="18"/>
  <c r="D152" i="18"/>
  <c r="M126" i="18"/>
  <c r="K420" i="18"/>
  <c r="J220" i="18"/>
  <c r="J132" i="18"/>
  <c r="I374" i="18"/>
  <c r="C200" i="18"/>
  <c r="J106" i="18"/>
  <c r="H94" i="18"/>
  <c r="B495" i="18"/>
  <c r="K493" i="18"/>
  <c r="M140" i="18"/>
  <c r="I427" i="18"/>
  <c r="G145" i="18"/>
  <c r="H328" i="18"/>
  <c r="I400" i="18"/>
  <c r="L262" i="18"/>
  <c r="H182" i="18"/>
  <c r="K80" i="18"/>
  <c r="D268" i="18"/>
  <c r="G309" i="18"/>
  <c r="D136" i="18"/>
  <c r="J403" i="18"/>
  <c r="H436" i="18"/>
  <c r="E432" i="18"/>
  <c r="L353" i="18"/>
  <c r="L261" i="18"/>
  <c r="F211" i="18"/>
  <c r="G478" i="18"/>
  <c r="G245" i="18"/>
  <c r="E133" i="18"/>
  <c r="C207" i="18"/>
  <c r="L426" i="18"/>
  <c r="F446" i="18"/>
  <c r="K109" i="18"/>
  <c r="L435" i="18"/>
  <c r="B268" i="18"/>
  <c r="G407" i="18"/>
  <c r="D203" i="18"/>
  <c r="H362" i="18"/>
  <c r="G424" i="18"/>
  <c r="B168" i="18"/>
  <c r="G185" i="18"/>
  <c r="K435" i="18"/>
  <c r="E168" i="18"/>
  <c r="L363" i="18"/>
  <c r="K457" i="18"/>
  <c r="M354" i="18"/>
  <c r="L100" i="18"/>
  <c r="J322" i="18"/>
  <c r="H306" i="18"/>
  <c r="I227" i="18"/>
  <c r="J358" i="18"/>
  <c r="C299" i="18"/>
  <c r="H156" i="18"/>
  <c r="F339" i="18"/>
  <c r="C336" i="18"/>
  <c r="F194" i="18"/>
  <c r="E290" i="18"/>
  <c r="E166" i="18"/>
  <c r="H432" i="18"/>
  <c r="L131" i="18"/>
  <c r="G192" i="18"/>
  <c r="I89" i="18"/>
  <c r="M167" i="18"/>
  <c r="I305" i="18"/>
  <c r="L127" i="18"/>
  <c r="K470" i="18"/>
  <c r="L249" i="18"/>
  <c r="G493" i="18"/>
  <c r="G97" i="18"/>
  <c r="G431" i="18"/>
  <c r="F145" i="18"/>
  <c r="L114" i="18"/>
  <c r="D249" i="18"/>
  <c r="J147" i="18"/>
  <c r="E321" i="18"/>
  <c r="E114" i="18"/>
  <c r="H139" i="18"/>
  <c r="I462" i="18"/>
  <c r="J263" i="18"/>
  <c r="J348" i="18"/>
  <c r="H235" i="18"/>
  <c r="H222" i="18"/>
  <c r="D397" i="18"/>
  <c r="K424" i="18"/>
  <c r="I286" i="18"/>
  <c r="E190" i="18"/>
  <c r="L402" i="18"/>
  <c r="I211" i="18"/>
  <c r="D126" i="18"/>
  <c r="J362" i="18"/>
  <c r="L315" i="18"/>
  <c r="B303" i="18"/>
  <c r="E358" i="18"/>
  <c r="B381" i="18"/>
  <c r="C143" i="18"/>
  <c r="H319" i="18"/>
  <c r="J171" i="18"/>
  <c r="M497" i="18"/>
  <c r="F425" i="18"/>
  <c r="G232" i="18"/>
  <c r="D434" i="18"/>
  <c r="M172" i="18"/>
  <c r="J275" i="18"/>
  <c r="D488" i="18"/>
  <c r="D380" i="18"/>
  <c r="I326" i="18"/>
  <c r="M347" i="18"/>
  <c r="B315" i="18"/>
  <c r="H134" i="18"/>
  <c r="F251" i="18"/>
  <c r="B86" i="18"/>
  <c r="G143" i="18"/>
  <c r="J321" i="18"/>
  <c r="D311" i="18"/>
  <c r="K475" i="18"/>
  <c r="I167" i="18"/>
  <c r="I398" i="18"/>
  <c r="M403" i="18"/>
  <c r="D214" i="18"/>
  <c r="E463" i="18"/>
  <c r="F131" i="18"/>
  <c r="F457" i="18"/>
  <c r="D489" i="18"/>
  <c r="F405" i="18"/>
  <c r="D459" i="18"/>
  <c r="K301" i="18"/>
  <c r="M225" i="18"/>
  <c r="B455" i="18"/>
  <c r="B332" i="18"/>
  <c r="B83" i="18"/>
  <c r="M75" i="18"/>
  <c r="I216" i="18"/>
  <c r="J394" i="18"/>
  <c r="I232" i="18"/>
  <c r="E79" i="18"/>
  <c r="H493" i="18"/>
  <c r="H288" i="18"/>
  <c r="I149" i="18"/>
  <c r="C452" i="18"/>
  <c r="F447" i="18"/>
  <c r="B90" i="18"/>
  <c r="F488" i="18"/>
  <c r="H495" i="18"/>
  <c r="H445" i="18"/>
  <c r="J155" i="18"/>
  <c r="G229" i="18"/>
  <c r="I159" i="18"/>
  <c r="J460" i="18"/>
  <c r="K249" i="18"/>
  <c r="G326" i="18"/>
  <c r="D217" i="18"/>
  <c r="I145" i="18"/>
  <c r="J285" i="18"/>
  <c r="H401" i="18"/>
  <c r="I355" i="18"/>
  <c r="K365" i="18"/>
  <c r="B349" i="18"/>
  <c r="B391" i="18"/>
  <c r="D265" i="18"/>
  <c r="L326" i="18"/>
  <c r="J458" i="18"/>
  <c r="K474" i="18"/>
  <c r="J143" i="18"/>
  <c r="C141" i="18"/>
  <c r="I201" i="18"/>
  <c r="G220" i="18"/>
  <c r="B497" i="18"/>
  <c r="J138" i="18"/>
  <c r="M128" i="18"/>
  <c r="L113" i="18"/>
  <c r="K105" i="18"/>
  <c r="C380" i="18"/>
  <c r="G139" i="18"/>
  <c r="H237" i="18"/>
  <c r="I223" i="18"/>
  <c r="J420" i="18"/>
  <c r="E187" i="18"/>
  <c r="F417" i="18"/>
  <c r="F268" i="18"/>
  <c r="M365" i="18"/>
  <c r="C158" i="18"/>
  <c r="D276" i="18"/>
  <c r="D337" i="18"/>
  <c r="G388" i="18"/>
  <c r="L245" i="18"/>
  <c r="J152" i="18"/>
  <c r="K198" i="18"/>
  <c r="B444" i="18"/>
  <c r="M122" i="18"/>
  <c r="L313" i="18"/>
  <c r="H143" i="18"/>
  <c r="H434" i="18"/>
  <c r="F238" i="18"/>
  <c r="K305" i="18"/>
  <c r="C211" i="18"/>
  <c r="B203" i="18"/>
  <c r="J149" i="18"/>
  <c r="M378" i="18"/>
  <c r="K112" i="18"/>
  <c r="F408" i="18"/>
  <c r="E404" i="18"/>
  <c r="C220" i="18"/>
  <c r="K188" i="18"/>
  <c r="J196" i="18"/>
  <c r="B137" i="18"/>
  <c r="K111" i="18"/>
  <c r="J410" i="18"/>
  <c r="M447" i="18"/>
  <c r="M160" i="18"/>
  <c r="K99" i="18"/>
  <c r="M139" i="18"/>
  <c r="G369" i="18"/>
  <c r="I289" i="18"/>
  <c r="G384" i="18"/>
  <c r="E417" i="18"/>
  <c r="G313" i="18"/>
  <c r="G224" i="18"/>
  <c r="L297" i="18"/>
  <c r="K432" i="18"/>
  <c r="G349" i="18"/>
  <c r="F190" i="18"/>
  <c r="C496" i="18"/>
  <c r="F390" i="18"/>
  <c r="I416" i="18"/>
  <c r="C347" i="18"/>
  <c r="J88" i="18"/>
  <c r="I184" i="18"/>
  <c r="L419" i="18"/>
  <c r="G307" i="18"/>
  <c r="E397" i="18"/>
  <c r="D256" i="18"/>
  <c r="E272" i="18"/>
  <c r="E500" i="18"/>
  <c r="M127" i="18"/>
  <c r="J211" i="18"/>
  <c r="E316" i="18"/>
  <c r="K398" i="18"/>
  <c r="C240" i="18"/>
  <c r="C259" i="18"/>
  <c r="H219" i="18"/>
  <c r="M248" i="18"/>
  <c r="F349" i="18"/>
  <c r="C375" i="18"/>
  <c r="I253" i="18"/>
  <c r="H110" i="18"/>
  <c r="J250" i="18"/>
  <c r="D199" i="18"/>
  <c r="J98" i="18"/>
  <c r="B284" i="18"/>
  <c r="K102" i="18"/>
  <c r="G102" i="18"/>
  <c r="E186" i="18"/>
  <c r="I210" i="18"/>
  <c r="F114" i="18"/>
  <c r="K202" i="18"/>
  <c r="L360" i="18"/>
  <c r="D433" i="18"/>
  <c r="I361" i="18"/>
  <c r="C471" i="18"/>
  <c r="C424" i="18"/>
  <c r="G460" i="18"/>
  <c r="F480" i="18"/>
  <c r="B210" i="18"/>
  <c r="I478" i="18"/>
  <c r="F368" i="18"/>
  <c r="K499" i="18"/>
  <c r="F118" i="18"/>
  <c r="E320" i="18"/>
  <c r="I228" i="18"/>
  <c r="G243" i="18"/>
  <c r="I483" i="18"/>
  <c r="L339" i="18"/>
  <c r="D150" i="18"/>
  <c r="H202" i="18"/>
  <c r="F494" i="18"/>
  <c r="E350" i="18"/>
  <c r="G348" i="18"/>
  <c r="I113" i="18"/>
  <c r="E455" i="18"/>
  <c r="M500" i="18"/>
  <c r="G344" i="18"/>
  <c r="E130" i="18"/>
  <c r="J307" i="18"/>
  <c r="B446" i="18"/>
  <c r="D159" i="18"/>
  <c r="G453" i="18"/>
  <c r="I86" i="18"/>
  <c r="I80" i="18"/>
  <c r="G330" i="18"/>
  <c r="K409" i="18"/>
  <c r="F305" i="18"/>
  <c r="C360" i="18"/>
  <c r="F466" i="18"/>
  <c r="M438" i="18"/>
  <c r="K117" i="18"/>
  <c r="K466" i="18"/>
  <c r="C466" i="18"/>
  <c r="I391" i="18"/>
  <c r="I322" i="18"/>
  <c r="H314" i="18"/>
  <c r="C355" i="18"/>
  <c r="F474" i="18"/>
  <c r="J391" i="18"/>
  <c r="E323" i="18"/>
  <c r="L253" i="18"/>
  <c r="G121" i="18"/>
  <c r="L349" i="18"/>
  <c r="C353" i="18"/>
  <c r="K450" i="18"/>
  <c r="H199" i="18"/>
  <c r="G315" i="18"/>
  <c r="F489" i="18"/>
  <c r="I268" i="18"/>
  <c r="G427" i="18"/>
  <c r="B122" i="18"/>
  <c r="J438" i="18"/>
  <c r="B238" i="18"/>
  <c r="C442" i="18"/>
  <c r="J283" i="18"/>
  <c r="I379" i="18"/>
  <c r="L238" i="18"/>
  <c r="J248" i="18"/>
  <c r="B343" i="18"/>
  <c r="E469" i="18"/>
  <c r="K115" i="18"/>
  <c r="B181" i="18"/>
  <c r="E453" i="18"/>
  <c r="J453" i="18"/>
  <c r="D379" i="18"/>
  <c r="I456" i="18"/>
  <c r="D140" i="18"/>
  <c r="F471" i="18"/>
  <c r="I347" i="18"/>
  <c r="J221" i="18"/>
  <c r="D226" i="18"/>
  <c r="M352" i="18"/>
  <c r="H223" i="18"/>
  <c r="L346" i="18"/>
  <c r="D167" i="18"/>
  <c r="H184" i="18"/>
  <c r="G440" i="18"/>
  <c r="I433" i="18"/>
  <c r="B276" i="18"/>
  <c r="H369" i="18"/>
  <c r="L331" i="18"/>
  <c r="K255" i="18"/>
  <c r="L470" i="18"/>
  <c r="D220" i="18"/>
  <c r="K171" i="18"/>
  <c r="I297" i="18"/>
  <c r="E326" i="18"/>
  <c r="L400" i="18"/>
  <c r="F148" i="18"/>
  <c r="J303" i="18"/>
  <c r="L384" i="18"/>
  <c r="H228" i="18"/>
  <c r="I252" i="18"/>
  <c r="C263" i="18"/>
  <c r="H353" i="18"/>
  <c r="F125" i="18"/>
  <c r="L408" i="18"/>
  <c r="L180" i="18"/>
  <c r="J188" i="18"/>
  <c r="K442" i="18"/>
  <c r="L474" i="18"/>
  <c r="M258" i="18"/>
  <c r="L358" i="18"/>
  <c r="E271" i="18"/>
  <c r="L368" i="18"/>
  <c r="B418" i="18"/>
  <c r="M243" i="18"/>
  <c r="D360" i="18"/>
  <c r="F247" i="18"/>
  <c r="B148" i="18"/>
  <c r="L129" i="18"/>
  <c r="C284" i="18"/>
  <c r="F91" i="18"/>
  <c r="E490" i="18"/>
  <c r="J336" i="18"/>
  <c r="K309" i="18"/>
  <c r="J261" i="18"/>
  <c r="F402" i="18"/>
  <c r="J246" i="18"/>
  <c r="M216" i="18"/>
  <c r="H374" i="18"/>
  <c r="F436" i="18"/>
  <c r="F441" i="18"/>
  <c r="E485" i="18"/>
  <c r="D170" i="18"/>
  <c r="H389" i="18"/>
  <c r="B410" i="18"/>
  <c r="H260" i="18"/>
  <c r="L248" i="18"/>
  <c r="J209" i="18"/>
  <c r="C190" i="18"/>
  <c r="I194" i="18"/>
  <c r="G430" i="18"/>
  <c r="C234" i="18"/>
  <c r="L184" i="18"/>
  <c r="G291" i="18"/>
  <c r="M323" i="18"/>
  <c r="K273" i="18"/>
  <c r="J226" i="18"/>
  <c r="K241" i="18"/>
  <c r="B212" i="18"/>
  <c r="K233" i="18"/>
  <c r="K160" i="18"/>
  <c r="J124" i="18"/>
  <c r="L455" i="18"/>
  <c r="L330" i="18"/>
  <c r="B492" i="18"/>
  <c r="B214" i="18"/>
  <c r="F163" i="18"/>
  <c r="K116" i="18"/>
  <c r="D204" i="18"/>
  <c r="L194" i="18"/>
  <c r="F193" i="18"/>
  <c r="H142" i="18"/>
  <c r="C379" i="18"/>
  <c r="E193" i="18"/>
  <c r="I254" i="18"/>
  <c r="E401" i="18"/>
  <c r="C291" i="18"/>
  <c r="L440" i="18"/>
  <c r="L382" i="18"/>
  <c r="J464" i="18"/>
  <c r="L250" i="18"/>
  <c r="E151" i="18"/>
  <c r="G73" i="18"/>
  <c r="L189" i="18"/>
  <c r="D272" i="18"/>
  <c r="J477" i="18"/>
  <c r="E486" i="18"/>
  <c r="C273" i="18"/>
  <c r="D417" i="18"/>
  <c r="E327" i="18"/>
  <c r="H251" i="18"/>
  <c r="J407" i="18"/>
  <c r="E246" i="18"/>
  <c r="L433" i="18"/>
  <c r="I353" i="18"/>
  <c r="H78" i="18"/>
  <c r="I467" i="18"/>
  <c r="E162" i="18"/>
  <c r="E74" i="18"/>
  <c r="C409" i="18"/>
  <c r="H391" i="18"/>
  <c r="L85" i="18"/>
  <c r="J382" i="18"/>
  <c r="F294" i="18"/>
  <c r="D117" i="18"/>
  <c r="I487" i="18"/>
  <c r="E342" i="18"/>
  <c r="C358" i="18"/>
  <c r="C232" i="18"/>
  <c r="K75" i="18"/>
  <c r="G106" i="18"/>
  <c r="E478" i="18"/>
  <c r="G111" i="18"/>
  <c r="C428" i="18"/>
  <c r="I192" i="18"/>
  <c r="L244" i="18"/>
  <c r="C264" i="18"/>
  <c r="D273" i="18"/>
  <c r="D425" i="18"/>
  <c r="I499" i="18"/>
  <c r="B401" i="18"/>
  <c r="B295" i="18"/>
  <c r="I406" i="18"/>
  <c r="K265" i="18"/>
  <c r="I129" i="18"/>
  <c r="E238" i="18"/>
  <c r="D241" i="18"/>
  <c r="J79" i="18"/>
  <c r="D435" i="18"/>
  <c r="D354" i="18"/>
  <c r="C408" i="18"/>
  <c r="D455" i="18"/>
  <c r="E360" i="18"/>
  <c r="L296" i="18"/>
  <c r="H226" i="18"/>
  <c r="H283" i="18"/>
  <c r="D393" i="18"/>
  <c r="L416" i="18"/>
  <c r="K290" i="18"/>
  <c r="D367" i="18"/>
  <c r="C113" i="18"/>
  <c r="F485" i="18"/>
  <c r="L498" i="18"/>
  <c r="J487" i="18"/>
  <c r="E90" i="18"/>
  <c r="E318" i="18"/>
  <c r="J75" i="18"/>
  <c r="I479" i="18"/>
  <c r="M419" i="18"/>
  <c r="D164" i="18"/>
  <c r="L401" i="18"/>
  <c r="G99" i="18"/>
  <c r="G380" i="18"/>
  <c r="M254" i="18"/>
  <c r="K355" i="18"/>
  <c r="B252" i="18"/>
  <c r="B147" i="18"/>
  <c r="M404" i="18"/>
  <c r="H151" i="18"/>
  <c r="C173" i="18"/>
  <c r="H335" i="18"/>
  <c r="B91" i="18"/>
  <c r="E195" i="18"/>
  <c r="K366" i="18"/>
  <c r="C423" i="18"/>
  <c r="F229" i="18"/>
  <c r="G360" i="18"/>
  <c r="I383" i="18"/>
  <c r="J256" i="18"/>
  <c r="F404" i="18"/>
  <c r="B124" i="18"/>
  <c r="C383" i="18"/>
  <c r="B439" i="18"/>
  <c r="M290" i="18"/>
  <c r="H97" i="18"/>
  <c r="F191" i="18"/>
  <c r="K315" i="18"/>
  <c r="L420" i="18"/>
  <c r="J228" i="18"/>
  <c r="E410" i="18"/>
  <c r="D179" i="18"/>
  <c r="M475" i="18"/>
  <c r="L206" i="18"/>
  <c r="J199" i="18"/>
  <c r="H294" i="18"/>
  <c r="J461" i="18"/>
  <c r="J175" i="18"/>
  <c r="I475" i="18"/>
  <c r="J430" i="18"/>
  <c r="G147" i="18"/>
  <c r="F398" i="18"/>
  <c r="J416" i="18"/>
  <c r="K385" i="18"/>
  <c r="E402" i="18"/>
  <c r="D371" i="18"/>
  <c r="M425" i="18"/>
  <c r="I103" i="18"/>
  <c r="G287" i="18"/>
  <c r="I243" i="18"/>
  <c r="E324" i="18"/>
  <c r="I168" i="18"/>
  <c r="M353" i="18"/>
  <c r="J192" i="18"/>
  <c r="E199" i="18"/>
  <c r="G419" i="18"/>
  <c r="H261" i="18"/>
  <c r="C331" i="18"/>
  <c r="D426" i="18"/>
  <c r="E267" i="18"/>
  <c r="G397" i="18"/>
  <c r="M429" i="18"/>
  <c r="D495" i="18"/>
  <c r="G246" i="18"/>
  <c r="G235" i="18"/>
  <c r="G463" i="18"/>
  <c r="M124" i="18"/>
  <c r="C481" i="18"/>
  <c r="F215" i="18"/>
  <c r="G365" i="18"/>
  <c r="D359" i="18"/>
  <c r="B173" i="18"/>
  <c r="G457" i="18"/>
  <c r="K187" i="18"/>
  <c r="H305" i="18"/>
  <c r="K196" i="18"/>
  <c r="M133" i="18"/>
  <c r="D200" i="18"/>
  <c r="M194" i="18"/>
  <c r="L369" i="18"/>
  <c r="J129" i="18"/>
  <c r="C368" i="18"/>
  <c r="B219" i="18"/>
  <c r="K375" i="18"/>
  <c r="F85" i="18"/>
  <c r="B166" i="18"/>
  <c r="J301" i="18"/>
  <c r="E334" i="18"/>
  <c r="K89" i="18"/>
  <c r="B183" i="18"/>
  <c r="D456" i="18"/>
  <c r="J100" i="18"/>
  <c r="J115" i="18"/>
  <c r="B127" i="18"/>
  <c r="M470" i="18"/>
  <c r="K278" i="18"/>
  <c r="K212" i="18"/>
  <c r="K423" i="18"/>
  <c r="B454" i="18"/>
  <c r="M299" i="18"/>
  <c r="L477" i="18"/>
  <c r="E142" i="18"/>
  <c r="E77" i="18"/>
  <c r="L265" i="18"/>
  <c r="M210" i="18"/>
  <c r="E105" i="18"/>
  <c r="G76" i="18"/>
  <c r="M264" i="18"/>
  <c r="J492" i="18"/>
  <c r="G289" i="18"/>
  <c r="K154" i="18"/>
  <c r="F174" i="18"/>
  <c r="J426" i="18"/>
  <c r="B424" i="18"/>
  <c r="F92" i="18"/>
  <c r="B76" i="18"/>
  <c r="B399" i="18"/>
  <c r="D180" i="18"/>
  <c r="F160" i="18"/>
  <c r="G366" i="18"/>
  <c r="E352" i="18"/>
  <c r="M259" i="18"/>
  <c r="J356" i="18"/>
  <c r="H358" i="18"/>
  <c r="B499" i="18"/>
  <c r="D318" i="18"/>
  <c r="B269" i="18"/>
  <c r="F154" i="18"/>
  <c r="L88" i="18"/>
  <c r="F166" i="18"/>
  <c r="H459" i="18"/>
  <c r="M228" i="18"/>
  <c r="F310" i="18"/>
  <c r="F375" i="18"/>
  <c r="L466" i="18"/>
  <c r="L123" i="18"/>
  <c r="M423" i="18"/>
  <c r="C345" i="18"/>
  <c r="B184" i="18"/>
  <c r="D153" i="18"/>
  <c r="E153" i="18"/>
  <c r="E368" i="18"/>
  <c r="I175" i="18"/>
  <c r="G157" i="18"/>
  <c r="E280" i="18"/>
  <c r="K417" i="18"/>
  <c r="B460" i="18"/>
  <c r="G79" i="18"/>
  <c r="M287" i="18"/>
  <c r="J432" i="18"/>
  <c r="J388" i="18"/>
  <c r="M73" i="18"/>
  <c r="F182" i="18"/>
  <c r="M451" i="18"/>
  <c r="J328" i="18"/>
  <c r="L303" i="18"/>
  <c r="B464" i="18"/>
  <c r="H258" i="18"/>
  <c r="B174" i="18"/>
  <c r="G92" i="18"/>
  <c r="K492" i="18"/>
  <c r="E407" i="18"/>
  <c r="D169" i="18"/>
  <c r="I310" i="18"/>
  <c r="H276" i="18"/>
  <c r="K322" i="18"/>
  <c r="D148" i="18"/>
  <c r="D221" i="18"/>
  <c r="C390" i="18"/>
  <c r="C195" i="18"/>
  <c r="K165" i="18"/>
  <c r="H205" i="18"/>
  <c r="M176" i="18"/>
  <c r="C335" i="18"/>
  <c r="E239" i="18"/>
  <c r="B283" i="18"/>
  <c r="M301" i="18"/>
  <c r="C351" i="18"/>
  <c r="J128" i="18"/>
  <c r="L210" i="18"/>
  <c r="G193" i="18"/>
  <c r="K103" i="18"/>
  <c r="F419" i="18"/>
  <c r="C334" i="18"/>
  <c r="F196" i="18"/>
  <c r="K345" i="18"/>
  <c r="E392" i="18"/>
  <c r="L439" i="18"/>
  <c r="D401" i="18"/>
  <c r="G182" i="18"/>
  <c r="M310" i="18"/>
  <c r="L309" i="18"/>
  <c r="D79" i="18"/>
  <c r="H415" i="18"/>
  <c r="H449" i="18"/>
  <c r="E118" i="18"/>
  <c r="I495" i="18"/>
  <c r="F377" i="18"/>
  <c r="J346" i="18"/>
  <c r="F443" i="18"/>
  <c r="I439" i="18"/>
  <c r="E325" i="18"/>
  <c r="M372" i="18"/>
  <c r="M327" i="18"/>
  <c r="M405" i="18"/>
  <c r="M458" i="18"/>
  <c r="C100" i="18"/>
  <c r="E165" i="18"/>
  <c r="C484" i="18"/>
  <c r="D441" i="18"/>
  <c r="E424" i="18"/>
  <c r="L406" i="18"/>
  <c r="I402" i="18"/>
  <c r="E302" i="18"/>
  <c r="F358" i="18"/>
  <c r="M484" i="18"/>
  <c r="I125" i="18"/>
  <c r="B197" i="18"/>
  <c r="C231" i="18"/>
  <c r="I288" i="18"/>
  <c r="G142" i="18"/>
  <c r="H165" i="18"/>
  <c r="F496" i="18"/>
  <c r="D467" i="18"/>
  <c r="B380" i="18"/>
  <c r="E457" i="18"/>
  <c r="E150" i="18"/>
  <c r="F172" i="18"/>
  <c r="L83" i="18"/>
  <c r="G174" i="18"/>
  <c r="F105" i="18"/>
  <c r="J202" i="18"/>
  <c r="B436" i="18"/>
  <c r="I178" i="18"/>
  <c r="F253" i="18"/>
  <c r="L179" i="18"/>
  <c r="G338" i="18"/>
  <c r="J313" i="18"/>
  <c r="D181" i="18"/>
  <c r="H79" i="18"/>
  <c r="E147" i="18"/>
  <c r="G370" i="18"/>
  <c r="M87" i="18"/>
  <c r="E127" i="18"/>
  <c r="G163" i="18"/>
  <c r="I73" i="18"/>
  <c r="D162" i="18"/>
  <c r="F94" i="18"/>
  <c r="B199" i="18"/>
  <c r="B337" i="18"/>
  <c r="I447" i="18"/>
  <c r="D395" i="18"/>
  <c r="I493" i="18"/>
  <c r="F216" i="18"/>
  <c r="G115" i="18"/>
  <c r="J107" i="18"/>
  <c r="K488" i="18"/>
  <c r="H90" i="18"/>
  <c r="L91" i="18"/>
  <c r="D110" i="18"/>
  <c r="F90" i="18"/>
  <c r="H297" i="18"/>
  <c r="I421" i="18"/>
  <c r="I287" i="18"/>
  <c r="L459" i="18"/>
  <c r="F274" i="18"/>
  <c r="M380" i="18"/>
  <c r="M491" i="18"/>
  <c r="B97" i="18"/>
  <c r="C205" i="18"/>
  <c r="L119" i="18"/>
  <c r="D327" i="18"/>
  <c r="I441" i="18"/>
  <c r="G187" i="18"/>
  <c r="J291" i="18"/>
  <c r="G206" i="18"/>
  <c r="J245" i="18"/>
  <c r="C354" i="18"/>
  <c r="I119" i="18"/>
  <c r="I466" i="18"/>
  <c r="H155" i="18"/>
  <c r="F343" i="18"/>
  <c r="I428" i="18"/>
  <c r="F221" i="18"/>
  <c r="M130" i="18"/>
  <c r="C109" i="18"/>
  <c r="E88" i="18"/>
  <c r="B75" i="18"/>
  <c r="F249" i="18"/>
  <c r="B481" i="18"/>
  <c r="B139" i="18"/>
  <c r="H427" i="18"/>
  <c r="C254" i="18"/>
  <c r="M252" i="18"/>
  <c r="F147" i="18"/>
  <c r="B180" i="18"/>
  <c r="B442" i="18"/>
  <c r="C303" i="18"/>
  <c r="C450" i="18"/>
  <c r="I437" i="18"/>
  <c r="M285" i="18"/>
  <c r="G345" i="18"/>
  <c r="C80" i="18"/>
  <c r="H354" i="18"/>
  <c r="K216" i="18"/>
  <c r="C436" i="18"/>
  <c r="K299" i="18"/>
  <c r="H108" i="18"/>
  <c r="K311" i="18"/>
  <c r="B263" i="18"/>
  <c r="C281" i="18"/>
  <c r="L137" i="18"/>
  <c r="I405" i="18"/>
  <c r="I106" i="18"/>
  <c r="D85" i="18"/>
  <c r="D421" i="18"/>
  <c r="I130" i="18"/>
  <c r="I120" i="18"/>
  <c r="K330" i="18"/>
  <c r="E202" i="18"/>
  <c r="B476" i="18"/>
  <c r="D484" i="18"/>
  <c r="D101" i="18"/>
  <c r="E179" i="18"/>
  <c r="E234" i="18"/>
  <c r="E493" i="18"/>
  <c r="H464" i="18"/>
  <c r="D377" i="18"/>
  <c r="J91" i="18"/>
  <c r="C318" i="18"/>
  <c r="G381" i="18"/>
  <c r="J380" i="18"/>
  <c r="M394" i="18"/>
  <c r="B466" i="18"/>
  <c r="E138" i="18"/>
  <c r="I299" i="18"/>
  <c r="D471" i="18"/>
  <c r="D184" i="18"/>
  <c r="M335" i="18"/>
  <c r="F185" i="18"/>
  <c r="C451" i="18"/>
  <c r="D475" i="18"/>
  <c r="H232" i="18"/>
  <c r="B261" i="18"/>
  <c r="F222" i="18"/>
  <c r="F225" i="18"/>
  <c r="D363" i="18"/>
  <c r="J381" i="18"/>
  <c r="B378" i="18"/>
  <c r="I401" i="18"/>
  <c r="B129" i="18"/>
  <c r="F460" i="18"/>
  <c r="M455" i="18"/>
  <c r="E287" i="18"/>
  <c r="K168" i="18"/>
  <c r="D82" i="18"/>
  <c r="H120" i="18"/>
  <c r="J389" i="18"/>
  <c r="G98" i="18"/>
  <c r="C139" i="18"/>
  <c r="C499" i="18"/>
  <c r="H287" i="18"/>
  <c r="J289" i="18"/>
  <c r="C490" i="18"/>
  <c r="J446" i="18"/>
  <c r="B377" i="18"/>
  <c r="D436" i="18"/>
  <c r="G105" i="18"/>
  <c r="D132" i="18"/>
  <c r="L202" i="18"/>
  <c r="H463" i="18"/>
  <c r="B100" i="18"/>
  <c r="I215" i="18"/>
  <c r="J462" i="18"/>
  <c r="H435" i="18"/>
  <c r="L362" i="18"/>
  <c r="D429" i="18"/>
  <c r="H308" i="18"/>
  <c r="K339" i="18"/>
  <c r="H207" i="18"/>
  <c r="F224" i="18"/>
  <c r="G90" i="18"/>
  <c r="E210" i="18"/>
  <c r="B373" i="18"/>
  <c r="H208" i="18"/>
  <c r="K402" i="18"/>
  <c r="I207" i="18"/>
  <c r="J247" i="18"/>
  <c r="K247" i="18"/>
  <c r="L241" i="18"/>
  <c r="B359" i="18"/>
  <c r="L413" i="18"/>
  <c r="J271" i="18"/>
  <c r="E119" i="18"/>
  <c r="F432" i="18"/>
  <c r="J484" i="18"/>
  <c r="D291" i="18"/>
  <c r="F487" i="18"/>
  <c r="K200" i="18"/>
  <c r="L247" i="18"/>
  <c r="J369" i="18"/>
  <c r="D438" i="18"/>
  <c r="D481" i="18"/>
  <c r="G117" i="18"/>
  <c r="H447" i="18"/>
  <c r="B228" i="18"/>
  <c r="G324" i="18"/>
  <c r="J182" i="18"/>
  <c r="M150" i="18"/>
  <c r="G120" i="18"/>
  <c r="I294" i="18"/>
  <c r="E145" i="18"/>
  <c r="M195" i="18"/>
  <c r="F115" i="18"/>
  <c r="K258" i="18"/>
  <c r="B246" i="18"/>
  <c r="C81" i="18"/>
  <c r="F337" i="18"/>
  <c r="I200" i="18"/>
  <c r="F271" i="18"/>
  <c r="H80" i="18"/>
  <c r="G282" i="18"/>
  <c r="L205" i="18"/>
  <c r="G377" i="18"/>
  <c r="J479" i="18"/>
  <c r="G421" i="18"/>
  <c r="L173" i="18"/>
  <c r="C301" i="18"/>
  <c r="M395" i="18"/>
  <c r="J230" i="18"/>
  <c r="G490" i="18"/>
  <c r="C112" i="18"/>
  <c r="H376" i="18"/>
  <c r="K179" i="18"/>
  <c r="F316" i="18"/>
  <c r="E226" i="18"/>
  <c r="J335" i="18"/>
  <c r="I142" i="18"/>
  <c r="C214" i="18"/>
  <c r="G340" i="18"/>
  <c r="J300" i="18"/>
  <c r="L389" i="18"/>
  <c r="E269" i="18"/>
  <c r="B266" i="18"/>
  <c r="M208" i="18"/>
  <c r="H262" i="18"/>
  <c r="E219" i="18"/>
  <c r="B404" i="18"/>
  <c r="K132" i="18"/>
  <c r="M324" i="18"/>
  <c r="E237" i="18"/>
  <c r="F458" i="18"/>
  <c r="G200" i="18"/>
  <c r="K194" i="18"/>
  <c r="K397" i="18"/>
  <c r="I177" i="18"/>
  <c r="J102" i="18"/>
  <c r="D326" i="18"/>
  <c r="L300" i="18"/>
  <c r="D422" i="18"/>
  <c r="E376" i="18"/>
  <c r="G221" i="18"/>
  <c r="D278" i="18"/>
  <c r="K266" i="18"/>
  <c r="M199" i="18"/>
  <c r="I245" i="18"/>
  <c r="M102" i="18"/>
  <c r="J122" i="18"/>
  <c r="K250" i="18"/>
  <c r="I132" i="18"/>
  <c r="M420" i="18"/>
  <c r="E415" i="18"/>
  <c r="H431" i="18"/>
  <c r="D84" i="18"/>
  <c r="G177" i="18"/>
  <c r="D223" i="18"/>
  <c r="I337" i="18"/>
  <c r="G487" i="18"/>
  <c r="G156" i="18"/>
  <c r="J306" i="18"/>
  <c r="F468" i="18"/>
  <c r="D382" i="18"/>
  <c r="L495" i="18"/>
  <c r="H216" i="18"/>
  <c r="H333" i="18"/>
  <c r="J357" i="18"/>
  <c r="E113" i="18"/>
  <c r="B226" i="18"/>
  <c r="B258" i="18"/>
  <c r="H189" i="18"/>
  <c r="F136" i="18"/>
  <c r="M119" i="18"/>
  <c r="C326" i="18"/>
  <c r="C215" i="18"/>
  <c r="C392" i="18"/>
  <c r="F462" i="18"/>
  <c r="D303" i="18"/>
  <c r="I304" i="18"/>
  <c r="K415" i="18"/>
  <c r="G175" i="18"/>
  <c r="F244" i="18"/>
  <c r="J452" i="18"/>
  <c r="E319" i="18"/>
  <c r="H221" i="18"/>
  <c r="H150" i="18"/>
  <c r="E93" i="18"/>
  <c r="L188" i="18"/>
  <c r="K484" i="18"/>
  <c r="B201" i="18"/>
  <c r="B118" i="18"/>
  <c r="H180" i="18"/>
  <c r="D290" i="18"/>
  <c r="D212" i="18"/>
  <c r="H238" i="18"/>
  <c r="I295" i="18"/>
  <c r="B196" i="18"/>
  <c r="M284" i="18"/>
  <c r="D237" i="18"/>
  <c r="H173" i="18"/>
  <c r="G124" i="18"/>
  <c r="E255" i="18"/>
  <c r="I133" i="18"/>
  <c r="D261" i="18"/>
  <c r="K96" i="18"/>
  <c r="E304" i="18"/>
  <c r="D121" i="18"/>
  <c r="E75" i="18"/>
  <c r="K211" i="18"/>
  <c r="G304" i="18"/>
  <c r="K343" i="18"/>
  <c r="G255" i="18"/>
  <c r="L350" i="18"/>
  <c r="D74" i="18"/>
  <c r="J276" i="18"/>
  <c r="C212" i="18"/>
  <c r="J339" i="18"/>
  <c r="L345" i="18"/>
  <c r="K251" i="18"/>
  <c r="I169" i="18"/>
  <c r="M316" i="18"/>
  <c r="H215" i="18"/>
  <c r="E422" i="18"/>
  <c r="B425" i="18"/>
  <c r="H169" i="18"/>
  <c r="B472" i="18"/>
  <c r="H378" i="18"/>
  <c r="G498" i="18"/>
  <c r="K257" i="18"/>
  <c r="B475" i="18"/>
  <c r="D315" i="18"/>
  <c r="G449" i="18"/>
  <c r="G257" i="18"/>
  <c r="F370" i="18"/>
  <c r="M142" i="18"/>
  <c r="B309" i="18"/>
  <c r="E258" i="18"/>
  <c r="K123" i="18"/>
  <c r="K78" i="18"/>
  <c r="F365" i="18"/>
  <c r="H286" i="18"/>
  <c r="C350" i="18"/>
  <c r="M393" i="18"/>
  <c r="K169" i="18"/>
  <c r="J319" i="18"/>
  <c r="H334" i="18"/>
  <c r="H490" i="18"/>
  <c r="B449" i="18"/>
  <c r="L275" i="18"/>
  <c r="J262" i="18"/>
  <c r="E395" i="18"/>
  <c r="L213" i="18"/>
  <c r="H330" i="18"/>
  <c r="I271" i="18"/>
  <c r="H285" i="18"/>
  <c r="M165" i="18"/>
  <c r="K110" i="18"/>
  <c r="D178" i="18"/>
  <c r="B480" i="18"/>
  <c r="K262" i="18"/>
  <c r="E244" i="18"/>
  <c r="K437" i="18"/>
  <c r="H259" i="18"/>
  <c r="I443" i="18"/>
  <c r="I412" i="18"/>
  <c r="I449" i="18"/>
  <c r="J135" i="18"/>
  <c r="G290" i="18"/>
  <c r="B204" i="18"/>
  <c r="F299" i="18"/>
  <c r="B270" i="18"/>
  <c r="E216" i="18"/>
  <c r="G423" i="18"/>
  <c r="M320" i="18"/>
  <c r="F88" i="18"/>
  <c r="B193" i="18"/>
  <c r="H77" i="18"/>
  <c r="G468" i="18"/>
  <c r="E139" i="18"/>
  <c r="G355" i="18"/>
  <c r="K170" i="18"/>
  <c r="G196" i="18"/>
  <c r="K153" i="18"/>
  <c r="I283" i="18"/>
  <c r="I153" i="18"/>
  <c r="D485" i="18"/>
  <c r="F415" i="18"/>
  <c r="G386" i="18"/>
  <c r="M268" i="18"/>
  <c r="H148" i="18"/>
  <c r="B192" i="18"/>
  <c r="K467" i="18"/>
  <c r="D88" i="18"/>
  <c r="J242" i="18"/>
  <c r="M185" i="18"/>
  <c r="I79" i="18"/>
  <c r="J402" i="18"/>
  <c r="H158" i="18"/>
  <c r="K459" i="18"/>
  <c r="K195" i="18"/>
  <c r="D331" i="18"/>
  <c r="H141" i="18"/>
  <c r="H448" i="18"/>
  <c r="K76" i="18"/>
  <c r="M179" i="18"/>
  <c r="D108" i="18"/>
  <c r="F123" i="18"/>
  <c r="E331" i="18"/>
  <c r="H124" i="18"/>
  <c r="H429" i="18"/>
  <c r="G361" i="18"/>
  <c r="C483" i="18"/>
  <c r="D496" i="18"/>
  <c r="J483" i="18"/>
  <c r="J478" i="18"/>
  <c r="K119" i="18"/>
  <c r="M381" i="18"/>
  <c r="K131" i="18"/>
  <c r="I150" i="18"/>
  <c r="I451" i="18"/>
  <c r="F207" i="18"/>
  <c r="I460" i="18"/>
  <c r="I312" i="18"/>
  <c r="B413" i="18"/>
  <c r="D394" i="18"/>
  <c r="I138" i="18"/>
  <c r="B225" i="18"/>
  <c r="C213" i="18"/>
  <c r="G161" i="18"/>
  <c r="E184" i="18"/>
  <c r="E278" i="18"/>
  <c r="E299" i="18"/>
  <c r="I267" i="18"/>
  <c r="F84" i="18"/>
  <c r="G219" i="18"/>
  <c r="K88" i="18"/>
  <c r="F188" i="18"/>
  <c r="B341" i="18"/>
  <c r="J409" i="18"/>
  <c r="K73" i="18"/>
  <c r="H475" i="18"/>
  <c r="I226" i="18"/>
  <c r="J270" i="18"/>
  <c r="D411" i="18"/>
  <c r="H320" i="18"/>
  <c r="E328" i="18"/>
  <c r="I473" i="18"/>
  <c r="D130" i="18"/>
  <c r="H454" i="18"/>
  <c r="K190" i="18"/>
  <c r="B249" i="18"/>
  <c r="H209" i="18"/>
  <c r="I296" i="18"/>
  <c r="L121" i="18"/>
  <c r="E84" i="18"/>
  <c r="J287" i="18"/>
  <c r="H82" i="18"/>
  <c r="L239" i="18"/>
  <c r="C447" i="18"/>
  <c r="C93" i="18"/>
  <c r="G481" i="18"/>
  <c r="J265" i="18"/>
  <c r="J366" i="18"/>
  <c r="C119" i="18"/>
  <c r="M88" i="18"/>
  <c r="B371" i="18"/>
  <c r="K126" i="18"/>
  <c r="G144" i="18"/>
  <c r="B93" i="18"/>
  <c r="C372" i="18"/>
  <c r="D93" i="18"/>
  <c r="F387" i="18"/>
  <c r="F220" i="18"/>
  <c r="G146" i="18"/>
  <c r="L231" i="18"/>
  <c r="E400" i="18"/>
  <c r="J473" i="18"/>
  <c r="M214" i="18"/>
  <c r="C365" i="18"/>
  <c r="K324" i="18"/>
  <c r="F179" i="18"/>
  <c r="I414" i="18"/>
  <c r="K335" i="18"/>
  <c r="E104" i="18"/>
  <c r="G242" i="18"/>
  <c r="C435" i="18"/>
  <c r="I229" i="18"/>
  <c r="D439" i="18"/>
  <c r="J194" i="18"/>
  <c r="M476" i="18"/>
  <c r="H290" i="18"/>
  <c r="F291" i="18"/>
  <c r="F143" i="18"/>
  <c r="C133" i="18"/>
  <c r="C316" i="18"/>
  <c r="E222" i="18"/>
  <c r="C298" i="18"/>
  <c r="I158" i="18"/>
  <c r="G483" i="18"/>
  <c r="C262" i="18"/>
  <c r="C488" i="18"/>
  <c r="C92" i="18"/>
  <c r="L305" i="18"/>
  <c r="F492" i="18"/>
  <c r="B306" i="18"/>
  <c r="E169" i="18"/>
  <c r="M276" i="18"/>
  <c r="M148" i="18"/>
  <c r="I156" i="18"/>
  <c r="L476" i="18"/>
  <c r="I279" i="18"/>
  <c r="D329" i="18"/>
  <c r="L116" i="18"/>
  <c r="L329" i="18"/>
  <c r="L409" i="18"/>
  <c r="M193" i="18"/>
  <c r="B296" i="18"/>
  <c r="M277" i="18"/>
  <c r="D403" i="18"/>
  <c r="G358" i="18"/>
  <c r="J231" i="18"/>
  <c r="B496" i="18"/>
  <c r="H428" i="18"/>
  <c r="M107" i="18"/>
  <c r="I413" i="18"/>
  <c r="E456" i="18"/>
  <c r="E152" i="18"/>
  <c r="C387" i="18"/>
  <c r="K91" i="18"/>
  <c r="K414" i="18"/>
  <c r="C407" i="18"/>
  <c r="H167" i="18"/>
  <c r="B256" i="18"/>
  <c r="K481" i="18"/>
  <c r="I237" i="18"/>
  <c r="H210" i="18"/>
  <c r="B312" i="18"/>
  <c r="F162" i="18"/>
  <c r="B338" i="18"/>
  <c r="I423" i="18"/>
  <c r="D160" i="18"/>
  <c r="M303" i="18"/>
  <c r="C206" i="18"/>
  <c r="H161" i="18"/>
  <c r="K380" i="18"/>
  <c r="I117" i="18"/>
  <c r="J165" i="18"/>
  <c r="B465" i="18"/>
  <c r="H234" i="18"/>
  <c r="G332" i="18"/>
  <c r="B74" i="18"/>
  <c r="H318" i="18"/>
  <c r="M241" i="18"/>
  <c r="F98" i="18"/>
  <c r="G231" i="18"/>
  <c r="J127" i="18"/>
  <c r="C470" i="18"/>
  <c r="L208" i="18"/>
  <c r="L166" i="18"/>
  <c r="K294" i="18"/>
  <c r="F186" i="18"/>
  <c r="M342" i="18"/>
  <c r="K213" i="18"/>
  <c r="E220" i="18"/>
  <c r="G333" i="18"/>
  <c r="M471" i="18"/>
  <c r="G331" i="18"/>
  <c r="F82" i="18"/>
  <c r="F428" i="18"/>
  <c r="M488" i="18"/>
  <c r="D472" i="18"/>
  <c r="C108" i="18"/>
  <c r="D498" i="18"/>
  <c r="F298" i="18"/>
  <c r="B298" i="18"/>
  <c r="H281" i="18"/>
  <c r="H126" i="18"/>
  <c r="K454" i="18"/>
  <c r="C184" i="18"/>
  <c r="K495" i="18"/>
  <c r="F373" i="18"/>
  <c r="G480" i="18"/>
  <c r="M340" i="18"/>
  <c r="B451" i="18"/>
  <c r="L212" i="18"/>
  <c r="I358" i="18"/>
  <c r="G396" i="18"/>
  <c r="E260" i="18"/>
  <c r="J244" i="18"/>
  <c r="I497" i="18"/>
  <c r="L429" i="18"/>
  <c r="K405" i="18"/>
  <c r="H200" i="18"/>
  <c r="G119" i="18"/>
  <c r="I260" i="18"/>
  <c r="G244" i="18"/>
  <c r="B432" i="18"/>
  <c r="I333" i="18"/>
  <c r="M249" i="18"/>
  <c r="K263" i="18"/>
  <c r="G195" i="18"/>
  <c r="E306" i="18"/>
  <c r="L357" i="18"/>
  <c r="H479" i="18"/>
  <c r="M339" i="18"/>
  <c r="F236" i="18"/>
  <c r="C171" i="18"/>
  <c r="C115" i="18"/>
  <c r="G404" i="18"/>
  <c r="E140" i="18"/>
  <c r="B383" i="18"/>
  <c r="B115" i="18"/>
  <c r="J142" i="18"/>
  <c r="J421" i="18"/>
  <c r="J158" i="18"/>
  <c r="I311" i="18"/>
  <c r="I222" i="18"/>
  <c r="H317" i="18"/>
  <c r="G152" i="18"/>
  <c r="F288" i="18"/>
  <c r="L216" i="18"/>
  <c r="J349" i="18"/>
  <c r="M233" i="18"/>
  <c r="J259" i="18"/>
  <c r="E188" i="18"/>
  <c r="C87" i="18"/>
  <c r="B290" i="18"/>
  <c r="G274" i="18"/>
  <c r="D259" i="18"/>
  <c r="H331" i="18"/>
  <c r="M385" i="18"/>
  <c r="F490" i="18"/>
  <c r="F107" i="18"/>
  <c r="K90" i="18"/>
  <c r="B85" i="18"/>
  <c r="L494" i="18"/>
  <c r="C455" i="18"/>
  <c r="D122" i="18"/>
  <c r="F323" i="18"/>
  <c r="M413" i="18"/>
  <c r="H467" i="18"/>
  <c r="G454" i="18"/>
  <c r="D175" i="18"/>
  <c r="K303" i="18"/>
  <c r="C321" i="18"/>
  <c r="J470" i="18"/>
  <c r="M206" i="18"/>
  <c r="C140" i="18"/>
  <c r="C297" i="18"/>
  <c r="K370" i="18"/>
  <c r="D254" i="18"/>
  <c r="K440" i="18"/>
  <c r="D228" i="18"/>
  <c r="E461" i="18"/>
  <c r="D105" i="18"/>
  <c r="F431" i="18"/>
  <c r="I317" i="18"/>
  <c r="L146" i="18"/>
  <c r="C446" i="18"/>
  <c r="G148" i="18"/>
  <c r="D251" i="18"/>
  <c r="F386" i="18"/>
  <c r="B169" i="18"/>
  <c r="C157" i="18"/>
  <c r="H227" i="18"/>
  <c r="C344" i="18"/>
  <c r="B99" i="18"/>
  <c r="F376" i="18"/>
  <c r="B394" i="18"/>
  <c r="C180" i="18"/>
  <c r="B473" i="18"/>
  <c r="D202" i="18"/>
  <c r="G392" i="18"/>
  <c r="M168" i="18"/>
  <c r="I176" i="18"/>
  <c r="D174" i="18"/>
  <c r="D493" i="18"/>
  <c r="C123" i="18"/>
  <c r="G251" i="18"/>
  <c r="M454" i="18"/>
  <c r="G385" i="18"/>
  <c r="B223" i="18"/>
  <c r="K331" i="18"/>
  <c r="E377" i="18"/>
  <c r="B224" i="18"/>
  <c r="C276" i="18"/>
  <c r="I88" i="18"/>
  <c r="K189" i="18"/>
  <c r="L454" i="18"/>
  <c r="C445" i="18"/>
  <c r="M182" i="18"/>
  <c r="I282" i="18"/>
  <c r="G382" i="18"/>
  <c r="C422" i="18"/>
  <c r="D348" i="18"/>
  <c r="C285" i="18"/>
  <c r="M442" i="18"/>
  <c r="C444" i="18"/>
  <c r="D176" i="18"/>
  <c r="C114" i="18"/>
  <c r="E484" i="18"/>
  <c r="J393" i="18"/>
  <c r="F127" i="18"/>
  <c r="E107" i="18"/>
  <c r="F239" i="18"/>
  <c r="I224" i="18"/>
  <c r="M490" i="18"/>
  <c r="M224" i="18"/>
  <c r="L375" i="18"/>
  <c r="C487" i="18"/>
  <c r="K349" i="18"/>
  <c r="I378" i="18"/>
  <c r="G252" i="18"/>
  <c r="H105" i="18"/>
  <c r="K328" i="18"/>
  <c r="J87" i="18"/>
  <c r="C74" i="18"/>
  <c r="I319" i="18"/>
  <c r="E345" i="18"/>
  <c r="G278" i="18"/>
  <c r="H386" i="18"/>
  <c r="K286" i="18"/>
  <c r="K486" i="18"/>
  <c r="B293" i="18"/>
  <c r="L111" i="18"/>
  <c r="L283" i="18"/>
  <c r="F218" i="18"/>
  <c r="L373" i="18"/>
  <c r="I255" i="18"/>
  <c r="I269" i="18"/>
  <c r="H423" i="18"/>
  <c r="G286" i="18"/>
  <c r="C144" i="18"/>
  <c r="F300" i="18"/>
  <c r="G402" i="18"/>
  <c r="I147" i="18"/>
  <c r="D407" i="18"/>
  <c r="C268" i="18"/>
  <c r="C201" i="18"/>
  <c r="C175" i="18"/>
  <c r="D465" i="18"/>
  <c r="F336" i="18"/>
  <c r="M432" i="18"/>
  <c r="K158" i="18"/>
  <c r="H498" i="18"/>
  <c r="H198" i="18"/>
  <c r="B433" i="18"/>
  <c r="M200" i="18"/>
  <c r="I445" i="18"/>
  <c r="J269" i="18"/>
  <c r="L229" i="18"/>
  <c r="E176" i="18"/>
  <c r="G159" i="18"/>
  <c r="G190" i="18"/>
  <c r="E270" i="18"/>
  <c r="I464" i="18"/>
  <c r="D286" i="18"/>
  <c r="M164" i="18"/>
  <c r="M191" i="18"/>
  <c r="L195" i="18"/>
  <c r="K161" i="18"/>
  <c r="H265" i="18"/>
  <c r="F101" i="18"/>
  <c r="B310" i="18"/>
  <c r="C433" i="18"/>
  <c r="D243" i="18"/>
  <c r="D356" i="18"/>
  <c r="M295" i="18"/>
  <c r="M401" i="18"/>
  <c r="I341" i="18"/>
  <c r="L328" i="18"/>
  <c r="K367" i="18"/>
  <c r="J314" i="18"/>
  <c r="C410" i="18"/>
  <c r="M154" i="18"/>
  <c r="L227" i="18"/>
  <c r="C248" i="18"/>
  <c r="B388" i="18"/>
  <c r="I284" i="18"/>
  <c r="B114" i="18"/>
  <c r="H145" i="18"/>
  <c r="I469" i="18"/>
  <c r="D355" i="18"/>
  <c r="G209" i="18"/>
  <c r="L449" i="18"/>
  <c r="F199" i="18"/>
  <c r="G277" i="18"/>
  <c r="J331" i="18"/>
  <c r="D357" i="18"/>
  <c r="M457" i="18"/>
  <c r="L407" i="18"/>
  <c r="J428" i="18"/>
  <c r="L372" i="18"/>
  <c r="B96" i="18"/>
  <c r="D196" i="18"/>
  <c r="D333" i="18"/>
  <c r="H363" i="18"/>
  <c r="K453" i="18"/>
  <c r="H472" i="18"/>
  <c r="E450" i="18"/>
  <c r="H416" i="18"/>
  <c r="G197" i="18"/>
  <c r="J260" i="18"/>
  <c r="E154" i="18"/>
  <c r="H375" i="18"/>
  <c r="L483" i="18"/>
  <c r="H476" i="18"/>
  <c r="C459" i="18"/>
  <c r="H481" i="18"/>
  <c r="M97" i="18"/>
  <c r="J74" i="18"/>
  <c r="K118" i="18"/>
  <c r="J423" i="18"/>
  <c r="M153" i="18"/>
  <c r="L147" i="18"/>
  <c r="K377" i="18"/>
  <c r="C479" i="18"/>
  <c r="B134" i="18"/>
  <c r="K313" i="18"/>
  <c r="B368" i="18"/>
  <c r="E171" i="18"/>
  <c r="C357" i="18"/>
  <c r="I494" i="18"/>
  <c r="I397" i="18"/>
  <c r="I152" i="18"/>
  <c r="D304" i="18"/>
  <c r="E224" i="18"/>
  <c r="J347" i="18"/>
  <c r="L493" i="18"/>
  <c r="F319" i="18"/>
  <c r="G482" i="18"/>
  <c r="H255" i="18"/>
  <c r="G317" i="18"/>
  <c r="M366" i="18"/>
  <c r="C179" i="18"/>
  <c r="J236" i="18"/>
  <c r="K162" i="18"/>
  <c r="K455" i="18"/>
  <c r="J365" i="18"/>
  <c r="I471" i="18"/>
  <c r="M86" i="18"/>
  <c r="F245" i="18"/>
  <c r="E167" i="18"/>
  <c r="C306" i="18"/>
  <c r="B279" i="18"/>
  <c r="M110" i="18"/>
  <c r="E286" i="18"/>
  <c r="F83" i="18"/>
  <c r="M108" i="18"/>
  <c r="K185" i="18"/>
  <c r="B494" i="18"/>
  <c r="H406" i="18"/>
  <c r="F227" i="18"/>
  <c r="H478" i="18"/>
  <c r="D346" i="18"/>
  <c r="G414" i="18"/>
  <c r="C227" i="18"/>
  <c r="B152" i="18"/>
  <c r="G318" i="18"/>
  <c r="D107" i="18"/>
  <c r="K259" i="18"/>
  <c r="G306" i="18"/>
  <c r="D316" i="18"/>
  <c r="M388" i="18"/>
  <c r="B461" i="18"/>
  <c r="M452" i="18"/>
  <c r="L475" i="18"/>
  <c r="L267" i="18"/>
  <c r="E96" i="18"/>
  <c r="H379" i="18"/>
  <c r="J443" i="18"/>
  <c r="H400" i="18"/>
  <c r="I183" i="18"/>
  <c r="H115" i="18"/>
  <c r="D413" i="18"/>
  <c r="K326" i="18"/>
  <c r="L260" i="18"/>
  <c r="H127" i="18"/>
  <c r="E454" i="18"/>
  <c r="M307" i="18"/>
  <c r="G472" i="18"/>
  <c r="D457" i="18"/>
  <c r="L74" i="18"/>
  <c r="K369" i="18"/>
  <c r="E381" i="18"/>
  <c r="M494" i="18"/>
  <c r="H322" i="18"/>
  <c r="E211" i="18"/>
  <c r="E362" i="18"/>
  <c r="J286" i="18"/>
  <c r="I107" i="18"/>
  <c r="L335" i="18"/>
  <c r="M344" i="18"/>
  <c r="G210" i="18"/>
  <c r="D205" i="18"/>
  <c r="J436" i="18"/>
  <c r="J311" i="18"/>
  <c r="L128" i="18"/>
  <c r="K77" i="18"/>
  <c r="K138" i="18"/>
  <c r="I85" i="18"/>
  <c r="E120" i="18"/>
  <c r="J431" i="18"/>
  <c r="M91" i="18"/>
  <c r="C491" i="18"/>
  <c r="M430" i="18"/>
  <c r="G448" i="18"/>
  <c r="E413" i="18"/>
  <c r="H239" i="18"/>
  <c r="B482" i="18"/>
  <c r="I219" i="18"/>
  <c r="C154" i="18"/>
  <c r="K206" i="18"/>
  <c r="J425" i="18"/>
  <c r="L379" i="18"/>
  <c r="D420" i="18"/>
  <c r="I411" i="18"/>
  <c r="B222" i="18"/>
  <c r="J185" i="18"/>
  <c r="J422" i="18"/>
  <c r="M157" i="18"/>
  <c r="E78" i="18"/>
  <c r="F312" i="18"/>
  <c r="L279" i="18"/>
  <c r="K147" i="18"/>
  <c r="C137" i="18"/>
  <c r="K407" i="18"/>
  <c r="F434" i="18"/>
  <c r="E467" i="18"/>
  <c r="B469" i="18"/>
  <c r="B285" i="18"/>
  <c r="H83" i="18"/>
  <c r="I121" i="18"/>
  <c r="G78" i="18"/>
  <c r="L106" i="18"/>
  <c r="L304" i="18"/>
  <c r="M357" i="18"/>
  <c r="G433" i="18"/>
  <c r="C473" i="18"/>
  <c r="L163" i="18"/>
  <c r="B170" i="18"/>
  <c r="B402" i="18"/>
  <c r="E346" i="18"/>
  <c r="C300" i="18"/>
  <c r="D406" i="18"/>
  <c r="B350" i="18"/>
  <c r="K348" i="18"/>
  <c r="E370" i="18"/>
  <c r="M306" i="18"/>
  <c r="K374" i="18"/>
  <c r="G413" i="18"/>
  <c r="B311" i="18"/>
  <c r="J288" i="18"/>
  <c r="J161" i="18"/>
  <c r="L458" i="18"/>
  <c r="H278" i="18"/>
  <c r="C233" i="18"/>
  <c r="D364" i="18"/>
  <c r="G314" i="18"/>
  <c r="M236" i="18"/>
  <c r="E433" i="18"/>
  <c r="J101" i="18"/>
  <c r="M481" i="18"/>
  <c r="D328" i="18"/>
  <c r="H408" i="18"/>
  <c r="C362" i="18"/>
  <c r="C288" i="18"/>
  <c r="G164" i="18"/>
  <c r="G429" i="18"/>
  <c r="C251" i="18"/>
  <c r="L342" i="18"/>
  <c r="E99" i="18"/>
  <c r="I484" i="18"/>
  <c r="H422" i="18"/>
  <c r="L447" i="18"/>
  <c r="C482" i="18"/>
  <c r="K434" i="18"/>
  <c r="C464" i="18"/>
  <c r="J222" i="18"/>
  <c r="I459" i="18"/>
  <c r="L165" i="18"/>
  <c r="F111" i="18"/>
  <c r="L444" i="18"/>
  <c r="B195" i="18"/>
  <c r="B191" i="18"/>
  <c r="L199" i="18"/>
  <c r="B243" i="18"/>
  <c r="I199" i="18"/>
  <c r="K444" i="18"/>
  <c r="M232" i="18"/>
  <c r="M313" i="18"/>
  <c r="B233" i="18"/>
  <c r="M103" i="18"/>
  <c r="C82" i="18"/>
  <c r="K500" i="18"/>
  <c r="C305" i="18"/>
  <c r="E474" i="18"/>
  <c r="M221" i="18"/>
  <c r="E492" i="18"/>
  <c r="G169" i="18"/>
  <c r="H220" i="18"/>
  <c r="H92" i="18"/>
  <c r="G438" i="18"/>
  <c r="M188" i="18"/>
  <c r="I332" i="18"/>
  <c r="E308" i="18"/>
  <c r="C142" i="18"/>
  <c r="L471" i="18"/>
  <c r="F326" i="18"/>
  <c r="F144" i="18"/>
  <c r="E82" i="18"/>
  <c r="L139" i="18"/>
  <c r="G316" i="18"/>
  <c r="B328" i="18"/>
  <c r="G485" i="18"/>
  <c r="H291" i="18"/>
  <c r="B101" i="18"/>
  <c r="H424" i="18"/>
  <c r="H206" i="18"/>
  <c r="H419" i="18"/>
  <c r="F109" i="18"/>
  <c r="H336" i="18"/>
  <c r="I472" i="18"/>
  <c r="D274" i="18"/>
  <c r="B348" i="18"/>
  <c r="E313" i="18"/>
  <c r="H87" i="18"/>
  <c r="J367" i="18"/>
  <c r="E108" i="18"/>
  <c r="F146" i="18"/>
  <c r="F263" i="18"/>
  <c r="M449" i="18"/>
  <c r="E300" i="18"/>
  <c r="G236" i="18"/>
  <c r="L182" i="18"/>
  <c r="J398" i="18"/>
  <c r="F195" i="18"/>
  <c r="G127" i="18"/>
  <c r="J296" i="18"/>
  <c r="M120" i="18"/>
  <c r="K180" i="18"/>
  <c r="K413" i="18"/>
  <c r="H296" i="18"/>
  <c r="C125" i="18"/>
  <c r="B105" i="18"/>
  <c r="H387" i="18"/>
  <c r="E468" i="18"/>
  <c r="H409" i="18"/>
  <c r="E242" i="18"/>
  <c r="M422" i="18"/>
  <c r="B478" i="18"/>
  <c r="E495" i="18"/>
  <c r="G202" i="18"/>
  <c r="C153" i="18"/>
  <c r="D225" i="18"/>
  <c r="H458" i="18"/>
  <c r="B462" i="18"/>
  <c r="K81" i="18"/>
  <c r="K358" i="18"/>
  <c r="C427" i="18"/>
  <c r="F454" i="18"/>
  <c r="I422" i="18"/>
  <c r="F329" i="18"/>
  <c r="B230" i="18"/>
  <c r="I202" i="18"/>
  <c r="H370" i="18"/>
  <c r="L183" i="18"/>
  <c r="J378" i="18"/>
  <c r="E279" i="18"/>
  <c r="B239" i="18"/>
  <c r="H104" i="18"/>
  <c r="D99" i="18"/>
  <c r="G473" i="18"/>
  <c r="L479" i="18"/>
  <c r="L298" i="18"/>
  <c r="C414" i="18"/>
  <c r="F181" i="18"/>
  <c r="J405" i="18"/>
  <c r="B389" i="18"/>
  <c r="E411" i="18"/>
  <c r="H190" i="18"/>
  <c r="I468" i="18"/>
  <c r="J495" i="18"/>
  <c r="G475" i="18"/>
  <c r="C430" i="18"/>
  <c r="C485" i="18"/>
  <c r="D469" i="18"/>
  <c r="F357" i="18"/>
  <c r="M144" i="18"/>
  <c r="L428" i="18"/>
  <c r="B474" i="18"/>
  <c r="L81" i="18"/>
  <c r="E208" i="18"/>
  <c r="C269" i="18"/>
  <c r="L219" i="18"/>
  <c r="F334" i="18"/>
  <c r="B253" i="18"/>
  <c r="C338" i="18"/>
  <c r="D462" i="18"/>
  <c r="H174" i="18"/>
  <c r="M178" i="18"/>
  <c r="D479" i="18"/>
  <c r="J304" i="18"/>
  <c r="K487" i="18"/>
  <c r="I240" i="18"/>
  <c r="L302" i="18"/>
  <c r="E87" i="18"/>
  <c r="M482" i="18"/>
  <c r="C130" i="18"/>
  <c r="J368" i="18"/>
  <c r="G467" i="18"/>
  <c r="I166" i="18"/>
  <c r="D189" i="18"/>
  <c r="F108" i="18"/>
  <c r="K448" i="18"/>
  <c r="D449" i="18"/>
  <c r="J255" i="18"/>
  <c r="K175" i="18"/>
  <c r="M487" i="18"/>
  <c r="H186" i="18"/>
  <c r="J99" i="18"/>
  <c r="B194" i="18"/>
  <c r="B382" i="18"/>
  <c r="C404" i="18"/>
  <c r="H271" i="18"/>
  <c r="K156" i="18"/>
  <c r="H381" i="18"/>
  <c r="E399" i="18"/>
  <c r="E374" i="18"/>
  <c r="K184" i="18"/>
  <c r="B409" i="18"/>
  <c r="E212" i="18"/>
  <c r="M111" i="18"/>
  <c r="I385" i="18"/>
  <c r="H300" i="18"/>
  <c r="B331" i="18"/>
  <c r="H359" i="18"/>
  <c r="D306" i="18"/>
  <c r="D361" i="18"/>
  <c r="C313" i="18"/>
  <c r="M374" i="18"/>
  <c r="I350" i="18"/>
  <c r="I131" i="18"/>
  <c r="J205" i="18"/>
  <c r="K494" i="18"/>
  <c r="G101" i="18"/>
  <c r="G181" i="18"/>
  <c r="F250" i="18"/>
  <c r="F120" i="18"/>
  <c r="L431" i="18"/>
  <c r="M445" i="18"/>
  <c r="H468" i="18"/>
  <c r="L256" i="18"/>
  <c r="E197" i="18"/>
  <c r="C342" i="18"/>
  <c r="J316" i="18"/>
  <c r="F77" i="18"/>
  <c r="D281" i="18"/>
  <c r="C449" i="18"/>
  <c r="I162" i="18"/>
  <c r="F152" i="18"/>
  <c r="D144" i="18"/>
  <c r="H197" i="18"/>
  <c r="J310" i="18"/>
  <c r="F345" i="18"/>
  <c r="K143" i="18"/>
  <c r="D190" i="18"/>
  <c r="I354" i="18"/>
  <c r="J207" i="18"/>
  <c r="G227" i="18"/>
  <c r="E126" i="18"/>
  <c r="M211" i="18"/>
  <c r="L152" i="18"/>
  <c r="B262" i="18"/>
  <c r="J427" i="18"/>
  <c r="J252" i="18"/>
  <c r="F421" i="18"/>
  <c r="D188" i="18"/>
  <c r="F279" i="18"/>
  <c r="G212" i="18"/>
  <c r="F403" i="18"/>
  <c r="M443" i="18"/>
  <c r="F411" i="18"/>
  <c r="D414" i="18"/>
  <c r="M198" i="18"/>
  <c r="B319" i="18"/>
  <c r="H382" i="18"/>
  <c r="I363" i="18"/>
  <c r="F284" i="18"/>
  <c r="G254" i="18"/>
  <c r="G176" i="18"/>
  <c r="G434" i="18"/>
  <c r="L366" i="18"/>
  <c r="F391" i="18"/>
  <c r="L104" i="18"/>
  <c r="B187" i="18"/>
  <c r="L397" i="18"/>
  <c r="I368" i="18"/>
  <c r="I270" i="18"/>
  <c r="L101" i="18"/>
  <c r="I118" i="18"/>
  <c r="M305" i="18"/>
  <c r="L140" i="18"/>
  <c r="K86" i="18"/>
  <c r="H107" i="18"/>
  <c r="E158" i="18"/>
  <c r="J157" i="18"/>
  <c r="K252" i="18"/>
  <c r="H274" i="18"/>
  <c r="D478" i="18"/>
  <c r="K227" i="18"/>
  <c r="H312" i="18"/>
  <c r="B286" i="18"/>
  <c r="J376" i="18"/>
  <c r="I396" i="18"/>
  <c r="B167" i="18"/>
  <c r="K360" i="18"/>
  <c r="C367" i="18"/>
  <c r="G284" i="18"/>
  <c r="B362" i="18"/>
  <c r="J86" i="18"/>
  <c r="G456" i="18"/>
  <c r="L77" i="18"/>
  <c r="E361" i="18"/>
  <c r="L291" i="18"/>
  <c r="C489" i="18"/>
  <c r="C469" i="18"/>
  <c r="K306" i="18"/>
  <c r="G241" i="18"/>
  <c r="M273" i="18"/>
  <c r="C322" i="18"/>
  <c r="G81" i="18"/>
  <c r="K449" i="18"/>
  <c r="F161" i="18"/>
  <c r="H439" i="18"/>
  <c r="K337" i="18"/>
  <c r="G337" i="18"/>
  <c r="M309" i="18"/>
  <c r="G494" i="18"/>
  <c r="J133" i="18"/>
  <c r="M82" i="18"/>
  <c r="F280" i="18"/>
  <c r="G234" i="18"/>
  <c r="C311" i="18"/>
  <c r="D369" i="18"/>
  <c r="G321" i="18"/>
  <c r="B304" i="18"/>
  <c r="J466" i="18"/>
  <c r="E296" i="18"/>
  <c r="D330" i="18"/>
  <c r="M238" i="18"/>
  <c r="L190" i="18"/>
  <c r="D193" i="18"/>
  <c r="F81" i="18"/>
  <c r="G465" i="18"/>
  <c r="I191" i="18"/>
  <c r="E418" i="18"/>
  <c r="C425" i="18"/>
  <c r="H242" i="18"/>
  <c r="D391" i="18"/>
  <c r="I486" i="18"/>
  <c r="G479" i="18"/>
  <c r="G488" i="18"/>
  <c r="E97" i="18"/>
  <c r="J103" i="18"/>
  <c r="D345" i="18"/>
  <c r="H326" i="18"/>
  <c r="C178" i="18"/>
  <c r="G335" i="18"/>
  <c r="H412" i="18"/>
  <c r="L438" i="18"/>
  <c r="L86" i="18"/>
  <c r="D186" i="18"/>
  <c r="L98" i="18"/>
  <c r="K274" i="18"/>
  <c r="H355" i="18"/>
  <c r="K176" i="18"/>
  <c r="J94" i="18"/>
  <c r="J383" i="18"/>
  <c r="K152" i="18"/>
  <c r="M244" i="18"/>
  <c r="J119" i="18"/>
  <c r="L356" i="18"/>
  <c r="L145" i="18"/>
  <c r="B488" i="18"/>
  <c r="B340" i="18"/>
  <c r="D372" i="18"/>
  <c r="F210" i="18"/>
  <c r="I96" i="18"/>
  <c r="J435" i="18"/>
  <c r="I187" i="18"/>
  <c r="K468" i="18"/>
  <c r="H462" i="18"/>
  <c r="J162" i="18"/>
  <c r="E497" i="18"/>
  <c r="H74" i="18"/>
  <c r="E499" i="18"/>
  <c r="H349" i="18"/>
  <c r="C162" i="18"/>
  <c r="G172" i="18"/>
  <c r="K133" i="18"/>
  <c r="M436" i="18"/>
  <c r="I313" i="18"/>
  <c r="B248" i="18"/>
  <c r="K149" i="18"/>
  <c r="K228" i="18"/>
  <c r="F205" i="18"/>
  <c r="I420" i="18"/>
  <c r="M275" i="18"/>
  <c r="F388" i="18"/>
  <c r="I371" i="18"/>
  <c r="F385" i="18"/>
  <c r="L211" i="18"/>
  <c r="I276" i="18"/>
  <c r="D245" i="18"/>
  <c r="K384" i="18"/>
  <c r="B370" i="18"/>
  <c r="E263" i="18"/>
  <c r="E359" i="18"/>
  <c r="F96" i="18"/>
  <c r="G188" i="18"/>
  <c r="I330" i="18"/>
  <c r="M468" i="18"/>
  <c r="D109" i="18"/>
  <c r="F167" i="18"/>
  <c r="J213" i="18"/>
  <c r="J372" i="18"/>
  <c r="G432" i="18"/>
  <c r="C478" i="18"/>
  <c r="K451" i="18"/>
  <c r="H213" i="18"/>
  <c r="D338" i="18"/>
  <c r="I109" i="18"/>
  <c r="D111" i="18"/>
  <c r="E351" i="18"/>
  <c r="E441" i="18"/>
  <c r="C460" i="18"/>
  <c r="H323" i="18"/>
  <c r="B396" i="18"/>
  <c r="I351" i="18"/>
  <c r="K245" i="18"/>
  <c r="C363" i="18"/>
  <c r="E172" i="18"/>
  <c r="H109" i="18"/>
  <c r="L172" i="18"/>
  <c r="L432" i="18"/>
  <c r="E315" i="18"/>
  <c r="E144" i="18"/>
  <c r="H111" i="18"/>
  <c r="G204" i="18"/>
  <c r="I338" i="18"/>
  <c r="F352" i="18"/>
  <c r="I234" i="18"/>
  <c r="C406" i="18"/>
  <c r="J385" i="18"/>
  <c r="I425" i="18"/>
  <c r="G308" i="18"/>
  <c r="D388" i="18"/>
  <c r="L164" i="18"/>
  <c r="F219" i="18"/>
  <c r="M480" i="18"/>
  <c r="C497" i="18"/>
  <c r="H121" i="18"/>
  <c r="I92" i="18"/>
  <c r="K140" i="18"/>
  <c r="L153" i="18"/>
  <c r="C395" i="18"/>
  <c r="G214" i="18"/>
  <c r="C320" i="18"/>
  <c r="L136" i="18"/>
  <c r="D139" i="18"/>
  <c r="L306" i="18"/>
  <c r="C287" i="18"/>
  <c r="E414" i="18"/>
  <c r="F407" i="18"/>
  <c r="L92" i="18"/>
  <c r="D73" i="18"/>
  <c r="M370" i="18"/>
  <c r="J318" i="18"/>
  <c r="G387" i="18"/>
  <c r="J210" i="18"/>
  <c r="C327" i="18"/>
  <c r="H310" i="18"/>
  <c r="J280" i="18"/>
  <c r="D264" i="18"/>
  <c r="G294" i="18"/>
  <c r="M382" i="18"/>
  <c r="M201" i="18"/>
  <c r="L175" i="18"/>
  <c r="K139" i="18"/>
  <c r="M162" i="18"/>
  <c r="L277" i="18"/>
  <c r="H298" i="18"/>
  <c r="D158" i="18"/>
  <c r="G100" i="18"/>
  <c r="M205" i="18"/>
  <c r="E394" i="18"/>
  <c r="E265" i="18"/>
  <c r="E177" i="18"/>
  <c r="J293" i="18"/>
  <c r="F344" i="18"/>
  <c r="E245" i="18"/>
  <c r="L377" i="18"/>
  <c r="C135" i="18"/>
  <c r="M326" i="18"/>
  <c r="G428" i="18"/>
  <c r="K181" i="18"/>
  <c r="L186" i="18"/>
  <c r="F315" i="18"/>
  <c r="D424" i="18"/>
  <c r="F327" i="18"/>
  <c r="J108" i="18"/>
  <c r="L318" i="18"/>
  <c r="J455" i="18"/>
  <c r="L125" i="18"/>
  <c r="E89" i="18"/>
  <c r="H95" i="18"/>
  <c r="E137" i="18"/>
  <c r="K230" i="18"/>
  <c r="H100" i="18"/>
  <c r="M253" i="18"/>
  <c r="B430" i="18"/>
  <c r="G441" i="18"/>
  <c r="D342" i="18"/>
  <c r="B364" i="18"/>
  <c r="G88" i="18"/>
  <c r="B308" i="18"/>
  <c r="J121" i="18"/>
  <c r="J83" i="18"/>
  <c r="J160" i="18"/>
  <c r="D404" i="18"/>
  <c r="M230" i="18"/>
  <c r="K240" i="18"/>
  <c r="G359" i="18"/>
  <c r="C91" i="18"/>
  <c r="I265" i="18"/>
  <c r="F382" i="18"/>
  <c r="M492" i="18"/>
  <c r="L254" i="18"/>
  <c r="F93" i="18"/>
  <c r="L491" i="18"/>
  <c r="H488" i="18"/>
  <c r="H153" i="18"/>
  <c r="I143" i="18"/>
  <c r="B393" i="18"/>
  <c r="J189" i="18"/>
  <c r="B297" i="18"/>
  <c r="J442" i="18"/>
  <c r="J253" i="18"/>
  <c r="J166" i="18"/>
  <c r="M152" i="18"/>
  <c r="I135" i="18"/>
  <c r="J498" i="18"/>
  <c r="E277" i="18"/>
  <c r="L332" i="18"/>
  <c r="F209" i="18"/>
  <c r="I242" i="18"/>
  <c r="D427" i="18"/>
  <c r="E335" i="18"/>
  <c r="L150" i="18"/>
  <c r="L161" i="18"/>
  <c r="F262" i="18"/>
  <c r="B207" i="18"/>
  <c r="I256" i="18"/>
  <c r="E223" i="18"/>
  <c r="H309" i="18"/>
  <c r="D491" i="18"/>
  <c r="C389" i="18"/>
  <c r="F381" i="18"/>
  <c r="H485" i="18"/>
  <c r="G408" i="18"/>
  <c r="C418" i="18"/>
  <c r="K192" i="18"/>
  <c r="K108" i="18"/>
  <c r="K93" i="18"/>
  <c r="I440" i="18"/>
  <c r="F361" i="18"/>
  <c r="I327" i="18"/>
  <c r="D325" i="18"/>
  <c r="M184" i="18"/>
  <c r="B161" i="18"/>
  <c r="J392" i="18"/>
  <c r="C265" i="18"/>
  <c r="B275" i="18"/>
  <c r="F240" i="18"/>
  <c r="C371" i="18"/>
  <c r="G103" i="18"/>
  <c r="B104" i="18"/>
  <c r="J337" i="18"/>
  <c r="G376" i="18"/>
  <c r="C107" i="18"/>
  <c r="C151" i="18"/>
  <c r="F482" i="18"/>
  <c r="K254" i="18"/>
  <c r="D149" i="18"/>
  <c r="B189" i="18"/>
  <c r="I321" i="18"/>
  <c r="L89" i="18"/>
  <c r="B351" i="18"/>
  <c r="J298" i="18"/>
  <c r="M360" i="18"/>
  <c r="E164" i="18"/>
  <c r="E259" i="18"/>
  <c r="I300" i="18"/>
  <c r="D90" i="18"/>
  <c r="G173" i="18"/>
  <c r="K225" i="18"/>
  <c r="K498" i="18"/>
  <c r="H84" i="18"/>
  <c r="G130" i="18"/>
  <c r="L441" i="18"/>
  <c r="H157" i="18"/>
  <c r="M189" i="18"/>
  <c r="G500" i="18"/>
  <c r="D430" i="18"/>
  <c r="F409" i="18"/>
  <c r="D218" i="18"/>
  <c r="M255" i="18"/>
  <c r="J490" i="18"/>
  <c r="D473" i="18"/>
  <c r="I424" i="18"/>
  <c r="I393" i="18"/>
  <c r="F230" i="18"/>
  <c r="J489" i="18"/>
  <c r="K114" i="18"/>
  <c r="B160" i="18"/>
  <c r="H385" i="18"/>
  <c r="K135" i="18"/>
  <c r="E203" i="18"/>
  <c r="G95" i="18"/>
  <c r="H301" i="18"/>
  <c r="I461" i="18"/>
  <c r="F322" i="18"/>
  <c r="E268" i="18"/>
  <c r="L120" i="18"/>
  <c r="I213" i="18"/>
  <c r="B458" i="18"/>
  <c r="E477" i="18"/>
  <c r="K224" i="18"/>
  <c r="D235" i="18"/>
  <c r="K221" i="18"/>
  <c r="B240" i="18"/>
  <c r="I104" i="18"/>
  <c r="G136" i="18"/>
  <c r="L288" i="18"/>
  <c r="M256" i="18"/>
  <c r="K396" i="18"/>
  <c r="E173" i="18"/>
  <c r="B366" i="18"/>
  <c r="D284" i="18"/>
  <c r="I429" i="18"/>
  <c r="E438" i="18"/>
  <c r="L395" i="18"/>
  <c r="C274" i="18"/>
  <c r="B235" i="18"/>
  <c r="M227" i="18"/>
  <c r="B456" i="18"/>
  <c r="D151" i="18"/>
  <c r="C325" i="18"/>
  <c r="D77" i="18"/>
  <c r="C217" i="18"/>
  <c r="L386" i="18"/>
  <c r="C192" i="18"/>
  <c r="F184" i="18"/>
  <c r="D128" i="18"/>
  <c r="L482" i="18"/>
  <c r="E295" i="18"/>
  <c r="G138" i="18"/>
  <c r="C432" i="18"/>
  <c r="I488" i="18"/>
  <c r="F338" i="18"/>
  <c r="M362" i="18"/>
  <c r="B358" i="18"/>
  <c r="E91" i="18"/>
  <c r="L181" i="18"/>
  <c r="E116" i="18"/>
  <c r="K463" i="18"/>
  <c r="D142" i="18"/>
  <c r="B171" i="18"/>
  <c r="M149" i="18"/>
  <c r="C282" i="18"/>
  <c r="I273" i="18"/>
  <c r="K243" i="18"/>
  <c r="B333" i="18"/>
  <c r="E256" i="18"/>
  <c r="G269" i="18"/>
  <c r="L421" i="18"/>
  <c r="B336" i="18"/>
  <c r="I204" i="18"/>
  <c r="H147" i="18"/>
  <c r="M89" i="18"/>
  <c r="C429" i="18"/>
  <c r="D378" i="18"/>
  <c r="G469" i="18"/>
  <c r="G122" i="18"/>
  <c r="M132" i="18"/>
  <c r="H252" i="18"/>
  <c r="J371" i="18"/>
  <c r="H176" i="18"/>
  <c r="H243" i="18"/>
  <c r="M398" i="18"/>
  <c r="G496" i="18"/>
  <c r="E136" i="18"/>
  <c r="J344" i="18"/>
  <c r="D197" i="18"/>
  <c r="G373" i="18"/>
  <c r="C308" i="18"/>
  <c r="K256" i="18"/>
  <c r="C426" i="18"/>
  <c r="L109" i="18"/>
  <c r="E121" i="18"/>
  <c r="B121" i="18"/>
  <c r="D198" i="18"/>
  <c r="J363" i="18"/>
  <c r="C77" i="18"/>
  <c r="K419" i="18"/>
  <c r="H433" i="18"/>
  <c r="L225" i="18"/>
  <c r="K210" i="18"/>
  <c r="L338" i="18"/>
  <c r="I261" i="18"/>
  <c r="E459" i="18"/>
  <c r="L159" i="18"/>
  <c r="I302" i="18"/>
  <c r="J136" i="18"/>
  <c r="C270" i="18"/>
  <c r="K490" i="18"/>
  <c r="J312" i="18"/>
  <c r="M483" i="18"/>
  <c r="I193" i="18"/>
  <c r="K318" i="18"/>
  <c r="F478" i="18"/>
  <c r="B102" i="18"/>
  <c r="L378" i="18"/>
  <c r="G368" i="18"/>
  <c r="E284" i="18"/>
  <c r="K280" i="18"/>
  <c r="F438" i="18"/>
  <c r="B250" i="18"/>
  <c r="I225" i="18"/>
  <c r="D133" i="18"/>
  <c r="C401" i="18"/>
  <c r="F103" i="18"/>
  <c r="I212" i="18"/>
  <c r="D75" i="18"/>
  <c r="K403" i="18"/>
  <c r="J97" i="18"/>
  <c r="H397" i="18"/>
  <c r="E344" i="18"/>
  <c r="J227" i="18"/>
  <c r="G451" i="18"/>
  <c r="F104" i="18"/>
  <c r="E213" i="18"/>
  <c r="E128" i="18"/>
  <c r="H452" i="18"/>
  <c r="C405" i="18"/>
  <c r="D244" i="18"/>
  <c r="F197" i="18"/>
  <c r="M266" i="18"/>
  <c r="J315" i="18"/>
  <c r="I435" i="18"/>
  <c r="B403" i="18"/>
  <c r="C462" i="18"/>
  <c r="B294" i="18"/>
  <c r="B334" i="18"/>
  <c r="J84" i="18"/>
  <c r="K395" i="18"/>
  <c r="D366" i="18"/>
  <c r="M459" i="18"/>
  <c r="J167" i="18"/>
  <c r="J499" i="18"/>
  <c r="G436" i="18"/>
  <c r="E445" i="18"/>
  <c r="D89" i="18"/>
  <c r="J193" i="18"/>
  <c r="D280" i="18"/>
  <c r="E86" i="18"/>
  <c r="F333" i="18"/>
  <c r="M291" i="18"/>
  <c r="E452" i="18"/>
  <c r="G256" i="18"/>
  <c r="E111" i="18"/>
  <c r="F235" i="18"/>
  <c r="I357" i="18"/>
  <c r="G87" i="18"/>
  <c r="G446" i="18"/>
  <c r="K235" i="18"/>
  <c r="E189" i="18"/>
  <c r="K268" i="18"/>
  <c r="F204" i="18"/>
  <c r="D432" i="18"/>
  <c r="C465" i="18"/>
  <c r="L434" i="18"/>
  <c r="M421" i="18"/>
  <c r="K312" i="18"/>
  <c r="D253" i="18"/>
  <c r="G262" i="18"/>
  <c r="G285" i="18"/>
  <c r="I208" i="18"/>
  <c r="K284" i="18"/>
  <c r="D443" i="18"/>
  <c r="G208" i="18"/>
  <c r="B267" i="18"/>
  <c r="L156" i="18"/>
  <c r="L130" i="18"/>
  <c r="D230" i="18"/>
  <c r="B313" i="18"/>
  <c r="C384" i="18"/>
  <c r="D275" i="18"/>
  <c r="E249" i="18"/>
  <c r="J120" i="18"/>
  <c r="B361" i="18"/>
  <c r="L293" i="18"/>
  <c r="C150" i="18"/>
  <c r="J463" i="18"/>
  <c r="M298" i="18"/>
  <c r="G489" i="18"/>
  <c r="G450" i="18"/>
  <c r="M462" i="18"/>
  <c r="I343" i="18"/>
  <c r="K122" i="18"/>
  <c r="B186" i="18"/>
  <c r="I161" i="18"/>
  <c r="M392" i="18"/>
  <c r="C267" i="18"/>
  <c r="G211" i="18"/>
  <c r="K197" i="18"/>
  <c r="B221" i="18"/>
  <c r="H275" i="18"/>
  <c r="B215" i="18"/>
  <c r="B417" i="18"/>
  <c r="L107" i="18"/>
  <c r="C160" i="18"/>
  <c r="J183" i="18"/>
  <c r="B151" i="18"/>
  <c r="J496" i="18"/>
  <c r="H225" i="18"/>
  <c r="H91" i="18"/>
  <c r="M159" i="18"/>
  <c r="B157" i="18"/>
  <c r="E115" i="18"/>
  <c r="H402" i="18"/>
  <c r="E241" i="18"/>
  <c r="I233" i="18"/>
  <c r="K166" i="18"/>
  <c r="I122" i="18"/>
  <c r="B438" i="18"/>
  <c r="C261" i="18"/>
  <c r="H303" i="18"/>
  <c r="G329" i="18"/>
  <c r="J134" i="18"/>
  <c r="D177" i="18"/>
  <c r="F132" i="18"/>
  <c r="L94" i="18"/>
  <c r="I95" i="18"/>
  <c r="G495" i="18"/>
  <c r="I331" i="18"/>
  <c r="K100" i="18"/>
  <c r="E314" i="18"/>
  <c r="H410" i="18"/>
  <c r="C238" i="18"/>
  <c r="D194" i="18"/>
  <c r="B142" i="18"/>
  <c r="E489" i="18"/>
  <c r="B479" i="18"/>
  <c r="F498" i="18"/>
  <c r="H469" i="18"/>
  <c r="F451" i="18"/>
  <c r="D95" i="18"/>
  <c r="C110" i="18"/>
  <c r="H482" i="18"/>
  <c r="C453" i="18"/>
  <c r="J412" i="18"/>
  <c r="G194" i="18"/>
  <c r="B77" i="18"/>
  <c r="G179" i="18"/>
  <c r="L443" i="18"/>
  <c r="F469" i="18"/>
  <c r="D187" i="18"/>
  <c r="G391" i="18"/>
  <c r="D312" i="18"/>
  <c r="B126" i="18"/>
  <c r="M302" i="18"/>
  <c r="M489" i="18"/>
  <c r="C224" i="18"/>
  <c r="D118" i="18"/>
  <c r="K144" i="18"/>
  <c r="H364" i="18"/>
  <c r="E103" i="18"/>
  <c r="I281" i="18"/>
  <c r="J486" i="18"/>
  <c r="F75" i="18"/>
  <c r="G110" i="18"/>
  <c r="E405" i="18"/>
  <c r="M296" i="18"/>
  <c r="C83" i="18"/>
  <c r="E369" i="18"/>
  <c r="C349" i="18"/>
  <c r="C332" i="18"/>
  <c r="F265" i="18"/>
  <c r="J353" i="18"/>
  <c r="G336" i="18"/>
  <c r="I136" i="18"/>
  <c r="C97" i="18"/>
  <c r="B176" i="18"/>
  <c r="C402" i="18"/>
  <c r="H119" i="18"/>
  <c r="B484" i="18"/>
  <c r="J154" i="18"/>
  <c r="K472" i="18"/>
  <c r="B471" i="18"/>
  <c r="H112" i="18"/>
  <c r="I476" i="18"/>
  <c r="K239" i="18"/>
  <c r="L478" i="18"/>
  <c r="M358" i="18"/>
  <c r="C101" i="18"/>
  <c r="D454" i="18"/>
  <c r="B209" i="18"/>
  <c r="D124" i="18"/>
  <c r="I231" i="18"/>
  <c r="E371" i="18"/>
  <c r="F472" i="18"/>
  <c r="M308" i="18"/>
  <c r="J163" i="18"/>
  <c r="L102" i="18"/>
  <c r="H164" i="18"/>
  <c r="D295" i="18"/>
  <c r="L170" i="18"/>
  <c r="L385" i="18"/>
  <c r="L456" i="18"/>
  <c r="F228" i="18"/>
  <c r="L142" i="18"/>
  <c r="F393" i="18"/>
  <c r="D497" i="18"/>
  <c r="E403" i="18"/>
  <c r="H166" i="18"/>
  <c r="L370" i="18"/>
  <c r="E261" i="18"/>
  <c r="K399" i="18"/>
  <c r="M79" i="18"/>
  <c r="M493" i="18"/>
  <c r="K460" i="18"/>
  <c r="F500" i="18"/>
  <c r="K104" i="18"/>
  <c r="D468" i="18"/>
  <c r="F242" i="18"/>
  <c r="K496" i="18"/>
  <c r="J249" i="18"/>
  <c r="F285" i="18"/>
  <c r="B190" i="18"/>
  <c r="F461" i="18"/>
  <c r="B356" i="18"/>
  <c r="L399" i="18"/>
  <c r="D351" i="18"/>
  <c r="M331" i="18"/>
  <c r="C116" i="18"/>
  <c r="K174" i="18"/>
  <c r="F183" i="18"/>
  <c r="J364" i="18"/>
  <c r="H390" i="18"/>
  <c r="G447" i="18"/>
  <c r="M163" i="18"/>
  <c r="K215" i="18"/>
  <c r="F155" i="18"/>
  <c r="L135" i="18"/>
  <c r="B421" i="18"/>
  <c r="M220" i="18"/>
  <c r="B131" i="18"/>
  <c r="M197" i="18"/>
  <c r="C185" i="18"/>
  <c r="K129" i="18"/>
  <c r="B80" i="18"/>
  <c r="L268" i="18"/>
  <c r="M338" i="18"/>
  <c r="E206" i="18"/>
  <c r="J78" i="18"/>
  <c r="K155" i="18"/>
  <c r="G24" i="18"/>
  <c r="H23" i="18"/>
  <c r="F23" i="18"/>
  <c r="D23" i="18"/>
  <c r="D24" i="18"/>
  <c r="B24" i="18"/>
  <c r="G23" i="18"/>
  <c r="L23" i="18"/>
  <c r="L24" i="18"/>
  <c r="B23" i="18"/>
  <c r="H24" i="18"/>
  <c r="E23" i="18"/>
  <c r="I23" i="18"/>
  <c r="E24" i="18"/>
  <c r="J23" i="18"/>
  <c r="C23" i="18"/>
  <c r="K24" i="18"/>
  <c r="M23" i="18"/>
  <c r="N44" i="18" l="1"/>
  <c r="O44" i="18" s="1"/>
  <c r="R44" i="18"/>
  <c r="S44" i="18" s="1"/>
  <c r="P35" i="18"/>
  <c r="Q35" i="18" s="1"/>
  <c r="T35" i="18"/>
  <c r="U35" i="18" s="1"/>
  <c r="T33" i="18"/>
  <c r="U33" i="18" s="1"/>
  <c r="P33" i="18"/>
  <c r="Q33" i="18" s="1"/>
  <c r="P36" i="18"/>
  <c r="Q36" i="18" s="1"/>
  <c r="T36" i="18"/>
  <c r="U36" i="18" s="1"/>
  <c r="P72" i="18"/>
  <c r="Q72" i="18" s="1"/>
  <c r="T72" i="18"/>
  <c r="U72" i="18" s="1"/>
  <c r="R54" i="18"/>
  <c r="S54" i="18" s="1"/>
  <c r="N54" i="18"/>
  <c r="O54" i="18" s="1"/>
  <c r="R68" i="18"/>
  <c r="S68" i="18" s="1"/>
  <c r="N68" i="18"/>
  <c r="O68" i="18" s="1"/>
  <c r="T43" i="18"/>
  <c r="U43" i="18" s="1"/>
  <c r="P43" i="18"/>
  <c r="Q43" i="18" s="1"/>
  <c r="N35" i="18"/>
  <c r="O35" i="18" s="1"/>
  <c r="R35" i="18"/>
  <c r="S35" i="18" s="1"/>
  <c r="R46" i="18"/>
  <c r="S46" i="18" s="1"/>
  <c r="N46" i="18"/>
  <c r="O46" i="18" s="1"/>
  <c r="N58" i="18"/>
  <c r="O58" i="18" s="1"/>
  <c r="R58" i="18"/>
  <c r="S58" i="18" s="1"/>
  <c r="R59" i="18"/>
  <c r="S59" i="18" s="1"/>
  <c r="N59" i="18"/>
  <c r="O59" i="18" s="1"/>
  <c r="T48" i="18"/>
  <c r="U48" i="18" s="1"/>
  <c r="P48" i="18"/>
  <c r="Q48" i="18" s="1"/>
  <c r="T45" i="18"/>
  <c r="U45" i="18" s="1"/>
  <c r="P45" i="18"/>
  <c r="Q45" i="18" s="1"/>
  <c r="R45" i="18"/>
  <c r="S45" i="18" s="1"/>
  <c r="N45" i="18"/>
  <c r="O45" i="18" s="1"/>
  <c r="R63" i="18"/>
  <c r="S63" i="18" s="1"/>
  <c r="N63" i="18"/>
  <c r="O63" i="18" s="1"/>
  <c r="P68" i="18"/>
  <c r="Q68" i="18" s="1"/>
  <c r="T68" i="18"/>
  <c r="U68" i="18" s="1"/>
  <c r="R67" i="18"/>
  <c r="S67" i="18" s="1"/>
  <c r="N67" i="18"/>
  <c r="O67" i="18" s="1"/>
  <c r="N56" i="18"/>
  <c r="O56" i="18" s="1"/>
  <c r="R56" i="18"/>
  <c r="S56" i="18" s="1"/>
  <c r="R69" i="18"/>
  <c r="S69" i="18" s="1"/>
  <c r="N69" i="18"/>
  <c r="O69" i="18" s="1"/>
  <c r="T31" i="18"/>
  <c r="U31" i="18" s="1"/>
  <c r="P31" i="18"/>
  <c r="Q31" i="18" s="1"/>
  <c r="N31" i="18"/>
  <c r="O31" i="18" s="1"/>
  <c r="R31" i="18"/>
  <c r="S31" i="18" s="1"/>
  <c r="T39" i="18"/>
  <c r="U39" i="18" s="1"/>
  <c r="P39" i="18"/>
  <c r="Q39" i="18" s="1"/>
  <c r="R61" i="18"/>
  <c r="S61" i="18" s="1"/>
  <c r="N61" i="18"/>
  <c r="O61" i="18" s="1"/>
  <c r="R52" i="18"/>
  <c r="S52" i="18" s="1"/>
  <c r="N52" i="18"/>
  <c r="O52" i="18" s="1"/>
  <c r="P64" i="18"/>
  <c r="Q64" i="18" s="1"/>
  <c r="T64" i="18"/>
  <c r="U64" i="18" s="1"/>
  <c r="T42" i="18"/>
  <c r="U42" i="18" s="1"/>
  <c r="P42" i="18"/>
  <c r="Q42" i="18" s="1"/>
  <c r="N43" i="18"/>
  <c r="O43" i="18" s="1"/>
  <c r="R43" i="18"/>
  <c r="S43" i="18" s="1"/>
  <c r="P54" i="18"/>
  <c r="Q54" i="18" s="1"/>
  <c r="T54" i="18"/>
  <c r="U54" i="18" s="1"/>
  <c r="R32" i="18"/>
  <c r="S32" i="18" s="1"/>
  <c r="N32" i="18"/>
  <c r="O32" i="18" s="1"/>
  <c r="P66" i="18"/>
  <c r="Q66" i="18" s="1"/>
  <c r="T66" i="18"/>
  <c r="U66" i="18" s="1"/>
  <c r="T38" i="18"/>
  <c r="U38" i="18" s="1"/>
  <c r="P38" i="18"/>
  <c r="Q38" i="18" s="1"/>
  <c r="T46" i="18"/>
  <c r="U46" i="18" s="1"/>
  <c r="P46" i="18"/>
  <c r="Q46" i="18" s="1"/>
  <c r="P67" i="18"/>
  <c r="Q67" i="18" s="1"/>
  <c r="T67" i="18"/>
  <c r="U67" i="18" s="1"/>
  <c r="T57" i="18"/>
  <c r="U57" i="18" s="1"/>
  <c r="P57" i="18"/>
  <c r="Q57" i="18" s="1"/>
  <c r="T34" i="18"/>
  <c r="U34" i="18" s="1"/>
  <c r="P34" i="18"/>
  <c r="Q34" i="18" s="1"/>
  <c r="T56" i="18"/>
  <c r="U56" i="18" s="1"/>
  <c r="P56" i="18"/>
  <c r="Q56" i="18" s="1"/>
  <c r="P37" i="18"/>
  <c r="Q37" i="18" s="1"/>
  <c r="T37" i="18"/>
  <c r="U37" i="18" s="1"/>
  <c r="R55" i="18"/>
  <c r="S55" i="18" s="1"/>
  <c r="N55" i="18"/>
  <c r="O55" i="18" s="1"/>
  <c r="T51" i="18"/>
  <c r="U51" i="18" s="1"/>
  <c r="P51" i="18"/>
  <c r="Q51" i="18" s="1"/>
  <c r="R47" i="18"/>
  <c r="S47" i="18" s="1"/>
  <c r="N47" i="18"/>
  <c r="O47" i="18" s="1"/>
  <c r="N64" i="18"/>
  <c r="O64" i="18" s="1"/>
  <c r="R64" i="18"/>
  <c r="S64" i="18" s="1"/>
  <c r="R71" i="18"/>
  <c r="S71" i="18" s="1"/>
  <c r="N71" i="18"/>
  <c r="O71" i="18" s="1"/>
  <c r="R65" i="18"/>
  <c r="S65" i="18" s="1"/>
  <c r="N65" i="18"/>
  <c r="O65" i="18" s="1"/>
  <c r="R62" i="18"/>
  <c r="S62" i="18" s="1"/>
  <c r="N62" i="18"/>
  <c r="O62" i="18" s="1"/>
  <c r="N66" i="18"/>
  <c r="O66" i="18" s="1"/>
  <c r="R66" i="18"/>
  <c r="S66" i="18" s="1"/>
  <c r="T49" i="18"/>
  <c r="U49" i="18" s="1"/>
  <c r="P49" i="18"/>
  <c r="Q49" i="18" s="1"/>
  <c r="P70" i="18"/>
  <c r="Q70" i="18" s="1"/>
  <c r="T70" i="18"/>
  <c r="U70" i="18" s="1"/>
  <c r="N42" i="18"/>
  <c r="O42" i="18" s="1"/>
  <c r="R42" i="18"/>
  <c r="S42" i="18" s="1"/>
  <c r="R72" i="18"/>
  <c r="S72" i="18" s="1"/>
  <c r="N72" i="18"/>
  <c r="O72" i="18" s="1"/>
  <c r="P59" i="18"/>
  <c r="Q59" i="18" s="1"/>
  <c r="T59" i="18"/>
  <c r="U59" i="18" s="1"/>
  <c r="R50" i="18"/>
  <c r="S50" i="18" s="1"/>
  <c r="N50" i="18"/>
  <c r="O50" i="18" s="1"/>
  <c r="P32" i="18"/>
  <c r="Q32" i="18" s="1"/>
  <c r="T32" i="18"/>
  <c r="U32" i="18" s="1"/>
  <c r="R30" i="18"/>
  <c r="S30" i="18" s="1"/>
  <c r="N30" i="18"/>
  <c r="O30" i="18" s="1"/>
  <c r="N48" i="18"/>
  <c r="O48" i="18" s="1"/>
  <c r="R48" i="18"/>
  <c r="S48" i="18" s="1"/>
  <c r="P29" i="18"/>
  <c r="Q29" i="18" s="1"/>
  <c r="T29" i="18"/>
  <c r="U29" i="18" s="1"/>
  <c r="P52" i="18"/>
  <c r="Q52" i="18" s="1"/>
  <c r="T52" i="18"/>
  <c r="U52" i="18" s="1"/>
  <c r="R39" i="18"/>
  <c r="S39" i="18" s="1"/>
  <c r="N39" i="18"/>
  <c r="O39" i="18" s="1"/>
  <c r="T58" i="18"/>
  <c r="U58" i="18" s="1"/>
  <c r="P58" i="18"/>
  <c r="Q58" i="18" s="1"/>
  <c r="P71" i="18"/>
  <c r="Q71" i="18" s="1"/>
  <c r="T71" i="18"/>
  <c r="U71" i="18" s="1"/>
  <c r="P40" i="18"/>
  <c r="Q40" i="18" s="1"/>
  <c r="T40" i="18"/>
  <c r="U40" i="18" s="1"/>
  <c r="N53" i="18"/>
  <c r="O53" i="18" s="1"/>
  <c r="R53" i="18"/>
  <c r="S53" i="18" s="1"/>
  <c r="N51" i="18"/>
  <c r="O51" i="18" s="1"/>
  <c r="R51" i="18"/>
  <c r="S51" i="18" s="1"/>
  <c r="T50" i="18"/>
  <c r="U50" i="18" s="1"/>
  <c r="P50" i="18"/>
  <c r="Q50" i="18" s="1"/>
  <c r="T47" i="18"/>
  <c r="U47" i="18" s="1"/>
  <c r="P47" i="18"/>
  <c r="Q47" i="18" s="1"/>
  <c r="N41" i="18"/>
  <c r="O41" i="18" s="1"/>
  <c r="R41" i="18"/>
  <c r="S41" i="18" s="1"/>
  <c r="R34" i="18"/>
  <c r="S34" i="18" s="1"/>
  <c r="N34" i="18"/>
  <c r="O34" i="18" s="1"/>
  <c r="R37" i="18"/>
  <c r="S37" i="18" s="1"/>
  <c r="N37" i="18"/>
  <c r="O37" i="18" s="1"/>
  <c r="T65" i="18"/>
  <c r="U65" i="18" s="1"/>
  <c r="P65" i="18"/>
  <c r="Q65" i="18" s="1"/>
  <c r="T61" i="18"/>
  <c r="U61" i="18" s="1"/>
  <c r="P61" i="18"/>
  <c r="Q61" i="18" s="1"/>
  <c r="P62" i="18"/>
  <c r="Q62" i="18" s="1"/>
  <c r="T62" i="18"/>
  <c r="U62" i="18" s="1"/>
  <c r="P41" i="18"/>
  <c r="Q41" i="18" s="1"/>
  <c r="T41" i="18"/>
  <c r="U41" i="18" s="1"/>
  <c r="R33" i="18"/>
  <c r="S33" i="18" s="1"/>
  <c r="N33" i="18"/>
  <c r="O33" i="18" s="1"/>
  <c r="P60" i="18"/>
  <c r="Q60" i="18" s="1"/>
  <c r="T60" i="18"/>
  <c r="U60" i="18" s="1"/>
  <c r="N29" i="18"/>
  <c r="O29" i="18" s="1"/>
  <c r="R29" i="18"/>
  <c r="S29" i="18" s="1"/>
  <c r="N36" i="18"/>
  <c r="O36" i="18" s="1"/>
  <c r="R36" i="18"/>
  <c r="S36" i="18" s="1"/>
  <c r="T69" i="18"/>
  <c r="U69" i="18" s="1"/>
  <c r="P69" i="18"/>
  <c r="Q69" i="18" s="1"/>
  <c r="T53" i="18"/>
  <c r="U53" i="18" s="1"/>
  <c r="P53" i="18"/>
  <c r="Q53" i="18" s="1"/>
  <c r="R60" i="18"/>
  <c r="S60" i="18" s="1"/>
  <c r="N60" i="18"/>
  <c r="O60" i="18" s="1"/>
  <c r="N40" i="18"/>
  <c r="O40" i="18" s="1"/>
  <c r="R40" i="18"/>
  <c r="S40" i="18" s="1"/>
  <c r="N57" i="18"/>
  <c r="O57" i="18" s="1"/>
  <c r="R57" i="18"/>
  <c r="S57" i="18" s="1"/>
  <c r="T30" i="18"/>
  <c r="U30" i="18" s="1"/>
  <c r="P30" i="18"/>
  <c r="Q30" i="18" s="1"/>
  <c r="N70" i="18"/>
  <c r="O70" i="18" s="1"/>
  <c r="R70" i="18"/>
  <c r="S70" i="18" s="1"/>
  <c r="P63" i="18"/>
  <c r="Q63" i="18" s="1"/>
  <c r="T63" i="18"/>
  <c r="U63" i="18" s="1"/>
  <c r="P55" i="18"/>
  <c r="Q55" i="18" s="1"/>
  <c r="T55" i="18"/>
  <c r="U55" i="18" s="1"/>
  <c r="N49" i="18"/>
  <c r="O49" i="18" s="1"/>
  <c r="R49" i="18"/>
  <c r="S49" i="18" s="1"/>
  <c r="T44" i="18"/>
  <c r="U44" i="18" s="1"/>
  <c r="P44" i="18"/>
  <c r="Q44" i="18" s="1"/>
  <c r="N38" i="18"/>
  <c r="O38" i="18" s="1"/>
  <c r="R38" i="18"/>
  <c r="S38" i="18" s="1"/>
  <c r="P20" i="18"/>
  <c r="Q20" i="18" s="1"/>
  <c r="T20" i="18"/>
  <c r="U20" i="18" s="1"/>
  <c r="T112" i="18"/>
  <c r="U112" i="18" s="1"/>
  <c r="P112" i="18"/>
  <c r="Q112" i="18" s="1"/>
  <c r="T388" i="18"/>
  <c r="U388" i="18" s="1"/>
  <c r="P388" i="18"/>
  <c r="Q388" i="18" s="1"/>
  <c r="T415" i="18"/>
  <c r="U415" i="18" s="1"/>
  <c r="P415" i="18"/>
  <c r="Q415" i="18" s="1"/>
  <c r="P497" i="18"/>
  <c r="Q497" i="18" s="1"/>
  <c r="T497" i="18"/>
  <c r="U497" i="18" s="1"/>
  <c r="T448" i="18"/>
  <c r="U448" i="18" s="1"/>
  <c r="P448" i="18"/>
  <c r="Q448" i="18" s="1"/>
  <c r="T437" i="18"/>
  <c r="U437" i="18" s="1"/>
  <c r="P437" i="18"/>
  <c r="Q437" i="18" s="1"/>
  <c r="N491" i="18"/>
  <c r="O491" i="18" s="1"/>
  <c r="R491" i="18"/>
  <c r="S491" i="18" s="1"/>
  <c r="R266" i="18"/>
  <c r="S266" i="18" s="1"/>
  <c r="N266" i="18"/>
  <c r="O266" i="18" s="1"/>
  <c r="N420" i="18"/>
  <c r="O420" i="18" s="1"/>
  <c r="R420" i="18"/>
  <c r="S420" i="18" s="1"/>
  <c r="P133" i="18"/>
  <c r="Q133" i="18" s="1"/>
  <c r="T133" i="18"/>
  <c r="U133" i="18" s="1"/>
  <c r="R295" i="18"/>
  <c r="S295" i="18" s="1"/>
  <c r="N295" i="18"/>
  <c r="O295" i="18" s="1"/>
  <c r="T235" i="18"/>
  <c r="U235" i="18" s="1"/>
  <c r="P235" i="18"/>
  <c r="Q235" i="18" s="1"/>
  <c r="R302" i="18"/>
  <c r="S302" i="18" s="1"/>
  <c r="N302" i="18"/>
  <c r="O302" i="18" s="1"/>
  <c r="T168" i="18"/>
  <c r="U168" i="18" s="1"/>
  <c r="P168" i="18"/>
  <c r="Q168" i="18" s="1"/>
  <c r="R348" i="18"/>
  <c r="S348" i="18" s="1"/>
  <c r="N348" i="18"/>
  <c r="O348" i="18" s="1"/>
  <c r="R309" i="18"/>
  <c r="S309" i="18" s="1"/>
  <c r="N309" i="18"/>
  <c r="O309" i="18" s="1"/>
  <c r="T82" i="18"/>
  <c r="U82" i="18" s="1"/>
  <c r="P82" i="18"/>
  <c r="Q82" i="18" s="1"/>
  <c r="P344" i="18"/>
  <c r="Q344" i="18" s="1"/>
  <c r="T344" i="18"/>
  <c r="U344" i="18" s="1"/>
  <c r="R392" i="18"/>
  <c r="S392" i="18" s="1"/>
  <c r="N392" i="18"/>
  <c r="O392" i="18" s="1"/>
  <c r="P489" i="18"/>
  <c r="Q489" i="18" s="1"/>
  <c r="T489" i="18"/>
  <c r="U489" i="18" s="1"/>
  <c r="R318" i="18"/>
  <c r="S318" i="18" s="1"/>
  <c r="N318" i="18"/>
  <c r="O318" i="18" s="1"/>
  <c r="P324" i="18"/>
  <c r="Q324" i="18" s="1"/>
  <c r="T324" i="18"/>
  <c r="U324" i="18" s="1"/>
  <c r="P490" i="18"/>
  <c r="Q490" i="18" s="1"/>
  <c r="T490" i="18"/>
  <c r="U490" i="18" s="1"/>
  <c r="N317" i="18"/>
  <c r="O317" i="18" s="1"/>
  <c r="R317" i="18"/>
  <c r="S317" i="18" s="1"/>
  <c r="N189" i="18"/>
  <c r="O189" i="18" s="1"/>
  <c r="R189" i="18"/>
  <c r="S189" i="18" s="1"/>
  <c r="T367" i="18"/>
  <c r="U367" i="18" s="1"/>
  <c r="P367" i="18"/>
  <c r="Q367" i="18" s="1"/>
  <c r="P167" i="18"/>
  <c r="Q167" i="18" s="1"/>
  <c r="T167" i="18"/>
  <c r="U167" i="18" s="1"/>
  <c r="T499" i="18"/>
  <c r="U499" i="18" s="1"/>
  <c r="P499" i="18"/>
  <c r="Q499" i="18" s="1"/>
  <c r="P461" i="18"/>
  <c r="Q461" i="18" s="1"/>
  <c r="T461" i="18"/>
  <c r="U461" i="18" s="1"/>
  <c r="T341" i="18"/>
  <c r="U341" i="18" s="1"/>
  <c r="P341" i="18"/>
  <c r="Q341" i="18" s="1"/>
  <c r="T192" i="18"/>
  <c r="U192" i="18" s="1"/>
  <c r="P192" i="18"/>
  <c r="Q192" i="18" s="1"/>
  <c r="T87" i="18"/>
  <c r="U87" i="18" s="1"/>
  <c r="P87" i="18"/>
  <c r="Q87" i="18" s="1"/>
  <c r="P264" i="18"/>
  <c r="Q264" i="18" s="1"/>
  <c r="T264" i="18"/>
  <c r="U264" i="18" s="1"/>
  <c r="P197" i="18"/>
  <c r="Q197" i="18" s="1"/>
  <c r="T197" i="18"/>
  <c r="U197" i="18" s="1"/>
  <c r="T84" i="18"/>
  <c r="U84" i="18" s="1"/>
  <c r="P84" i="18"/>
  <c r="Q84" i="18" s="1"/>
  <c r="N129" i="18"/>
  <c r="O129" i="18" s="1"/>
  <c r="R129" i="18"/>
  <c r="S129" i="18" s="1"/>
  <c r="P295" i="18"/>
  <c r="Q295" i="18" s="1"/>
  <c r="T295" i="18"/>
  <c r="U295" i="18" s="1"/>
  <c r="N135" i="18"/>
  <c r="O135" i="18" s="1"/>
  <c r="R135" i="18"/>
  <c r="S135" i="18" s="1"/>
  <c r="T118" i="18"/>
  <c r="U118" i="18" s="1"/>
  <c r="P118" i="18"/>
  <c r="Q118" i="18" s="1"/>
  <c r="P221" i="18"/>
  <c r="Q221" i="18" s="1"/>
  <c r="T221" i="18"/>
  <c r="U221" i="18" s="1"/>
  <c r="N367" i="18"/>
  <c r="O367" i="18" s="1"/>
  <c r="R367" i="18"/>
  <c r="S367" i="18" s="1"/>
  <c r="P425" i="18"/>
  <c r="Q425" i="18" s="1"/>
  <c r="T425" i="18"/>
  <c r="U425" i="18" s="1"/>
  <c r="N269" i="18"/>
  <c r="O269" i="18" s="1"/>
  <c r="R269" i="18"/>
  <c r="S269" i="18" s="1"/>
  <c r="N102" i="18"/>
  <c r="O102" i="18" s="1"/>
  <c r="R102" i="18"/>
  <c r="S102" i="18" s="1"/>
  <c r="T90" i="18"/>
  <c r="U90" i="18" s="1"/>
  <c r="P90" i="18"/>
  <c r="Q90" i="18" s="1"/>
  <c r="R260" i="18"/>
  <c r="S260" i="18" s="1"/>
  <c r="N260" i="18"/>
  <c r="O260" i="18" s="1"/>
  <c r="R246" i="18"/>
  <c r="S246" i="18" s="1"/>
  <c r="N246" i="18"/>
  <c r="O246" i="18" s="1"/>
  <c r="P457" i="18"/>
  <c r="Q457" i="18" s="1"/>
  <c r="T457" i="18"/>
  <c r="U457" i="18" s="1"/>
  <c r="N150" i="18"/>
  <c r="O150" i="18" s="1"/>
  <c r="R150" i="18"/>
  <c r="S150" i="18" s="1"/>
  <c r="R424" i="18"/>
  <c r="S424" i="18" s="1"/>
  <c r="N424" i="18"/>
  <c r="O424" i="18" s="1"/>
  <c r="P404" i="18"/>
  <c r="Q404" i="18" s="1"/>
  <c r="T404" i="18"/>
  <c r="U404" i="18" s="1"/>
  <c r="R257" i="18"/>
  <c r="S257" i="18" s="1"/>
  <c r="N257" i="18"/>
  <c r="O257" i="18" s="1"/>
  <c r="T162" i="18"/>
  <c r="U162" i="18" s="1"/>
  <c r="P162" i="18"/>
  <c r="Q162" i="18" s="1"/>
  <c r="N459" i="18"/>
  <c r="O459" i="18" s="1"/>
  <c r="R459" i="18"/>
  <c r="S459" i="18" s="1"/>
  <c r="P418" i="18"/>
  <c r="Q418" i="18" s="1"/>
  <c r="T418" i="18"/>
  <c r="U418" i="18" s="1"/>
  <c r="N273" i="18"/>
  <c r="O273" i="18" s="1"/>
  <c r="R273" i="18"/>
  <c r="S273" i="18" s="1"/>
  <c r="R355" i="18"/>
  <c r="S355" i="18" s="1"/>
  <c r="N355" i="18"/>
  <c r="O355" i="18" s="1"/>
  <c r="R156" i="18"/>
  <c r="S156" i="18" s="1"/>
  <c r="N156" i="18"/>
  <c r="O156" i="18" s="1"/>
  <c r="R128" i="18"/>
  <c r="S128" i="18" s="1"/>
  <c r="N128" i="18"/>
  <c r="O128" i="18" s="1"/>
  <c r="P487" i="18"/>
  <c r="Q487" i="18" s="1"/>
  <c r="T487" i="18"/>
  <c r="U487" i="18" s="1"/>
  <c r="N435" i="18"/>
  <c r="O435" i="18" s="1"/>
  <c r="R435" i="18"/>
  <c r="S435" i="18" s="1"/>
  <c r="N330" i="18"/>
  <c r="O330" i="18" s="1"/>
  <c r="R330" i="18"/>
  <c r="S330" i="18" s="1"/>
  <c r="R122" i="18"/>
  <c r="S122" i="18" s="1"/>
  <c r="N122" i="18"/>
  <c r="O122" i="18" s="1"/>
  <c r="P316" i="18"/>
  <c r="Q316" i="18" s="1"/>
  <c r="T316" i="18"/>
  <c r="U316" i="18" s="1"/>
  <c r="N314" i="18"/>
  <c r="O314" i="18" s="1"/>
  <c r="R314" i="18"/>
  <c r="S314" i="18" s="1"/>
  <c r="R87" i="18"/>
  <c r="S87" i="18" s="1"/>
  <c r="N87" i="18"/>
  <c r="O87" i="18" s="1"/>
  <c r="N110" i="18"/>
  <c r="O110" i="18" s="1"/>
  <c r="R110" i="18"/>
  <c r="S110" i="18" s="1"/>
  <c r="P154" i="18"/>
  <c r="Q154" i="18" s="1"/>
  <c r="T154" i="18"/>
  <c r="U154" i="18" s="1"/>
  <c r="N437" i="18"/>
  <c r="O437" i="18" s="1"/>
  <c r="R437" i="18"/>
  <c r="S437" i="18" s="1"/>
  <c r="P307" i="18"/>
  <c r="Q307" i="18" s="1"/>
  <c r="T307" i="18"/>
  <c r="U307" i="18" s="1"/>
  <c r="N486" i="18"/>
  <c r="O486" i="18" s="1"/>
  <c r="R486" i="18"/>
  <c r="S486" i="18" s="1"/>
  <c r="R117" i="18"/>
  <c r="S117" i="18" s="1"/>
  <c r="N117" i="18"/>
  <c r="O117" i="18" s="1"/>
  <c r="P252" i="18"/>
  <c r="Q252" i="18" s="1"/>
  <c r="T252" i="18"/>
  <c r="U252" i="18" s="1"/>
  <c r="R493" i="18"/>
  <c r="S493" i="18" s="1"/>
  <c r="N493" i="18"/>
  <c r="O493" i="18" s="1"/>
  <c r="T255" i="18"/>
  <c r="U255" i="18" s="1"/>
  <c r="P255" i="18"/>
  <c r="Q255" i="18" s="1"/>
  <c r="P352" i="18"/>
  <c r="Q352" i="18" s="1"/>
  <c r="T352" i="18"/>
  <c r="U352" i="18" s="1"/>
  <c r="N157" i="18"/>
  <c r="O157" i="18" s="1"/>
  <c r="R157" i="18"/>
  <c r="S157" i="18" s="1"/>
  <c r="R331" i="18"/>
  <c r="S331" i="18" s="1"/>
  <c r="N331" i="18"/>
  <c r="O331" i="18" s="1"/>
  <c r="N414" i="18"/>
  <c r="O414" i="18" s="1"/>
  <c r="R414" i="18"/>
  <c r="S414" i="18" s="1"/>
  <c r="R473" i="18"/>
  <c r="S473" i="18" s="1"/>
  <c r="N473" i="18"/>
  <c r="O473" i="18" s="1"/>
  <c r="P312" i="18"/>
  <c r="Q312" i="18" s="1"/>
  <c r="T312" i="18"/>
  <c r="U312" i="18" s="1"/>
  <c r="R379" i="18"/>
  <c r="S379" i="18" s="1"/>
  <c r="N379" i="18"/>
  <c r="O379" i="18" s="1"/>
  <c r="P276" i="18"/>
  <c r="Q276" i="18" s="1"/>
  <c r="T276" i="18"/>
  <c r="U276" i="18" s="1"/>
  <c r="P79" i="18"/>
  <c r="Q79" i="18" s="1"/>
  <c r="T79" i="18"/>
  <c r="U79" i="18" s="1"/>
  <c r="P348" i="18"/>
  <c r="Q348" i="18" s="1"/>
  <c r="T348" i="18"/>
  <c r="U348" i="18" s="1"/>
  <c r="R412" i="18"/>
  <c r="S412" i="18" s="1"/>
  <c r="N412" i="18"/>
  <c r="O412" i="18" s="1"/>
  <c r="N383" i="18"/>
  <c r="O383" i="18" s="1"/>
  <c r="R383" i="18"/>
  <c r="S383" i="18" s="1"/>
  <c r="R134" i="18"/>
  <c r="S134" i="18" s="1"/>
  <c r="N134" i="18"/>
  <c r="O134" i="18" s="1"/>
  <c r="R397" i="18"/>
  <c r="S397" i="18" s="1"/>
  <c r="N397" i="18"/>
  <c r="O397" i="18" s="1"/>
  <c r="T209" i="18"/>
  <c r="U209" i="18" s="1"/>
  <c r="P209" i="18"/>
  <c r="Q209" i="18" s="1"/>
  <c r="T422" i="18"/>
  <c r="U422" i="18" s="1"/>
  <c r="P422" i="18"/>
  <c r="Q422" i="18" s="1"/>
  <c r="N380" i="18"/>
  <c r="O380" i="18" s="1"/>
  <c r="R380" i="18"/>
  <c r="S380" i="18" s="1"/>
  <c r="P171" i="18"/>
  <c r="Q171" i="18" s="1"/>
  <c r="T171" i="18"/>
  <c r="U171" i="18" s="1"/>
  <c r="R477" i="18"/>
  <c r="S477" i="18" s="1"/>
  <c r="N477" i="18"/>
  <c r="O477" i="18" s="1"/>
  <c r="T374" i="18"/>
  <c r="U374" i="18" s="1"/>
  <c r="P374" i="18"/>
  <c r="Q374" i="18" s="1"/>
  <c r="R325" i="18"/>
  <c r="S325" i="18" s="1"/>
  <c r="N325" i="18"/>
  <c r="O325" i="18" s="1"/>
  <c r="T246" i="18"/>
  <c r="U246" i="18" s="1"/>
  <c r="P246" i="18"/>
  <c r="Q246" i="18" s="1"/>
  <c r="P138" i="18"/>
  <c r="Q138" i="18" s="1"/>
  <c r="T138" i="18"/>
  <c r="U138" i="18" s="1"/>
  <c r="R243" i="18"/>
  <c r="S243" i="18" s="1"/>
  <c r="N243" i="18"/>
  <c r="O243" i="18" s="1"/>
  <c r="R359" i="18"/>
  <c r="S359" i="18" s="1"/>
  <c r="N359" i="18"/>
  <c r="O359" i="18" s="1"/>
  <c r="P76" i="18"/>
  <c r="Q76" i="18" s="1"/>
  <c r="T76" i="18"/>
  <c r="U76" i="18" s="1"/>
  <c r="R89" i="18"/>
  <c r="S89" i="18" s="1"/>
  <c r="N89" i="18"/>
  <c r="O89" i="18" s="1"/>
  <c r="P436" i="18"/>
  <c r="Q436" i="18" s="1"/>
  <c r="T436" i="18"/>
  <c r="U436" i="18" s="1"/>
  <c r="P500" i="18"/>
  <c r="Q500" i="18" s="1"/>
  <c r="T500" i="18"/>
  <c r="U500" i="18" s="1"/>
  <c r="P325" i="18"/>
  <c r="Q325" i="18" s="1"/>
  <c r="T325" i="18"/>
  <c r="U325" i="18" s="1"/>
  <c r="T496" i="18"/>
  <c r="U496" i="18" s="1"/>
  <c r="P496" i="18"/>
  <c r="Q496" i="18" s="1"/>
  <c r="T317" i="18"/>
  <c r="U317" i="18" s="1"/>
  <c r="P317" i="18"/>
  <c r="Q317" i="18" s="1"/>
  <c r="T201" i="18"/>
  <c r="U201" i="18" s="1"/>
  <c r="P201" i="18"/>
  <c r="Q201" i="18" s="1"/>
  <c r="T218" i="18"/>
  <c r="U218" i="18" s="1"/>
  <c r="P218" i="18"/>
  <c r="Q218" i="18" s="1"/>
  <c r="N164" i="18"/>
  <c r="O164" i="18" s="1"/>
  <c r="R164" i="18"/>
  <c r="S164" i="18" s="1"/>
  <c r="T226" i="18"/>
  <c r="U226" i="18" s="1"/>
  <c r="P226" i="18"/>
  <c r="Q226" i="18" s="1"/>
  <c r="R223" i="18"/>
  <c r="S223" i="18" s="1"/>
  <c r="N223" i="18"/>
  <c r="O223" i="18" s="1"/>
  <c r="N198" i="18"/>
  <c r="O198" i="18" s="1"/>
  <c r="R198" i="18"/>
  <c r="S198" i="18" s="1"/>
  <c r="N378" i="18"/>
  <c r="O378" i="18" s="1"/>
  <c r="R378" i="18"/>
  <c r="S378" i="18" s="1"/>
  <c r="R439" i="18"/>
  <c r="S439" i="18" s="1"/>
  <c r="N439" i="18"/>
  <c r="O439" i="18" s="1"/>
  <c r="N80" i="18"/>
  <c r="O80" i="18" s="1"/>
  <c r="R80" i="18"/>
  <c r="S80" i="18" s="1"/>
  <c r="R270" i="18"/>
  <c r="S270" i="18" s="1"/>
  <c r="N270" i="18"/>
  <c r="O270" i="18" s="1"/>
  <c r="P327" i="18"/>
  <c r="Q327" i="18" s="1"/>
  <c r="T327" i="18"/>
  <c r="U327" i="18" s="1"/>
  <c r="R159" i="18"/>
  <c r="S159" i="18" s="1"/>
  <c r="N159" i="18"/>
  <c r="O159" i="18" s="1"/>
  <c r="N324" i="18"/>
  <c r="O324" i="18" s="1"/>
  <c r="R324" i="18"/>
  <c r="S324" i="18" s="1"/>
  <c r="P110" i="18"/>
  <c r="Q110" i="18" s="1"/>
  <c r="T110" i="18"/>
  <c r="U110" i="18" s="1"/>
  <c r="T158" i="18"/>
  <c r="U158" i="18" s="1"/>
  <c r="P158" i="18"/>
  <c r="Q158" i="18" s="1"/>
  <c r="T446" i="18"/>
  <c r="U446" i="18" s="1"/>
  <c r="P446" i="18"/>
  <c r="Q446" i="18" s="1"/>
  <c r="P485" i="18"/>
  <c r="Q485" i="18" s="1"/>
  <c r="T485" i="18"/>
  <c r="U485" i="18" s="1"/>
  <c r="R106" i="18"/>
  <c r="S106" i="18" s="1"/>
  <c r="N106" i="18"/>
  <c r="O106" i="18" s="1"/>
  <c r="T240" i="18"/>
  <c r="U240" i="18" s="1"/>
  <c r="P240" i="18"/>
  <c r="Q240" i="18" s="1"/>
  <c r="R452" i="18"/>
  <c r="S452" i="18" s="1"/>
  <c r="N452" i="18"/>
  <c r="O452" i="18" s="1"/>
  <c r="T340" i="18"/>
  <c r="U340" i="18" s="1"/>
  <c r="P340" i="18"/>
  <c r="Q340" i="18" s="1"/>
  <c r="T280" i="18"/>
  <c r="U280" i="18" s="1"/>
  <c r="P280" i="18"/>
  <c r="Q280" i="18" s="1"/>
  <c r="P427" i="18"/>
  <c r="Q427" i="18" s="1"/>
  <c r="T427" i="18"/>
  <c r="U427" i="18" s="1"/>
  <c r="T445" i="18"/>
  <c r="U445" i="18" s="1"/>
  <c r="P445" i="18"/>
  <c r="Q445" i="18" s="1"/>
  <c r="R426" i="18"/>
  <c r="S426" i="18" s="1"/>
  <c r="N426" i="18"/>
  <c r="O426" i="18" s="1"/>
  <c r="T403" i="18"/>
  <c r="U403" i="18" s="1"/>
  <c r="P403" i="18"/>
  <c r="Q403" i="18" s="1"/>
  <c r="T486" i="18"/>
  <c r="U486" i="18" s="1"/>
  <c r="P486" i="18"/>
  <c r="Q486" i="18" s="1"/>
  <c r="R99" i="18"/>
  <c r="S99" i="18" s="1"/>
  <c r="N99" i="18"/>
  <c r="O99" i="18" s="1"/>
  <c r="P319" i="18"/>
  <c r="Q319" i="18" s="1"/>
  <c r="T319" i="18"/>
  <c r="U319" i="18" s="1"/>
  <c r="P232" i="18"/>
  <c r="Q232" i="18" s="1"/>
  <c r="T232" i="18"/>
  <c r="U232" i="18" s="1"/>
  <c r="R307" i="18"/>
  <c r="S307" i="18" s="1"/>
  <c r="N307" i="18"/>
  <c r="O307" i="18" s="1"/>
  <c r="N389" i="18"/>
  <c r="O389" i="18" s="1"/>
  <c r="R389" i="18"/>
  <c r="S389" i="18" s="1"/>
  <c r="P203" i="18"/>
  <c r="Q203" i="18" s="1"/>
  <c r="T203" i="18"/>
  <c r="U203" i="18" s="1"/>
  <c r="T122" i="18"/>
  <c r="U122" i="18" s="1"/>
  <c r="P122" i="18"/>
  <c r="Q122" i="18" s="1"/>
  <c r="P480" i="18"/>
  <c r="Q480" i="18" s="1"/>
  <c r="T480" i="18"/>
  <c r="U480" i="18" s="1"/>
  <c r="T468" i="18"/>
  <c r="U468" i="18" s="1"/>
  <c r="P468" i="18"/>
  <c r="Q468" i="18" s="1"/>
  <c r="R374" i="18"/>
  <c r="S374" i="18" s="1"/>
  <c r="N374" i="18"/>
  <c r="O374" i="18" s="1"/>
  <c r="N369" i="18"/>
  <c r="O369" i="18" s="1"/>
  <c r="R369" i="18"/>
  <c r="S369" i="18" s="1"/>
  <c r="T310" i="18"/>
  <c r="U310" i="18" s="1"/>
  <c r="P310" i="18"/>
  <c r="Q310" i="18" s="1"/>
  <c r="R400" i="18"/>
  <c r="S400" i="18" s="1"/>
  <c r="N400" i="18"/>
  <c r="O400" i="18" s="1"/>
  <c r="T185" i="18"/>
  <c r="U185" i="18" s="1"/>
  <c r="P185" i="18"/>
  <c r="Q185" i="18" s="1"/>
  <c r="T141" i="18"/>
  <c r="U141" i="18" s="1"/>
  <c r="P141" i="18"/>
  <c r="Q141" i="18" s="1"/>
  <c r="T411" i="18"/>
  <c r="U411" i="18" s="1"/>
  <c r="P411" i="18"/>
  <c r="Q411" i="18" s="1"/>
  <c r="T387" i="18"/>
  <c r="U387" i="18" s="1"/>
  <c r="P387" i="18"/>
  <c r="Q387" i="18" s="1"/>
  <c r="T224" i="18"/>
  <c r="U224" i="18" s="1"/>
  <c r="P224" i="18"/>
  <c r="Q224" i="18" s="1"/>
  <c r="N332" i="18"/>
  <c r="O332" i="18" s="1"/>
  <c r="R332" i="18"/>
  <c r="S332" i="18" s="1"/>
  <c r="R255" i="18"/>
  <c r="S255" i="18" s="1"/>
  <c r="N255" i="18"/>
  <c r="O255" i="18" s="1"/>
  <c r="P266" i="18"/>
  <c r="Q266" i="18" s="1"/>
  <c r="T266" i="18"/>
  <c r="U266" i="18" s="1"/>
  <c r="P301" i="18"/>
  <c r="Q301" i="18" s="1"/>
  <c r="T301" i="18"/>
  <c r="U301" i="18" s="1"/>
  <c r="N321" i="18"/>
  <c r="O321" i="18" s="1"/>
  <c r="R321" i="18"/>
  <c r="S321" i="18" s="1"/>
  <c r="N170" i="18"/>
  <c r="O170" i="18" s="1"/>
  <c r="R170" i="18"/>
  <c r="S170" i="18" s="1"/>
  <c r="R364" i="18"/>
  <c r="S364" i="18" s="1"/>
  <c r="N364" i="18"/>
  <c r="O364" i="18" s="1"/>
  <c r="N481" i="18"/>
  <c r="O481" i="18" s="1"/>
  <c r="R481" i="18"/>
  <c r="S481" i="18" s="1"/>
  <c r="P220" i="18"/>
  <c r="Q220" i="18" s="1"/>
  <c r="T220" i="18"/>
  <c r="U220" i="18" s="1"/>
  <c r="N213" i="18"/>
  <c r="O213" i="18" s="1"/>
  <c r="R213" i="18"/>
  <c r="S213" i="18" s="1"/>
  <c r="N292" i="18"/>
  <c r="O292" i="18" s="1"/>
  <c r="R292" i="18"/>
  <c r="S292" i="18" s="1"/>
  <c r="P464" i="18"/>
  <c r="Q464" i="18" s="1"/>
  <c r="T464" i="18"/>
  <c r="U464" i="18" s="1"/>
  <c r="N362" i="18"/>
  <c r="O362" i="18" s="1"/>
  <c r="R362" i="18"/>
  <c r="S362" i="18" s="1"/>
  <c r="N399" i="18"/>
  <c r="O399" i="18" s="1"/>
  <c r="R399" i="18"/>
  <c r="S399" i="18" s="1"/>
  <c r="R233" i="18"/>
  <c r="S233" i="18" s="1"/>
  <c r="N233" i="18"/>
  <c r="O233" i="18" s="1"/>
  <c r="N248" i="18"/>
  <c r="O248" i="18" s="1"/>
  <c r="R248" i="18"/>
  <c r="S248" i="18" s="1"/>
  <c r="R301" i="18"/>
  <c r="S301" i="18" s="1"/>
  <c r="N301" i="18"/>
  <c r="O301" i="18" s="1"/>
  <c r="P126" i="18"/>
  <c r="Q126" i="18" s="1"/>
  <c r="T126" i="18"/>
  <c r="U126" i="18" s="1"/>
  <c r="N256" i="18"/>
  <c r="O256" i="18" s="1"/>
  <c r="R256" i="18"/>
  <c r="S256" i="18" s="1"/>
  <c r="P343" i="18"/>
  <c r="Q343" i="18" s="1"/>
  <c r="T343" i="18"/>
  <c r="U343" i="18" s="1"/>
  <c r="T320" i="18"/>
  <c r="U320" i="18" s="1"/>
  <c r="P320" i="18"/>
  <c r="Q320" i="18" s="1"/>
  <c r="T274" i="18"/>
  <c r="U274" i="18" s="1"/>
  <c r="P274" i="18"/>
  <c r="Q274" i="18" s="1"/>
  <c r="T321" i="18"/>
  <c r="U321" i="18" s="1"/>
  <c r="P321" i="18"/>
  <c r="Q321" i="18" s="1"/>
  <c r="T417" i="18"/>
  <c r="U417" i="18" s="1"/>
  <c r="P417" i="18"/>
  <c r="Q417" i="18" s="1"/>
  <c r="R286" i="18"/>
  <c r="S286" i="18" s="1"/>
  <c r="N286" i="18"/>
  <c r="O286" i="18" s="1"/>
  <c r="N140" i="18"/>
  <c r="O140" i="18" s="1"/>
  <c r="R140" i="18"/>
  <c r="S140" i="18" s="1"/>
  <c r="T257" i="18"/>
  <c r="U257" i="18" s="1"/>
  <c r="P257" i="18"/>
  <c r="Q257" i="18" s="1"/>
  <c r="P311" i="18"/>
  <c r="Q311" i="18" s="1"/>
  <c r="T311" i="18"/>
  <c r="U311" i="18" s="1"/>
  <c r="P473" i="18"/>
  <c r="Q473" i="18" s="1"/>
  <c r="T473" i="18"/>
  <c r="U473" i="18" s="1"/>
  <c r="N258" i="18"/>
  <c r="O258" i="18" s="1"/>
  <c r="R258" i="18"/>
  <c r="S258" i="18" s="1"/>
  <c r="T380" i="18"/>
  <c r="U380" i="18" s="1"/>
  <c r="P380" i="18"/>
  <c r="Q380" i="18" s="1"/>
  <c r="P287" i="18"/>
  <c r="Q287" i="18" s="1"/>
  <c r="T287" i="18"/>
  <c r="U287" i="18" s="1"/>
  <c r="N449" i="18"/>
  <c r="O449" i="18" s="1"/>
  <c r="R449" i="18"/>
  <c r="S449" i="18" s="1"/>
  <c r="P80" i="18"/>
  <c r="Q80" i="18" s="1"/>
  <c r="T80" i="18"/>
  <c r="U80" i="18" s="1"/>
  <c r="N346" i="18"/>
  <c r="O346" i="18" s="1"/>
  <c r="R346" i="18"/>
  <c r="S346" i="18" s="1"/>
  <c r="N433" i="18"/>
  <c r="O433" i="18" s="1"/>
  <c r="R433" i="18"/>
  <c r="S433" i="18" s="1"/>
  <c r="N347" i="18"/>
  <c r="O347" i="18" s="1"/>
  <c r="R347" i="18"/>
  <c r="S347" i="18" s="1"/>
  <c r="R450" i="18"/>
  <c r="S450" i="18" s="1"/>
  <c r="N450" i="18"/>
  <c r="O450" i="18" s="1"/>
  <c r="R254" i="18"/>
  <c r="S254" i="18" s="1"/>
  <c r="N254" i="18"/>
  <c r="O254" i="18" s="1"/>
  <c r="R241" i="18"/>
  <c r="S241" i="18" s="1"/>
  <c r="N241" i="18"/>
  <c r="O241" i="18" s="1"/>
  <c r="R202" i="18"/>
  <c r="S202" i="18" s="1"/>
  <c r="N202" i="18"/>
  <c r="O202" i="18" s="1"/>
  <c r="R475" i="18"/>
  <c r="S475" i="18" s="1"/>
  <c r="N475" i="18"/>
  <c r="O475" i="18" s="1"/>
  <c r="T414" i="18"/>
  <c r="U414" i="18" s="1"/>
  <c r="P414" i="18"/>
  <c r="Q414" i="18" s="1"/>
  <c r="T469" i="18"/>
  <c r="U469" i="18" s="1"/>
  <c r="P469" i="18"/>
  <c r="Q469" i="18" s="1"/>
  <c r="P393" i="18"/>
  <c r="Q393" i="18" s="1"/>
  <c r="T393" i="18"/>
  <c r="U393" i="18" s="1"/>
  <c r="T322" i="18"/>
  <c r="U322" i="18" s="1"/>
  <c r="P322" i="18"/>
  <c r="Q322" i="18" s="1"/>
  <c r="P151" i="18"/>
  <c r="Q151" i="18" s="1"/>
  <c r="T151" i="18"/>
  <c r="U151" i="18" s="1"/>
  <c r="T323" i="18"/>
  <c r="U323" i="18" s="1"/>
  <c r="P323" i="18"/>
  <c r="Q323" i="18" s="1"/>
  <c r="N289" i="18"/>
  <c r="O289" i="18" s="1"/>
  <c r="R289" i="18"/>
  <c r="S289" i="18" s="1"/>
  <c r="T149" i="18"/>
  <c r="U149" i="18" s="1"/>
  <c r="P149" i="18"/>
  <c r="Q149" i="18" s="1"/>
  <c r="T204" i="18"/>
  <c r="U204" i="18" s="1"/>
  <c r="P204" i="18"/>
  <c r="Q204" i="18" s="1"/>
  <c r="R226" i="18"/>
  <c r="S226" i="18" s="1"/>
  <c r="N226" i="18"/>
  <c r="O226" i="18" s="1"/>
  <c r="N406" i="18"/>
  <c r="O406" i="18" s="1"/>
  <c r="R406" i="18"/>
  <c r="S406" i="18" s="1"/>
  <c r="N277" i="18"/>
  <c r="O277" i="18" s="1"/>
  <c r="R277" i="18"/>
  <c r="S277" i="18" s="1"/>
  <c r="T176" i="18"/>
  <c r="U176" i="18" s="1"/>
  <c r="P176" i="18"/>
  <c r="Q176" i="18" s="1"/>
  <c r="R356" i="18"/>
  <c r="S356" i="18" s="1"/>
  <c r="N356" i="18"/>
  <c r="O356" i="18" s="1"/>
  <c r="R360" i="18"/>
  <c r="S360" i="18" s="1"/>
  <c r="N360" i="18"/>
  <c r="O360" i="18" s="1"/>
  <c r="T484" i="18"/>
  <c r="U484" i="18" s="1"/>
  <c r="P484" i="18"/>
  <c r="Q484" i="18" s="1"/>
  <c r="N287" i="18"/>
  <c r="O287" i="18" s="1"/>
  <c r="R287" i="18"/>
  <c r="S287" i="18" s="1"/>
  <c r="R448" i="18"/>
  <c r="S448" i="18" s="1"/>
  <c r="N448" i="18"/>
  <c r="O448" i="18" s="1"/>
  <c r="R467" i="18"/>
  <c r="S467" i="18" s="1"/>
  <c r="N467" i="18"/>
  <c r="O467" i="18" s="1"/>
  <c r="R483" i="18"/>
  <c r="S483" i="18" s="1"/>
  <c r="N483" i="18"/>
  <c r="O483" i="18" s="1"/>
  <c r="R350" i="18"/>
  <c r="S350" i="18" s="1"/>
  <c r="N350" i="18"/>
  <c r="O350" i="18" s="1"/>
  <c r="P294" i="18"/>
  <c r="Q294" i="18" s="1"/>
  <c r="T294" i="18"/>
  <c r="U294" i="18" s="1"/>
  <c r="N283" i="18"/>
  <c r="O283" i="18" s="1"/>
  <c r="R283" i="18"/>
  <c r="S283" i="18" s="1"/>
  <c r="T286" i="18"/>
  <c r="U286" i="18" s="1"/>
  <c r="P286" i="18"/>
  <c r="Q286" i="18" s="1"/>
  <c r="N297" i="18"/>
  <c r="O297" i="18" s="1"/>
  <c r="R297" i="18"/>
  <c r="S297" i="18" s="1"/>
  <c r="R444" i="18"/>
  <c r="S444" i="18" s="1"/>
  <c r="N444" i="18"/>
  <c r="O444" i="18" s="1"/>
  <c r="P144" i="18"/>
  <c r="Q144" i="18" s="1"/>
  <c r="T144" i="18"/>
  <c r="U144" i="18" s="1"/>
  <c r="R276" i="18"/>
  <c r="S276" i="18" s="1"/>
  <c r="N276" i="18"/>
  <c r="O276" i="18" s="1"/>
  <c r="P308" i="18"/>
  <c r="Q308" i="18" s="1"/>
  <c r="T308" i="18"/>
  <c r="U308" i="18" s="1"/>
  <c r="P467" i="18"/>
  <c r="Q467" i="18" s="1"/>
  <c r="T467" i="18"/>
  <c r="U467" i="18" s="1"/>
  <c r="P450" i="18"/>
  <c r="Q450" i="18" s="1"/>
  <c r="T450" i="18"/>
  <c r="U450" i="18" s="1"/>
  <c r="N427" i="18"/>
  <c r="O427" i="18" s="1"/>
  <c r="R427" i="18"/>
  <c r="S427" i="18" s="1"/>
  <c r="P269" i="18"/>
  <c r="Q269" i="18" s="1"/>
  <c r="T269" i="18"/>
  <c r="U269" i="18" s="1"/>
  <c r="T465" i="18"/>
  <c r="U465" i="18" s="1"/>
  <c r="P465" i="18"/>
  <c r="Q465" i="18" s="1"/>
  <c r="R180" i="18"/>
  <c r="S180" i="18" s="1"/>
  <c r="N180" i="18"/>
  <c r="O180" i="18" s="1"/>
  <c r="R340" i="18"/>
  <c r="S340" i="18" s="1"/>
  <c r="N340" i="18"/>
  <c r="O340" i="18" s="1"/>
  <c r="N303" i="18"/>
  <c r="O303" i="18" s="1"/>
  <c r="R303" i="18"/>
  <c r="S303" i="18" s="1"/>
  <c r="N112" i="18"/>
  <c r="O112" i="18" s="1"/>
  <c r="R112" i="18"/>
  <c r="S112" i="18" s="1"/>
  <c r="R100" i="18"/>
  <c r="S100" i="18" s="1"/>
  <c r="N100" i="18"/>
  <c r="O100" i="18" s="1"/>
  <c r="N200" i="18"/>
  <c r="O200" i="18" s="1"/>
  <c r="R200" i="18"/>
  <c r="S200" i="18" s="1"/>
  <c r="T289" i="18"/>
  <c r="U289" i="18" s="1"/>
  <c r="P289" i="18"/>
  <c r="Q289" i="18" s="1"/>
  <c r="R366" i="18"/>
  <c r="S366" i="18" s="1"/>
  <c r="N366" i="18"/>
  <c r="O366" i="18" s="1"/>
  <c r="T281" i="18"/>
  <c r="U281" i="18" s="1"/>
  <c r="P281" i="18"/>
  <c r="Q281" i="18" s="1"/>
  <c r="R278" i="18"/>
  <c r="S278" i="18" s="1"/>
  <c r="N278" i="18"/>
  <c r="O278" i="18" s="1"/>
  <c r="P460" i="18"/>
  <c r="Q460" i="18" s="1"/>
  <c r="T460" i="18"/>
  <c r="U460" i="18" s="1"/>
  <c r="N311" i="18"/>
  <c r="O311" i="18" s="1"/>
  <c r="R311" i="18"/>
  <c r="S311" i="18" s="1"/>
  <c r="P405" i="18"/>
  <c r="Q405" i="18" s="1"/>
  <c r="T405" i="18"/>
  <c r="U405" i="18" s="1"/>
  <c r="T242" i="18"/>
  <c r="U242" i="18" s="1"/>
  <c r="P242" i="18"/>
  <c r="Q242" i="18" s="1"/>
  <c r="N178" i="18"/>
  <c r="O178" i="18" s="1"/>
  <c r="R178" i="18"/>
  <c r="S178" i="18" s="1"/>
  <c r="R171" i="18"/>
  <c r="S171" i="18" s="1"/>
  <c r="N171" i="18"/>
  <c r="O171" i="18" s="1"/>
  <c r="P423" i="18"/>
  <c r="Q423" i="18" s="1"/>
  <c r="T423" i="18"/>
  <c r="U423" i="18" s="1"/>
  <c r="R320" i="18"/>
  <c r="S320" i="18" s="1"/>
  <c r="N320" i="18"/>
  <c r="O320" i="18" s="1"/>
  <c r="T178" i="18"/>
  <c r="U178" i="18" s="1"/>
  <c r="P178" i="18"/>
  <c r="Q178" i="18" s="1"/>
  <c r="P258" i="18"/>
  <c r="Q258" i="18" s="1"/>
  <c r="T258" i="18"/>
  <c r="U258" i="18" s="1"/>
  <c r="R261" i="18"/>
  <c r="S261" i="18" s="1"/>
  <c r="N261" i="18"/>
  <c r="O261" i="18" s="1"/>
  <c r="R341" i="18"/>
  <c r="S341" i="18" s="1"/>
  <c r="N341" i="18"/>
  <c r="O341" i="18" s="1"/>
  <c r="T222" i="18"/>
  <c r="U222" i="18" s="1"/>
  <c r="P222" i="18"/>
  <c r="Q222" i="18" s="1"/>
  <c r="T160" i="18"/>
  <c r="U160" i="18" s="1"/>
  <c r="P160" i="18"/>
  <c r="Q160" i="18" s="1"/>
  <c r="N138" i="18"/>
  <c r="O138" i="18" s="1"/>
  <c r="R138" i="18"/>
  <c r="S138" i="18" s="1"/>
  <c r="N281" i="18"/>
  <c r="O281" i="18" s="1"/>
  <c r="R281" i="18"/>
  <c r="S281" i="18" s="1"/>
  <c r="N168" i="18"/>
  <c r="O168" i="18" s="1"/>
  <c r="R168" i="18"/>
  <c r="S168" i="18" s="1"/>
  <c r="R130" i="18"/>
  <c r="S130" i="18" s="1"/>
  <c r="N130" i="18"/>
  <c r="O130" i="18" s="1"/>
  <c r="P187" i="18"/>
  <c r="Q187" i="18" s="1"/>
  <c r="T187" i="18"/>
  <c r="U187" i="18" s="1"/>
  <c r="T273" i="18"/>
  <c r="U273" i="18" s="1"/>
  <c r="P273" i="18"/>
  <c r="Q273" i="18" s="1"/>
  <c r="P93" i="18"/>
  <c r="Q93" i="18" s="1"/>
  <c r="T93" i="18"/>
  <c r="U93" i="18" s="1"/>
  <c r="P398" i="18"/>
  <c r="Q398" i="18" s="1"/>
  <c r="T398" i="18"/>
  <c r="U398" i="18" s="1"/>
  <c r="N175" i="18"/>
  <c r="O175" i="18" s="1"/>
  <c r="R175" i="18"/>
  <c r="S175" i="18" s="1"/>
  <c r="N354" i="18"/>
  <c r="O354" i="18" s="1"/>
  <c r="R354" i="18"/>
  <c r="S354" i="18" s="1"/>
  <c r="P95" i="18"/>
  <c r="Q95" i="18" s="1"/>
  <c r="T95" i="18"/>
  <c r="U95" i="18" s="1"/>
  <c r="R95" i="18"/>
  <c r="S95" i="18" s="1"/>
  <c r="N95" i="18"/>
  <c r="O95" i="18" s="1"/>
  <c r="T207" i="18"/>
  <c r="U207" i="18" s="1"/>
  <c r="P207" i="18"/>
  <c r="Q207" i="18" s="1"/>
  <c r="P193" i="18"/>
  <c r="Q193" i="18" s="1"/>
  <c r="T193" i="18"/>
  <c r="U193" i="18" s="1"/>
  <c r="N282" i="18"/>
  <c r="O282" i="18" s="1"/>
  <c r="R282" i="18"/>
  <c r="S282" i="18" s="1"/>
  <c r="N353" i="18"/>
  <c r="O353" i="18" s="1"/>
  <c r="R353" i="18"/>
  <c r="S353" i="18" s="1"/>
  <c r="P174" i="18"/>
  <c r="Q174" i="18" s="1"/>
  <c r="T174" i="18"/>
  <c r="U174" i="18" s="1"/>
  <c r="R430" i="18"/>
  <c r="S430" i="18" s="1"/>
  <c r="N430" i="18"/>
  <c r="O430" i="18" s="1"/>
  <c r="N86" i="18"/>
  <c r="O86" i="18" s="1"/>
  <c r="R86" i="18"/>
  <c r="S86" i="18" s="1"/>
  <c r="N97" i="18"/>
  <c r="O97" i="18" s="1"/>
  <c r="R97" i="18"/>
  <c r="S97" i="18" s="1"/>
  <c r="T236" i="18"/>
  <c r="U236" i="18" s="1"/>
  <c r="P236" i="18"/>
  <c r="Q236" i="18" s="1"/>
  <c r="T108" i="18"/>
  <c r="U108" i="18" s="1"/>
  <c r="P108" i="18"/>
  <c r="Q108" i="18" s="1"/>
  <c r="T215" i="18"/>
  <c r="U215" i="18" s="1"/>
  <c r="P215" i="18"/>
  <c r="Q215" i="18" s="1"/>
  <c r="R267" i="18"/>
  <c r="S267" i="18" s="1"/>
  <c r="N267" i="18"/>
  <c r="O267" i="18" s="1"/>
  <c r="N151" i="18"/>
  <c r="O151" i="18" s="1"/>
  <c r="R151" i="18"/>
  <c r="S151" i="18" s="1"/>
  <c r="T285" i="18"/>
  <c r="U285" i="18" s="1"/>
  <c r="P285" i="18"/>
  <c r="Q285" i="18" s="1"/>
  <c r="N499" i="18"/>
  <c r="O499" i="18" s="1"/>
  <c r="R499" i="18"/>
  <c r="S499" i="18" s="1"/>
  <c r="N495" i="18"/>
  <c r="O495" i="18" s="1"/>
  <c r="R495" i="18"/>
  <c r="S495" i="18" s="1"/>
  <c r="T453" i="18"/>
  <c r="U453" i="18" s="1"/>
  <c r="P453" i="18"/>
  <c r="Q453" i="18" s="1"/>
  <c r="R124" i="18"/>
  <c r="S124" i="18" s="1"/>
  <c r="N124" i="18"/>
  <c r="O124" i="18" s="1"/>
  <c r="P217" i="18"/>
  <c r="Q217" i="18" s="1"/>
  <c r="T217" i="18"/>
  <c r="U217" i="18" s="1"/>
  <c r="N410" i="18"/>
  <c r="O410" i="18" s="1"/>
  <c r="R410" i="18"/>
  <c r="S410" i="18" s="1"/>
  <c r="P155" i="18"/>
  <c r="Q155" i="18" s="1"/>
  <c r="T155" i="18"/>
  <c r="U155" i="18" s="1"/>
  <c r="N139" i="18"/>
  <c r="O139" i="18" s="1"/>
  <c r="R139" i="18"/>
  <c r="S139" i="18" s="1"/>
  <c r="R169" i="18"/>
  <c r="S169" i="18" s="1"/>
  <c r="N169" i="18"/>
  <c r="O169" i="18" s="1"/>
  <c r="N165" i="18"/>
  <c r="O165" i="18" s="1"/>
  <c r="R165" i="18"/>
  <c r="S165" i="18" s="1"/>
  <c r="R158" i="18"/>
  <c r="S158" i="18" s="1"/>
  <c r="N158" i="18"/>
  <c r="O158" i="18" s="1"/>
  <c r="P157" i="18"/>
  <c r="Q157" i="18" s="1"/>
  <c r="T157" i="18"/>
  <c r="U157" i="18" s="1"/>
  <c r="N119" i="18"/>
  <c r="O119" i="18" s="1"/>
  <c r="R119" i="18"/>
  <c r="S119" i="18" s="1"/>
  <c r="R497" i="18"/>
  <c r="S497" i="18" s="1"/>
  <c r="N497" i="18"/>
  <c r="O497" i="18" s="1"/>
  <c r="P272" i="18"/>
  <c r="Q272" i="18" s="1"/>
  <c r="T272" i="18"/>
  <c r="U272" i="18" s="1"/>
  <c r="T442" i="18"/>
  <c r="U442" i="18" s="1"/>
  <c r="P442" i="18"/>
  <c r="Q442" i="18" s="1"/>
  <c r="T412" i="18"/>
  <c r="U412" i="18" s="1"/>
  <c r="P412" i="18"/>
  <c r="Q412" i="18" s="1"/>
  <c r="R456" i="18"/>
  <c r="S456" i="18" s="1"/>
  <c r="N456" i="18"/>
  <c r="O456" i="18" s="1"/>
  <c r="T452" i="18"/>
  <c r="U452" i="18" s="1"/>
  <c r="P452" i="18"/>
  <c r="Q452" i="18" s="1"/>
  <c r="N290" i="18"/>
  <c r="O290" i="18" s="1"/>
  <c r="R290" i="18"/>
  <c r="S290" i="18" s="1"/>
  <c r="P396" i="18"/>
  <c r="Q396" i="18" s="1"/>
  <c r="T396" i="18"/>
  <c r="U396" i="18" s="1"/>
  <c r="R440" i="18"/>
  <c r="S440" i="18" s="1"/>
  <c r="N440" i="18"/>
  <c r="O440" i="18" s="1"/>
  <c r="T392" i="18"/>
  <c r="U392" i="18" s="1"/>
  <c r="P392" i="18"/>
  <c r="Q392" i="18" s="1"/>
  <c r="T237" i="18"/>
  <c r="U237" i="18" s="1"/>
  <c r="P237" i="18"/>
  <c r="Q237" i="18" s="1"/>
  <c r="N308" i="18"/>
  <c r="O308" i="18" s="1"/>
  <c r="R308" i="18"/>
  <c r="S308" i="18" s="1"/>
  <c r="T462" i="18"/>
  <c r="U462" i="18" s="1"/>
  <c r="P462" i="18"/>
  <c r="Q462" i="18" s="1"/>
  <c r="P410" i="18"/>
  <c r="Q410" i="18" s="1"/>
  <c r="T410" i="18"/>
  <c r="U410" i="18" s="1"/>
  <c r="T223" i="18"/>
  <c r="U223" i="18" s="1"/>
  <c r="P223" i="18"/>
  <c r="Q223" i="18" s="1"/>
  <c r="R416" i="18"/>
  <c r="S416" i="18" s="1"/>
  <c r="N416" i="18"/>
  <c r="O416" i="18" s="1"/>
  <c r="P364" i="18"/>
  <c r="Q364" i="18" s="1"/>
  <c r="T364" i="18"/>
  <c r="U364" i="18" s="1"/>
  <c r="R137" i="18"/>
  <c r="S137" i="18" s="1"/>
  <c r="N137" i="18"/>
  <c r="O137" i="18" s="1"/>
  <c r="N116" i="18"/>
  <c r="O116" i="18" s="1"/>
  <c r="R116" i="18"/>
  <c r="S116" i="18" s="1"/>
  <c r="T355" i="18"/>
  <c r="U355" i="18" s="1"/>
  <c r="P355" i="18"/>
  <c r="Q355" i="18" s="1"/>
  <c r="R335" i="18"/>
  <c r="S335" i="18" s="1"/>
  <c r="N335" i="18"/>
  <c r="O335" i="18" s="1"/>
  <c r="N306" i="18"/>
  <c r="O306" i="18" s="1"/>
  <c r="R306" i="18"/>
  <c r="S306" i="18" s="1"/>
  <c r="R79" i="18"/>
  <c r="S79" i="18" s="1"/>
  <c r="N79" i="18"/>
  <c r="O79" i="18" s="1"/>
  <c r="N142" i="18"/>
  <c r="O142" i="18" s="1"/>
  <c r="R142" i="18"/>
  <c r="S142" i="18" s="1"/>
  <c r="N237" i="18"/>
  <c r="O237" i="18" s="1"/>
  <c r="R237" i="18"/>
  <c r="S237" i="18" s="1"/>
  <c r="T391" i="18"/>
  <c r="U391" i="18" s="1"/>
  <c r="P391" i="18"/>
  <c r="Q391" i="18" s="1"/>
  <c r="T394" i="18"/>
  <c r="U394" i="18" s="1"/>
  <c r="P394" i="18"/>
  <c r="Q394" i="18" s="1"/>
  <c r="N418" i="18"/>
  <c r="O418" i="18" s="1"/>
  <c r="R418" i="18"/>
  <c r="S418" i="18" s="1"/>
  <c r="T271" i="18"/>
  <c r="U271" i="18" s="1"/>
  <c r="P271" i="18"/>
  <c r="Q271" i="18" s="1"/>
  <c r="T430" i="18"/>
  <c r="U430" i="18" s="1"/>
  <c r="P430" i="18"/>
  <c r="Q430" i="18" s="1"/>
  <c r="N464" i="18"/>
  <c r="O464" i="18" s="1"/>
  <c r="R464" i="18"/>
  <c r="S464" i="18" s="1"/>
  <c r="P359" i="18"/>
  <c r="Q359" i="18" s="1"/>
  <c r="T359" i="18"/>
  <c r="U359" i="18" s="1"/>
  <c r="R149" i="18"/>
  <c r="S149" i="18" s="1"/>
  <c r="N149" i="18"/>
  <c r="O149" i="18" s="1"/>
  <c r="P143" i="18"/>
  <c r="Q143" i="18" s="1"/>
  <c r="T143" i="18"/>
  <c r="U143" i="18" s="1"/>
  <c r="P333" i="18"/>
  <c r="Q333" i="18" s="1"/>
  <c r="T333" i="18"/>
  <c r="U333" i="18" s="1"/>
  <c r="N401" i="18"/>
  <c r="O401" i="18" s="1"/>
  <c r="R401" i="18"/>
  <c r="S401" i="18" s="1"/>
  <c r="R275" i="18"/>
  <c r="S275" i="18" s="1"/>
  <c r="N275" i="18"/>
  <c r="O275" i="18" s="1"/>
  <c r="P132" i="18"/>
  <c r="Q132" i="18" s="1"/>
  <c r="T132" i="18"/>
  <c r="U132" i="18" s="1"/>
  <c r="T361" i="18"/>
  <c r="U361" i="18" s="1"/>
  <c r="P361" i="18"/>
  <c r="Q361" i="18" s="1"/>
  <c r="N203" i="18"/>
  <c r="O203" i="18" s="1"/>
  <c r="R203" i="18"/>
  <c r="S203" i="18" s="1"/>
  <c r="T214" i="18"/>
  <c r="U214" i="18" s="1"/>
  <c r="P214" i="18"/>
  <c r="Q214" i="18" s="1"/>
  <c r="N133" i="18"/>
  <c r="O133" i="18" s="1"/>
  <c r="R133" i="18"/>
  <c r="S133" i="18" s="1"/>
  <c r="N328" i="18"/>
  <c r="O328" i="18" s="1"/>
  <c r="R328" i="18"/>
  <c r="S328" i="18" s="1"/>
  <c r="T196" i="18"/>
  <c r="U196" i="18" s="1"/>
  <c r="P196" i="18"/>
  <c r="Q196" i="18" s="1"/>
  <c r="R231" i="18"/>
  <c r="S231" i="18" s="1"/>
  <c r="N231" i="18"/>
  <c r="O231" i="18" s="1"/>
  <c r="R470" i="18"/>
  <c r="S470" i="18" s="1"/>
  <c r="N470" i="18"/>
  <c r="O470" i="18" s="1"/>
  <c r="N422" i="18"/>
  <c r="O422" i="18" s="1"/>
  <c r="R422" i="18"/>
  <c r="S422" i="18" s="1"/>
  <c r="P282" i="18"/>
  <c r="Q282" i="18" s="1"/>
  <c r="T282" i="18"/>
  <c r="U282" i="18" s="1"/>
  <c r="T492" i="18"/>
  <c r="U492" i="18" s="1"/>
  <c r="P492" i="18"/>
  <c r="Q492" i="18" s="1"/>
  <c r="P371" i="18"/>
  <c r="Q371" i="18" s="1"/>
  <c r="T371" i="18"/>
  <c r="U371" i="18" s="1"/>
  <c r="T481" i="18"/>
  <c r="U481" i="18" s="1"/>
  <c r="P481" i="18"/>
  <c r="Q481" i="18" s="1"/>
  <c r="T376" i="18"/>
  <c r="U376" i="18" s="1"/>
  <c r="P376" i="18"/>
  <c r="Q376" i="18" s="1"/>
  <c r="N252" i="18"/>
  <c r="O252" i="18" s="1"/>
  <c r="R252" i="18"/>
  <c r="S252" i="18" s="1"/>
  <c r="N113" i="18"/>
  <c r="O113" i="18" s="1"/>
  <c r="R113" i="18"/>
  <c r="S113" i="18" s="1"/>
  <c r="R395" i="18"/>
  <c r="S395" i="18" s="1"/>
  <c r="N395" i="18"/>
  <c r="O395" i="18" s="1"/>
  <c r="T78" i="18"/>
  <c r="U78" i="18" s="1"/>
  <c r="P78" i="18"/>
  <c r="Q78" i="18" s="1"/>
  <c r="R217" i="18"/>
  <c r="S217" i="18" s="1"/>
  <c r="N217" i="18"/>
  <c r="O217" i="18" s="1"/>
  <c r="R484" i="18"/>
  <c r="S484" i="18" s="1"/>
  <c r="N484" i="18"/>
  <c r="O484" i="18" s="1"/>
  <c r="P365" i="18"/>
  <c r="Q365" i="18" s="1"/>
  <c r="T365" i="18"/>
  <c r="U365" i="18" s="1"/>
  <c r="R372" i="18"/>
  <c r="S372" i="18" s="1"/>
  <c r="N372" i="18"/>
  <c r="O372" i="18" s="1"/>
  <c r="N234" i="18"/>
  <c r="O234" i="18" s="1"/>
  <c r="R234" i="18"/>
  <c r="S234" i="18" s="1"/>
  <c r="T134" i="18"/>
  <c r="U134" i="18" s="1"/>
  <c r="P134" i="18"/>
  <c r="Q134" i="18" s="1"/>
  <c r="R413" i="18"/>
  <c r="S413" i="18" s="1"/>
  <c r="N413" i="18"/>
  <c r="O413" i="18" s="1"/>
  <c r="T198" i="18"/>
  <c r="U198" i="18" s="1"/>
  <c r="P198" i="18"/>
  <c r="Q198" i="18" s="1"/>
  <c r="R429" i="18"/>
  <c r="S429" i="18" s="1"/>
  <c r="N429" i="18"/>
  <c r="O429" i="18" s="1"/>
  <c r="P351" i="18"/>
  <c r="Q351" i="18" s="1"/>
  <c r="T351" i="18"/>
  <c r="U351" i="18" s="1"/>
  <c r="T383" i="18"/>
  <c r="U383" i="18" s="1"/>
  <c r="P383" i="18"/>
  <c r="Q383" i="18" s="1"/>
  <c r="T299" i="18"/>
  <c r="U299" i="18" s="1"/>
  <c r="P299" i="18"/>
  <c r="Q299" i="18" s="1"/>
  <c r="P243" i="18"/>
  <c r="Q243" i="18" s="1"/>
  <c r="T243" i="18"/>
  <c r="U243" i="18" s="1"/>
  <c r="P290" i="18"/>
  <c r="Q290" i="18" s="1"/>
  <c r="T290" i="18"/>
  <c r="U290" i="18" s="1"/>
  <c r="P292" i="18"/>
  <c r="Q292" i="18" s="1"/>
  <c r="T292" i="18"/>
  <c r="U292" i="18" s="1"/>
  <c r="R126" i="18"/>
  <c r="S126" i="18" s="1"/>
  <c r="N126" i="18"/>
  <c r="O126" i="18" s="1"/>
  <c r="P233" i="18"/>
  <c r="Q233" i="18" s="1"/>
  <c r="T233" i="18"/>
  <c r="U233" i="18" s="1"/>
  <c r="T200" i="18"/>
  <c r="U200" i="18" s="1"/>
  <c r="P200" i="18"/>
  <c r="Q200" i="18" s="1"/>
  <c r="N351" i="18"/>
  <c r="O351" i="18" s="1"/>
  <c r="R351" i="18"/>
  <c r="S351" i="18" s="1"/>
  <c r="N313" i="18"/>
  <c r="O313" i="18" s="1"/>
  <c r="R313" i="18"/>
  <c r="S313" i="18" s="1"/>
  <c r="R463" i="18"/>
  <c r="S463" i="18" s="1"/>
  <c r="N463" i="18"/>
  <c r="O463" i="18" s="1"/>
  <c r="T314" i="18"/>
  <c r="U314" i="18" s="1"/>
  <c r="P314" i="18"/>
  <c r="Q314" i="18" s="1"/>
  <c r="P472" i="18"/>
  <c r="Q472" i="18" s="1"/>
  <c r="T472" i="18"/>
  <c r="U472" i="18" s="1"/>
  <c r="T334" i="18"/>
  <c r="U334" i="18" s="1"/>
  <c r="P334" i="18"/>
  <c r="Q334" i="18" s="1"/>
  <c r="P259" i="18"/>
  <c r="Q259" i="18" s="1"/>
  <c r="T259" i="18"/>
  <c r="U259" i="18" s="1"/>
  <c r="R121" i="18"/>
  <c r="S121" i="18" s="1"/>
  <c r="N121" i="18"/>
  <c r="O121" i="18" s="1"/>
  <c r="R342" i="18"/>
  <c r="S342" i="18" s="1"/>
  <c r="N342" i="18"/>
  <c r="O342" i="18" s="1"/>
  <c r="T105" i="18"/>
  <c r="U105" i="18" s="1"/>
  <c r="P105" i="18"/>
  <c r="Q105" i="18" s="1"/>
  <c r="T488" i="18"/>
  <c r="U488" i="18" s="1"/>
  <c r="P488" i="18"/>
  <c r="Q488" i="18" s="1"/>
  <c r="T390" i="18"/>
  <c r="U390" i="18" s="1"/>
  <c r="P390" i="18"/>
  <c r="Q390" i="18" s="1"/>
  <c r="N396" i="18"/>
  <c r="O396" i="18" s="1"/>
  <c r="R396" i="18"/>
  <c r="S396" i="18" s="1"/>
  <c r="P336" i="18"/>
  <c r="Q336" i="18" s="1"/>
  <c r="T336" i="18"/>
  <c r="U336" i="18" s="1"/>
  <c r="P228" i="18"/>
  <c r="Q228" i="18" s="1"/>
  <c r="T228" i="18"/>
  <c r="U228" i="18" s="1"/>
  <c r="P148" i="18"/>
  <c r="Q148" i="18" s="1"/>
  <c r="T148" i="18"/>
  <c r="U148" i="18" s="1"/>
  <c r="N445" i="18"/>
  <c r="O445" i="18" s="1"/>
  <c r="R445" i="18"/>
  <c r="S445" i="18" s="1"/>
  <c r="T424" i="18"/>
  <c r="U424" i="18" s="1"/>
  <c r="P424" i="18"/>
  <c r="Q424" i="18" s="1"/>
  <c r="R442" i="18"/>
  <c r="S442" i="18" s="1"/>
  <c r="N442" i="18"/>
  <c r="O442" i="18" s="1"/>
  <c r="R394" i="18"/>
  <c r="S394" i="18" s="1"/>
  <c r="N394" i="18"/>
  <c r="O394" i="18" s="1"/>
  <c r="R259" i="18"/>
  <c r="S259" i="18" s="1"/>
  <c r="N259" i="18"/>
  <c r="O259" i="18" s="1"/>
  <c r="R272" i="18"/>
  <c r="S272" i="18" s="1"/>
  <c r="N272" i="18"/>
  <c r="O272" i="18" s="1"/>
  <c r="P347" i="18"/>
  <c r="Q347" i="18" s="1"/>
  <c r="T347" i="18"/>
  <c r="U347" i="18" s="1"/>
  <c r="R371" i="18"/>
  <c r="S371" i="18" s="1"/>
  <c r="N371" i="18"/>
  <c r="O371" i="18" s="1"/>
  <c r="R363" i="18"/>
  <c r="S363" i="18" s="1"/>
  <c r="N363" i="18"/>
  <c r="O363" i="18" s="1"/>
  <c r="P463" i="18"/>
  <c r="Q463" i="18" s="1"/>
  <c r="T463" i="18"/>
  <c r="U463" i="18" s="1"/>
  <c r="N208" i="18"/>
  <c r="O208" i="18" s="1"/>
  <c r="R208" i="18"/>
  <c r="S208" i="18" s="1"/>
  <c r="T117" i="18"/>
  <c r="U117" i="18" s="1"/>
  <c r="P117" i="18"/>
  <c r="Q117" i="18" s="1"/>
  <c r="R141" i="18"/>
  <c r="S141" i="18" s="1"/>
  <c r="N141" i="18"/>
  <c r="O141" i="18" s="1"/>
  <c r="R176" i="18"/>
  <c r="S176" i="18" s="1"/>
  <c r="N176" i="18"/>
  <c r="O176" i="18" s="1"/>
  <c r="R212" i="18"/>
  <c r="S212" i="18" s="1"/>
  <c r="N212" i="18"/>
  <c r="O212" i="18" s="1"/>
  <c r="N201" i="18"/>
  <c r="O201" i="18" s="1"/>
  <c r="R201" i="18"/>
  <c r="S201" i="18" s="1"/>
  <c r="T381" i="18"/>
  <c r="U381" i="18" s="1"/>
  <c r="P381" i="18"/>
  <c r="Q381" i="18" s="1"/>
  <c r="T191" i="18"/>
  <c r="U191" i="18" s="1"/>
  <c r="P191" i="18"/>
  <c r="Q191" i="18" s="1"/>
  <c r="N192" i="18"/>
  <c r="O192" i="18" s="1"/>
  <c r="R192" i="18"/>
  <c r="S192" i="18" s="1"/>
  <c r="T354" i="18"/>
  <c r="U354" i="18" s="1"/>
  <c r="P354" i="18"/>
  <c r="Q354" i="18" s="1"/>
  <c r="P284" i="18"/>
  <c r="Q284" i="18" s="1"/>
  <c r="T284" i="18"/>
  <c r="U284" i="18" s="1"/>
  <c r="P270" i="18"/>
  <c r="Q270" i="18" s="1"/>
  <c r="T270" i="18"/>
  <c r="U270" i="18" s="1"/>
  <c r="P124" i="18"/>
  <c r="Q124" i="18" s="1"/>
  <c r="T124" i="18"/>
  <c r="U124" i="18" s="1"/>
  <c r="N214" i="18"/>
  <c r="O214" i="18" s="1"/>
  <c r="R214" i="18"/>
  <c r="S214" i="18" s="1"/>
  <c r="R153" i="18"/>
  <c r="S153" i="18" s="1"/>
  <c r="N153" i="18"/>
  <c r="O153" i="18" s="1"/>
  <c r="R304" i="18"/>
  <c r="S304" i="18" s="1"/>
  <c r="N304" i="18"/>
  <c r="O304" i="18" s="1"/>
  <c r="R476" i="18"/>
  <c r="S476" i="18" s="1"/>
  <c r="N476" i="18"/>
  <c r="O476" i="18" s="1"/>
  <c r="R187" i="18"/>
  <c r="S187" i="18" s="1"/>
  <c r="N187" i="18"/>
  <c r="O187" i="18" s="1"/>
  <c r="T278" i="18"/>
  <c r="U278" i="18" s="1"/>
  <c r="P278" i="18"/>
  <c r="Q278" i="18" s="1"/>
  <c r="P177" i="18"/>
  <c r="Q177" i="18" s="1"/>
  <c r="T177" i="18"/>
  <c r="U177" i="18" s="1"/>
  <c r="R206" i="18"/>
  <c r="S206" i="18" s="1"/>
  <c r="N206" i="18"/>
  <c r="O206" i="18" s="1"/>
  <c r="N173" i="18"/>
  <c r="O173" i="18" s="1"/>
  <c r="R173" i="18"/>
  <c r="S173" i="18" s="1"/>
  <c r="T451" i="18"/>
  <c r="U451" i="18" s="1"/>
  <c r="P451" i="18"/>
  <c r="Q451" i="18" s="1"/>
  <c r="N264" i="18"/>
  <c r="O264" i="18" s="1"/>
  <c r="R264" i="18"/>
  <c r="S264" i="18" s="1"/>
  <c r="P263" i="18"/>
  <c r="Q263" i="18" s="1"/>
  <c r="T263" i="18"/>
  <c r="U263" i="18" s="1"/>
  <c r="R232" i="18"/>
  <c r="S232" i="18" s="1"/>
  <c r="N232" i="18"/>
  <c r="O232" i="18" s="1"/>
  <c r="T234" i="18"/>
  <c r="U234" i="18" s="1"/>
  <c r="P234" i="18"/>
  <c r="Q234" i="18" s="1"/>
  <c r="R455" i="18"/>
  <c r="S455" i="18" s="1"/>
  <c r="N455" i="18"/>
  <c r="O455" i="18" s="1"/>
  <c r="P103" i="18"/>
  <c r="Q103" i="18" s="1"/>
  <c r="T103" i="18"/>
  <c r="U103" i="18" s="1"/>
  <c r="R177" i="18"/>
  <c r="S177" i="18" s="1"/>
  <c r="N177" i="18"/>
  <c r="O177" i="18" s="1"/>
  <c r="R423" i="18"/>
  <c r="S423" i="18" s="1"/>
  <c r="N423" i="18"/>
  <c r="O423" i="18" s="1"/>
  <c r="N293" i="18"/>
  <c r="O293" i="18" s="1"/>
  <c r="R293" i="18"/>
  <c r="S293" i="18" s="1"/>
  <c r="T230" i="18"/>
  <c r="U230" i="18" s="1"/>
  <c r="P230" i="18"/>
  <c r="Q230" i="18" s="1"/>
  <c r="T97" i="18"/>
  <c r="U97" i="18" s="1"/>
  <c r="P97" i="18"/>
  <c r="Q97" i="18" s="1"/>
  <c r="T99" i="18"/>
  <c r="U99" i="18" s="1"/>
  <c r="P99" i="18"/>
  <c r="Q99" i="18" s="1"/>
  <c r="R465" i="18"/>
  <c r="S465" i="18" s="1"/>
  <c r="N465" i="18"/>
  <c r="O465" i="18" s="1"/>
  <c r="P96" i="18"/>
  <c r="Q96" i="18" s="1"/>
  <c r="T96" i="18"/>
  <c r="U96" i="18" s="1"/>
  <c r="T337" i="18"/>
  <c r="U337" i="18" s="1"/>
  <c r="P337" i="18"/>
  <c r="Q337" i="18" s="1"/>
  <c r="T115" i="18"/>
  <c r="U115" i="18" s="1"/>
  <c r="P115" i="18"/>
  <c r="Q115" i="18" s="1"/>
  <c r="R384" i="18"/>
  <c r="S384" i="18" s="1"/>
  <c r="N384" i="18"/>
  <c r="O384" i="18" s="1"/>
  <c r="R296" i="18"/>
  <c r="S296" i="18" s="1"/>
  <c r="N296" i="18"/>
  <c r="O296" i="18" s="1"/>
  <c r="R453" i="18"/>
  <c r="S453" i="18" s="1"/>
  <c r="N453" i="18"/>
  <c r="O453" i="18" s="1"/>
  <c r="T251" i="18"/>
  <c r="U251" i="18" s="1"/>
  <c r="P251" i="18"/>
  <c r="Q251" i="18" s="1"/>
  <c r="R479" i="18"/>
  <c r="S479" i="18" s="1"/>
  <c r="N479" i="18"/>
  <c r="O479" i="18" s="1"/>
  <c r="T169" i="18"/>
  <c r="U169" i="18" s="1"/>
  <c r="P169" i="18"/>
  <c r="Q169" i="18" s="1"/>
  <c r="N78" i="18"/>
  <c r="O78" i="18" s="1"/>
  <c r="R78" i="18"/>
  <c r="S78" i="18" s="1"/>
  <c r="T262" i="18"/>
  <c r="U262" i="18" s="1"/>
  <c r="P262" i="18"/>
  <c r="Q262" i="18" s="1"/>
  <c r="T353" i="18"/>
  <c r="U353" i="18" s="1"/>
  <c r="P353" i="18"/>
  <c r="Q353" i="18" s="1"/>
  <c r="P261" i="18"/>
  <c r="Q261" i="18" s="1"/>
  <c r="T261" i="18"/>
  <c r="U261" i="18" s="1"/>
  <c r="N211" i="18"/>
  <c r="O211" i="18" s="1"/>
  <c r="R211" i="18"/>
  <c r="S211" i="18" s="1"/>
  <c r="P426" i="18"/>
  <c r="Q426" i="18" s="1"/>
  <c r="T426" i="18"/>
  <c r="U426" i="18" s="1"/>
  <c r="R446" i="18"/>
  <c r="S446" i="18" s="1"/>
  <c r="N446" i="18"/>
  <c r="O446" i="18" s="1"/>
  <c r="T435" i="18"/>
  <c r="U435" i="18" s="1"/>
  <c r="P435" i="18"/>
  <c r="Q435" i="18" s="1"/>
  <c r="P363" i="18"/>
  <c r="Q363" i="18" s="1"/>
  <c r="T363" i="18"/>
  <c r="U363" i="18" s="1"/>
  <c r="T100" i="18"/>
  <c r="U100" i="18" s="1"/>
  <c r="P100" i="18"/>
  <c r="Q100" i="18" s="1"/>
  <c r="R339" i="18"/>
  <c r="S339" i="18" s="1"/>
  <c r="N339" i="18"/>
  <c r="O339" i="18" s="1"/>
  <c r="N194" i="18"/>
  <c r="O194" i="18" s="1"/>
  <c r="R194" i="18"/>
  <c r="S194" i="18" s="1"/>
  <c r="T131" i="18"/>
  <c r="U131" i="18" s="1"/>
  <c r="P131" i="18"/>
  <c r="Q131" i="18" s="1"/>
  <c r="T127" i="18"/>
  <c r="U127" i="18" s="1"/>
  <c r="P127" i="18"/>
  <c r="Q127" i="18" s="1"/>
  <c r="T249" i="18"/>
  <c r="U249" i="18" s="1"/>
  <c r="P249" i="18"/>
  <c r="Q249" i="18" s="1"/>
  <c r="N145" i="18"/>
  <c r="O145" i="18" s="1"/>
  <c r="R145" i="18"/>
  <c r="S145" i="18" s="1"/>
  <c r="T114" i="18"/>
  <c r="U114" i="18" s="1"/>
  <c r="P114" i="18"/>
  <c r="Q114" i="18" s="1"/>
  <c r="P402" i="18"/>
  <c r="Q402" i="18" s="1"/>
  <c r="T402" i="18"/>
  <c r="U402" i="18" s="1"/>
  <c r="T315" i="18"/>
  <c r="U315" i="18" s="1"/>
  <c r="P315" i="18"/>
  <c r="Q315" i="18" s="1"/>
  <c r="N425" i="18"/>
  <c r="O425" i="18" s="1"/>
  <c r="R425" i="18"/>
  <c r="S425" i="18" s="1"/>
  <c r="R251" i="18"/>
  <c r="S251" i="18" s="1"/>
  <c r="N251" i="18"/>
  <c r="O251" i="18" s="1"/>
  <c r="R131" i="18"/>
  <c r="S131" i="18" s="1"/>
  <c r="N131" i="18"/>
  <c r="O131" i="18" s="1"/>
  <c r="R457" i="18"/>
  <c r="S457" i="18" s="1"/>
  <c r="N457" i="18"/>
  <c r="O457" i="18" s="1"/>
  <c r="R405" i="18"/>
  <c r="S405" i="18" s="1"/>
  <c r="N405" i="18"/>
  <c r="O405" i="18" s="1"/>
  <c r="R447" i="18"/>
  <c r="S447" i="18" s="1"/>
  <c r="N447" i="18"/>
  <c r="O447" i="18" s="1"/>
  <c r="R488" i="18"/>
  <c r="S488" i="18" s="1"/>
  <c r="N488" i="18"/>
  <c r="O488" i="18" s="1"/>
  <c r="T326" i="18"/>
  <c r="U326" i="18" s="1"/>
  <c r="P326" i="18"/>
  <c r="Q326" i="18" s="1"/>
  <c r="T113" i="18"/>
  <c r="U113" i="18" s="1"/>
  <c r="P113" i="18"/>
  <c r="Q113" i="18" s="1"/>
  <c r="N417" i="18"/>
  <c r="O417" i="18" s="1"/>
  <c r="R417" i="18"/>
  <c r="S417" i="18" s="1"/>
  <c r="N268" i="18"/>
  <c r="O268" i="18" s="1"/>
  <c r="R268" i="18"/>
  <c r="S268" i="18" s="1"/>
  <c r="P245" i="18"/>
  <c r="Q245" i="18" s="1"/>
  <c r="T245" i="18"/>
  <c r="U245" i="18" s="1"/>
  <c r="T313" i="18"/>
  <c r="U313" i="18" s="1"/>
  <c r="P313" i="18"/>
  <c r="Q313" i="18" s="1"/>
  <c r="R238" i="18"/>
  <c r="S238" i="18" s="1"/>
  <c r="N238" i="18"/>
  <c r="O238" i="18" s="1"/>
  <c r="N408" i="18"/>
  <c r="O408" i="18" s="1"/>
  <c r="R408" i="18"/>
  <c r="S408" i="18" s="1"/>
  <c r="T297" i="18"/>
  <c r="U297" i="18" s="1"/>
  <c r="P297" i="18"/>
  <c r="Q297" i="18" s="1"/>
  <c r="R190" i="18"/>
  <c r="S190" i="18" s="1"/>
  <c r="N190" i="18"/>
  <c r="O190" i="18" s="1"/>
  <c r="R390" i="18"/>
  <c r="S390" i="18" s="1"/>
  <c r="N390" i="18"/>
  <c r="O390" i="18" s="1"/>
  <c r="T419" i="18"/>
  <c r="U419" i="18" s="1"/>
  <c r="P419" i="18"/>
  <c r="Q419" i="18" s="1"/>
  <c r="N349" i="18"/>
  <c r="O349" i="18" s="1"/>
  <c r="R349" i="18"/>
  <c r="S349" i="18" s="1"/>
  <c r="N114" i="18"/>
  <c r="O114" i="18" s="1"/>
  <c r="R114" i="18"/>
  <c r="S114" i="18" s="1"/>
  <c r="P360" i="18"/>
  <c r="Q360" i="18" s="1"/>
  <c r="T360" i="18"/>
  <c r="U360" i="18" s="1"/>
  <c r="R480" i="18"/>
  <c r="S480" i="18" s="1"/>
  <c r="N480" i="18"/>
  <c r="O480" i="18" s="1"/>
  <c r="N368" i="18"/>
  <c r="O368" i="18" s="1"/>
  <c r="R368" i="18"/>
  <c r="S368" i="18" s="1"/>
  <c r="N118" i="18"/>
  <c r="O118" i="18" s="1"/>
  <c r="R118" i="18"/>
  <c r="S118" i="18" s="1"/>
  <c r="T339" i="18"/>
  <c r="U339" i="18" s="1"/>
  <c r="P339" i="18"/>
  <c r="Q339" i="18" s="1"/>
  <c r="R494" i="18"/>
  <c r="S494" i="18" s="1"/>
  <c r="N494" i="18"/>
  <c r="O494" i="18" s="1"/>
  <c r="N305" i="18"/>
  <c r="O305" i="18" s="1"/>
  <c r="R305" i="18"/>
  <c r="S305" i="18" s="1"/>
  <c r="R466" i="18"/>
  <c r="S466" i="18" s="1"/>
  <c r="N466" i="18"/>
  <c r="O466" i="18" s="1"/>
  <c r="R474" i="18"/>
  <c r="S474" i="18" s="1"/>
  <c r="N474" i="18"/>
  <c r="O474" i="18" s="1"/>
  <c r="P253" i="18"/>
  <c r="Q253" i="18" s="1"/>
  <c r="T253" i="18"/>
  <c r="U253" i="18" s="1"/>
  <c r="T349" i="18"/>
  <c r="U349" i="18" s="1"/>
  <c r="P349" i="18"/>
  <c r="Q349" i="18" s="1"/>
  <c r="N489" i="18"/>
  <c r="O489" i="18" s="1"/>
  <c r="R489" i="18"/>
  <c r="S489" i="18" s="1"/>
  <c r="P238" i="18"/>
  <c r="Q238" i="18" s="1"/>
  <c r="T238" i="18"/>
  <c r="U238" i="18" s="1"/>
  <c r="N471" i="18"/>
  <c r="O471" i="18" s="1"/>
  <c r="R471" i="18"/>
  <c r="S471" i="18" s="1"/>
  <c r="P346" i="18"/>
  <c r="Q346" i="18" s="1"/>
  <c r="T346" i="18"/>
  <c r="U346" i="18" s="1"/>
  <c r="P331" i="18"/>
  <c r="Q331" i="18" s="1"/>
  <c r="T331" i="18"/>
  <c r="U331" i="18" s="1"/>
  <c r="P470" i="18"/>
  <c r="Q470" i="18" s="1"/>
  <c r="T470" i="18"/>
  <c r="U470" i="18" s="1"/>
  <c r="T400" i="18"/>
  <c r="U400" i="18" s="1"/>
  <c r="P400" i="18"/>
  <c r="Q400" i="18" s="1"/>
  <c r="R148" i="18"/>
  <c r="S148" i="18" s="1"/>
  <c r="N148" i="18"/>
  <c r="O148" i="18" s="1"/>
  <c r="P384" i="18"/>
  <c r="Q384" i="18" s="1"/>
  <c r="T384" i="18"/>
  <c r="U384" i="18" s="1"/>
  <c r="N125" i="18"/>
  <c r="O125" i="18" s="1"/>
  <c r="R125" i="18"/>
  <c r="S125" i="18" s="1"/>
  <c r="T408" i="18"/>
  <c r="U408" i="18" s="1"/>
  <c r="P408" i="18"/>
  <c r="Q408" i="18" s="1"/>
  <c r="T180" i="18"/>
  <c r="U180" i="18" s="1"/>
  <c r="P180" i="18"/>
  <c r="Q180" i="18" s="1"/>
  <c r="T474" i="18"/>
  <c r="U474" i="18" s="1"/>
  <c r="P474" i="18"/>
  <c r="Q474" i="18" s="1"/>
  <c r="T358" i="18"/>
  <c r="U358" i="18" s="1"/>
  <c r="P358" i="18"/>
  <c r="Q358" i="18" s="1"/>
  <c r="T368" i="18"/>
  <c r="U368" i="18" s="1"/>
  <c r="P368" i="18"/>
  <c r="Q368" i="18" s="1"/>
  <c r="R247" i="18"/>
  <c r="S247" i="18" s="1"/>
  <c r="N247" i="18"/>
  <c r="O247" i="18" s="1"/>
  <c r="T129" i="18"/>
  <c r="U129" i="18" s="1"/>
  <c r="P129" i="18"/>
  <c r="Q129" i="18" s="1"/>
  <c r="N91" i="18"/>
  <c r="O91" i="18" s="1"/>
  <c r="R91" i="18"/>
  <c r="S91" i="18" s="1"/>
  <c r="N402" i="18"/>
  <c r="O402" i="18" s="1"/>
  <c r="R402" i="18"/>
  <c r="S402" i="18" s="1"/>
  <c r="R436" i="18"/>
  <c r="S436" i="18" s="1"/>
  <c r="N436" i="18"/>
  <c r="O436" i="18" s="1"/>
  <c r="R441" i="18"/>
  <c r="S441" i="18" s="1"/>
  <c r="N441" i="18"/>
  <c r="O441" i="18" s="1"/>
  <c r="T248" i="18"/>
  <c r="U248" i="18" s="1"/>
  <c r="P248" i="18"/>
  <c r="Q248" i="18" s="1"/>
  <c r="T184" i="18"/>
  <c r="U184" i="18" s="1"/>
  <c r="P184" i="18"/>
  <c r="Q184" i="18" s="1"/>
  <c r="T455" i="18"/>
  <c r="U455" i="18" s="1"/>
  <c r="P455" i="18"/>
  <c r="Q455" i="18" s="1"/>
  <c r="T330" i="18"/>
  <c r="U330" i="18" s="1"/>
  <c r="P330" i="18"/>
  <c r="Q330" i="18" s="1"/>
  <c r="N163" i="18"/>
  <c r="O163" i="18" s="1"/>
  <c r="R163" i="18"/>
  <c r="S163" i="18" s="1"/>
  <c r="T194" i="18"/>
  <c r="U194" i="18" s="1"/>
  <c r="P194" i="18"/>
  <c r="Q194" i="18" s="1"/>
  <c r="R193" i="18"/>
  <c r="S193" i="18" s="1"/>
  <c r="N193" i="18"/>
  <c r="O193" i="18" s="1"/>
  <c r="T440" i="18"/>
  <c r="U440" i="18" s="1"/>
  <c r="P440" i="18"/>
  <c r="Q440" i="18" s="1"/>
  <c r="T382" i="18"/>
  <c r="U382" i="18" s="1"/>
  <c r="P382" i="18"/>
  <c r="Q382" i="18" s="1"/>
  <c r="P250" i="18"/>
  <c r="Q250" i="18" s="1"/>
  <c r="T250" i="18"/>
  <c r="U250" i="18" s="1"/>
  <c r="P189" i="18"/>
  <c r="Q189" i="18" s="1"/>
  <c r="T189" i="18"/>
  <c r="U189" i="18" s="1"/>
  <c r="T433" i="18"/>
  <c r="U433" i="18" s="1"/>
  <c r="P433" i="18"/>
  <c r="Q433" i="18" s="1"/>
  <c r="P85" i="18"/>
  <c r="Q85" i="18" s="1"/>
  <c r="T85" i="18"/>
  <c r="U85" i="18" s="1"/>
  <c r="N294" i="18"/>
  <c r="O294" i="18" s="1"/>
  <c r="R294" i="18"/>
  <c r="S294" i="18" s="1"/>
  <c r="T244" i="18"/>
  <c r="U244" i="18" s="1"/>
  <c r="P244" i="18"/>
  <c r="Q244" i="18" s="1"/>
  <c r="P296" i="18"/>
  <c r="Q296" i="18" s="1"/>
  <c r="T296" i="18"/>
  <c r="U296" i="18" s="1"/>
  <c r="P416" i="18"/>
  <c r="Q416" i="18" s="1"/>
  <c r="T416" i="18"/>
  <c r="U416" i="18" s="1"/>
  <c r="R485" i="18"/>
  <c r="S485" i="18" s="1"/>
  <c r="N485" i="18"/>
  <c r="O485" i="18" s="1"/>
  <c r="T498" i="18"/>
  <c r="U498" i="18" s="1"/>
  <c r="P498" i="18"/>
  <c r="Q498" i="18" s="1"/>
  <c r="T401" i="18"/>
  <c r="U401" i="18" s="1"/>
  <c r="P401" i="18"/>
  <c r="Q401" i="18" s="1"/>
  <c r="N229" i="18"/>
  <c r="O229" i="18" s="1"/>
  <c r="R229" i="18"/>
  <c r="S229" i="18" s="1"/>
  <c r="R404" i="18"/>
  <c r="S404" i="18" s="1"/>
  <c r="N404" i="18"/>
  <c r="O404" i="18" s="1"/>
  <c r="R191" i="18"/>
  <c r="S191" i="18" s="1"/>
  <c r="N191" i="18"/>
  <c r="O191" i="18" s="1"/>
  <c r="T420" i="18"/>
  <c r="U420" i="18" s="1"/>
  <c r="P420" i="18"/>
  <c r="Q420" i="18" s="1"/>
  <c r="P206" i="18"/>
  <c r="Q206" i="18" s="1"/>
  <c r="T206" i="18"/>
  <c r="U206" i="18" s="1"/>
  <c r="N398" i="18"/>
  <c r="O398" i="18" s="1"/>
  <c r="R398" i="18"/>
  <c r="S398" i="18" s="1"/>
  <c r="R215" i="18"/>
  <c r="S215" i="18" s="1"/>
  <c r="N215" i="18"/>
  <c r="O215" i="18" s="1"/>
  <c r="P369" i="18"/>
  <c r="Q369" i="18" s="1"/>
  <c r="T369" i="18"/>
  <c r="U369" i="18" s="1"/>
  <c r="N85" i="18"/>
  <c r="O85" i="18" s="1"/>
  <c r="R85" i="18"/>
  <c r="S85" i="18" s="1"/>
  <c r="P477" i="18"/>
  <c r="Q477" i="18" s="1"/>
  <c r="T477" i="18"/>
  <c r="U477" i="18" s="1"/>
  <c r="P265" i="18"/>
  <c r="Q265" i="18" s="1"/>
  <c r="T265" i="18"/>
  <c r="U265" i="18" s="1"/>
  <c r="R174" i="18"/>
  <c r="S174" i="18" s="1"/>
  <c r="N174" i="18"/>
  <c r="O174" i="18" s="1"/>
  <c r="N92" i="18"/>
  <c r="O92" i="18" s="1"/>
  <c r="R92" i="18"/>
  <c r="S92" i="18" s="1"/>
  <c r="N160" i="18"/>
  <c r="O160" i="18" s="1"/>
  <c r="R160" i="18"/>
  <c r="S160" i="18" s="1"/>
  <c r="R154" i="18"/>
  <c r="S154" i="18" s="1"/>
  <c r="N154" i="18"/>
  <c r="O154" i="18" s="1"/>
  <c r="T88" i="18"/>
  <c r="U88" i="18" s="1"/>
  <c r="P88" i="18"/>
  <c r="Q88" i="18" s="1"/>
  <c r="N166" i="18"/>
  <c r="O166" i="18" s="1"/>
  <c r="R166" i="18"/>
  <c r="S166" i="18" s="1"/>
  <c r="R310" i="18"/>
  <c r="S310" i="18" s="1"/>
  <c r="N310" i="18"/>
  <c r="O310" i="18" s="1"/>
  <c r="N375" i="18"/>
  <c r="O375" i="18" s="1"/>
  <c r="R375" i="18"/>
  <c r="S375" i="18" s="1"/>
  <c r="T466" i="18"/>
  <c r="U466" i="18" s="1"/>
  <c r="P466" i="18"/>
  <c r="Q466" i="18" s="1"/>
  <c r="T123" i="18"/>
  <c r="U123" i="18" s="1"/>
  <c r="P123" i="18"/>
  <c r="Q123" i="18" s="1"/>
  <c r="N182" i="18"/>
  <c r="O182" i="18" s="1"/>
  <c r="R182" i="18"/>
  <c r="S182" i="18" s="1"/>
  <c r="T303" i="18"/>
  <c r="U303" i="18" s="1"/>
  <c r="P303" i="18"/>
  <c r="Q303" i="18" s="1"/>
  <c r="T210" i="18"/>
  <c r="U210" i="18" s="1"/>
  <c r="P210" i="18"/>
  <c r="Q210" i="18" s="1"/>
  <c r="N419" i="18"/>
  <c r="O419" i="18" s="1"/>
  <c r="R419" i="18"/>
  <c r="S419" i="18" s="1"/>
  <c r="N196" i="18"/>
  <c r="O196" i="18" s="1"/>
  <c r="R196" i="18"/>
  <c r="S196" i="18" s="1"/>
  <c r="P439" i="18"/>
  <c r="Q439" i="18" s="1"/>
  <c r="T439" i="18"/>
  <c r="U439" i="18" s="1"/>
  <c r="T309" i="18"/>
  <c r="U309" i="18" s="1"/>
  <c r="P309" i="18"/>
  <c r="Q309" i="18" s="1"/>
  <c r="N377" i="18"/>
  <c r="O377" i="18" s="1"/>
  <c r="R377" i="18"/>
  <c r="S377" i="18" s="1"/>
  <c r="N443" i="18"/>
  <c r="O443" i="18" s="1"/>
  <c r="R443" i="18"/>
  <c r="S443" i="18" s="1"/>
  <c r="P406" i="18"/>
  <c r="Q406" i="18" s="1"/>
  <c r="T406" i="18"/>
  <c r="U406" i="18" s="1"/>
  <c r="R358" i="18"/>
  <c r="S358" i="18" s="1"/>
  <c r="N358" i="18"/>
  <c r="O358" i="18" s="1"/>
  <c r="N496" i="18"/>
  <c r="O496" i="18" s="1"/>
  <c r="R496" i="18"/>
  <c r="S496" i="18" s="1"/>
  <c r="N172" i="18"/>
  <c r="O172" i="18" s="1"/>
  <c r="R172" i="18"/>
  <c r="S172" i="18" s="1"/>
  <c r="P83" i="18"/>
  <c r="Q83" i="18" s="1"/>
  <c r="T83" i="18"/>
  <c r="U83" i="18" s="1"/>
  <c r="N105" i="18"/>
  <c r="O105" i="18" s="1"/>
  <c r="R105" i="18"/>
  <c r="S105" i="18" s="1"/>
  <c r="N253" i="18"/>
  <c r="O253" i="18" s="1"/>
  <c r="R253" i="18"/>
  <c r="S253" i="18" s="1"/>
  <c r="P179" i="18"/>
  <c r="Q179" i="18" s="1"/>
  <c r="T179" i="18"/>
  <c r="U179" i="18" s="1"/>
  <c r="N94" i="18"/>
  <c r="O94" i="18" s="1"/>
  <c r="R94" i="18"/>
  <c r="S94" i="18" s="1"/>
  <c r="N216" i="18"/>
  <c r="O216" i="18" s="1"/>
  <c r="R216" i="18"/>
  <c r="S216" i="18" s="1"/>
  <c r="P91" i="18"/>
  <c r="Q91" i="18" s="1"/>
  <c r="T91" i="18"/>
  <c r="U91" i="18" s="1"/>
  <c r="R90" i="18"/>
  <c r="S90" i="18" s="1"/>
  <c r="N90" i="18"/>
  <c r="O90" i="18" s="1"/>
  <c r="T459" i="18"/>
  <c r="U459" i="18" s="1"/>
  <c r="P459" i="18"/>
  <c r="Q459" i="18" s="1"/>
  <c r="R274" i="18"/>
  <c r="S274" i="18" s="1"/>
  <c r="N274" i="18"/>
  <c r="O274" i="18" s="1"/>
  <c r="P119" i="18"/>
  <c r="Q119" i="18" s="1"/>
  <c r="T119" i="18"/>
  <c r="U119" i="18" s="1"/>
  <c r="R343" i="18"/>
  <c r="S343" i="18" s="1"/>
  <c r="N343" i="18"/>
  <c r="O343" i="18" s="1"/>
  <c r="R221" i="18"/>
  <c r="S221" i="18" s="1"/>
  <c r="N221" i="18"/>
  <c r="O221" i="18" s="1"/>
  <c r="N249" i="18"/>
  <c r="O249" i="18" s="1"/>
  <c r="R249" i="18"/>
  <c r="S249" i="18" s="1"/>
  <c r="N147" i="18"/>
  <c r="O147" i="18" s="1"/>
  <c r="R147" i="18"/>
  <c r="S147" i="18" s="1"/>
  <c r="P137" i="18"/>
  <c r="Q137" i="18" s="1"/>
  <c r="T137" i="18"/>
  <c r="U137" i="18" s="1"/>
  <c r="R185" i="18"/>
  <c r="S185" i="18" s="1"/>
  <c r="N185" i="18"/>
  <c r="O185" i="18" s="1"/>
  <c r="N222" i="18"/>
  <c r="O222" i="18" s="1"/>
  <c r="R222" i="18"/>
  <c r="S222" i="18" s="1"/>
  <c r="N225" i="18"/>
  <c r="O225" i="18" s="1"/>
  <c r="R225" i="18"/>
  <c r="S225" i="18" s="1"/>
  <c r="R460" i="18"/>
  <c r="S460" i="18" s="1"/>
  <c r="N460" i="18"/>
  <c r="O460" i="18" s="1"/>
  <c r="T202" i="18"/>
  <c r="U202" i="18" s="1"/>
  <c r="P202" i="18"/>
  <c r="Q202" i="18" s="1"/>
  <c r="P362" i="18"/>
  <c r="Q362" i="18" s="1"/>
  <c r="T362" i="18"/>
  <c r="U362" i="18" s="1"/>
  <c r="N224" i="18"/>
  <c r="O224" i="18" s="1"/>
  <c r="R224" i="18"/>
  <c r="S224" i="18" s="1"/>
  <c r="P241" i="18"/>
  <c r="Q241" i="18" s="1"/>
  <c r="T241" i="18"/>
  <c r="U241" i="18" s="1"/>
  <c r="T413" i="18"/>
  <c r="U413" i="18" s="1"/>
  <c r="P413" i="18"/>
  <c r="Q413" i="18" s="1"/>
  <c r="N432" i="18"/>
  <c r="O432" i="18" s="1"/>
  <c r="R432" i="18"/>
  <c r="S432" i="18" s="1"/>
  <c r="N487" i="18"/>
  <c r="O487" i="18" s="1"/>
  <c r="R487" i="18"/>
  <c r="S487" i="18" s="1"/>
  <c r="T247" i="18"/>
  <c r="U247" i="18" s="1"/>
  <c r="P247" i="18"/>
  <c r="Q247" i="18" s="1"/>
  <c r="R115" i="18"/>
  <c r="S115" i="18" s="1"/>
  <c r="N115" i="18"/>
  <c r="O115" i="18" s="1"/>
  <c r="R337" i="18"/>
  <c r="S337" i="18" s="1"/>
  <c r="N337" i="18"/>
  <c r="O337" i="18" s="1"/>
  <c r="R271" i="18"/>
  <c r="S271" i="18" s="1"/>
  <c r="N271" i="18"/>
  <c r="O271" i="18" s="1"/>
  <c r="P205" i="18"/>
  <c r="Q205" i="18" s="1"/>
  <c r="T205" i="18"/>
  <c r="U205" i="18" s="1"/>
  <c r="T173" i="18"/>
  <c r="U173" i="18" s="1"/>
  <c r="P173" i="18"/>
  <c r="Q173" i="18" s="1"/>
  <c r="N316" i="18"/>
  <c r="O316" i="18" s="1"/>
  <c r="R316" i="18"/>
  <c r="S316" i="18" s="1"/>
  <c r="T389" i="18"/>
  <c r="U389" i="18" s="1"/>
  <c r="P389" i="18"/>
  <c r="Q389" i="18" s="1"/>
  <c r="N458" i="18"/>
  <c r="O458" i="18" s="1"/>
  <c r="R458" i="18"/>
  <c r="S458" i="18" s="1"/>
  <c r="P300" i="18"/>
  <c r="Q300" i="18" s="1"/>
  <c r="T300" i="18"/>
  <c r="U300" i="18" s="1"/>
  <c r="R468" i="18"/>
  <c r="S468" i="18" s="1"/>
  <c r="N468" i="18"/>
  <c r="O468" i="18" s="1"/>
  <c r="T495" i="18"/>
  <c r="U495" i="18" s="1"/>
  <c r="P495" i="18"/>
  <c r="Q495" i="18" s="1"/>
  <c r="N136" i="18"/>
  <c r="O136" i="18" s="1"/>
  <c r="R136" i="18"/>
  <c r="S136" i="18" s="1"/>
  <c r="R462" i="18"/>
  <c r="S462" i="18" s="1"/>
  <c r="N462" i="18"/>
  <c r="O462" i="18" s="1"/>
  <c r="N244" i="18"/>
  <c r="O244" i="18" s="1"/>
  <c r="R244" i="18"/>
  <c r="S244" i="18" s="1"/>
  <c r="T188" i="18"/>
  <c r="U188" i="18" s="1"/>
  <c r="P188" i="18"/>
  <c r="Q188" i="18" s="1"/>
  <c r="T350" i="18"/>
  <c r="U350" i="18" s="1"/>
  <c r="P350" i="18"/>
  <c r="Q350" i="18" s="1"/>
  <c r="T345" i="18"/>
  <c r="U345" i="18" s="1"/>
  <c r="P345" i="18"/>
  <c r="Q345" i="18" s="1"/>
  <c r="N370" i="18"/>
  <c r="O370" i="18" s="1"/>
  <c r="R370" i="18"/>
  <c r="S370" i="18" s="1"/>
  <c r="N365" i="18"/>
  <c r="O365" i="18" s="1"/>
  <c r="R365" i="18"/>
  <c r="S365" i="18" s="1"/>
  <c r="T275" i="18"/>
  <c r="U275" i="18" s="1"/>
  <c r="P275" i="18"/>
  <c r="Q275" i="18" s="1"/>
  <c r="T213" i="18"/>
  <c r="U213" i="18" s="1"/>
  <c r="P213" i="18"/>
  <c r="Q213" i="18" s="1"/>
  <c r="N299" i="18"/>
  <c r="O299" i="18" s="1"/>
  <c r="R299" i="18"/>
  <c r="S299" i="18" s="1"/>
  <c r="R88" i="18"/>
  <c r="S88" i="18" s="1"/>
  <c r="N88" i="18"/>
  <c r="O88" i="18" s="1"/>
  <c r="R415" i="18"/>
  <c r="S415" i="18" s="1"/>
  <c r="N415" i="18"/>
  <c r="O415" i="18" s="1"/>
  <c r="R123" i="18"/>
  <c r="S123" i="18" s="1"/>
  <c r="N123" i="18"/>
  <c r="O123" i="18" s="1"/>
  <c r="N207" i="18"/>
  <c r="O207" i="18" s="1"/>
  <c r="R207" i="18"/>
  <c r="S207" i="18" s="1"/>
  <c r="N84" i="18"/>
  <c r="O84" i="18" s="1"/>
  <c r="R84" i="18"/>
  <c r="S84" i="18" s="1"/>
  <c r="R188" i="18"/>
  <c r="S188" i="18" s="1"/>
  <c r="N188" i="18"/>
  <c r="O188" i="18" s="1"/>
  <c r="P121" i="18"/>
  <c r="Q121" i="18" s="1"/>
  <c r="T121" i="18"/>
  <c r="U121" i="18" s="1"/>
  <c r="P239" i="18"/>
  <c r="Q239" i="18" s="1"/>
  <c r="T239" i="18"/>
  <c r="U239" i="18" s="1"/>
  <c r="N387" i="18"/>
  <c r="O387" i="18" s="1"/>
  <c r="R387" i="18"/>
  <c r="S387" i="18" s="1"/>
  <c r="R220" i="18"/>
  <c r="S220" i="18" s="1"/>
  <c r="N220" i="18"/>
  <c r="O220" i="18" s="1"/>
  <c r="T231" i="18"/>
  <c r="U231" i="18" s="1"/>
  <c r="P231" i="18"/>
  <c r="Q231" i="18" s="1"/>
  <c r="N179" i="18"/>
  <c r="O179" i="18" s="1"/>
  <c r="R179" i="18"/>
  <c r="S179" i="18" s="1"/>
  <c r="R291" i="18"/>
  <c r="S291" i="18" s="1"/>
  <c r="N291" i="18"/>
  <c r="O291" i="18" s="1"/>
  <c r="R143" i="18"/>
  <c r="S143" i="18" s="1"/>
  <c r="N143" i="18"/>
  <c r="O143" i="18" s="1"/>
  <c r="T305" i="18"/>
  <c r="U305" i="18" s="1"/>
  <c r="P305" i="18"/>
  <c r="Q305" i="18" s="1"/>
  <c r="N492" i="18"/>
  <c r="O492" i="18" s="1"/>
  <c r="R492" i="18"/>
  <c r="S492" i="18" s="1"/>
  <c r="T476" i="18"/>
  <c r="U476" i="18" s="1"/>
  <c r="P476" i="18"/>
  <c r="Q476" i="18" s="1"/>
  <c r="P116" i="18"/>
  <c r="Q116" i="18" s="1"/>
  <c r="T116" i="18"/>
  <c r="U116" i="18" s="1"/>
  <c r="P329" i="18"/>
  <c r="Q329" i="18" s="1"/>
  <c r="T329" i="18"/>
  <c r="U329" i="18" s="1"/>
  <c r="T409" i="18"/>
  <c r="U409" i="18" s="1"/>
  <c r="P409" i="18"/>
  <c r="Q409" i="18" s="1"/>
  <c r="R162" i="18"/>
  <c r="S162" i="18" s="1"/>
  <c r="N162" i="18"/>
  <c r="O162" i="18" s="1"/>
  <c r="R98" i="18"/>
  <c r="S98" i="18" s="1"/>
  <c r="N98" i="18"/>
  <c r="O98" i="18" s="1"/>
  <c r="P208" i="18"/>
  <c r="Q208" i="18" s="1"/>
  <c r="T208" i="18"/>
  <c r="U208" i="18" s="1"/>
  <c r="T166" i="18"/>
  <c r="U166" i="18" s="1"/>
  <c r="P166" i="18"/>
  <c r="Q166" i="18" s="1"/>
  <c r="N186" i="18"/>
  <c r="O186" i="18" s="1"/>
  <c r="R186" i="18"/>
  <c r="S186" i="18" s="1"/>
  <c r="N82" i="18"/>
  <c r="O82" i="18" s="1"/>
  <c r="R82" i="18"/>
  <c r="S82" i="18" s="1"/>
  <c r="N428" i="18"/>
  <c r="O428" i="18" s="1"/>
  <c r="R428" i="18"/>
  <c r="S428" i="18" s="1"/>
  <c r="R298" i="18"/>
  <c r="S298" i="18" s="1"/>
  <c r="N298" i="18"/>
  <c r="O298" i="18" s="1"/>
  <c r="R373" i="18"/>
  <c r="S373" i="18" s="1"/>
  <c r="N373" i="18"/>
  <c r="O373" i="18" s="1"/>
  <c r="P212" i="18"/>
  <c r="Q212" i="18" s="1"/>
  <c r="T212" i="18"/>
  <c r="U212" i="18" s="1"/>
  <c r="T429" i="18"/>
  <c r="U429" i="18" s="1"/>
  <c r="P429" i="18"/>
  <c r="Q429" i="18" s="1"/>
  <c r="P357" i="18"/>
  <c r="Q357" i="18" s="1"/>
  <c r="T357" i="18"/>
  <c r="U357" i="18" s="1"/>
  <c r="R236" i="18"/>
  <c r="S236" i="18" s="1"/>
  <c r="N236" i="18"/>
  <c r="O236" i="18" s="1"/>
  <c r="N288" i="18"/>
  <c r="O288" i="18" s="1"/>
  <c r="R288" i="18"/>
  <c r="S288" i="18" s="1"/>
  <c r="P216" i="18"/>
  <c r="Q216" i="18" s="1"/>
  <c r="T216" i="18"/>
  <c r="U216" i="18" s="1"/>
  <c r="R490" i="18"/>
  <c r="S490" i="18" s="1"/>
  <c r="N490" i="18"/>
  <c r="O490" i="18" s="1"/>
  <c r="N107" i="18"/>
  <c r="O107" i="18" s="1"/>
  <c r="R107" i="18"/>
  <c r="S107" i="18" s="1"/>
  <c r="T494" i="18"/>
  <c r="U494" i="18" s="1"/>
  <c r="P494" i="18"/>
  <c r="Q494" i="18" s="1"/>
  <c r="R323" i="18"/>
  <c r="S323" i="18" s="1"/>
  <c r="N323" i="18"/>
  <c r="O323" i="18" s="1"/>
  <c r="N431" i="18"/>
  <c r="O431" i="18" s="1"/>
  <c r="R431" i="18"/>
  <c r="S431" i="18" s="1"/>
  <c r="T146" i="18"/>
  <c r="U146" i="18" s="1"/>
  <c r="P146" i="18"/>
  <c r="Q146" i="18" s="1"/>
  <c r="R386" i="18"/>
  <c r="S386" i="18" s="1"/>
  <c r="N386" i="18"/>
  <c r="O386" i="18" s="1"/>
  <c r="R376" i="18"/>
  <c r="S376" i="18" s="1"/>
  <c r="N376" i="18"/>
  <c r="O376" i="18" s="1"/>
  <c r="T454" i="18"/>
  <c r="U454" i="18" s="1"/>
  <c r="P454" i="18"/>
  <c r="Q454" i="18" s="1"/>
  <c r="N127" i="18"/>
  <c r="O127" i="18" s="1"/>
  <c r="R127" i="18"/>
  <c r="S127" i="18" s="1"/>
  <c r="N239" i="18"/>
  <c r="O239" i="18" s="1"/>
  <c r="R239" i="18"/>
  <c r="S239" i="18" s="1"/>
  <c r="T375" i="18"/>
  <c r="U375" i="18" s="1"/>
  <c r="P375" i="18"/>
  <c r="Q375" i="18" s="1"/>
  <c r="T111" i="18"/>
  <c r="U111" i="18" s="1"/>
  <c r="P111" i="18"/>
  <c r="Q111" i="18" s="1"/>
  <c r="T283" i="18"/>
  <c r="U283" i="18" s="1"/>
  <c r="P283" i="18"/>
  <c r="Q283" i="18" s="1"/>
  <c r="R218" i="18"/>
  <c r="S218" i="18" s="1"/>
  <c r="N218" i="18"/>
  <c r="O218" i="18" s="1"/>
  <c r="T373" i="18"/>
  <c r="U373" i="18" s="1"/>
  <c r="P373" i="18"/>
  <c r="Q373" i="18" s="1"/>
  <c r="R300" i="18"/>
  <c r="S300" i="18" s="1"/>
  <c r="N300" i="18"/>
  <c r="O300" i="18" s="1"/>
  <c r="N336" i="18"/>
  <c r="O336" i="18" s="1"/>
  <c r="R336" i="18"/>
  <c r="S336" i="18" s="1"/>
  <c r="P229" i="18"/>
  <c r="Q229" i="18" s="1"/>
  <c r="T229" i="18"/>
  <c r="U229" i="18" s="1"/>
  <c r="T195" i="18"/>
  <c r="U195" i="18" s="1"/>
  <c r="P195" i="18"/>
  <c r="Q195" i="18" s="1"/>
  <c r="N101" i="18"/>
  <c r="O101" i="18" s="1"/>
  <c r="R101" i="18"/>
  <c r="S101" i="18" s="1"/>
  <c r="P328" i="18"/>
  <c r="Q328" i="18" s="1"/>
  <c r="T328" i="18"/>
  <c r="U328" i="18" s="1"/>
  <c r="T227" i="18"/>
  <c r="U227" i="18" s="1"/>
  <c r="P227" i="18"/>
  <c r="Q227" i="18" s="1"/>
  <c r="P449" i="18"/>
  <c r="Q449" i="18" s="1"/>
  <c r="T449" i="18"/>
  <c r="U449" i="18" s="1"/>
  <c r="N199" i="18"/>
  <c r="O199" i="18" s="1"/>
  <c r="R199" i="18"/>
  <c r="S199" i="18" s="1"/>
  <c r="T407" i="18"/>
  <c r="U407" i="18" s="1"/>
  <c r="P407" i="18"/>
  <c r="Q407" i="18" s="1"/>
  <c r="P372" i="18"/>
  <c r="Q372" i="18" s="1"/>
  <c r="T372" i="18"/>
  <c r="U372" i="18" s="1"/>
  <c r="T483" i="18"/>
  <c r="U483" i="18" s="1"/>
  <c r="P483" i="18"/>
  <c r="Q483" i="18" s="1"/>
  <c r="T147" i="18"/>
  <c r="U147" i="18" s="1"/>
  <c r="P147" i="18"/>
  <c r="Q147" i="18" s="1"/>
  <c r="P493" i="18"/>
  <c r="Q493" i="18" s="1"/>
  <c r="T493" i="18"/>
  <c r="U493" i="18" s="1"/>
  <c r="N319" i="18"/>
  <c r="O319" i="18" s="1"/>
  <c r="R319" i="18"/>
  <c r="S319" i="18" s="1"/>
  <c r="R245" i="18"/>
  <c r="S245" i="18" s="1"/>
  <c r="N245" i="18"/>
  <c r="O245" i="18" s="1"/>
  <c r="R83" i="18"/>
  <c r="S83" i="18" s="1"/>
  <c r="N83" i="18"/>
  <c r="O83" i="18" s="1"/>
  <c r="N227" i="18"/>
  <c r="O227" i="18" s="1"/>
  <c r="R227" i="18"/>
  <c r="S227" i="18" s="1"/>
  <c r="P475" i="18"/>
  <c r="Q475" i="18" s="1"/>
  <c r="T475" i="18"/>
  <c r="U475" i="18" s="1"/>
  <c r="T267" i="18"/>
  <c r="U267" i="18" s="1"/>
  <c r="P267" i="18"/>
  <c r="Q267" i="18" s="1"/>
  <c r="P260" i="18"/>
  <c r="Q260" i="18" s="1"/>
  <c r="T260" i="18"/>
  <c r="U260" i="18" s="1"/>
  <c r="P74" i="18"/>
  <c r="Q74" i="18" s="1"/>
  <c r="T74" i="18"/>
  <c r="U74" i="18" s="1"/>
  <c r="T335" i="18"/>
  <c r="U335" i="18" s="1"/>
  <c r="P335" i="18"/>
  <c r="Q335" i="18" s="1"/>
  <c r="T128" i="18"/>
  <c r="U128" i="18" s="1"/>
  <c r="P128" i="18"/>
  <c r="Q128" i="18" s="1"/>
  <c r="T379" i="18"/>
  <c r="U379" i="18" s="1"/>
  <c r="P379" i="18"/>
  <c r="Q379" i="18" s="1"/>
  <c r="N312" i="18"/>
  <c r="O312" i="18" s="1"/>
  <c r="R312" i="18"/>
  <c r="S312" i="18" s="1"/>
  <c r="P279" i="18"/>
  <c r="Q279" i="18" s="1"/>
  <c r="T279" i="18"/>
  <c r="U279" i="18" s="1"/>
  <c r="N434" i="18"/>
  <c r="O434" i="18" s="1"/>
  <c r="R434" i="18"/>
  <c r="S434" i="18" s="1"/>
  <c r="P106" i="18"/>
  <c r="Q106" i="18" s="1"/>
  <c r="T106" i="18"/>
  <c r="U106" i="18" s="1"/>
  <c r="T304" i="18"/>
  <c r="U304" i="18" s="1"/>
  <c r="P304" i="18"/>
  <c r="Q304" i="18" s="1"/>
  <c r="T163" i="18"/>
  <c r="U163" i="18" s="1"/>
  <c r="P163" i="18"/>
  <c r="Q163" i="18" s="1"/>
  <c r="P458" i="18"/>
  <c r="Q458" i="18" s="1"/>
  <c r="T458" i="18"/>
  <c r="U458" i="18" s="1"/>
  <c r="P342" i="18"/>
  <c r="Q342" i="18" s="1"/>
  <c r="T342" i="18"/>
  <c r="U342" i="18" s="1"/>
  <c r="T447" i="18"/>
  <c r="U447" i="18" s="1"/>
  <c r="P447" i="18"/>
  <c r="Q447" i="18" s="1"/>
  <c r="T165" i="18"/>
  <c r="U165" i="18" s="1"/>
  <c r="P165" i="18"/>
  <c r="Q165" i="18" s="1"/>
  <c r="N111" i="18"/>
  <c r="O111" i="18" s="1"/>
  <c r="R111" i="18"/>
  <c r="S111" i="18" s="1"/>
  <c r="P444" i="18"/>
  <c r="Q444" i="18" s="1"/>
  <c r="T444" i="18"/>
  <c r="U444" i="18" s="1"/>
  <c r="T199" i="18"/>
  <c r="U199" i="18" s="1"/>
  <c r="P199" i="18"/>
  <c r="Q199" i="18" s="1"/>
  <c r="T471" i="18"/>
  <c r="U471" i="18" s="1"/>
  <c r="P471" i="18"/>
  <c r="Q471" i="18" s="1"/>
  <c r="R326" i="18"/>
  <c r="S326" i="18" s="1"/>
  <c r="N326" i="18"/>
  <c r="O326" i="18" s="1"/>
  <c r="R144" i="18"/>
  <c r="S144" i="18" s="1"/>
  <c r="N144" i="18"/>
  <c r="O144" i="18" s="1"/>
  <c r="T139" i="18"/>
  <c r="U139" i="18" s="1"/>
  <c r="P139" i="18"/>
  <c r="Q139" i="18" s="1"/>
  <c r="N109" i="18"/>
  <c r="O109" i="18" s="1"/>
  <c r="R109" i="18"/>
  <c r="S109" i="18" s="1"/>
  <c r="R146" i="18"/>
  <c r="S146" i="18" s="1"/>
  <c r="N146" i="18"/>
  <c r="O146" i="18" s="1"/>
  <c r="R263" i="18"/>
  <c r="S263" i="18" s="1"/>
  <c r="N263" i="18"/>
  <c r="O263" i="18" s="1"/>
  <c r="T182" i="18"/>
  <c r="U182" i="18" s="1"/>
  <c r="P182" i="18"/>
  <c r="Q182" i="18" s="1"/>
  <c r="R195" i="18"/>
  <c r="S195" i="18" s="1"/>
  <c r="N195" i="18"/>
  <c r="O195" i="18" s="1"/>
  <c r="R454" i="18"/>
  <c r="S454" i="18" s="1"/>
  <c r="N454" i="18"/>
  <c r="O454" i="18" s="1"/>
  <c r="N329" i="18"/>
  <c r="O329" i="18" s="1"/>
  <c r="R329" i="18"/>
  <c r="S329" i="18" s="1"/>
  <c r="P183" i="18"/>
  <c r="Q183" i="18" s="1"/>
  <c r="T183" i="18"/>
  <c r="U183" i="18" s="1"/>
  <c r="T479" i="18"/>
  <c r="U479" i="18" s="1"/>
  <c r="P479" i="18"/>
  <c r="Q479" i="18" s="1"/>
  <c r="T298" i="18"/>
  <c r="U298" i="18" s="1"/>
  <c r="P298" i="18"/>
  <c r="Q298" i="18" s="1"/>
  <c r="N181" i="18"/>
  <c r="O181" i="18" s="1"/>
  <c r="R181" i="18"/>
  <c r="S181" i="18" s="1"/>
  <c r="R357" i="18"/>
  <c r="S357" i="18" s="1"/>
  <c r="N357" i="18"/>
  <c r="O357" i="18" s="1"/>
  <c r="T428" i="18"/>
  <c r="U428" i="18" s="1"/>
  <c r="P428" i="18"/>
  <c r="Q428" i="18" s="1"/>
  <c r="T81" i="18"/>
  <c r="U81" i="18" s="1"/>
  <c r="P81" i="18"/>
  <c r="Q81" i="18" s="1"/>
  <c r="T219" i="18"/>
  <c r="U219" i="18" s="1"/>
  <c r="P219" i="18"/>
  <c r="Q219" i="18" s="1"/>
  <c r="N334" i="18"/>
  <c r="O334" i="18" s="1"/>
  <c r="R334" i="18"/>
  <c r="S334" i="18" s="1"/>
  <c r="P302" i="18"/>
  <c r="Q302" i="18" s="1"/>
  <c r="T302" i="18"/>
  <c r="U302" i="18" s="1"/>
  <c r="R108" i="18"/>
  <c r="S108" i="18" s="1"/>
  <c r="N108" i="18"/>
  <c r="O108" i="18" s="1"/>
  <c r="N250" i="18"/>
  <c r="O250" i="18" s="1"/>
  <c r="R250" i="18"/>
  <c r="S250" i="18" s="1"/>
  <c r="R120" i="18"/>
  <c r="S120" i="18" s="1"/>
  <c r="N120" i="18"/>
  <c r="O120" i="18" s="1"/>
  <c r="P431" i="18"/>
  <c r="Q431" i="18" s="1"/>
  <c r="T431" i="18"/>
  <c r="U431" i="18" s="1"/>
  <c r="T256" i="18"/>
  <c r="U256" i="18" s="1"/>
  <c r="P256" i="18"/>
  <c r="Q256" i="18" s="1"/>
  <c r="N77" i="18"/>
  <c r="O77" i="18" s="1"/>
  <c r="R77" i="18"/>
  <c r="S77" i="18" s="1"/>
  <c r="R152" i="18"/>
  <c r="S152" i="18" s="1"/>
  <c r="N152" i="18"/>
  <c r="O152" i="18" s="1"/>
  <c r="N345" i="18"/>
  <c r="O345" i="18" s="1"/>
  <c r="R345" i="18"/>
  <c r="S345" i="18" s="1"/>
  <c r="P152" i="18"/>
  <c r="Q152" i="18" s="1"/>
  <c r="T152" i="18"/>
  <c r="U152" i="18" s="1"/>
  <c r="R421" i="18"/>
  <c r="S421" i="18" s="1"/>
  <c r="N421" i="18"/>
  <c r="O421" i="18" s="1"/>
  <c r="N279" i="18"/>
  <c r="O279" i="18" s="1"/>
  <c r="R279" i="18"/>
  <c r="S279" i="18" s="1"/>
  <c r="R403" i="18"/>
  <c r="S403" i="18" s="1"/>
  <c r="N403" i="18"/>
  <c r="O403" i="18" s="1"/>
  <c r="R411" i="18"/>
  <c r="S411" i="18" s="1"/>
  <c r="N411" i="18"/>
  <c r="O411" i="18" s="1"/>
  <c r="R284" i="18"/>
  <c r="S284" i="18" s="1"/>
  <c r="N284" i="18"/>
  <c r="O284" i="18" s="1"/>
  <c r="P366" i="18"/>
  <c r="Q366" i="18" s="1"/>
  <c r="T366" i="18"/>
  <c r="U366" i="18" s="1"/>
  <c r="N391" i="18"/>
  <c r="O391" i="18" s="1"/>
  <c r="R391" i="18"/>
  <c r="S391" i="18" s="1"/>
  <c r="P104" i="18"/>
  <c r="Q104" i="18" s="1"/>
  <c r="T104" i="18"/>
  <c r="U104" i="18" s="1"/>
  <c r="T397" i="18"/>
  <c r="U397" i="18" s="1"/>
  <c r="P397" i="18"/>
  <c r="Q397" i="18" s="1"/>
  <c r="P101" i="18"/>
  <c r="Q101" i="18" s="1"/>
  <c r="T101" i="18"/>
  <c r="U101" i="18" s="1"/>
  <c r="T140" i="18"/>
  <c r="U140" i="18" s="1"/>
  <c r="P140" i="18"/>
  <c r="Q140" i="18" s="1"/>
  <c r="P77" i="18"/>
  <c r="Q77" i="18" s="1"/>
  <c r="T77" i="18"/>
  <c r="U77" i="18" s="1"/>
  <c r="P291" i="18"/>
  <c r="Q291" i="18" s="1"/>
  <c r="T291" i="18"/>
  <c r="U291" i="18" s="1"/>
  <c r="N161" i="18"/>
  <c r="O161" i="18" s="1"/>
  <c r="R161" i="18"/>
  <c r="S161" i="18" s="1"/>
  <c r="N280" i="18"/>
  <c r="O280" i="18" s="1"/>
  <c r="R280" i="18"/>
  <c r="S280" i="18" s="1"/>
  <c r="P190" i="18"/>
  <c r="Q190" i="18" s="1"/>
  <c r="T190" i="18"/>
  <c r="U190" i="18" s="1"/>
  <c r="N81" i="18"/>
  <c r="O81" i="18" s="1"/>
  <c r="R81" i="18"/>
  <c r="S81" i="18" s="1"/>
  <c r="P438" i="18"/>
  <c r="Q438" i="18" s="1"/>
  <c r="T438" i="18"/>
  <c r="U438" i="18" s="1"/>
  <c r="P86" i="18"/>
  <c r="Q86" i="18" s="1"/>
  <c r="T86" i="18"/>
  <c r="U86" i="18" s="1"/>
  <c r="P98" i="18"/>
  <c r="Q98" i="18" s="1"/>
  <c r="T98" i="18"/>
  <c r="U98" i="18" s="1"/>
  <c r="P356" i="18"/>
  <c r="Q356" i="18" s="1"/>
  <c r="T356" i="18"/>
  <c r="U356" i="18" s="1"/>
  <c r="P145" i="18"/>
  <c r="Q145" i="18" s="1"/>
  <c r="T145" i="18"/>
  <c r="U145" i="18" s="1"/>
  <c r="N210" i="18"/>
  <c r="O210" i="18" s="1"/>
  <c r="R210" i="18"/>
  <c r="S210" i="18" s="1"/>
  <c r="R205" i="18"/>
  <c r="S205" i="18" s="1"/>
  <c r="N205" i="18"/>
  <c r="O205" i="18" s="1"/>
  <c r="R388" i="18"/>
  <c r="S388" i="18" s="1"/>
  <c r="N388" i="18"/>
  <c r="O388" i="18" s="1"/>
  <c r="R385" i="18"/>
  <c r="S385" i="18" s="1"/>
  <c r="N385" i="18"/>
  <c r="O385" i="18" s="1"/>
  <c r="P211" i="18"/>
  <c r="Q211" i="18" s="1"/>
  <c r="T211" i="18"/>
  <c r="U211" i="18" s="1"/>
  <c r="R96" i="18"/>
  <c r="S96" i="18" s="1"/>
  <c r="N96" i="18"/>
  <c r="O96" i="18" s="1"/>
  <c r="N167" i="18"/>
  <c r="O167" i="18" s="1"/>
  <c r="R167" i="18"/>
  <c r="S167" i="18" s="1"/>
  <c r="T172" i="18"/>
  <c r="U172" i="18" s="1"/>
  <c r="P172" i="18"/>
  <c r="Q172" i="18" s="1"/>
  <c r="T432" i="18"/>
  <c r="U432" i="18" s="1"/>
  <c r="P432" i="18"/>
  <c r="Q432" i="18" s="1"/>
  <c r="R352" i="18"/>
  <c r="S352" i="18" s="1"/>
  <c r="N352" i="18"/>
  <c r="O352" i="18" s="1"/>
  <c r="P164" i="18"/>
  <c r="Q164" i="18" s="1"/>
  <c r="T164" i="18"/>
  <c r="U164" i="18" s="1"/>
  <c r="R219" i="18"/>
  <c r="S219" i="18" s="1"/>
  <c r="N219" i="18"/>
  <c r="O219" i="18" s="1"/>
  <c r="T153" i="18"/>
  <c r="U153" i="18" s="1"/>
  <c r="P153" i="18"/>
  <c r="Q153" i="18" s="1"/>
  <c r="T136" i="18"/>
  <c r="U136" i="18" s="1"/>
  <c r="P136" i="18"/>
  <c r="Q136" i="18" s="1"/>
  <c r="P306" i="18"/>
  <c r="Q306" i="18" s="1"/>
  <c r="T306" i="18"/>
  <c r="U306" i="18" s="1"/>
  <c r="R407" i="18"/>
  <c r="S407" i="18" s="1"/>
  <c r="N407" i="18"/>
  <c r="O407" i="18" s="1"/>
  <c r="T92" i="18"/>
  <c r="U92" i="18" s="1"/>
  <c r="P92" i="18"/>
  <c r="Q92" i="18" s="1"/>
  <c r="P175" i="18"/>
  <c r="Q175" i="18" s="1"/>
  <c r="T175" i="18"/>
  <c r="U175" i="18" s="1"/>
  <c r="P277" i="18"/>
  <c r="Q277" i="18" s="1"/>
  <c r="T277" i="18"/>
  <c r="U277" i="18" s="1"/>
  <c r="N344" i="18"/>
  <c r="O344" i="18" s="1"/>
  <c r="R344" i="18"/>
  <c r="S344" i="18" s="1"/>
  <c r="P377" i="18"/>
  <c r="Q377" i="18" s="1"/>
  <c r="T377" i="18"/>
  <c r="U377" i="18" s="1"/>
  <c r="T186" i="18"/>
  <c r="U186" i="18" s="1"/>
  <c r="P186" i="18"/>
  <c r="Q186" i="18" s="1"/>
  <c r="N315" i="18"/>
  <c r="O315" i="18" s="1"/>
  <c r="R315" i="18"/>
  <c r="S315" i="18" s="1"/>
  <c r="R327" i="18"/>
  <c r="S327" i="18" s="1"/>
  <c r="N327" i="18"/>
  <c r="O327" i="18" s="1"/>
  <c r="P318" i="18"/>
  <c r="Q318" i="18" s="1"/>
  <c r="T318" i="18"/>
  <c r="U318" i="18" s="1"/>
  <c r="T125" i="18"/>
  <c r="U125" i="18" s="1"/>
  <c r="P125" i="18"/>
  <c r="Q125" i="18" s="1"/>
  <c r="N382" i="18"/>
  <c r="O382" i="18" s="1"/>
  <c r="R382" i="18"/>
  <c r="S382" i="18" s="1"/>
  <c r="P254" i="18"/>
  <c r="Q254" i="18" s="1"/>
  <c r="T254" i="18"/>
  <c r="U254" i="18" s="1"/>
  <c r="R93" i="18"/>
  <c r="S93" i="18" s="1"/>
  <c r="N93" i="18"/>
  <c r="O93" i="18" s="1"/>
  <c r="P491" i="18"/>
  <c r="Q491" i="18" s="1"/>
  <c r="T491" i="18"/>
  <c r="U491" i="18" s="1"/>
  <c r="P332" i="18"/>
  <c r="Q332" i="18" s="1"/>
  <c r="T332" i="18"/>
  <c r="U332" i="18" s="1"/>
  <c r="N209" i="18"/>
  <c r="O209" i="18" s="1"/>
  <c r="R209" i="18"/>
  <c r="S209" i="18" s="1"/>
  <c r="P150" i="18"/>
  <c r="Q150" i="18" s="1"/>
  <c r="T150" i="18"/>
  <c r="U150" i="18" s="1"/>
  <c r="T161" i="18"/>
  <c r="U161" i="18" s="1"/>
  <c r="P161" i="18"/>
  <c r="Q161" i="18" s="1"/>
  <c r="N262" i="18"/>
  <c r="O262" i="18" s="1"/>
  <c r="R262" i="18"/>
  <c r="S262" i="18" s="1"/>
  <c r="R381" i="18"/>
  <c r="S381" i="18" s="1"/>
  <c r="N381" i="18"/>
  <c r="O381" i="18" s="1"/>
  <c r="N361" i="18"/>
  <c r="O361" i="18" s="1"/>
  <c r="R361" i="18"/>
  <c r="S361" i="18" s="1"/>
  <c r="R240" i="18"/>
  <c r="S240" i="18" s="1"/>
  <c r="N240" i="18"/>
  <c r="O240" i="18" s="1"/>
  <c r="R482" i="18"/>
  <c r="S482" i="18" s="1"/>
  <c r="N482" i="18"/>
  <c r="O482" i="18" s="1"/>
  <c r="P89" i="18"/>
  <c r="Q89" i="18" s="1"/>
  <c r="T89" i="18"/>
  <c r="U89" i="18" s="1"/>
  <c r="P441" i="18"/>
  <c r="Q441" i="18" s="1"/>
  <c r="T441" i="18"/>
  <c r="U441" i="18" s="1"/>
  <c r="R409" i="18"/>
  <c r="S409" i="18" s="1"/>
  <c r="N409" i="18"/>
  <c r="O409" i="18" s="1"/>
  <c r="R230" i="18"/>
  <c r="S230" i="18" s="1"/>
  <c r="N230" i="18"/>
  <c r="O230" i="18" s="1"/>
  <c r="R322" i="18"/>
  <c r="S322" i="18" s="1"/>
  <c r="N322" i="18"/>
  <c r="O322" i="18" s="1"/>
  <c r="T120" i="18"/>
  <c r="U120" i="18" s="1"/>
  <c r="P120" i="18"/>
  <c r="Q120" i="18" s="1"/>
  <c r="T288" i="18"/>
  <c r="U288" i="18" s="1"/>
  <c r="P288" i="18"/>
  <c r="Q288" i="18" s="1"/>
  <c r="T395" i="18"/>
  <c r="U395" i="18" s="1"/>
  <c r="P395" i="18"/>
  <c r="Q395" i="18" s="1"/>
  <c r="T386" i="18"/>
  <c r="U386" i="18" s="1"/>
  <c r="P386" i="18"/>
  <c r="Q386" i="18" s="1"/>
  <c r="R184" i="18"/>
  <c r="S184" i="18" s="1"/>
  <c r="N184" i="18"/>
  <c r="O184" i="18" s="1"/>
  <c r="T482" i="18"/>
  <c r="U482" i="18" s="1"/>
  <c r="P482" i="18"/>
  <c r="Q482" i="18" s="1"/>
  <c r="R338" i="18"/>
  <c r="S338" i="18" s="1"/>
  <c r="N338" i="18"/>
  <c r="O338" i="18" s="1"/>
  <c r="P181" i="18"/>
  <c r="Q181" i="18" s="1"/>
  <c r="T181" i="18"/>
  <c r="U181" i="18" s="1"/>
  <c r="P421" i="18"/>
  <c r="Q421" i="18" s="1"/>
  <c r="T421" i="18"/>
  <c r="U421" i="18" s="1"/>
  <c r="T109" i="18"/>
  <c r="U109" i="18" s="1"/>
  <c r="P109" i="18"/>
  <c r="Q109" i="18" s="1"/>
  <c r="P225" i="18"/>
  <c r="Q225" i="18" s="1"/>
  <c r="T225" i="18"/>
  <c r="U225" i="18" s="1"/>
  <c r="T338" i="18"/>
  <c r="U338" i="18" s="1"/>
  <c r="P338" i="18"/>
  <c r="Q338" i="18" s="1"/>
  <c r="P159" i="18"/>
  <c r="Q159" i="18" s="1"/>
  <c r="T159" i="18"/>
  <c r="U159" i="18" s="1"/>
  <c r="R478" i="18"/>
  <c r="S478" i="18" s="1"/>
  <c r="N478" i="18"/>
  <c r="O478" i="18" s="1"/>
  <c r="P378" i="18"/>
  <c r="Q378" i="18" s="1"/>
  <c r="T378" i="18"/>
  <c r="U378" i="18" s="1"/>
  <c r="R438" i="18"/>
  <c r="S438" i="18" s="1"/>
  <c r="N438" i="18"/>
  <c r="O438" i="18" s="1"/>
  <c r="N103" i="18"/>
  <c r="O103" i="18" s="1"/>
  <c r="R103" i="18"/>
  <c r="S103" i="18" s="1"/>
  <c r="R104" i="18"/>
  <c r="S104" i="18" s="1"/>
  <c r="N104" i="18"/>
  <c r="O104" i="18" s="1"/>
  <c r="R197" i="18"/>
  <c r="S197" i="18" s="1"/>
  <c r="N197" i="18"/>
  <c r="O197" i="18" s="1"/>
  <c r="R333" i="18"/>
  <c r="S333" i="18" s="1"/>
  <c r="N333" i="18"/>
  <c r="O333" i="18" s="1"/>
  <c r="R235" i="18"/>
  <c r="S235" i="18" s="1"/>
  <c r="N235" i="18"/>
  <c r="O235" i="18" s="1"/>
  <c r="R204" i="18"/>
  <c r="S204" i="18" s="1"/>
  <c r="N204" i="18"/>
  <c r="O204" i="18" s="1"/>
  <c r="T434" i="18"/>
  <c r="U434" i="18" s="1"/>
  <c r="P434" i="18"/>
  <c r="Q434" i="18" s="1"/>
  <c r="P156" i="18"/>
  <c r="Q156" i="18" s="1"/>
  <c r="T156" i="18"/>
  <c r="U156" i="18" s="1"/>
  <c r="T130" i="18"/>
  <c r="U130" i="18" s="1"/>
  <c r="P130" i="18"/>
  <c r="Q130" i="18" s="1"/>
  <c r="T293" i="18"/>
  <c r="U293" i="18" s="1"/>
  <c r="P293" i="18"/>
  <c r="Q293" i="18" s="1"/>
  <c r="T107" i="18"/>
  <c r="U107" i="18" s="1"/>
  <c r="P107" i="18"/>
  <c r="Q107" i="18" s="1"/>
  <c r="N132" i="18"/>
  <c r="O132" i="18" s="1"/>
  <c r="R132" i="18"/>
  <c r="S132" i="18" s="1"/>
  <c r="T94" i="18"/>
  <c r="U94" i="18" s="1"/>
  <c r="P94" i="18"/>
  <c r="Q94" i="18" s="1"/>
  <c r="N498" i="18"/>
  <c r="O498" i="18" s="1"/>
  <c r="R498" i="18"/>
  <c r="S498" i="18" s="1"/>
  <c r="R451" i="18"/>
  <c r="S451" i="18" s="1"/>
  <c r="N451" i="18"/>
  <c r="O451" i="18" s="1"/>
  <c r="P443" i="18"/>
  <c r="Q443" i="18" s="1"/>
  <c r="T443" i="18"/>
  <c r="U443" i="18" s="1"/>
  <c r="N469" i="18"/>
  <c r="O469" i="18" s="1"/>
  <c r="R469" i="18"/>
  <c r="S469" i="18" s="1"/>
  <c r="R75" i="18"/>
  <c r="S75" i="18" s="1"/>
  <c r="N75" i="18"/>
  <c r="O75" i="18" s="1"/>
  <c r="R265" i="18"/>
  <c r="S265" i="18" s="1"/>
  <c r="N265" i="18"/>
  <c r="O265" i="18" s="1"/>
  <c r="P478" i="18"/>
  <c r="Q478" i="18" s="1"/>
  <c r="T478" i="18"/>
  <c r="U478" i="18" s="1"/>
  <c r="R472" i="18"/>
  <c r="S472" i="18" s="1"/>
  <c r="N472" i="18"/>
  <c r="O472" i="18" s="1"/>
  <c r="P102" i="18"/>
  <c r="Q102" i="18" s="1"/>
  <c r="T102" i="18"/>
  <c r="U102" i="18" s="1"/>
  <c r="P170" i="18"/>
  <c r="Q170" i="18" s="1"/>
  <c r="T170" i="18"/>
  <c r="U170" i="18" s="1"/>
  <c r="T385" i="18"/>
  <c r="U385" i="18" s="1"/>
  <c r="P385" i="18"/>
  <c r="Q385" i="18" s="1"/>
  <c r="P456" i="18"/>
  <c r="Q456" i="18" s="1"/>
  <c r="T456" i="18"/>
  <c r="U456" i="18" s="1"/>
  <c r="R228" i="18"/>
  <c r="S228" i="18" s="1"/>
  <c r="N228" i="18"/>
  <c r="O228" i="18" s="1"/>
  <c r="T142" i="18"/>
  <c r="U142" i="18" s="1"/>
  <c r="P142" i="18"/>
  <c r="Q142" i="18" s="1"/>
  <c r="N393" i="18"/>
  <c r="O393" i="18" s="1"/>
  <c r="R393" i="18"/>
  <c r="S393" i="18" s="1"/>
  <c r="P370" i="18"/>
  <c r="Q370" i="18" s="1"/>
  <c r="T370" i="18"/>
  <c r="U370" i="18" s="1"/>
  <c r="N500" i="18"/>
  <c r="O500" i="18" s="1"/>
  <c r="R500" i="18"/>
  <c r="S500" i="18" s="1"/>
  <c r="N242" i="18"/>
  <c r="O242" i="18" s="1"/>
  <c r="R242" i="18"/>
  <c r="S242" i="18" s="1"/>
  <c r="R285" i="18"/>
  <c r="S285" i="18" s="1"/>
  <c r="N285" i="18"/>
  <c r="O285" i="18" s="1"/>
  <c r="R461" i="18"/>
  <c r="S461" i="18" s="1"/>
  <c r="N461" i="18"/>
  <c r="O461" i="18" s="1"/>
  <c r="P399" i="18"/>
  <c r="Q399" i="18" s="1"/>
  <c r="T399" i="18"/>
  <c r="U399" i="18" s="1"/>
  <c r="N183" i="18"/>
  <c r="O183" i="18" s="1"/>
  <c r="R183" i="18"/>
  <c r="S183" i="18" s="1"/>
  <c r="R155" i="18"/>
  <c r="S155" i="18" s="1"/>
  <c r="N155" i="18"/>
  <c r="O155" i="18" s="1"/>
  <c r="T135" i="18"/>
  <c r="U135" i="18" s="1"/>
  <c r="P135" i="18"/>
  <c r="Q135" i="18" s="1"/>
  <c r="T268" i="18"/>
  <c r="U268" i="18" s="1"/>
  <c r="P268" i="18"/>
  <c r="Q268" i="18" s="1"/>
  <c r="R23" i="18"/>
  <c r="S23" i="18" s="1"/>
  <c r="N23" i="18"/>
  <c r="O23" i="18" s="1"/>
  <c r="P23" i="18"/>
  <c r="Q23" i="18" s="1"/>
  <c r="T23" i="18"/>
  <c r="U23" i="18" s="1"/>
  <c r="P24" i="18"/>
  <c r="Q24" i="18" s="1"/>
  <c r="T24" i="18"/>
  <c r="U24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<sst xmlns="http://schemas.openxmlformats.org/spreadsheetml/2006/main" count="3468" uniqueCount="1295">
  <si>
    <t>CODE</t>
  </si>
  <si>
    <t>NAME</t>
  </si>
  <si>
    <t>IATA</t>
  </si>
  <si>
    <t>Aeropuerto origen</t>
  </si>
  <si>
    <t>TYPE OF FLIGHT</t>
  </si>
  <si>
    <t>Designador</t>
  </si>
  <si>
    <t>1A</t>
  </si>
  <si>
    <t>FBONLU</t>
  </si>
  <si>
    <t>ACA-NLU</t>
  </si>
  <si>
    <t>Acapulco</t>
  </si>
  <si>
    <t>NLU-ACA</t>
  </si>
  <si>
    <t>A</t>
  </si>
  <si>
    <t>2D</t>
  </si>
  <si>
    <t>EASTERN AIRLINES</t>
  </si>
  <si>
    <t>AFW-NLU</t>
  </si>
  <si>
    <t>Fort Worth</t>
  </si>
  <si>
    <t>NLU-AFW</t>
  </si>
  <si>
    <t>H</t>
  </si>
  <si>
    <t>5D</t>
  </si>
  <si>
    <t>Aeromexico Connect</t>
  </si>
  <si>
    <t>AGU-NLU</t>
  </si>
  <si>
    <t>Aguascalientes</t>
  </si>
  <si>
    <t>NLU-AGU</t>
  </si>
  <si>
    <t>F</t>
  </si>
  <si>
    <t>5R</t>
  </si>
  <si>
    <t>Rutaca Airlines</t>
  </si>
  <si>
    <t>AMS-NLU</t>
  </si>
  <si>
    <t>Amsterdam</t>
  </si>
  <si>
    <t>NLU-AMS</t>
  </si>
  <si>
    <t>J</t>
  </si>
  <si>
    <t>5X</t>
  </si>
  <si>
    <t>United Parcel Service</t>
  </si>
  <si>
    <t>ANC-NLU</t>
  </si>
  <si>
    <t>Anchorage</t>
  </si>
  <si>
    <t>NLU-ANC</t>
  </si>
  <si>
    <t>C</t>
  </si>
  <si>
    <t>5Y</t>
  </si>
  <si>
    <t>Atlas Air</t>
  </si>
  <si>
    <t>ATH-NLU</t>
  </si>
  <si>
    <t>Atenas</t>
  </si>
  <si>
    <t>NLU-ATH</t>
  </si>
  <si>
    <t>P</t>
  </si>
  <si>
    <t>6R</t>
  </si>
  <si>
    <t>ATL-NLU</t>
  </si>
  <si>
    <t>Atlanta</t>
  </si>
  <si>
    <t>NLU-ATL</t>
  </si>
  <si>
    <t>O</t>
  </si>
  <si>
    <t>AA</t>
  </si>
  <si>
    <t>American Airlines</t>
  </si>
  <si>
    <t>AUS-NLU</t>
  </si>
  <si>
    <t>Austin</t>
  </si>
  <si>
    <t>NLU-AUS</t>
  </si>
  <si>
    <t>I</t>
  </si>
  <si>
    <t>AC</t>
  </si>
  <si>
    <t>Air Canada</t>
  </si>
  <si>
    <t>AZA-NLU</t>
  </si>
  <si>
    <t>Phoenix</t>
  </si>
  <si>
    <t>NLU-AZA</t>
  </si>
  <si>
    <t>G</t>
  </si>
  <si>
    <t>AF</t>
  </si>
  <si>
    <t>Air France</t>
  </si>
  <si>
    <t>BCN-NLU</t>
  </si>
  <si>
    <t>Barcelona</t>
  </si>
  <si>
    <t>NLU-BCN</t>
  </si>
  <si>
    <t>X</t>
  </si>
  <si>
    <t>AM</t>
  </si>
  <si>
    <t>Aeromexico</t>
  </si>
  <si>
    <t>BFI-NLU</t>
  </si>
  <si>
    <t>Seattle</t>
  </si>
  <si>
    <t>NLU-BFI</t>
  </si>
  <si>
    <t>AR</t>
  </si>
  <si>
    <t>Aerolíneas Argentinas</t>
  </si>
  <si>
    <t>BJX-NLU</t>
  </si>
  <si>
    <t>NLU-BJX</t>
  </si>
  <si>
    <t>AV</t>
  </si>
  <si>
    <t>Avianca</t>
  </si>
  <si>
    <t>BOG-NLU</t>
  </si>
  <si>
    <t>NLU-BOG</t>
  </si>
  <si>
    <t>AY</t>
  </si>
  <si>
    <t>Finnair</t>
  </si>
  <si>
    <t>BRO-NLU</t>
  </si>
  <si>
    <t xml:space="preserve">Condado de Cameron </t>
  </si>
  <si>
    <t>NLU-BRO</t>
  </si>
  <si>
    <t>BA</t>
  </si>
  <si>
    <t>British Airways</t>
  </si>
  <si>
    <t>BUD-NLU</t>
  </si>
  <si>
    <t>Budapest</t>
  </si>
  <si>
    <t>NLU-BUD</t>
  </si>
  <si>
    <t>CA</t>
  </si>
  <si>
    <t>Air China</t>
  </si>
  <si>
    <t>BWI-NLU</t>
  </si>
  <si>
    <t>Washington-Baltimore Int Apt</t>
  </si>
  <si>
    <t>NLU-BWI</t>
  </si>
  <si>
    <t>CI</t>
  </si>
  <si>
    <t>China Airlines</t>
  </si>
  <si>
    <t>CAN-NLU</t>
  </si>
  <si>
    <t>Canton Baiyun</t>
  </si>
  <si>
    <t>NLU-CAN</t>
  </si>
  <si>
    <t>CM</t>
  </si>
  <si>
    <t>Copa Airlines</t>
  </si>
  <si>
    <t>CCS-NLU</t>
  </si>
  <si>
    <t>Caracas</t>
  </si>
  <si>
    <t>NLU-CCS</t>
  </si>
  <si>
    <t>CV</t>
  </si>
  <si>
    <t>Cargolux</t>
  </si>
  <si>
    <t>CDG-NLU</t>
  </si>
  <si>
    <t>NLU-CDG</t>
  </si>
  <si>
    <t>CX</t>
  </si>
  <si>
    <t>Cathay Pacific</t>
  </si>
  <si>
    <t>CEN-NLU</t>
  </si>
  <si>
    <t>NLU-CEN</t>
  </si>
  <si>
    <t>CZ</t>
  </si>
  <si>
    <t>China Southerrn</t>
  </si>
  <si>
    <t>CJS-NLU</t>
  </si>
  <si>
    <t>NLU-CJS</t>
  </si>
  <si>
    <t>DL</t>
  </si>
  <si>
    <t>Delta Air Lines</t>
  </si>
  <si>
    <t>CLQ-NLU</t>
  </si>
  <si>
    <t>Colima</t>
  </si>
  <si>
    <t>NLU-CLQ</t>
  </si>
  <si>
    <t>DM</t>
  </si>
  <si>
    <t xml:space="preserve">Arajet </t>
  </si>
  <si>
    <t>CLT-NLU</t>
  </si>
  <si>
    <t>Charlotte</t>
  </si>
  <si>
    <t>NLU-CLT</t>
  </si>
  <si>
    <t>E7</t>
  </si>
  <si>
    <t>Estafeta</t>
  </si>
  <si>
    <t>CME-NLU</t>
  </si>
  <si>
    <t>Ciudad Del Carmen</t>
  </si>
  <si>
    <t>NLU-CME</t>
  </si>
  <si>
    <t>E9</t>
  </si>
  <si>
    <t>Iberojet</t>
  </si>
  <si>
    <t>CMN-NLU</t>
  </si>
  <si>
    <t>Casablanca</t>
  </si>
  <si>
    <t>NLU-CMN</t>
  </si>
  <si>
    <t>EK</t>
  </si>
  <si>
    <t>Emirates Airlines</t>
  </si>
  <si>
    <t>CPE-NLU</t>
  </si>
  <si>
    <t>Campeche</t>
  </si>
  <si>
    <t>NLU-CPE</t>
  </si>
  <si>
    <t>ET</t>
  </si>
  <si>
    <t>Ethiopian Airlines</t>
  </si>
  <si>
    <t>CTM-NLU</t>
  </si>
  <si>
    <t>Chetumal</t>
  </si>
  <si>
    <t>NLU-CTM</t>
  </si>
  <si>
    <t>EU</t>
  </si>
  <si>
    <t xml:space="preserve">Eurus Aviation </t>
  </si>
  <si>
    <t>CUL-NLU</t>
  </si>
  <si>
    <t>NLU-CUL</t>
  </si>
  <si>
    <t>FV</t>
  </si>
  <si>
    <t>Pulkovo Aviation Enterprise</t>
  </si>
  <si>
    <t>CUN-NLU</t>
  </si>
  <si>
    <t>NLU-CUN</t>
  </si>
  <si>
    <t>FX</t>
  </si>
  <si>
    <t>FedEx Express</t>
  </si>
  <si>
    <t>CUU-NLU</t>
  </si>
  <si>
    <t>Chihuahua</t>
  </si>
  <si>
    <t>NLU-CUU</t>
  </si>
  <si>
    <t>G3</t>
  </si>
  <si>
    <t>City Connexion Airlines</t>
  </si>
  <si>
    <t>CVG-NLU</t>
  </si>
  <si>
    <t>Cincinnati</t>
  </si>
  <si>
    <t>NLU-CVG</t>
  </si>
  <si>
    <t>G6</t>
  </si>
  <si>
    <t>Global Crossing</t>
  </si>
  <si>
    <t>CVM-NLU</t>
  </si>
  <si>
    <t>Ciudad Victoria</t>
  </si>
  <si>
    <t>NLU-CVM</t>
  </si>
  <si>
    <t>GA</t>
  </si>
  <si>
    <t>Garuda Indonesia</t>
  </si>
  <si>
    <t>CXL-NLU</t>
  </si>
  <si>
    <t>Calexico</t>
  </si>
  <si>
    <t>NLU-CXL</t>
  </si>
  <si>
    <t>CYW-NLU</t>
  </si>
  <si>
    <t>Celaya</t>
  </si>
  <si>
    <t>NLU-CYW</t>
  </si>
  <si>
    <t>GG</t>
  </si>
  <si>
    <t>Sky Lease Cargo</t>
  </si>
  <si>
    <t>CZM-NLU</t>
  </si>
  <si>
    <t>Cozumel</t>
  </si>
  <si>
    <t>NLU-CZM</t>
  </si>
  <si>
    <t>GH</t>
  </si>
  <si>
    <t>Galistair Trading Limited</t>
  </si>
  <si>
    <t>DEN-NLU</t>
  </si>
  <si>
    <t>Denver</t>
  </si>
  <si>
    <t>NLU-DEN</t>
  </si>
  <si>
    <t>GN</t>
  </si>
  <si>
    <t>General aviation</t>
  </si>
  <si>
    <t>DFW-NLU</t>
  </si>
  <si>
    <t>Dallas Fort Worth</t>
  </si>
  <si>
    <t>NLU-DFW</t>
  </si>
  <si>
    <t>IB</t>
  </si>
  <si>
    <t>Iberia Airlines</t>
  </si>
  <si>
    <t>DGO-NLU</t>
  </si>
  <si>
    <t>Durango</t>
  </si>
  <si>
    <t>NLU-DGO</t>
  </si>
  <si>
    <t>JL</t>
  </si>
  <si>
    <t>Japan Airlines</t>
  </si>
  <si>
    <t>DOH-NLU</t>
  </si>
  <si>
    <t>Hamad</t>
  </si>
  <si>
    <t>NLU-DOH</t>
  </si>
  <si>
    <t>K4</t>
  </si>
  <si>
    <t>Kalitta Air</t>
  </si>
  <si>
    <t>DRS-NLU</t>
  </si>
  <si>
    <t>Dresden</t>
  </si>
  <si>
    <t>NLU-DRS</t>
  </si>
  <si>
    <t>K9</t>
  </si>
  <si>
    <t>KALITTA CHARTERS II, LLC.</t>
  </si>
  <si>
    <t>DSV-NLU</t>
  </si>
  <si>
    <t>Dansville</t>
  </si>
  <si>
    <t>NLU-DSV</t>
  </si>
  <si>
    <t>KE</t>
  </si>
  <si>
    <t>Korean Air</t>
  </si>
  <si>
    <t>DTW-NLU</t>
  </si>
  <si>
    <t>Detroit</t>
  </si>
  <si>
    <t>NLU-DTW</t>
  </si>
  <si>
    <t>KL</t>
  </si>
  <si>
    <t>KLM Airways</t>
  </si>
  <si>
    <t>DWC-NLU</t>
  </si>
  <si>
    <t>Dubai</t>
  </si>
  <si>
    <t>NLU-DWC</t>
  </si>
  <si>
    <t>L3</t>
  </si>
  <si>
    <t>DHL Guatemala</t>
  </si>
  <si>
    <t>DXB-NLU</t>
  </si>
  <si>
    <t>NLU-DXB</t>
  </si>
  <si>
    <t>LA</t>
  </si>
  <si>
    <t>LATAM Chile</t>
  </si>
  <si>
    <t>EDF-NLU</t>
  </si>
  <si>
    <t>NLU-EDF</t>
  </si>
  <si>
    <t>LH</t>
  </si>
  <si>
    <t>Lufthansa</t>
  </si>
  <si>
    <t>EWR-NLU</t>
  </si>
  <si>
    <t>Newark</t>
  </si>
  <si>
    <t>NLU-EWR</t>
  </si>
  <si>
    <t>LX</t>
  </si>
  <si>
    <t>Swiss International Air Lines</t>
  </si>
  <si>
    <t>EZE-NLU</t>
  </si>
  <si>
    <t>Buenos Aires</t>
  </si>
  <si>
    <t>NLU-EZE</t>
  </si>
  <si>
    <t>LY</t>
  </si>
  <si>
    <t>El Al Israel Airlines</t>
  </si>
  <si>
    <t>FAT-NLU</t>
  </si>
  <si>
    <t>Fresno</t>
  </si>
  <si>
    <t>NLU-FAT</t>
  </si>
  <si>
    <t>M3</t>
  </si>
  <si>
    <t>ABSA</t>
  </si>
  <si>
    <t>FRA-NLU</t>
  </si>
  <si>
    <t>Frankfurt</t>
  </si>
  <si>
    <t>NLU-FRA</t>
  </si>
  <si>
    <t>M6</t>
  </si>
  <si>
    <t>Amerijet International</t>
  </si>
  <si>
    <t>GDL-NLU</t>
  </si>
  <si>
    <t>Guadalajara</t>
  </si>
  <si>
    <t>NLU-GDL</t>
  </si>
  <si>
    <t>M7</t>
  </si>
  <si>
    <t>MasAir</t>
  </si>
  <si>
    <t>GRK-NLU</t>
  </si>
  <si>
    <t>Texas</t>
  </si>
  <si>
    <t>NLU-GRK</t>
  </si>
  <si>
    <t>MD</t>
  </si>
  <si>
    <t>McNeely Charter Services</t>
  </si>
  <si>
    <t>GRU-NLU</t>
  </si>
  <si>
    <t>Sao Paulo</t>
  </si>
  <si>
    <t>NLU-GRU</t>
  </si>
  <si>
    <t>XN</t>
  </si>
  <si>
    <t xml:space="preserve">Mexicana de Aviación </t>
  </si>
  <si>
    <t>GSP-NLU</t>
  </si>
  <si>
    <t>Greenville</t>
  </si>
  <si>
    <t>NLU-GSP</t>
  </si>
  <si>
    <t>N3</t>
  </si>
  <si>
    <t>Volaris ElSalvador</t>
  </si>
  <si>
    <t>GUA-NLU</t>
  </si>
  <si>
    <t>Guatemala City</t>
  </si>
  <si>
    <t>NLU-GUA</t>
  </si>
  <si>
    <t>N8</t>
  </si>
  <si>
    <t>National Airlines Cargo</t>
  </si>
  <si>
    <t>HAV-NLU</t>
  </si>
  <si>
    <t>NLU-HAV</t>
  </si>
  <si>
    <t>NH</t>
  </si>
  <si>
    <t>All Nippon Airways</t>
  </si>
  <si>
    <t>HIF-NLU</t>
  </si>
  <si>
    <t>Ogden</t>
  </si>
  <si>
    <t>NLU-HIF</t>
  </si>
  <si>
    <t>NZ</t>
  </si>
  <si>
    <t>Air New Zealand</t>
  </si>
  <si>
    <t>HKG-NLU</t>
  </si>
  <si>
    <t>Hong Kong</t>
  </si>
  <si>
    <t>NLU-HKG</t>
  </si>
  <si>
    <t>OK</t>
  </si>
  <si>
    <t>Czech Airlines</t>
  </si>
  <si>
    <t>HMO-NLU</t>
  </si>
  <si>
    <t>Hermosillo</t>
  </si>
  <si>
    <t>NLU-HMO</t>
  </si>
  <si>
    <t>OS</t>
  </si>
  <si>
    <t>Austrian Airlines</t>
  </si>
  <si>
    <t>HOU-NLU</t>
  </si>
  <si>
    <t>Houston</t>
  </si>
  <si>
    <t>NLU-HOU</t>
  </si>
  <si>
    <t>OY</t>
  </si>
  <si>
    <t>Omni Air International</t>
  </si>
  <si>
    <t>HRB-NLU</t>
  </si>
  <si>
    <t>Harbin</t>
  </si>
  <si>
    <t>NLU-HRB</t>
  </si>
  <si>
    <t>PQ</t>
  </si>
  <si>
    <t>Personas Y Paquetes Por Air</t>
  </si>
  <si>
    <t>HRL-NLU</t>
  </si>
  <si>
    <t>Harlingen</t>
  </si>
  <si>
    <t>NLU-HRL</t>
  </si>
  <si>
    <t>Q6</t>
  </si>
  <si>
    <t>Volaris CostaRica</t>
  </si>
  <si>
    <t>HSV-NLU</t>
  </si>
  <si>
    <t>Huntsville</t>
  </si>
  <si>
    <t>NLU-HSV</t>
  </si>
  <si>
    <t>QF</t>
  </si>
  <si>
    <t xml:space="preserve">Qantas Airways </t>
  </si>
  <si>
    <t>HUX-NLU</t>
  </si>
  <si>
    <t>Huatulco</t>
  </si>
  <si>
    <t>NLU-HUX</t>
  </si>
  <si>
    <t>QR</t>
  </si>
  <si>
    <t>Qatar Airways</t>
  </si>
  <si>
    <t>IAD-NLU</t>
  </si>
  <si>
    <t>Washington</t>
  </si>
  <si>
    <t>NLU-IAD</t>
  </si>
  <si>
    <t>RE</t>
  </si>
  <si>
    <t>Aeroregional</t>
  </si>
  <si>
    <t>IAH-NLU</t>
  </si>
  <si>
    <t>NLU-IAH</t>
  </si>
  <si>
    <t>SK</t>
  </si>
  <si>
    <t>Scandinavian Airlines</t>
  </si>
  <si>
    <t>City</t>
  </si>
  <si>
    <t>SM</t>
  </si>
  <si>
    <t>TSM Airline</t>
  </si>
  <si>
    <t>ICN-NLU</t>
  </si>
  <si>
    <t>Incheon Intl Apt/Seoul</t>
  </si>
  <si>
    <t>NLU-ICN</t>
  </si>
  <si>
    <t>SU</t>
  </si>
  <si>
    <t>Aeroflot Russian Airlines</t>
  </si>
  <si>
    <t>IND-NLU</t>
  </si>
  <si>
    <t>Indianapolis</t>
  </si>
  <si>
    <t>NLU-IND</t>
  </si>
  <si>
    <t>SY</t>
  </si>
  <si>
    <t>Sun Country Airlines</t>
  </si>
  <si>
    <t>IST-NLU</t>
  </si>
  <si>
    <t>Istanbul</t>
  </si>
  <si>
    <t>NLU-IST</t>
  </si>
  <si>
    <t>IZT-NLU</t>
  </si>
  <si>
    <t>Ixtepec</t>
  </si>
  <si>
    <t>NLU-IZT</t>
  </si>
  <si>
    <t>TK</t>
  </si>
  <si>
    <t>Turkish Airlines</t>
  </si>
  <si>
    <t>JFK-NLU</t>
  </si>
  <si>
    <t>New York</t>
  </si>
  <si>
    <t>NLU-JFK</t>
  </si>
  <si>
    <t>TN</t>
  </si>
  <si>
    <t>Air Tahiti Nui</t>
  </si>
  <si>
    <t>KEF-NLU</t>
  </si>
  <si>
    <t>Reykjavik</t>
  </si>
  <si>
    <t>NLU-KEF</t>
  </si>
  <si>
    <t>TP</t>
  </si>
  <si>
    <t>TAP Portugal</t>
  </si>
  <si>
    <t>KHV-NLU</t>
  </si>
  <si>
    <t>Khabarovsk</t>
  </si>
  <si>
    <t>NLU-KHV</t>
  </si>
  <si>
    <t>UA</t>
  </si>
  <si>
    <t>United Airlines</t>
  </si>
  <si>
    <t>KIN-NLU</t>
  </si>
  <si>
    <t>Kingston</t>
  </si>
  <si>
    <t>NLU-KIN</t>
  </si>
  <si>
    <t>UC</t>
  </si>
  <si>
    <t>LAP-NLU</t>
  </si>
  <si>
    <t>La Paz</t>
  </si>
  <si>
    <t>NLU-LAP</t>
  </si>
  <si>
    <t>UJ</t>
  </si>
  <si>
    <t>Magnicharters</t>
  </si>
  <si>
    <t>LAS-NLU</t>
  </si>
  <si>
    <t>Las Vegas</t>
  </si>
  <si>
    <t>NLU-LAS</t>
  </si>
  <si>
    <t>UX</t>
  </si>
  <si>
    <t>Air Europa</t>
  </si>
  <si>
    <t>LAX-NLU</t>
  </si>
  <si>
    <t>Los Angeles</t>
  </si>
  <si>
    <t>NLU-LAX</t>
  </si>
  <si>
    <t>V0</t>
  </si>
  <si>
    <t>Conviasa</t>
  </si>
  <si>
    <t>LGG-NLU</t>
  </si>
  <si>
    <t>Liege</t>
  </si>
  <si>
    <t>NLU-LGG</t>
  </si>
  <si>
    <t>VB</t>
  </si>
  <si>
    <t xml:space="preserve">Viva </t>
  </si>
  <si>
    <t>LHR-NLU</t>
  </si>
  <si>
    <t>London</t>
  </si>
  <si>
    <t>NLU-LHR</t>
  </si>
  <si>
    <t>VH</t>
  </si>
  <si>
    <t>Aeropostal Alas de Venezuela</t>
  </si>
  <si>
    <t>LIM-NLU</t>
  </si>
  <si>
    <t>Lima</t>
  </si>
  <si>
    <t>NLU-LIM</t>
  </si>
  <si>
    <t>VS</t>
  </si>
  <si>
    <t>Virgin Atlantic</t>
  </si>
  <si>
    <t>LIR-NLU</t>
  </si>
  <si>
    <t>Liberia</t>
  </si>
  <si>
    <t>NLU-LIR</t>
  </si>
  <si>
    <t>VW</t>
  </si>
  <si>
    <t>Aeromar</t>
  </si>
  <si>
    <t>LIS-NLU</t>
  </si>
  <si>
    <t>Portugal</t>
  </si>
  <si>
    <t>NLU-LIS</t>
  </si>
  <si>
    <t>World to Flight</t>
  </si>
  <si>
    <t>LMM-NLU</t>
  </si>
  <si>
    <t>Los Mochis</t>
  </si>
  <si>
    <t>NLU-LMM</t>
  </si>
  <si>
    <t>W8</t>
  </si>
  <si>
    <t>Cargojet Airways</t>
  </si>
  <si>
    <t>LRD-NLU</t>
  </si>
  <si>
    <t>Laredo</t>
  </si>
  <si>
    <t>NLU-LRD</t>
  </si>
  <si>
    <t>A7</t>
  </si>
  <si>
    <t>Awesome Cargo</t>
  </si>
  <si>
    <t>LRM-NLU</t>
  </si>
  <si>
    <t>La Romana</t>
  </si>
  <si>
    <t>NLU-LRM</t>
  </si>
  <si>
    <t>WH</t>
  </si>
  <si>
    <t>LTO-NLU</t>
  </si>
  <si>
    <t>Loreto</t>
  </si>
  <si>
    <t>NLU-LTO</t>
  </si>
  <si>
    <t>WS</t>
  </si>
  <si>
    <t>WestJet</t>
  </si>
  <si>
    <t>LUX-NLU</t>
  </si>
  <si>
    <t>Luxembourg</t>
  </si>
  <si>
    <t>NLU-LUX</t>
  </si>
  <si>
    <t>XR</t>
  </si>
  <si>
    <t>CORENDON AIRLINES EUROPE</t>
  </si>
  <si>
    <t>MAD-NLU</t>
  </si>
  <si>
    <t>Madrid</t>
  </si>
  <si>
    <t>NLU-MAD</t>
  </si>
  <si>
    <t>Y4</t>
  </si>
  <si>
    <t>Volaris</t>
  </si>
  <si>
    <t>MAM-NLU</t>
  </si>
  <si>
    <t>Matamoros</t>
  </si>
  <si>
    <t>NLU-MAM</t>
  </si>
  <si>
    <t>YQ</t>
  </si>
  <si>
    <t>MAO-NLU</t>
  </si>
  <si>
    <t>Manaus</t>
  </si>
  <si>
    <t>NLU-MAO</t>
  </si>
  <si>
    <t>7L</t>
  </si>
  <si>
    <t>Silk Way West Airlines</t>
  </si>
  <si>
    <t>MAR-NLU</t>
  </si>
  <si>
    <t>Maracay</t>
  </si>
  <si>
    <t>NLU-MAR</t>
  </si>
  <si>
    <t>ZT</t>
  </si>
  <si>
    <t>Titan Airways</t>
  </si>
  <si>
    <t>MCI-NLU</t>
  </si>
  <si>
    <t>Kansas City</t>
  </si>
  <si>
    <t>NLU-MCI</t>
  </si>
  <si>
    <t>UKL</t>
  </si>
  <si>
    <t>MCO-NLU</t>
  </si>
  <si>
    <t>Orlando</t>
  </si>
  <si>
    <t>NLU-MCO</t>
  </si>
  <si>
    <t>WT</t>
  </si>
  <si>
    <t>MDE-NLU</t>
  </si>
  <si>
    <t>NLU-MDE</t>
  </si>
  <si>
    <t>MI</t>
  </si>
  <si>
    <t>MDW-NLU</t>
  </si>
  <si>
    <t>Chicago</t>
  </si>
  <si>
    <t>NLU-MDW</t>
  </si>
  <si>
    <t>G2</t>
  </si>
  <si>
    <t>Gullivair</t>
  </si>
  <si>
    <t>MEX-NLU</t>
  </si>
  <si>
    <t>NLU-MEX</t>
  </si>
  <si>
    <t>MFE-NLU</t>
  </si>
  <si>
    <t>Mcallen Mission</t>
  </si>
  <si>
    <t>NLU-MFE</t>
  </si>
  <si>
    <t>U7</t>
  </si>
  <si>
    <t>MGA-NLU</t>
  </si>
  <si>
    <t>Managua</t>
  </si>
  <si>
    <t>NLU-MGA</t>
  </si>
  <si>
    <t>XL</t>
  </si>
  <si>
    <t>LATAM Ecuador</t>
  </si>
  <si>
    <t>MIA-NLU</t>
  </si>
  <si>
    <t>Miami</t>
  </si>
  <si>
    <t>NLU-MIA</t>
  </si>
  <si>
    <t>MID-NLU</t>
  </si>
  <si>
    <t>NLU-MID</t>
  </si>
  <si>
    <t>AD</t>
  </si>
  <si>
    <t>Linea Aerea Azul</t>
  </si>
  <si>
    <t>MKC-NLU</t>
  </si>
  <si>
    <t>NLU-MKC</t>
  </si>
  <si>
    <t>MLM-NLU</t>
  </si>
  <si>
    <t>Morelia</t>
  </si>
  <si>
    <t>NLU-MLM</t>
  </si>
  <si>
    <t>YO</t>
  </si>
  <si>
    <t>Tar Aerolíneas</t>
  </si>
  <si>
    <t>MSP-NLU</t>
  </si>
  <si>
    <t>Minneapolis</t>
  </si>
  <si>
    <t>NLU-MSP</t>
  </si>
  <si>
    <t>ZV</t>
  </si>
  <si>
    <t>Aeurus</t>
  </si>
  <si>
    <t>MTT-NLU</t>
  </si>
  <si>
    <t>NLU-MTT</t>
  </si>
  <si>
    <t>MTY-NLU</t>
  </si>
  <si>
    <t>Monterrey</t>
  </si>
  <si>
    <t>NLU-MTY</t>
  </si>
  <si>
    <t>MUC-NLU</t>
  </si>
  <si>
    <t>Munich</t>
  </si>
  <si>
    <t>NLU-MUC</t>
  </si>
  <si>
    <t>MXL-NLU</t>
  </si>
  <si>
    <t>Mexicali</t>
  </si>
  <si>
    <t>NLU-MXL</t>
  </si>
  <si>
    <t>MZT-NLU</t>
  </si>
  <si>
    <t>NLU-MZT</t>
  </si>
  <si>
    <t>NAP-NLU</t>
  </si>
  <si>
    <t>Naples</t>
  </si>
  <si>
    <t>NLU-NAP</t>
  </si>
  <si>
    <t>NGO-NLU</t>
  </si>
  <si>
    <t>Nagoya</t>
  </si>
  <si>
    <t>NLU-NGO</t>
  </si>
  <si>
    <t>NLD-NLU</t>
  </si>
  <si>
    <t>Nuevo Laredo</t>
  </si>
  <si>
    <t>NLU-NLD</t>
  </si>
  <si>
    <t>NLU-NLU</t>
  </si>
  <si>
    <t>NRT-NLU</t>
  </si>
  <si>
    <t>Tokyo</t>
  </si>
  <si>
    <t>NLU-NRT</t>
  </si>
  <si>
    <t>OAK-NLU</t>
  </si>
  <si>
    <t>Oakland</t>
  </si>
  <si>
    <t>NLU-OAK</t>
  </si>
  <si>
    <t>OAX-NLU</t>
  </si>
  <si>
    <t>Oaxaca</t>
  </si>
  <si>
    <t>NLU-OAX</t>
  </si>
  <si>
    <t>ONT-NLU</t>
  </si>
  <si>
    <t>Ontario</t>
  </si>
  <si>
    <t>NLU-ONT</t>
  </si>
  <si>
    <t>ORD-NLU</t>
  </si>
  <si>
    <t>NLU-ORD</t>
  </si>
  <si>
    <t>OSL-NLU</t>
  </si>
  <si>
    <t>Oslo</t>
  </si>
  <si>
    <t>NLU-OSL</t>
  </si>
  <si>
    <t>OST-NLU</t>
  </si>
  <si>
    <t>Oostende Brugge</t>
  </si>
  <si>
    <t>NLU-OST</t>
  </si>
  <si>
    <t>PBC-NLU</t>
  </si>
  <si>
    <t>Puebla</t>
  </si>
  <si>
    <t>NLU-PBC</t>
  </si>
  <si>
    <t>PBM-NLU</t>
  </si>
  <si>
    <t>Paramaribo</t>
  </si>
  <si>
    <t>NLU-PBM</t>
  </si>
  <si>
    <t>PDS-NLU</t>
  </si>
  <si>
    <t>Piedras Negras</t>
  </si>
  <si>
    <t>NLU-PDS</t>
  </si>
  <si>
    <t>PDX-NLU</t>
  </si>
  <si>
    <t>Portland</t>
  </si>
  <si>
    <t>NLU-PDX</t>
  </si>
  <si>
    <t>PHX-NLU</t>
  </si>
  <si>
    <t>NLU-PHX</t>
  </si>
  <si>
    <t>PIT-NLU</t>
  </si>
  <si>
    <t xml:space="preserve"> Pittsburgh </t>
  </si>
  <si>
    <t>NLU-PIT</t>
  </si>
  <si>
    <t>PQM-NLU</t>
  </si>
  <si>
    <t>Palenque</t>
  </si>
  <si>
    <t>NLU-PQM</t>
  </si>
  <si>
    <t>PTY-NLU</t>
  </si>
  <si>
    <t>Panama City</t>
  </si>
  <si>
    <t>NLU-PTY</t>
  </si>
  <si>
    <t>PUJ-NLU</t>
  </si>
  <si>
    <t>Punta Cana</t>
  </si>
  <si>
    <t>NLU-PUJ</t>
  </si>
  <si>
    <t>PVG-NLU</t>
  </si>
  <si>
    <t>Shanghai</t>
  </si>
  <si>
    <t>NLU-PVG</t>
  </si>
  <si>
    <t>PVR-NLU</t>
  </si>
  <si>
    <t>Puerto Vallarta</t>
  </si>
  <si>
    <t>NLU-PVR</t>
  </si>
  <si>
    <t>PXM-NLU</t>
  </si>
  <si>
    <t>Puerto Escondido</t>
  </si>
  <si>
    <t>NLU-PXM</t>
  </si>
  <si>
    <t>QRO-NLU</t>
  </si>
  <si>
    <t>Queretaro</t>
  </si>
  <si>
    <t>NLU-QRO</t>
  </si>
  <si>
    <t>REC-NLU</t>
  </si>
  <si>
    <t>Recife</t>
  </si>
  <si>
    <t>NLU-REC</t>
  </si>
  <si>
    <t>REX-NLU</t>
  </si>
  <si>
    <t>Reynosa</t>
  </si>
  <si>
    <t>NLU-REX</t>
  </si>
  <si>
    <t>RNO-NLU</t>
  </si>
  <si>
    <t>Reno</t>
  </si>
  <si>
    <t>NLU-RNO</t>
  </si>
  <si>
    <t>SAL-NLU</t>
  </si>
  <si>
    <t>San Salvador</t>
  </si>
  <si>
    <t>NLU-SAL</t>
  </si>
  <si>
    <t>SAN-NLU</t>
  </si>
  <si>
    <t>San Diego</t>
  </si>
  <si>
    <t>NLU-SAN</t>
  </si>
  <si>
    <t>SAP-NLU</t>
  </si>
  <si>
    <t>San Pedro Sula</t>
  </si>
  <si>
    <t>NLU-SAP</t>
  </si>
  <si>
    <t>SAT-NLU</t>
  </si>
  <si>
    <t>San Antonio</t>
  </si>
  <si>
    <t>NLU-SAT</t>
  </si>
  <si>
    <t>SCL-NLU</t>
  </si>
  <si>
    <t>Santiago</t>
  </si>
  <si>
    <t>NLU-SCL</t>
  </si>
  <si>
    <t>SDF-NLU</t>
  </si>
  <si>
    <t>Louisville</t>
  </si>
  <si>
    <t>NLU-SDF</t>
  </si>
  <si>
    <t>SDQ-NLU</t>
  </si>
  <si>
    <t>Santo Domingo</t>
  </si>
  <si>
    <t>NLU-SDQ</t>
  </si>
  <si>
    <t>SEA-NLU</t>
  </si>
  <si>
    <t>NLU-SEA</t>
  </si>
  <si>
    <t>SFO-NLU</t>
  </si>
  <si>
    <t>San Francisco</t>
  </si>
  <si>
    <t>NLU-SFO</t>
  </si>
  <si>
    <t>SHV-NLU</t>
  </si>
  <si>
    <t>Louisiana</t>
  </si>
  <si>
    <t>NLU-SHV</t>
  </si>
  <si>
    <t>SID-NLU</t>
  </si>
  <si>
    <t>Sal Island</t>
  </si>
  <si>
    <t>NLU-SID</t>
  </si>
  <si>
    <t>SJC-NLU</t>
  </si>
  <si>
    <t>San Jose</t>
  </si>
  <si>
    <t>NLU-SJC</t>
  </si>
  <si>
    <t>SJD-NLU</t>
  </si>
  <si>
    <t>NLU-SJD</t>
  </si>
  <si>
    <t>SJO-NLU</t>
  </si>
  <si>
    <t>NLU-SJO</t>
  </si>
  <si>
    <t>SJU-NLU</t>
  </si>
  <si>
    <t>Luis Muñoz Marín International Airport</t>
  </si>
  <si>
    <t>NLU-SJU</t>
  </si>
  <si>
    <t>GYE-NLU</t>
  </si>
  <si>
    <t>NLU-GYE</t>
  </si>
  <si>
    <t>SLC-NLU</t>
  </si>
  <si>
    <t>Salt Lake City</t>
  </si>
  <si>
    <t>NLU-SLC</t>
  </si>
  <si>
    <t>SLP-NLU</t>
  </si>
  <si>
    <t>NLU-SLP</t>
  </si>
  <si>
    <t>SLW-NLU</t>
  </si>
  <si>
    <t>Saltillo</t>
  </si>
  <si>
    <t>NLU-SLW</t>
  </si>
  <si>
    <t>SMF-NLU</t>
  </si>
  <si>
    <t>Sacramento</t>
  </si>
  <si>
    <t>NLU-SMF</t>
  </si>
  <si>
    <t>SNN-NLU</t>
  </si>
  <si>
    <t>Limerick</t>
  </si>
  <si>
    <t>NLU-SNN</t>
  </si>
  <si>
    <t>TAM-NLU</t>
  </si>
  <si>
    <t>Tampico</t>
  </si>
  <si>
    <t>NLU-TAM</t>
  </si>
  <si>
    <t>TAP-NLU</t>
  </si>
  <si>
    <t>Tapachula</t>
  </si>
  <si>
    <t>NLU-TAP</t>
  </si>
  <si>
    <t>TGZ-NLU</t>
  </si>
  <si>
    <t>NLU-TGZ</t>
  </si>
  <si>
    <t>TIJ-NLU</t>
  </si>
  <si>
    <t>Tijuana</t>
  </si>
  <si>
    <t>NLU-TIJ</t>
  </si>
  <si>
    <t>TLC-NLU</t>
  </si>
  <si>
    <t>Toluca</t>
  </si>
  <si>
    <t>NLU-TLC</t>
  </si>
  <si>
    <t>TPQ-NLU</t>
  </si>
  <si>
    <t>Tepic</t>
  </si>
  <si>
    <t>NLU-TPQ</t>
  </si>
  <si>
    <t>TRC-NLU</t>
  </si>
  <si>
    <t>NLU-TRC</t>
  </si>
  <si>
    <t>UAM-NLU</t>
  </si>
  <si>
    <t>Guam</t>
  </si>
  <si>
    <t>NLU-UAM</t>
  </si>
  <si>
    <t>UIO-NLU</t>
  </si>
  <si>
    <t>Quito</t>
  </si>
  <si>
    <t>NLU-UIO</t>
  </si>
  <si>
    <t>UPN-NLU</t>
  </si>
  <si>
    <t>Uruapan</t>
  </si>
  <si>
    <t>NLU-UPN</t>
  </si>
  <si>
    <t>VCP-NLU</t>
  </si>
  <si>
    <t>Campinas</t>
  </si>
  <si>
    <t>NLU-VCP</t>
  </si>
  <si>
    <t>VER-NLU</t>
  </si>
  <si>
    <t>Veracruz</t>
  </si>
  <si>
    <t>NLU-VER</t>
  </si>
  <si>
    <t>VSA-NLU</t>
  </si>
  <si>
    <t>Villahermosa</t>
  </si>
  <si>
    <t>NLU-VSA</t>
  </si>
  <si>
    <t>YHM-NLU</t>
  </si>
  <si>
    <t>Hamilton</t>
  </si>
  <si>
    <t>NLU-YHM</t>
  </si>
  <si>
    <t>YHZ-NLU</t>
  </si>
  <si>
    <t>Halifax</t>
  </si>
  <si>
    <t>NLU-YHZ</t>
  </si>
  <si>
    <t>YQX-NLU</t>
  </si>
  <si>
    <t>Gander</t>
  </si>
  <si>
    <t>NLU-YQX</t>
  </si>
  <si>
    <t>YUL-NLU</t>
  </si>
  <si>
    <t>Montreal</t>
  </si>
  <si>
    <t>NLU-YUL</t>
  </si>
  <si>
    <t>YVR-NLU</t>
  </si>
  <si>
    <t>Vancouver</t>
  </si>
  <si>
    <t>NLU-YVR</t>
  </si>
  <si>
    <t>YWG-NLU</t>
  </si>
  <si>
    <t>Winnipeg Manitoba</t>
  </si>
  <si>
    <t>NLU-YWG</t>
  </si>
  <si>
    <t>YYZ-NLU</t>
  </si>
  <si>
    <t>Toronto</t>
  </si>
  <si>
    <t>NLU-YYZ</t>
  </si>
  <si>
    <t>ZAZ-NLU</t>
  </si>
  <si>
    <t>Zaragoza</t>
  </si>
  <si>
    <t>NLU-ZAZ</t>
  </si>
  <si>
    <t>ZCL-NLU</t>
  </si>
  <si>
    <t>Zacatecas</t>
  </si>
  <si>
    <t>NLU-ZCL</t>
  </si>
  <si>
    <t>ZIH-NLU</t>
  </si>
  <si>
    <t>Ixtapa Zihuatanejo</t>
  </si>
  <si>
    <t>NLU-ZIH</t>
  </si>
  <si>
    <t>ZLO-NLU</t>
  </si>
  <si>
    <t>Manzanillo</t>
  </si>
  <si>
    <t>NLU-ZLO</t>
  </si>
  <si>
    <t>SUU-NLU</t>
  </si>
  <si>
    <t>NLU-SUU</t>
  </si>
  <si>
    <t>TQO-NLU</t>
  </si>
  <si>
    <t>Tulum</t>
  </si>
  <si>
    <t>NLU-TQO</t>
  </si>
  <si>
    <t>SBD-NLU</t>
  </si>
  <si>
    <t>NLU-ELP</t>
  </si>
  <si>
    <t>NLU-SBD</t>
  </si>
  <si>
    <t>ELP-NLU</t>
  </si>
  <si>
    <t>NLU-MEM</t>
  </si>
  <si>
    <t>Memphis</t>
  </si>
  <si>
    <t>DOV-NLU</t>
  </si>
  <si>
    <t>NLU-DOV</t>
  </si>
  <si>
    <t>CLO-NLU</t>
  </si>
  <si>
    <t>SZY-NLU</t>
  </si>
  <si>
    <t>Olsztyn-Mazury Airport</t>
  </si>
  <si>
    <t>POS-NLU</t>
  </si>
  <si>
    <t>NLU-SZY</t>
  </si>
  <si>
    <t>SOF-NLU</t>
  </si>
  <si>
    <t>Sofia, Bulgaria</t>
  </si>
  <si>
    <t>NLU-POS</t>
  </si>
  <si>
    <t>NLU-SOF</t>
  </si>
  <si>
    <t>YYT-NLU</t>
  </si>
  <si>
    <t>St. Jhon´s International Airport</t>
  </si>
  <si>
    <t>NLU-YYT</t>
  </si>
  <si>
    <t>BAQ-NLU</t>
  </si>
  <si>
    <t>Barraquilla International Airport</t>
  </si>
  <si>
    <t>NLU-BAQ</t>
  </si>
  <si>
    <t>GIG-NLU</t>
  </si>
  <si>
    <t>Rio de Janeiro</t>
  </si>
  <si>
    <t>NLU-GIG</t>
  </si>
  <si>
    <t>BFM-NLU</t>
  </si>
  <si>
    <t>Alabama</t>
  </si>
  <si>
    <t>NLU-BFM</t>
  </si>
  <si>
    <t>TUS-NLU</t>
  </si>
  <si>
    <t>Tucson</t>
  </si>
  <si>
    <t>NLU-TUS</t>
  </si>
  <si>
    <t>BRU-NLU</t>
  </si>
  <si>
    <t>Brussels</t>
  </si>
  <si>
    <t>NLU-BRU</t>
  </si>
  <si>
    <t>TCM-NLU</t>
  </si>
  <si>
    <t>NLU-TCM</t>
  </si>
  <si>
    <t>GYR-NLU</t>
  </si>
  <si>
    <t>NLU-GYR</t>
  </si>
  <si>
    <t>WRI-NLU</t>
  </si>
  <si>
    <t>NLU-WRI</t>
  </si>
  <si>
    <t>PAZ-NLU</t>
  </si>
  <si>
    <t>Poza Rica</t>
  </si>
  <si>
    <t>NLU-PAZ</t>
  </si>
  <si>
    <t>FPO-NLU</t>
  </si>
  <si>
    <t>Grand Bahama</t>
  </si>
  <si>
    <t>NLU-FPO</t>
  </si>
  <si>
    <t>Status</t>
  </si>
  <si>
    <t>[Arr] Airline code</t>
  </si>
  <si>
    <t>Aircraft type</t>
  </si>
  <si>
    <t>[Arr] Flight Number</t>
  </si>
  <si>
    <t>[Arr] SIBT</t>
  </si>
  <si>
    <t>[Arr] Routing</t>
  </si>
  <si>
    <t>[Arr] Baggage Belts</t>
  </si>
  <si>
    <t>[Arr] Stand</t>
  </si>
  <si>
    <t>[Dep] Flight Designator</t>
  </si>
  <si>
    <t>[Dep] Routing</t>
  </si>
  <si>
    <t>[Dep] SOBT</t>
  </si>
  <si>
    <t>[Dep] Service Type</t>
  </si>
  <si>
    <t>---</t>
  </si>
  <si>
    <t>108B</t>
  </si>
  <si>
    <t>VB 9222</t>
  </si>
  <si>
    <t>77F</t>
  </si>
  <si>
    <t>CZ 2524</t>
  </si>
  <si>
    <t>VB 9532</t>
  </si>
  <si>
    <t>32N</t>
  </si>
  <si>
    <t>Y4 7110</t>
  </si>
  <si>
    <t>32Q</t>
  </si>
  <si>
    <t>VB 2281</t>
  </si>
  <si>
    <t>Y4 3297</t>
  </si>
  <si>
    <t>Flight activated</t>
  </si>
  <si>
    <t>106B</t>
  </si>
  <si>
    <t>VB 9520</t>
  </si>
  <si>
    <t>5X 321</t>
  </si>
  <si>
    <t>VB 7240</t>
  </si>
  <si>
    <t>VB 7344</t>
  </si>
  <si>
    <t>E90</t>
  </si>
  <si>
    <t>AM 2436</t>
  </si>
  <si>
    <t>AM 592</t>
  </si>
  <si>
    <t>VB 7332</t>
  </si>
  <si>
    <t>Y4 3533</t>
  </si>
  <si>
    <t>VB 2273</t>
  </si>
  <si>
    <t>W8 951</t>
  </si>
  <si>
    <t>CNF</t>
  </si>
  <si>
    <t>ZV 340</t>
  </si>
  <si>
    <t>7M8</t>
  </si>
  <si>
    <t>VB 5069</t>
  </si>
  <si>
    <t>VB 9294</t>
  </si>
  <si>
    <t>VB 7428</t>
  </si>
  <si>
    <t>VB 7350</t>
  </si>
  <si>
    <t>AM 878</t>
  </si>
  <si>
    <t>VB 7333</t>
  </si>
  <si>
    <t>VB 7241</t>
  </si>
  <si>
    <t>VB 7345</t>
  </si>
  <si>
    <t>AM 880</t>
  </si>
  <si>
    <t>VB 7351</t>
  </si>
  <si>
    <t>74N</t>
  </si>
  <si>
    <t>VB 770</t>
  </si>
  <si>
    <t>VB 7429</t>
  </si>
  <si>
    <t>AM 2042</t>
  </si>
  <si>
    <t>AM 872</t>
  </si>
  <si>
    <t>XN 1204</t>
  </si>
  <si>
    <t>Flight scheduled</t>
  </si>
  <si>
    <t>Departed from previous airport</t>
  </si>
  <si>
    <t>Y4 1293</t>
  </si>
  <si>
    <t>AM 2600</t>
  </si>
  <si>
    <t>AM 284</t>
  </si>
  <si>
    <t>7S8</t>
  </si>
  <si>
    <t>Num</t>
  </si>
  <si>
    <t>Time frame</t>
  </si>
  <si>
    <t>Time Code llegadas</t>
  </si>
  <si>
    <t>Time Code salidas</t>
  </si>
  <si>
    <t>Martes, 13 de mayo de 2025</t>
  </si>
  <si>
    <t>Llegadas</t>
  </si>
  <si>
    <t>Salidas</t>
  </si>
  <si>
    <t>No.</t>
  </si>
  <si>
    <t>Aerolínea</t>
  </si>
  <si>
    <t>Aeronave</t>
  </si>
  <si>
    <t>Vuelo de llegada</t>
  </si>
  <si>
    <t>Hora de llegada</t>
  </si>
  <si>
    <t>Origen</t>
  </si>
  <si>
    <t>Banda de reclamo</t>
  </si>
  <si>
    <t>Posición</t>
  </si>
  <si>
    <t>Vuelo de salida</t>
  </si>
  <si>
    <t>Destino</t>
  </si>
  <si>
    <t>Hora de Salida</t>
  </si>
  <si>
    <t/>
  </si>
  <si>
    <t>Aerolinea</t>
  </si>
  <si>
    <t>01:00 A 01:59</t>
  </si>
  <si>
    <t>07:00 A 07:59</t>
  </si>
  <si>
    <t>08:00 A 08:59</t>
  </si>
  <si>
    <t>09:00 A 09:59</t>
  </si>
  <si>
    <t>10:00 A 10:59</t>
  </si>
  <si>
    <t>11:00 A 11:59</t>
  </si>
  <si>
    <t>12:00 A 12:59</t>
  </si>
  <si>
    <t>13:00 A 13:59</t>
  </si>
  <si>
    <t>14:00 A 14:59</t>
  </si>
  <si>
    <t>15:00 A 15:59</t>
  </si>
  <si>
    <t>16:00 A 16:59</t>
  </si>
  <si>
    <t>17:00 A 17:59</t>
  </si>
  <si>
    <t>18:00 A 18:59</t>
  </si>
  <si>
    <t>19:00 A 19:59</t>
  </si>
  <si>
    <t>20:00 A 20:59</t>
  </si>
  <si>
    <t>22:00 A 22:59</t>
  </si>
  <si>
    <t>23:00 A 23:59</t>
  </si>
  <si>
    <t>05:00 A 05:59</t>
  </si>
  <si>
    <t>03:00 A 03:59</t>
  </si>
  <si>
    <t xml:space="preserve">Total </t>
  </si>
  <si>
    <t>06:00 A 06:59</t>
  </si>
  <si>
    <t>21:59 A 21:59</t>
  </si>
  <si>
    <t>[Arr] Flight Designator</t>
  </si>
  <si>
    <t>Y4 3296</t>
  </si>
  <si>
    <t>M7 6412</t>
  </si>
  <si>
    <t>VB 771</t>
  </si>
  <si>
    <t>5X 320</t>
  </si>
  <si>
    <t>AM 287</t>
  </si>
  <si>
    <t>AM 2469</t>
  </si>
  <si>
    <t>Y4 1290</t>
  </si>
  <si>
    <t>VB 2272</t>
  </si>
  <si>
    <t>W8 952</t>
  </si>
  <si>
    <t>ZV 341</t>
  </si>
  <si>
    <t>VB 9521</t>
  </si>
  <si>
    <t>VB 9223</t>
  </si>
  <si>
    <t>VB 9533</t>
  </si>
  <si>
    <t>AM 2437</t>
  </si>
  <si>
    <t>AM 591</t>
  </si>
  <si>
    <t>AM 593</t>
  </si>
  <si>
    <t>Y4 3532</t>
  </si>
  <si>
    <t>VB 9295</t>
  </si>
  <si>
    <t>AM 875</t>
  </si>
  <si>
    <t>AM 881</t>
  </si>
  <si>
    <t>AM 995</t>
  </si>
  <si>
    <t>AM 2041</t>
  </si>
  <si>
    <t>AM 871</t>
  </si>
  <si>
    <t>VB 2288</t>
  </si>
  <si>
    <t>VB 9405</t>
  </si>
  <si>
    <t>Code</t>
  </si>
  <si>
    <t>start</t>
  </si>
  <si>
    <t>End</t>
  </si>
  <si>
    <t>00:00 A 00:59</t>
  </si>
  <si>
    <t>02:00 A 02:59</t>
  </si>
  <si>
    <t>04:00 A 04:59</t>
  </si>
  <si>
    <t>Airline</t>
  </si>
  <si>
    <t>Date and Time</t>
  </si>
  <si>
    <t>Date</t>
  </si>
  <si>
    <t>Type</t>
  </si>
  <si>
    <t>Time Code</t>
  </si>
  <si>
    <t>ruta</t>
  </si>
  <si>
    <t>Oirigen</t>
  </si>
  <si>
    <t>destino</t>
  </si>
  <si>
    <t>llegada/salida</t>
  </si>
  <si>
    <t>Llegada</t>
  </si>
  <si>
    <t>Total</t>
  </si>
  <si>
    <t>Salida</t>
  </si>
  <si>
    <t>Time Code llegada</t>
  </si>
  <si>
    <t>Time Code salida</t>
  </si>
  <si>
    <t>llegadas</t>
  </si>
  <si>
    <t>salidas</t>
  </si>
  <si>
    <t>feche llegada</t>
  </si>
  <si>
    <t>anteriores</t>
  </si>
  <si>
    <t>fecha salida</t>
  </si>
  <si>
    <t>posteriores</t>
  </si>
  <si>
    <t>Etiquetas de fila</t>
  </si>
  <si>
    <t>Cuenta de Time frame</t>
  </si>
  <si>
    <t>Cuenta de Time frame2</t>
  </si>
  <si>
    <t>NLU-TYN</t>
  </si>
  <si>
    <t>YQK-NLU</t>
  </si>
  <si>
    <t>Kenora</t>
  </si>
  <si>
    <t>NLU-YQK</t>
  </si>
  <si>
    <t>TYN-NLU</t>
  </si>
  <si>
    <t>Taiyuan Wusu International Airport</t>
  </si>
  <si>
    <t>Y8</t>
  </si>
  <si>
    <t>CWF-NLU</t>
  </si>
  <si>
    <t>NLU-CWF</t>
  </si>
  <si>
    <t>107A</t>
  </si>
  <si>
    <t>108A</t>
  </si>
  <si>
    <t>106A</t>
  </si>
  <si>
    <t>109A</t>
  </si>
  <si>
    <t>VB 5070</t>
  </si>
  <si>
    <t>Aerus</t>
  </si>
  <si>
    <t>77X</t>
  </si>
  <si>
    <t>NLU-NZY</t>
  </si>
  <si>
    <t>NZY-NLU</t>
  </si>
  <si>
    <t>NLU-PRG</t>
  </si>
  <si>
    <t>PRG-NLU</t>
  </si>
  <si>
    <t>Praga Václav Havel</t>
  </si>
  <si>
    <t>VB 7417</t>
  </si>
  <si>
    <t>VB 7416</t>
  </si>
  <si>
    <t>109B</t>
  </si>
  <si>
    <t>2W</t>
  </si>
  <si>
    <t>VB 9450</t>
  </si>
  <si>
    <t>VB 9312</t>
  </si>
  <si>
    <t>VB 9313</t>
  </si>
  <si>
    <t>VB 9451</t>
  </si>
  <si>
    <t>VB 9304</t>
  </si>
  <si>
    <t>VB 9497</t>
  </si>
  <si>
    <t>VB 9305</t>
  </si>
  <si>
    <t>Y4 7111</t>
  </si>
  <si>
    <t>Y4 1292</t>
  </si>
  <si>
    <t>Y4 1291</t>
  </si>
  <si>
    <t>112B</t>
  </si>
  <si>
    <t>VB 9394</t>
  </si>
  <si>
    <t>VB 9395</t>
  </si>
  <si>
    <t>VB 9523</t>
  </si>
  <si>
    <t>VB 9411</t>
  </si>
  <si>
    <t>AeroUnión</t>
  </si>
  <si>
    <t xml:space="preserve">Bajío </t>
  </si>
  <si>
    <t>Bogotá</t>
  </si>
  <si>
    <t>París</t>
  </si>
  <si>
    <t>Ciudad Obregón</t>
  </si>
  <si>
    <t>Ciudad Juárez</t>
  </si>
  <si>
    <t>Culiacán</t>
  </si>
  <si>
    <t>Cancún</t>
  </si>
  <si>
    <t>Mexicana de Aviación</t>
  </si>
  <si>
    <t>La Habana</t>
  </si>
  <si>
    <t>LATAM Cargo Chile</t>
  </si>
  <si>
    <t>Viva</t>
  </si>
  <si>
    <t>La Nueva Aerolinea</t>
  </si>
  <si>
    <t>TAR México</t>
  </si>
  <si>
    <t>Berry Aviation</t>
  </si>
  <si>
    <t>Ukraine International Airlines</t>
  </si>
  <si>
    <t>Western Global Airlines</t>
  </si>
  <si>
    <t>Swift Air LL</t>
  </si>
  <si>
    <t>Medellín</t>
  </si>
  <si>
    <t>Taxi Aereo Monterrey</t>
  </si>
  <si>
    <t>Air Class</t>
  </si>
  <si>
    <t>México</t>
  </si>
  <si>
    <t>IFL Group</t>
  </si>
  <si>
    <t>Mérida</t>
  </si>
  <si>
    <t>Saudia</t>
  </si>
  <si>
    <t>TAR</t>
  </si>
  <si>
    <t>FLY PRO</t>
  </si>
  <si>
    <t>Minatitlán</t>
  </si>
  <si>
    <t>Uniworld Cargo</t>
  </si>
  <si>
    <t>Legend Airways LLC</t>
  </si>
  <si>
    <t>Mazatlán</t>
  </si>
  <si>
    <t xml:space="preserve">Santa Lucía </t>
  </si>
  <si>
    <t>Santa Lucía</t>
  </si>
  <si>
    <t>Los Cabos</t>
  </si>
  <si>
    <t>San José</t>
  </si>
  <si>
    <t>San Luis Potosí</t>
  </si>
  <si>
    <t>Tuxtla Gutiérrez</t>
  </si>
  <si>
    <t>Torreón</t>
  </si>
  <si>
    <t>MVD-NLU</t>
  </si>
  <si>
    <t>Montevideo</t>
  </si>
  <si>
    <t>Fairfield</t>
  </si>
  <si>
    <t>Base Aerea Dover US</t>
  </si>
  <si>
    <t>VLD-NLU</t>
  </si>
  <si>
    <t>Atlanta Valdosta</t>
  </si>
  <si>
    <t>NLU-VLD</t>
  </si>
  <si>
    <t>VCV-NLU</t>
  </si>
  <si>
    <t>Southern California</t>
  </si>
  <si>
    <t>NLU-VCV</t>
  </si>
  <si>
    <t>MXP-NLU</t>
  </si>
  <si>
    <t xml:space="preserve">Milan </t>
  </si>
  <si>
    <t>NLU-MXP</t>
  </si>
  <si>
    <t>HYI-NLU</t>
  </si>
  <si>
    <t>San Marcos Regional Airport</t>
  </si>
  <si>
    <t>NLU-HYI</t>
  </si>
  <si>
    <t>El Paso Texas</t>
  </si>
  <si>
    <t>San Bernardino US</t>
  </si>
  <si>
    <t>CED-NLU</t>
  </si>
  <si>
    <t>Cedros, Zacatecas</t>
  </si>
  <si>
    <t>NLU-CED</t>
  </si>
  <si>
    <t>MEM-NLU</t>
  </si>
  <si>
    <t>Coli</t>
  </si>
  <si>
    <t>NLU- CLO</t>
  </si>
  <si>
    <t>McChord Field</t>
  </si>
  <si>
    <t>PCA-NLU</t>
  </si>
  <si>
    <t>Pachuca, Hidalgo</t>
  </si>
  <si>
    <t>NLU-PCA</t>
  </si>
  <si>
    <t>YXM-NLU</t>
  </si>
  <si>
    <t>Montréal, Canadá</t>
  </si>
  <si>
    <t>NLU-YXM</t>
  </si>
  <si>
    <t>MSJ-NLU</t>
  </si>
  <si>
    <t>Misawa, Japón</t>
  </si>
  <si>
    <t>NLU-MSJ</t>
  </si>
  <si>
    <t>Guayaquil Ecuador</t>
  </si>
  <si>
    <t>Phoenix Goodyear Airport</t>
  </si>
  <si>
    <t>Trinidad y Tobago</t>
  </si>
  <si>
    <t>Lake Charles, Louisiana</t>
  </si>
  <si>
    <t>Wrightstown McGuire Air Force Base</t>
  </si>
  <si>
    <t>Praga</t>
  </si>
  <si>
    <t>YA</t>
  </si>
  <si>
    <t>KD</t>
  </si>
  <si>
    <t>VZ</t>
  </si>
  <si>
    <t>IF</t>
  </si>
  <si>
    <t>SV</t>
  </si>
  <si>
    <t>FP</t>
  </si>
  <si>
    <t>LZ</t>
  </si>
  <si>
    <t>112A</t>
  </si>
  <si>
    <t>76Y</t>
  </si>
  <si>
    <t>VB 9401</t>
  </si>
  <si>
    <t>VB 9402</t>
  </si>
  <si>
    <t>ZV 360</t>
  </si>
  <si>
    <t>ZV 361</t>
  </si>
  <si>
    <t>110B</t>
  </si>
  <si>
    <t>VB 7382</t>
  </si>
  <si>
    <t>Y4 3960</t>
  </si>
  <si>
    <t>M7 3114</t>
  </si>
  <si>
    <t>110A</t>
  </si>
  <si>
    <t>K4 535</t>
  </si>
  <si>
    <t>AC 7248</t>
  </si>
  <si>
    <t>CZ 2523</t>
  </si>
  <si>
    <t>(Todas)</t>
  </si>
  <si>
    <t>32A</t>
  </si>
  <si>
    <t>107B</t>
  </si>
  <si>
    <t>NLU-LCK</t>
  </si>
  <si>
    <t>LCK-NLU</t>
  </si>
  <si>
    <t>Columbus</t>
  </si>
  <si>
    <t>FAI-NLU</t>
  </si>
  <si>
    <t>Fairbanks</t>
  </si>
  <si>
    <t>NLU-FAI</t>
  </si>
  <si>
    <t>Cali</t>
  </si>
  <si>
    <t>NLU-CLO</t>
  </si>
  <si>
    <t>HHN-NLU</t>
  </si>
  <si>
    <t>NLU-HHN</t>
  </si>
  <si>
    <t>Hann Airport, Lautzenhausen</t>
  </si>
  <si>
    <t>XN 1780</t>
  </si>
  <si>
    <t>VB 7304</t>
  </si>
  <si>
    <t>VB 7305</t>
  </si>
  <si>
    <t>XN 1205</t>
  </si>
  <si>
    <t>Suparna Airlines</t>
  </si>
  <si>
    <t>XN 1436</t>
  </si>
  <si>
    <t>XN 1437</t>
  </si>
  <si>
    <t>XN 1430</t>
  </si>
  <si>
    <t>XN 1106</t>
  </si>
  <si>
    <t>XN 1107</t>
  </si>
  <si>
    <t>111A</t>
  </si>
  <si>
    <t>E95</t>
  </si>
  <si>
    <t>114A</t>
  </si>
  <si>
    <t>605A</t>
  </si>
  <si>
    <t>605B</t>
  </si>
  <si>
    <t>Landed</t>
  </si>
  <si>
    <t>VB 2278</t>
  </si>
  <si>
    <t>XN 1265</t>
  </si>
  <si>
    <t>XN 1100</t>
  </si>
  <si>
    <t>ZV 362</t>
  </si>
  <si>
    <t>XN 1431</t>
  </si>
  <si>
    <t>XN 1101</t>
  </si>
  <si>
    <t>ZV 363</t>
  </si>
  <si>
    <t>XN 1781</t>
  </si>
  <si>
    <t>XN 1764</t>
  </si>
  <si>
    <t>VB 9297</t>
  </si>
  <si>
    <t>VB 7378</t>
  </si>
  <si>
    <t>XN 1765</t>
  </si>
  <si>
    <t>VB 9428</t>
  </si>
  <si>
    <t>XN 1732</t>
  </si>
  <si>
    <t>Last bag</t>
  </si>
  <si>
    <t>M7 8721</t>
  </si>
  <si>
    <t>VB 842</t>
  </si>
  <si>
    <t>CV 5162</t>
  </si>
  <si>
    <t>607A</t>
  </si>
  <si>
    <t>A7 916</t>
  </si>
  <si>
    <t>A7 828</t>
  </si>
  <si>
    <t>WH 902</t>
  </si>
  <si>
    <t>WH 903</t>
  </si>
  <si>
    <t>M7 3228</t>
  </si>
  <si>
    <t>A7 902</t>
  </si>
  <si>
    <t>A7 820</t>
  </si>
  <si>
    <t>M7 322</t>
  </si>
  <si>
    <t>M7 8723</t>
  </si>
  <si>
    <t>XN 1922</t>
  </si>
  <si>
    <t>6R 7081</t>
  </si>
  <si>
    <t>6R 1739</t>
  </si>
  <si>
    <t>VB 6017</t>
  </si>
  <si>
    <t>M7 8726</t>
  </si>
  <si>
    <t>M7 8828</t>
  </si>
  <si>
    <t>CX 3186</t>
  </si>
  <si>
    <t>CX 3083</t>
  </si>
  <si>
    <t>AM 1596</t>
  </si>
  <si>
    <t>VB 9429</t>
  </si>
  <si>
    <t>VB 843</t>
  </si>
  <si>
    <t>V0 3726</t>
  </si>
  <si>
    <t>V0 3727</t>
  </si>
  <si>
    <t>6R 4256</t>
  </si>
  <si>
    <t>Y4 7113</t>
  </si>
  <si>
    <t>Y4 7170</t>
  </si>
  <si>
    <t>XN 1923</t>
  </si>
  <si>
    <t>VB 7379</t>
  </si>
  <si>
    <t>VB 9412</t>
  </si>
  <si>
    <t>M6 723</t>
  </si>
  <si>
    <t>606A</t>
  </si>
  <si>
    <t>M6 722</t>
  </si>
  <si>
    <t>VB 2279</t>
  </si>
  <si>
    <t>XN 1733</t>
  </si>
  <si>
    <t>CA 3125</t>
  </si>
  <si>
    <t>CA 3126</t>
  </si>
  <si>
    <t>111B</t>
  </si>
  <si>
    <t>VB 7016</t>
  </si>
  <si>
    <t>LH 8222</t>
  </si>
  <si>
    <t>LH 8223</t>
  </si>
  <si>
    <t>VB 9329</t>
  </si>
  <si>
    <t>VB 9328</t>
  </si>
  <si>
    <t>5Y 337</t>
  </si>
  <si>
    <t>5Y 332</t>
  </si>
  <si>
    <t>VB 6016</t>
  </si>
  <si>
    <t>K4 786</t>
  </si>
  <si>
    <t>Y4 7171</t>
  </si>
  <si>
    <t>VB 7017</t>
  </si>
  <si>
    <t>AM 998Z</t>
  </si>
  <si>
    <t>M7 8724</t>
  </si>
  <si>
    <t>M7 3618</t>
  </si>
  <si>
    <t>CZ 2661</t>
  </si>
  <si>
    <t>CZ 2662</t>
  </si>
  <si>
    <t>DM 7104</t>
  </si>
  <si>
    <t>DM 7105</t>
  </si>
  <si>
    <t>NLU-AMM</t>
  </si>
  <si>
    <t>AMM-NLU</t>
  </si>
  <si>
    <t>Jordan</t>
  </si>
  <si>
    <t>NLU-CHS</t>
  </si>
  <si>
    <t>CHS-NLU</t>
  </si>
  <si>
    <t>Charlestone</t>
  </si>
  <si>
    <t>AM 596</t>
  </si>
  <si>
    <t>VB 7370</t>
  </si>
  <si>
    <t>VB 7442</t>
  </si>
  <si>
    <t>VB 3676</t>
  </si>
  <si>
    <t>VB 3677</t>
  </si>
  <si>
    <t>VB 7371</t>
  </si>
  <si>
    <t>VB 7443</t>
  </si>
  <si>
    <t>NLU-NIP</t>
  </si>
  <si>
    <t>NIP-NLU</t>
  </si>
  <si>
    <t>Jacksonville</t>
  </si>
  <si>
    <t>CVK</t>
  </si>
  <si>
    <t>NLU-YMX</t>
  </si>
  <si>
    <t>YMX-NLU</t>
  </si>
  <si>
    <t>Mirabel</t>
  </si>
  <si>
    <t>Cavok Air</t>
  </si>
  <si>
    <t>NLU-XPL</t>
  </si>
  <si>
    <t>HNL-NLU</t>
  </si>
  <si>
    <t>XPL-NLU</t>
  </si>
  <si>
    <t>Palmerola Internacional, Tegucigalpa</t>
  </si>
  <si>
    <t>Honolulu, Hawái</t>
  </si>
  <si>
    <t>NLU-HNL</t>
  </si>
  <si>
    <t>115B</t>
  </si>
  <si>
    <t>VB 7434</t>
  </si>
  <si>
    <t>VB 7446</t>
  </si>
  <si>
    <t>VB 7435</t>
  </si>
  <si>
    <t>VB 7447</t>
  </si>
  <si>
    <t>El Paso, Texas</t>
  </si>
  <si>
    <t>MSY-NLU</t>
  </si>
  <si>
    <t>Louis Armstrong, New Orleans</t>
  </si>
  <si>
    <t>NLU-MSY</t>
  </si>
  <si>
    <t>MX</t>
  </si>
  <si>
    <t>Breeze Airways</t>
  </si>
  <si>
    <t>NLU-EIL</t>
  </si>
  <si>
    <t>BBQ</t>
  </si>
  <si>
    <t>NLU-AEX</t>
  </si>
  <si>
    <t>GI</t>
  </si>
  <si>
    <t>AEX-NLU</t>
  </si>
  <si>
    <t>EIL-NLU</t>
  </si>
  <si>
    <t>Fairbanks, Alaska</t>
  </si>
  <si>
    <t>Brownsville</t>
  </si>
  <si>
    <t>Alexandria, Louisiana</t>
  </si>
  <si>
    <t>Eastern Air Express</t>
  </si>
  <si>
    <t>Gridiron Air </t>
  </si>
  <si>
    <t>74Y</t>
  </si>
  <si>
    <t>VB 7040</t>
  </si>
  <si>
    <t>VB 7041</t>
  </si>
  <si>
    <t>VB 9221</t>
  </si>
  <si>
    <t>5Y 8174</t>
  </si>
  <si>
    <t>VB 7060</t>
  </si>
  <si>
    <t>VB 9220</t>
  </si>
  <si>
    <t>601B</t>
  </si>
  <si>
    <t>601A</t>
  </si>
  <si>
    <t>VB 7061</t>
  </si>
  <si>
    <t>764/734</t>
  </si>
  <si>
    <t>E7 610</t>
  </si>
  <si>
    <t>VB 9233</t>
  </si>
  <si>
    <t>6R 4260</t>
  </si>
  <si>
    <t>602A</t>
  </si>
  <si>
    <t>E7 615</t>
  </si>
  <si>
    <t>604A</t>
  </si>
  <si>
    <t>ZV 364</t>
  </si>
  <si>
    <t>ZV 365</t>
  </si>
  <si>
    <t>VB 9480</t>
  </si>
  <si>
    <t>CZ 2521</t>
  </si>
  <si>
    <t>CZ 2522</t>
  </si>
  <si>
    <t>VB 4412</t>
  </si>
  <si>
    <t>VB 4413</t>
  </si>
  <si>
    <t>N8 861</t>
  </si>
  <si>
    <t>N8 863</t>
  </si>
  <si>
    <t>132A</t>
  </si>
  <si>
    <t>XN 1760</t>
  </si>
  <si>
    <t>CV 5933</t>
  </si>
  <si>
    <t>AF 6720</t>
  </si>
  <si>
    <t>AF 6721</t>
  </si>
  <si>
    <t>AC 7246</t>
  </si>
  <si>
    <t>74Y/744</t>
  </si>
  <si>
    <t>XN 1700</t>
  </si>
  <si>
    <t>XN 1142</t>
  </si>
  <si>
    <t>M7 6813</t>
  </si>
  <si>
    <t>M7 6333</t>
  </si>
  <si>
    <t>Y4 3961</t>
  </si>
  <si>
    <t>Y4 7120</t>
  </si>
  <si>
    <t>XN 1761</t>
  </si>
  <si>
    <t>XN 1992</t>
  </si>
  <si>
    <t>K4 819</t>
  </si>
  <si>
    <t>K4 810</t>
  </si>
  <si>
    <t>VB 9481</t>
  </si>
  <si>
    <t>VB 9404</t>
  </si>
  <si>
    <t>XN 1143</t>
  </si>
  <si>
    <t>CX 096</t>
  </si>
  <si>
    <t>CX 097</t>
  </si>
  <si>
    <t>VB 7383</t>
  </si>
  <si>
    <t>75F</t>
  </si>
  <si>
    <t>L3 5218</t>
  </si>
  <si>
    <t>L3 5217</t>
  </si>
  <si>
    <t>XN 1701</t>
  </si>
  <si>
    <t>M6 733</t>
  </si>
  <si>
    <t>M6 732</t>
  </si>
  <si>
    <t>XN 1993</t>
  </si>
  <si>
    <t>DM 7100</t>
  </si>
  <si>
    <t>DM 7101</t>
  </si>
  <si>
    <t>VB 9522</t>
  </si>
  <si>
    <t>LH 8224</t>
  </si>
  <si>
    <t>LH 8225</t>
  </si>
  <si>
    <t>Y4 7121</t>
  </si>
  <si>
    <t>77F/772</t>
  </si>
  <si>
    <t>CZ 2597</t>
  </si>
  <si>
    <t>CZ 2598</t>
  </si>
  <si>
    <t>ZV 303</t>
  </si>
  <si>
    <t>VB 7190</t>
  </si>
  <si>
    <t>VB 9502</t>
  </si>
  <si>
    <t>QR 8147</t>
  </si>
  <si>
    <t>A7 842</t>
  </si>
  <si>
    <t>VB 7191</t>
  </si>
  <si>
    <t>DM 4162</t>
  </si>
  <si>
    <t>DM 4163</t>
  </si>
  <si>
    <t>ET 3516</t>
  </si>
  <si>
    <t>M7 8939</t>
  </si>
  <si>
    <t>VB 9503</t>
  </si>
  <si>
    <t>CV 5163</t>
  </si>
  <si>
    <t>CV 5164</t>
  </si>
  <si>
    <t>Pernocta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</si>
</sst>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8" applyNumberFormat="0" applyAlignment="0" applyProtection="0"/>
    <xf numFmtId="0" fontId="16" fillId="6" borderId="9" applyNumberFormat="0" applyAlignment="0" applyProtection="0"/>
    <xf numFmtId="0" fontId="17" fillId="6" borderId="8" applyNumberFormat="0" applyAlignment="0" applyProtection="0"/>
    <xf numFmtId="0" fontId="18" fillId="0" borderId="10" applyNumberFormat="0" applyFill="0" applyAlignment="0" applyProtection="0"/>
    <xf numFmtId="0" fontId="19" fillId="7" borderId="11" applyNumberFormat="0" applyAlignment="0" applyProtection="0"/>
    <xf numFmtId="0" fontId="20" fillId="0" borderId="0" applyNumberFormat="0" applyFill="0" applyBorder="0" applyAlignment="0" applyProtection="0"/>
    <xf numFmtId="0" fontId="7" fillId="8" borderId="12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33" borderId="0" xfId="0" applyFill="1"/>
    <xf numFmtId="20" fontId="0" fillId="33" borderId="0" xfId="0" applyNumberFormat="1" applyFill="1"/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3" fillId="0" borderId="0" xfId="0" applyFont="1"/>
    <xf numFmtId="0" fontId="3" fillId="33" borderId="0" xfId="0" applyFont="1" applyFill="1"/>
    <xf numFmtId="0" fontId="3" fillId="36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0" fontId="3" fillId="0" borderId="14" xfId="0" pivotButton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1" fillId="0" borderId="0" xfId="0" applyNumberFormat="1" applyFont="1" applyAlignment="1">
      <alignment vertical="center"/>
    </xf>
    <xf numFmtId="164" fontId="24" fillId="0" borderId="0" xfId="42" applyNumberFormat="1" applyFont="1" applyBorder="1" applyAlignment="1">
      <alignment vertical="center"/>
    </xf>
    <xf numFmtId="0" fontId="25" fillId="33" borderId="1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22" fontId="0" fillId="33" borderId="0" xfId="0" applyNumberFormat="1" applyFill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33" borderId="32" xfId="0" applyFill="1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33" borderId="34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 wrapText="1"/>
    </xf>
    <xf numFmtId="0" fontId="0" fillId="33" borderId="24" xfId="0" applyFill="1" applyBorder="1" applyAlignment="1">
      <alignment horizontal="center" vertical="center"/>
    </xf>
    <xf numFmtId="22" fontId="0" fillId="33" borderId="24" xfId="0" applyNumberFormat="1" applyFill="1" applyBorder="1" applyAlignment="1">
      <alignment horizontal="center" vertical="center"/>
    </xf>
    <xf numFmtId="22" fontId="0" fillId="33" borderId="35" xfId="0" applyNumberFormat="1" applyFill="1" applyBorder="1" applyAlignment="1">
      <alignment horizontal="center" vertical="center"/>
    </xf>
    <xf numFmtId="22" fontId="0" fillId="33" borderId="25" xfId="0" applyNumberFormat="1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22" fontId="0" fillId="33" borderId="26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6" borderId="15" xfId="0" applyFont="1" applyFill="1" applyBorder="1" applyAlignment="1">
      <alignment horizontal="center" vertical="center"/>
    </xf>
    <xf numFmtId="0" fontId="3" fillId="36" borderId="28" xfId="0" applyFont="1" applyFill="1" applyBorder="1" applyAlignment="1">
      <alignment horizontal="center" vertical="center"/>
    </xf>
    <xf numFmtId="0" fontId="3" fillId="0" borderId="19" xfId="0" pivotButton="1" applyFont="1" applyBorder="1" applyAlignment="1">
      <alignment horizontal="center" vertical="center"/>
    </xf>
    <xf numFmtId="0" fontId="25" fillId="33" borderId="20" xfId="0" applyFont="1" applyFill="1" applyBorder="1" applyAlignment="1">
      <alignment horizontal="center" vertical="center" wrapText="1"/>
    </xf>
    <xf numFmtId="0" fontId="3" fillId="33" borderId="20" xfId="0" applyFont="1" applyFill="1" applyBorder="1" applyAlignment="1">
      <alignment horizontal="center" vertical="center" wrapText="1"/>
    </xf>
    <xf numFmtId="0" fontId="3" fillId="3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24" fillId="0" borderId="16" xfId="42" applyNumberFormat="1" applyFont="1" applyBorder="1" applyAlignment="1">
      <alignment horizontal="center" vertical="center"/>
    </xf>
    <xf numFmtId="164" fontId="24" fillId="0" borderId="18" xfId="42" applyNumberFormat="1" applyFont="1" applyBorder="1" applyAlignment="1">
      <alignment horizontal="center" vertical="center"/>
    </xf>
    <xf numFmtId="165" fontId="0" fillId="0" borderId="0" xfId="0" applyNumberFormat="1"/>
    <xf numFmtId="0" fontId="3" fillId="0" borderId="14" xfId="0" pivotButton="1" applyFont="1" applyBorder="1"/>
    <xf numFmtId="0" fontId="3" fillId="0" borderId="1" xfId="0" pivotButton="1" applyFont="1" applyBorder="1"/>
    <xf numFmtId="0" fontId="3" fillId="0" borderId="0" xfId="0" pivotButton="1" applyFont="1"/>
    <xf numFmtId="0" fontId="3" fillId="0" borderId="0" xfId="0" applyFont="1" applyAlignment="1">
      <alignment horizontal="left"/>
    </xf>
    <xf numFmtId="164" fontId="1" fillId="0" borderId="16" xfId="0" applyNumberFormat="1" applyFont="1" applyBorder="1" applyAlignment="1">
      <alignment horizontal="centerContinuous" vertical="center" wrapText="1"/>
    </xf>
    <xf numFmtId="164" fontId="1" fillId="0" borderId="17" xfId="0" applyNumberFormat="1" applyFont="1" applyBorder="1" applyAlignment="1">
      <alignment horizontal="centerContinuous" vertical="center" wrapText="1"/>
    </xf>
    <xf numFmtId="0" fontId="3" fillId="33" borderId="14" xfId="0" applyFont="1" applyFill="1" applyBorder="1"/>
    <xf numFmtId="164" fontId="1" fillId="0" borderId="16" xfId="0" applyNumberFormat="1" applyFont="1" applyBorder="1" applyAlignment="1">
      <alignment horizontal="centerContinuous" vertical="center"/>
    </xf>
    <xf numFmtId="164" fontId="1" fillId="0" borderId="17" xfId="0" applyNumberFormat="1" applyFont="1" applyBorder="1" applyAlignment="1">
      <alignment horizontal="centerContinuous" vertical="center"/>
    </xf>
    <xf numFmtId="164" fontId="1" fillId="0" borderId="18" xfId="0" applyNumberFormat="1" applyFont="1" applyBorder="1" applyAlignment="1">
      <alignment horizontal="centerContinuous" vertical="center"/>
    </xf>
    <xf numFmtId="164" fontId="1" fillId="0" borderId="18" xfId="0" applyNumberFormat="1" applyFont="1" applyBorder="1" applyAlignment="1">
      <alignment horizontal="centerContinuous" vertical="center" wrapText="1"/>
    </xf>
    <xf numFmtId="164" fontId="1" fillId="0" borderId="0" xfId="0" applyNumberFormat="1" applyFont="1" applyAlignment="1">
      <alignment horizontal="centerContinuous" vertical="center" wrapText="1"/>
    </xf>
    <xf numFmtId="0" fontId="3" fillId="0" borderId="17" xfId="0" applyFont="1" applyBorder="1" applyAlignment="1">
      <alignment horizontal="centerContinuous"/>
    </xf>
    <xf numFmtId="0" fontId="3" fillId="0" borderId="18" xfId="0" applyFont="1" applyBorder="1" applyAlignment="1">
      <alignment horizontal="centerContinuous"/>
    </xf>
    <xf numFmtId="0" fontId="26" fillId="0" borderId="17" xfId="0" applyFont="1" applyBorder="1" applyAlignment="1">
      <alignment horizontal="centerContinuous" vertical="center"/>
    </xf>
    <xf numFmtId="0" fontId="0" fillId="0" borderId="18" xfId="0" applyBorder="1" applyAlignment="1">
      <alignment horizontal="centerContinuous"/>
    </xf>
    <xf numFmtId="164" fontId="0" fillId="33" borderId="27" xfId="0" applyNumberFormat="1" applyFill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Continuous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3" fillId="0" borderId="19" xfId="0" pivotButton="1" applyFont="1" applyBorder="1"/>
    <xf numFmtId="0" fontId="0" fillId="0" borderId="1" xfId="0" applyBorder="1"/>
    <xf numFmtId="0" fontId="1" fillId="0" borderId="1" xfId="0" applyFont="1" applyBorder="1"/>
    <xf numFmtId="0" fontId="27" fillId="0" borderId="0" xfId="0" applyFont="1"/>
    <xf numFmtId="0" fontId="0" fillId="0" borderId="38" xfId="0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38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3" fillId="0" borderId="39" xfId="0" applyFont="1" applyBorder="1" applyAlignment="1">
      <alignment horizontal="left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64" fontId="26" fillId="0" borderId="29" xfId="0" applyNumberFormat="1" applyFont="1" applyBorder="1" applyAlignment="1">
      <alignment horizontal="center" vertical="center"/>
    </xf>
    <xf numFmtId="164" fontId="26" fillId="0" borderId="30" xfId="0" applyNumberFormat="1" applyFont="1" applyBorder="1" applyAlignment="1">
      <alignment horizontal="center" vertical="center"/>
    </xf>
    <xf numFmtId="164" fontId="26" fillId="0" borderId="3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24" fillId="0" borderId="16" xfId="42" applyNumberFormat="1" applyFont="1" applyBorder="1" applyAlignment="1">
      <alignment horizontal="center" vertical="center"/>
    </xf>
    <xf numFmtId="164" fontId="24" fillId="0" borderId="18" xfId="42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33" borderId="1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28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wrapText="1"/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FF089C22"/>
      <color rgb="FF42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20 de Mayo de 2026.xlsx]Grafica pasajeros!TablaDinámica8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Llegadas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pasajeros'!$B$7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pasajeros'!$A$8:$A$25</c:f>
              <c:strCache>
                <c:ptCount val="17"/>
                <c:pt idx="0">
                  <c:v>01:00 A 01:59</c:v>
                </c:pt>
                <c:pt idx="1">
                  <c:v>06:00 A 06:59</c:v>
                </c:pt>
                <c:pt idx="2">
                  <c:v>07:00 A 07:59</c:v>
                </c:pt>
                <c:pt idx="3">
                  <c:v>08:00 A 08:59</c:v>
                </c:pt>
                <c:pt idx="4">
                  <c:v>10:00 A 10:59</c:v>
                </c:pt>
                <c:pt idx="5">
                  <c:v>11:00 A 11:59</c:v>
                </c:pt>
                <c:pt idx="6">
                  <c:v>12:00 A 12:59</c:v>
                </c:pt>
                <c:pt idx="7">
                  <c:v>13:00 A 13:59</c:v>
                </c:pt>
                <c:pt idx="8">
                  <c:v>14:00 A 14:59</c:v>
                </c:pt>
                <c:pt idx="9">
                  <c:v>15:00 A 15:59</c:v>
                </c:pt>
                <c:pt idx="10">
                  <c:v>16:00 A 16:59</c:v>
                </c:pt>
                <c:pt idx="11">
                  <c:v>17:00 A 17:59</c:v>
                </c:pt>
                <c:pt idx="12">
                  <c:v>18:00 A 18:59</c:v>
                </c:pt>
                <c:pt idx="13">
                  <c:v>19:00 A 19:59</c:v>
                </c:pt>
                <c:pt idx="14">
                  <c:v>20:00 A 20:59</c:v>
                </c:pt>
                <c:pt idx="15">
                  <c:v>21:59 A 21:59</c:v>
                </c:pt>
                <c:pt idx="16">
                  <c:v>23:00 A 23:59</c:v>
                </c:pt>
              </c:strCache>
            </c:strRef>
          </c:cat>
          <c:val>
            <c:numRef>
              <c:f>'Grafica pasajeros'!$B$8:$B$25</c:f>
              <c:numCache>
                <c:formatCode>General</c:formatCode>
                <c:ptCount val="17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3-4B59-9FDB-E089B80C2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992"/>
        <c:axId val="8502592"/>
      </c:lineChart>
      <c:catAx>
        <c:axId val="849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2592"/>
        <c:crosses val="autoZero"/>
        <c:auto val="1"/>
        <c:lblAlgn val="ctr"/>
        <c:lblOffset val="100"/>
        <c:noMultiLvlLbl val="0"/>
      </c:catAx>
      <c:valAx>
        <c:axId val="85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20 de Mayo de 2026.xlsx]Grafica pasajeros!TablaDinámica9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pasajeros'!$B$37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pasajeros'!$A$38:$A$55</c:f>
              <c:strCache>
                <c:ptCount val="17"/>
                <c:pt idx="0">
                  <c:v>06:00 A 06:59</c:v>
                </c:pt>
                <c:pt idx="1">
                  <c:v>07:00 A 07:59</c:v>
                </c:pt>
                <c:pt idx="2">
                  <c:v>08:00 A 08:59</c:v>
                </c:pt>
                <c:pt idx="3">
                  <c:v>10:00 A 10:59</c:v>
                </c:pt>
                <c:pt idx="4">
                  <c:v>11:00 A 11:59</c:v>
                </c:pt>
                <c:pt idx="5">
                  <c:v>12:00 A 12:59</c:v>
                </c:pt>
                <c:pt idx="6">
                  <c:v>13:00 A 13:59</c:v>
                </c:pt>
                <c:pt idx="7">
                  <c:v>14:00 A 14:59</c:v>
                </c:pt>
                <c:pt idx="8">
                  <c:v>15:00 A 15:59</c:v>
                </c:pt>
                <c:pt idx="9">
                  <c:v>16:00 A 16:59</c:v>
                </c:pt>
                <c:pt idx="10">
                  <c:v>17:00 A 17:59</c:v>
                </c:pt>
                <c:pt idx="11">
                  <c:v>18:00 A 18:59</c:v>
                </c:pt>
                <c:pt idx="12">
                  <c:v>19:00 A 19:59</c:v>
                </c:pt>
                <c:pt idx="13">
                  <c:v>20:00 A 20:59</c:v>
                </c:pt>
                <c:pt idx="14">
                  <c:v>21:59 A 21:59</c:v>
                </c:pt>
                <c:pt idx="15">
                  <c:v>23:00 A 23:59</c:v>
                </c:pt>
                <c:pt idx="16">
                  <c:v>09:00 A 09:59</c:v>
                </c:pt>
              </c:strCache>
            </c:strRef>
          </c:cat>
          <c:val>
            <c:numRef>
              <c:f>'Grafica pasajeros'!$B$38:$B$55</c:f>
              <c:numCache>
                <c:formatCode>General</c:formatCode>
                <c:ptCount val="17"/>
                <c:pt idx="0">
                  <c:v>9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2-47B1-893A-1B39CB6452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3429264"/>
        <c:axId val="2033429744"/>
      </c:lineChart>
      <c:catAx>
        <c:axId val="20334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429744"/>
        <c:crosses val="autoZero"/>
        <c:auto val="1"/>
        <c:lblAlgn val="ctr"/>
        <c:lblOffset val="100"/>
        <c:noMultiLvlLbl val="0"/>
      </c:catAx>
      <c:valAx>
        <c:axId val="20334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42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20 de Mayo de 2026.xlsx]Grafica Carga !TablaDinámica5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Llegadas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Carga '!$B$4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Carga '!$A$5:$A$16</c:f>
              <c:strCache>
                <c:ptCount val="11"/>
                <c:pt idx="0">
                  <c:v>05:00 A 05:59</c:v>
                </c:pt>
                <c:pt idx="1">
                  <c:v>06:00 A 06:59</c:v>
                </c:pt>
                <c:pt idx="2">
                  <c:v>08:00 A 08:59</c:v>
                </c:pt>
                <c:pt idx="3">
                  <c:v>23:00 A 23:59</c:v>
                </c:pt>
                <c:pt idx="4">
                  <c:v>12:00 A 12:59</c:v>
                </c:pt>
                <c:pt idx="5">
                  <c:v>03:00 A 03:59</c:v>
                </c:pt>
                <c:pt idx="6">
                  <c:v>20:00 A 20:59</c:v>
                </c:pt>
                <c:pt idx="7">
                  <c:v>02:00 A 02:59</c:v>
                </c:pt>
                <c:pt idx="8">
                  <c:v>10:00 A 10:59</c:v>
                </c:pt>
                <c:pt idx="9">
                  <c:v>14:00 A 14:59</c:v>
                </c:pt>
                <c:pt idx="10">
                  <c:v>15:00 A 15:59</c:v>
                </c:pt>
              </c:strCache>
            </c:strRef>
          </c:cat>
          <c:val>
            <c:numRef>
              <c:f>'Grafica Carga '!$B$5:$B$16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E-4403-BC77-31CEEB89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035744"/>
        <c:axId val="940036224"/>
      </c:lineChart>
      <c:catAx>
        <c:axId val="9400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940036224"/>
        <c:crosses val="autoZero"/>
        <c:auto val="1"/>
        <c:lblAlgn val="ctr"/>
        <c:lblOffset val="100"/>
        <c:noMultiLvlLbl val="0"/>
      </c:catAx>
      <c:valAx>
        <c:axId val="9400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0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20 de Mayo de 2026.xlsx]Grafica Carga 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Carga '!$B$30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Carga '!$A$31:$A$41</c:f>
              <c:strCache>
                <c:ptCount val="10"/>
                <c:pt idx="0">
                  <c:v>00:00 A 00:59</c:v>
                </c:pt>
                <c:pt idx="1">
                  <c:v>01:00 A 01:59</c:v>
                </c:pt>
                <c:pt idx="2">
                  <c:v>05:00 A 05:59</c:v>
                </c:pt>
                <c:pt idx="3">
                  <c:v>19:00 A 19:59</c:v>
                </c:pt>
                <c:pt idx="4">
                  <c:v>20:00 A 20:59</c:v>
                </c:pt>
                <c:pt idx="5">
                  <c:v>07:00 A 07:59</c:v>
                </c:pt>
                <c:pt idx="6">
                  <c:v>06:00 A 06:59</c:v>
                </c:pt>
                <c:pt idx="7">
                  <c:v>12:00 A 12:59</c:v>
                </c:pt>
                <c:pt idx="8">
                  <c:v>13:00 A 13:59</c:v>
                </c:pt>
                <c:pt idx="9">
                  <c:v>18:00 A 18:59</c:v>
                </c:pt>
              </c:strCache>
            </c:strRef>
          </c:cat>
          <c:val>
            <c:numRef>
              <c:f>'Grafica Carga '!$B$31:$B$41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2-4EF2-B610-6258E78F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899200"/>
        <c:axId val="4709968"/>
      </c:lineChart>
      <c:catAx>
        <c:axId val="19718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09968"/>
        <c:crosses val="autoZero"/>
        <c:auto val="1"/>
        <c:lblAlgn val="ctr"/>
        <c:lblOffset val="100"/>
        <c:noMultiLvlLbl val="0"/>
      </c:catAx>
      <c:valAx>
        <c:axId val="47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8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s://onedrive.live.com/?cid=1578E853129B6238&amp;sb=name&amp;sd=1&amp;id=1578E853129B6238%21sdb94058ca361409dadb1e8ab68f970c7&amp;parId=1578E853129B6238%21s5d366dac78524b3a9d9c278728335ecc&amp;o=OneUp" TargetMode="External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image" Target="../media/image3.png"/><Relationship Id="rId21" Type="http://schemas.openxmlformats.org/officeDocument/2006/relationships/image" Target="../media/image13.png"/><Relationship Id="rId7" Type="http://schemas.openxmlformats.org/officeDocument/2006/relationships/image" Target="../media/image6.svg"/><Relationship Id="rId12" Type="http://schemas.openxmlformats.org/officeDocument/2006/relationships/hyperlink" Target="https://onedrive.live.com/?cid=1578E853129B6238&amp;sb=name&amp;sd=1&amp;id=1578E853129B6238%21s4d82fc517357484db2ef598f1da3d95d&amp;parId=1578E853129B6238%21s5d366dac78524b3a9d9c278728335ecc&amp;o=OneUp" TargetMode="External"/><Relationship Id="rId17" Type="http://schemas.microsoft.com/office/2007/relationships/hdphoto" Target="../media/hdphoto1.wdp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hyperlink" Target="https://onedrive.live.com/?cid=1578E853129B6238&amp;sb=name&amp;sd=1&amp;id=1578E853129B6238%21s5f4216764c3c448a8eb4f747c1a91604&amp;parId=1578E853129B6238%21s5d366dac78524b3a9d9c278728335ecc&amp;o=OneUp" TargetMode="External"/><Relationship Id="rId24" Type="http://schemas.openxmlformats.org/officeDocument/2006/relationships/image" Target="../media/image16.svg"/><Relationship Id="rId5" Type="http://schemas.openxmlformats.org/officeDocument/2006/relationships/hyperlink" Target="#'Sub menu del itinerario'!A1"/><Relationship Id="rId15" Type="http://schemas.openxmlformats.org/officeDocument/2006/relationships/image" Target="../media/image9.png"/><Relationship Id="rId23" Type="http://schemas.openxmlformats.org/officeDocument/2006/relationships/image" Target="../media/image15.png"/><Relationship Id="rId10" Type="http://schemas.openxmlformats.org/officeDocument/2006/relationships/hyperlink" Target="https://onedrive.live.com/?cid=1578E853129B6238&amp;id=1578E853129B6238%21sfdd161ced9a043d78866378840c4527f&amp;parId=1578E853129B6238%21s5d366dac78524b3a9d9c278728335ecc&amp;o=OneUp" TargetMode="External"/><Relationship Id="rId19" Type="http://schemas.microsoft.com/office/2007/relationships/hdphoto" Target="../media/hdphoto2.wdp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hyperlink" Target="https://onedrive.live.com/personal/1578e853129b6238/_layouts/15/Doc.aspx?resid=1578E853129B6238!s74bf2ab2b6e743948a2d22f0a84d49fc&amp;cid=1578e853129b6238&amp;migratedtospo=true&amp;app=PowerPoint" TargetMode="External"/><Relationship Id="rId22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svg"/><Relationship Id="rId13" Type="http://schemas.openxmlformats.org/officeDocument/2006/relationships/image" Target="../media/image22.png"/><Relationship Id="rId18" Type="http://schemas.openxmlformats.org/officeDocument/2006/relationships/hyperlink" Target="#'Mapa Carga'!A1"/><Relationship Id="rId3" Type="http://schemas.openxmlformats.org/officeDocument/2006/relationships/image" Target="../media/image2.svg"/><Relationship Id="rId21" Type="http://schemas.openxmlformats.org/officeDocument/2006/relationships/image" Target="../media/image10.png"/><Relationship Id="rId7" Type="http://schemas.openxmlformats.org/officeDocument/2006/relationships/image" Target="../media/image20.png"/><Relationship Id="rId12" Type="http://schemas.openxmlformats.org/officeDocument/2006/relationships/image" Target="../media/image6.svg"/><Relationship Id="rId17" Type="http://schemas.openxmlformats.org/officeDocument/2006/relationships/hyperlink" Target="#'Itinerario carga'!A1"/><Relationship Id="rId25" Type="http://schemas.openxmlformats.org/officeDocument/2006/relationships/image" Target="../media/image12.png"/><Relationship Id="rId2" Type="http://schemas.openxmlformats.org/officeDocument/2006/relationships/image" Target="../media/image1.png"/><Relationship Id="rId16" Type="http://schemas.openxmlformats.org/officeDocument/2006/relationships/hyperlink" Target="#'Grafica pasajeros'!A1"/><Relationship Id="rId20" Type="http://schemas.openxmlformats.org/officeDocument/2006/relationships/image" Target="../media/image9.png"/><Relationship Id="rId1" Type="http://schemas.openxmlformats.org/officeDocument/2006/relationships/hyperlink" Target="#'Menu Principal'!A1"/><Relationship Id="rId6" Type="http://schemas.openxmlformats.org/officeDocument/2006/relationships/hyperlink" Target="#'Itinerario pasajeros'!A1"/><Relationship Id="rId11" Type="http://schemas.openxmlformats.org/officeDocument/2006/relationships/image" Target="../media/image5.png"/><Relationship Id="rId24" Type="http://schemas.microsoft.com/office/2007/relationships/hdphoto" Target="../media/hdphoto2.wdp"/><Relationship Id="rId5" Type="http://schemas.openxmlformats.org/officeDocument/2006/relationships/image" Target="../media/image4.svg"/><Relationship Id="rId15" Type="http://schemas.openxmlformats.org/officeDocument/2006/relationships/hyperlink" Target="#'Mapa pasajeros'!A1"/><Relationship Id="rId23" Type="http://schemas.openxmlformats.org/officeDocument/2006/relationships/image" Target="../media/image11.png"/><Relationship Id="rId10" Type="http://schemas.openxmlformats.org/officeDocument/2006/relationships/image" Target="../media/image8.svg"/><Relationship Id="rId19" Type="http://schemas.openxmlformats.org/officeDocument/2006/relationships/hyperlink" Target="#'Grafica Carga '!A1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image" Target="../media/image23.svg"/><Relationship Id="rId22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svg"/><Relationship Id="rId2" Type="http://schemas.openxmlformats.org/officeDocument/2006/relationships/image" Target="../media/image26.png"/><Relationship Id="rId1" Type="http://schemas.openxmlformats.org/officeDocument/2006/relationships/hyperlink" Target="#'Sub menu del itinerario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Relationship Id="rId4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238304</xdr:rowOff>
    </xdr:from>
    <xdr:to>
      <xdr:col>4</xdr:col>
      <xdr:colOff>952501</xdr:colOff>
      <xdr:row>29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677224E-67C2-4AC7-A680-624B9A986D58}"/>
            </a:ext>
          </a:extLst>
        </xdr:cNvPr>
        <xdr:cNvSpPr/>
      </xdr:nvSpPr>
      <xdr:spPr>
        <a:xfrm>
          <a:off x="28575" y="238304"/>
          <a:ext cx="3095626" cy="5533846"/>
        </a:xfrm>
        <a:prstGeom prst="rect">
          <a:avLst/>
        </a:prstGeom>
        <a:solidFill>
          <a:srgbClr val="42424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828674</xdr:colOff>
      <xdr:row>1</xdr:row>
      <xdr:rowOff>0</xdr:rowOff>
    </xdr:from>
    <xdr:to>
      <xdr:col>4</xdr:col>
      <xdr:colOff>1019175</xdr:colOff>
      <xdr:row>30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2622F59-3B1F-4631-A91C-5272FB7B5DEB}"/>
            </a:ext>
          </a:extLst>
        </xdr:cNvPr>
        <xdr:cNvSpPr/>
      </xdr:nvSpPr>
      <xdr:spPr>
        <a:xfrm>
          <a:off x="3000374" y="247650"/>
          <a:ext cx="190501" cy="5534026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87264</xdr:colOff>
      <xdr:row>30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7EE113E-E034-4D1B-89A8-29E637387B67}"/>
            </a:ext>
          </a:extLst>
        </xdr:cNvPr>
        <xdr:cNvSpPr/>
      </xdr:nvSpPr>
      <xdr:spPr>
        <a:xfrm>
          <a:off x="0" y="247650"/>
          <a:ext cx="87264" cy="5534025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107674</xdr:colOff>
      <xdr:row>3</xdr:row>
      <xdr:rowOff>122032</xdr:rowOff>
    </xdr:from>
    <xdr:to>
      <xdr:col>4</xdr:col>
      <xdr:colOff>843329</xdr:colOff>
      <xdr:row>8</xdr:row>
      <xdr:rowOff>102982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46B4AF6-98BC-408E-8F62-E4D8873627B9}"/>
            </a:ext>
          </a:extLst>
        </xdr:cNvPr>
        <xdr:cNvGrpSpPr/>
      </xdr:nvGrpSpPr>
      <xdr:grpSpPr>
        <a:xfrm>
          <a:off x="107674" y="750682"/>
          <a:ext cx="2907355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DD0E19CF-E115-F133-DE4A-2A2EB22723E5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FA513B81-911E-5567-2751-3FDAF6E8F541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7A711B87-FFD8-16A8-959F-439F34A55E94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1</xdr:col>
      <xdr:colOff>887096</xdr:colOff>
      <xdr:row>0</xdr:row>
      <xdr:rowOff>188347</xdr:rowOff>
    </xdr:from>
    <xdr:to>
      <xdr:col>2</xdr:col>
      <xdr:colOff>572356</xdr:colOff>
      <xdr:row>4</xdr:row>
      <xdr:rowOff>75416</xdr:rowOff>
    </xdr:to>
    <xdr:pic>
      <xdr:nvPicPr>
        <xdr:cNvPr id="9" name="Gráfico 8" descr="Hogar contorno">
          <a:extLst>
            <a:ext uri="{FF2B5EF4-FFF2-40B4-BE49-F238E27FC236}">
              <a16:creationId xmlns:a16="http://schemas.microsoft.com/office/drawing/2014/main" id="{8A1632E6-E0AE-4D6B-9F26-463EA3EE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1421" y="188347"/>
          <a:ext cx="704435" cy="706219"/>
        </a:xfrm>
        <a:prstGeom prst="rect">
          <a:avLst/>
        </a:prstGeom>
      </xdr:spPr>
    </xdr:pic>
    <xdr:clientData/>
  </xdr:twoCellAnchor>
  <xdr:twoCellAnchor editAs="oneCell">
    <xdr:from>
      <xdr:col>0</xdr:col>
      <xdr:colOff>229825</xdr:colOff>
      <xdr:row>4</xdr:row>
      <xdr:rowOff>153831</xdr:rowOff>
    </xdr:from>
    <xdr:to>
      <xdr:col>1</xdr:col>
      <xdr:colOff>404330</xdr:colOff>
      <xdr:row>7</xdr:row>
      <xdr:rowOff>71004</xdr:rowOff>
    </xdr:to>
    <xdr:pic>
      <xdr:nvPicPr>
        <xdr:cNvPr id="10" name="Gráfico 9" descr="Lista con relleno sólido">
          <a:extLst>
            <a:ext uri="{FF2B5EF4-FFF2-40B4-BE49-F238E27FC236}">
              <a16:creationId xmlns:a16="http://schemas.microsoft.com/office/drawing/2014/main" id="{1B182254-7315-4F77-BC80-66101AC7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9825" y="972981"/>
          <a:ext cx="488830" cy="488673"/>
        </a:xfrm>
        <a:prstGeom prst="rect">
          <a:avLst/>
        </a:prstGeom>
      </xdr:spPr>
    </xdr:pic>
    <xdr:clientData/>
  </xdr:twoCellAnchor>
  <xdr:twoCellAnchor>
    <xdr:from>
      <xdr:col>1</xdr:col>
      <xdr:colOff>347870</xdr:colOff>
      <xdr:row>5</xdr:row>
      <xdr:rowOff>58066</xdr:rowOff>
    </xdr:from>
    <xdr:to>
      <xdr:col>4</xdr:col>
      <xdr:colOff>670132</xdr:colOff>
      <xdr:row>7</xdr:row>
      <xdr:rowOff>88</xdr:rowOff>
    </xdr:to>
    <xdr:sp macro="" textlink="">
      <xdr:nvSpPr>
        <xdr:cNvPr id="11" name="Cuadro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F715E0-CE0A-4DA8-9889-22D4333F6FBD}"/>
            </a:ext>
          </a:extLst>
        </xdr:cNvPr>
        <xdr:cNvSpPr txBox="1"/>
      </xdr:nvSpPr>
      <xdr:spPr>
        <a:xfrm>
          <a:off x="662195" y="1067716"/>
          <a:ext cx="2179637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</a:t>
          </a:r>
        </a:p>
      </xdr:txBody>
    </xdr:sp>
    <xdr:clientData/>
  </xdr:twoCellAnchor>
  <xdr:twoCellAnchor>
    <xdr:from>
      <xdr:col>0</xdr:col>
      <xdr:colOff>107674</xdr:colOff>
      <xdr:row>7</xdr:row>
      <xdr:rowOff>185447</xdr:rowOff>
    </xdr:from>
    <xdr:to>
      <xdr:col>4</xdr:col>
      <xdr:colOff>841813</xdr:colOff>
      <xdr:row>12</xdr:row>
      <xdr:rowOff>166397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6D1F21AF-9E9E-4C21-AFEC-05449119BC85}"/>
            </a:ext>
          </a:extLst>
        </xdr:cNvPr>
        <xdr:cNvGrpSpPr/>
      </xdr:nvGrpSpPr>
      <xdr:grpSpPr>
        <a:xfrm>
          <a:off x="107674" y="1576097"/>
          <a:ext cx="2905839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13" name="Forma libre: forma 12">
            <a:extLst>
              <a:ext uri="{FF2B5EF4-FFF2-40B4-BE49-F238E27FC236}">
                <a16:creationId xmlns:a16="http://schemas.microsoft.com/office/drawing/2014/main" id="{68C6B7EF-C2FC-5ED6-25CA-DBB62F2498A2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4" name="Forma libre: forma 13">
            <a:extLst>
              <a:ext uri="{FF2B5EF4-FFF2-40B4-BE49-F238E27FC236}">
                <a16:creationId xmlns:a16="http://schemas.microsoft.com/office/drawing/2014/main" id="{11924B75-4610-07AC-835C-9402FB1E7644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5" name="Forma libre: forma 14">
            <a:extLst>
              <a:ext uri="{FF2B5EF4-FFF2-40B4-BE49-F238E27FC236}">
                <a16:creationId xmlns:a16="http://schemas.microsoft.com/office/drawing/2014/main" id="{4A09ED39-AC02-4F07-35B3-5D7B20A5E040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12</xdr:row>
      <xdr:rowOff>55333</xdr:rowOff>
    </xdr:from>
    <xdr:to>
      <xdr:col>4</xdr:col>
      <xdr:colOff>834485</xdr:colOff>
      <xdr:row>17</xdr:row>
      <xdr:rowOff>36283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4A5325F0-8B2D-4C57-9753-FB87641841D4}"/>
            </a:ext>
          </a:extLst>
        </xdr:cNvPr>
        <xdr:cNvGrpSpPr/>
      </xdr:nvGrpSpPr>
      <xdr:grpSpPr>
        <a:xfrm>
          <a:off x="115957" y="2398483"/>
          <a:ext cx="2890228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17" name="Forma libre: forma 16">
            <a:extLst>
              <a:ext uri="{FF2B5EF4-FFF2-40B4-BE49-F238E27FC236}">
                <a16:creationId xmlns:a16="http://schemas.microsoft.com/office/drawing/2014/main" id="{3702A4B4-E37D-D9EE-FF73-502588463860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8" name="Forma libre: forma 17">
            <a:extLst>
              <a:ext uri="{FF2B5EF4-FFF2-40B4-BE49-F238E27FC236}">
                <a16:creationId xmlns:a16="http://schemas.microsoft.com/office/drawing/2014/main" id="{EE348CDD-D1CC-47CA-9F5E-4A5704AE19BA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24B8A1DD-F69A-75FA-59EE-8FDF527854A9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16</xdr:row>
      <xdr:rowOff>134160</xdr:rowOff>
    </xdr:from>
    <xdr:to>
      <xdr:col>4</xdr:col>
      <xdr:colOff>843330</xdr:colOff>
      <xdr:row>21</xdr:row>
      <xdr:rowOff>115110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5E1D92C0-9C57-4D64-A3FD-24576DEA3122}"/>
            </a:ext>
          </a:extLst>
        </xdr:cNvPr>
        <xdr:cNvGrpSpPr/>
      </xdr:nvGrpSpPr>
      <xdr:grpSpPr>
        <a:xfrm>
          <a:off x="115957" y="3239310"/>
          <a:ext cx="2899073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1" name="Forma libre: forma 20">
            <a:extLst>
              <a:ext uri="{FF2B5EF4-FFF2-40B4-BE49-F238E27FC236}">
                <a16:creationId xmlns:a16="http://schemas.microsoft.com/office/drawing/2014/main" id="{DA02C294-7724-6E57-49AC-212EA53F0152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2" name="Forma libre: forma 21">
            <a:extLst>
              <a:ext uri="{FF2B5EF4-FFF2-40B4-BE49-F238E27FC236}">
                <a16:creationId xmlns:a16="http://schemas.microsoft.com/office/drawing/2014/main" id="{58A9AF19-A5F4-D0B2-92C0-B923A3E152EC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3" name="Forma libre: forma 22">
            <a:extLst>
              <a:ext uri="{FF2B5EF4-FFF2-40B4-BE49-F238E27FC236}">
                <a16:creationId xmlns:a16="http://schemas.microsoft.com/office/drawing/2014/main" id="{323A7DB9-7822-66B1-124D-92C0F632BC35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21</xdr:row>
      <xdr:rowOff>11622</xdr:rowOff>
    </xdr:from>
    <xdr:to>
      <xdr:col>4</xdr:col>
      <xdr:colOff>834487</xdr:colOff>
      <xdr:row>25</xdr:row>
      <xdr:rowOff>183072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95FFD392-0E2B-45A6-A357-FC142C7179F2}"/>
            </a:ext>
          </a:extLst>
        </xdr:cNvPr>
        <xdr:cNvGrpSpPr/>
      </xdr:nvGrpSpPr>
      <xdr:grpSpPr>
        <a:xfrm>
          <a:off x="115957" y="4069272"/>
          <a:ext cx="2890230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5" name="Forma libre: forma 24">
            <a:extLst>
              <a:ext uri="{FF2B5EF4-FFF2-40B4-BE49-F238E27FC236}">
                <a16:creationId xmlns:a16="http://schemas.microsoft.com/office/drawing/2014/main" id="{5C4D3130-3DC9-4D29-AF07-03CD71A911B4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6" name="Forma libre: forma 25">
            <a:extLst>
              <a:ext uri="{FF2B5EF4-FFF2-40B4-BE49-F238E27FC236}">
                <a16:creationId xmlns:a16="http://schemas.microsoft.com/office/drawing/2014/main" id="{E7DBFFF5-7DE7-BA4A-219C-06955021655E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7" name="Forma libre: forma 26">
            <a:extLst>
              <a:ext uri="{FF2B5EF4-FFF2-40B4-BE49-F238E27FC236}">
                <a16:creationId xmlns:a16="http://schemas.microsoft.com/office/drawing/2014/main" id="{BA2404C3-8296-A7D9-9677-4F2772255D8C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124240</xdr:colOff>
      <xdr:row>25</xdr:row>
      <xdr:rowOff>70744</xdr:rowOff>
    </xdr:from>
    <xdr:to>
      <xdr:col>4</xdr:col>
      <xdr:colOff>841814</xdr:colOff>
      <xdr:row>30</xdr:row>
      <xdr:rowOff>45125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8150FAEC-AD0F-4C06-9485-34EAC24206B7}"/>
            </a:ext>
          </a:extLst>
        </xdr:cNvPr>
        <xdr:cNvGrpSpPr/>
      </xdr:nvGrpSpPr>
      <xdr:grpSpPr>
        <a:xfrm>
          <a:off x="124240" y="4890394"/>
          <a:ext cx="2889274" cy="936406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9" name="Forma libre: forma 28">
            <a:extLst>
              <a:ext uri="{FF2B5EF4-FFF2-40B4-BE49-F238E27FC236}">
                <a16:creationId xmlns:a16="http://schemas.microsoft.com/office/drawing/2014/main" id="{CB062EE2-0CEA-B0FA-F14C-78C3E50684DC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30" name="Forma libre: forma 29">
            <a:extLst>
              <a:ext uri="{FF2B5EF4-FFF2-40B4-BE49-F238E27FC236}">
                <a16:creationId xmlns:a16="http://schemas.microsoft.com/office/drawing/2014/main" id="{21EDFC91-F378-C442-259E-5BE73AE964F0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31" name="Forma libre: forma 30">
            <a:extLst>
              <a:ext uri="{FF2B5EF4-FFF2-40B4-BE49-F238E27FC236}">
                <a16:creationId xmlns:a16="http://schemas.microsoft.com/office/drawing/2014/main" id="{B99B43C7-CF8D-8E27-8C4C-9124A35BD2A2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0</xdr:col>
      <xdr:colOff>226633</xdr:colOff>
      <xdr:row>17</xdr:row>
      <xdr:rowOff>138165</xdr:rowOff>
    </xdr:from>
    <xdr:to>
      <xdr:col>1</xdr:col>
      <xdr:colOff>417451</xdr:colOff>
      <xdr:row>20</xdr:row>
      <xdr:rowOff>72850</xdr:rowOff>
    </xdr:to>
    <xdr:pic>
      <xdr:nvPicPr>
        <xdr:cNvPr id="34" name="Gráfico 33" descr="Portapapeles con relleno sólido">
          <a:extLst>
            <a:ext uri="{FF2B5EF4-FFF2-40B4-BE49-F238E27FC236}">
              <a16:creationId xmlns:a16="http://schemas.microsoft.com/office/drawing/2014/main" id="{358EC0B4-32F8-4D00-AAC6-F9E035379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26633" y="3433815"/>
          <a:ext cx="505143" cy="5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277380</xdr:colOff>
      <xdr:row>26</xdr:row>
      <xdr:rowOff>108839</xdr:rowOff>
    </xdr:from>
    <xdr:to>
      <xdr:col>1</xdr:col>
      <xdr:colOff>435355</xdr:colOff>
      <xdr:row>29</xdr:row>
      <xdr:rowOff>10305</xdr:rowOff>
    </xdr:to>
    <xdr:pic>
      <xdr:nvPicPr>
        <xdr:cNvPr id="36" name="Gráfico 35" descr="Estadísticas contorno">
          <a:extLst>
            <a:ext uri="{FF2B5EF4-FFF2-40B4-BE49-F238E27FC236}">
              <a16:creationId xmlns:a16="http://schemas.microsoft.com/office/drawing/2014/main" id="{E44768C7-4678-42CF-97AA-125E888E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77380" y="5118989"/>
          <a:ext cx="472300" cy="472966"/>
        </a:xfrm>
        <a:prstGeom prst="rect">
          <a:avLst/>
        </a:prstGeom>
      </xdr:spPr>
    </xdr:pic>
    <xdr:clientData/>
  </xdr:twoCellAnchor>
  <xdr:twoCellAnchor>
    <xdr:from>
      <xdr:col>1</xdr:col>
      <xdr:colOff>323022</xdr:colOff>
      <xdr:row>9</xdr:row>
      <xdr:rowOff>76818</xdr:rowOff>
    </xdr:from>
    <xdr:to>
      <xdr:col>4</xdr:col>
      <xdr:colOff>752475</xdr:colOff>
      <xdr:row>11</xdr:row>
      <xdr:rowOff>18840</xdr:rowOff>
    </xdr:to>
    <xdr:sp macro="" textlink="">
      <xdr:nvSpPr>
        <xdr:cNvPr id="37" name="CuadroTexto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9C751B5-1FBC-4784-A4AC-EE4476374A45}"/>
            </a:ext>
          </a:extLst>
        </xdr:cNvPr>
        <xdr:cNvSpPr txBox="1"/>
      </xdr:nvSpPr>
      <xdr:spPr>
        <a:xfrm>
          <a:off x="637347" y="1848468"/>
          <a:ext cx="2286828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Parte de Operaciones</a:t>
          </a:r>
        </a:p>
      </xdr:txBody>
    </xdr:sp>
    <xdr:clientData/>
  </xdr:twoCellAnchor>
  <xdr:twoCellAnchor>
    <xdr:from>
      <xdr:col>1</xdr:col>
      <xdr:colOff>683729</xdr:colOff>
      <xdr:row>13</xdr:row>
      <xdr:rowOff>158215</xdr:rowOff>
    </xdr:from>
    <xdr:to>
      <xdr:col>4</xdr:col>
      <xdr:colOff>742950</xdr:colOff>
      <xdr:row>15</xdr:row>
      <xdr:rowOff>100237</xdr:rowOff>
    </xdr:to>
    <xdr:sp macro="" textlink="">
      <xdr:nvSpPr>
        <xdr:cNvPr id="38" name="CuadroText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389CCD5-5000-4359-9D4A-D9027D4E8662}"/>
            </a:ext>
          </a:extLst>
        </xdr:cNvPr>
        <xdr:cNvSpPr txBox="1"/>
      </xdr:nvSpPr>
      <xdr:spPr>
        <a:xfrm>
          <a:off x="998054" y="2691865"/>
          <a:ext cx="191659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Demoras</a:t>
          </a:r>
        </a:p>
      </xdr:txBody>
    </xdr:sp>
    <xdr:clientData/>
  </xdr:twoCellAnchor>
  <xdr:twoCellAnchor>
    <xdr:from>
      <xdr:col>1</xdr:col>
      <xdr:colOff>482049</xdr:colOff>
      <xdr:row>18</xdr:row>
      <xdr:rowOff>53370</xdr:rowOff>
    </xdr:from>
    <xdr:to>
      <xdr:col>4</xdr:col>
      <xdr:colOff>839920</xdr:colOff>
      <xdr:row>19</xdr:row>
      <xdr:rowOff>185892</xdr:rowOff>
    </xdr:to>
    <xdr:sp macro="" textlink="">
      <xdr:nvSpPr>
        <xdr:cNvPr id="39" name="CuadroTexto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863DCB3-53C7-456D-A455-DABBB6604C29}"/>
            </a:ext>
          </a:extLst>
        </xdr:cNvPr>
        <xdr:cNvSpPr txBox="1"/>
      </xdr:nvSpPr>
      <xdr:spPr>
        <a:xfrm>
          <a:off x="796374" y="3539520"/>
          <a:ext cx="221524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Operaciones Totales</a:t>
          </a:r>
        </a:p>
      </xdr:txBody>
    </xdr:sp>
    <xdr:clientData/>
  </xdr:twoCellAnchor>
  <xdr:twoCellAnchor>
    <xdr:from>
      <xdr:col>1</xdr:col>
      <xdr:colOff>491573</xdr:colOff>
      <xdr:row>22</xdr:row>
      <xdr:rowOff>107763</xdr:rowOff>
    </xdr:from>
    <xdr:to>
      <xdr:col>4</xdr:col>
      <xdr:colOff>713210</xdr:colOff>
      <xdr:row>24</xdr:row>
      <xdr:rowOff>49785</xdr:rowOff>
    </xdr:to>
    <xdr:sp macro="" textlink="">
      <xdr:nvSpPr>
        <xdr:cNvPr id="40" name="CuadroTexto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F509D86-3C95-479C-B502-3DA74A3BD4E6}"/>
            </a:ext>
          </a:extLst>
        </xdr:cNvPr>
        <xdr:cNvSpPr txBox="1"/>
      </xdr:nvSpPr>
      <xdr:spPr>
        <a:xfrm>
          <a:off x="805898" y="4355913"/>
          <a:ext cx="207901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Mensual</a:t>
          </a:r>
        </a:p>
      </xdr:txBody>
    </xdr:sp>
    <xdr:clientData/>
  </xdr:twoCellAnchor>
  <xdr:twoCellAnchor>
    <xdr:from>
      <xdr:col>1</xdr:col>
      <xdr:colOff>641903</xdr:colOff>
      <xdr:row>26</xdr:row>
      <xdr:rowOff>172114</xdr:rowOff>
    </xdr:from>
    <xdr:to>
      <xdr:col>4</xdr:col>
      <xdr:colOff>953107</xdr:colOff>
      <xdr:row>28</xdr:row>
      <xdr:rowOff>114136</xdr:rowOff>
    </xdr:to>
    <xdr:sp macro="" textlink="">
      <xdr:nvSpPr>
        <xdr:cNvPr id="41" name="CuadroTexto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F36DC6D-70BE-4422-9081-0D0BF3517091}"/>
            </a:ext>
          </a:extLst>
        </xdr:cNvPr>
        <xdr:cNvSpPr txBox="1"/>
      </xdr:nvSpPr>
      <xdr:spPr>
        <a:xfrm>
          <a:off x="956228" y="5182264"/>
          <a:ext cx="2168579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Comparativa</a:t>
          </a:r>
        </a:p>
      </xdr:txBody>
    </xdr:sp>
    <xdr:clientData/>
  </xdr:twoCellAnchor>
  <xdr:twoCellAnchor>
    <xdr:from>
      <xdr:col>9</xdr:col>
      <xdr:colOff>56028</xdr:colOff>
      <xdr:row>7</xdr:row>
      <xdr:rowOff>179294</xdr:rowOff>
    </xdr:from>
    <xdr:to>
      <xdr:col>10</xdr:col>
      <xdr:colOff>1744250</xdr:colOff>
      <xdr:row>29</xdr:row>
      <xdr:rowOff>186322</xdr:rowOff>
    </xdr:to>
    <xdr:sp macro="" textlink="">
      <xdr:nvSpPr>
        <xdr:cNvPr id="42" name="Freeform 10">
          <a:extLst>
            <a:ext uri="{FF2B5EF4-FFF2-40B4-BE49-F238E27FC236}">
              <a16:creationId xmlns:a16="http://schemas.microsoft.com/office/drawing/2014/main" id="{73511D26-9683-4E30-80D2-70329DB3FB4E}"/>
            </a:ext>
          </a:extLst>
        </xdr:cNvPr>
        <xdr:cNvSpPr/>
      </xdr:nvSpPr>
      <xdr:spPr>
        <a:xfrm>
          <a:off x="6561603" y="1569944"/>
          <a:ext cx="3116972" cy="4198028"/>
        </a:xfrm>
        <a:custGeom>
          <a:avLst/>
          <a:gdLst/>
          <a:ahLst/>
          <a:cxnLst/>
          <a:rect l="l" t="t" r="r" b="b"/>
          <a:pathLst>
            <a:path w="8120399" h="8534705">
              <a:moveTo>
                <a:pt x="0" y="0"/>
              </a:moveTo>
              <a:lnTo>
                <a:pt x="8120399" y="0"/>
              </a:lnTo>
              <a:lnTo>
                <a:pt x="8120399" y="8534705"/>
              </a:lnTo>
              <a:lnTo>
                <a:pt x="0" y="85347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5">
            <a:alphaModFix amt="60000"/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 editAs="oneCell">
    <xdr:from>
      <xdr:col>5</xdr:col>
      <xdr:colOff>415738</xdr:colOff>
      <xdr:row>3</xdr:row>
      <xdr:rowOff>0</xdr:rowOff>
    </xdr:from>
    <xdr:to>
      <xdr:col>8</xdr:col>
      <xdr:colOff>202023</xdr:colOff>
      <xdr:row>15</xdr:row>
      <xdr:rowOff>160983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95F567B-DCA9-41A0-BEC1-6ECCF14B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4609" b="89980" l="9639" r="89960">
                      <a14:foregroundMark x1="27309" y1="27255" x2="27309" y2="27255"/>
                      <a14:foregroundMark x1="28313" y1="22445" x2="28313" y2="22445"/>
                      <a14:foregroundMark x1="28715" y1="26052" x2="28715" y2="26052"/>
                      <a14:foregroundMark x1="30924" y1="23447" x2="30924" y2="23447"/>
                      <a14:foregroundMark x1="30522" y1="22044" x2="30522" y2="22044"/>
                      <a14:foregroundMark x1="20281" y1="32064" x2="20281" y2="32064"/>
                      <a14:foregroundMark x1="26104" y1="49299" x2="26104" y2="49299"/>
                      <a14:foregroundMark x1="26506" y1="51904" x2="26506" y2="51904"/>
                      <a14:foregroundMark x1="27711" y1="52104" x2="27711" y2="52104"/>
                      <a14:foregroundMark x1="28112" y1="53908" x2="28112" y2="53908"/>
                      <a14:foregroundMark x1="47390" y1="39679" x2="47390" y2="39679"/>
                      <a14:foregroundMark x1="52410" y1="39679" x2="52410" y2="39679"/>
                      <a14:foregroundMark x1="50602" y1="41884" x2="50602" y2="41884"/>
                      <a14:foregroundMark x1="46787" y1="43888" x2="46787" y2="43888"/>
                      <a14:foregroundMark x1="49598" y1="45892" x2="49598" y2="45892"/>
                      <a14:foregroundMark x1="49598" y1="45892" x2="49598" y2="45892"/>
                      <a14:foregroundMark x1="48996" y1="33667" x2="42369" y2="42285"/>
                      <a14:foregroundMark x1="42369" y1="42285" x2="53815" y2="43888"/>
                      <a14:foregroundMark x1="53815" y1="43888" x2="51004" y2="42685"/>
                      <a14:foregroundMark x1="24096" y1="38677" x2="24096" y2="38677"/>
                      <a14:foregroundMark x1="26305" y1="32665" x2="21084" y2="41683"/>
                      <a14:foregroundMark x1="21084" y1="41683" x2="22490" y2="35671"/>
                      <a14:foregroundMark x1="59036" y1="35872" x2="44578" y2="40681"/>
                      <a14:foregroundMark x1="44578" y1="40681" x2="62249" y2="56713"/>
                      <a14:foregroundMark x1="62651" y1="39880" x2="64859" y2="44289"/>
                      <a14:foregroundMark x1="58835" y1="41283" x2="58635" y2="43487"/>
                      <a14:foregroundMark x1="36546" y1="40481" x2="36546" y2="40481"/>
                      <a14:foregroundMark x1="74096" y1="52505" x2="74096" y2="52505"/>
                      <a14:foregroundMark x1="76506" y1="55912" x2="76506" y2="55912"/>
                      <a14:foregroundMark x1="76707" y1="45892" x2="76707" y2="45892"/>
                      <a14:foregroundMark x1="75904" y1="39479" x2="75904" y2="39479"/>
                      <a14:foregroundMark x1="76104" y1="38878" x2="76104" y2="38878"/>
                      <a14:foregroundMark x1="80522" y1="41082" x2="80522" y2="41082"/>
                      <a14:foregroundMark x1="80120" y1="40080" x2="80120" y2="40080"/>
                      <a14:foregroundMark x1="74900" y1="32064" x2="74900" y2="32064"/>
                      <a14:foregroundMark x1="74096" y1="26653" x2="74096" y2="26653"/>
                      <a14:foregroundMark x1="73092" y1="25251" x2="73092" y2="25251"/>
                      <a14:foregroundMark x1="71486" y1="18838" x2="71486" y2="18838"/>
                      <a14:foregroundMark x1="55622" y1="7615" x2="55622" y2="7615"/>
                      <a14:foregroundMark x1="56426" y1="4810" x2="56426" y2="4810"/>
                      <a14:foregroundMark x1="40161" y1="4609" x2="40161" y2="4609"/>
                      <a14:foregroundMark x1="56024" y1="5010" x2="56024" y2="5010"/>
                      <a14:foregroundMark x1="56225" y1="4609" x2="56225" y2="4609"/>
                      <a14:foregroundMark x1="77510" y1="32665" x2="77510" y2="32665"/>
                      <a14:foregroundMark x1="76707" y1="41884" x2="76707" y2="41884"/>
                      <a14:foregroundMark x1="68072" y1="68938" x2="68072" y2="68938"/>
                      <a14:foregroundMark x1="64257" y1="73547" x2="64257" y2="73547"/>
                      <a14:foregroundMark x1="58032" y1="75351" x2="58032" y2="75351"/>
                      <a14:foregroundMark x1="57831" y1="81563" x2="57831" y2="81563"/>
                      <a14:foregroundMark x1="46386" y1="79158" x2="46386" y2="79158"/>
                      <a14:foregroundMark x1="51406" y1="82365" x2="51406" y2="82365"/>
                      <a14:foregroundMark x1="65462" y1="81563" x2="65462" y2="81563"/>
                      <a14:foregroundMark x1="41968" y1="76954" x2="41968" y2="76954"/>
                      <a14:foregroundMark x1="34137" y1="76754" x2="34137" y2="76754"/>
                      <a14:foregroundMark x1="29920" y1="75150" x2="29920" y2="7515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35188" y="628650"/>
          <a:ext cx="2443760" cy="2446983"/>
        </a:xfrm>
        <a:prstGeom prst="rect">
          <a:avLst/>
        </a:prstGeom>
      </xdr:spPr>
    </xdr:pic>
    <xdr:clientData/>
  </xdr:twoCellAnchor>
  <xdr:twoCellAnchor editAs="oneCell">
    <xdr:from>
      <xdr:col>5</xdr:col>
      <xdr:colOff>727262</xdr:colOff>
      <xdr:row>16</xdr:row>
      <xdr:rowOff>179294</xdr:rowOff>
    </xdr:from>
    <xdr:to>
      <xdr:col>8</xdr:col>
      <xdr:colOff>662</xdr:colOff>
      <xdr:row>26</xdr:row>
      <xdr:rowOff>161312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CB06822-ED07-4A5C-BE20-233381F8D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7919" b="89687" l="9707" r="91575">
                      <a14:foregroundMark x1="49817" y1="10129" x2="49817" y2="10129"/>
                      <a14:foregroundMark x1="50366" y1="8103" x2="50366" y2="8103"/>
                      <a14:foregroundMark x1="9707" y1="44751" x2="9707" y2="44751"/>
                      <a14:foregroundMark x1="50366" y1="89503" x2="50366" y2="89503"/>
                      <a14:foregroundMark x1="91575" y1="54328" x2="91575" y2="5432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46712" y="3284444"/>
          <a:ext cx="1899125" cy="1887018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47625</xdr:rowOff>
    </xdr:from>
    <xdr:to>
      <xdr:col>10</xdr:col>
      <xdr:colOff>1595925</xdr:colOff>
      <xdr:row>5</xdr:row>
      <xdr:rowOff>66525</xdr:rowOff>
    </xdr:to>
    <xdr:pic>
      <xdr:nvPicPr>
        <xdr:cNvPr id="45" name="Imagen 44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02F675B1-581B-4991-89F7-E046307BD0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485775"/>
          <a:ext cx="3567600" cy="59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180977</xdr:colOff>
      <xdr:row>8</xdr:row>
      <xdr:rowOff>142877</xdr:rowOff>
    </xdr:from>
    <xdr:to>
      <xdr:col>1</xdr:col>
      <xdr:colOff>466726</xdr:colOff>
      <xdr:row>11</xdr:row>
      <xdr:rowOff>171451</xdr:rowOff>
    </xdr:to>
    <xdr:pic>
      <xdr:nvPicPr>
        <xdr:cNvPr id="49" name="Gráfico 48" descr="Cuadernos de notas y cuadrículas con lápiz">
          <a:extLst>
            <a:ext uri="{FF2B5EF4-FFF2-40B4-BE49-F238E27FC236}">
              <a16:creationId xmlns:a16="http://schemas.microsoft.com/office/drawing/2014/main" id="{166219E5-3D80-9102-3ADF-3E578973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80977" y="1724027"/>
          <a:ext cx="600074" cy="6000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13</xdr:row>
      <xdr:rowOff>38100</xdr:rowOff>
    </xdr:from>
    <xdr:to>
      <xdr:col>1</xdr:col>
      <xdr:colOff>409575</xdr:colOff>
      <xdr:row>16</xdr:row>
      <xdr:rowOff>0</xdr:rowOff>
    </xdr:to>
    <xdr:pic>
      <xdr:nvPicPr>
        <xdr:cNvPr id="51" name="Gráfico 50" descr="Alarma sonando con relleno sólido">
          <a:extLst>
            <a:ext uri="{FF2B5EF4-FFF2-40B4-BE49-F238E27FC236}">
              <a16:creationId xmlns:a16="http://schemas.microsoft.com/office/drawing/2014/main" id="{84BC460B-72B1-70BA-9FE8-7FEB0F92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90500" y="2571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21</xdr:row>
      <xdr:rowOff>171450</xdr:rowOff>
    </xdr:from>
    <xdr:to>
      <xdr:col>1</xdr:col>
      <xdr:colOff>533400</xdr:colOff>
      <xdr:row>25</xdr:row>
      <xdr:rowOff>28575</xdr:rowOff>
    </xdr:to>
    <xdr:pic>
      <xdr:nvPicPr>
        <xdr:cNvPr id="53" name="Gráfico 52" descr="Calendario mensual contorno">
          <a:extLst>
            <a:ext uri="{FF2B5EF4-FFF2-40B4-BE49-F238E27FC236}">
              <a16:creationId xmlns:a16="http://schemas.microsoft.com/office/drawing/2014/main" id="{AE11E362-9D77-B54A-D277-A798EB1FD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28600" y="4229100"/>
          <a:ext cx="619125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238304</xdr:rowOff>
    </xdr:from>
    <xdr:to>
      <xdr:col>4</xdr:col>
      <xdr:colOff>952501</xdr:colOff>
      <xdr:row>29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2196009B-1174-C349-F513-55640FC0B8C7}"/>
            </a:ext>
          </a:extLst>
        </xdr:cNvPr>
        <xdr:cNvSpPr/>
      </xdr:nvSpPr>
      <xdr:spPr>
        <a:xfrm>
          <a:off x="28575" y="238304"/>
          <a:ext cx="3095626" cy="5533846"/>
        </a:xfrm>
        <a:prstGeom prst="rect">
          <a:avLst/>
        </a:prstGeom>
        <a:solidFill>
          <a:srgbClr val="42424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828674</xdr:colOff>
      <xdr:row>1</xdr:row>
      <xdr:rowOff>0</xdr:rowOff>
    </xdr:from>
    <xdr:to>
      <xdr:col>4</xdr:col>
      <xdr:colOff>1019175</xdr:colOff>
      <xdr:row>30</xdr:row>
      <xdr:rowOff>1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CB3D3D-AB1E-2A3D-282A-3004BB263F4C}"/>
            </a:ext>
          </a:extLst>
        </xdr:cNvPr>
        <xdr:cNvSpPr/>
      </xdr:nvSpPr>
      <xdr:spPr>
        <a:xfrm>
          <a:off x="3000374" y="200025"/>
          <a:ext cx="190501" cy="5534026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87264</xdr:colOff>
      <xdr:row>30</xdr:row>
      <xdr:rowOff>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37E833A7-08FE-E4F5-B3A2-8704BCDC446B}"/>
            </a:ext>
          </a:extLst>
        </xdr:cNvPr>
        <xdr:cNvSpPr/>
      </xdr:nvSpPr>
      <xdr:spPr>
        <a:xfrm>
          <a:off x="0" y="198783"/>
          <a:ext cx="87264" cy="5532782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107674</xdr:colOff>
      <xdr:row>3</xdr:row>
      <xdr:rowOff>122032</xdr:rowOff>
    </xdr:from>
    <xdr:to>
      <xdr:col>4</xdr:col>
      <xdr:colOff>843329</xdr:colOff>
      <xdr:row>8</xdr:row>
      <xdr:rowOff>102982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4C46E23E-0575-32AB-4EC2-FC3ED93F3935}"/>
            </a:ext>
          </a:extLst>
        </xdr:cNvPr>
        <xdr:cNvGrpSpPr/>
      </xdr:nvGrpSpPr>
      <xdr:grpSpPr>
        <a:xfrm>
          <a:off x="107674" y="750682"/>
          <a:ext cx="2907355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49" name="Forma libre: forma 48">
            <a:extLst>
              <a:ext uri="{FF2B5EF4-FFF2-40B4-BE49-F238E27FC236}">
                <a16:creationId xmlns:a16="http://schemas.microsoft.com/office/drawing/2014/main" id="{1993FF0E-2769-11D8-EB78-E67E51A7459F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50" name="Forma libre: forma 49">
            <a:extLst>
              <a:ext uri="{FF2B5EF4-FFF2-40B4-BE49-F238E27FC236}">
                <a16:creationId xmlns:a16="http://schemas.microsoft.com/office/drawing/2014/main" id="{5B3D6C30-5E71-1227-F89A-C7544441DF52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51" name="Forma libre: forma 50">
            <a:extLst>
              <a:ext uri="{FF2B5EF4-FFF2-40B4-BE49-F238E27FC236}">
                <a16:creationId xmlns:a16="http://schemas.microsoft.com/office/drawing/2014/main" id="{46D3937E-BF11-8F1C-74CA-F81BF87A7D33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1</xdr:col>
      <xdr:colOff>887096</xdr:colOff>
      <xdr:row>0</xdr:row>
      <xdr:rowOff>188347</xdr:rowOff>
    </xdr:from>
    <xdr:to>
      <xdr:col>2</xdr:col>
      <xdr:colOff>572356</xdr:colOff>
      <xdr:row>4</xdr:row>
      <xdr:rowOff>75416</xdr:rowOff>
    </xdr:to>
    <xdr:pic>
      <xdr:nvPicPr>
        <xdr:cNvPr id="7213" name="Gráfico 7212" descr="Hogar contorn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CC025-D373-06CF-7566-4FE2B6DD0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02154" y="188347"/>
          <a:ext cx="703702" cy="704021"/>
        </a:xfrm>
        <a:prstGeom prst="rect">
          <a:avLst/>
        </a:prstGeom>
      </xdr:spPr>
    </xdr:pic>
    <xdr:clientData/>
  </xdr:twoCellAnchor>
  <xdr:twoCellAnchor editAs="oneCell">
    <xdr:from>
      <xdr:col>0</xdr:col>
      <xdr:colOff>229825</xdr:colOff>
      <xdr:row>4</xdr:row>
      <xdr:rowOff>153831</xdr:rowOff>
    </xdr:from>
    <xdr:to>
      <xdr:col>1</xdr:col>
      <xdr:colOff>404330</xdr:colOff>
      <xdr:row>7</xdr:row>
      <xdr:rowOff>71004</xdr:rowOff>
    </xdr:to>
    <xdr:pic>
      <xdr:nvPicPr>
        <xdr:cNvPr id="7215" name="Gráfico 7214" descr="Lista con relleno sólido">
          <a:extLst>
            <a:ext uri="{FF2B5EF4-FFF2-40B4-BE49-F238E27FC236}">
              <a16:creationId xmlns:a16="http://schemas.microsoft.com/office/drawing/2014/main" id="{CD220FFC-C6E4-6F43-0D73-DEC4757D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29825" y="924114"/>
          <a:ext cx="489244" cy="488673"/>
        </a:xfrm>
        <a:prstGeom prst="rect">
          <a:avLst/>
        </a:prstGeom>
      </xdr:spPr>
    </xdr:pic>
    <xdr:clientData/>
  </xdr:twoCellAnchor>
  <xdr:twoCellAnchor>
    <xdr:from>
      <xdr:col>1</xdr:col>
      <xdr:colOff>347870</xdr:colOff>
      <xdr:row>5</xdr:row>
      <xdr:rowOff>58066</xdr:rowOff>
    </xdr:from>
    <xdr:to>
      <xdr:col>4</xdr:col>
      <xdr:colOff>670132</xdr:colOff>
      <xdr:row>7</xdr:row>
      <xdr:rowOff>88</xdr:rowOff>
    </xdr:to>
    <xdr:sp macro="" textlink="">
      <xdr:nvSpPr>
        <xdr:cNvPr id="7216" name="CuadroTexto 72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3AA8F7-445A-7DDB-6386-A0339D3CC52F}"/>
            </a:ext>
          </a:extLst>
        </xdr:cNvPr>
        <xdr:cNvSpPr txBox="1"/>
      </xdr:nvSpPr>
      <xdr:spPr>
        <a:xfrm>
          <a:off x="662609" y="1018849"/>
          <a:ext cx="2185849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pasajeros</a:t>
          </a:r>
        </a:p>
      </xdr:txBody>
    </xdr:sp>
    <xdr:clientData/>
  </xdr:twoCellAnchor>
  <xdr:twoCellAnchor>
    <xdr:from>
      <xdr:col>0</xdr:col>
      <xdr:colOff>107674</xdr:colOff>
      <xdr:row>7</xdr:row>
      <xdr:rowOff>185447</xdr:rowOff>
    </xdr:from>
    <xdr:to>
      <xdr:col>4</xdr:col>
      <xdr:colOff>841813</xdr:colOff>
      <xdr:row>12</xdr:row>
      <xdr:rowOff>166397</xdr:rowOff>
    </xdr:to>
    <xdr:grpSp>
      <xdr:nvGrpSpPr>
        <xdr:cNvPr id="7235" name="Grupo 7234">
          <a:extLst>
            <a:ext uri="{FF2B5EF4-FFF2-40B4-BE49-F238E27FC236}">
              <a16:creationId xmlns:a16="http://schemas.microsoft.com/office/drawing/2014/main" id="{F728F5AF-E926-F92C-9D4B-E60728C3EF3C}"/>
            </a:ext>
          </a:extLst>
        </xdr:cNvPr>
        <xdr:cNvGrpSpPr/>
      </xdr:nvGrpSpPr>
      <xdr:grpSpPr>
        <a:xfrm>
          <a:off x="107674" y="1576097"/>
          <a:ext cx="2905839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36" name="Forma libre: forma 7235">
            <a:extLst>
              <a:ext uri="{FF2B5EF4-FFF2-40B4-BE49-F238E27FC236}">
                <a16:creationId xmlns:a16="http://schemas.microsoft.com/office/drawing/2014/main" id="{CF3E0B83-09B8-8576-7164-250249E1B53C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37" name="Forma libre: forma 7236">
            <a:extLst>
              <a:ext uri="{FF2B5EF4-FFF2-40B4-BE49-F238E27FC236}">
                <a16:creationId xmlns:a16="http://schemas.microsoft.com/office/drawing/2014/main" id="{A0A2EF08-F08C-9299-12B5-9FEA4678954E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38" name="Forma libre: forma 7237">
            <a:extLst>
              <a:ext uri="{FF2B5EF4-FFF2-40B4-BE49-F238E27FC236}">
                <a16:creationId xmlns:a16="http://schemas.microsoft.com/office/drawing/2014/main" id="{E8630BBB-4CF1-0792-36FF-49F366FBF0B7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12</xdr:row>
      <xdr:rowOff>55333</xdr:rowOff>
    </xdr:from>
    <xdr:to>
      <xdr:col>4</xdr:col>
      <xdr:colOff>834485</xdr:colOff>
      <xdr:row>17</xdr:row>
      <xdr:rowOff>36283</xdr:rowOff>
    </xdr:to>
    <xdr:grpSp>
      <xdr:nvGrpSpPr>
        <xdr:cNvPr id="7239" name="Grupo 7238">
          <a:extLst>
            <a:ext uri="{FF2B5EF4-FFF2-40B4-BE49-F238E27FC236}">
              <a16:creationId xmlns:a16="http://schemas.microsoft.com/office/drawing/2014/main" id="{A62A2707-8AF9-1E83-C09B-CE8AD50B4DFE}"/>
            </a:ext>
          </a:extLst>
        </xdr:cNvPr>
        <xdr:cNvGrpSpPr/>
      </xdr:nvGrpSpPr>
      <xdr:grpSpPr>
        <a:xfrm>
          <a:off x="115957" y="2398483"/>
          <a:ext cx="2890228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0" name="Forma libre: forma 7239">
            <a:extLst>
              <a:ext uri="{FF2B5EF4-FFF2-40B4-BE49-F238E27FC236}">
                <a16:creationId xmlns:a16="http://schemas.microsoft.com/office/drawing/2014/main" id="{DBB2329D-284F-5A01-7739-BBD0C0ECD886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1" name="Forma libre: forma 7240">
            <a:extLst>
              <a:ext uri="{FF2B5EF4-FFF2-40B4-BE49-F238E27FC236}">
                <a16:creationId xmlns:a16="http://schemas.microsoft.com/office/drawing/2014/main" id="{A61FD1F9-25D3-59DA-80E8-25879D92B490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2" name="Forma libre: forma 7241">
            <a:extLst>
              <a:ext uri="{FF2B5EF4-FFF2-40B4-BE49-F238E27FC236}">
                <a16:creationId xmlns:a16="http://schemas.microsoft.com/office/drawing/2014/main" id="{C31883C1-8838-8D16-B598-73F9D1B81D27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16</xdr:row>
      <xdr:rowOff>134160</xdr:rowOff>
    </xdr:from>
    <xdr:to>
      <xdr:col>4</xdr:col>
      <xdr:colOff>843330</xdr:colOff>
      <xdr:row>21</xdr:row>
      <xdr:rowOff>115110</xdr:rowOff>
    </xdr:to>
    <xdr:grpSp>
      <xdr:nvGrpSpPr>
        <xdr:cNvPr id="7243" name="Grupo 7242">
          <a:extLst>
            <a:ext uri="{FF2B5EF4-FFF2-40B4-BE49-F238E27FC236}">
              <a16:creationId xmlns:a16="http://schemas.microsoft.com/office/drawing/2014/main" id="{62826E7C-8131-68D4-7AD8-06A230E17476}"/>
            </a:ext>
          </a:extLst>
        </xdr:cNvPr>
        <xdr:cNvGrpSpPr/>
      </xdr:nvGrpSpPr>
      <xdr:grpSpPr>
        <a:xfrm>
          <a:off x="115957" y="3239310"/>
          <a:ext cx="2899073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4" name="Forma libre: forma 7243">
            <a:extLst>
              <a:ext uri="{FF2B5EF4-FFF2-40B4-BE49-F238E27FC236}">
                <a16:creationId xmlns:a16="http://schemas.microsoft.com/office/drawing/2014/main" id="{5B74A69E-447F-B693-8E1A-A2520CFBA140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5" name="Forma libre: forma 7244">
            <a:extLst>
              <a:ext uri="{FF2B5EF4-FFF2-40B4-BE49-F238E27FC236}">
                <a16:creationId xmlns:a16="http://schemas.microsoft.com/office/drawing/2014/main" id="{D5A6D70E-5AA1-ECCB-CF87-8B3FA4B1C329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6" name="Forma libre: forma 7245">
            <a:extLst>
              <a:ext uri="{FF2B5EF4-FFF2-40B4-BE49-F238E27FC236}">
                <a16:creationId xmlns:a16="http://schemas.microsoft.com/office/drawing/2014/main" id="{B04E0DAB-4283-0C0C-21A1-DBC59E7CD852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21</xdr:row>
      <xdr:rowOff>11622</xdr:rowOff>
    </xdr:from>
    <xdr:to>
      <xdr:col>4</xdr:col>
      <xdr:colOff>834487</xdr:colOff>
      <xdr:row>25</xdr:row>
      <xdr:rowOff>183072</xdr:rowOff>
    </xdr:to>
    <xdr:grpSp>
      <xdr:nvGrpSpPr>
        <xdr:cNvPr id="7247" name="Grupo 7246">
          <a:extLst>
            <a:ext uri="{FF2B5EF4-FFF2-40B4-BE49-F238E27FC236}">
              <a16:creationId xmlns:a16="http://schemas.microsoft.com/office/drawing/2014/main" id="{4186E3E2-63E4-AB69-65BA-6D237D790C19}"/>
            </a:ext>
          </a:extLst>
        </xdr:cNvPr>
        <xdr:cNvGrpSpPr/>
      </xdr:nvGrpSpPr>
      <xdr:grpSpPr>
        <a:xfrm>
          <a:off x="115957" y="4069272"/>
          <a:ext cx="2890230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8" name="Forma libre: forma 7247">
            <a:extLst>
              <a:ext uri="{FF2B5EF4-FFF2-40B4-BE49-F238E27FC236}">
                <a16:creationId xmlns:a16="http://schemas.microsoft.com/office/drawing/2014/main" id="{02E31FC3-9156-26D0-1793-8CD1A634C006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9" name="Forma libre: forma 7248">
            <a:extLst>
              <a:ext uri="{FF2B5EF4-FFF2-40B4-BE49-F238E27FC236}">
                <a16:creationId xmlns:a16="http://schemas.microsoft.com/office/drawing/2014/main" id="{3BDC2D49-DC13-751F-FC75-708841D6E88A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0" name="Forma libre: forma 7249">
            <a:extLst>
              <a:ext uri="{FF2B5EF4-FFF2-40B4-BE49-F238E27FC236}">
                <a16:creationId xmlns:a16="http://schemas.microsoft.com/office/drawing/2014/main" id="{F3919B1D-64E7-0093-297F-9D540CBB10DF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124240</xdr:colOff>
      <xdr:row>25</xdr:row>
      <xdr:rowOff>70744</xdr:rowOff>
    </xdr:from>
    <xdr:to>
      <xdr:col>4</xdr:col>
      <xdr:colOff>841814</xdr:colOff>
      <xdr:row>30</xdr:row>
      <xdr:rowOff>45125</xdr:rowOff>
    </xdr:to>
    <xdr:grpSp>
      <xdr:nvGrpSpPr>
        <xdr:cNvPr id="7251" name="Grupo 7250">
          <a:extLst>
            <a:ext uri="{FF2B5EF4-FFF2-40B4-BE49-F238E27FC236}">
              <a16:creationId xmlns:a16="http://schemas.microsoft.com/office/drawing/2014/main" id="{087B084F-1457-E3B9-C8EE-E076EFF5C81B}"/>
            </a:ext>
          </a:extLst>
        </xdr:cNvPr>
        <xdr:cNvGrpSpPr/>
      </xdr:nvGrpSpPr>
      <xdr:grpSpPr>
        <a:xfrm>
          <a:off x="124240" y="4890394"/>
          <a:ext cx="2889274" cy="936406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52" name="Forma libre: forma 7251">
            <a:extLst>
              <a:ext uri="{FF2B5EF4-FFF2-40B4-BE49-F238E27FC236}">
                <a16:creationId xmlns:a16="http://schemas.microsoft.com/office/drawing/2014/main" id="{032C4D81-3750-E14B-37DF-B6520FA09341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3" name="Forma libre: forma 7252">
            <a:extLst>
              <a:ext uri="{FF2B5EF4-FFF2-40B4-BE49-F238E27FC236}">
                <a16:creationId xmlns:a16="http://schemas.microsoft.com/office/drawing/2014/main" id="{2C627C28-3B08-3D54-91ED-2204AFCBFF8F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4" name="Forma libre: forma 7253">
            <a:extLst>
              <a:ext uri="{FF2B5EF4-FFF2-40B4-BE49-F238E27FC236}">
                <a16:creationId xmlns:a16="http://schemas.microsoft.com/office/drawing/2014/main" id="{1CD63343-D490-6E2F-FEB4-89391233828A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0</xdr:col>
      <xdr:colOff>206182</xdr:colOff>
      <xdr:row>9</xdr:row>
      <xdr:rowOff>23118</xdr:rowOff>
    </xdr:from>
    <xdr:to>
      <xdr:col>1</xdr:col>
      <xdr:colOff>353458</xdr:colOff>
      <xdr:row>11</xdr:row>
      <xdr:rowOff>104761</xdr:rowOff>
    </xdr:to>
    <xdr:pic>
      <xdr:nvPicPr>
        <xdr:cNvPr id="7234" name="Gráfico 7233" descr="Crecimiento empresarial con relleno sólido">
          <a:extLst>
            <a:ext uri="{FF2B5EF4-FFF2-40B4-BE49-F238E27FC236}">
              <a16:creationId xmlns:a16="http://schemas.microsoft.com/office/drawing/2014/main" id="{98BC1833-D83C-5813-15F1-BDD491F0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6182" y="1745901"/>
          <a:ext cx="462015" cy="462643"/>
        </a:xfrm>
        <a:prstGeom prst="rect">
          <a:avLst/>
        </a:prstGeom>
      </xdr:spPr>
    </xdr:pic>
    <xdr:clientData/>
  </xdr:twoCellAnchor>
  <xdr:twoCellAnchor editAs="oneCell">
    <xdr:from>
      <xdr:col>0</xdr:col>
      <xdr:colOff>219837</xdr:colOff>
      <xdr:row>13</xdr:row>
      <xdr:rowOff>91600</xdr:rowOff>
    </xdr:from>
    <xdr:to>
      <xdr:col>1</xdr:col>
      <xdr:colOff>377812</xdr:colOff>
      <xdr:row>15</xdr:row>
      <xdr:rowOff>183566</xdr:rowOff>
    </xdr:to>
    <xdr:pic>
      <xdr:nvPicPr>
        <xdr:cNvPr id="7225" name="Gráfico 7224" descr="Estadísticas contorno">
          <a:extLst>
            <a:ext uri="{FF2B5EF4-FFF2-40B4-BE49-F238E27FC236}">
              <a16:creationId xmlns:a16="http://schemas.microsoft.com/office/drawing/2014/main" id="{34B9917E-AD90-4384-9626-7FBA7F3A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19837" y="2576383"/>
          <a:ext cx="472714" cy="472966"/>
        </a:xfrm>
        <a:prstGeom prst="rect">
          <a:avLst/>
        </a:prstGeom>
      </xdr:spPr>
    </xdr:pic>
    <xdr:clientData/>
  </xdr:twoCellAnchor>
  <xdr:twoCellAnchor editAs="oneCell">
    <xdr:from>
      <xdr:col>0</xdr:col>
      <xdr:colOff>226633</xdr:colOff>
      <xdr:row>17</xdr:row>
      <xdr:rowOff>138165</xdr:rowOff>
    </xdr:from>
    <xdr:to>
      <xdr:col>1</xdr:col>
      <xdr:colOff>417451</xdr:colOff>
      <xdr:row>20</xdr:row>
      <xdr:rowOff>72850</xdr:rowOff>
    </xdr:to>
    <xdr:pic>
      <xdr:nvPicPr>
        <xdr:cNvPr id="7230" name="Gráfico 7229" descr="Portapapeles con relleno sólido">
          <a:extLst>
            <a:ext uri="{FF2B5EF4-FFF2-40B4-BE49-F238E27FC236}">
              <a16:creationId xmlns:a16="http://schemas.microsoft.com/office/drawing/2014/main" id="{EC8E93C4-9647-63DE-DA1E-D62CD67B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26633" y="3384948"/>
          <a:ext cx="505557" cy="5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240332</xdr:colOff>
      <xdr:row>22</xdr:row>
      <xdr:rowOff>27360</xdr:rowOff>
    </xdr:from>
    <xdr:to>
      <xdr:col>1</xdr:col>
      <xdr:colOff>447479</xdr:colOff>
      <xdr:row>24</xdr:row>
      <xdr:rowOff>168874</xdr:rowOff>
    </xdr:to>
    <xdr:pic>
      <xdr:nvPicPr>
        <xdr:cNvPr id="7232" name="Gráfico 7231" descr="Tendencia al alza con relleno sólido">
          <a:extLst>
            <a:ext uri="{FF2B5EF4-FFF2-40B4-BE49-F238E27FC236}">
              <a16:creationId xmlns:a16="http://schemas.microsoft.com/office/drawing/2014/main" id="{DEB20227-0E26-5046-E38E-CFFEE9B2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40332" y="4226643"/>
          <a:ext cx="521886" cy="522514"/>
        </a:xfrm>
        <a:prstGeom prst="rect">
          <a:avLst/>
        </a:prstGeom>
      </xdr:spPr>
    </xdr:pic>
    <xdr:clientData/>
  </xdr:twoCellAnchor>
  <xdr:twoCellAnchor editAs="oneCell">
    <xdr:from>
      <xdr:col>0</xdr:col>
      <xdr:colOff>277380</xdr:colOff>
      <xdr:row>26</xdr:row>
      <xdr:rowOff>108839</xdr:rowOff>
    </xdr:from>
    <xdr:to>
      <xdr:col>1</xdr:col>
      <xdr:colOff>435355</xdr:colOff>
      <xdr:row>29</xdr:row>
      <xdr:rowOff>10305</xdr:rowOff>
    </xdr:to>
    <xdr:pic>
      <xdr:nvPicPr>
        <xdr:cNvPr id="7224" name="Gráfico 7223" descr="Estadísticas contorno">
          <a:extLst>
            <a:ext uri="{FF2B5EF4-FFF2-40B4-BE49-F238E27FC236}">
              <a16:creationId xmlns:a16="http://schemas.microsoft.com/office/drawing/2014/main" id="{B1DB85BF-D606-89B5-361A-B1614363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77380" y="5070122"/>
          <a:ext cx="472714" cy="472966"/>
        </a:xfrm>
        <a:prstGeom prst="rect">
          <a:avLst/>
        </a:prstGeom>
      </xdr:spPr>
    </xdr:pic>
    <xdr:clientData/>
  </xdr:twoCellAnchor>
  <xdr:twoCellAnchor>
    <xdr:from>
      <xdr:col>1</xdr:col>
      <xdr:colOff>323022</xdr:colOff>
      <xdr:row>9</xdr:row>
      <xdr:rowOff>76818</xdr:rowOff>
    </xdr:from>
    <xdr:to>
      <xdr:col>4</xdr:col>
      <xdr:colOff>678607</xdr:colOff>
      <xdr:row>11</xdr:row>
      <xdr:rowOff>18840</xdr:rowOff>
    </xdr:to>
    <xdr:sp macro="" textlink="">
      <xdr:nvSpPr>
        <xdr:cNvPr id="7217" name="CuadroTexto 72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5F45E31-8A42-4595-9588-ACFA37F2ECE0}"/>
            </a:ext>
          </a:extLst>
        </xdr:cNvPr>
        <xdr:cNvSpPr txBox="1"/>
      </xdr:nvSpPr>
      <xdr:spPr>
        <a:xfrm>
          <a:off x="637761" y="1799601"/>
          <a:ext cx="221917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Hora pico pasajeros</a:t>
          </a:r>
        </a:p>
      </xdr:txBody>
    </xdr:sp>
    <xdr:clientData/>
  </xdr:twoCellAnchor>
  <xdr:twoCellAnchor>
    <xdr:from>
      <xdr:col>1</xdr:col>
      <xdr:colOff>331304</xdr:colOff>
      <xdr:row>13</xdr:row>
      <xdr:rowOff>167740</xdr:rowOff>
    </xdr:from>
    <xdr:to>
      <xdr:col>4</xdr:col>
      <xdr:colOff>761435</xdr:colOff>
      <xdr:row>15</xdr:row>
      <xdr:rowOff>109762</xdr:rowOff>
    </xdr:to>
    <xdr:sp macro="" textlink="">
      <xdr:nvSpPr>
        <xdr:cNvPr id="7218" name="CuadroTexto 72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D2B5871-B779-42B3-B825-2125D1049179}"/>
            </a:ext>
          </a:extLst>
        </xdr:cNvPr>
        <xdr:cNvSpPr txBox="1"/>
      </xdr:nvSpPr>
      <xdr:spPr>
        <a:xfrm>
          <a:off x="646043" y="2652523"/>
          <a:ext cx="2293718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Grafica</a:t>
          </a:r>
          <a:r>
            <a:rPr lang="es-MX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pasajeros</a:t>
          </a:r>
        </a:p>
      </xdr:txBody>
    </xdr:sp>
    <xdr:clientData/>
  </xdr:twoCellAnchor>
  <xdr:twoCellAnchor>
    <xdr:from>
      <xdr:col>1</xdr:col>
      <xdr:colOff>596349</xdr:colOff>
      <xdr:row>18</xdr:row>
      <xdr:rowOff>53370</xdr:rowOff>
    </xdr:from>
    <xdr:to>
      <xdr:col>4</xdr:col>
      <xdr:colOff>685800</xdr:colOff>
      <xdr:row>19</xdr:row>
      <xdr:rowOff>185892</xdr:rowOff>
    </xdr:to>
    <xdr:sp macro="" textlink="">
      <xdr:nvSpPr>
        <xdr:cNvPr id="7219" name="CuadroTexto 72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D7F8BCA-4733-4014-8FB9-7D45315EAF0C}"/>
            </a:ext>
          </a:extLst>
        </xdr:cNvPr>
        <xdr:cNvSpPr txBox="1"/>
      </xdr:nvSpPr>
      <xdr:spPr>
        <a:xfrm>
          <a:off x="910674" y="3539520"/>
          <a:ext cx="194682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carga</a:t>
          </a:r>
        </a:p>
      </xdr:txBody>
    </xdr:sp>
    <xdr:clientData/>
  </xdr:twoCellAnchor>
  <xdr:twoCellAnchor>
    <xdr:from>
      <xdr:col>1</xdr:col>
      <xdr:colOff>596348</xdr:colOff>
      <xdr:row>22</xdr:row>
      <xdr:rowOff>117288</xdr:rowOff>
    </xdr:from>
    <xdr:to>
      <xdr:col>4</xdr:col>
      <xdr:colOff>695325</xdr:colOff>
      <xdr:row>24</xdr:row>
      <xdr:rowOff>59310</xdr:rowOff>
    </xdr:to>
    <xdr:sp macro="" textlink="">
      <xdr:nvSpPr>
        <xdr:cNvPr id="7221" name="CuadroTexto 72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35A203-6A2E-46E8-8D86-DE51FC6D7340}"/>
            </a:ext>
          </a:extLst>
        </xdr:cNvPr>
        <xdr:cNvSpPr txBox="1"/>
      </xdr:nvSpPr>
      <xdr:spPr>
        <a:xfrm>
          <a:off x="910673" y="4365438"/>
          <a:ext cx="195635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Hora pico carga</a:t>
          </a:r>
        </a:p>
      </xdr:txBody>
    </xdr:sp>
    <xdr:clientData/>
  </xdr:twoCellAnchor>
  <xdr:twoCellAnchor>
    <xdr:from>
      <xdr:col>1</xdr:col>
      <xdr:colOff>546653</xdr:colOff>
      <xdr:row>26</xdr:row>
      <xdr:rowOff>134014</xdr:rowOff>
    </xdr:from>
    <xdr:to>
      <xdr:col>4</xdr:col>
      <xdr:colOff>600075</xdr:colOff>
      <xdr:row>28</xdr:row>
      <xdr:rowOff>76036</xdr:rowOff>
    </xdr:to>
    <xdr:sp macro="" textlink="">
      <xdr:nvSpPr>
        <xdr:cNvPr id="7222" name="CuadroTexto 72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BF22C61-DEC7-4C77-A6C8-F9039A4A362E}"/>
            </a:ext>
          </a:extLst>
        </xdr:cNvPr>
        <xdr:cNvSpPr txBox="1"/>
      </xdr:nvSpPr>
      <xdr:spPr>
        <a:xfrm>
          <a:off x="860978" y="5144164"/>
          <a:ext cx="1910797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Grafica</a:t>
          </a:r>
          <a:r>
            <a:rPr lang="es-MX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carga</a:t>
          </a:r>
        </a:p>
      </xdr:txBody>
    </xdr:sp>
    <xdr:clientData/>
  </xdr:twoCellAnchor>
  <xdr:twoCellAnchor>
    <xdr:from>
      <xdr:col>9</xdr:col>
      <xdr:colOff>56028</xdr:colOff>
      <xdr:row>7</xdr:row>
      <xdr:rowOff>179294</xdr:rowOff>
    </xdr:from>
    <xdr:to>
      <xdr:col>10</xdr:col>
      <xdr:colOff>1744250</xdr:colOff>
      <xdr:row>29</xdr:row>
      <xdr:rowOff>186322</xdr:rowOff>
    </xdr:to>
    <xdr:sp macro="" textlink="">
      <xdr:nvSpPr>
        <xdr:cNvPr id="7255" name="Freeform 10">
          <a:extLst>
            <a:ext uri="{FF2B5EF4-FFF2-40B4-BE49-F238E27FC236}">
              <a16:creationId xmlns:a16="http://schemas.microsoft.com/office/drawing/2014/main" id="{FD959DB4-DD16-CA41-DB48-E68679D80FF6}"/>
            </a:ext>
          </a:extLst>
        </xdr:cNvPr>
        <xdr:cNvSpPr/>
      </xdr:nvSpPr>
      <xdr:spPr>
        <a:xfrm>
          <a:off x="6555440" y="1524000"/>
          <a:ext cx="3122575" cy="4198028"/>
        </a:xfrm>
        <a:custGeom>
          <a:avLst/>
          <a:gdLst/>
          <a:ahLst/>
          <a:cxnLst/>
          <a:rect l="l" t="t" r="r" b="b"/>
          <a:pathLst>
            <a:path w="8120399" h="8534705">
              <a:moveTo>
                <a:pt x="0" y="0"/>
              </a:moveTo>
              <a:lnTo>
                <a:pt x="8120399" y="0"/>
              </a:lnTo>
              <a:lnTo>
                <a:pt x="8120399" y="8534705"/>
              </a:lnTo>
              <a:lnTo>
                <a:pt x="0" y="85347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0">
            <a:alphaModFix amt="60000"/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 editAs="oneCell">
    <xdr:from>
      <xdr:col>5</xdr:col>
      <xdr:colOff>415738</xdr:colOff>
      <xdr:row>3</xdr:row>
      <xdr:rowOff>0</xdr:rowOff>
    </xdr:from>
    <xdr:to>
      <xdr:col>8</xdr:col>
      <xdr:colOff>202023</xdr:colOff>
      <xdr:row>15</xdr:row>
      <xdr:rowOff>160983</xdr:rowOff>
    </xdr:to>
    <xdr:pic>
      <xdr:nvPicPr>
        <xdr:cNvPr id="7257" name="Imagen 7256">
          <a:extLst>
            <a:ext uri="{FF2B5EF4-FFF2-40B4-BE49-F238E27FC236}">
              <a16:creationId xmlns:a16="http://schemas.microsoft.com/office/drawing/2014/main" id="{57E88E81-67BE-14E4-DD16-A365AE0A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4609" b="89980" l="9639" r="89960">
                      <a14:foregroundMark x1="27309" y1="27255" x2="27309" y2="27255"/>
                      <a14:foregroundMark x1="28313" y1="22445" x2="28313" y2="22445"/>
                      <a14:foregroundMark x1="28715" y1="26052" x2="28715" y2="26052"/>
                      <a14:foregroundMark x1="30924" y1="23447" x2="30924" y2="23447"/>
                      <a14:foregroundMark x1="30522" y1="22044" x2="30522" y2="22044"/>
                      <a14:foregroundMark x1="20281" y1="32064" x2="20281" y2="32064"/>
                      <a14:foregroundMark x1="26104" y1="49299" x2="26104" y2="49299"/>
                      <a14:foregroundMark x1="26506" y1="51904" x2="26506" y2="51904"/>
                      <a14:foregroundMark x1="27711" y1="52104" x2="27711" y2="52104"/>
                      <a14:foregroundMark x1="28112" y1="53908" x2="28112" y2="53908"/>
                      <a14:foregroundMark x1="47390" y1="39679" x2="47390" y2="39679"/>
                      <a14:foregroundMark x1="52410" y1="39679" x2="52410" y2="39679"/>
                      <a14:foregroundMark x1="50602" y1="41884" x2="50602" y2="41884"/>
                      <a14:foregroundMark x1="46787" y1="43888" x2="46787" y2="43888"/>
                      <a14:foregroundMark x1="49598" y1="45892" x2="49598" y2="45892"/>
                      <a14:foregroundMark x1="49598" y1="45892" x2="49598" y2="45892"/>
                      <a14:foregroundMark x1="48996" y1="33667" x2="42369" y2="42285"/>
                      <a14:foregroundMark x1="42369" y1="42285" x2="53815" y2="43888"/>
                      <a14:foregroundMark x1="53815" y1="43888" x2="51004" y2="42685"/>
                      <a14:foregroundMark x1="24096" y1="38677" x2="24096" y2="38677"/>
                      <a14:foregroundMark x1="26305" y1="32665" x2="21084" y2="41683"/>
                      <a14:foregroundMark x1="21084" y1="41683" x2="22490" y2="35671"/>
                      <a14:foregroundMark x1="59036" y1="35872" x2="44578" y2="40681"/>
                      <a14:foregroundMark x1="44578" y1="40681" x2="62249" y2="56713"/>
                      <a14:foregroundMark x1="62651" y1="39880" x2="64859" y2="44289"/>
                      <a14:foregroundMark x1="58835" y1="41283" x2="58635" y2="43487"/>
                      <a14:foregroundMark x1="36546" y1="40481" x2="36546" y2="40481"/>
                      <a14:foregroundMark x1="74096" y1="52505" x2="74096" y2="52505"/>
                      <a14:foregroundMark x1="76506" y1="55912" x2="76506" y2="55912"/>
                      <a14:foregroundMark x1="76707" y1="45892" x2="76707" y2="45892"/>
                      <a14:foregroundMark x1="75904" y1="39479" x2="75904" y2="39479"/>
                      <a14:foregroundMark x1="76104" y1="38878" x2="76104" y2="38878"/>
                      <a14:foregroundMark x1="80522" y1="41082" x2="80522" y2="41082"/>
                      <a14:foregroundMark x1="80120" y1="40080" x2="80120" y2="40080"/>
                      <a14:foregroundMark x1="74900" y1="32064" x2="74900" y2="32064"/>
                      <a14:foregroundMark x1="74096" y1="26653" x2="74096" y2="26653"/>
                      <a14:foregroundMark x1="73092" y1="25251" x2="73092" y2="25251"/>
                      <a14:foregroundMark x1="71486" y1="18838" x2="71486" y2="18838"/>
                      <a14:foregroundMark x1="55622" y1="7615" x2="55622" y2="7615"/>
                      <a14:foregroundMark x1="56426" y1="4810" x2="56426" y2="4810"/>
                      <a14:foregroundMark x1="40161" y1="4609" x2="40161" y2="4609"/>
                      <a14:foregroundMark x1="56024" y1="5010" x2="56024" y2="5010"/>
                      <a14:foregroundMark x1="56225" y1="4609" x2="56225" y2="4609"/>
                      <a14:foregroundMark x1="77510" y1="32665" x2="77510" y2="32665"/>
                      <a14:foregroundMark x1="76707" y1="41884" x2="76707" y2="41884"/>
                      <a14:foregroundMark x1="68072" y1="68938" x2="68072" y2="68938"/>
                      <a14:foregroundMark x1="64257" y1="73547" x2="64257" y2="73547"/>
                      <a14:foregroundMark x1="58032" y1="75351" x2="58032" y2="75351"/>
                      <a14:foregroundMark x1="57831" y1="81563" x2="57831" y2="81563"/>
                      <a14:foregroundMark x1="46386" y1="79158" x2="46386" y2="79158"/>
                      <a14:foregroundMark x1="51406" y1="82365" x2="51406" y2="82365"/>
                      <a14:foregroundMark x1="65462" y1="81563" x2="65462" y2="81563"/>
                      <a14:foregroundMark x1="41968" y1="76954" x2="41968" y2="76954"/>
                      <a14:foregroundMark x1="34137" y1="76754" x2="34137" y2="76754"/>
                      <a14:foregroundMark x1="29920" y1="75150" x2="29920" y2="7515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35188" y="581025"/>
          <a:ext cx="2443760" cy="2446983"/>
        </a:xfrm>
        <a:prstGeom prst="rect">
          <a:avLst/>
        </a:prstGeom>
      </xdr:spPr>
    </xdr:pic>
    <xdr:clientData/>
  </xdr:twoCellAnchor>
  <xdr:twoCellAnchor editAs="oneCell">
    <xdr:from>
      <xdr:col>5</xdr:col>
      <xdr:colOff>689162</xdr:colOff>
      <xdr:row>16</xdr:row>
      <xdr:rowOff>179294</xdr:rowOff>
    </xdr:from>
    <xdr:to>
      <xdr:col>7</xdr:col>
      <xdr:colOff>607087</xdr:colOff>
      <xdr:row>26</xdr:row>
      <xdr:rowOff>161312</xdr:rowOff>
    </xdr:to>
    <xdr:pic>
      <xdr:nvPicPr>
        <xdr:cNvPr id="7258" name="Imagen 7257">
          <a:extLst>
            <a:ext uri="{FF2B5EF4-FFF2-40B4-BE49-F238E27FC236}">
              <a16:creationId xmlns:a16="http://schemas.microsoft.com/office/drawing/2014/main" id="{A49ED6F8-E7A9-ED3D-13D4-905E4E15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7919" b="89687" l="9707" r="91575">
                      <a14:foregroundMark x1="49817" y1="10129" x2="49817" y2="10129"/>
                      <a14:foregroundMark x1="50366" y1="8103" x2="50366" y2="8103"/>
                      <a14:foregroundMark x1="9707" y1="44751" x2="9707" y2="44751"/>
                      <a14:foregroundMark x1="50366" y1="89503" x2="50366" y2="89503"/>
                      <a14:foregroundMark x1="91575" y1="54328" x2="91575" y2="5432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08612" y="3236819"/>
          <a:ext cx="1899125" cy="1887018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47625</xdr:rowOff>
    </xdr:from>
    <xdr:to>
      <xdr:col>10</xdr:col>
      <xdr:colOff>1595925</xdr:colOff>
      <xdr:row>5</xdr:row>
      <xdr:rowOff>66525</xdr:rowOff>
    </xdr:to>
    <xdr:pic>
      <xdr:nvPicPr>
        <xdr:cNvPr id="7259" name="Imagen 7258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98B4BC7B-9C0B-6E27-0451-3713000B0B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438150"/>
          <a:ext cx="3567600" cy="59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916FC-1A01-4FBF-88CD-B0EC91285E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24850" y="1905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289892</xdr:colOff>
      <xdr:row>0</xdr:row>
      <xdr:rowOff>190500</xdr:rowOff>
    </xdr:from>
    <xdr:to>
      <xdr:col>21</xdr:col>
      <xdr:colOff>40638</xdr:colOff>
      <xdr:row>4</xdr:row>
      <xdr:rowOff>8203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3A136-09E0-4F6E-9095-59B4B311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15740" y="190500"/>
          <a:ext cx="446485" cy="215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2006E-5181-4C4E-85EC-60DD3CE988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7381875" y="200025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4</xdr:row>
      <xdr:rowOff>160680</xdr:rowOff>
    </xdr:from>
    <xdr:to>
      <xdr:col>21</xdr:col>
      <xdr:colOff>394606</xdr:colOff>
      <xdr:row>31</xdr:row>
      <xdr:rowOff>68036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AA71A5-9884-F398-832E-04B4E88E2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131100</xdr:rowOff>
    </xdr:from>
    <xdr:to>
      <xdr:col>21</xdr:col>
      <xdr:colOff>247887</xdr:colOff>
      <xdr:row>62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20678C-B745-6CFC-4C30-96F954CF9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53B7D-EBB0-43E9-B729-D7DDE44C08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11334750" y="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26</xdr:row>
      <xdr:rowOff>0</xdr:rowOff>
    </xdr:from>
    <xdr:ext cx="972000" cy="344436"/>
    <xdr:pic>
      <xdr:nvPicPr>
        <xdr:cNvPr id="3" name="Imagen 2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194D6-368B-46FB-8704-2D50F3FBF2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11334750" y="32385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4E7DC-83F9-44CC-B07E-C1E5446EC2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91525" y="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28</xdr:row>
      <xdr:rowOff>0</xdr:rowOff>
    </xdr:from>
    <xdr:ext cx="972000" cy="344436"/>
    <xdr:pic>
      <xdr:nvPicPr>
        <xdr:cNvPr id="3" name="Imagen 2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F07DEE-E6EA-4B51-B25F-FE35BC691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91525" y="36957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</xdr:row>
      <xdr:rowOff>125186</xdr:rowOff>
    </xdr:from>
    <xdr:to>
      <xdr:col>15</xdr:col>
      <xdr:colOff>585107</xdr:colOff>
      <xdr:row>26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01E065-83B0-0542-B272-26C16A53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54428</xdr:colOff>
      <xdr:row>29</xdr:row>
      <xdr:rowOff>220436</xdr:rowOff>
    </xdr:from>
    <xdr:to>
      <xdr:col>15</xdr:col>
      <xdr:colOff>476249</xdr:colOff>
      <xdr:row>57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DFBF73-96EF-566F-8D92-C3DDEE896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peraciones6/Downloads/Itineario%2013%20de%20mayo%202025%20-%20copi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peraciones6" refreshedDate="45798.56406689815" createdVersion="8" refreshedVersion="8" minRefreshableVersion="3" recordCount="499" xr:uid="{41D7CD41-B8E3-490C-BD92-AA0F8C2A5BBA}">
  <cacheSource type="worksheet">
    <worksheetSource ref="A1:U500" sheet="Pasajeros" r:id="rId2"/>
  </cacheSource>
  <cacheFields count="21">
    <cacheField name="Num" numFmtId="0">
      <sharedItems containsSemiMixedTypes="0" containsString="0" containsNumber="1" containsInteger="1" minValue="1" maxValue="499"/>
    </cacheField>
    <cacheField name="Status" numFmtId="0">
      <sharedItems/>
    </cacheField>
    <cacheField name="[Arr] Airline code" numFmtId="0">
      <sharedItems count="9">
        <s v="Mexicana de Aviación "/>
        <s v="Viva "/>
        <s v="Aeromexico"/>
        <s v="Volaris"/>
        <s v="Tar Aerolíneas"/>
        <s v="Aeurus"/>
        <s v="Arajet "/>
        <s v="Conviasa"/>
        <s v=""/>
      </sharedItems>
    </cacheField>
    <cacheField name="Aircraft type" numFmtId="0">
      <sharedItems containsMixedTypes="1" containsNumber="1" containsInteger="1" minValue="320" maxValue="738"/>
    </cacheField>
    <cacheField name="[Arr] Flight Number" numFmtId="0">
      <sharedItems containsMixedTypes="1" containsNumber="1" containsInteger="1" minValue="121" maxValue="9533"/>
    </cacheField>
    <cacheField name="[Arr] SIBT" numFmtId="20">
      <sharedItems containsDate="1" containsMixedTypes="1" minDate="2025-05-12T19:45:00" maxDate="2025-05-13T23:50:00"/>
    </cacheField>
    <cacheField name="[Arr] Routing" numFmtId="0">
      <sharedItems/>
    </cacheField>
    <cacheField name="[Arr] Baggage Belts" numFmtId="0">
      <sharedItems containsMixedTypes="1" containsNumber="1" containsInteger="1" minValue="0" maxValue="7"/>
    </cacheField>
    <cacheField name="[Arr] Stand" numFmtId="0">
      <sharedItems containsMixedTypes="1" containsNumber="1" containsInteger="1" minValue="115" maxValue="514"/>
    </cacheField>
    <cacheField name="[Dep] Flight Designator" numFmtId="0">
      <sharedItems/>
    </cacheField>
    <cacheField name="[Dep] Routing" numFmtId="0">
      <sharedItems/>
    </cacheField>
    <cacheField name="[Dep] SOBT" numFmtId="20">
      <sharedItems containsDate="1" containsMixedTypes="1" minDate="2025-05-13T01:45:00" maxDate="2025-05-14T15:32:00"/>
    </cacheField>
    <cacheField name="[Dep] Service Type" numFmtId="0">
      <sharedItems/>
    </cacheField>
    <cacheField name="Time frame" numFmtId="20">
      <sharedItems containsDate="1" containsMixedTypes="1" minDate="1900-01-01T00:00:00" maxDate="1900-01-24T00:00:00"/>
    </cacheField>
    <cacheField name="Time Code llegadas" numFmtId="0">
      <sharedItems count="20">
        <s v="19:00 A 19:59"/>
        <s v="20:00 A 20:59"/>
        <s v="22:00 A 22:59"/>
        <s v="23:00 A 23:59"/>
        <s v="01:00 A 01:59"/>
        <s v="03:00 A 03:59"/>
        <s v="05:00 A 05:59"/>
        <s v="07:00 A 07:59"/>
        <s v="08:00 A 08:59"/>
        <s v="09:00 A 09:59"/>
        <s v="10:00 A 10:59"/>
        <s v="11:00 A 11:59"/>
        <s v="12:00 A 12:59"/>
        <s v="13:00 A 13:59"/>
        <s v="14:00 A 14:59"/>
        <s v="15:00 A 15:59"/>
        <s v="16:00 A 16:59"/>
        <s v="17:00 A 17:59"/>
        <s v="18:00 A 18:59"/>
        <e v="#VALUE!"/>
      </sharedItems>
    </cacheField>
    <cacheField name="Time frame2" numFmtId="20">
      <sharedItems containsDate="1" containsMixedTypes="1" minDate="1900-01-01T00:00:00" maxDate="1900-01-24T00:00:00"/>
    </cacheField>
    <cacheField name="Time Code salidas" numFmtId="0">
      <sharedItems count="18">
        <s v="13:00 A 13:59"/>
        <s v="06:00 A 06:59"/>
        <s v="15:00 A 15:59"/>
        <s v="10:00 A 10:59"/>
        <s v="01:00 A 01:59"/>
        <s v="17:00 A 17:59"/>
        <s v="07:00 A 07:59"/>
        <s v="08:00 A 08:59"/>
        <s v="16:00 A 16:59"/>
        <s v="11:00 A 11:59"/>
        <s v="12:00 A 12:59"/>
        <s v="14:00 A 14:59"/>
        <s v="18:00 A 18:59"/>
        <s v="19:00 A 19:59"/>
        <s v="21:59 A 21:59"/>
        <s v="20:00 A 20:59"/>
        <s v="23:00 A 23:59"/>
        <e v="#VALUE!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IS EDUARDO DIAZ SANCHEZ" refreshedDate="46161.892348842593" createdVersion="8" refreshedVersion="8" minRefreshableVersion="3" recordCount="499" xr:uid="{AD2C03B2-114A-4B7E-88FA-4C0FB02282FC}">
  <cacheSource type="worksheet">
    <worksheetSource ref="A1:U500" sheet="Pasajeros"/>
  </cacheSource>
  <cacheFields count="21">
    <cacheField name="Num" numFmtId="0">
      <sharedItems containsSemiMixedTypes="0" containsString="0" containsNumber="1" containsInteger="1" minValue="1" maxValue="499"/>
    </cacheField>
    <cacheField name="Status" numFmtId="0">
      <sharedItems/>
    </cacheField>
    <cacheField name="[Arr] Airline code" numFmtId="0">
      <sharedItems count="28">
        <s v="Aerus"/>
        <s v="Volaris"/>
        <s v="Viva"/>
        <s v="Mexicana de Aviación"/>
        <s v="Aeromexico"/>
        <s v="Conviasa"/>
        <s v="Arajet "/>
        <s v=""/>
        <s v="Eastern Air Express" u="1"/>
        <s v="Breeze Airways" u="1"/>
        <s v="Eurus Aviation " u="1"/>
        <s v="MasAir" u="1"/>
        <s v="Awesome Cargo" u="1"/>
        <s v="Magnicharters" u="1"/>
        <s v="China Southerrn" u="1"/>
        <s v="Viva " u="1"/>
        <s v="Mexicana de Aviación " u="1"/>
        <s v="National Airlines Cargo" u="1"/>
        <s v="Iberojet" u="1"/>
        <s v="World 2 Fly" u="1"/>
        <s v="Atlas Air" u="1"/>
        <s v="TAR México " u="1"/>
        <s v="Tar Aerolíneas" u="1"/>
        <s v="Sun Country Airlines" u="1"/>
        <s v="Cargojet Airways" u="1"/>
        <s v="Aeurus" u="1"/>
        <s v="TSM Airline" u="1"/>
        <s v="Global Crossing" u="1"/>
      </sharedItems>
    </cacheField>
    <cacheField name="Aircraft type" numFmtId="0">
      <sharedItems containsMixedTypes="1" containsNumber="1" containsInteger="1" minValue="295" maxValue="738"/>
    </cacheField>
    <cacheField name="[Arr] Flight Number" numFmtId="0">
      <sharedItems/>
    </cacheField>
    <cacheField name="[Arr] SIBT" numFmtId="20">
      <sharedItems containsDate="1" containsMixedTypes="1" minDate="2026-05-18T19:35:00" maxDate="2026-05-19T23:05:00"/>
    </cacheField>
    <cacheField name="[Arr] Routing" numFmtId="0">
      <sharedItems/>
    </cacheField>
    <cacheField name="[Arr] Baggage Belts" numFmtId="0">
      <sharedItems containsMixedTypes="1" containsNumber="1" containsInteger="1" minValue="1" maxValue="7"/>
    </cacheField>
    <cacheField name="[Arr] Stand" numFmtId="0">
      <sharedItems containsMixedTypes="1" containsNumber="1" containsInteger="1" minValue="116" maxValue="505"/>
    </cacheField>
    <cacheField name="[Dep] Flight Designator" numFmtId="0">
      <sharedItems/>
    </cacheField>
    <cacheField name="[Dep] Routing" numFmtId="0">
      <sharedItems/>
    </cacheField>
    <cacheField name="[Dep] SOBT" numFmtId="20">
      <sharedItems containsDate="1" containsMixedTypes="1" minDate="2026-05-19T05:55:00" maxDate="2026-05-20T12:50:00"/>
    </cacheField>
    <cacheField name="[Dep] Service Type" numFmtId="0">
      <sharedItems/>
    </cacheField>
    <cacheField name="Time frame" numFmtId="20">
      <sharedItems containsDate="1" containsMixedTypes="1" minDate="1899-12-31T00:00:00" maxDate="1900-01-24T00:00:00"/>
    </cacheField>
    <cacheField name="Time Code llegadas" numFmtId="0">
      <sharedItems count="25">
        <s v="19:00 A 19:59"/>
        <s v="20:00 A 20:59"/>
        <s v="21:59 A 21:59"/>
        <s v="22:00 A 22:59"/>
        <s v="23:00 A 23:59"/>
        <s v="00:00 A 00:59"/>
        <s v="05:00 A 05:59"/>
        <s v="07:00 A 07:59"/>
        <s v="08:00 A 08:59"/>
        <s v="09:00 A 09:59"/>
        <s v="10:00 A 10:59"/>
        <s v="11:00 A 11:59"/>
        <s v="12:00 A 12:59"/>
        <s v="13:00 A 13:59"/>
        <s v="14:00 A 14:59"/>
        <s v="15:00 A 15:59"/>
        <s v="16:00 A 16:59"/>
        <s v="17:00 A 17:59"/>
        <s v="18:00 A 18:59"/>
        <e v="#VALUE!"/>
        <s v="04:00 A 04:59" u="1"/>
        <s v="01:00 A 01:59" u="1"/>
        <s v="06:00 A 06:59" u="1"/>
        <s v="02:00 A 02:59" u="1"/>
        <s v="03:00 A 03:59" u="1"/>
      </sharedItems>
    </cacheField>
    <cacheField name="Time frame2" numFmtId="20">
      <sharedItems containsDate="1" containsMixedTypes="1" minDate="1899-12-31T00:00:00" maxDate="1900-01-24T00:00:00"/>
    </cacheField>
    <cacheField name="Time Code salidas" numFmtId="0">
      <sharedItems count="25">
        <s v="07:00 A 07:59"/>
        <s v="06:00 A 06:59"/>
        <s v="08:00 A 08:59"/>
        <s v="05:00 A 05:59"/>
        <s v="14:00 A 14:59"/>
        <s v="09:00 A 09:59"/>
        <s v="10:00 A 10:59"/>
        <s v="11:00 A 11:59"/>
        <s v="12:00 A 12:59"/>
        <s v="13:00 A 13:59"/>
        <s v="16:00 A 16:59"/>
        <s v="15:00 A 15:59"/>
        <s v="21:59 A 21:59"/>
        <s v="19:00 A 19:59"/>
        <s v="17:00 A 17:59"/>
        <s v="18:00 A 18:59"/>
        <s v="20:00 A 20:59"/>
        <s v="00:00 A 00:59"/>
        <s v="22:00 A 22:59"/>
        <s v="23:00 A 23:59"/>
        <e v="#VALUE!"/>
        <s v="01:00 A 01:59" u="1"/>
        <s v="04:00 A 04:59" u="1"/>
        <s v="02:00 A 02:59" u="1"/>
        <s v="03:00 A 03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IS EDUARDO DIAZ SANCHEZ" refreshedDate="46161.892351504626" createdVersion="8" refreshedVersion="8" minRefreshableVersion="3" recordCount="128" xr:uid="{635DA80C-5547-4306-AE73-127C02A231C5}">
  <cacheSource type="worksheet">
    <worksheetSource ref="A1:U129" sheet="Carga"/>
  </cacheSource>
  <cacheFields count="21">
    <cacheField name="Num" numFmtId="0">
      <sharedItems containsSemiMixedTypes="0" containsString="0" containsNumber="1" containsInteger="1" minValue="1" maxValue="128"/>
    </cacheField>
    <cacheField name="Status" numFmtId="0">
      <sharedItems/>
    </cacheField>
    <cacheField name="[Arr] Airline code" numFmtId="0">
      <sharedItems count="47">
        <s v="AeroUnión"/>
        <s v="Estafeta"/>
        <s v="MasAir"/>
        <s v="Silk Way West Airlines"/>
        <s v="La Nueva Aerolinea"/>
        <s v="China Southerrn"/>
        <s v="Cathay Pacific"/>
        <s v="United Parcel Service"/>
        <s v="Cargojet Airways"/>
        <s v="Air Canada"/>
        <s v="Atlas Air"/>
        <s v="Air China"/>
        <s v="Lufthansa"/>
        <s v="Awesome Cargo"/>
        <s v="National Airlines Cargo"/>
        <s v=""/>
        <s v="Qatar Airways" u="1"/>
        <s v="Kalitta Air" u="1"/>
        <s v="Emirates Airlines" u="1"/>
        <s v="Air France" u="1"/>
        <s v="Suparna Airlines" u="1"/>
        <s v="Cargolux" u="1"/>
        <s v="Ethiopian Airlines" u="1"/>
        <s v="DHL Guatemala" u="1"/>
        <s v="Turkish Airlines" u="1"/>
        <s v="Amerijet International" u="1"/>
        <s v="TSM Airline" u="1"/>
        <s v="Uniworld Cargo" u="1"/>
        <s v="Cavok Air" u="1"/>
        <s v="FedEx Express" u="1"/>
        <s v="Galistair Trading Limited" u="1"/>
        <s v="Magnicharters" u="1"/>
        <s v="Viva" u="1"/>
        <s v="Aeromexico" u="1"/>
        <s v="Berry Aviation" u="1"/>
        <s v="Ukraine International Airlines" u="1"/>
        <s v="Volaris" u="1"/>
        <s v="Surpana Airlines" u="1"/>
        <s v="Eurus Aviation " u="1"/>
        <s v="La Nueva Aerolínea" u="1"/>
        <s v="Suparna" u="1"/>
        <s v="McNeely Charter Services" u="1"/>
        <s v="Sun Country Airlines" u="1"/>
        <s v="ABX Air" u="1"/>
        <s v="Uniworld Air Cargo" u="1"/>
        <s v="Ukraine Air Alliance" u="1"/>
        <s v="Mexicana de Aviación " u="1"/>
      </sharedItems>
    </cacheField>
    <cacheField name="Aircraft type" numFmtId="0">
      <sharedItems containsMixedTypes="1" containsNumber="1" containsInteger="1" minValue="332" maxValue="772"/>
    </cacheField>
    <cacheField name="[Arr] Flight Number" numFmtId="0">
      <sharedItems/>
    </cacheField>
    <cacheField name="[Arr] SIBT" numFmtId="20">
      <sharedItems containsDate="1" containsMixedTypes="1" minDate="2026-05-18T23:13:00" maxDate="2026-05-19T23:35:00"/>
    </cacheField>
    <cacheField name="[Arr] Routing" numFmtId="0">
      <sharedItems/>
    </cacheField>
    <cacheField name="[Arr] Baggage Belts" numFmtId="0">
      <sharedItems/>
    </cacheField>
    <cacheField name="[Arr] Stand" numFmtId="0">
      <sharedItems containsMixedTypes="1" containsNumber="1" containsInteger="1" minValue="605" maxValue="609"/>
    </cacheField>
    <cacheField name="[Dep] Flight Designator" numFmtId="0">
      <sharedItems/>
    </cacheField>
    <cacheField name="[Dep] Routing" numFmtId="0">
      <sharedItems/>
    </cacheField>
    <cacheField name="[Dep] SOBT" numFmtId="20">
      <sharedItems containsDate="1" containsMixedTypes="1" minDate="2026-05-19T00:43:00" maxDate="2026-05-20T02:35:00"/>
    </cacheField>
    <cacheField name="[Dep] Service Type" numFmtId="0">
      <sharedItems/>
    </cacheField>
    <cacheField name="Time frame" numFmtId="0">
      <sharedItems containsMixedTypes="1" containsNumber="1" containsInteger="1" minValue="2" maxValue="24"/>
    </cacheField>
    <cacheField name="Time Code llegada" numFmtId="0">
      <sharedItems count="25">
        <s v="23:00 A 23:59"/>
        <s v="01:00 A 01:59"/>
        <s v="02:00 A 02:59"/>
        <s v="03:00 A 03:59"/>
        <s v="04:00 A 04:59"/>
        <s v="05:00 A 05:59"/>
        <s v="06:00 A 06:59"/>
        <s v="08:00 A 08:59"/>
        <s v="10:00 A 10:59"/>
        <s v="12:00 A 12:59"/>
        <s v="14:00 A 14:59"/>
        <s v="15:00 A 15:59"/>
        <s v="17:00 A 17:59"/>
        <s v="20:00 A 20:59"/>
        <e v="#VALUE!"/>
        <s v="22:00 A 22:59" u="1"/>
        <s v="19:00 A 19:59" u="1"/>
        <s v="11:00 A 11:59" u="1"/>
        <s v="16:00 A 16:59" u="1"/>
        <s v="07:00 A 07:59" u="1"/>
        <s v="00:00 A 00:59" u="1"/>
        <s v="09:00 A 09:59" u="1"/>
        <s v="13:00 A 13:59" u="1"/>
        <s v="18:00 A 18:59" u="1"/>
        <s v="21:59 A 21:59" u="1"/>
      </sharedItems>
    </cacheField>
    <cacheField name="Time frame2" numFmtId="0">
      <sharedItems containsMixedTypes="1" containsNumber="1" containsInteger="1" minValue="1" maxValue="22"/>
    </cacheField>
    <cacheField name="Time Code salida" numFmtId="0">
      <sharedItems count="25">
        <s v="00:00 A 00:59"/>
        <s v="01:00 A 01:59"/>
        <s v="04:00 A 04:59"/>
        <s v="18:00 A 18:59"/>
        <s v="05:00 A 05:59"/>
        <s v="06:00 A 06:59"/>
        <s v="07:00 A 07:59"/>
        <s v="19:00 A 19:59"/>
        <s v="20:00 A 20:59"/>
        <s v="11:00 A 11:59"/>
        <s v="12:00 A 12:59"/>
        <s v="13:00 A 13:59"/>
        <s v="16:00 A 16:59"/>
        <s v="21:59 A 21:59"/>
        <s v="02:00 A 02:59"/>
        <e v="#VALUE!"/>
        <s v="03:00 A 03:59" u="1"/>
        <s v="08:00 A 08:59" u="1"/>
        <s v="10:00 A 10:59" u="1"/>
        <s v="14:00 A 14:59" u="1"/>
        <s v="15:00 A 15:59" u="1"/>
        <s v="22:00 A 22:59" u="1"/>
        <s v="23:00 A 23:59" u="1"/>
        <s v="09:00 A 09:59" u="1"/>
        <s v="17:00 A 17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IS EDUARDO DIAZ SANCHEZ" refreshedDate="46161.892353009258" createdVersion="8" refreshedVersion="8" minRefreshableVersion="3" recordCount="46" xr:uid="{024A34BB-A194-426B-9DDC-E073AA54B62F}">
  <cacheSource type="worksheet">
    <worksheetSource ref="A1:U47" sheet="Carga"/>
  </cacheSource>
  <cacheFields count="21">
    <cacheField name="Num" numFmtId="0">
      <sharedItems containsSemiMixedTypes="0" containsString="0" containsNumber="1" containsInteger="1" minValue="1" maxValue="46"/>
    </cacheField>
    <cacheField name="Status" numFmtId="0">
      <sharedItems/>
    </cacheField>
    <cacheField name="[Arr] Airline code" numFmtId="0">
      <sharedItems count="47">
        <s v="AeroUnión"/>
        <s v="Estafeta"/>
        <s v="MasAir"/>
        <s v="Silk Way West Airlines"/>
        <s v="La Nueva Aerolinea"/>
        <s v="China Southerrn"/>
        <s v="Cathay Pacific"/>
        <s v="United Parcel Service"/>
        <s v="Cargojet Airways"/>
        <s v="Air Canada"/>
        <s v="Atlas Air"/>
        <s v="Air China"/>
        <s v="Lufthansa"/>
        <s v="Awesome Cargo"/>
        <s v="National Airlines Cargo"/>
        <s v=""/>
        <s v="Qatar Airways" u="1"/>
        <s v="Kalitta Air" u="1"/>
        <s v="Emirates Airlines" u="1"/>
        <s v="Air France" u="1"/>
        <s v="Suparna Airlines" u="1"/>
        <s v="Cargolux" u="1"/>
        <s v="Ethiopian Airlines" u="1"/>
        <s v="DHL Guatemala" u="1"/>
        <s v="Turkish Airlines" u="1"/>
        <s v="Amerijet International" u="1"/>
        <s v="TSM Airline" u="1"/>
        <s v="Uniworld Cargo" u="1"/>
        <s v="Cavok Air" u="1"/>
        <s v="FedEx Express" u="1"/>
        <s v="Galistair Trading Limited" u="1"/>
        <s v="Magnicharters" u="1"/>
        <s v="Viva" u="1"/>
        <s v="Aeromexico" u="1"/>
        <s v="Berry Aviation" u="1"/>
        <s v="Ukraine International Airlines" u="1"/>
        <s v="Volaris" u="1"/>
        <s v="Surpana Airlines" u="1"/>
        <s v="Eurus Aviation " u="1"/>
        <s v="La Nueva Aerolínea" u="1"/>
        <s v="Suparna" u="1"/>
        <s v="Sun Country Airlines" u="1"/>
        <s v="ABX Air" u="1"/>
        <s v="Uniworld Air Cargo" u="1"/>
        <s v="Ukraine Air Alliance" u="1"/>
        <s v="McNeely Charter Services" u="1"/>
        <s v="Mexicana de Aviación " u="1"/>
      </sharedItems>
    </cacheField>
    <cacheField name="Aircraft type" numFmtId="0">
      <sharedItems containsMixedTypes="1" containsNumber="1" containsInteger="1" minValue="332" maxValue="772"/>
    </cacheField>
    <cacheField name="[Arr] Flight Number" numFmtId="0">
      <sharedItems/>
    </cacheField>
    <cacheField name="[Arr] SIBT" numFmtId="20">
      <sharedItems containsDate="1" containsMixedTypes="1" minDate="2026-05-18T23:13:00" maxDate="2026-05-19T23:35:00"/>
    </cacheField>
    <cacheField name="[Arr] Routing" numFmtId="0">
      <sharedItems/>
    </cacheField>
    <cacheField name="[Arr] Baggage Belts" numFmtId="0">
      <sharedItems/>
    </cacheField>
    <cacheField name="[Arr] Stand" numFmtId="0">
      <sharedItems containsMixedTypes="1" containsNumber="1" containsInteger="1" minValue="605" maxValue="609"/>
    </cacheField>
    <cacheField name="[Dep] Flight Designator" numFmtId="0">
      <sharedItems/>
    </cacheField>
    <cacheField name="[Dep] Routing" numFmtId="0">
      <sharedItems/>
    </cacheField>
    <cacheField name="[Dep] SOBT" numFmtId="20">
      <sharedItems containsDate="1" containsMixedTypes="1" minDate="2026-05-19T00:43:00" maxDate="2026-05-20T02:35:00"/>
    </cacheField>
    <cacheField name="[Dep] Service Type" numFmtId="0">
      <sharedItems/>
    </cacheField>
    <cacheField name="Time frame" numFmtId="0">
      <sharedItems containsMixedTypes="1" containsNumber="1" containsInteger="1" minValue="2" maxValue="24"/>
    </cacheField>
    <cacheField name="Time Code llegada" numFmtId="0">
      <sharedItems/>
    </cacheField>
    <cacheField name="Time frame2" numFmtId="0">
      <sharedItems containsMixedTypes="1" containsNumber="1" containsInteger="1" minValue="1" maxValue="22"/>
    </cacheField>
    <cacheField name="Time Code salida" numFmtId="0">
      <sharedItems count="25">
        <s v="00:00 A 00:59"/>
        <s v="01:00 A 01:59"/>
        <s v="04:00 A 04:59"/>
        <s v="18:00 A 18:59"/>
        <s v="05:00 A 05:59"/>
        <s v="06:00 A 06:59"/>
        <s v="07:00 A 07:59"/>
        <s v="19:00 A 19:59"/>
        <s v="20:00 A 20:59"/>
        <s v="11:00 A 11:59"/>
        <s v="12:00 A 12:59"/>
        <s v="13:00 A 13:59"/>
        <s v="16:00 A 16:59"/>
        <s v="21:59 A 21:59"/>
        <s v="02:00 A 02:59"/>
        <e v="#VALUE!"/>
        <s v="03:00 A 03:59" u="1"/>
        <s v="08:00 A 08:59" u="1"/>
        <s v="10:00 A 10:59" u="1"/>
        <s v="14:00 A 14:59" u="1"/>
        <s v="15:00 A 15:59" u="1"/>
        <s v="22:00 A 22:59" u="1"/>
        <s v="23:00 A 23:59" u="1"/>
        <s v="09:00 A 09:59" u="1"/>
        <s v="17:00 A 17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/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Take off"/>
    <x v="0"/>
    <n v="738"/>
    <n v="1705"/>
    <d v="2025-05-12T19:45:00"/>
    <s v="Campeche"/>
    <n v="1"/>
    <s v="108B"/>
    <s v="XN 1734"/>
    <s v="Chetumal"/>
    <d v="2025-05-13T13:15:00"/>
    <s v="J"/>
    <d v="1900-01-19T00:00:00"/>
    <x v="0"/>
    <d v="1900-01-13T00:00:00"/>
    <x v="0"/>
    <s v="12/05/2025"/>
    <x v="0"/>
    <s v="13/05/2025"/>
    <n v="1"/>
  </r>
  <r>
    <n v="2"/>
    <s v="Take off"/>
    <x v="1"/>
    <n v="321"/>
    <n v="9235"/>
    <d v="2025-05-12T19:55:00"/>
    <s v="Mazatlan"/>
    <n v="3"/>
    <n v="503"/>
    <s v="VB 9222"/>
    <s v="Puerto Escondido"/>
    <d v="2025-05-13T06:30:00"/>
    <s v="J"/>
    <d v="1900-01-19T00:00:00"/>
    <x v="0"/>
    <d v="1900-01-06T00:00:00"/>
    <x v="1"/>
    <s v="12/05/2025"/>
    <x v="0"/>
    <s v="13/05/2025"/>
    <n v="1"/>
  </r>
  <r>
    <n v="3"/>
    <s v="Take off"/>
    <x v="2"/>
    <n v="738"/>
    <n v="1597"/>
    <d v="2025-05-12T20:50:00"/>
    <s v="Cancun"/>
    <n v="3"/>
    <s v="111A"/>
    <s v="AM 1590"/>
    <s v="Cancun"/>
    <d v="2025-05-13T15:32:00"/>
    <s v="J"/>
    <d v="1900-01-20T00:00:00"/>
    <x v="1"/>
    <d v="1900-01-15T00:00:00"/>
    <x v="2"/>
    <s v="12/05/2025"/>
    <x v="0"/>
    <s v="13/05/2025"/>
    <n v="1"/>
  </r>
  <r>
    <n v="4"/>
    <s v="Take off"/>
    <x v="0"/>
    <s v="73K"/>
    <n v="1105"/>
    <d v="2025-05-12T22:20:00"/>
    <s v="Monterrey"/>
    <n v="2"/>
    <s v="108A"/>
    <s v="XN 1780"/>
    <s v="Tulum"/>
    <d v="2025-05-13T10:00:00"/>
    <s v="J"/>
    <d v="1900-01-22T00:00:00"/>
    <x v="2"/>
    <d v="1900-01-10T00:00:00"/>
    <x v="3"/>
    <s v="12/05/2025"/>
    <x v="0"/>
    <s v="13/05/2025"/>
    <n v="1"/>
  </r>
  <r>
    <n v="5"/>
    <s v="Take off"/>
    <x v="1"/>
    <s v="32A"/>
    <n v="9407"/>
    <d v="2025-05-12T22:50:00"/>
    <s v="Monterrey"/>
    <n v="3"/>
    <s v="106A"/>
    <s v="VB 9532"/>
    <s v="Matamoros"/>
    <d v="2025-05-13T06:40:00"/>
    <s v="J"/>
    <d v="1900-01-22T00:00:00"/>
    <x v="2"/>
    <d v="1900-01-06T00:00:00"/>
    <x v="1"/>
    <s v="12/05/2025"/>
    <x v="0"/>
    <s v="13/05/2025"/>
    <n v="1"/>
  </r>
  <r>
    <n v="6"/>
    <s v="Take off"/>
    <x v="3"/>
    <s v="32N"/>
    <n v="3534"/>
    <d v="2025-05-12T22:56:00"/>
    <s v="Cancun"/>
    <n v="1"/>
    <s v="109A"/>
    <s v="Y4 7110"/>
    <s v="Merida"/>
    <d v="2025-05-13T06:12:00"/>
    <s v="J"/>
    <d v="1900-01-22T00:00:00"/>
    <x v="2"/>
    <d v="1900-01-06T00:00:00"/>
    <x v="1"/>
    <s v="12/05/2025"/>
    <x v="0"/>
    <s v="13/05/2025"/>
    <n v="1"/>
  </r>
  <r>
    <n v="7"/>
    <s v="Take off"/>
    <x v="1"/>
    <s v="32Q"/>
    <n v="2288"/>
    <d v="2025-05-12T23:30:00"/>
    <s v="Cancun"/>
    <n v="1"/>
    <n v="501"/>
    <s v="VB 7378"/>
    <s v="Monterrey"/>
    <d v="2025-05-13T06:00:00"/>
    <s v="J"/>
    <d v="1900-01-23T00:00:00"/>
    <x v="3"/>
    <d v="1900-01-06T00:00:00"/>
    <x v="1"/>
    <s v="12/05/2025"/>
    <x v="0"/>
    <s v="13/05/2025"/>
    <n v="1"/>
  </r>
  <r>
    <n v="8"/>
    <s v="Take off"/>
    <x v="1"/>
    <s v="32Q"/>
    <n v="9405"/>
    <d v="2025-05-12T23:50:00"/>
    <s v="Monterrey"/>
    <n v="3"/>
    <n v="505"/>
    <s v="VB 2281"/>
    <s v="Cancun"/>
    <d v="2025-05-13T06:10:00"/>
    <s v="J"/>
    <d v="1900-01-23T00:00:00"/>
    <x v="3"/>
    <d v="1900-01-06T00:00:00"/>
    <x v="1"/>
    <s v="12/05/2025"/>
    <x v="0"/>
    <s v="13/05/2025"/>
    <n v="1"/>
  </r>
  <r>
    <n v="9"/>
    <s v="Take off"/>
    <x v="3"/>
    <n v="320"/>
    <n v="3296"/>
    <d v="2025-05-13T01:01:00"/>
    <s v="Tijuana"/>
    <n v="2"/>
    <s v="109B"/>
    <s v="Y4 3297"/>
    <s v="Tijuana"/>
    <d v="2025-05-13T01:45:00"/>
    <s v="J"/>
    <d v="1900-01-01T00:00:00"/>
    <x v="4"/>
    <d v="1900-01-01T00:00:00"/>
    <x v="4"/>
    <s v="13/05/2025"/>
    <x v="1"/>
    <s v="13/05/2025"/>
    <n v="1"/>
  </r>
  <r>
    <n v="10"/>
    <s v="Flight activated"/>
    <x v="0"/>
    <s v="73K"/>
    <n v="1205"/>
    <d v="2025-05-13T03:05:00"/>
    <s v="Tijuana"/>
    <n v="3"/>
    <s v="108B"/>
    <s v="XN 1780"/>
    <s v="Tulum"/>
    <d v="2025-05-14T10:00:00"/>
    <s v="J"/>
    <d v="1900-01-03T00:00:00"/>
    <x v="5"/>
    <d v="1900-01-10T00:00:00"/>
    <x v="3"/>
    <s v="13/05/2025"/>
    <x v="1"/>
    <s v="14/05/2025"/>
    <n v="0"/>
  </r>
  <r>
    <n v="11"/>
    <s v="Take off"/>
    <x v="1"/>
    <s v="32A"/>
    <n v="5068"/>
    <d v="2025-05-13T05:05:00"/>
    <s v="Tijuana"/>
    <n v="1"/>
    <s v="106B"/>
    <s v="VB 9520"/>
    <s v="Guadalajara"/>
    <d v="2025-05-13T06:00:00"/>
    <s v="J"/>
    <d v="1900-01-05T00:00:00"/>
    <x v="6"/>
    <d v="1900-01-06T00:00:00"/>
    <x v="1"/>
    <s v="13/05/2025"/>
    <x v="1"/>
    <s v="13/05/2025"/>
    <n v="1"/>
  </r>
  <r>
    <n v="12"/>
    <s v="Take off"/>
    <x v="1"/>
    <s v="32A"/>
    <n v="771"/>
    <d v="2025-05-13T05:35:00"/>
    <s v="Bogota"/>
    <n v="6"/>
    <s v="114A"/>
    <s v="VB 842"/>
    <s v="Jose Marti "/>
    <d v="2025-05-13T06:40:00"/>
    <s v="J"/>
    <d v="1900-01-05T00:00:00"/>
    <x v="6"/>
    <d v="1900-01-06T00:00:00"/>
    <x v="1"/>
    <s v="13/05/2025"/>
    <x v="1"/>
    <s v="13/05/2025"/>
    <n v="1"/>
  </r>
  <r>
    <n v="13"/>
    <s v="TOBT confirmation"/>
    <x v="1"/>
    <n v="321"/>
    <n v="9222"/>
    <d v="2025-05-13T07:15:00"/>
    <s v="Mexico City"/>
    <n v="0"/>
    <s v="112A"/>
    <s v="VB 2287"/>
    <s v="Cancun"/>
    <d v="2025-05-13T17:55:00"/>
    <s v="J"/>
    <d v="1900-01-07T00:00:00"/>
    <x v="7"/>
    <d v="1900-01-17T00:00:00"/>
    <x v="5"/>
    <s v="13/05/2025"/>
    <x v="1"/>
    <s v="13/05/2025"/>
    <n v="1"/>
  </r>
  <r>
    <n v="14"/>
    <s v="Take off"/>
    <x v="1"/>
    <s v="32A"/>
    <n v="7240"/>
    <d v="2025-05-13T07:25:00"/>
    <s v="Guadalajara"/>
    <n v="1"/>
    <s v="106B"/>
    <s v="VB 7240"/>
    <s v="Tulum"/>
    <d v="2025-05-13T07:55:00"/>
    <s v="J"/>
    <d v="1900-01-07T00:00:00"/>
    <x v="7"/>
    <d v="1900-01-07T00:00:00"/>
    <x v="6"/>
    <s v="13/05/2025"/>
    <x v="1"/>
    <s v="13/05/2025"/>
    <n v="1"/>
  </r>
  <r>
    <n v="15"/>
    <s v="Take off"/>
    <x v="1"/>
    <s v="32A"/>
    <n v="7344"/>
    <d v="2025-05-13T07:30:00"/>
    <s v="Bajio "/>
    <n v="2"/>
    <s v="107B"/>
    <s v="VB 7344"/>
    <s v="Chihuahua"/>
    <d v="2025-05-13T08:00:00"/>
    <s v="J"/>
    <d v="1900-01-07T00:00:00"/>
    <x v="7"/>
    <d v="1900-01-08T00:00:00"/>
    <x v="7"/>
    <s v="13/05/2025"/>
    <x v="1"/>
    <s v="13/05/2025"/>
    <n v="1"/>
  </r>
  <r>
    <n v="16"/>
    <s v="Take off"/>
    <x v="4"/>
    <s v="ER4"/>
    <n v="121"/>
    <d v="2025-05-13T07:30:00"/>
    <s v="Queretaro"/>
    <n v="3"/>
    <n v="514"/>
    <s v="YQ 8052"/>
    <s v="Ciudad Victoria"/>
    <d v="2025-05-13T08:00:00"/>
    <s v="J"/>
    <d v="1900-01-07T00:00:00"/>
    <x v="7"/>
    <d v="1900-01-08T00:00:00"/>
    <x v="7"/>
    <s v="13/05/2025"/>
    <x v="1"/>
    <s v="13/05/2025"/>
    <n v="1"/>
  </r>
  <r>
    <n v="17"/>
    <s v="Take off"/>
    <x v="2"/>
    <s v="E90"/>
    <n v="287"/>
    <d v="2025-05-13T07:37:00"/>
    <s v="Guadalajara"/>
    <n v="1"/>
    <s v="110B"/>
    <s v="AM 2436"/>
    <s v="Colima"/>
    <d v="2025-05-13T08:15:00"/>
    <s v="J"/>
    <d v="1900-01-07T00:00:00"/>
    <x v="7"/>
    <d v="1900-01-08T00:00:00"/>
    <x v="7"/>
    <s v="13/05/2025"/>
    <x v="1"/>
    <s v="13/05/2025"/>
    <n v="1"/>
  </r>
  <r>
    <n v="18"/>
    <s v="Take off"/>
    <x v="2"/>
    <s v="E90"/>
    <n v="2469"/>
    <d v="2025-05-13T07:45:00"/>
    <s v="Durango"/>
    <n v="2"/>
    <s v="110A"/>
    <s v="AM 592"/>
    <s v="Tulum"/>
    <d v="2025-05-13T08:24:00"/>
    <s v="J"/>
    <d v="1900-01-07T00:00:00"/>
    <x v="7"/>
    <d v="1900-01-08T00:00:00"/>
    <x v="7"/>
    <s v="13/05/2025"/>
    <x v="1"/>
    <s v="13/05/2025"/>
    <n v="1"/>
  </r>
  <r>
    <n v="19"/>
    <s v="Take off"/>
    <x v="1"/>
    <s v="32A"/>
    <n v="7332"/>
    <d v="2025-05-13T07:50:00"/>
    <s v="Monterrey"/>
    <n v="3"/>
    <s v="107A"/>
    <s v="VB 7332"/>
    <s v="Villahermosa"/>
    <d v="2025-05-13T08:20:00"/>
    <s v="J"/>
    <d v="1900-01-07T00:00:00"/>
    <x v="7"/>
    <d v="1900-01-08T00:00:00"/>
    <x v="7"/>
    <s v="13/05/2025"/>
    <x v="1"/>
    <s v="13/05/2025"/>
    <n v="1"/>
  </r>
  <r>
    <n v="20"/>
    <s v="Take off"/>
    <x v="1"/>
    <s v="32N/321"/>
    <n v="7350"/>
    <d v="2025-05-13T08:00:00"/>
    <s v="Merida"/>
    <n v="1"/>
    <s v="112B"/>
    <s v="VB 9222B"/>
    <s v="Puerto Escondido"/>
    <d v="2025-05-13T08:30:00"/>
    <s v="J"/>
    <d v="1900-01-08T00:00:00"/>
    <x v="8"/>
    <d v="1900-01-08T00:00:00"/>
    <x v="7"/>
    <s v="13/05/2025"/>
    <x v="1"/>
    <s v="13/05/2025"/>
    <n v="1"/>
  </r>
  <r>
    <n v="21"/>
    <s v="Take off"/>
    <x v="3"/>
    <s v="32N"/>
    <n v="1290"/>
    <d v="2025-05-13T08:02:00"/>
    <s v="Guadalajara"/>
    <n v="2"/>
    <s v="109A"/>
    <s v="Y4 3533"/>
    <s v="Cancun"/>
    <d v="2025-05-13T08:43:00"/>
    <s v="J"/>
    <d v="1900-01-08T00:00:00"/>
    <x v="8"/>
    <d v="1900-01-08T00:00:00"/>
    <x v="7"/>
    <s v="13/05/2025"/>
    <x v="1"/>
    <s v="13/05/2025"/>
    <n v="1"/>
  </r>
  <r>
    <n v="22"/>
    <s v="Take off"/>
    <x v="1"/>
    <s v="32A"/>
    <n v="2272"/>
    <d v="2025-05-13T08:05:00"/>
    <s v="Cancun"/>
    <n v="3"/>
    <s v="106A"/>
    <s v="VB 2273"/>
    <s v="Cancun"/>
    <d v="2025-05-13T08:40:00"/>
    <s v="J"/>
    <d v="1900-01-08T00:00:00"/>
    <x v="8"/>
    <d v="1900-01-08T00:00:00"/>
    <x v="7"/>
    <s v="13/05/2025"/>
    <x v="1"/>
    <s v="13/05/2025"/>
    <n v="1"/>
  </r>
  <r>
    <n v="23"/>
    <s v="Take off"/>
    <x v="5"/>
    <s v="CNF"/>
    <n v="341"/>
    <d v="2025-05-13T08:30:00"/>
    <s v="San Luis Potosi"/>
    <n v="1"/>
    <n v="502"/>
    <s v="ZV 340"/>
    <s v="San Luis Potosi"/>
    <d v="2025-05-13T16:10:00"/>
    <s v="J"/>
    <d v="1900-01-08T00:00:00"/>
    <x v="8"/>
    <d v="1900-01-16T00:00:00"/>
    <x v="8"/>
    <s v="13/05/2025"/>
    <x v="1"/>
    <s v="13/05/2025"/>
    <n v="1"/>
  </r>
  <r>
    <n v="24"/>
    <s v="Take off"/>
    <x v="6"/>
    <s v="7M8"/>
    <n v="7104"/>
    <d v="2025-05-13T09:06:00"/>
    <s v="Punta Cana"/>
    <n v="6"/>
    <s v="114A"/>
    <s v="DM 7105"/>
    <s v="Punta Cana"/>
    <d v="2025-05-13T10:06:00"/>
    <s v="J"/>
    <d v="1900-01-09T00:00:00"/>
    <x v="9"/>
    <d v="1900-01-10T00:00:00"/>
    <x v="3"/>
    <s v="13/05/2025"/>
    <x v="1"/>
    <s v="13/05/2025"/>
    <n v="1"/>
  </r>
  <r>
    <n v="25"/>
    <s v="Take off"/>
    <x v="1"/>
    <s v="32A"/>
    <n v="9521"/>
    <d v="2025-05-13T09:30:00"/>
    <s v="Guadalajara"/>
    <n v="2"/>
    <s v="106B"/>
    <s v="VB 5069"/>
    <s v="Tijuana"/>
    <d v="2025-05-13T10:20:00"/>
    <s v="J"/>
    <d v="1900-01-09T00:00:00"/>
    <x v="9"/>
    <d v="1900-01-10T00:00:00"/>
    <x v="3"/>
    <s v="13/05/2025"/>
    <x v="1"/>
    <s v="13/05/2025"/>
    <n v="1"/>
  </r>
  <r>
    <n v="26"/>
    <s v="Take off"/>
    <x v="1"/>
    <s v="32N"/>
    <n v="9223"/>
    <d v="2025-05-13T09:50:00"/>
    <s v="Puerto Escondido"/>
    <n v="3"/>
    <s v="106A"/>
    <s v="VB 9294"/>
    <s v="Huatulco"/>
    <d v="2025-05-13T10:35:00"/>
    <s v="J"/>
    <d v="1900-01-09T00:00:00"/>
    <x v="9"/>
    <d v="1900-01-10T00:00:00"/>
    <x v="3"/>
    <s v="13/05/2025"/>
    <x v="1"/>
    <s v="13/05/2025"/>
    <n v="1"/>
  </r>
  <r>
    <n v="27"/>
    <s v="Take off"/>
    <x v="1"/>
    <n v="321"/>
    <n v="7428"/>
    <d v="2025-05-13T10:10:00"/>
    <s v="Tijuana"/>
    <n v="1"/>
    <n v="503"/>
    <s v="VB 7428"/>
    <s v="Tuxtla Gutierrez"/>
    <d v="2025-05-13T10:50:00"/>
    <s v="J"/>
    <d v="1900-01-10T00:00:00"/>
    <x v="10"/>
    <d v="1900-01-10T00:00:00"/>
    <x v="3"/>
    <s v="13/05/2025"/>
    <x v="1"/>
    <s v="13/05/2025"/>
    <n v="1"/>
  </r>
  <r>
    <n v="28"/>
    <s v="Take off"/>
    <x v="1"/>
    <s v="32A/320"/>
    <n v="9533"/>
    <d v="2025-05-13T10:20:00"/>
    <s v="Matamoros"/>
    <n v="2"/>
    <s v="106A"/>
    <s v="VB 7350"/>
    <s v="Puerto Vallarta"/>
    <d v="2025-05-13T08:45:00"/>
    <s v="J"/>
    <d v="1900-01-10T00:00:00"/>
    <x v="10"/>
    <d v="1900-01-08T00:00:00"/>
    <x v="7"/>
    <s v="13/05/2025"/>
    <x v="1"/>
    <s v="13/05/2025"/>
    <n v="1"/>
  </r>
  <r>
    <n v="29"/>
    <s v="Take off"/>
    <x v="0"/>
    <s v="ER4"/>
    <n v="8053"/>
    <d v="2025-05-13T10:40:00"/>
    <s v="Ciudad Victoria"/>
    <n v="3"/>
    <n v="514"/>
    <s v="YQ 8058"/>
    <s v="Palenque"/>
    <d v="2025-05-13T11:10:00"/>
    <s v="J"/>
    <d v="1900-01-10T00:00:00"/>
    <x v="10"/>
    <d v="1900-01-11T00:00:00"/>
    <x v="9"/>
    <s v="13/05/2025"/>
    <x v="1"/>
    <s v="13/05/2025"/>
    <n v="1"/>
  </r>
  <r>
    <n v="30"/>
    <s v="Take off"/>
    <x v="1"/>
    <s v="32A"/>
    <n v="7442"/>
    <d v="2025-05-13T10:50:00"/>
    <s v="San Jose Del Cabo"/>
    <n v="1"/>
    <s v="107B"/>
    <s v="VB 7442"/>
    <s v="Cancun"/>
    <d v="2025-05-13T11:20:00"/>
    <s v="J"/>
    <d v="1900-01-10T00:00:00"/>
    <x v="10"/>
    <d v="1900-01-11T00:00:00"/>
    <x v="9"/>
    <s v="13/05/2025"/>
    <x v="1"/>
    <s v="13/05/2025"/>
    <n v="1"/>
  </r>
  <r>
    <n v="31"/>
    <s v="Take off"/>
    <x v="2"/>
    <s v="E90"/>
    <n v="2781"/>
    <d v="2025-05-13T11:15:00"/>
    <s v="Houston"/>
    <n v="7"/>
    <s v="113A"/>
    <s v="AM 2782"/>
    <s v="Mcallen Mission"/>
    <d v="2025-05-13T12:24:00"/>
    <s v="J"/>
    <d v="1900-01-11T00:00:00"/>
    <x v="11"/>
    <d v="1900-01-12T00:00:00"/>
    <x v="10"/>
    <s v="13/05/2025"/>
    <x v="1"/>
    <s v="13/05/2025"/>
    <n v="1"/>
  </r>
  <r>
    <n v="32"/>
    <s v="Take off"/>
    <x v="2"/>
    <s v="E90"/>
    <n v="2437"/>
    <d v="2025-05-13T11:26:00"/>
    <s v="Colima"/>
    <n v="2"/>
    <s v="110B"/>
    <s v="AM 878"/>
    <s v="Merida"/>
    <d v="2025-05-13T12:01:00"/>
    <s v="J"/>
    <d v="1900-01-11T00:00:00"/>
    <x v="11"/>
    <d v="1900-01-12T00:00:00"/>
    <x v="10"/>
    <s v="13/05/2025"/>
    <x v="1"/>
    <s v="13/05/2025"/>
    <n v="1"/>
  </r>
  <r>
    <n v="33"/>
    <s v="Take off"/>
    <x v="1"/>
    <n v="320"/>
    <n v="7438"/>
    <d v="2025-05-13T11:35:00"/>
    <s v="Ciudad Juarez"/>
    <n v="3"/>
    <s v="108A"/>
    <s v="VB 7438"/>
    <s v="Cancun"/>
    <d v="2025-05-13T12:05:00"/>
    <s v="J"/>
    <d v="1900-01-11T00:00:00"/>
    <x v="11"/>
    <d v="1900-01-12T00:00:00"/>
    <x v="10"/>
    <s v="13/05/2025"/>
    <x v="1"/>
    <s v="13/05/2025"/>
    <n v="1"/>
  </r>
  <r>
    <n v="34"/>
    <s v="Take off"/>
    <x v="2"/>
    <n v="738"/>
    <n v="591"/>
    <d v="2025-05-13T11:49:00"/>
    <s v="Cancun"/>
    <n v="1"/>
    <s v="111B"/>
    <s v="AM 596"/>
    <s v="Cancun"/>
    <d v="2025-05-13T13:40:00"/>
    <s v="J"/>
    <d v="1900-01-11T00:00:00"/>
    <x v="11"/>
    <d v="1900-01-13T00:00:00"/>
    <x v="0"/>
    <s v="13/05/2025"/>
    <x v="1"/>
    <s v="13/05/2025"/>
    <n v="1"/>
  </r>
  <r>
    <n v="35"/>
    <s v="Take off"/>
    <x v="1"/>
    <s v="32Q"/>
    <n v="2282"/>
    <d v="2025-05-13T11:50:00"/>
    <s v="Cancun"/>
    <n v="2"/>
    <n v="505"/>
    <s v="VB 9428"/>
    <s v="Tepic"/>
    <d v="2025-05-13T11:10:00"/>
    <s v="J"/>
    <d v="1900-01-11T00:00:00"/>
    <x v="11"/>
    <d v="1900-01-11T00:00:00"/>
    <x v="9"/>
    <s v="13/05/2025"/>
    <x v="1"/>
    <s v="13/05/2025"/>
    <n v="1"/>
  </r>
  <r>
    <n v="36"/>
    <s v="Take off"/>
    <x v="1"/>
    <n v="320"/>
    <n v="7446"/>
    <d v="2025-05-13T12:05:00"/>
    <s v="Hermosillo"/>
    <n v="3"/>
    <s v="106B"/>
    <s v="VB 7446"/>
    <s v="Tulum"/>
    <d v="2025-05-13T12:35:00"/>
    <s v="J"/>
    <d v="1900-01-12T00:00:00"/>
    <x v="12"/>
    <d v="1900-01-12T00:00:00"/>
    <x v="10"/>
    <s v="13/05/2025"/>
    <x v="1"/>
    <s v="13/05/2025"/>
    <n v="1"/>
  </r>
  <r>
    <n v="37"/>
    <s v="Take off"/>
    <x v="1"/>
    <s v="32A"/>
    <n v="7333"/>
    <d v="2025-05-13T12:10:00"/>
    <s v="Villahermosa"/>
    <n v="1"/>
    <s v="107B"/>
    <s v="VB 7333"/>
    <s v="Monterrey"/>
    <d v="2025-05-13T12:40:00"/>
    <s v="J"/>
    <d v="1900-01-12T00:00:00"/>
    <x v="12"/>
    <d v="1900-01-12T00:00:00"/>
    <x v="10"/>
    <s v="13/05/2025"/>
    <x v="1"/>
    <s v="13/05/2025"/>
    <n v="1"/>
  </r>
  <r>
    <n v="38"/>
    <s v="Take off"/>
    <x v="1"/>
    <s v="32A"/>
    <n v="7351"/>
    <d v="2025-05-13T12:35:00"/>
    <s v="Puerto Vallarta"/>
    <n v="2"/>
    <n v="503"/>
    <s v="VB 9452"/>
    <s v="Nuevo Laredo"/>
    <d v="2025-05-13T15:55:00"/>
    <s v="J"/>
    <d v="1900-01-12T00:00:00"/>
    <x v="12"/>
    <d v="1900-01-15T00:00:00"/>
    <x v="2"/>
    <s v="13/05/2025"/>
    <x v="1"/>
    <s v="13/05/2025"/>
    <n v="1"/>
  </r>
  <r>
    <n v="39"/>
    <s v="Take off"/>
    <x v="1"/>
    <s v="32A"/>
    <n v="7241"/>
    <d v="2025-05-13T12:55:00"/>
    <s v="Tulum"/>
    <n v="3"/>
    <s v="108A"/>
    <s v="VB 7241"/>
    <s v="Guadalajara"/>
    <d v="2025-05-13T13:25:00"/>
    <s v="J"/>
    <d v="1900-01-12T00:00:00"/>
    <x v="12"/>
    <d v="1900-01-13T00:00:00"/>
    <x v="0"/>
    <s v="13/05/2025"/>
    <x v="1"/>
    <s v="13/05/2025"/>
    <n v="1"/>
  </r>
  <r>
    <n v="40"/>
    <s v="Take off"/>
    <x v="7"/>
    <n v="346"/>
    <n v="3726"/>
    <d v="2025-05-13T13:00:00"/>
    <s v="Caracas"/>
    <n v="7"/>
    <n v="115"/>
    <s v="V0 3727"/>
    <s v="Caracas"/>
    <d v="2025-05-13T16:00:00"/>
    <s v="J"/>
    <d v="1900-01-13T00:00:00"/>
    <x v="13"/>
    <d v="1900-01-16T00:00:00"/>
    <x v="8"/>
    <s v="13/05/2025"/>
    <x v="1"/>
    <s v="13/05/2025"/>
    <n v="1"/>
  </r>
  <r>
    <n v="41"/>
    <s v="Take off"/>
    <x v="5"/>
    <s v="CES"/>
    <n v="241"/>
    <d v="2025-05-13T13:00:00"/>
    <s v="Poza Rica"/>
    <n v="1"/>
    <n v="501"/>
    <s v="ZV 240"/>
    <s v=""/>
    <d v="2025-05-13T13:25:00"/>
    <s v="J"/>
    <d v="1900-01-13T00:00:00"/>
    <x v="13"/>
    <d v="1900-01-13T00:00:00"/>
    <x v="0"/>
    <s v="13/05/2025"/>
    <x v="1"/>
    <s v="13/05/2025"/>
    <n v="1"/>
  </r>
  <r>
    <n v="42"/>
    <s v="Take off"/>
    <x v="1"/>
    <s v="32A"/>
    <n v="7345"/>
    <d v="2025-05-13T13:15:00"/>
    <s v="Chihuahua"/>
    <n v="2"/>
    <s v="107B"/>
    <s v="VB 7345"/>
    <s v="Bajio "/>
    <d v="2025-05-13T13:45:00"/>
    <s v="J"/>
    <d v="1900-01-13T00:00:00"/>
    <x v="13"/>
    <d v="1900-01-13T00:00:00"/>
    <x v="0"/>
    <s v="13/05/2025"/>
    <x v="1"/>
    <s v="13/05/2025"/>
    <n v="1"/>
  </r>
  <r>
    <n v="43"/>
    <s v="Take off"/>
    <x v="2"/>
    <s v="E90"/>
    <n v="593"/>
    <d v="2025-05-13T13:20:00"/>
    <s v="Tulum"/>
    <n v="3"/>
    <s v="110B"/>
    <s v="AM 880"/>
    <s v="Puerto Vallarta"/>
    <d v="2025-05-13T13:55:00"/>
    <s v="J"/>
    <d v="1900-01-13T00:00:00"/>
    <x v="13"/>
    <d v="1900-01-13T00:00:00"/>
    <x v="0"/>
    <s v="13/05/2025"/>
    <x v="1"/>
    <s v="13/05/2025"/>
    <n v="1"/>
  </r>
  <r>
    <n v="44"/>
    <s v="Take off"/>
    <x v="1"/>
    <s v="32A/320"/>
    <n v="843"/>
    <d v="2025-05-13T13:30:00"/>
    <s v="Jose Marti "/>
    <n v="6"/>
    <s v="114A"/>
    <s v="VB 7351"/>
    <s v="Merida"/>
    <d v="2025-05-13T13:20:00"/>
    <s v="J"/>
    <d v="1900-01-13T00:00:00"/>
    <x v="13"/>
    <d v="1900-01-13T00:00:00"/>
    <x v="0"/>
    <s v="13/05/2025"/>
    <x v="1"/>
    <s v="13/05/2025"/>
    <n v="1"/>
  </r>
  <r>
    <n v="45"/>
    <s v="Take off"/>
    <x v="3"/>
    <s v="32N"/>
    <n v="3532"/>
    <d v="2025-05-13T14:04:00"/>
    <s v="Cancun"/>
    <n v="1"/>
    <s v="109A"/>
    <s v="Y4 7170"/>
    <s v="La Paz"/>
    <d v="2025-05-13T14:42:00"/>
    <s v="J"/>
    <d v="1900-01-14T00:00:00"/>
    <x v="14"/>
    <d v="1900-01-14T00:00:00"/>
    <x v="11"/>
    <s v="13/05/2025"/>
    <x v="1"/>
    <s v="13/05/2025"/>
    <n v="1"/>
  </r>
  <r>
    <n v="46"/>
    <s v="TOBT confirmation"/>
    <x v="1"/>
    <s v="32N"/>
    <n v="9295"/>
    <d v="2025-05-13T14:05:00"/>
    <s v="Huatulco"/>
    <n v="2"/>
    <n v="503"/>
    <s v="VB 7282"/>
    <s v="Puerto Escondido"/>
    <d v="2025-05-13T18:55:00"/>
    <s v="J"/>
    <d v="1900-01-14T00:00:00"/>
    <x v="14"/>
    <d v="1900-01-18T00:00:00"/>
    <x v="12"/>
    <s v="13/05/2025"/>
    <x v="1"/>
    <s v="13/05/2025"/>
    <n v="1"/>
  </r>
  <r>
    <n v="47"/>
    <s v="In block"/>
    <x v="1"/>
    <s v="32Q"/>
    <n v="9429"/>
    <d v="2025-05-13T14:45:00"/>
    <s v="Tepic"/>
    <n v="3"/>
    <s v="106A"/>
    <s v="VB 770"/>
    <s v="Bogota"/>
    <d v="2025-05-13T19:20:00"/>
    <s v="J"/>
    <d v="1900-01-14T00:00:00"/>
    <x v="14"/>
    <d v="1900-01-19T00:00:00"/>
    <x v="13"/>
    <s v="13/05/2025"/>
    <x v="1"/>
    <s v="13/05/2025"/>
    <n v="1"/>
  </r>
  <r>
    <n v="48"/>
    <s v="Take off"/>
    <x v="0"/>
    <s v="73K"/>
    <n v="1781"/>
    <d v="2025-05-13T14:45:00"/>
    <s v="Tulum"/>
    <n v="1"/>
    <s v="108B"/>
    <s v="XN 1762"/>
    <s v="Merida"/>
    <d v="2025-05-13T15:35:00"/>
    <s v="J"/>
    <d v="1900-01-14T00:00:00"/>
    <x v="14"/>
    <d v="1900-01-15T00:00:00"/>
    <x v="2"/>
    <s v="13/05/2025"/>
    <x v="1"/>
    <s v="13/05/2025"/>
    <n v="1"/>
  </r>
  <r>
    <n v="49"/>
    <s v="Flight activated"/>
    <x v="0"/>
    <s v="ER4"/>
    <n v="8059"/>
    <d v="2025-05-13T14:50:00"/>
    <s v="Palenque"/>
    <n v="2"/>
    <n v="514"/>
    <s v="YQ 8081"/>
    <s v="Ixtepec"/>
    <d v="2025-05-14T10:35:00"/>
    <s v="J"/>
    <d v="1900-01-14T00:00:00"/>
    <x v="14"/>
    <d v="1900-01-10T00:00:00"/>
    <x v="3"/>
    <s v="13/05/2025"/>
    <x v="1"/>
    <s v="14/05/2025"/>
    <n v="0"/>
  </r>
  <r>
    <n v="50"/>
    <s v="Take off"/>
    <x v="1"/>
    <n v="321"/>
    <n v="7429"/>
    <d v="2025-05-13T14:55:00"/>
    <s v="Tuxtla Gutierrez"/>
    <n v="3"/>
    <s v="108A"/>
    <s v="VB 7429"/>
    <s v="Tijuana"/>
    <d v="2025-05-13T15:40:00"/>
    <s v="J"/>
    <d v="1900-01-14T00:00:00"/>
    <x v="14"/>
    <d v="1900-01-15T00:00:00"/>
    <x v="2"/>
    <s v="13/05/2025"/>
    <x v="1"/>
    <s v="13/05/2025"/>
    <n v="1"/>
  </r>
  <r>
    <n v="51"/>
    <s v="Take off"/>
    <x v="1"/>
    <s v="32Q"/>
    <n v="7379"/>
    <d v="2025-05-13T15:05:00"/>
    <s v="Monterrey"/>
    <n v="1"/>
    <n v="505"/>
    <s v="VB 9404"/>
    <s v="Monterrey"/>
    <d v="2025-05-13T15:00:00"/>
    <s v="J"/>
    <d v="1900-01-15T00:00:00"/>
    <x v="15"/>
    <d v="1900-01-15T00:00:00"/>
    <x v="2"/>
    <s v="13/05/2025"/>
    <x v="1"/>
    <s v="13/05/2025"/>
    <n v="1"/>
  </r>
  <r>
    <n v="52"/>
    <s v="Take off"/>
    <x v="3"/>
    <n v="320"/>
    <n v="7113"/>
    <d v="2025-05-13T16:04:00"/>
    <s v="Merida"/>
    <n v="1"/>
    <s v="109A"/>
    <s v="Y4 3535"/>
    <s v="Cancun"/>
    <d v="2025-05-13T17:38:00"/>
    <s v="J"/>
    <d v="1900-01-16T00:00:00"/>
    <x v="16"/>
    <d v="1900-01-17T00:00:00"/>
    <x v="5"/>
    <s v="13/05/2025"/>
    <x v="1"/>
    <s v="13/05/2025"/>
    <n v="1"/>
  </r>
  <r>
    <n v="53"/>
    <s v="Take off"/>
    <x v="2"/>
    <s v="E90"/>
    <n v="875"/>
    <d v="2025-05-13T16:26:00"/>
    <s v="Merida"/>
    <n v="2"/>
    <s v="110B"/>
    <s v="AM 2780"/>
    <s v="Houston"/>
    <d v="2025-05-13T17:11:00"/>
    <s v="J"/>
    <d v="1900-01-16T00:00:00"/>
    <x v="16"/>
    <d v="1900-01-17T00:00:00"/>
    <x v="5"/>
    <s v="13/05/2025"/>
    <x v="1"/>
    <s v="13/05/2025"/>
    <n v="1"/>
  </r>
  <r>
    <n v="54"/>
    <s v="Take off"/>
    <x v="2"/>
    <s v="E90"/>
    <n v="2783"/>
    <d v="2025-05-13T16:36:00"/>
    <s v="Mcallen Mission"/>
    <n v="7"/>
    <s v="113A"/>
    <s v="AM 2042"/>
    <s v="Oaxaca"/>
    <d v="2025-05-13T17:46:00"/>
    <s v="J"/>
    <d v="1900-01-16T00:00:00"/>
    <x v="16"/>
    <d v="1900-01-17T00:00:00"/>
    <x v="5"/>
    <s v="13/05/2025"/>
    <x v="1"/>
    <s v="13/05/2025"/>
    <n v="1"/>
  </r>
  <r>
    <n v="55"/>
    <s v="Take off"/>
    <x v="1"/>
    <s v="32A"/>
    <n v="7443"/>
    <d v="2025-05-13T17:05:00"/>
    <s v="Cancun"/>
    <n v="1"/>
    <s v="107A"/>
    <s v="VB 7443"/>
    <s v="San Jose Del Cabo"/>
    <d v="2025-05-13T17:35:00"/>
    <s v="J"/>
    <d v="1900-01-17T00:00:00"/>
    <x v="17"/>
    <d v="1900-01-17T00:00:00"/>
    <x v="5"/>
    <s v="13/05/2025"/>
    <x v="1"/>
    <s v="13/05/2025"/>
    <n v="1"/>
  </r>
  <r>
    <n v="56"/>
    <s v="Take off"/>
    <x v="1"/>
    <s v="32N"/>
    <n v="7294"/>
    <d v="2025-05-13T17:05:00"/>
    <s v="Monterrey"/>
    <n v="3"/>
    <s v="107B"/>
    <s v="VB 7294"/>
    <s v="Ixtapa Zihuatanejo"/>
    <d v="2025-05-13T17:35:00"/>
    <s v="J"/>
    <d v="1900-01-17T00:00:00"/>
    <x v="17"/>
    <d v="1900-01-17T00:00:00"/>
    <x v="5"/>
    <s v="13/05/2025"/>
    <x v="1"/>
    <s v="13/05/2025"/>
    <n v="1"/>
  </r>
  <r>
    <n v="57"/>
    <s v="TOBT confirmation"/>
    <x v="2"/>
    <s v="E90"/>
    <n v="881"/>
    <d v="2025-05-13T17:26:00"/>
    <s v="Puerto Vallarta"/>
    <n v="2"/>
    <s v="111A"/>
    <s v="AM 872"/>
    <s v="Veracruz"/>
    <d v="2025-05-13T18:09:00"/>
    <s v="J"/>
    <d v="1900-01-17T00:00:00"/>
    <x v="17"/>
    <d v="1900-01-18T00:00:00"/>
    <x v="12"/>
    <s v="13/05/2025"/>
    <x v="1"/>
    <s v="13/05/2025"/>
    <n v="1"/>
  </r>
  <r>
    <n v="58"/>
    <s v="Landed"/>
    <x v="1"/>
    <n v="320"/>
    <n v="7439"/>
    <d v="2025-05-13T17:45:00"/>
    <s v="Cancun"/>
    <n v="1"/>
    <n v="505"/>
    <s v="VB 7439"/>
    <s v="Ciudad Juarez"/>
    <d v="2025-05-13T18:15:00"/>
    <s v="J"/>
    <d v="1900-01-17T00:00:00"/>
    <x v="17"/>
    <d v="1900-01-18T00:00:00"/>
    <x v="12"/>
    <s v="13/05/2025"/>
    <x v="1"/>
    <s v="13/05/2025"/>
    <n v="1"/>
  </r>
  <r>
    <n v="59"/>
    <s v="TOBT confirmation"/>
    <x v="1"/>
    <n v="320"/>
    <n v="7447"/>
    <d v="2025-05-13T17:45:00"/>
    <s v="Tulum"/>
    <n v="3"/>
    <s v="108A"/>
    <s v="VB 7447"/>
    <s v="Hermosillo"/>
    <d v="2025-05-13T18:15:00"/>
    <s v="J"/>
    <d v="1900-01-17T00:00:00"/>
    <x v="17"/>
    <d v="1900-01-18T00:00:00"/>
    <x v="12"/>
    <s v="13/05/2025"/>
    <x v="1"/>
    <s v="13/05/2025"/>
    <n v="1"/>
  </r>
  <r>
    <n v="60"/>
    <s v="Waiting for TOBT"/>
    <x v="1"/>
    <s v="32A"/>
    <n v="3286"/>
    <d v="2025-05-13T17:45:00"/>
    <s v="Guadalajara"/>
    <n v="2"/>
    <s v="112B"/>
    <s v="VB 3287"/>
    <s v="Guadalajara"/>
    <d v="2025-05-13T18:15:00"/>
    <s v="J"/>
    <d v="1900-01-17T00:00:00"/>
    <x v="17"/>
    <d v="1900-01-18T00:00:00"/>
    <x v="12"/>
    <s v="13/05/2025"/>
    <x v="1"/>
    <s v="13/05/2025"/>
    <n v="1"/>
  </r>
  <r>
    <n v="61"/>
    <s v="In block"/>
    <x v="0"/>
    <n v="738"/>
    <n v="1735"/>
    <d v="2025-05-13T17:50:00"/>
    <s v="Chetumal"/>
    <n v="1"/>
    <s v="108B"/>
    <s v="XN 1204"/>
    <s v="Tijuana"/>
    <d v="2025-05-13T19:40:00"/>
    <s v="J"/>
    <d v="1900-01-17T00:00:00"/>
    <x v="17"/>
    <d v="1900-01-19T00:00:00"/>
    <x v="13"/>
    <s v="13/05/2025"/>
    <x v="1"/>
    <s v="13/05/2025"/>
    <n v="1"/>
  </r>
  <r>
    <n v="62"/>
    <s v="Flight scheduled"/>
    <x v="1"/>
    <n v="320"/>
    <n v="7282"/>
    <d v="2025-05-13T18:10:00"/>
    <s v="Merida"/>
    <n v="3"/>
    <s v="106B"/>
    <s v="VB 9406"/>
    <s v="Monterrey"/>
    <d v="2025-05-13T19:05:00"/>
    <s v="J"/>
    <d v="1900-01-18T00:00:00"/>
    <x v="18"/>
    <d v="1900-01-19T00:00:00"/>
    <x v="13"/>
    <s v="13/05/2025"/>
    <x v="1"/>
    <s v="13/05/2025"/>
    <n v="1"/>
  </r>
  <r>
    <n v="63"/>
    <s v="Departed from previous airport"/>
    <x v="3"/>
    <s v="32N"/>
    <n v="7171"/>
    <d v="2025-05-13T19:38:00"/>
    <s v="La Paz"/>
    <n v="3"/>
    <s v="109A"/>
    <s v="Y4 1293"/>
    <s v="Guadalajara"/>
    <d v="2025-05-13T21:09:00"/>
    <s v="J"/>
    <d v="1900-01-19T00:00:00"/>
    <x v="0"/>
    <d v="1900-01-21T00:00:00"/>
    <x v="14"/>
    <s v="13/05/2025"/>
    <x v="1"/>
    <s v="13/05/2025"/>
    <n v="1"/>
  </r>
  <r>
    <n v="64"/>
    <s v="Flight activated"/>
    <x v="2"/>
    <s v="E90"/>
    <n v="995"/>
    <d v="2025-05-13T19:54:00"/>
    <s v="Monterrey"/>
    <n v="1"/>
    <s v="110B"/>
    <s v="AM 998"/>
    <s v="Monterrey"/>
    <d v="2025-05-13T20:29:00"/>
    <s v="J"/>
    <d v="1900-01-19T00:00:00"/>
    <x v="0"/>
    <d v="1900-01-20T00:00:00"/>
    <x v="15"/>
    <s v="13/05/2025"/>
    <x v="1"/>
    <s v="13/05/2025"/>
    <n v="1"/>
  </r>
  <r>
    <n v="65"/>
    <s v="Flight scheduled"/>
    <x v="1"/>
    <n v="321"/>
    <n v="9453"/>
    <d v="2025-05-13T19:55:00"/>
    <s v="Nuevo Laredo"/>
    <n v="3"/>
    <n v="501"/>
    <s v="VB 9480"/>
    <s v="Ciudad Obregon"/>
    <d v="2025-05-14T06:30:00"/>
    <s v="J"/>
    <d v="1900-01-19T00:00:00"/>
    <x v="0"/>
    <d v="1900-01-06T00:00:00"/>
    <x v="1"/>
    <s v="13/05/2025"/>
    <x v="1"/>
    <s v="14/05/2025"/>
    <n v="0"/>
  </r>
  <r>
    <n v="66"/>
    <s v="Flight scheduled"/>
    <x v="0"/>
    <s v="73K"/>
    <n v="1763"/>
    <d v="2025-05-13T19:55:00"/>
    <s v="Merida"/>
    <n v="2"/>
    <s v="109B"/>
    <s v="XN 1700"/>
    <s v="Campeche"/>
    <d v="2025-05-14T07:30:00"/>
    <s v="J"/>
    <d v="1900-01-19T00:00:00"/>
    <x v="0"/>
    <d v="1900-01-07T00:00:00"/>
    <x v="6"/>
    <s v="13/05/2025"/>
    <x v="1"/>
    <s v="14/05/2025"/>
    <n v="0"/>
  </r>
  <r>
    <n v="67"/>
    <s v="Flight scheduled"/>
    <x v="1"/>
    <n v="320"/>
    <n v="7295"/>
    <d v="2025-05-13T20:30:00"/>
    <s v="Ixtapa Zihuatanejo"/>
    <n v="1"/>
    <s v="106B"/>
    <s v="VB 7295"/>
    <s v="Monterrey"/>
    <d v="2025-05-13T21:00:00"/>
    <s v="J"/>
    <d v="1900-01-20T00:00:00"/>
    <x v="1"/>
    <d v="1900-01-21T00:00:00"/>
    <x v="14"/>
    <s v="13/05/2025"/>
    <x v="1"/>
    <s v="13/05/2025"/>
    <n v="1"/>
  </r>
  <r>
    <n v="68"/>
    <s v="Flight activated"/>
    <x v="2"/>
    <s v="E90"/>
    <n v="2041"/>
    <d v="2025-05-13T20:43:00"/>
    <s v="Oaxaca"/>
    <n v="2"/>
    <s v="110A"/>
    <s v="AM 2600"/>
    <s v="Durango"/>
    <d v="2025-05-13T21:20:00"/>
    <s v="J"/>
    <d v="1900-01-20T00:00:00"/>
    <x v="1"/>
    <d v="1900-01-21T00:00:00"/>
    <x v="14"/>
    <s v="13/05/2025"/>
    <x v="1"/>
    <s v="13/05/2025"/>
    <n v="1"/>
  </r>
  <r>
    <n v="69"/>
    <s v="Flight activated"/>
    <x v="2"/>
    <s v="E90"/>
    <n v="871"/>
    <d v="2025-05-13T20:50:00"/>
    <s v="Veracruz"/>
    <n v="1"/>
    <s v="111B"/>
    <s v="AM 284"/>
    <s v="Guadalajara"/>
    <d v="2025-05-13T21:25:00"/>
    <s v="J"/>
    <d v="1900-01-20T00:00:00"/>
    <x v="1"/>
    <d v="1900-01-21T00:00:00"/>
    <x v="14"/>
    <s v="13/05/2025"/>
    <x v="1"/>
    <s v="13/05/2025"/>
    <n v="1"/>
  </r>
  <r>
    <n v="70"/>
    <s v="Flight scheduled"/>
    <x v="2"/>
    <s v="7S8"/>
    <n v="1597"/>
    <d v="2025-05-13T20:50:00"/>
    <s v="Cancun"/>
    <n v="3"/>
    <s v="111A"/>
    <s v="AM 1590"/>
    <s v="Cancun"/>
    <d v="2025-05-14T15:32:00"/>
    <s v="J"/>
    <d v="1900-01-20T00:00:00"/>
    <x v="1"/>
    <d v="1900-01-15T00:00:00"/>
    <x v="2"/>
    <s v="13/05/2025"/>
    <x v="1"/>
    <s v="14/05/2025"/>
    <n v="0"/>
  </r>
  <r>
    <n v="71"/>
    <s v="Flight scheduled"/>
    <x v="1"/>
    <n v="321"/>
    <n v="7283"/>
    <d v="2025-05-13T22:15:00"/>
    <s v="Puerto Escondido"/>
    <n v="1"/>
    <n v="505"/>
    <s v="VB 7283"/>
    <s v="Merida"/>
    <d v="2025-05-13T23:00:00"/>
    <s v="J"/>
    <d v="1900-01-22T00:00:00"/>
    <x v="2"/>
    <d v="1900-01-23T00:00:00"/>
    <x v="16"/>
    <s v="13/05/2025"/>
    <x v="1"/>
    <s v="13/05/2025"/>
    <n v="1"/>
  </r>
  <r>
    <n v="72"/>
    <s v="Flight scheduled"/>
    <x v="1"/>
    <n v="320"/>
    <n v="9407"/>
    <d v="2025-05-13T22:50:00"/>
    <s v="Monterrey"/>
    <n v="2"/>
    <s v="107B"/>
    <s v="VB 9520"/>
    <s v="Guadalajara"/>
    <d v="2025-05-14T06:00:00"/>
    <s v="J"/>
    <d v="1900-01-22T00:00:00"/>
    <x v="2"/>
    <d v="1900-01-06T00:00:00"/>
    <x v="1"/>
    <s v="13/05/2025"/>
    <x v="1"/>
    <s v="14/05/2025"/>
    <n v="0"/>
  </r>
  <r>
    <n v="73"/>
    <s v="Flight scheduled"/>
    <x v="3"/>
    <n v="320"/>
    <n v="3534"/>
    <d v="2025-05-13T22:56:00"/>
    <s v="Cancun"/>
    <n v="3"/>
    <s v="109A"/>
    <s v="Y4 7110"/>
    <s v="Merida"/>
    <d v="2025-05-14T06:48:00"/>
    <s v="J"/>
    <d v="1900-01-22T00:00:00"/>
    <x v="2"/>
    <d v="1900-01-06T00:00:00"/>
    <x v="1"/>
    <s v="13/05/2025"/>
    <x v="1"/>
    <s v="14/05/2025"/>
    <n v="0"/>
  </r>
  <r>
    <n v="74"/>
    <s v="Flight scheduled"/>
    <x v="1"/>
    <n v="321"/>
    <n v="2288"/>
    <d v="2025-05-13T23:30:00"/>
    <s v="Cancun"/>
    <n v="1"/>
    <s v="106B"/>
    <s v="VB 7382"/>
    <s v="Monterrey"/>
    <d v="2025-05-14T06:00:00"/>
    <s v="J"/>
    <d v="1900-01-23T00:00:00"/>
    <x v="3"/>
    <d v="1900-01-06T00:00:00"/>
    <x v="1"/>
    <s v="13/05/2025"/>
    <x v="1"/>
    <s v="14/05/2025"/>
    <n v="0"/>
  </r>
  <r>
    <n v="75"/>
    <s v="Flight scheduled"/>
    <x v="1"/>
    <n v="321"/>
    <n v="9405"/>
    <d v="2025-05-13T23:50:00"/>
    <s v="Monterrey"/>
    <n v="2"/>
    <n v="505"/>
    <s v="VB 2281"/>
    <s v="Cancun"/>
    <d v="2025-05-14T06:10:00"/>
    <s v="J"/>
    <d v="1900-01-23T00:00:00"/>
    <x v="3"/>
    <d v="1900-01-06T00:00:00"/>
    <x v="1"/>
    <s v="13/05/2025"/>
    <x v="1"/>
    <s v="14/05/2025"/>
    <n v="0"/>
  </r>
  <r>
    <n v="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Flight activated"/>
    <x v="0"/>
    <s v="CNF"/>
    <s v="ZV 361"/>
    <d v="2026-05-18T19:35:00"/>
    <s v="Ciudad Victoria"/>
    <n v="1"/>
    <n v="501"/>
    <s v="ZV 301"/>
    <s v="Ixtepec"/>
    <d v="2026-05-19T07:00:00"/>
    <s v="J"/>
    <d v="1900-01-19T00:00:00"/>
    <x v="0"/>
    <d v="1900-01-07T00:00:00"/>
    <x v="0"/>
    <s v="18/05/2026"/>
    <x v="0"/>
    <s v="19/05/2026"/>
    <x v="0"/>
  </r>
  <r>
    <n v="2"/>
    <s v="Departed from previous airport"/>
    <x v="1"/>
    <n v="320"/>
    <s v="Y4 1292"/>
    <d v="2026-05-18T20:27:00"/>
    <s v="Guadalajara"/>
    <n v="1"/>
    <s v="110A"/>
    <s v="Y4 1291"/>
    <s v="Guadalajara"/>
    <d v="2026-05-19T06:30:00"/>
    <s v="J"/>
    <d v="1900-01-20T00:00:00"/>
    <x v="1"/>
    <d v="1900-01-06T00:00:00"/>
    <x v="1"/>
    <s v="18/05/2026"/>
    <x v="0"/>
    <s v="19/05/2026"/>
    <x v="0"/>
  </r>
  <r>
    <n v="3"/>
    <s v="Flight scheduled"/>
    <x v="2"/>
    <s v="32Q"/>
    <s v="VB 9523"/>
    <d v="2026-05-18T20:35:00"/>
    <s v="Guadalajara"/>
    <n v="2"/>
    <s v="107B"/>
    <s v="VB 9520"/>
    <s v="Guadalajara"/>
    <d v="2026-05-19T06:00:00"/>
    <s v="J"/>
    <d v="1900-01-20T00:00:00"/>
    <x v="1"/>
    <d v="1900-01-06T00:00:00"/>
    <x v="1"/>
    <s v="18/05/2026"/>
    <x v="0"/>
    <s v="19/05/2026"/>
    <x v="0"/>
  </r>
  <r>
    <n v="4"/>
    <s v="Flight activated"/>
    <x v="3"/>
    <s v="E95"/>
    <s v="XN 1265"/>
    <d v="2026-05-18T20:35:00"/>
    <s v="Mazatlán"/>
    <n v="2"/>
    <s v="108B"/>
    <s v="XN 1100"/>
    <s v="Monterrey"/>
    <d v="2026-05-19T06:00:00"/>
    <s v="J"/>
    <d v="1900-01-20T00:00:00"/>
    <x v="1"/>
    <d v="1900-01-06T00:00:00"/>
    <x v="1"/>
    <s v="18/05/2026"/>
    <x v="0"/>
    <s v="19/05/2026"/>
    <x v="0"/>
  </r>
  <r>
    <n v="5"/>
    <s v="Departed from previous airport"/>
    <x v="4"/>
    <s v="E90"/>
    <s v="AM 995"/>
    <d v="2026-05-18T20:40:00"/>
    <s v="Monterrey"/>
    <n v="3"/>
    <s v="111A"/>
    <s v="AM 2436"/>
    <s v="Colima"/>
    <d v="2026-05-19T08:52:00"/>
    <s v="J"/>
    <d v="1900-01-20T00:00:00"/>
    <x v="1"/>
    <d v="1900-01-08T00:00:00"/>
    <x v="2"/>
    <s v="18/05/2026"/>
    <x v="0"/>
    <s v="19/05/2026"/>
    <x v="0"/>
  </r>
  <r>
    <n v="6"/>
    <s v="Flight activated"/>
    <x v="1"/>
    <n v="320"/>
    <s v="Y4 7111"/>
    <d v="2026-05-18T21:55:00"/>
    <s v="Mérida"/>
    <n v="2"/>
    <s v="109A"/>
    <s v="Y4 7110"/>
    <s v="Mérida"/>
    <d v="2026-05-19T06:09:00"/>
    <s v="J"/>
    <d v="1900-01-21T00:00:00"/>
    <x v="2"/>
    <d v="1900-01-06T00:00:00"/>
    <x v="1"/>
    <s v="18/05/2026"/>
    <x v="0"/>
    <s v="19/05/2026"/>
    <x v="0"/>
  </r>
  <r>
    <n v="7"/>
    <s v="Flight scheduled"/>
    <x v="2"/>
    <s v="32A"/>
    <s v="VB 9233"/>
    <d v="2026-05-18T22:40:00"/>
    <s v="Mazatlán"/>
    <n v="1"/>
    <n v="505"/>
    <s v="VB 5069"/>
    <s v="Tijuana"/>
    <d v="2026-05-19T06:00:00"/>
    <s v="J"/>
    <d v="1900-01-22T00:00:00"/>
    <x v="3"/>
    <d v="1900-01-06T00:00:00"/>
    <x v="1"/>
    <s v="18/05/2026"/>
    <x v="0"/>
    <s v="19/05/2026"/>
    <x v="0"/>
  </r>
  <r>
    <n v="8"/>
    <s v="Flight scheduled"/>
    <x v="3"/>
    <s v="E95"/>
    <s v="XN 1107"/>
    <d v="2026-05-18T22:55:00"/>
    <s v="Monterrey"/>
    <n v="1"/>
    <s v="108B"/>
    <s v="XN 1430"/>
    <s v="Guadalajara"/>
    <d v="2026-05-19T06:30:00"/>
    <s v="J"/>
    <d v="1900-01-22T00:00:00"/>
    <x v="3"/>
    <d v="1900-01-06T00:00:00"/>
    <x v="1"/>
    <s v="18/05/2026"/>
    <x v="0"/>
    <s v="19/05/2026"/>
    <x v="0"/>
  </r>
  <r>
    <n v="9"/>
    <s v="Flight scheduled"/>
    <x v="2"/>
    <n v="321"/>
    <s v="VB 2288"/>
    <d v="2026-05-18T23:05:00"/>
    <s v="Cancún"/>
    <n v="1"/>
    <n v="504"/>
    <s v="VB 2281"/>
    <s v="Cancún"/>
    <d v="2026-05-19T06:20:00"/>
    <s v="J"/>
    <d v="1900-01-23T00:00:00"/>
    <x v="4"/>
    <d v="1900-01-06T00:00:00"/>
    <x v="1"/>
    <s v="18/05/2026"/>
    <x v="0"/>
    <s v="19/05/2026"/>
    <x v="0"/>
  </r>
  <r>
    <n v="10"/>
    <s v="Flight activated"/>
    <x v="2"/>
    <s v="32N"/>
    <s v="VB 9405"/>
    <d v="2026-05-18T23:10:00"/>
    <s v="Monterrey"/>
    <n v="2"/>
    <n v="503"/>
    <s v="VB 9222"/>
    <s v="Puerto Escondido"/>
    <d v="2026-05-19T06:35:00"/>
    <s v="J"/>
    <d v="1900-01-23T00:00:00"/>
    <x v="4"/>
    <d v="1900-01-06T00:00:00"/>
    <x v="1"/>
    <s v="18/05/2026"/>
    <x v="0"/>
    <s v="19/05/2026"/>
    <x v="0"/>
  </r>
  <r>
    <n v="11"/>
    <s v="Flight scheduled"/>
    <x v="2"/>
    <s v="32A"/>
    <s v="VB 9501"/>
    <d v="2026-05-18T23:30:00"/>
    <s v="Torreón"/>
    <n v="2"/>
    <s v="112B"/>
    <s v="VB 842"/>
    <s v="La Habana"/>
    <d v="2026-05-19T05:55:00"/>
    <s v="J"/>
    <d v="1900-01-23T00:00:00"/>
    <x v="4"/>
    <d v="1900-01-05T00:00:00"/>
    <x v="3"/>
    <s v="18/05/2026"/>
    <x v="0"/>
    <s v="19/05/2026"/>
    <x v="0"/>
  </r>
  <r>
    <n v="12"/>
    <s v="Flight scheduled"/>
    <x v="2"/>
    <n v="321"/>
    <s v="VB 5070"/>
    <d v="2026-05-19T00:35:00"/>
    <s v="Tijuana"/>
    <n v="2"/>
    <s v="112A"/>
    <s v="VB 7378"/>
    <s v="Monterrey"/>
    <d v="2026-05-19T06:15:00"/>
    <s v="J"/>
    <d v="1899-12-31T00:00:00"/>
    <x v="5"/>
    <d v="1900-01-06T00:00:00"/>
    <x v="1"/>
    <s v="19/05/2026"/>
    <x v="1"/>
    <s v="19/05/2026"/>
    <x v="0"/>
  </r>
  <r>
    <n v="13"/>
    <s v="Flight scheduled"/>
    <x v="2"/>
    <s v="32A"/>
    <s v="VB 771"/>
    <d v="2026-05-19T05:15:00"/>
    <s v="Bogotá"/>
    <n v="6"/>
    <s v="114B"/>
    <s v="VB 9428"/>
    <s v="Tepic"/>
    <d v="2026-05-19T08:20:00"/>
    <s v="J"/>
    <d v="1900-01-05T00:00:00"/>
    <x v="6"/>
    <d v="1900-01-08T00:00:00"/>
    <x v="2"/>
    <s v="19/05/2026"/>
    <x v="1"/>
    <s v="19/05/2026"/>
    <x v="0"/>
  </r>
  <r>
    <n v="14"/>
    <s v="Flight scheduled"/>
    <x v="3"/>
    <s v="E95"/>
    <s v="XN 1205"/>
    <d v="2026-05-19T05:30:00"/>
    <s v="Tijuana"/>
    <n v="3"/>
    <s v="108A"/>
    <s v="XN 1780"/>
    <s v="Tulum"/>
    <d v="2026-05-19T08:50:00"/>
    <s v="J"/>
    <d v="1900-01-05T00:00:00"/>
    <x v="6"/>
    <d v="1900-01-08T00:00:00"/>
    <x v="2"/>
    <s v="19/05/2026"/>
    <x v="1"/>
    <s v="19/05/2026"/>
    <x v="0"/>
  </r>
  <r>
    <n v="15"/>
    <s v="Flight scheduled"/>
    <x v="2"/>
    <s v="32A"/>
    <s v="VB 7240"/>
    <d v="2026-05-19T07:10:00"/>
    <s v="Guadalajara"/>
    <n v="1"/>
    <s v="107A"/>
    <s v="VB 7240"/>
    <s v="Tulum"/>
    <d v="2026-05-19T07:45:00"/>
    <s v="J"/>
    <d v="1900-01-07T00:00:00"/>
    <x v="7"/>
    <d v="1900-01-07T00:00:00"/>
    <x v="0"/>
    <s v="19/05/2026"/>
    <x v="1"/>
    <s v="19/05/2026"/>
    <x v="0"/>
  </r>
  <r>
    <n v="16"/>
    <s v="Flight scheduled"/>
    <x v="2"/>
    <s v="32A"/>
    <s v="VB 2272"/>
    <d v="2026-05-19T07:30:00"/>
    <s v="Cancún"/>
    <n v="1"/>
    <s v="112A"/>
    <s v="VB 2273"/>
    <s v="Cancún"/>
    <d v="2026-05-19T08:30:00"/>
    <s v="J"/>
    <d v="1900-01-07T00:00:00"/>
    <x v="7"/>
    <d v="1900-01-08T00:00:00"/>
    <x v="2"/>
    <s v="19/05/2026"/>
    <x v="1"/>
    <s v="19/05/2026"/>
    <x v="0"/>
  </r>
  <r>
    <n v="17"/>
    <s v="Flight scheduled"/>
    <x v="2"/>
    <s v="32A"/>
    <s v="VB 7344"/>
    <d v="2026-05-19T07:30:00"/>
    <s v="Bajío "/>
    <n v="1"/>
    <n v="505"/>
    <s v="VB 7344"/>
    <s v="Chihuahua"/>
    <d v="2026-05-19T08:05:00"/>
    <s v="J"/>
    <d v="1900-01-07T00:00:00"/>
    <x v="7"/>
    <d v="1900-01-08T00:00:00"/>
    <x v="2"/>
    <s v="19/05/2026"/>
    <x v="1"/>
    <s v="19/05/2026"/>
    <x v="0"/>
  </r>
  <r>
    <n v="18"/>
    <s v="Flight scheduled"/>
    <x v="2"/>
    <s v="32N"/>
    <s v="VB 7332"/>
    <d v="2026-05-19T07:30:00"/>
    <s v="Monterrey"/>
    <n v="2"/>
    <s v="107B"/>
    <s v="VB 7332"/>
    <s v="Villahermosa"/>
    <d v="2026-05-19T08:05:00"/>
    <s v="J"/>
    <d v="1900-01-07T00:00:00"/>
    <x v="7"/>
    <d v="1900-01-08T00:00:00"/>
    <x v="2"/>
    <s v="19/05/2026"/>
    <x v="1"/>
    <s v="19/05/2026"/>
    <x v="0"/>
  </r>
  <r>
    <n v="19"/>
    <s v="Flight scheduled"/>
    <x v="2"/>
    <n v="321"/>
    <s v="VB 7350"/>
    <d v="2026-05-19T08:00:00"/>
    <s v="Mérida"/>
    <n v="2"/>
    <n v="502"/>
    <s v="VB 7350"/>
    <s v="Puerto Vallarta"/>
    <d v="2026-05-19T08:40:00"/>
    <s v="J"/>
    <d v="1900-01-08T00:00:00"/>
    <x v="8"/>
    <d v="1900-01-08T00:00:00"/>
    <x v="2"/>
    <s v="19/05/2026"/>
    <x v="1"/>
    <s v="19/05/2026"/>
    <x v="0"/>
  </r>
  <r>
    <n v="20"/>
    <s v="Flight scheduled"/>
    <x v="4"/>
    <s v="E90"/>
    <s v="AM 2469"/>
    <d v="2026-05-19T08:05:00"/>
    <s v="Durango"/>
    <n v="3"/>
    <s v="111B"/>
    <s v="AM 880"/>
    <s v="Puerto Vallarta"/>
    <d v="2026-05-19T14:30:00"/>
    <s v="J"/>
    <d v="1900-01-08T00:00:00"/>
    <x v="8"/>
    <d v="1900-01-14T00:00:00"/>
    <x v="4"/>
    <s v="19/05/2026"/>
    <x v="1"/>
    <s v="19/05/2026"/>
    <x v="0"/>
  </r>
  <r>
    <n v="21"/>
    <s v="Flight scheduled"/>
    <x v="2"/>
    <s v="32Q"/>
    <s v="VB 9521"/>
    <d v="2026-05-19T09:05:00"/>
    <s v="Guadalajara"/>
    <n v="1"/>
    <s v="115B"/>
    <s v="VB 3676"/>
    <s v="Ixtapa Zihuatanejo"/>
    <d v="2026-05-19T09:50:00"/>
    <s v="J"/>
    <d v="1900-01-09T00:00:00"/>
    <x v="9"/>
    <d v="1900-01-09T00:00:00"/>
    <x v="5"/>
    <s v="19/05/2026"/>
    <x v="1"/>
    <s v="19/05/2026"/>
    <x v="0"/>
  </r>
  <r>
    <n v="22"/>
    <s v="Flight scheduled"/>
    <x v="3"/>
    <n v="295"/>
    <s v="XN 1431"/>
    <d v="2026-05-19T09:30:00"/>
    <s v="Guadalajara"/>
    <n v="3"/>
    <s v="108A"/>
    <s v="XN 1922"/>
    <s v="Palenque"/>
    <d v="2026-05-19T10:40:00"/>
    <s v="J"/>
    <d v="1900-01-09T00:00:00"/>
    <x v="9"/>
    <d v="1900-01-10T00:00:00"/>
    <x v="6"/>
    <s v="19/05/2026"/>
    <x v="1"/>
    <s v="19/05/2026"/>
    <x v="0"/>
  </r>
  <r>
    <n v="23"/>
    <s v="Flight scheduled"/>
    <x v="2"/>
    <s v="32N"/>
    <s v="VB 9223"/>
    <d v="2026-05-19T09:40:00"/>
    <s v="Puerto Escondido"/>
    <n v="1"/>
    <n v="505"/>
    <s v="VB 9294"/>
    <s v="Huatulco"/>
    <d v="2026-05-19T10:25:00"/>
    <s v="J"/>
    <d v="1900-01-09T00:00:00"/>
    <x v="9"/>
    <d v="1900-01-10T00:00:00"/>
    <x v="6"/>
    <s v="19/05/2026"/>
    <x v="1"/>
    <s v="19/05/2026"/>
    <x v="0"/>
  </r>
  <r>
    <n v="24"/>
    <s v="Flight scheduled"/>
    <x v="3"/>
    <n v="295"/>
    <s v="XN 1101"/>
    <d v="2026-05-19T09:40:00"/>
    <s v="Monterrey"/>
    <n v="3"/>
    <s v="108B"/>
    <s v="XN 1732"/>
    <s v="Chetumal"/>
    <d v="2026-05-19T10:50:00"/>
    <s v="J"/>
    <d v="1900-01-09T00:00:00"/>
    <x v="9"/>
    <d v="1900-01-10T00:00:00"/>
    <x v="6"/>
    <s v="19/05/2026"/>
    <x v="1"/>
    <s v="19/05/2026"/>
    <x v="0"/>
  </r>
  <r>
    <n v="25"/>
    <s v="Flight scheduled"/>
    <x v="1"/>
    <n v="320"/>
    <s v="Y4 1290"/>
    <d v="2026-05-19T09:42:00"/>
    <s v="Guadalajara"/>
    <n v="1"/>
    <s v="109A"/>
    <s v="Y4 3533"/>
    <s v="Cancún"/>
    <d v="2026-05-19T11:06:00"/>
    <s v="J"/>
    <d v="1900-01-09T00:00:00"/>
    <x v="9"/>
    <d v="1900-01-11T00:00:00"/>
    <x v="7"/>
    <s v="19/05/2026"/>
    <x v="1"/>
    <s v="19/05/2026"/>
    <x v="0"/>
  </r>
  <r>
    <n v="26"/>
    <s v="Flight scheduled"/>
    <x v="4"/>
    <s v="E90"/>
    <s v="AM 2041"/>
    <d v="2026-05-19T10:05:00"/>
    <s v="Oaxaca"/>
    <n v="3"/>
    <s v="110B"/>
    <s v="AM 2042"/>
    <s v="Oaxaca"/>
    <d v="2026-05-19T10:45:00"/>
    <s v="J"/>
    <d v="1900-01-10T00:00:00"/>
    <x v="10"/>
    <d v="1900-01-10T00:00:00"/>
    <x v="6"/>
    <s v="19/05/2026"/>
    <x v="1"/>
    <s v="19/05/2026"/>
    <x v="0"/>
  </r>
  <r>
    <n v="27"/>
    <s v="Flight scheduled"/>
    <x v="2"/>
    <s v="32Q"/>
    <s v="VB 7428"/>
    <d v="2026-05-19T10:15:00"/>
    <s v="Tijuana"/>
    <n v="1"/>
    <n v="502"/>
    <s v="VB 7428"/>
    <s v="Tuxtla Gutiérrez"/>
    <d v="2026-05-19T10:55:00"/>
    <s v="J"/>
    <d v="1900-01-10T00:00:00"/>
    <x v="10"/>
    <d v="1900-01-10T00:00:00"/>
    <x v="6"/>
    <s v="19/05/2026"/>
    <x v="1"/>
    <s v="19/05/2026"/>
    <x v="0"/>
  </r>
  <r>
    <n v="28"/>
    <s v="Flight scheduled"/>
    <x v="0"/>
    <s v="CNF"/>
    <s v="ZV 300"/>
    <d v="2026-05-19T11:00:00"/>
    <s v="Ixtepec"/>
    <n v="1"/>
    <n v="501"/>
    <s v="ZV 364"/>
    <s v="Ciudad Victoria"/>
    <d v="2026-05-19T11:30:00"/>
    <s v="J"/>
    <d v="1900-01-11T00:00:00"/>
    <x v="11"/>
    <d v="1900-01-11T00:00:00"/>
    <x v="7"/>
    <s v="19/05/2026"/>
    <x v="1"/>
    <s v="19/05/2026"/>
    <x v="0"/>
  </r>
  <r>
    <n v="29"/>
    <s v="Flight scheduled"/>
    <x v="2"/>
    <s v="32Q"/>
    <s v="VB 7442"/>
    <d v="2026-05-19T11:00:00"/>
    <s v="Los Cabos"/>
    <n v="2"/>
    <n v="505"/>
    <s v="VB 7442"/>
    <s v="Cancún"/>
    <d v="2026-05-19T11:45:00"/>
    <s v="J"/>
    <d v="1900-01-11T00:00:00"/>
    <x v="11"/>
    <d v="1900-01-11T00:00:00"/>
    <x v="7"/>
    <s v="19/05/2026"/>
    <x v="1"/>
    <s v="19/05/2026"/>
    <x v="0"/>
  </r>
  <r>
    <n v="30"/>
    <s v="Flight scheduled"/>
    <x v="2"/>
    <n v="321"/>
    <s v="VB 7416"/>
    <d v="2026-05-19T11:40:00"/>
    <s v="Cancún"/>
    <n v="1"/>
    <s v="115B"/>
    <s v="VB 7416"/>
    <s v="Culiacán"/>
    <d v="2026-05-19T12:25:00"/>
    <s v="J"/>
    <d v="1900-01-11T00:00:00"/>
    <x v="11"/>
    <d v="1900-01-12T00:00:00"/>
    <x v="8"/>
    <s v="19/05/2026"/>
    <x v="1"/>
    <s v="19/05/2026"/>
    <x v="0"/>
  </r>
  <r>
    <n v="31"/>
    <s v="Flight scheduled"/>
    <x v="2"/>
    <s v="32A"/>
    <s v="VB 9429"/>
    <d v="2026-05-19T11:45:00"/>
    <s v="Tepic"/>
    <n v="2"/>
    <s v="107A"/>
    <s v="VB 9532"/>
    <s v="Matamoros"/>
    <d v="2026-05-19T12:55:00"/>
    <s v="J"/>
    <d v="1900-01-11T00:00:00"/>
    <x v="11"/>
    <d v="1900-01-12T00:00:00"/>
    <x v="8"/>
    <s v="19/05/2026"/>
    <x v="1"/>
    <s v="19/05/2026"/>
    <x v="0"/>
  </r>
  <r>
    <n v="32"/>
    <s v="Flight scheduled"/>
    <x v="2"/>
    <s v="32N"/>
    <s v="VB 7333"/>
    <d v="2026-05-19T11:50:00"/>
    <s v="Villahermosa"/>
    <n v="2"/>
    <n v="504"/>
    <s v="VB 7333"/>
    <s v="Monterrey"/>
    <d v="2026-05-19T12:25:00"/>
    <s v="J"/>
    <d v="1900-01-11T00:00:00"/>
    <x v="11"/>
    <d v="1900-01-12T00:00:00"/>
    <x v="8"/>
    <s v="19/05/2026"/>
    <x v="1"/>
    <s v="19/05/2026"/>
    <x v="0"/>
  </r>
  <r>
    <n v="33"/>
    <s v="Flight scheduled"/>
    <x v="2"/>
    <n v="321"/>
    <s v="VB 7446"/>
    <d v="2026-05-19T11:55:00"/>
    <s v="Hermosillo"/>
    <n v="2"/>
    <s v="107B"/>
    <s v="VB 7446"/>
    <s v="Tulum"/>
    <d v="2026-05-19T12:40:00"/>
    <s v="J"/>
    <d v="1900-01-11T00:00:00"/>
    <x v="11"/>
    <d v="1900-01-12T00:00:00"/>
    <x v="8"/>
    <s v="19/05/2026"/>
    <x v="1"/>
    <s v="19/05/2026"/>
    <x v="0"/>
  </r>
  <r>
    <n v="34"/>
    <s v="Flight scheduled"/>
    <x v="4"/>
    <n v="738"/>
    <s v="AM 591"/>
    <d v="2026-05-19T12:00:00"/>
    <s v="Cancún"/>
    <n v="3"/>
    <s v="110B"/>
    <s v="AM 596"/>
    <s v="Cancún"/>
    <d v="2026-05-19T14:17:00"/>
    <s v="J"/>
    <d v="1900-01-12T00:00:00"/>
    <x v="12"/>
    <d v="1900-01-14T00:00:00"/>
    <x v="4"/>
    <s v="19/05/2026"/>
    <x v="1"/>
    <s v="19/05/2026"/>
    <x v="0"/>
  </r>
  <r>
    <n v="35"/>
    <s v="Flight scheduled"/>
    <x v="4"/>
    <s v="E90"/>
    <s v="AM 2437"/>
    <d v="2026-05-19T12:00:00"/>
    <s v="Colima"/>
    <n v="3"/>
    <s v="110A"/>
    <s v="AM 878"/>
    <s v="Mérida"/>
    <d v="2026-05-19T12:44:00"/>
    <s v="J"/>
    <d v="1900-01-12T00:00:00"/>
    <x v="12"/>
    <d v="1900-01-12T00:00:00"/>
    <x v="8"/>
    <s v="19/05/2026"/>
    <x v="1"/>
    <s v="19/05/2026"/>
    <x v="0"/>
  </r>
  <r>
    <n v="36"/>
    <s v="Flight scheduled"/>
    <x v="2"/>
    <n v="321"/>
    <s v="VB 7351"/>
    <d v="2026-05-19T12:20:00"/>
    <s v="Puerto Vallarta"/>
    <n v="2"/>
    <n v="505"/>
    <s v="VB 7351"/>
    <s v="Mérida"/>
    <d v="2026-05-19T13:00:00"/>
    <s v="J"/>
    <d v="1900-01-12T00:00:00"/>
    <x v="12"/>
    <d v="1900-01-13T00:00:00"/>
    <x v="9"/>
    <s v="19/05/2026"/>
    <x v="1"/>
    <s v="19/05/2026"/>
    <x v="0"/>
  </r>
  <r>
    <n v="37"/>
    <s v="Flight scheduled"/>
    <x v="2"/>
    <s v="32Q"/>
    <s v="VB 3677"/>
    <d v="2026-05-19T12:35:00"/>
    <s v="Ixtapa Zihuatanejo"/>
    <n v="1"/>
    <s v="113B"/>
    <s v="VB 7382"/>
    <s v="Monterrey"/>
    <d v="2026-05-20T06:05:00"/>
    <s v="J"/>
    <d v="1900-01-12T00:00:00"/>
    <x v="12"/>
    <d v="1900-01-06T00:00:00"/>
    <x v="1"/>
    <s v="19/05/2026"/>
    <x v="1"/>
    <s v="20/05/2026"/>
    <x v="1"/>
  </r>
  <r>
    <n v="38"/>
    <s v="Flight scheduled"/>
    <x v="2"/>
    <n v="320"/>
    <s v="VB 7040"/>
    <d v="2026-05-19T12:35:00"/>
    <s v="Cancún"/>
    <n v="2"/>
    <n v="502"/>
    <s v="VB 7040"/>
    <s v="San Luis Potosí"/>
    <d v="2026-05-19T13:10:00"/>
    <s v="J"/>
    <d v="1900-01-12T00:00:00"/>
    <x v="12"/>
    <d v="1900-01-13T00:00:00"/>
    <x v="9"/>
    <s v="19/05/2026"/>
    <x v="1"/>
    <s v="19/05/2026"/>
    <x v="0"/>
  </r>
  <r>
    <n v="39"/>
    <s v="Flight scheduled"/>
    <x v="2"/>
    <n v="320"/>
    <s v="VB 2278"/>
    <d v="2026-05-19T12:35:00"/>
    <s v="Cancún"/>
    <n v="1"/>
    <s v="112B"/>
    <s v="VB 2287"/>
    <s v="Cancún"/>
    <d v="2026-05-19T16:50:00"/>
    <s v="J"/>
    <d v="1900-01-12T00:00:00"/>
    <x v="12"/>
    <d v="1900-01-16T00:00:00"/>
    <x v="10"/>
    <s v="19/05/2026"/>
    <x v="1"/>
    <s v="19/05/2026"/>
    <x v="0"/>
  </r>
  <r>
    <n v="40"/>
    <s v="Flight scheduled"/>
    <x v="2"/>
    <s v="32A"/>
    <s v="VB 843"/>
    <d v="2026-05-19T12:40:00"/>
    <s v="La Habana"/>
    <n v="6"/>
    <s v="114B"/>
    <s v="VB 9220"/>
    <s v="Puerto Escondido"/>
    <d v="2026-05-19T15:00:00"/>
    <s v="J"/>
    <d v="1900-01-12T00:00:00"/>
    <x v="12"/>
    <d v="1900-01-15T00:00:00"/>
    <x v="11"/>
    <s v="19/05/2026"/>
    <x v="1"/>
    <s v="19/05/2026"/>
    <x v="0"/>
  </r>
  <r>
    <n v="41"/>
    <s v="Flight scheduled"/>
    <x v="2"/>
    <s v="32A"/>
    <s v="VB 7241"/>
    <d v="2026-05-19T12:45:00"/>
    <s v="Tulum"/>
    <n v="2"/>
    <n v="501"/>
    <s v="VB 7241"/>
    <s v="Guadalajara"/>
    <d v="2026-05-19T13:20:00"/>
    <s v="J"/>
    <d v="1900-01-12T00:00:00"/>
    <x v="12"/>
    <d v="1900-01-13T00:00:00"/>
    <x v="9"/>
    <s v="19/05/2026"/>
    <x v="1"/>
    <s v="19/05/2026"/>
    <x v="0"/>
  </r>
  <r>
    <n v="42"/>
    <s v="Flight scheduled"/>
    <x v="5"/>
    <n v="346"/>
    <s v="V0 3726"/>
    <d v="2026-05-19T13:00:00"/>
    <s v="Caracas"/>
    <n v="7"/>
    <n v="116"/>
    <s v="V0 3727"/>
    <s v="Caracas"/>
    <d v="2026-05-19T16:00:00"/>
    <s v="J"/>
    <d v="1900-01-13T00:00:00"/>
    <x v="13"/>
    <d v="1900-01-16T00:00:00"/>
    <x v="10"/>
    <s v="19/05/2026"/>
    <x v="1"/>
    <s v="19/05/2026"/>
    <x v="0"/>
  </r>
  <r>
    <n v="43"/>
    <s v="Flight scheduled"/>
    <x v="2"/>
    <s v="32A"/>
    <s v="VB 7345"/>
    <d v="2026-05-19T13:00:00"/>
    <s v="Chihuahua"/>
    <n v="1"/>
    <s v="107B"/>
    <s v="VB 7345"/>
    <s v="Bajío "/>
    <d v="2026-05-19T13:35:00"/>
    <s v="J"/>
    <d v="1900-01-13T00:00:00"/>
    <x v="13"/>
    <d v="1900-01-13T00:00:00"/>
    <x v="9"/>
    <s v="19/05/2026"/>
    <x v="1"/>
    <s v="19/05/2026"/>
    <x v="0"/>
  </r>
  <r>
    <n v="44"/>
    <s v="Flight scheduled"/>
    <x v="3"/>
    <n v="295"/>
    <s v="XN 1781"/>
    <d v="2026-05-19T13:35:00"/>
    <s v="Tulum"/>
    <n v="3"/>
    <s v="110A"/>
    <s v="XN 1764"/>
    <s v="Mérida"/>
    <d v="2026-05-19T14:30:00"/>
    <s v="J"/>
    <d v="1900-01-13T00:00:00"/>
    <x v="13"/>
    <d v="1900-01-14T00:00:00"/>
    <x v="4"/>
    <s v="19/05/2026"/>
    <x v="1"/>
    <s v="19/05/2026"/>
    <x v="0"/>
  </r>
  <r>
    <n v="45"/>
    <s v="Flight scheduled"/>
    <x v="2"/>
    <s v="32N"/>
    <s v="VB 9295"/>
    <d v="2026-05-19T13:45:00"/>
    <s v="Huatulco"/>
    <n v="2"/>
    <n v="505"/>
    <s v="VB 9450"/>
    <s v="Nuevo Laredo"/>
    <d v="2026-05-19T14:35:00"/>
    <s v="J"/>
    <d v="1900-01-13T00:00:00"/>
    <x v="13"/>
    <d v="1900-01-14T00:00:00"/>
    <x v="4"/>
    <s v="19/05/2026"/>
    <x v="1"/>
    <s v="19/05/2026"/>
    <x v="0"/>
  </r>
  <r>
    <n v="46"/>
    <s v="Flight scheduled"/>
    <x v="1"/>
    <n v="320"/>
    <s v="Y4 7113"/>
    <d v="2026-05-19T14:43:00"/>
    <s v="Mérida"/>
    <n v="1"/>
    <s v="109A"/>
    <s v="Y4 7170"/>
    <s v="La Paz"/>
    <d v="2026-05-19T15:22:00"/>
    <s v="J"/>
    <d v="1900-01-14T00:00:00"/>
    <x v="14"/>
    <d v="1900-01-15T00:00:00"/>
    <x v="11"/>
    <s v="19/05/2026"/>
    <x v="1"/>
    <s v="19/05/2026"/>
    <x v="0"/>
  </r>
  <r>
    <n v="47"/>
    <s v="Flight scheduled"/>
    <x v="2"/>
    <n v="321"/>
    <s v="VB 7379"/>
    <d v="2026-05-19T14:45:00"/>
    <s v="Monterrey"/>
    <n v="2"/>
    <s v="107A"/>
    <s v="VB 7371"/>
    <s v="La Paz"/>
    <d v="2026-05-19T15:40:00"/>
    <s v="J"/>
    <d v="1900-01-14T00:00:00"/>
    <x v="14"/>
    <d v="1900-01-15T00:00:00"/>
    <x v="11"/>
    <s v="19/05/2026"/>
    <x v="1"/>
    <s v="19/05/2026"/>
    <x v="0"/>
  </r>
  <r>
    <n v="48"/>
    <s v="Flight scheduled"/>
    <x v="3"/>
    <n v="295"/>
    <s v="XN 1923"/>
    <d v="2026-05-19T14:45:00"/>
    <s v="Palenque"/>
    <n v="3"/>
    <s v="108B"/>
    <s v="XN 1204"/>
    <s v="Tijuana"/>
    <d v="2026-05-19T21:55:00"/>
    <s v="J"/>
    <d v="1900-01-14T00:00:00"/>
    <x v="14"/>
    <d v="1900-01-21T00:00:00"/>
    <x v="12"/>
    <s v="19/05/2026"/>
    <x v="1"/>
    <s v="19/05/2026"/>
    <x v="0"/>
  </r>
  <r>
    <n v="49"/>
    <s v="Flight scheduled"/>
    <x v="2"/>
    <s v="32Q"/>
    <s v="VB 7060"/>
    <d v="2026-05-19T14:55:00"/>
    <s v="Cancún"/>
    <n v="2"/>
    <s v="107B"/>
    <s v="VB 7060"/>
    <s v="Saltillo"/>
    <d v="2026-05-19T15:40:00"/>
    <s v="J"/>
    <d v="1900-01-14T00:00:00"/>
    <x v="14"/>
    <d v="1900-01-15T00:00:00"/>
    <x v="11"/>
    <s v="19/05/2026"/>
    <x v="1"/>
    <s v="19/05/2026"/>
    <x v="0"/>
  </r>
  <r>
    <n v="50"/>
    <s v="Flight scheduled"/>
    <x v="2"/>
    <s v="32A"/>
    <s v="VB 7370"/>
    <d v="2026-05-19T14:55:00"/>
    <s v="La Paz"/>
    <n v="1"/>
    <s v="112A"/>
    <s v="VB 9222"/>
    <s v="Puerto Escondido"/>
    <d v="2026-05-20T06:35:00"/>
    <s v="J"/>
    <d v="1900-01-14T00:00:00"/>
    <x v="14"/>
    <d v="1900-01-06T00:00:00"/>
    <x v="1"/>
    <s v="19/05/2026"/>
    <x v="1"/>
    <s v="20/05/2026"/>
    <x v="1"/>
  </r>
  <r>
    <n v="51"/>
    <s v="Flight scheduled"/>
    <x v="2"/>
    <s v="32Q"/>
    <s v="VB 7429"/>
    <d v="2026-05-19T14:55:00"/>
    <s v="Tuxtla Gutiérrez"/>
    <n v="2"/>
    <s v="115B"/>
    <s v="VB 7429"/>
    <s v="Tijuana"/>
    <d v="2026-05-19T15:35:00"/>
    <s v="J"/>
    <d v="1900-01-14T00:00:00"/>
    <x v="14"/>
    <d v="1900-01-15T00:00:00"/>
    <x v="11"/>
    <s v="19/05/2026"/>
    <x v="1"/>
    <s v="19/05/2026"/>
    <x v="0"/>
  </r>
  <r>
    <n v="52"/>
    <s v="Flight scheduled"/>
    <x v="0"/>
    <s v="CNF"/>
    <s v="ZV 365"/>
    <d v="2026-05-19T15:03:00"/>
    <s v="Ciudad Victoria"/>
    <n v="1"/>
    <n v="501"/>
    <s v="ZV 360"/>
    <s v="Ciudad Victoria"/>
    <d v="2026-05-19T15:55:00"/>
    <s v="J"/>
    <d v="1900-01-15T00:00:00"/>
    <x v="15"/>
    <d v="1900-01-15T00:00:00"/>
    <x v="11"/>
    <s v="19/05/2026"/>
    <x v="1"/>
    <s v="19/05/2026"/>
    <x v="0"/>
  </r>
  <r>
    <n v="53"/>
    <s v="Flight scheduled"/>
    <x v="3"/>
    <n v="295"/>
    <s v="XN 1733"/>
    <d v="2026-05-19T15:25:00"/>
    <s v="Chetumal"/>
    <n v="3"/>
    <s v="108A"/>
    <s v="XN 1106"/>
    <s v="Monterrey"/>
    <d v="2026-05-19T19:20:00"/>
    <s v="J"/>
    <d v="1900-01-15T00:00:00"/>
    <x v="15"/>
    <d v="1900-01-19T00:00:00"/>
    <x v="13"/>
    <s v="19/05/2026"/>
    <x v="1"/>
    <s v="19/05/2026"/>
    <x v="0"/>
  </r>
  <r>
    <n v="54"/>
    <s v="Flight scheduled"/>
    <x v="2"/>
    <n v="320"/>
    <s v="VB 7041"/>
    <d v="2026-05-19T16:15:00"/>
    <s v="San Luis Potosí"/>
    <n v="1"/>
    <s v="107A"/>
    <s v="VB 7041"/>
    <s v="Cancún"/>
    <d v="2026-05-19T16:50:00"/>
    <s v="J"/>
    <d v="1900-01-16T00:00:00"/>
    <x v="16"/>
    <d v="1900-01-16T00:00:00"/>
    <x v="10"/>
    <s v="19/05/2026"/>
    <x v="1"/>
    <s v="19/05/2026"/>
    <x v="0"/>
  </r>
  <r>
    <n v="55"/>
    <s v="Flight scheduled"/>
    <x v="1"/>
    <n v="320"/>
    <s v="Y4 3532"/>
    <d v="2026-05-19T16:19:00"/>
    <s v="Cancún"/>
    <n v="2"/>
    <s v="109A"/>
    <s v="Y4 1293"/>
    <s v="Guadalajara"/>
    <d v="2026-05-19T17:15:00"/>
    <s v="J"/>
    <d v="1900-01-16T00:00:00"/>
    <x v="16"/>
    <d v="1900-01-17T00:00:00"/>
    <x v="14"/>
    <s v="19/05/2026"/>
    <x v="1"/>
    <s v="19/05/2026"/>
    <x v="0"/>
  </r>
  <r>
    <n v="56"/>
    <s v="Flight scheduled"/>
    <x v="2"/>
    <s v="32A"/>
    <s v="VB 9533"/>
    <d v="2026-05-19T16:25:00"/>
    <s v="Matamoros"/>
    <n v="2"/>
    <s v="113A"/>
    <s v="VB 9480"/>
    <s v="Ciudad Obregón"/>
    <d v="2026-05-20T06:55:00"/>
    <s v="J"/>
    <d v="1900-01-16T00:00:00"/>
    <x v="16"/>
    <d v="1900-01-06T00:00:00"/>
    <x v="1"/>
    <s v="19/05/2026"/>
    <x v="1"/>
    <s v="20/05/2026"/>
    <x v="1"/>
  </r>
  <r>
    <n v="57"/>
    <s v="Flight scheduled"/>
    <x v="2"/>
    <s v="32A"/>
    <s v="VB 7434"/>
    <d v="2026-05-19T17:00:00"/>
    <s v="Ciudad Juárez"/>
    <n v="1"/>
    <n v="502"/>
    <s v="VB 7434"/>
    <s v="Veracruz"/>
    <d v="2026-05-19T17:30:00"/>
    <s v="J"/>
    <d v="1900-01-17T00:00:00"/>
    <x v="17"/>
    <d v="1900-01-17T00:00:00"/>
    <x v="14"/>
    <s v="19/05/2026"/>
    <x v="1"/>
    <s v="19/05/2026"/>
    <x v="0"/>
  </r>
  <r>
    <n v="58"/>
    <s v="Flight scheduled"/>
    <x v="2"/>
    <n v="321"/>
    <s v="VB 7417"/>
    <d v="2026-05-19T17:00:00"/>
    <s v="Culiacán"/>
    <n v="2"/>
    <s v="115B"/>
    <s v="VB 7417"/>
    <s v="Cancún"/>
    <d v="2026-05-19T17:45:00"/>
    <s v="J"/>
    <d v="1900-01-17T00:00:00"/>
    <x v="17"/>
    <d v="1900-01-17T00:00:00"/>
    <x v="14"/>
    <s v="19/05/2026"/>
    <x v="1"/>
    <s v="19/05/2026"/>
    <x v="0"/>
  </r>
  <r>
    <n v="59"/>
    <s v="Flight scheduled"/>
    <x v="0"/>
    <s v="CNF"/>
    <s v="ZV 361"/>
    <d v="2026-05-19T17:05:00"/>
    <s v="Ciudad Victoria"/>
    <n v="1"/>
    <n v="501"/>
    <s v="ZV 360"/>
    <s v="Ciudad Victoria"/>
    <d v="2026-05-20T12:50:00"/>
    <s v="J"/>
    <d v="1900-01-17T00:00:00"/>
    <x v="17"/>
    <d v="1900-01-12T00:00:00"/>
    <x v="8"/>
    <s v="19/05/2026"/>
    <x v="1"/>
    <s v="20/05/2026"/>
    <x v="1"/>
  </r>
  <r>
    <n v="60"/>
    <s v="Flight scheduled"/>
    <x v="2"/>
    <s v="32A"/>
    <s v="VB 3286"/>
    <d v="2026-05-19T17:05:00"/>
    <s v="Guadalajara"/>
    <n v="2"/>
    <n v="504"/>
    <s v="VB 3287"/>
    <s v="Guadalajara"/>
    <d v="2026-05-19T17:50:00"/>
    <s v="J"/>
    <d v="1900-01-17T00:00:00"/>
    <x v="17"/>
    <d v="1900-01-17T00:00:00"/>
    <x v="14"/>
    <s v="19/05/2026"/>
    <x v="1"/>
    <s v="19/05/2026"/>
    <x v="0"/>
  </r>
  <r>
    <n v="61"/>
    <s v="Flight scheduled"/>
    <x v="4"/>
    <s v="E90"/>
    <s v="AM 875"/>
    <d v="2026-05-19T17:17:00"/>
    <s v="Mérida"/>
    <n v="3"/>
    <s v="110A"/>
    <s v="AM 872"/>
    <s v="Veracruz"/>
    <d v="2026-05-19T17:57:00"/>
    <s v="J"/>
    <d v="1900-01-17T00:00:00"/>
    <x v="17"/>
    <d v="1900-01-17T00:00:00"/>
    <x v="14"/>
    <s v="19/05/2026"/>
    <x v="1"/>
    <s v="19/05/2026"/>
    <x v="0"/>
  </r>
  <r>
    <n v="62"/>
    <s v="Flight scheduled"/>
    <x v="2"/>
    <s v="32Q"/>
    <s v="VB 7443"/>
    <d v="2026-05-19T17:20:00"/>
    <s v="Cancún"/>
    <n v="1"/>
    <n v="503"/>
    <s v="VB 7443"/>
    <s v="Los Cabos"/>
    <d v="2026-05-19T18:00:00"/>
    <s v="J"/>
    <d v="1900-01-17T00:00:00"/>
    <x v="17"/>
    <d v="1900-01-18T00:00:00"/>
    <x v="15"/>
    <s v="19/05/2026"/>
    <x v="1"/>
    <s v="19/05/2026"/>
    <x v="0"/>
  </r>
  <r>
    <n v="63"/>
    <s v="Flight scheduled"/>
    <x v="2"/>
    <s v="32N"/>
    <s v="VB 7016"/>
    <d v="2026-05-19T17:30:00"/>
    <s v="Monterrey"/>
    <n v="2"/>
    <n v="505"/>
    <s v="VB 7016"/>
    <s v="Acapulco"/>
    <d v="2026-05-19T18:05:00"/>
    <s v="J"/>
    <d v="1900-01-17T00:00:00"/>
    <x v="17"/>
    <d v="1900-01-18T00:00:00"/>
    <x v="15"/>
    <s v="19/05/2026"/>
    <x v="1"/>
    <s v="19/05/2026"/>
    <x v="0"/>
  </r>
  <r>
    <n v="64"/>
    <s v="Flight scheduled"/>
    <x v="2"/>
    <n v="321"/>
    <s v="VB 7447"/>
    <d v="2026-05-19T17:45:00"/>
    <s v="Tulum"/>
    <n v="1"/>
    <s v="107A"/>
    <s v="VB 7447"/>
    <s v="Hermosillo"/>
    <d v="2026-05-19T18:30:00"/>
    <s v="J"/>
    <d v="1900-01-17T00:00:00"/>
    <x v="17"/>
    <d v="1900-01-18T00:00:00"/>
    <x v="15"/>
    <s v="19/05/2026"/>
    <x v="1"/>
    <s v="19/05/2026"/>
    <x v="0"/>
  </r>
  <r>
    <n v="65"/>
    <s v="Flight scheduled"/>
    <x v="4"/>
    <s v="E90"/>
    <s v="AM 881"/>
    <d v="2026-05-19T18:09:00"/>
    <s v="Puerto Vallarta"/>
    <n v="3"/>
    <s v="110B"/>
    <s v="AM 2600"/>
    <s v="Durango"/>
    <d v="2026-05-19T18:55:00"/>
    <s v="J"/>
    <d v="1900-01-18T00:00:00"/>
    <x v="18"/>
    <d v="1900-01-18T00:00:00"/>
    <x v="15"/>
    <s v="19/05/2026"/>
    <x v="1"/>
    <s v="19/05/2026"/>
    <x v="0"/>
  </r>
  <r>
    <n v="66"/>
    <s v="Flight scheduled"/>
    <x v="2"/>
    <s v="32A"/>
    <s v="VB 9221"/>
    <d v="2026-05-19T18:10:00"/>
    <s v="Puerto Escondido"/>
    <n v="1"/>
    <s v="112B"/>
    <s v="VB 9410"/>
    <s v="Mérida"/>
    <d v="2026-05-20T09:00:00"/>
    <s v="J"/>
    <d v="1900-01-18T00:00:00"/>
    <x v="18"/>
    <d v="1900-01-09T00:00:00"/>
    <x v="5"/>
    <s v="19/05/2026"/>
    <x v="1"/>
    <s v="20/05/2026"/>
    <x v="1"/>
  </r>
  <r>
    <n v="67"/>
    <s v="Flight scheduled"/>
    <x v="2"/>
    <s v="32Q"/>
    <s v="VB 6018"/>
    <d v="2026-05-19T18:15:00"/>
    <s v="Mérida"/>
    <n v="1"/>
    <s v="107B"/>
    <s v="VB 6019"/>
    <s v="Mérida"/>
    <d v="2026-05-19T19:10:00"/>
    <s v="J"/>
    <d v="1900-01-18T00:00:00"/>
    <x v="18"/>
    <d v="1900-01-19T00:00:00"/>
    <x v="13"/>
    <s v="19/05/2026"/>
    <x v="1"/>
    <s v="19/05/2026"/>
    <x v="0"/>
  </r>
  <r>
    <n v="68"/>
    <s v="Flight scheduled"/>
    <x v="2"/>
    <s v="32N"/>
    <s v="VB 9451"/>
    <d v="2026-05-19T18:20:00"/>
    <s v="Nuevo Laredo"/>
    <n v="2"/>
    <n v="502"/>
    <s v="VB 9234"/>
    <s v="Mazatlán"/>
    <d v="2026-05-19T18:50:00"/>
    <s v="J"/>
    <d v="1900-01-18T00:00:00"/>
    <x v="18"/>
    <d v="1900-01-18T00:00:00"/>
    <x v="15"/>
    <s v="19/05/2026"/>
    <x v="1"/>
    <s v="19/05/2026"/>
    <x v="0"/>
  </r>
  <r>
    <n v="69"/>
    <s v="Flight scheduled"/>
    <x v="2"/>
    <n v="321"/>
    <s v="VB 4412"/>
    <d v="2026-05-19T18:25:00"/>
    <s v="Monterrey"/>
    <n v="2"/>
    <n v="505"/>
    <s v="VB 4413"/>
    <s v="Monterrey"/>
    <d v="2026-05-19T19:10:00"/>
    <s v="J"/>
    <d v="1900-01-18T00:00:00"/>
    <x v="18"/>
    <d v="1900-01-19T00:00:00"/>
    <x v="13"/>
    <s v="19/05/2026"/>
    <x v="1"/>
    <s v="19/05/2026"/>
    <x v="0"/>
  </r>
  <r>
    <n v="70"/>
    <s v="Flight scheduled"/>
    <x v="3"/>
    <n v="295"/>
    <s v="XN 1765"/>
    <d v="2026-05-19T18:50:00"/>
    <s v="Mérida"/>
    <n v="3"/>
    <s v="110A"/>
    <s v="XN 1436"/>
    <s v="Guadalajara"/>
    <d v="2026-05-19T20:00:00"/>
    <s v="J"/>
    <d v="1900-01-18T00:00:00"/>
    <x v="18"/>
    <d v="1900-01-20T00:00:00"/>
    <x v="16"/>
    <s v="19/05/2026"/>
    <x v="1"/>
    <s v="19/05/2026"/>
    <x v="0"/>
  </r>
  <r>
    <n v="71"/>
    <s v="Flight scheduled"/>
    <x v="2"/>
    <s v="32Q"/>
    <s v="VB 7061"/>
    <d v="2026-05-19T19:20:00"/>
    <s v="Saltillo"/>
    <n v="2"/>
    <s v="106A"/>
    <s v="VB 7061"/>
    <s v="Cancún"/>
    <d v="2026-05-19T20:05:00"/>
    <s v="J"/>
    <d v="1900-01-19T00:00:00"/>
    <x v="0"/>
    <d v="1900-01-20T00:00:00"/>
    <x v="16"/>
    <s v="19/05/2026"/>
    <x v="1"/>
    <s v="19/05/2026"/>
    <x v="0"/>
  </r>
  <r>
    <n v="72"/>
    <s v="Flight scheduled"/>
    <x v="2"/>
    <s v="32A"/>
    <s v="VB 7435"/>
    <d v="2026-05-19T20:15:00"/>
    <s v="Veracruz"/>
    <n v="2"/>
    <s v="107B"/>
    <s v="VB 7435"/>
    <s v="Ciudad Juárez"/>
    <d v="2026-05-19T20:45:00"/>
    <s v="J"/>
    <d v="1900-01-20T00:00:00"/>
    <x v="1"/>
    <d v="1900-01-20T00:00:00"/>
    <x v="16"/>
    <s v="19/05/2026"/>
    <x v="1"/>
    <s v="19/05/2026"/>
    <x v="0"/>
  </r>
  <r>
    <n v="73"/>
    <s v="Flight scheduled"/>
    <x v="1"/>
    <n v="320"/>
    <s v="Y4 7171"/>
    <d v="2026-05-19T20:23:00"/>
    <s v="La Paz"/>
    <n v="1"/>
    <s v="109B"/>
    <s v="Y4 1291"/>
    <s v="Guadalajara"/>
    <d v="2026-05-20T06:30:00"/>
    <s v="J"/>
    <d v="1900-01-20T00:00:00"/>
    <x v="1"/>
    <d v="1900-01-06T00:00:00"/>
    <x v="1"/>
    <s v="19/05/2026"/>
    <x v="1"/>
    <s v="20/05/2026"/>
    <x v="1"/>
  </r>
  <r>
    <n v="74"/>
    <s v="Flight scheduled"/>
    <x v="1"/>
    <s v="32N"/>
    <s v="Y4 1292"/>
    <d v="2026-05-19T20:27:00"/>
    <s v="Guadalajara"/>
    <n v="1"/>
    <s v="109A"/>
    <s v="Y4 3960"/>
    <s v="Bogotá"/>
    <d v="2026-05-20T00:36:00"/>
    <s v="J"/>
    <d v="1900-01-20T00:00:00"/>
    <x v="1"/>
    <d v="1899-12-31T00:00:00"/>
    <x v="17"/>
    <s v="19/05/2026"/>
    <x v="1"/>
    <s v="20/05/2026"/>
    <x v="1"/>
  </r>
  <r>
    <n v="75"/>
    <s v="Flight scheduled"/>
    <x v="2"/>
    <s v="32N"/>
    <s v="VB 7017"/>
    <d v="2026-05-19T20:55:00"/>
    <s v="Acapulco"/>
    <n v="2"/>
    <s v="106A"/>
    <s v="VB 7017"/>
    <s v="Monterrey"/>
    <d v="2026-05-19T21:30:00"/>
    <s v="J"/>
    <d v="1900-01-20T00:00:00"/>
    <x v="1"/>
    <d v="1900-01-21T00:00:00"/>
    <x v="12"/>
    <s v="19/05/2026"/>
    <x v="1"/>
    <s v="19/05/2026"/>
    <x v="0"/>
  </r>
  <r>
    <n v="76"/>
    <s v="Flight scheduled"/>
    <x v="1"/>
    <n v="321"/>
    <s v="Y4 3296"/>
    <d v="2026-05-19T21:33:00"/>
    <s v="Tijuana"/>
    <n v="1"/>
    <s v="108A"/>
    <s v="Y4 3297"/>
    <s v="Tijuana"/>
    <d v="2026-05-19T22:36:00"/>
    <s v="J"/>
    <d v="1900-01-21T00:00:00"/>
    <x v="2"/>
    <d v="1900-01-22T00:00:00"/>
    <x v="18"/>
    <s v="19/05/2026"/>
    <x v="1"/>
    <s v="19/05/2026"/>
    <x v="0"/>
  </r>
  <r>
    <n v="77"/>
    <s v="Flight scheduled"/>
    <x v="2"/>
    <s v="32N"/>
    <s v="VB 9233"/>
    <d v="2026-05-19T22:40:00"/>
    <s v="Mazatlán"/>
    <n v="1"/>
    <s v="106A"/>
    <s v="VB 5069"/>
    <s v="Tijuana"/>
    <d v="2026-05-20T06:00:00"/>
    <s v="J"/>
    <d v="1900-01-22T00:00:00"/>
    <x v="3"/>
    <d v="1900-01-06T00:00:00"/>
    <x v="1"/>
    <s v="19/05/2026"/>
    <x v="1"/>
    <s v="20/05/2026"/>
    <x v="1"/>
  </r>
  <r>
    <n v="78"/>
    <s v="Flight scheduled"/>
    <x v="6"/>
    <s v="7M8"/>
    <s v="DM 7164"/>
    <d v="2026-05-19T22:51:00"/>
    <s v="Punta Cana"/>
    <n v="6"/>
    <s v="114A"/>
    <s v="DM 7165"/>
    <s v="Punta Cana"/>
    <d v="2026-05-19T23:36:00"/>
    <s v="J"/>
    <d v="1900-01-22T00:00:00"/>
    <x v="3"/>
    <d v="1900-01-23T00:00:00"/>
    <x v="19"/>
    <s v="19/05/2026"/>
    <x v="1"/>
    <s v="19/05/2026"/>
    <x v="0"/>
  </r>
  <r>
    <n v="79"/>
    <s v="Flight scheduled"/>
    <x v="3"/>
    <n v="295"/>
    <s v="XN 1107"/>
    <d v="2026-05-19T22:55:00"/>
    <s v="Monterrey"/>
    <n v="3"/>
    <s v="110B"/>
    <s v="XN 1100"/>
    <s v="Monterrey"/>
    <d v="2026-05-20T06:00:00"/>
    <s v="J"/>
    <d v="1900-01-22T00:00:00"/>
    <x v="3"/>
    <d v="1900-01-06T00:00:00"/>
    <x v="1"/>
    <s v="19/05/2026"/>
    <x v="1"/>
    <s v="20/05/2026"/>
    <x v="1"/>
  </r>
  <r>
    <n v="80"/>
    <s v="Flight scheduled"/>
    <x v="3"/>
    <n v="295"/>
    <s v="XN 1437"/>
    <d v="2026-05-19T23:00:00"/>
    <s v="Guadalajara"/>
    <n v="3"/>
    <s v="108A"/>
    <s v="XN 1430"/>
    <s v="Guadalajara"/>
    <d v="2026-05-20T06:30:00"/>
    <s v="J"/>
    <d v="1900-01-23T00:00:00"/>
    <x v="4"/>
    <d v="1900-01-06T00:00:00"/>
    <x v="1"/>
    <s v="19/05/2026"/>
    <x v="1"/>
    <s v="20/05/2026"/>
    <x v="1"/>
  </r>
  <r>
    <n v="81"/>
    <s v="Flight scheduled"/>
    <x v="2"/>
    <n v="321"/>
    <s v="VB 2288"/>
    <d v="2026-05-19T23:05:00"/>
    <s v="Cancún"/>
    <n v="2"/>
    <n v="505"/>
    <s v="VB 2281"/>
    <s v="Cancún"/>
    <d v="2026-05-20T06:20:00"/>
    <s v="J"/>
    <d v="1900-01-23T00:00:00"/>
    <x v="4"/>
    <d v="1900-01-06T00:00:00"/>
    <x v="1"/>
    <s v="19/05/2026"/>
    <x v="1"/>
    <s v="20/05/2026"/>
    <x v="1"/>
  </r>
  <r>
    <n v="8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8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9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0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1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2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3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4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5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6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7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8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19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0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1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2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3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4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5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6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7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8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29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0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1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2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3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4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5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6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7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8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39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0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1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2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3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4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5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6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7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8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0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1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2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3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4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5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6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7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8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  <r>
    <n v="499"/>
    <s v=""/>
    <x v="7"/>
    <s v=""/>
    <s v=""/>
    <s v=""/>
    <s v=""/>
    <s v=""/>
    <s v=""/>
    <s v=""/>
    <s v=""/>
    <s v=""/>
    <s v=""/>
    <e v="#VALUE!"/>
    <x v="19"/>
    <e v="#VALUE!"/>
    <x v="20"/>
    <s v=""/>
    <x v="0"/>
    <s v="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n v="1"/>
    <s v="Flight activated"/>
    <x v="0"/>
    <n v="333"/>
    <s v="6R 4260"/>
    <d v="2026-05-18T23:13:00"/>
    <s v="Bogotá"/>
    <s v="---"/>
    <n v="606"/>
    <s v="6R 4260"/>
    <s v="Los Angeles"/>
    <d v="2026-05-19T00:43:00"/>
    <s v="F"/>
    <n v="24"/>
    <x v="0"/>
    <n v="1"/>
    <x v="0"/>
    <s v="18/05/2026"/>
    <x v="0"/>
    <s v="19/05/2026"/>
    <x v="0"/>
  </r>
  <r>
    <n v="2"/>
    <s v="Flight scheduled"/>
    <x v="1"/>
    <s v="764/734"/>
    <s v="E7 610"/>
    <d v="2026-05-18T23:25:00"/>
    <s v="Mérida"/>
    <s v="---"/>
    <s v="601A"/>
    <s v="E7 610"/>
    <s v="San Luis Potosí"/>
    <d v="2026-05-19T01:00:00"/>
    <s v="F"/>
    <n v="24"/>
    <x v="0"/>
    <n v="2"/>
    <x v="1"/>
    <s v="18/05/2026"/>
    <x v="0"/>
    <s v="19/05/2026"/>
    <x v="0"/>
  </r>
  <r>
    <n v="3"/>
    <s v="Flight scheduled"/>
    <x v="2"/>
    <n v="332"/>
    <s v="M7 3629"/>
    <d v="2026-05-19T01:10:00"/>
    <s v="Anchorage"/>
    <s v="---"/>
    <n v="605"/>
    <s v="M7 8721"/>
    <s v="Quito"/>
    <d v="2026-05-19T04:10:00"/>
    <s v="F"/>
    <n v="2"/>
    <x v="1"/>
    <n v="5"/>
    <x v="2"/>
    <s v="19/05/2026"/>
    <x v="1"/>
    <s v="19/05/2026"/>
    <x v="0"/>
  </r>
  <r>
    <n v="4"/>
    <s v="Flight scheduled"/>
    <x v="2"/>
    <n v="333"/>
    <s v="M7 6811"/>
    <d v="2026-05-19T02:40:00"/>
    <s v="Guadalajara"/>
    <s v="---"/>
    <n v="606"/>
    <s v="M7 6824"/>
    <s v="Los Angeles"/>
    <d v="2026-05-19T18:50:00"/>
    <s v="F"/>
    <n v="3"/>
    <x v="2"/>
    <n v="19"/>
    <x v="3"/>
    <s v="19/05/2026"/>
    <x v="1"/>
    <s v="19/05/2026"/>
    <x v="0"/>
  </r>
  <r>
    <n v="5"/>
    <s v="Departed from previous airport"/>
    <x v="3"/>
    <s v="748/74N"/>
    <s v="7L 5721"/>
    <d v="2026-05-19T03:00:00"/>
    <s v="Reykjavik"/>
    <s v="---"/>
    <n v="609"/>
    <s v="7L 5722"/>
    <s v="Houston"/>
    <d v="2026-05-19T05:00:00"/>
    <s v="F"/>
    <n v="4"/>
    <x v="3"/>
    <n v="6"/>
    <x v="4"/>
    <s v="19/05/2026"/>
    <x v="1"/>
    <s v="19/05/2026"/>
    <x v="0"/>
  </r>
  <r>
    <n v="6"/>
    <s v="Flight scheduled"/>
    <x v="4"/>
    <n v="738"/>
    <s v="WH 902"/>
    <d v="2026-05-19T04:38:00"/>
    <s v="Panama City"/>
    <s v="---"/>
    <s v="602A"/>
    <s v="WH 903"/>
    <s v="Panama City"/>
    <d v="2026-05-19T06:00:00"/>
    <s v="F"/>
    <n v="5"/>
    <x v="4"/>
    <n v="7"/>
    <x v="5"/>
    <s v="19/05/2026"/>
    <x v="1"/>
    <s v="19/05/2026"/>
    <x v="0"/>
  </r>
  <r>
    <n v="7"/>
    <s v="Flight scheduled"/>
    <x v="5"/>
    <n v="772"/>
    <s v="CZ 2523"/>
    <d v="2026-05-19T04:40:00"/>
    <s v="Anchorage"/>
    <s v="---"/>
    <n v="608"/>
    <s v="CZ 2524"/>
    <s v="Taiyuan Wusu International Airport"/>
    <d v="2026-05-19T07:10:00"/>
    <s v="F"/>
    <n v="5"/>
    <x v="4"/>
    <n v="8"/>
    <x v="6"/>
    <s v="19/05/2026"/>
    <x v="1"/>
    <s v="19/05/2026"/>
    <x v="0"/>
  </r>
  <r>
    <n v="8"/>
    <s v="Flight scheduled"/>
    <x v="1"/>
    <n v="734"/>
    <s v="E7 615"/>
    <d v="2026-05-19T05:00:00"/>
    <s v="San Luis Potosí"/>
    <s v="---"/>
    <s v="604A"/>
    <s v="E7 615"/>
    <s v="Mérida"/>
    <d v="2026-05-19T05:30:00"/>
    <s v="F"/>
    <n v="6"/>
    <x v="5"/>
    <n v="6"/>
    <x v="4"/>
    <s v="19/05/2026"/>
    <x v="1"/>
    <s v="19/05/2026"/>
    <x v="0"/>
  </r>
  <r>
    <n v="9"/>
    <s v="Flight scheduled"/>
    <x v="6"/>
    <s v="748/74N"/>
    <s v="CX 086"/>
    <d v="2026-05-19T05:45:00"/>
    <s v="Anchorage"/>
    <s v="---"/>
    <n v="609"/>
    <s v="CX 3409"/>
    <s v="Anchorage"/>
    <d v="2026-05-19T07:45:00"/>
    <s v="F"/>
    <n v="6"/>
    <x v="5"/>
    <n v="8"/>
    <x v="6"/>
    <s v="19/05/2026"/>
    <x v="1"/>
    <s v="19/05/2026"/>
    <x v="0"/>
  </r>
  <r>
    <n v="10"/>
    <s v="Flight scheduled"/>
    <x v="7"/>
    <n v="763"/>
    <s v="5X 320"/>
    <d v="2026-05-19T06:23:00"/>
    <s v="Louisville"/>
    <s v="---"/>
    <s v="601B"/>
    <s v="5X 321"/>
    <s v="Louisville"/>
    <d v="2026-05-19T19:38:00"/>
    <s v="F"/>
    <n v="7"/>
    <x v="6"/>
    <n v="20"/>
    <x v="7"/>
    <s v="19/05/2026"/>
    <x v="1"/>
    <s v="19/05/2026"/>
    <x v="0"/>
  </r>
  <r>
    <n v="11"/>
    <s v="Flight scheduled"/>
    <x v="8"/>
    <s v="76Y"/>
    <s v="W8 952"/>
    <d v="2026-05-19T08:30:00"/>
    <s v="Cincinnati"/>
    <s v="---"/>
    <s v="601A"/>
    <s v="W8 951"/>
    <s v="Cincinnati"/>
    <d v="2026-05-19T20:00:00"/>
    <s v="F"/>
    <n v="9"/>
    <x v="7"/>
    <n v="21"/>
    <x v="8"/>
    <s v="19/05/2026"/>
    <x v="1"/>
    <s v="19/05/2026"/>
    <x v="0"/>
  </r>
  <r>
    <n v="12"/>
    <s v="Flight activated"/>
    <x v="9"/>
    <n v="764"/>
    <s v="AC 7248"/>
    <d v="2026-05-19T10:10:00"/>
    <s v="Toronto"/>
    <s v="---"/>
    <s v="606A"/>
    <s v="AC 7334"/>
    <s v="Montreal"/>
    <d v="2026-05-19T11:40:00"/>
    <s v="F"/>
    <n v="11"/>
    <x v="8"/>
    <n v="12"/>
    <x v="9"/>
    <s v="19/05/2026"/>
    <x v="1"/>
    <s v="19/05/2026"/>
    <x v="0"/>
  </r>
  <r>
    <n v="13"/>
    <s v="Flight scheduled"/>
    <x v="10"/>
    <n v="744"/>
    <s v="5Y 512"/>
    <d v="2026-05-19T10:20:00"/>
    <s v="Anchorage"/>
    <s v="---"/>
    <n v="608"/>
    <s v="5Y 512"/>
    <s v="Los Angeles"/>
    <d v="2026-05-19T12:20:00"/>
    <s v="F"/>
    <n v="11"/>
    <x v="8"/>
    <n v="13"/>
    <x v="10"/>
    <s v="19/05/2026"/>
    <x v="1"/>
    <s v="19/05/2026"/>
    <x v="0"/>
  </r>
  <r>
    <n v="14"/>
    <s v="Flight scheduled"/>
    <x v="10"/>
    <s v="77F"/>
    <s v="5Y 301"/>
    <d v="2026-05-19T10:40:00"/>
    <s v="Anchorage"/>
    <s v="---"/>
    <n v="609"/>
    <s v="5Y 337"/>
    <s v="Los Angeles"/>
    <d v="2026-05-19T13:35:00"/>
    <s v="F"/>
    <n v="11"/>
    <x v="8"/>
    <n v="14"/>
    <x v="11"/>
    <s v="19/05/2026"/>
    <x v="1"/>
    <s v="19/05/2026"/>
    <x v="0"/>
  </r>
  <r>
    <n v="15"/>
    <s v="Flight scheduled"/>
    <x v="0"/>
    <n v="333"/>
    <s v="6R 7091"/>
    <d v="2026-05-19T12:11:00"/>
    <s v="Guadalajara"/>
    <s v="---"/>
    <n v="607"/>
    <s v="6R 7092"/>
    <s v="Los Angeles"/>
    <d v="2026-05-19T13:41:00"/>
    <s v="F"/>
    <n v="13"/>
    <x v="9"/>
    <n v="14"/>
    <x v="11"/>
    <s v="19/05/2026"/>
    <x v="1"/>
    <s v="19/05/2026"/>
    <x v="0"/>
  </r>
  <r>
    <n v="16"/>
    <s v="Flight scheduled"/>
    <x v="10"/>
    <n v="744"/>
    <s v="5Y 8174"/>
    <d v="2026-05-19T14:30:00"/>
    <s v="Anchorage"/>
    <s v="---"/>
    <n v="608"/>
    <s v="5Y 8174"/>
    <s v="Los Angeles"/>
    <d v="2026-05-19T16:30:00"/>
    <s v="F"/>
    <n v="15"/>
    <x v="10"/>
    <n v="17"/>
    <x v="12"/>
    <s v="19/05/2026"/>
    <x v="1"/>
    <s v="19/05/2026"/>
    <x v="0"/>
  </r>
  <r>
    <n v="17"/>
    <s v="Flight scheduled"/>
    <x v="2"/>
    <n v="333"/>
    <s v="M7 8722"/>
    <d v="2026-05-19T15:15:00"/>
    <s v="Quito"/>
    <s v="---"/>
    <n v="607"/>
    <s v="M7 3618"/>
    <s v="Los Angeles"/>
    <d v="2026-05-19T16:55:00"/>
    <s v="F"/>
    <n v="16"/>
    <x v="11"/>
    <n v="17"/>
    <x v="12"/>
    <s v="19/05/2026"/>
    <x v="1"/>
    <s v="19/05/2026"/>
    <x v="0"/>
  </r>
  <r>
    <n v="18"/>
    <s v="Flight scheduled"/>
    <x v="5"/>
    <n v="772"/>
    <s v="CZ 2521"/>
    <d v="2026-05-19T17:05:00"/>
    <s v="Anchorage"/>
    <s v="---"/>
    <n v="609"/>
    <s v="CZ 2522"/>
    <s v="Shanghai"/>
    <d v="2026-05-19T20:05:00"/>
    <s v="F"/>
    <n v="18"/>
    <x v="12"/>
    <n v="21"/>
    <x v="8"/>
    <s v="19/05/2026"/>
    <x v="1"/>
    <s v="19/05/2026"/>
    <x v="0"/>
  </r>
  <r>
    <n v="19"/>
    <s v="Flight scheduled"/>
    <x v="11"/>
    <s v="77F"/>
    <s v="CA 3125"/>
    <d v="2026-05-19T17:15:00"/>
    <s v="Anchorage"/>
    <s v="---"/>
    <n v="605"/>
    <s v="CA 3126"/>
    <s v="Los Angeles"/>
    <d v="2026-05-19T19:45:00"/>
    <s v="F"/>
    <n v="18"/>
    <x v="12"/>
    <n v="20"/>
    <x v="7"/>
    <s v="19/05/2026"/>
    <x v="1"/>
    <s v="19/05/2026"/>
    <x v="0"/>
  </r>
  <r>
    <n v="20"/>
    <s v="Flight scheduled"/>
    <x v="12"/>
    <s v="77X"/>
    <s v="LH 8222"/>
    <d v="2026-05-19T17:40:00"/>
    <s v="Frankfurt"/>
    <s v="---"/>
    <n v="608"/>
    <s v="LH 8223"/>
    <s v="Monterrey"/>
    <d v="2026-05-19T20:25:00"/>
    <s v="F"/>
    <n v="18"/>
    <x v="12"/>
    <n v="21"/>
    <x v="8"/>
    <s v="19/05/2026"/>
    <x v="1"/>
    <s v="19/05/2026"/>
    <x v="0"/>
  </r>
  <r>
    <n v="21"/>
    <s v="Flight scheduled"/>
    <x v="13"/>
    <n v="332"/>
    <s v="A7 913"/>
    <d v="2026-05-19T20:15:00"/>
    <s v="Anchorage"/>
    <s v="---"/>
    <n v="607"/>
    <s v="A7 830"/>
    <s v="Puerto Vallarta"/>
    <d v="2026-05-19T21:25:00"/>
    <s v="F"/>
    <n v="21"/>
    <x v="13"/>
    <n v="22"/>
    <x v="13"/>
    <s v="19/05/2026"/>
    <x v="1"/>
    <s v="19/05/2026"/>
    <x v="0"/>
  </r>
  <r>
    <n v="22"/>
    <s v="Flight scheduled"/>
    <x v="1"/>
    <s v="764/734"/>
    <s v="E7 610"/>
    <d v="2026-05-19T23:25:00"/>
    <s v="Mérida"/>
    <s v="---"/>
    <s v="605B"/>
    <s v="E7 610"/>
    <s v="San Luis Potosí"/>
    <d v="2026-05-20T01:00:00"/>
    <s v="F"/>
    <n v="24"/>
    <x v="0"/>
    <n v="2"/>
    <x v="1"/>
    <s v="19/05/2026"/>
    <x v="1"/>
    <s v="20/05/2026"/>
    <x v="1"/>
  </r>
  <r>
    <n v="23"/>
    <s v="Flight scheduled"/>
    <x v="14"/>
    <s v="74Y"/>
    <s v="N8 861"/>
    <d v="2026-05-19T23:35:00"/>
    <s v="Los Angeles"/>
    <s v="---"/>
    <n v="609"/>
    <s v="N8 863"/>
    <s v="New York"/>
    <d v="2026-05-20T02:35:00"/>
    <s v="F"/>
    <n v="24"/>
    <x v="0"/>
    <n v="3"/>
    <x v="14"/>
    <s v="19/05/2026"/>
    <x v="1"/>
    <s v="20/05/2026"/>
    <x v="1"/>
  </r>
  <r>
    <n v="2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2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2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2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2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2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3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4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5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6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7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8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9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0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19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0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1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2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3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4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5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6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7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  <r>
    <n v="128"/>
    <s v=""/>
    <x v="15"/>
    <s v=""/>
    <s v=""/>
    <s v=""/>
    <s v=""/>
    <s v=""/>
    <s v=""/>
    <s v=""/>
    <s v=""/>
    <s v=""/>
    <s v=""/>
    <e v="#VALUE!"/>
    <x v="14"/>
    <e v="#VALUE!"/>
    <x v="15"/>
    <s v=""/>
    <x v="0"/>
    <s v="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Flight activated"/>
    <x v="0"/>
    <n v="333"/>
    <s v="6R 4260"/>
    <d v="2026-05-18T23:13:00"/>
    <s v="Bogotá"/>
    <s v="---"/>
    <n v="606"/>
    <s v="6R 4260"/>
    <s v="Los Angeles"/>
    <d v="2026-05-19T00:43:00"/>
    <s v="F"/>
    <n v="24"/>
    <s v="23:00 A 23:59"/>
    <n v="1"/>
    <x v="0"/>
    <s v="18/05/2026"/>
    <n v="0"/>
    <s v="19/05/2026"/>
    <x v="0"/>
  </r>
  <r>
    <n v="2"/>
    <s v="Flight scheduled"/>
    <x v="1"/>
    <s v="764/734"/>
    <s v="E7 610"/>
    <d v="2026-05-18T23:25:00"/>
    <s v="Mérida"/>
    <s v="---"/>
    <s v="601A"/>
    <s v="E7 610"/>
    <s v="San Luis Potosí"/>
    <d v="2026-05-19T01:00:00"/>
    <s v="F"/>
    <n v="24"/>
    <s v="23:00 A 23:59"/>
    <n v="2"/>
    <x v="1"/>
    <s v="18/05/2026"/>
    <n v="0"/>
    <s v="19/05/2026"/>
    <x v="0"/>
  </r>
  <r>
    <n v="3"/>
    <s v="Flight scheduled"/>
    <x v="2"/>
    <n v="332"/>
    <s v="M7 3629"/>
    <d v="2026-05-19T01:10:00"/>
    <s v="Anchorage"/>
    <s v="---"/>
    <n v="605"/>
    <s v="M7 8721"/>
    <s v="Quito"/>
    <d v="2026-05-19T04:10:00"/>
    <s v="F"/>
    <n v="2"/>
    <s v="01:00 A 01:59"/>
    <n v="5"/>
    <x v="2"/>
    <s v="19/05/2026"/>
    <n v="1"/>
    <s v="19/05/2026"/>
    <x v="0"/>
  </r>
  <r>
    <n v="4"/>
    <s v="Flight scheduled"/>
    <x v="2"/>
    <n v="333"/>
    <s v="M7 6811"/>
    <d v="2026-05-19T02:40:00"/>
    <s v="Guadalajara"/>
    <s v="---"/>
    <n v="606"/>
    <s v="M7 6824"/>
    <s v="Los Angeles"/>
    <d v="2026-05-19T18:50:00"/>
    <s v="F"/>
    <n v="3"/>
    <s v="02:00 A 02:59"/>
    <n v="19"/>
    <x v="3"/>
    <s v="19/05/2026"/>
    <n v="1"/>
    <s v="19/05/2026"/>
    <x v="0"/>
  </r>
  <r>
    <n v="5"/>
    <s v="Departed from previous airport"/>
    <x v="3"/>
    <s v="748/74N"/>
    <s v="7L 5721"/>
    <d v="2026-05-19T03:00:00"/>
    <s v="Reykjavik"/>
    <s v="---"/>
    <n v="609"/>
    <s v="7L 5722"/>
    <s v="Houston"/>
    <d v="2026-05-19T05:00:00"/>
    <s v="F"/>
    <n v="4"/>
    <s v="03:00 A 03:59"/>
    <n v="6"/>
    <x v="4"/>
    <s v="19/05/2026"/>
    <n v="1"/>
    <s v="19/05/2026"/>
    <x v="0"/>
  </r>
  <r>
    <n v="6"/>
    <s v="Flight scheduled"/>
    <x v="4"/>
    <n v="738"/>
    <s v="WH 902"/>
    <d v="2026-05-19T04:38:00"/>
    <s v="Panama City"/>
    <s v="---"/>
    <s v="602A"/>
    <s v="WH 903"/>
    <s v="Panama City"/>
    <d v="2026-05-19T06:00:00"/>
    <s v="F"/>
    <n v="5"/>
    <s v="04:00 A 04:59"/>
    <n v="7"/>
    <x v="5"/>
    <s v="19/05/2026"/>
    <n v="1"/>
    <s v="19/05/2026"/>
    <x v="0"/>
  </r>
  <r>
    <n v="7"/>
    <s v="Flight scheduled"/>
    <x v="5"/>
    <n v="772"/>
    <s v="CZ 2523"/>
    <d v="2026-05-19T04:40:00"/>
    <s v="Anchorage"/>
    <s v="---"/>
    <n v="608"/>
    <s v="CZ 2524"/>
    <s v="Taiyuan Wusu International Airport"/>
    <d v="2026-05-19T07:10:00"/>
    <s v="F"/>
    <n v="5"/>
    <s v="04:00 A 04:59"/>
    <n v="8"/>
    <x v="6"/>
    <s v="19/05/2026"/>
    <n v="1"/>
    <s v="19/05/2026"/>
    <x v="0"/>
  </r>
  <r>
    <n v="8"/>
    <s v="Flight scheduled"/>
    <x v="1"/>
    <n v="734"/>
    <s v="E7 615"/>
    <d v="2026-05-19T05:00:00"/>
    <s v="San Luis Potosí"/>
    <s v="---"/>
    <s v="604A"/>
    <s v="E7 615"/>
    <s v="Mérida"/>
    <d v="2026-05-19T05:30:00"/>
    <s v="F"/>
    <n v="6"/>
    <s v="05:00 A 05:59"/>
    <n v="6"/>
    <x v="4"/>
    <s v="19/05/2026"/>
    <n v="1"/>
    <s v="19/05/2026"/>
    <x v="0"/>
  </r>
  <r>
    <n v="9"/>
    <s v="Flight scheduled"/>
    <x v="6"/>
    <s v="748/74N"/>
    <s v="CX 086"/>
    <d v="2026-05-19T05:45:00"/>
    <s v="Anchorage"/>
    <s v="---"/>
    <n v="609"/>
    <s v="CX 3409"/>
    <s v="Anchorage"/>
    <d v="2026-05-19T07:45:00"/>
    <s v="F"/>
    <n v="6"/>
    <s v="05:00 A 05:59"/>
    <n v="8"/>
    <x v="6"/>
    <s v="19/05/2026"/>
    <n v="1"/>
    <s v="19/05/2026"/>
    <x v="0"/>
  </r>
  <r>
    <n v="10"/>
    <s v="Flight scheduled"/>
    <x v="7"/>
    <n v="763"/>
    <s v="5X 320"/>
    <d v="2026-05-19T06:23:00"/>
    <s v="Louisville"/>
    <s v="---"/>
    <s v="601B"/>
    <s v="5X 321"/>
    <s v="Louisville"/>
    <d v="2026-05-19T19:38:00"/>
    <s v="F"/>
    <n v="7"/>
    <s v="06:00 A 06:59"/>
    <n v="20"/>
    <x v="7"/>
    <s v="19/05/2026"/>
    <n v="1"/>
    <s v="19/05/2026"/>
    <x v="0"/>
  </r>
  <r>
    <n v="11"/>
    <s v="Flight scheduled"/>
    <x v="8"/>
    <s v="76Y"/>
    <s v="W8 952"/>
    <d v="2026-05-19T08:30:00"/>
    <s v="Cincinnati"/>
    <s v="---"/>
    <s v="601A"/>
    <s v="W8 951"/>
    <s v="Cincinnati"/>
    <d v="2026-05-19T20:00:00"/>
    <s v="F"/>
    <n v="9"/>
    <s v="08:00 A 08:59"/>
    <n v="21"/>
    <x v="8"/>
    <s v="19/05/2026"/>
    <n v="1"/>
    <s v="19/05/2026"/>
    <x v="0"/>
  </r>
  <r>
    <n v="12"/>
    <s v="Flight activated"/>
    <x v="9"/>
    <n v="764"/>
    <s v="AC 7248"/>
    <d v="2026-05-19T10:10:00"/>
    <s v="Toronto"/>
    <s v="---"/>
    <s v="606A"/>
    <s v="AC 7334"/>
    <s v="Montreal"/>
    <d v="2026-05-19T11:40:00"/>
    <s v="F"/>
    <n v="11"/>
    <s v="10:00 A 10:59"/>
    <n v="12"/>
    <x v="9"/>
    <s v="19/05/2026"/>
    <n v="1"/>
    <s v="19/05/2026"/>
    <x v="0"/>
  </r>
  <r>
    <n v="13"/>
    <s v="Flight scheduled"/>
    <x v="10"/>
    <n v="744"/>
    <s v="5Y 512"/>
    <d v="2026-05-19T10:20:00"/>
    <s v="Anchorage"/>
    <s v="---"/>
    <n v="608"/>
    <s v="5Y 512"/>
    <s v="Los Angeles"/>
    <d v="2026-05-19T12:20:00"/>
    <s v="F"/>
    <n v="11"/>
    <s v="10:00 A 10:59"/>
    <n v="13"/>
    <x v="10"/>
    <s v="19/05/2026"/>
    <n v="1"/>
    <s v="19/05/2026"/>
    <x v="0"/>
  </r>
  <r>
    <n v="14"/>
    <s v="Flight scheduled"/>
    <x v="10"/>
    <s v="77F"/>
    <s v="5Y 301"/>
    <d v="2026-05-19T10:40:00"/>
    <s v="Anchorage"/>
    <s v="---"/>
    <n v="609"/>
    <s v="5Y 337"/>
    <s v="Los Angeles"/>
    <d v="2026-05-19T13:35:00"/>
    <s v="F"/>
    <n v="11"/>
    <s v="10:00 A 10:59"/>
    <n v="14"/>
    <x v="11"/>
    <s v="19/05/2026"/>
    <n v="1"/>
    <s v="19/05/2026"/>
    <x v="0"/>
  </r>
  <r>
    <n v="15"/>
    <s v="Flight scheduled"/>
    <x v="0"/>
    <n v="333"/>
    <s v="6R 7091"/>
    <d v="2026-05-19T12:11:00"/>
    <s v="Guadalajara"/>
    <s v="---"/>
    <n v="607"/>
    <s v="6R 7092"/>
    <s v="Los Angeles"/>
    <d v="2026-05-19T13:41:00"/>
    <s v="F"/>
    <n v="13"/>
    <s v="12:00 A 12:59"/>
    <n v="14"/>
    <x v="11"/>
    <s v="19/05/2026"/>
    <n v="1"/>
    <s v="19/05/2026"/>
    <x v="0"/>
  </r>
  <r>
    <n v="16"/>
    <s v="Flight scheduled"/>
    <x v="10"/>
    <n v="744"/>
    <s v="5Y 8174"/>
    <d v="2026-05-19T14:30:00"/>
    <s v="Anchorage"/>
    <s v="---"/>
    <n v="608"/>
    <s v="5Y 8174"/>
    <s v="Los Angeles"/>
    <d v="2026-05-19T16:30:00"/>
    <s v="F"/>
    <n v="15"/>
    <s v="14:00 A 14:59"/>
    <n v="17"/>
    <x v="12"/>
    <s v="19/05/2026"/>
    <n v="1"/>
    <s v="19/05/2026"/>
    <x v="0"/>
  </r>
  <r>
    <n v="17"/>
    <s v="Flight scheduled"/>
    <x v="2"/>
    <n v="333"/>
    <s v="M7 8722"/>
    <d v="2026-05-19T15:15:00"/>
    <s v="Quito"/>
    <s v="---"/>
    <n v="607"/>
    <s v="M7 3618"/>
    <s v="Los Angeles"/>
    <d v="2026-05-19T16:55:00"/>
    <s v="F"/>
    <n v="16"/>
    <s v="15:00 A 15:59"/>
    <n v="17"/>
    <x v="12"/>
    <s v="19/05/2026"/>
    <n v="1"/>
    <s v="19/05/2026"/>
    <x v="0"/>
  </r>
  <r>
    <n v="18"/>
    <s v="Flight scheduled"/>
    <x v="5"/>
    <n v="772"/>
    <s v="CZ 2521"/>
    <d v="2026-05-19T17:05:00"/>
    <s v="Anchorage"/>
    <s v="---"/>
    <n v="609"/>
    <s v="CZ 2522"/>
    <s v="Shanghai"/>
    <d v="2026-05-19T20:05:00"/>
    <s v="F"/>
    <n v="18"/>
    <s v="17:00 A 17:59"/>
    <n v="21"/>
    <x v="8"/>
    <s v="19/05/2026"/>
    <n v="1"/>
    <s v="19/05/2026"/>
    <x v="0"/>
  </r>
  <r>
    <n v="19"/>
    <s v="Flight scheduled"/>
    <x v="11"/>
    <s v="77F"/>
    <s v="CA 3125"/>
    <d v="2026-05-19T17:15:00"/>
    <s v="Anchorage"/>
    <s v="---"/>
    <n v="605"/>
    <s v="CA 3126"/>
    <s v="Los Angeles"/>
    <d v="2026-05-19T19:45:00"/>
    <s v="F"/>
    <n v="18"/>
    <s v="17:00 A 17:59"/>
    <n v="20"/>
    <x v="7"/>
    <s v="19/05/2026"/>
    <n v="1"/>
    <s v="19/05/2026"/>
    <x v="0"/>
  </r>
  <r>
    <n v="20"/>
    <s v="Flight scheduled"/>
    <x v="12"/>
    <s v="77X"/>
    <s v="LH 8222"/>
    <d v="2026-05-19T17:40:00"/>
    <s v="Frankfurt"/>
    <s v="---"/>
    <n v="608"/>
    <s v="LH 8223"/>
    <s v="Monterrey"/>
    <d v="2026-05-19T20:25:00"/>
    <s v="F"/>
    <n v="18"/>
    <s v="17:00 A 17:59"/>
    <n v="21"/>
    <x v="8"/>
    <s v="19/05/2026"/>
    <n v="1"/>
    <s v="19/05/2026"/>
    <x v="0"/>
  </r>
  <r>
    <n v="21"/>
    <s v="Flight scheduled"/>
    <x v="13"/>
    <n v="332"/>
    <s v="A7 913"/>
    <d v="2026-05-19T20:15:00"/>
    <s v="Anchorage"/>
    <s v="---"/>
    <n v="607"/>
    <s v="A7 830"/>
    <s v="Puerto Vallarta"/>
    <d v="2026-05-19T21:25:00"/>
    <s v="F"/>
    <n v="21"/>
    <s v="20:00 A 20:59"/>
    <n v="22"/>
    <x v="13"/>
    <s v="19/05/2026"/>
    <n v="1"/>
    <s v="19/05/2026"/>
    <x v="0"/>
  </r>
  <r>
    <n v="22"/>
    <s v="Flight scheduled"/>
    <x v="1"/>
    <s v="764/734"/>
    <s v="E7 610"/>
    <d v="2026-05-19T23:25:00"/>
    <s v="Mérida"/>
    <s v="---"/>
    <s v="605B"/>
    <s v="E7 610"/>
    <s v="San Luis Potosí"/>
    <d v="2026-05-20T01:00:00"/>
    <s v="F"/>
    <n v="24"/>
    <s v="23:00 A 23:59"/>
    <n v="2"/>
    <x v="1"/>
    <s v="19/05/2026"/>
    <n v="1"/>
    <s v="20/05/2026"/>
    <x v="1"/>
  </r>
  <r>
    <n v="23"/>
    <s v="Flight scheduled"/>
    <x v="14"/>
    <s v="74Y"/>
    <s v="N8 861"/>
    <d v="2026-05-19T23:35:00"/>
    <s v="Los Angeles"/>
    <s v="---"/>
    <n v="609"/>
    <s v="N8 863"/>
    <s v="New York"/>
    <d v="2026-05-20T02:35:00"/>
    <s v="F"/>
    <n v="24"/>
    <s v="23:00 A 23:59"/>
    <n v="3"/>
    <x v="14"/>
    <s v="19/05/2026"/>
    <n v="1"/>
    <s v="20/05/2026"/>
    <x v="1"/>
  </r>
  <r>
    <n v="24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7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8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9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0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1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2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3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4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7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8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9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0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1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2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3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4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07242-44EC-4D5D-B757-439A00479D51}" name="TablaDinámica9" cacheId="1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olHeaderCaption="">
  <location ref="A20:R29" firstHeaderRow="1" firstDataRow="2" firstDataCol="1" rowPageCount="1" colPageCount="1"/>
  <pivotFields count="21">
    <pivotField showAll="0"/>
    <pivotField showAll="0"/>
    <pivotField axis="axisRow" showAll="0">
      <items count="29">
        <item x="7"/>
        <item x="4"/>
        <item m="1" x="25"/>
        <item x="6"/>
        <item x="5"/>
        <item m="1" x="16"/>
        <item m="1" x="22"/>
        <item m="1" x="15"/>
        <item x="1"/>
        <item m="1" x="17"/>
        <item m="1" x="27"/>
        <item m="1" x="20"/>
        <item m="1" x="26"/>
        <item x="0"/>
        <item m="1" x="24"/>
        <item m="1" x="23"/>
        <item m="1" x="21"/>
        <item m="1" x="18"/>
        <item m="1" x="19"/>
        <item x="3"/>
        <item x="2"/>
        <item m="1" x="11"/>
        <item m="1" x="14"/>
        <item m="1" x="13"/>
        <item m="1" x="12"/>
        <item m="1" x="9"/>
        <item m="1" x="10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m="1" x="21"/>
        <item x="1"/>
        <item x="0"/>
        <item x="2"/>
        <item x="6"/>
        <item x="7"/>
        <item x="8"/>
        <item x="9"/>
        <item x="4"/>
        <item x="11"/>
        <item x="10"/>
        <item x="14"/>
        <item x="15"/>
        <item x="13"/>
        <item x="16"/>
        <item x="12"/>
        <item x="19"/>
        <item h="1" x="20"/>
        <item h="1" x="5"/>
        <item h="1" x="17"/>
        <item h="1" x="18"/>
        <item h="1" m="1" x="23"/>
        <item h="1" x="3"/>
        <item h="1" m="1" x="22"/>
        <item h="1" m="1" x="24"/>
        <item t="default"/>
      </items>
    </pivotField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2"/>
  </rowFields>
  <rowItems count="8">
    <i>
      <x v="1"/>
    </i>
    <i>
      <x v="3"/>
    </i>
    <i>
      <x v="4"/>
    </i>
    <i>
      <x v="8"/>
    </i>
    <i>
      <x v="13"/>
    </i>
    <i>
      <x v="19"/>
    </i>
    <i>
      <x v="20"/>
    </i>
    <i t="grand">
      <x/>
    </i>
  </rowItems>
  <colFields count="1">
    <field x="16"/>
  </colFields>
  <col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20" hier="-1"/>
  </pageFields>
  <dataFields count="1">
    <dataField name="Salidas" fld="15" subtotal="count" baseField="2" baseItem="4"/>
  </dataFields>
  <formats count="42">
    <format dxfId="488">
      <pivotArea type="all" dataOnly="0" outline="0" fieldPosition="0"/>
    </format>
    <format dxfId="487">
      <pivotArea outline="0" collapsedLevelsAreSubtotals="1" fieldPosition="0"/>
    </format>
    <format dxfId="486">
      <pivotArea type="origin" dataOnly="0" labelOnly="1" outline="0" fieldPosition="0"/>
    </format>
    <format dxfId="485">
      <pivotArea field="16" type="button" dataOnly="0" labelOnly="1" outline="0" axis="axisCol" fieldPosition="0"/>
    </format>
    <format dxfId="484">
      <pivotArea type="topRight" dataOnly="0" labelOnly="1" outline="0" fieldPosition="0"/>
    </format>
    <format dxfId="483">
      <pivotArea field="2" type="button" dataOnly="0" labelOnly="1" outline="0" axis="axisRow" fieldPosition="0"/>
    </format>
    <format dxfId="482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81">
      <pivotArea dataOnly="0" labelOnly="1" grandRow="1" outline="0" fieldPosition="0"/>
    </format>
    <format dxfId="480">
      <pivotArea dataOnly="0" labelOnly="1" fieldPosition="0">
        <references count="1">
          <reference field="16" count="0"/>
        </references>
      </pivotArea>
    </format>
    <format dxfId="479">
      <pivotArea dataOnly="0" labelOnly="1" grandCol="1" outline="0" fieldPosition="0"/>
    </format>
    <format dxfId="478">
      <pivotArea field="16" type="button" dataOnly="0" labelOnly="1" outline="0" axis="axisCol" fieldPosition="0"/>
    </format>
    <format dxfId="477">
      <pivotArea type="origin" dataOnly="0" labelOnly="1" outline="0" fieldPosition="0"/>
    </format>
    <format dxfId="476">
      <pivotArea outline="0" collapsedLevelsAreSubtotals="1" fieldPosition="0"/>
    </format>
    <format dxfId="475">
      <pivotArea field="2" type="button" dataOnly="0" labelOnly="1" outline="0" axis="axisRow" fieldPosition="0"/>
    </format>
    <format dxfId="474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73">
      <pivotArea dataOnly="0" labelOnly="1" grandRow="1" outline="0" fieldPosition="0"/>
    </format>
    <format dxfId="472">
      <pivotArea dataOnly="0" labelOnly="1" fieldPosition="0">
        <references count="1">
          <reference field="16" count="0"/>
        </references>
      </pivotArea>
    </format>
    <format dxfId="471">
      <pivotArea dataOnly="0" labelOnly="1" grandCol="1" outline="0" fieldPosition="0"/>
    </format>
    <format dxfId="470">
      <pivotArea type="topRight" dataOnly="0" labelOnly="1" outline="0" fieldPosition="0"/>
    </format>
    <format dxfId="469">
      <pivotArea dataOnly="0" labelOnly="1" fieldPosition="0">
        <references count="1">
          <reference field="16" count="0"/>
        </references>
      </pivotArea>
    </format>
    <format dxfId="468">
      <pivotArea dataOnly="0" labelOnly="1" grandCol="1" outline="0" fieldPosition="0"/>
    </format>
    <format dxfId="467">
      <pivotArea outline="0" collapsedLevelsAreSubtotals="1" fieldPosition="0"/>
    </format>
    <format dxfId="466">
      <pivotArea field="2" type="button" dataOnly="0" labelOnly="1" outline="0" axis="axisRow" fieldPosition="0"/>
    </format>
    <format dxfId="465">
      <pivotArea dataOnly="0" labelOnly="1" grandRow="1" outline="0" fieldPosition="0"/>
    </format>
    <format dxfId="464">
      <pivotArea dataOnly="0" labelOnly="1" fieldPosition="0">
        <references count="1">
          <reference field="16" count="0"/>
        </references>
      </pivotArea>
    </format>
    <format dxfId="463">
      <pivotArea dataOnly="0" labelOnly="1" grandCol="1" outline="0" fieldPosition="0"/>
    </format>
    <format dxfId="462">
      <pivotArea outline="0" collapsedLevelsAreSubtotals="1" fieldPosition="0"/>
    </format>
    <format dxfId="461">
      <pivotArea field="2" type="button" dataOnly="0" labelOnly="1" outline="0" axis="axisRow" fieldPosition="0"/>
    </format>
    <format dxfId="460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9">
      <pivotArea dataOnly="0" labelOnly="1" grandRow="1" outline="0" fieldPosition="0"/>
    </format>
    <format dxfId="458">
      <pivotArea dataOnly="0" labelOnly="1" fieldPosition="0">
        <references count="1">
          <reference field="16" count="0"/>
        </references>
      </pivotArea>
    </format>
    <format dxfId="457">
      <pivotArea dataOnly="0" labelOnly="1" grandCol="1" outline="0" fieldPosition="0"/>
    </format>
    <format dxfId="456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5">
      <pivotArea field="2" type="button" dataOnly="0" labelOnly="1" outline="0" axis="axisRow" fieldPosition="0"/>
    </format>
    <format dxfId="454">
      <pivotArea dataOnly="0" labelOnly="1" fieldPosition="0">
        <references count="1">
          <reference field="16" count="0"/>
        </references>
      </pivotArea>
    </format>
    <format dxfId="453">
      <pivotArea dataOnly="0" labelOnly="1" grandCol="1" outline="0" fieldPosition="0"/>
    </format>
    <format dxfId="452">
      <pivotArea outline="0" collapsedLevelsAreSubtotals="1" fieldPosition="0"/>
    </format>
    <format dxfId="451">
      <pivotArea field="2" type="button" dataOnly="0" labelOnly="1" outline="0" axis="axisRow" fieldPosition="0"/>
    </format>
    <format dxfId="450">
      <pivotArea dataOnly="0" labelOnly="1" fieldPosition="0">
        <references count="1">
          <reference field="2" count="6">
            <x v="1"/>
            <x v="3"/>
            <x v="8"/>
            <x v="13"/>
            <x v="19"/>
            <x v="20"/>
          </reference>
        </references>
      </pivotArea>
    </format>
    <format dxfId="449">
      <pivotArea dataOnly="0" labelOnly="1" grandRow="1" outline="0" fieldPosition="0"/>
    </format>
    <format dxfId="448">
      <pivotArea dataOnly="0" labelOnly="1" fieldPosition="0">
        <references count="1">
          <reference field="16" count="0"/>
        </references>
      </pivotArea>
    </format>
    <format dxfId="447">
      <pivotArea dataOnly="0" labelOnly="1" grandCol="1" outline="0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7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4D329-2596-4AFB-9FE1-63D3F04809CE}" name="TablaDinámica8" cacheId="11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colHeaderCaption="">
  <location ref="A7:S16" firstHeaderRow="1" firstDataRow="2" firstDataCol="1" rowPageCount="1" colPageCount="1"/>
  <pivotFields count="21">
    <pivotField showAll="0"/>
    <pivotField showAll="0"/>
    <pivotField axis="axisRow" showAll="0">
      <items count="29">
        <item x="7"/>
        <item x="4"/>
        <item m="1" x="25"/>
        <item x="6"/>
        <item x="5"/>
        <item m="1" x="16"/>
        <item m="1" x="22"/>
        <item m="1" x="15"/>
        <item x="1"/>
        <item m="1" x="17"/>
        <item m="1" x="27"/>
        <item m="1" x="20"/>
        <item m="1" x="26"/>
        <item x="0"/>
        <item m="1" x="24"/>
        <item m="1" x="23"/>
        <item m="1" x="21"/>
        <item m="1" x="18"/>
        <item m="1" x="19"/>
        <item x="3"/>
        <item x="2"/>
        <item m="1" x="11"/>
        <item m="1" x="14"/>
        <item m="1" x="13"/>
        <item m="1" x="12"/>
        <item m="1" x="9"/>
        <item m="1" x="10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m="1" x="21"/>
        <item m="1" x="2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x="1"/>
        <item x="3"/>
        <item x="4"/>
        <item h="1" x="19"/>
        <item h="1" x="2"/>
        <item h="1" x="5"/>
        <item h="1" m="1" x="20"/>
        <item h="1" m="1" x="23"/>
        <item h="1" m="1" x="22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8">
    <i>
      <x v="1"/>
    </i>
    <i>
      <x v="3"/>
    </i>
    <i>
      <x v="4"/>
    </i>
    <i>
      <x v="8"/>
    </i>
    <i>
      <x v="13"/>
    </i>
    <i>
      <x v="19"/>
    </i>
    <i>
      <x v="20"/>
    </i>
    <i t="grand">
      <x/>
    </i>
  </rowItems>
  <colFields count="1">
    <field x="14"/>
  </colFields>
  <colItems count="18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pageFields count="1">
    <pageField fld="18" hier="-1"/>
  </pageFields>
  <dataFields count="1">
    <dataField name="Llegadas" fld="13" subtotal="count" baseField="2" baseItem="1"/>
  </dataFields>
  <formats count="39">
    <format dxfId="527">
      <pivotArea type="all" dataOnly="0" outline="0" fieldPosition="0"/>
    </format>
    <format dxfId="526">
      <pivotArea outline="0" collapsedLevelsAreSubtotals="1" fieldPosition="0"/>
    </format>
    <format dxfId="525">
      <pivotArea type="origin" dataOnly="0" labelOnly="1" outline="0" fieldPosition="0"/>
    </format>
    <format dxfId="524">
      <pivotArea field="14" type="button" dataOnly="0" labelOnly="1" outline="0" axis="axisCol" fieldPosition="0"/>
    </format>
    <format dxfId="523">
      <pivotArea type="topRight" dataOnly="0" labelOnly="1" outline="0" fieldPosition="0"/>
    </format>
    <format dxfId="522">
      <pivotArea dataOnly="0" labelOnly="1" grandRow="1" outline="0" fieldPosition="0"/>
    </format>
    <format dxfId="521">
      <pivotArea dataOnly="0" labelOnly="1" fieldPosition="0">
        <references count="1">
          <reference field="14" count="0"/>
        </references>
      </pivotArea>
    </format>
    <format dxfId="520">
      <pivotArea dataOnly="0" labelOnly="1" grandCol="1" outline="0" fieldPosition="0"/>
    </format>
    <format dxfId="519">
      <pivotArea dataOnly="0" labelOnly="1" fieldPosition="0">
        <references count="1">
          <reference field="14" count="0"/>
        </references>
      </pivotArea>
    </format>
    <format dxfId="518">
      <pivotArea dataOnly="0" labelOnly="1" grandCol="1" outline="0" fieldPosition="0"/>
    </format>
    <format dxfId="517">
      <pivotArea dataOnly="0" labelOnly="1" fieldPosition="0">
        <references count="1">
          <reference field="14" count="0"/>
        </references>
      </pivotArea>
    </format>
    <format dxfId="516">
      <pivotArea dataOnly="0" labelOnly="1" grandCol="1" outline="0" fieldPosition="0"/>
    </format>
    <format dxfId="515">
      <pivotArea dataOnly="0" labelOnly="1" fieldPosition="0">
        <references count="1">
          <reference field="14" count="0"/>
        </references>
      </pivotArea>
    </format>
    <format dxfId="514">
      <pivotArea dataOnly="0" labelOnly="1" grandCol="1" outline="0" fieldPosition="0"/>
    </format>
    <format dxfId="513">
      <pivotArea dataOnly="0" labelOnly="1" fieldPosition="0">
        <references count="1">
          <reference field="14" count="0"/>
        </references>
      </pivotArea>
    </format>
    <format dxfId="512">
      <pivotArea dataOnly="0" labelOnly="1" grandCol="1" outline="0" fieldPosition="0"/>
    </format>
    <format dxfId="511">
      <pivotArea outline="0" collapsedLevelsAreSubtotals="1" fieldPosition="0"/>
    </format>
    <format dxfId="510">
      <pivotArea dataOnly="0" labelOnly="1" grandRow="1" outline="0" fieldPosition="0"/>
    </format>
    <format dxfId="509">
      <pivotArea dataOnly="0" labelOnly="1" fieldPosition="0">
        <references count="1">
          <reference field="14" count="0"/>
        </references>
      </pivotArea>
    </format>
    <format dxfId="508">
      <pivotArea dataOnly="0" labelOnly="1" grandCol="1" outline="0" fieldPosition="0"/>
    </format>
    <format dxfId="507">
      <pivotArea type="origin" dataOnly="0" labelOnly="1" outline="0" fieldPosition="0"/>
    </format>
    <format dxfId="506">
      <pivotArea field="14" type="button" dataOnly="0" labelOnly="1" outline="0" axis="axisCol" fieldPosition="0"/>
    </format>
    <format dxfId="505">
      <pivotArea field="14" type="button" dataOnly="0" labelOnly="1" outline="0" axis="axisCol" fieldPosition="0"/>
    </format>
    <format dxfId="504">
      <pivotArea field="14" type="button" dataOnly="0" labelOnly="1" outline="0" axis="axisCol" fieldPosition="0"/>
    </format>
    <format dxfId="503">
      <pivotArea type="topRight" dataOnly="0" labelOnly="1" outline="0" fieldPosition="0"/>
    </format>
    <format dxfId="502">
      <pivotArea outline="0" collapsedLevelsAreSubtotals="1" fieldPosition="0"/>
    </format>
    <format dxfId="501">
      <pivotArea dataOnly="0" labelOnly="1" grandRow="1" outline="0" fieldPosition="0"/>
    </format>
    <format dxfId="500">
      <pivotArea dataOnly="0" labelOnly="1" fieldPosition="0">
        <references count="1">
          <reference field="14" count="0"/>
        </references>
      </pivotArea>
    </format>
    <format dxfId="499">
      <pivotArea dataOnly="0" labelOnly="1" grandCol="1" outline="0" fieldPosition="0"/>
    </format>
    <format dxfId="498">
      <pivotArea outline="0" collapsedLevelsAreSubtotals="1" fieldPosition="0"/>
    </format>
    <format dxfId="497">
      <pivotArea dataOnly="0" labelOnly="1" grandRow="1" outline="0" fieldPosition="0"/>
    </format>
    <format dxfId="496">
      <pivotArea dataOnly="0" labelOnly="1" fieldPosition="0">
        <references count="1">
          <reference field="14" count="0"/>
        </references>
      </pivotArea>
    </format>
    <format dxfId="495">
      <pivotArea dataOnly="0" labelOnly="1" grandCol="1" outline="0" fieldPosition="0"/>
    </format>
    <format dxfId="494">
      <pivotArea outline="0" collapsedLevelsAreSubtotals="1" fieldPosition="0"/>
    </format>
    <format dxfId="493">
      <pivotArea field="2" type="button" dataOnly="0" labelOnly="1" outline="0" axis="axisRow" fieldPosition="0"/>
    </format>
    <format dxfId="492">
      <pivotArea dataOnly="0" labelOnly="1" fieldPosition="0">
        <references count="1">
          <reference field="2" count="6">
            <x v="1"/>
            <x v="3"/>
            <x v="8"/>
            <x v="13"/>
            <x v="19"/>
            <x v="20"/>
          </reference>
        </references>
      </pivotArea>
    </format>
    <format dxfId="491">
      <pivotArea dataOnly="0" labelOnly="1" grandRow="1" outline="0" fieldPosition="0"/>
    </format>
    <format dxfId="490">
      <pivotArea dataOnly="0" labelOnly="1" fieldPosition="0">
        <references count="1">
          <reference field="14" count="0"/>
        </references>
      </pivotArea>
    </format>
    <format dxfId="489">
      <pivotArea dataOnly="0" labelOnly="1" grandCol="1" outline="0" fieldPosition="0"/>
    </format>
  </formats>
  <conditionalFormats count="1">
    <conditionalFormat priority="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19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005C2-7ED0-4C5F-9B69-5CDFB1DAB8EB}" name="TablaDinámica9" cacheId="1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2" colHeaderCaption="">
  <location ref="A37:B55" firstHeaderRow="1" firstDataRow="1" firstDataCol="1" rowPageCount="1" colPageCount="1"/>
  <pivotFields count="21">
    <pivotField showAll="0"/>
    <pivotField showAll="0"/>
    <pivotField showAll="0">
      <items count="29">
        <item x="7"/>
        <item x="4"/>
        <item m="1" x="25"/>
        <item x="6"/>
        <item x="5"/>
        <item m="1" x="16"/>
        <item m="1" x="22"/>
        <item m="1" x="15"/>
        <item x="1"/>
        <item m="1" x="17"/>
        <item m="1" x="27"/>
        <item m="1" x="20"/>
        <item m="1" x="26"/>
        <item x="0"/>
        <item m="1" x="24"/>
        <item m="1" x="23"/>
        <item m="1" x="21"/>
        <item m="1" x="18"/>
        <item m="1" x="19"/>
        <item x="3"/>
        <item x="2"/>
        <item m="1" x="11"/>
        <item m="1" x="14"/>
        <item m="1" x="13"/>
        <item m="1" x="12"/>
        <item m="1" x="9"/>
        <item m="1" x="10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m="1" x="21"/>
        <item x="1"/>
        <item x="0"/>
        <item x="2"/>
        <item x="6"/>
        <item x="7"/>
        <item x="8"/>
        <item x="9"/>
        <item x="4"/>
        <item x="11"/>
        <item x="10"/>
        <item x="14"/>
        <item x="15"/>
        <item x="13"/>
        <item x="16"/>
        <item x="12"/>
        <item x="19"/>
        <item h="1" x="20"/>
        <item x="5"/>
        <item h="1" x="17"/>
        <item h="1" x="18"/>
        <item h="1" m="1" x="23"/>
        <item h="1" x="3"/>
        <item h="1" m="1" x="22"/>
        <item h="1" m="1" x="24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16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 t="grand">
      <x/>
    </i>
  </rowItems>
  <colItems count="1">
    <i/>
  </colItems>
  <pageFields count="1">
    <pageField fld="20" hier="-1"/>
  </pageFields>
  <dataFields count="1">
    <dataField name="Salidas" fld="15" subtotal="count" baseField="2" baseItem="4"/>
  </dataFields>
  <formats count="32">
    <format dxfId="416">
      <pivotArea type="all" dataOnly="0" outline="0" fieldPosition="0"/>
    </format>
    <format dxfId="415">
      <pivotArea outline="0" collapsedLevelsAreSubtotals="1" fieldPosition="0"/>
    </format>
    <format dxfId="414">
      <pivotArea type="origin" dataOnly="0" labelOnly="1" outline="0" fieldPosition="0"/>
    </format>
    <format dxfId="413">
      <pivotArea field="16" type="button" dataOnly="0" labelOnly="1" outline="0" axis="axisRow" fieldPosition="0"/>
    </format>
    <format dxfId="412">
      <pivotArea type="topRight" dataOnly="0" labelOnly="1" outline="0" fieldPosition="0"/>
    </format>
    <format dxfId="411">
      <pivotArea field="2" type="button" dataOnly="0" labelOnly="1" outline="0"/>
    </format>
    <format dxfId="410">
      <pivotArea dataOnly="0" labelOnly="1" grandRow="1" outline="0" fieldPosition="0"/>
    </format>
    <format dxfId="409">
      <pivotArea dataOnly="0" labelOnly="1" fieldPosition="0">
        <references count="1">
          <reference field="16" count="0"/>
        </references>
      </pivotArea>
    </format>
    <format dxfId="408">
      <pivotArea dataOnly="0" labelOnly="1" grandCol="1" outline="0" fieldPosition="0"/>
    </format>
    <format dxfId="407">
      <pivotArea field="16" type="button" dataOnly="0" labelOnly="1" outline="0" axis="axisRow" fieldPosition="0"/>
    </format>
    <format dxfId="406">
      <pivotArea type="origin" dataOnly="0" labelOnly="1" outline="0" fieldPosition="0"/>
    </format>
    <format dxfId="405">
      <pivotArea outline="0" collapsedLevelsAreSubtotals="1" fieldPosition="0"/>
    </format>
    <format dxfId="404">
      <pivotArea field="2" type="button" dataOnly="0" labelOnly="1" outline="0"/>
    </format>
    <format dxfId="403">
      <pivotArea dataOnly="0" labelOnly="1" grandRow="1" outline="0" fieldPosition="0"/>
    </format>
    <format dxfId="402">
      <pivotArea dataOnly="0" labelOnly="1" fieldPosition="0">
        <references count="1">
          <reference field="16" count="0"/>
        </references>
      </pivotArea>
    </format>
    <format dxfId="401">
      <pivotArea dataOnly="0" labelOnly="1" grandCol="1" outline="0" fieldPosition="0"/>
    </format>
    <format dxfId="400">
      <pivotArea type="topRight" dataOnly="0" labelOnly="1" outline="0" fieldPosition="0"/>
    </format>
    <format dxfId="399">
      <pivotArea dataOnly="0" labelOnly="1" fieldPosition="0">
        <references count="1">
          <reference field="16" count="0"/>
        </references>
      </pivotArea>
    </format>
    <format dxfId="398">
      <pivotArea dataOnly="0" labelOnly="1" grandCol="1" outline="0" fieldPosition="0"/>
    </format>
    <format dxfId="397">
      <pivotArea outline="0" collapsedLevelsAreSubtotals="1" fieldPosition="0"/>
    </format>
    <format dxfId="396">
      <pivotArea field="2" type="button" dataOnly="0" labelOnly="1" outline="0"/>
    </format>
    <format dxfId="395">
      <pivotArea dataOnly="0" labelOnly="1" grandRow="1" outline="0" fieldPosition="0"/>
    </format>
    <format dxfId="394">
      <pivotArea dataOnly="0" labelOnly="1" fieldPosition="0">
        <references count="1">
          <reference field="16" count="0"/>
        </references>
      </pivotArea>
    </format>
    <format dxfId="393">
      <pivotArea dataOnly="0" labelOnly="1" grandCol="1" outline="0" fieldPosition="0"/>
    </format>
    <format dxfId="392">
      <pivotArea outline="0" collapsedLevelsAreSubtotals="1" fieldPosition="0"/>
    </format>
    <format dxfId="391">
      <pivotArea field="2" type="button" dataOnly="0" labelOnly="1" outline="0"/>
    </format>
    <format dxfId="390">
      <pivotArea dataOnly="0" labelOnly="1" grandRow="1" outline="0" fieldPosition="0"/>
    </format>
    <format dxfId="389">
      <pivotArea dataOnly="0" labelOnly="1" fieldPosition="0">
        <references count="1">
          <reference field="16" count="0"/>
        </references>
      </pivotArea>
    </format>
    <format dxfId="388">
      <pivotArea dataOnly="0" labelOnly="1" grandCol="1" outline="0" fieldPosition="0"/>
    </format>
    <format dxfId="387">
      <pivotArea field="2" type="button" dataOnly="0" labelOnly="1" outline="0"/>
    </format>
    <format dxfId="386">
      <pivotArea dataOnly="0" labelOnly="1" fieldPosition="0">
        <references count="1">
          <reference field="16" count="0"/>
        </references>
      </pivotArea>
    </format>
    <format dxfId="385">
      <pivotArea dataOnly="0" labelOnly="1" grandCol="1" outline="0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7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17350-3743-467B-ABFF-A75C1DAEDC85}" name="TablaDinámica8" cacheId="0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chartFormat="3" colHeaderCaption="">
  <location ref="A7:B25" firstHeaderRow="1" firstDataRow="1" firstDataCol="1" rowPageCount="1" colPageCount="1"/>
  <pivotFields count="21">
    <pivotField showAll="0"/>
    <pivotField showAll="0"/>
    <pivotField showAll="0">
      <items count="10">
        <item x="8"/>
        <item x="2"/>
        <item x="5"/>
        <item x="6"/>
        <item x="7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x="1"/>
        <item x="2"/>
        <item x="3"/>
        <item h="1" x="19"/>
        <item t="default"/>
      </items>
    </pivotField>
    <pivotField dataField="1" showAll="0"/>
    <pivotField axis="axisRow" showAll="0">
      <items count="19">
        <item x="4"/>
        <item x="1"/>
        <item x="6"/>
        <item x="7"/>
        <item x="3"/>
        <item x="9"/>
        <item x="10"/>
        <item x="0"/>
        <item x="11"/>
        <item x="2"/>
        <item x="8"/>
        <item x="5"/>
        <item x="12"/>
        <item x="13"/>
        <item x="15"/>
        <item x="14"/>
        <item x="16"/>
        <item h="1" x="17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8" hier="-1"/>
  </pageFields>
  <dataFields count="1">
    <dataField name="Cuenta de Time frame2" fld="15" subtotal="count" baseField="0" baseItem="0"/>
  </dataFields>
  <formats count="30">
    <format dxfId="446">
      <pivotArea type="all" dataOnly="0" outline="0" fieldPosition="0"/>
    </format>
    <format dxfId="445">
      <pivotArea outline="0" collapsedLevelsAreSubtotals="1" fieldPosition="0"/>
    </format>
    <format dxfId="444">
      <pivotArea type="origin" dataOnly="0" labelOnly="1" outline="0" fieldPosition="0"/>
    </format>
    <format dxfId="443">
      <pivotArea field="14" type="button" dataOnly="0" labelOnly="1" outline="0"/>
    </format>
    <format dxfId="442">
      <pivotArea type="topRight" dataOnly="0" labelOnly="1" outline="0" fieldPosition="0"/>
    </format>
    <format dxfId="441">
      <pivotArea field="2" type="button" dataOnly="0" labelOnly="1" outline="0"/>
    </format>
    <format dxfId="440">
      <pivotArea dataOnly="0" labelOnly="1" grandRow="1" outline="0" fieldPosition="0"/>
    </format>
    <format dxfId="439">
      <pivotArea dataOnly="0" labelOnly="1" grandCol="1" outline="0" fieldPosition="0"/>
    </format>
    <format dxfId="438">
      <pivotArea dataOnly="0" labelOnly="1" grandCol="1" outline="0" fieldPosition="0"/>
    </format>
    <format dxfId="437">
      <pivotArea dataOnly="0" labelOnly="1" grandCol="1" outline="0" fieldPosition="0"/>
    </format>
    <format dxfId="436">
      <pivotArea dataOnly="0" labelOnly="1" grandCol="1" outline="0" fieldPosition="0"/>
    </format>
    <format dxfId="435">
      <pivotArea field="2" type="button" dataOnly="0" labelOnly="1" outline="0"/>
    </format>
    <format dxfId="434">
      <pivotArea dataOnly="0" labelOnly="1" grandCol="1" outline="0" fieldPosition="0"/>
    </format>
    <format dxfId="433">
      <pivotArea outline="0" collapsedLevelsAreSubtotals="1" fieldPosition="0"/>
    </format>
    <format dxfId="432">
      <pivotArea field="2" type="button" dataOnly="0" labelOnly="1" outline="0"/>
    </format>
    <format dxfId="431">
      <pivotArea dataOnly="0" labelOnly="1" grandRow="1" outline="0" fieldPosition="0"/>
    </format>
    <format dxfId="430">
      <pivotArea dataOnly="0" labelOnly="1" grandCol="1" outline="0" fieldPosition="0"/>
    </format>
    <format dxfId="429">
      <pivotArea type="origin" dataOnly="0" labelOnly="1" outline="0" fieldPosition="0"/>
    </format>
    <format dxfId="428">
      <pivotArea field="14" type="button" dataOnly="0" labelOnly="1" outline="0"/>
    </format>
    <format dxfId="427">
      <pivotArea field="14" type="button" dataOnly="0" labelOnly="1" outline="0"/>
    </format>
    <format dxfId="426">
      <pivotArea field="14" type="button" dataOnly="0" labelOnly="1" outline="0"/>
    </format>
    <format dxfId="425">
      <pivotArea type="topRight" dataOnly="0" labelOnly="1" outline="0" fieldPosition="0"/>
    </format>
    <format dxfId="424">
      <pivotArea outline="0" collapsedLevelsAreSubtotals="1" fieldPosition="0"/>
    </format>
    <format dxfId="423">
      <pivotArea field="2" type="button" dataOnly="0" labelOnly="1" outline="0"/>
    </format>
    <format dxfId="422">
      <pivotArea dataOnly="0" labelOnly="1" grandRow="1" outline="0" fieldPosition="0"/>
    </format>
    <format dxfId="421">
      <pivotArea dataOnly="0" labelOnly="1" grandCol="1" outline="0" fieldPosition="0"/>
    </format>
    <format dxfId="420">
      <pivotArea outline="0" collapsedLevelsAreSubtotals="1" fieldPosition="0"/>
    </format>
    <format dxfId="419">
      <pivotArea field="2" type="button" dataOnly="0" labelOnly="1" outline="0"/>
    </format>
    <format dxfId="418">
      <pivotArea dataOnly="0" labelOnly="1" grandRow="1" outline="0" fieldPosition="0"/>
    </format>
    <format dxfId="417">
      <pivotArea dataOnly="0" labelOnly="1" grandCol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DA1EA-A945-4F89-90FA-6CBFB6F3DE6E}" name="TablaDinámica6" cacheId="1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Aerolinea" colHeaderCaption="">
  <location ref="A28:M41" firstHeaderRow="1" firstDataRow="2" firstDataCol="1" rowPageCount="1" colPageCount="1"/>
  <pivotFields count="21">
    <pivotField showAll="0"/>
    <pivotField showAll="0"/>
    <pivotField axis="axisRow" showAll="0" sortType="descending">
      <items count="48">
        <item h="1" x="15"/>
        <item x="11"/>
        <item m="1" x="25"/>
        <item x="10"/>
        <item x="13"/>
        <item x="8"/>
        <item x="6"/>
        <item x="5"/>
        <item x="1"/>
        <item x="12"/>
        <item x="2"/>
        <item x="7"/>
        <item x="0"/>
        <item m="1" x="21"/>
        <item x="9"/>
        <item m="1" x="16"/>
        <item m="1" x="19"/>
        <item m="1" x="17"/>
        <item m="1" x="23"/>
        <item m="1" x="22"/>
        <item h="1" x="3"/>
        <item h="1" m="1" x="24"/>
        <item h="1" m="1" x="18"/>
        <item h="1" m="1" x="26"/>
        <item h="1" x="14"/>
        <item h="1" m="1" x="39"/>
        <item h="1" m="1" x="41"/>
        <item h="1" m="1" x="46"/>
        <item h="1" m="1" x="40"/>
        <item h="1" m="1" x="45"/>
        <item h="1" m="1" x="44"/>
        <item h="1" m="1" x="30"/>
        <item h="1" m="1" x="43"/>
        <item h="1" m="1" x="42"/>
        <item h="1" x="4"/>
        <item h="1" m="1" x="29"/>
        <item h="1" m="1" x="37"/>
        <item h="1" m="1" x="32"/>
        <item h="1" m="1" x="27"/>
        <item h="1" m="1" x="35"/>
        <item h="1" m="1" x="38"/>
        <item h="1" m="1" x="33"/>
        <item h="1" m="1" x="20"/>
        <item h="1" m="1" x="36"/>
        <item h="1" m="1" x="31"/>
        <item h="1" m="1" x="34"/>
        <item h="1" m="1"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x="0"/>
        <item x="1"/>
        <item x="4"/>
        <item m="1" x="18"/>
        <item x="9"/>
        <item m="1" x="20"/>
        <item x="12"/>
        <item x="7"/>
        <item x="8"/>
        <item h="1" x="15"/>
        <item x="6"/>
        <item m="1" x="23"/>
        <item m="1" x="21"/>
        <item x="14"/>
        <item x="5"/>
        <item x="10"/>
        <item x="11"/>
        <item m="1" x="24"/>
        <item x="3"/>
        <item h="1" x="2"/>
        <item h="1" m="1" x="19"/>
        <item h="1" m="1" x="22"/>
        <item h="1" m="1" x="16"/>
        <item h="1" x="13"/>
        <item h="1" m="1" x="17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2"/>
  </rowFields>
  <rowItems count="12">
    <i>
      <x v="3"/>
    </i>
    <i>
      <x v="12"/>
    </i>
    <i>
      <x v="10"/>
    </i>
    <i>
      <x v="7"/>
    </i>
    <i>
      <x v="8"/>
    </i>
    <i>
      <x v="11"/>
    </i>
    <i>
      <x v="14"/>
    </i>
    <i>
      <x v="5"/>
    </i>
    <i>
      <x v="9"/>
    </i>
    <i>
      <x v="1"/>
    </i>
    <i>
      <x v="6"/>
    </i>
    <i t="grand">
      <x/>
    </i>
  </rowItems>
  <colFields count="1">
    <field x="16"/>
  </colFields>
  <colItems count="12">
    <i>
      <x/>
    </i>
    <i>
      <x v="1"/>
    </i>
    <i>
      <x v="2"/>
    </i>
    <i>
      <x v="4"/>
    </i>
    <i>
      <x v="6"/>
    </i>
    <i>
      <x v="7"/>
    </i>
    <i>
      <x v="8"/>
    </i>
    <i>
      <x v="10"/>
    </i>
    <i>
      <x v="15"/>
    </i>
    <i>
      <x v="16"/>
    </i>
    <i>
      <x v="18"/>
    </i>
    <i t="grand">
      <x/>
    </i>
  </colItems>
  <pageFields count="1">
    <pageField fld="20" hier="-1"/>
  </pageFields>
  <dataFields count="1">
    <dataField name="Salida" fld="15" subtotal="count" baseField="0" baseItem="0"/>
  </dataFields>
  <formats count="41">
    <format dxfId="347">
      <pivotArea field="16" type="button" dataOnly="0" labelOnly="1" outline="0" axis="axisCol" fieldPosition="0"/>
    </format>
    <format dxfId="346">
      <pivotArea type="topRight" dataOnly="0" labelOnly="1" outline="0" fieldPosition="0"/>
    </format>
    <format dxfId="345">
      <pivotArea outline="0" collapsedLevelsAreSubtotals="1" fieldPosition="0"/>
    </format>
    <format dxfId="344">
      <pivotArea field="2" type="button" dataOnly="0" labelOnly="1" outline="0" axis="axisRow" fieldPosition="0"/>
    </format>
    <format dxfId="343">
      <pivotArea dataOnly="0" labelOnly="1" fieldPosition="0">
        <references count="1">
          <reference field="2" count="0"/>
        </references>
      </pivotArea>
    </format>
    <format dxfId="342">
      <pivotArea dataOnly="0" labelOnly="1" grandRow="1" outline="0" fieldPosition="0"/>
    </format>
    <format dxfId="341">
      <pivotArea dataOnly="0" labelOnly="1" fieldPosition="0">
        <references count="1">
          <reference field="16" count="0"/>
        </references>
      </pivotArea>
    </format>
    <format dxfId="340">
      <pivotArea dataOnly="0" labelOnly="1" grandCol="1" outline="0" fieldPosition="0"/>
    </format>
    <format dxfId="339">
      <pivotArea outline="0" collapsedLevelsAreSubtotals="1" fieldPosition="0"/>
    </format>
    <format dxfId="338">
      <pivotArea field="2" type="button" dataOnly="0" labelOnly="1" outline="0" axis="axisRow" fieldPosition="0"/>
    </format>
    <format dxfId="337">
      <pivotArea dataOnly="0" labelOnly="1" fieldPosition="0">
        <references count="1">
          <reference field="2" count="0"/>
        </references>
      </pivotArea>
    </format>
    <format dxfId="336">
      <pivotArea dataOnly="0" labelOnly="1" grandRow="1" outline="0" fieldPosition="0"/>
    </format>
    <format dxfId="335">
      <pivotArea dataOnly="0" labelOnly="1" fieldPosition="0">
        <references count="1">
          <reference field="16" count="0"/>
        </references>
      </pivotArea>
    </format>
    <format dxfId="334">
      <pivotArea dataOnly="0" labelOnly="1" grandCol="1" outline="0" fieldPosition="0"/>
    </format>
    <format dxfId="333">
      <pivotArea outline="0" collapsedLevelsAreSubtotals="1" fieldPosition="0"/>
    </format>
    <format dxfId="332">
      <pivotArea field="2" type="button" dataOnly="0" labelOnly="1" outline="0" axis="axisRow" fieldPosition="0"/>
    </format>
    <format dxfId="331">
      <pivotArea dataOnly="0" labelOnly="1" fieldPosition="0">
        <references count="1">
          <reference field="2" count="0"/>
        </references>
      </pivotArea>
    </format>
    <format dxfId="330">
      <pivotArea dataOnly="0" labelOnly="1" grandRow="1" outline="0" fieldPosition="0"/>
    </format>
    <format dxfId="329">
      <pivotArea dataOnly="0" labelOnly="1" fieldPosition="0">
        <references count="1">
          <reference field="16" count="0"/>
        </references>
      </pivotArea>
    </format>
    <format dxfId="328">
      <pivotArea dataOnly="0" labelOnly="1" grandCol="1" outline="0" fieldPosition="0"/>
    </format>
    <format dxfId="327">
      <pivotArea type="origin" dataOnly="0" labelOnly="1" outline="0" fieldPosition="0"/>
    </format>
    <format dxfId="326">
      <pivotArea type="origin" dataOnly="0" labelOnly="1" outline="0" fieldPosition="0"/>
    </format>
    <format dxfId="325">
      <pivotArea dataOnly="0" labelOnly="1" fieldPosition="0">
        <references count="1">
          <reference field="16" count="0"/>
        </references>
      </pivotArea>
    </format>
    <format dxfId="324">
      <pivotArea dataOnly="0" labelOnly="1" grandCol="1" outline="0" fieldPosition="0"/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type="origin" dataOnly="0" labelOnly="1" outline="0" fieldPosition="0"/>
    </format>
    <format dxfId="320">
      <pivotArea field="16" type="button" dataOnly="0" labelOnly="1" outline="0" axis="axisCol" fieldPosition="0"/>
    </format>
    <format dxfId="319">
      <pivotArea type="topRight" dataOnly="0" labelOnly="1" outline="0" fieldPosition="0"/>
    </format>
    <format dxfId="318">
      <pivotArea field="2" type="button" dataOnly="0" labelOnly="1" outline="0" axis="axisRow" fieldPosition="0"/>
    </format>
    <format dxfId="317">
      <pivotArea dataOnly="0" labelOnly="1" fieldPosition="0">
        <references count="1">
          <reference field="2" count="0"/>
        </references>
      </pivotArea>
    </format>
    <format dxfId="316">
      <pivotArea dataOnly="0" labelOnly="1" grandRow="1" outline="0" fieldPosition="0"/>
    </format>
    <format dxfId="315">
      <pivotArea dataOnly="0" labelOnly="1" fieldPosition="0">
        <references count="1">
          <reference field="16" count="0"/>
        </references>
      </pivotArea>
    </format>
    <format dxfId="314">
      <pivotArea dataOnly="0" labelOnly="1" grandCol="1" outline="0" fieldPosition="0"/>
    </format>
    <format dxfId="313">
      <pivotArea type="origin" dataOnly="0" labelOnly="1" outline="0" fieldPosition="0"/>
    </format>
    <format dxfId="312">
      <pivotArea field="2" type="button" dataOnly="0" labelOnly="1" outline="0" axis="axisRow" fieldPosition="0"/>
    </format>
    <format dxfId="311">
      <pivotArea dataOnly="0" labelOnly="1" fieldPosition="0">
        <references count="1">
          <reference field="16" count="0"/>
        </references>
      </pivotArea>
    </format>
    <format dxfId="310">
      <pivotArea dataOnly="0" labelOnly="1" grandCol="1" outline="0" fieldPosition="0"/>
    </format>
    <format dxfId="309">
      <pivotArea grandRow="1" grandCol="1" outline="0" collapsedLevelsAreSubtotals="1" fieldPosition="0"/>
    </format>
    <format dxfId="308">
      <pivotArea dataOnly="0" labelOnly="1" fieldPosition="0">
        <references count="1">
          <reference field="16" count="0"/>
        </references>
      </pivotArea>
    </format>
    <format dxfId="307">
      <pivotArea dataOnly="0" labelOnly="1" fieldPosition="0">
        <references count="1">
          <reference field="16" count="0"/>
        </references>
      </pivotArea>
    </format>
  </formats>
  <conditionalFormats count="2">
    <conditionalFormat priority="4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2" selected="0">
              <x v="0"/>
              <x v="1"/>
              <x v="2"/>
              <x v="3"/>
              <x v="4"/>
              <x v="5"/>
              <x v="6"/>
              <x v="7"/>
              <x v="8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BFDF3-9DD3-4AB5-9A09-E7A2A837BF02}" name="TablaDinámica5" cacheId="1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9" rowHeaderCaption="Aerolinea" colHeaderCaption="">
  <location ref="A4:L15" firstHeaderRow="1" firstDataRow="2" firstDataCol="1" rowPageCount="1" colPageCount="1"/>
  <pivotFields count="21">
    <pivotField showAll="0"/>
    <pivotField showAll="0"/>
    <pivotField axis="axisRow" showAll="0" sortType="descending">
      <items count="48">
        <item h="1" x="15"/>
        <item x="11"/>
        <item m="1" x="25"/>
        <item x="10"/>
        <item x="13"/>
        <item x="8"/>
        <item x="6"/>
        <item x="5"/>
        <item x="1"/>
        <item x="12"/>
        <item x="2"/>
        <item x="7"/>
        <item x="0"/>
        <item m="1" x="21"/>
        <item x="9"/>
        <item m="1" x="16"/>
        <item m="1" x="19"/>
        <item m="1" x="17"/>
        <item m="1" x="23"/>
        <item m="1" x="22"/>
        <item h="1" x="3"/>
        <item h="1" m="1" x="24"/>
        <item h="1" m="1" x="18"/>
        <item h="1" m="1" x="26"/>
        <item h="1" x="14"/>
        <item h="1" m="1" x="39"/>
        <item h="1" m="1" x="41"/>
        <item h="1" m="1" x="46"/>
        <item h="1" m="1" x="40"/>
        <item h="1" m="1" x="45"/>
        <item h="1" m="1" x="44"/>
        <item h="1" m="1" x="30"/>
        <item h="1" m="1" x="43"/>
        <item h="1" m="1" x="42"/>
        <item h="1" x="4"/>
        <item h="1" m="1" x="29"/>
        <item h="1" m="1" x="37"/>
        <item h="1" m="1" x="32"/>
        <item h="1" m="1" x="27"/>
        <item h="1" m="1" x="35"/>
        <item h="1" m="1" x="38"/>
        <item h="1" m="1" x="33"/>
        <item h="1" m="1" x="20"/>
        <item h="1" m="1" x="36"/>
        <item h="1" m="1" x="31"/>
        <item h="1" m="1" x="34"/>
        <item h="1" m="1"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x="5"/>
        <item x="6"/>
        <item x="7"/>
        <item m="1" x="21"/>
        <item m="1" x="22"/>
        <item m="1" x="18"/>
        <item x="0"/>
        <item h="1" x="14"/>
        <item x="9"/>
        <item m="1" x="24"/>
        <item x="3"/>
        <item m="1" x="23"/>
        <item x="13"/>
        <item m="1" x="20"/>
        <item x="2"/>
        <item m="1" x="19"/>
        <item x="8"/>
        <item x="10"/>
        <item x="11"/>
        <item m="1" x="15"/>
        <item h="1" x="4"/>
        <item h="1" x="12"/>
        <item h="1" x="1"/>
        <item h="1" m="1" x="16"/>
        <item h="1" m="1" x="17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2"/>
  </rowFields>
  <rowItems count="10">
    <i>
      <x v="3"/>
    </i>
    <i>
      <x v="10"/>
    </i>
    <i>
      <x v="8"/>
    </i>
    <i>
      <x v="11"/>
    </i>
    <i>
      <x v="14"/>
    </i>
    <i>
      <x v="12"/>
    </i>
    <i>
      <x v="4"/>
    </i>
    <i>
      <x v="6"/>
    </i>
    <i>
      <x v="5"/>
    </i>
    <i t="grand">
      <x/>
    </i>
  </rowItems>
  <colFields count="1">
    <field x="14"/>
  </colFields>
  <colItems count="11">
    <i>
      <x/>
    </i>
    <i>
      <x v="1"/>
    </i>
    <i>
      <x v="2"/>
    </i>
    <i>
      <x v="6"/>
    </i>
    <i>
      <x v="8"/>
    </i>
    <i>
      <x v="12"/>
    </i>
    <i>
      <x v="14"/>
    </i>
    <i>
      <x v="16"/>
    </i>
    <i>
      <x v="17"/>
    </i>
    <i>
      <x v="18"/>
    </i>
    <i t="grand">
      <x/>
    </i>
  </colItems>
  <pageFields count="1">
    <pageField fld="18" hier="-1"/>
  </pageFields>
  <dataFields count="1">
    <dataField name="Llegada" fld="13" subtotal="count" baseField="0" baseItem="0"/>
  </dataFields>
  <formats count="37">
    <format dxfId="384">
      <pivotArea field="14" type="button" dataOnly="0" labelOnly="1" outline="0" axis="axisCol" fieldPosition="0"/>
    </format>
    <format dxfId="383">
      <pivotArea type="topRight" dataOnly="0" labelOnly="1" outline="0" fieldPosition="0"/>
    </format>
    <format dxfId="382">
      <pivotArea outline="0" collapsedLevelsAreSubtotals="1" fieldPosition="0"/>
    </format>
    <format dxfId="381">
      <pivotArea field="2" type="button" dataOnly="0" labelOnly="1" outline="0" axis="axisRow" fieldPosition="0"/>
    </format>
    <format dxfId="380">
      <pivotArea dataOnly="0" labelOnly="1" grandRow="1" outline="0" fieldPosition="0"/>
    </format>
    <format dxfId="379">
      <pivotArea dataOnly="0" labelOnly="1" fieldPosition="0">
        <references count="1">
          <reference field="14" count="0"/>
        </references>
      </pivotArea>
    </format>
    <format dxfId="378">
      <pivotArea dataOnly="0" labelOnly="1" grandCol="1" outline="0" fieldPosition="0"/>
    </format>
    <format dxfId="377">
      <pivotArea outline="0" collapsedLevelsAreSubtotals="1" fieldPosition="0"/>
    </format>
    <format dxfId="376">
      <pivotArea field="2" type="button" dataOnly="0" labelOnly="1" outline="0" axis="axisRow" fieldPosition="0"/>
    </format>
    <format dxfId="375">
      <pivotArea dataOnly="0" labelOnly="1" grandRow="1" outline="0" fieldPosition="0"/>
    </format>
    <format dxfId="374">
      <pivotArea dataOnly="0" labelOnly="1" fieldPosition="0">
        <references count="1">
          <reference field="14" count="0"/>
        </references>
      </pivotArea>
    </format>
    <format dxfId="373">
      <pivotArea dataOnly="0" labelOnly="1" grandCol="1" outline="0" fieldPosition="0"/>
    </format>
    <format dxfId="372">
      <pivotArea outline="0" collapsedLevelsAreSubtotals="1" fieldPosition="0"/>
    </format>
    <format dxfId="371">
      <pivotArea field="2" type="button" dataOnly="0" labelOnly="1" outline="0" axis="axisRow" fieldPosition="0"/>
    </format>
    <format dxfId="370">
      <pivotArea dataOnly="0" labelOnly="1" grandRow="1" outline="0" fieldPosition="0"/>
    </format>
    <format dxfId="369">
      <pivotArea dataOnly="0" labelOnly="1" fieldPosition="0">
        <references count="1">
          <reference field="14" count="0"/>
        </references>
      </pivotArea>
    </format>
    <format dxfId="368">
      <pivotArea dataOnly="0" labelOnly="1" grandCol="1" outline="0" fieldPosition="0"/>
    </format>
    <format dxfId="367">
      <pivotArea type="origin" dataOnly="0" labelOnly="1" outline="0" fieldPosition="0"/>
    </format>
    <format dxfId="366">
      <pivotArea type="origin" dataOnly="0" labelOnly="1" outline="0" fieldPosition="0"/>
    </format>
    <format dxfId="365">
      <pivotArea type="origin" dataOnly="0" labelOnly="1" outline="0" fieldPosition="0"/>
    </format>
    <format dxfId="364">
      <pivotArea dataOnly="0" labelOnly="1" fieldPosition="0">
        <references count="1">
          <reference field="14" count="0"/>
        </references>
      </pivotArea>
    </format>
    <format dxfId="363">
      <pivotArea dataOnly="0" labelOnly="1" grandCol="1" outline="0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type="origin" dataOnly="0" labelOnly="1" outline="0" fieldPosition="0"/>
    </format>
    <format dxfId="359">
      <pivotArea field="14" type="button" dataOnly="0" labelOnly="1" outline="0" axis="axisCol" fieldPosition="0"/>
    </format>
    <format dxfId="358">
      <pivotArea type="topRight" dataOnly="0" labelOnly="1" outline="0" fieldPosition="0"/>
    </format>
    <format dxfId="357">
      <pivotArea field="2" type="button" dataOnly="0" labelOnly="1" outline="0" axis="axisRow" fieldPosition="0"/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14" count="0"/>
        </references>
      </pivotArea>
    </format>
    <format dxfId="354">
      <pivotArea dataOnly="0" labelOnly="1" grandCol="1" outline="0" fieldPosition="0"/>
    </format>
    <format dxfId="353">
      <pivotArea field="2" type="button" dataOnly="0" labelOnly="1" outline="0" axis="axisRow" fieldPosition="0"/>
    </format>
    <format dxfId="352">
      <pivotArea dataOnly="0" labelOnly="1" fieldPosition="0">
        <references count="1">
          <reference field="14" count="0"/>
        </references>
      </pivotArea>
    </format>
    <format dxfId="351">
      <pivotArea dataOnly="0" labelOnly="1" grandCol="1" outline="0" fieldPosition="0"/>
    </format>
    <format dxfId="350">
      <pivotArea grandRow="1" grandCol="1" outline="0" collapsedLevelsAreSubtotals="1" fieldPosition="0"/>
    </format>
    <format dxfId="349">
      <pivotArea collapsedLevelsAreSubtotals="1" fieldPosition="0">
        <references count="1">
          <reference field="2" count="0"/>
        </references>
      </pivotArea>
    </format>
    <format dxfId="348">
      <pivotArea dataOnly="0" labelOnly="1" fieldPosition="0">
        <references count="1">
          <reference field="2" count="0"/>
        </references>
      </pivotArea>
    </format>
  </formats>
  <conditionalFormats count="3">
    <conditionalFormat priority="5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11" selected="0">
              <x v="0"/>
              <x v="1"/>
              <x v="2"/>
              <x v="3"/>
              <x v="4"/>
              <x v="5"/>
              <x v="6"/>
              <x v="8"/>
              <x v="10"/>
              <x v="11"/>
              <x v="12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22F0B-3DF4-4820-991D-B29FE1910214}" name="TablaDinámica6" cacheId="2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" rowHeaderCaption="Aerolinea" colHeaderCaption="">
  <location ref="A30:B41" firstHeaderRow="1" firstDataRow="1" firstDataCol="1" rowPageCount="1" colPageCount="1"/>
  <pivotFields count="21">
    <pivotField showAll="0"/>
    <pivotField showAll="0"/>
    <pivotField showAll="0">
      <items count="48">
        <item h="1" x="15"/>
        <item x="10"/>
        <item x="8"/>
        <item x="6"/>
        <item x="5"/>
        <item x="1"/>
        <item x="12"/>
        <item x="2"/>
        <item x="7"/>
        <item h="1" m="1" x="21"/>
        <item h="1" x="9"/>
        <item h="1" m="1" x="16"/>
        <item h="1" m="1" x="19"/>
        <item h="1" m="1" x="17"/>
        <item h="1" m="1" x="23"/>
        <item h="1" m="1" x="22"/>
        <item h="1" x="0"/>
        <item h="1" x="11"/>
        <item h="1" x="3"/>
        <item h="1" m="1" x="24"/>
        <item h="1" m="1" x="18"/>
        <item h="1" m="1" x="26"/>
        <item h="1" x="13"/>
        <item h="1" x="14"/>
        <item h="1" m="1" x="39"/>
        <item h="1" m="1" x="45"/>
        <item h="1" m="1" x="46"/>
        <item h="1" m="1" x="25"/>
        <item h="1" m="1" x="40"/>
        <item h="1" m="1" x="44"/>
        <item h="1" m="1" x="43"/>
        <item h="1" m="1" x="30"/>
        <item h="1" m="1" x="42"/>
        <item h="1" m="1" x="41"/>
        <item h="1" x="4"/>
        <item h="1" m="1" x="29"/>
        <item h="1" m="1" x="37"/>
        <item h="1" m="1" x="32"/>
        <item h="1" m="1" x="27"/>
        <item h="1" m="1" x="35"/>
        <item h="1" m="1" x="38"/>
        <item h="1" m="1" x="33"/>
        <item h="1" m="1" x="20"/>
        <item h="1" m="1" x="36"/>
        <item h="1" m="1" x="31"/>
        <item h="1" m="1" x="34"/>
        <item h="1" m="1"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x="0"/>
        <item x="1"/>
        <item x="4"/>
        <item m="1" x="18"/>
        <item m="1" x="20"/>
        <item x="7"/>
        <item x="8"/>
        <item h="1" x="15"/>
        <item x="6"/>
        <item m="1" x="23"/>
        <item x="14"/>
        <item x="5"/>
        <item x="10"/>
        <item x="11"/>
        <item m="1" x="24"/>
        <item x="3"/>
        <item h="1" x="9"/>
        <item h="1" x="2"/>
        <item h="1" m="1" x="19"/>
        <item h="1" m="1" x="22"/>
        <item h="1" m="1" x="16"/>
        <item h="1" x="12"/>
        <item h="1" x="13"/>
        <item h="1" m="1" x="17"/>
        <item h="1" m="1" x="21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16"/>
  </rowFields>
  <rowItems count="11">
    <i>
      <x/>
    </i>
    <i>
      <x v="1"/>
    </i>
    <i>
      <x v="2"/>
    </i>
    <i>
      <x v="5"/>
    </i>
    <i>
      <x v="6"/>
    </i>
    <i>
      <x v="8"/>
    </i>
    <i>
      <x v="11"/>
    </i>
    <i>
      <x v="12"/>
    </i>
    <i>
      <x v="13"/>
    </i>
    <i>
      <x v="15"/>
    </i>
    <i t="grand">
      <x/>
    </i>
  </rowItems>
  <colItems count="1">
    <i/>
  </colItems>
  <pageFields count="1">
    <pageField fld="20" hier="-1"/>
  </pageFields>
  <dataFields count="1">
    <dataField name="Cuenta de Time frame2" fld="15" subtotal="count" baseField="0" baseItem="0"/>
  </dataFields>
  <formats count="29">
    <format dxfId="277">
      <pivotArea field="16" type="button" dataOnly="0" labelOnly="1" outline="0" axis="axisRow" fieldPosition="0"/>
    </format>
    <format dxfId="276">
      <pivotArea type="topRight" dataOnly="0" labelOnly="1" outline="0" fieldPosition="0"/>
    </format>
    <format dxfId="275">
      <pivotArea outline="0" collapsedLevelsAreSubtotals="1" fieldPosition="0"/>
    </format>
    <format dxfId="274">
      <pivotArea field="2" type="button" dataOnly="0" labelOnly="1" outline="0"/>
    </format>
    <format dxfId="273">
      <pivotArea dataOnly="0" labelOnly="1" grandRow="1" outline="0" fieldPosition="0"/>
    </format>
    <format dxfId="272">
      <pivotArea dataOnly="0" labelOnly="1" grandCol="1" outline="0" fieldPosition="0"/>
    </format>
    <format dxfId="271">
      <pivotArea outline="0" collapsedLevelsAreSubtotals="1" fieldPosition="0"/>
    </format>
    <format dxfId="270">
      <pivotArea field="2" type="button" dataOnly="0" labelOnly="1" outline="0"/>
    </format>
    <format dxfId="269">
      <pivotArea dataOnly="0" labelOnly="1" grandRow="1" outline="0" fieldPosition="0"/>
    </format>
    <format dxfId="268">
      <pivotArea dataOnly="0" labelOnly="1" grandCol="1" outline="0" fieldPosition="0"/>
    </format>
    <format dxfId="267">
      <pivotArea outline="0" collapsedLevelsAreSubtotals="1" fieldPosition="0"/>
    </format>
    <format dxfId="266">
      <pivotArea field="2" type="button" dataOnly="0" labelOnly="1" outline="0"/>
    </format>
    <format dxfId="265">
      <pivotArea dataOnly="0" labelOnly="1" grandRow="1" outline="0" fieldPosition="0"/>
    </format>
    <format dxfId="264">
      <pivotArea dataOnly="0" labelOnly="1" grandCol="1" outline="0" fieldPosition="0"/>
    </format>
    <format dxfId="263">
      <pivotArea type="origin" dataOnly="0" labelOnly="1" outline="0" fieldPosition="0"/>
    </format>
    <format dxfId="262">
      <pivotArea type="origin" dataOnly="0" labelOnly="1" outline="0" fieldPosition="0"/>
    </format>
    <format dxfId="261">
      <pivotArea dataOnly="0" labelOnly="1" grandCol="1" outline="0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type="origin" dataOnly="0" labelOnly="1" outline="0" fieldPosition="0"/>
    </format>
    <format dxfId="257">
      <pivotArea field="16" type="button" dataOnly="0" labelOnly="1" outline="0" axis="axisRow" fieldPosition="0"/>
    </format>
    <format dxfId="256">
      <pivotArea type="topRight" dataOnly="0" labelOnly="1" outline="0" fieldPosition="0"/>
    </format>
    <format dxfId="255">
      <pivotArea field="2" type="button" dataOnly="0" labelOnly="1" outline="0"/>
    </format>
    <format dxfId="254">
      <pivotArea dataOnly="0" labelOnly="1" grandRow="1" outline="0" fieldPosition="0"/>
    </format>
    <format dxfId="253">
      <pivotArea dataOnly="0" labelOnly="1" grandCol="1" outline="0" fieldPosition="0"/>
    </format>
    <format dxfId="252">
      <pivotArea type="origin" dataOnly="0" labelOnly="1" outline="0" fieldPosition="0"/>
    </format>
    <format dxfId="251">
      <pivotArea field="2" type="button" dataOnly="0" labelOnly="1" outline="0"/>
    </format>
    <format dxfId="250">
      <pivotArea dataOnly="0" labelOnly="1" grandCol="1" outline="0" fieldPosition="0"/>
    </format>
    <format dxfId="249">
      <pivotArea grandRow="1" grandCol="1"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146D4-2CFE-4F35-97EC-B48A0FDD276D}" name="TablaDinámica5" cacheId="19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2" rowHeaderCaption="Aerolinea" colHeaderCaption="">
  <location ref="A4:B16" firstHeaderRow="1" firstDataRow="1" firstDataCol="1" rowPageCount="1" colPageCount="1"/>
  <pivotFields count="21">
    <pivotField showAll="0"/>
    <pivotField showAll="0"/>
    <pivotField showAll="0">
      <items count="48">
        <item h="1" x="15"/>
        <item x="11"/>
        <item m="1" x="25"/>
        <item x="10"/>
        <item x="13"/>
        <item x="8"/>
        <item x="6"/>
        <item x="5"/>
        <item x="1"/>
        <item x="12"/>
        <item x="2"/>
        <item x="7"/>
        <item x="0"/>
        <item h="1" m="1" x="21"/>
        <item h="1" x="9"/>
        <item h="1" m="1" x="16"/>
        <item h="1" m="1" x="19"/>
        <item h="1" m="1" x="17"/>
        <item h="1" m="1" x="23"/>
        <item h="1" m="1" x="22"/>
        <item h="1" x="3"/>
        <item h="1" m="1" x="24"/>
        <item h="1" m="1" x="18"/>
        <item h="1" m="1" x="26"/>
        <item h="1" x="14"/>
        <item h="1" m="1" x="39"/>
        <item h="1" m="1" x="41"/>
        <item h="1" m="1" x="46"/>
        <item h="1" m="1" x="40"/>
        <item h="1" m="1" x="45"/>
        <item h="1" m="1" x="44"/>
        <item h="1" m="1" x="30"/>
        <item h="1" m="1" x="43"/>
        <item h="1" m="1" x="42"/>
        <item h="1" x="4"/>
        <item h="1" m="1" x="29"/>
        <item h="1" m="1" x="37"/>
        <item h="1" m="1" x="32"/>
        <item h="1" m="1" x="27"/>
        <item h="1" m="1" x="35"/>
        <item h="1" m="1" x="38"/>
        <item h="1" m="1" x="33"/>
        <item h="1" m="1" x="20"/>
        <item h="1" m="1" x="36"/>
        <item h="1" m="1" x="31"/>
        <item h="1" m="1" x="34"/>
        <item h="1" m="1"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x="5"/>
        <item x="6"/>
        <item x="7"/>
        <item m="1" x="21"/>
        <item m="1" x="22"/>
        <item m="1" x="18"/>
        <item x="0"/>
        <item h="1" x="14"/>
        <item x="9"/>
        <item m="1" x="24"/>
        <item x="3"/>
        <item m="1" x="23"/>
        <item x="13"/>
        <item m="1" x="20"/>
        <item x="2"/>
        <item m="1" x="19"/>
        <item x="8"/>
        <item x="10"/>
        <item x="11"/>
        <item m="1" x="15"/>
        <item h="1" x="4"/>
        <item h="1" x="12"/>
        <item h="1" x="1"/>
        <item h="1" m="1" x="16"/>
        <item h="1" m="1" x="17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4"/>
  </rowFields>
  <rowItems count="12">
    <i>
      <x/>
    </i>
    <i>
      <x v="1"/>
    </i>
    <i>
      <x v="2"/>
    </i>
    <i>
      <x v="6"/>
    </i>
    <i>
      <x v="8"/>
    </i>
    <i>
      <x v="10"/>
    </i>
    <i>
      <x v="12"/>
    </i>
    <i>
      <x v="14"/>
    </i>
    <i>
      <x v="16"/>
    </i>
    <i>
      <x v="17"/>
    </i>
    <i>
      <x v="18"/>
    </i>
    <i t="grand">
      <x/>
    </i>
  </rowItems>
  <colItems count="1">
    <i/>
  </colItems>
  <pageFields count="1">
    <pageField fld="18" hier="-1"/>
  </pageFields>
  <dataFields count="1">
    <dataField name="Cuenta de Time frame" fld="13" subtotal="count" baseField="0" baseItem="0"/>
  </dataFields>
  <formats count="29">
    <format dxfId="306">
      <pivotArea field="14" type="button" dataOnly="0" labelOnly="1" outline="0" axis="axisRow" fieldPosition="0"/>
    </format>
    <format dxfId="305">
      <pivotArea type="topRight" dataOnly="0" labelOnly="1" outline="0" fieldPosition="0"/>
    </format>
    <format dxfId="304">
      <pivotArea outline="0" collapsedLevelsAreSubtotals="1" fieldPosition="0"/>
    </format>
    <format dxfId="303">
      <pivotArea field="2" type="button" dataOnly="0" labelOnly="1" outline="0"/>
    </format>
    <format dxfId="302">
      <pivotArea dataOnly="0" labelOnly="1" grandRow="1" outline="0" fieldPosition="0"/>
    </format>
    <format dxfId="301">
      <pivotArea dataOnly="0" labelOnly="1" grandCol="1" outline="0" fieldPosition="0"/>
    </format>
    <format dxfId="300">
      <pivotArea outline="0" collapsedLevelsAreSubtotals="1" fieldPosition="0"/>
    </format>
    <format dxfId="299">
      <pivotArea field="2" type="button" dataOnly="0" labelOnly="1" outline="0"/>
    </format>
    <format dxfId="298">
      <pivotArea dataOnly="0" labelOnly="1" grandRow="1" outline="0" fieldPosition="0"/>
    </format>
    <format dxfId="297">
      <pivotArea dataOnly="0" labelOnly="1" grandCol="1" outline="0" fieldPosition="0"/>
    </format>
    <format dxfId="296">
      <pivotArea outline="0" collapsedLevelsAreSubtotals="1" fieldPosition="0"/>
    </format>
    <format dxfId="295">
      <pivotArea field="2" type="button" dataOnly="0" labelOnly="1" outline="0"/>
    </format>
    <format dxfId="294">
      <pivotArea dataOnly="0" labelOnly="1" grandRow="1" outline="0" fieldPosition="0"/>
    </format>
    <format dxfId="293">
      <pivotArea dataOnly="0" labelOnly="1" grandCol="1" outline="0" fieldPosition="0"/>
    </format>
    <format dxfId="292">
      <pivotArea type="origin" dataOnly="0" labelOnly="1" outline="0" fieldPosition="0"/>
    </format>
    <format dxfId="291">
      <pivotArea type="origin" dataOnly="0" labelOnly="1" outline="0" fieldPosition="0"/>
    </format>
    <format dxfId="290">
      <pivotArea type="origin" dataOnly="0" labelOnly="1" outline="0" fieldPosition="0"/>
    </format>
    <format dxfId="289">
      <pivotArea dataOnly="0" labelOnly="1" grandCol="1" outline="0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type="origin" dataOnly="0" labelOnly="1" outline="0" fieldPosition="0"/>
    </format>
    <format dxfId="285">
      <pivotArea field="14" type="button" dataOnly="0" labelOnly="1" outline="0" axis="axisRow" fieldPosition="0"/>
    </format>
    <format dxfId="284">
      <pivotArea type="topRight" dataOnly="0" labelOnly="1" outline="0" fieldPosition="0"/>
    </format>
    <format dxfId="283">
      <pivotArea field="2" type="button" dataOnly="0" labelOnly="1" outline="0"/>
    </format>
    <format dxfId="282">
      <pivotArea dataOnly="0" labelOnly="1" grandRow="1" outline="0" fieldPosition="0"/>
    </format>
    <format dxfId="281">
      <pivotArea dataOnly="0" labelOnly="1" grandCol="1" outline="0" fieldPosition="0"/>
    </format>
    <format dxfId="280">
      <pivotArea field="2" type="button" dataOnly="0" labelOnly="1" outline="0"/>
    </format>
    <format dxfId="279">
      <pivotArea dataOnly="0" labelOnly="1" grandCol="1" outline="0" fieldPosition="0"/>
    </format>
    <format dxfId="278">
      <pivotArea grandRow="1" grandCol="1" outline="0" collapsedLevelsAreSubtotals="1" fieldPosition="0"/>
    </format>
  </formats>
  <chartFormats count="7">
    <chartFormat chart="9" format="14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9" format="15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9" format="16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9" format="17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9" format="18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9" format="19" series="1">
      <pivotArea type="data" outline="0" fieldPosition="0">
        <references count="1">
          <reference field="14" count="1" selected="0">
            <x v="6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7"/>
  <sheetViews>
    <sheetView topLeftCell="A89" workbookViewId="0">
      <selection activeCell="A113" sqref="A113"/>
    </sheetView>
  </sheetViews>
  <sheetFormatPr baseColWidth="10" defaultColWidth="9.140625" defaultRowHeight="15" x14ac:dyDescent="0.25"/>
  <cols>
    <col min="1" max="1" width="5.5703125" bestFit="1" customWidth="1"/>
    <col min="2" max="2" width="27.140625" bestFit="1" customWidth="1"/>
    <col min="5" max="5" width="33.85546875" bestFit="1" customWidth="1"/>
    <col min="7" max="7" width="9.5703125" bestFit="1" customWidth="1"/>
    <col min="8" max="8" width="33.85546875" bestFit="1" customWidth="1"/>
    <col min="10" max="10" width="14.42578125" bestFit="1" customWidth="1"/>
    <col min="11" max="11" width="11" bestFit="1" customWidth="1"/>
  </cols>
  <sheetData>
    <row r="1" spans="1:12" x14ac:dyDescent="0.25">
      <c r="A1" s="1" t="s">
        <v>0</v>
      </c>
      <c r="B1" s="1" t="s">
        <v>1</v>
      </c>
      <c r="C1" s="14"/>
      <c r="D1" s="2" t="s">
        <v>2</v>
      </c>
      <c r="E1" s="2" t="s">
        <v>3</v>
      </c>
      <c r="F1" s="14"/>
      <c r="G1" s="2" t="s">
        <v>2</v>
      </c>
      <c r="H1" s="2" t="s">
        <v>3</v>
      </c>
      <c r="I1" s="14"/>
      <c r="J1" s="1" t="s">
        <v>4</v>
      </c>
      <c r="K1" s="1" t="s">
        <v>5</v>
      </c>
      <c r="L1" s="14"/>
    </row>
    <row r="2" spans="1:12" x14ac:dyDescent="0.25">
      <c r="A2" s="1" t="s">
        <v>6</v>
      </c>
      <c r="B2" s="1" t="s">
        <v>7</v>
      </c>
      <c r="C2" s="14"/>
      <c r="D2" s="2" t="s">
        <v>8</v>
      </c>
      <c r="E2" s="3" t="s">
        <v>9</v>
      </c>
      <c r="F2" s="14"/>
      <c r="G2" s="2" t="s">
        <v>10</v>
      </c>
      <c r="H2" s="3" t="s">
        <v>9</v>
      </c>
      <c r="I2" s="14"/>
      <c r="J2" s="1" t="s">
        <v>11</v>
      </c>
      <c r="K2" s="1">
        <v>2</v>
      </c>
      <c r="L2" s="14"/>
    </row>
    <row r="3" spans="1:12" x14ac:dyDescent="0.25">
      <c r="A3" s="1" t="s">
        <v>12</v>
      </c>
      <c r="B3" s="1" t="s">
        <v>13</v>
      </c>
      <c r="C3" s="14"/>
      <c r="D3" s="2" t="s">
        <v>14</v>
      </c>
      <c r="E3" s="2" t="s">
        <v>15</v>
      </c>
      <c r="F3" s="14"/>
      <c r="G3" s="2" t="s">
        <v>16</v>
      </c>
      <c r="H3" s="2" t="s">
        <v>15</v>
      </c>
      <c r="I3" s="14"/>
      <c r="J3" s="1" t="s">
        <v>17</v>
      </c>
      <c r="K3" s="1">
        <v>2</v>
      </c>
      <c r="L3" s="14"/>
    </row>
    <row r="4" spans="1:12" x14ac:dyDescent="0.25">
      <c r="A4" s="1" t="s">
        <v>18</v>
      </c>
      <c r="B4" s="1" t="s">
        <v>19</v>
      </c>
      <c r="C4" s="14"/>
      <c r="D4" s="2" t="s">
        <v>20</v>
      </c>
      <c r="E4" s="3" t="s">
        <v>21</v>
      </c>
      <c r="F4" s="14"/>
      <c r="G4" s="2" t="s">
        <v>22</v>
      </c>
      <c r="H4" s="3" t="s">
        <v>21</v>
      </c>
      <c r="I4" s="14"/>
      <c r="J4" s="1" t="s">
        <v>23</v>
      </c>
      <c r="K4" s="1">
        <v>2</v>
      </c>
      <c r="L4" s="14"/>
    </row>
    <row r="5" spans="1:12" x14ac:dyDescent="0.25">
      <c r="A5" s="1" t="s">
        <v>24</v>
      </c>
      <c r="B5" s="1" t="s">
        <v>25</v>
      </c>
      <c r="C5" s="14"/>
      <c r="D5" s="2" t="s">
        <v>26</v>
      </c>
      <c r="E5" s="3" t="s">
        <v>27</v>
      </c>
      <c r="F5" s="14"/>
      <c r="G5" s="2" t="s">
        <v>28</v>
      </c>
      <c r="H5" s="3" t="s">
        <v>27</v>
      </c>
      <c r="I5" s="14"/>
      <c r="J5" s="1" t="s">
        <v>29</v>
      </c>
      <c r="K5" s="1">
        <v>1</v>
      </c>
      <c r="L5" s="14"/>
    </row>
    <row r="6" spans="1:12" x14ac:dyDescent="0.25">
      <c r="A6" s="1" t="s">
        <v>30</v>
      </c>
      <c r="B6" s="1" t="s">
        <v>31</v>
      </c>
      <c r="C6" s="14"/>
      <c r="D6" s="2" t="s">
        <v>32</v>
      </c>
      <c r="E6" s="3" t="s">
        <v>33</v>
      </c>
      <c r="F6" s="14"/>
      <c r="G6" s="2" t="s">
        <v>34</v>
      </c>
      <c r="H6" s="3" t="s">
        <v>33</v>
      </c>
      <c r="I6" s="14"/>
      <c r="J6" s="1" t="s">
        <v>35</v>
      </c>
      <c r="K6" s="1">
        <v>1</v>
      </c>
      <c r="L6" s="14"/>
    </row>
    <row r="7" spans="1:12" x14ac:dyDescent="0.25">
      <c r="A7" s="1" t="s">
        <v>36</v>
      </c>
      <c r="B7" s="1" t="s">
        <v>37</v>
      </c>
      <c r="C7" s="14"/>
      <c r="D7" s="2" t="s">
        <v>38</v>
      </c>
      <c r="E7" s="2" t="s">
        <v>39</v>
      </c>
      <c r="F7" s="14"/>
      <c r="G7" s="2" t="s">
        <v>40</v>
      </c>
      <c r="H7" s="2" t="s">
        <v>39</v>
      </c>
      <c r="I7" s="14"/>
      <c r="J7" s="1" t="s">
        <v>41</v>
      </c>
      <c r="K7" s="1">
        <v>2</v>
      </c>
      <c r="L7" s="14"/>
    </row>
    <row r="8" spans="1:12" x14ac:dyDescent="0.25">
      <c r="A8" s="1" t="s">
        <v>42</v>
      </c>
      <c r="B8" s="1" t="s">
        <v>965</v>
      </c>
      <c r="C8" s="14"/>
      <c r="D8" s="2" t="s">
        <v>43</v>
      </c>
      <c r="E8" s="3" t="s">
        <v>44</v>
      </c>
      <c r="F8" s="14"/>
      <c r="G8" s="2" t="s">
        <v>45</v>
      </c>
      <c r="H8" s="3" t="s">
        <v>44</v>
      </c>
      <c r="I8" s="14"/>
      <c r="J8" s="1" t="s">
        <v>46</v>
      </c>
      <c r="K8" s="1">
        <v>3</v>
      </c>
      <c r="L8" s="14"/>
    </row>
    <row r="9" spans="1:12" x14ac:dyDescent="0.25">
      <c r="A9" s="1" t="s">
        <v>47</v>
      </c>
      <c r="B9" s="1" t="s">
        <v>48</v>
      </c>
      <c r="C9" s="14"/>
      <c r="D9" s="2" t="s">
        <v>49</v>
      </c>
      <c r="E9" s="3" t="s">
        <v>50</v>
      </c>
      <c r="F9" s="14"/>
      <c r="G9" s="2" t="s">
        <v>51</v>
      </c>
      <c r="H9" s="3" t="s">
        <v>50</v>
      </c>
      <c r="I9" s="14"/>
      <c r="J9" s="1" t="s">
        <v>52</v>
      </c>
      <c r="K9" s="1">
        <v>3</v>
      </c>
      <c r="L9" s="14"/>
    </row>
    <row r="10" spans="1:12" x14ac:dyDescent="0.25">
      <c r="A10" s="1" t="s">
        <v>53</v>
      </c>
      <c r="B10" s="1" t="s">
        <v>54</v>
      </c>
      <c r="C10" s="14"/>
      <c r="D10" s="2" t="s">
        <v>55</v>
      </c>
      <c r="E10" s="3" t="s">
        <v>56</v>
      </c>
      <c r="F10" s="14"/>
      <c r="G10" s="2" t="s">
        <v>57</v>
      </c>
      <c r="H10" s="3" t="s">
        <v>56</v>
      </c>
      <c r="I10" s="14"/>
      <c r="J10" s="1" t="s">
        <v>58</v>
      </c>
      <c r="K10" s="1">
        <v>1</v>
      </c>
      <c r="L10" s="14"/>
    </row>
    <row r="11" spans="1:12" x14ac:dyDescent="0.25">
      <c r="A11" s="1" t="s">
        <v>59</v>
      </c>
      <c r="B11" s="1" t="s">
        <v>60</v>
      </c>
      <c r="C11" s="14"/>
      <c r="D11" s="2" t="s">
        <v>61</v>
      </c>
      <c r="E11" s="3" t="s">
        <v>62</v>
      </c>
      <c r="F11" s="14"/>
      <c r="G11" s="2" t="s">
        <v>63</v>
      </c>
      <c r="H11" s="3" t="s">
        <v>62</v>
      </c>
      <c r="I11" s="14"/>
      <c r="J11" s="1" t="s">
        <v>64</v>
      </c>
      <c r="K11" s="1">
        <v>1</v>
      </c>
      <c r="L11" s="14"/>
    </row>
    <row r="12" spans="1:12" x14ac:dyDescent="0.25">
      <c r="A12" s="1" t="s">
        <v>65</v>
      </c>
      <c r="B12" s="1" t="s">
        <v>66</v>
      </c>
      <c r="C12" s="14"/>
      <c r="D12" s="2" t="s">
        <v>67</v>
      </c>
      <c r="E12" s="3" t="s">
        <v>68</v>
      </c>
      <c r="F12" s="14"/>
      <c r="G12" s="2" t="s">
        <v>69</v>
      </c>
      <c r="H12" s="3" t="s">
        <v>68</v>
      </c>
      <c r="I12" s="14"/>
      <c r="J12" s="14"/>
      <c r="K12" s="14"/>
      <c r="L12" s="14"/>
    </row>
    <row r="13" spans="1:12" x14ac:dyDescent="0.25">
      <c r="A13" s="1" t="s">
        <v>70</v>
      </c>
      <c r="B13" s="1" t="s">
        <v>71</v>
      </c>
      <c r="C13" s="14"/>
      <c r="D13" s="2" t="s">
        <v>72</v>
      </c>
      <c r="E13" s="3" t="s">
        <v>966</v>
      </c>
      <c r="F13" s="14"/>
      <c r="G13" s="2" t="s">
        <v>73</v>
      </c>
      <c r="H13" s="3" t="s">
        <v>966</v>
      </c>
      <c r="I13" s="14"/>
      <c r="J13" s="14"/>
      <c r="K13" s="14"/>
      <c r="L13" s="14"/>
    </row>
    <row r="14" spans="1:12" x14ac:dyDescent="0.25">
      <c r="A14" s="1" t="s">
        <v>74</v>
      </c>
      <c r="B14" s="1" t="s">
        <v>75</v>
      </c>
      <c r="C14" s="14"/>
      <c r="D14" s="2" t="s">
        <v>76</v>
      </c>
      <c r="E14" s="3" t="s">
        <v>967</v>
      </c>
      <c r="F14" s="14"/>
      <c r="G14" s="2" t="s">
        <v>77</v>
      </c>
      <c r="H14" s="3" t="s">
        <v>967</v>
      </c>
      <c r="I14" s="14"/>
      <c r="J14" s="14"/>
      <c r="K14" s="14"/>
      <c r="L14" s="14"/>
    </row>
    <row r="15" spans="1:12" x14ac:dyDescent="0.25">
      <c r="A15" s="1" t="s">
        <v>78</v>
      </c>
      <c r="B15" s="1" t="s">
        <v>79</v>
      </c>
      <c r="C15" s="14"/>
      <c r="D15" s="2" t="s">
        <v>80</v>
      </c>
      <c r="E15" s="3" t="s">
        <v>81</v>
      </c>
      <c r="F15" s="14"/>
      <c r="G15" s="2" t="s">
        <v>82</v>
      </c>
      <c r="H15" s="3" t="s">
        <v>81</v>
      </c>
      <c r="I15" s="14"/>
      <c r="J15" s="14"/>
      <c r="K15" s="14"/>
      <c r="L15" s="14"/>
    </row>
    <row r="16" spans="1:12" x14ac:dyDescent="0.25">
      <c r="A16" s="1" t="s">
        <v>83</v>
      </c>
      <c r="B16" s="1" t="s">
        <v>84</v>
      </c>
      <c r="C16" s="14"/>
      <c r="D16" s="2" t="s">
        <v>85</v>
      </c>
      <c r="E16" s="3" t="s">
        <v>86</v>
      </c>
      <c r="F16" s="14"/>
      <c r="G16" s="2" t="s">
        <v>87</v>
      </c>
      <c r="H16" s="3" t="s">
        <v>86</v>
      </c>
      <c r="I16" s="14"/>
      <c r="J16" s="14"/>
      <c r="K16" s="14"/>
      <c r="L16" s="14"/>
    </row>
    <row r="17" spans="1:12" x14ac:dyDescent="0.25">
      <c r="A17" s="1" t="s">
        <v>88</v>
      </c>
      <c r="B17" s="1" t="s">
        <v>89</v>
      </c>
      <c r="C17" s="14"/>
      <c r="D17" s="2" t="s">
        <v>90</v>
      </c>
      <c r="E17" s="3" t="s">
        <v>91</v>
      </c>
      <c r="F17" s="14"/>
      <c r="G17" s="2" t="s">
        <v>92</v>
      </c>
      <c r="H17" s="3" t="s">
        <v>91</v>
      </c>
      <c r="I17" s="14"/>
      <c r="J17" s="14"/>
      <c r="K17" s="14"/>
      <c r="L17" s="14"/>
    </row>
    <row r="18" spans="1:12" x14ac:dyDescent="0.25">
      <c r="A18" s="1" t="s">
        <v>93</v>
      </c>
      <c r="B18" s="1" t="s">
        <v>94</v>
      </c>
      <c r="C18" s="14"/>
      <c r="D18" s="2" t="s">
        <v>95</v>
      </c>
      <c r="E18" s="3" t="s">
        <v>96</v>
      </c>
      <c r="F18" s="14"/>
      <c r="G18" s="2" t="s">
        <v>97</v>
      </c>
      <c r="H18" s="3" t="s">
        <v>96</v>
      </c>
      <c r="I18" s="14"/>
      <c r="J18" s="14"/>
      <c r="K18" s="14"/>
      <c r="L18" s="14"/>
    </row>
    <row r="19" spans="1:12" x14ac:dyDescent="0.25">
      <c r="A19" s="1" t="s">
        <v>98</v>
      </c>
      <c r="B19" s="1" t="s">
        <v>99</v>
      </c>
      <c r="C19" s="14"/>
      <c r="D19" s="2" t="s">
        <v>100</v>
      </c>
      <c r="E19" s="3" t="s">
        <v>101</v>
      </c>
      <c r="F19" s="14"/>
      <c r="G19" s="2" t="s">
        <v>102</v>
      </c>
      <c r="H19" s="3" t="s">
        <v>101</v>
      </c>
      <c r="I19" s="14"/>
      <c r="J19" s="14"/>
      <c r="K19" s="14"/>
      <c r="L19" s="14"/>
    </row>
    <row r="20" spans="1:12" x14ac:dyDescent="0.25">
      <c r="A20" s="1" t="s">
        <v>103</v>
      </c>
      <c r="B20" s="1" t="s">
        <v>104</v>
      </c>
      <c r="C20" s="14"/>
      <c r="D20" s="2" t="s">
        <v>105</v>
      </c>
      <c r="E20" s="3" t="s">
        <v>968</v>
      </c>
      <c r="F20" s="14"/>
      <c r="G20" s="2" t="s">
        <v>106</v>
      </c>
      <c r="H20" s="3" t="s">
        <v>968</v>
      </c>
      <c r="I20" s="14"/>
      <c r="J20" s="14"/>
      <c r="K20" s="14"/>
      <c r="L20" s="14"/>
    </row>
    <row r="21" spans="1:12" x14ac:dyDescent="0.25">
      <c r="A21" s="1" t="s">
        <v>107</v>
      </c>
      <c r="B21" s="1" t="s">
        <v>108</v>
      </c>
      <c r="C21" s="14"/>
      <c r="D21" s="2" t="s">
        <v>109</v>
      </c>
      <c r="E21" s="3" t="s">
        <v>969</v>
      </c>
      <c r="F21" s="14"/>
      <c r="G21" s="2" t="s">
        <v>110</v>
      </c>
      <c r="H21" s="3" t="s">
        <v>969</v>
      </c>
      <c r="I21" s="14"/>
      <c r="J21" s="14"/>
      <c r="K21" s="14"/>
      <c r="L21" s="14"/>
    </row>
    <row r="22" spans="1:12" x14ac:dyDescent="0.25">
      <c r="A22" s="1" t="s">
        <v>111</v>
      </c>
      <c r="B22" s="1" t="s">
        <v>112</v>
      </c>
      <c r="C22" s="14"/>
      <c r="D22" s="2" t="s">
        <v>113</v>
      </c>
      <c r="E22" s="3" t="s">
        <v>970</v>
      </c>
      <c r="F22" s="14"/>
      <c r="G22" s="2" t="s">
        <v>114</v>
      </c>
      <c r="H22" s="3" t="s">
        <v>970</v>
      </c>
      <c r="I22" s="14"/>
      <c r="J22" s="14"/>
      <c r="K22" s="14"/>
      <c r="L22" s="14"/>
    </row>
    <row r="23" spans="1:12" x14ac:dyDescent="0.25">
      <c r="A23" s="1" t="s">
        <v>115</v>
      </c>
      <c r="B23" s="1" t="s">
        <v>116</v>
      </c>
      <c r="C23" s="14"/>
      <c r="D23" s="2" t="s">
        <v>117</v>
      </c>
      <c r="E23" s="3" t="s">
        <v>118</v>
      </c>
      <c r="F23" s="14"/>
      <c r="G23" s="2" t="s">
        <v>119</v>
      </c>
      <c r="H23" s="3" t="s">
        <v>118</v>
      </c>
      <c r="I23" s="14"/>
      <c r="J23" s="14"/>
      <c r="K23" s="14"/>
      <c r="L23" s="14"/>
    </row>
    <row r="24" spans="1:12" x14ac:dyDescent="0.25">
      <c r="A24" s="1" t="s">
        <v>120</v>
      </c>
      <c r="B24" s="1" t="s">
        <v>121</v>
      </c>
      <c r="C24" s="14"/>
      <c r="D24" s="2" t="s">
        <v>122</v>
      </c>
      <c r="E24" s="3" t="s">
        <v>123</v>
      </c>
      <c r="F24" s="14"/>
      <c r="G24" s="2" t="s">
        <v>124</v>
      </c>
      <c r="H24" s="3" t="s">
        <v>123</v>
      </c>
      <c r="I24" s="14"/>
      <c r="J24" s="14"/>
      <c r="K24" s="14"/>
      <c r="L24" s="14"/>
    </row>
    <row r="25" spans="1:12" x14ac:dyDescent="0.25">
      <c r="A25" s="1" t="s">
        <v>125</v>
      </c>
      <c r="B25" s="1" t="s">
        <v>126</v>
      </c>
      <c r="C25" s="14"/>
      <c r="D25" s="2" t="s">
        <v>127</v>
      </c>
      <c r="E25" s="3" t="s">
        <v>128</v>
      </c>
      <c r="F25" s="14"/>
      <c r="G25" s="2" t="s">
        <v>129</v>
      </c>
      <c r="H25" s="3" t="s">
        <v>128</v>
      </c>
      <c r="I25" s="14"/>
      <c r="J25" s="14"/>
      <c r="K25" s="14"/>
      <c r="L25" s="14"/>
    </row>
    <row r="26" spans="1:12" x14ac:dyDescent="0.25">
      <c r="A26" s="1" t="s">
        <v>130</v>
      </c>
      <c r="B26" s="1" t="s">
        <v>131</v>
      </c>
      <c r="C26" s="14"/>
      <c r="D26" s="2" t="s">
        <v>132</v>
      </c>
      <c r="E26" s="3" t="s">
        <v>133</v>
      </c>
      <c r="F26" s="14"/>
      <c r="G26" s="2" t="s">
        <v>134</v>
      </c>
      <c r="H26" s="3" t="s">
        <v>133</v>
      </c>
      <c r="I26" s="14"/>
      <c r="J26" s="14"/>
      <c r="K26" s="14"/>
      <c r="L26" s="14"/>
    </row>
    <row r="27" spans="1:12" x14ac:dyDescent="0.25">
      <c r="A27" s="1" t="s">
        <v>135</v>
      </c>
      <c r="B27" s="1" t="s">
        <v>136</v>
      </c>
      <c r="C27" s="14"/>
      <c r="D27" s="2" t="s">
        <v>137</v>
      </c>
      <c r="E27" s="3" t="s">
        <v>138</v>
      </c>
      <c r="F27" s="14"/>
      <c r="G27" s="2" t="s">
        <v>139</v>
      </c>
      <c r="H27" s="3" t="s">
        <v>138</v>
      </c>
      <c r="I27" s="14"/>
      <c r="J27" s="14"/>
      <c r="K27" s="14"/>
      <c r="L27" s="14"/>
    </row>
    <row r="28" spans="1:12" x14ac:dyDescent="0.25">
      <c r="A28" s="1" t="s">
        <v>140</v>
      </c>
      <c r="B28" s="1" t="s">
        <v>141</v>
      </c>
      <c r="C28" s="14"/>
      <c r="D28" s="2" t="s">
        <v>142</v>
      </c>
      <c r="E28" s="3" t="s">
        <v>143</v>
      </c>
      <c r="F28" s="14"/>
      <c r="G28" s="2" t="s">
        <v>144</v>
      </c>
      <c r="H28" s="3" t="s">
        <v>143</v>
      </c>
      <c r="I28" s="14"/>
      <c r="J28" s="14"/>
      <c r="K28" s="14"/>
      <c r="L28" s="14"/>
    </row>
    <row r="29" spans="1:12" x14ac:dyDescent="0.25">
      <c r="A29" s="1" t="s">
        <v>145</v>
      </c>
      <c r="B29" s="1" t="s">
        <v>146</v>
      </c>
      <c r="C29" s="14"/>
      <c r="D29" s="2" t="s">
        <v>147</v>
      </c>
      <c r="E29" s="3" t="s">
        <v>971</v>
      </c>
      <c r="F29" s="14"/>
      <c r="G29" s="2" t="s">
        <v>148</v>
      </c>
      <c r="H29" s="3" t="s">
        <v>971</v>
      </c>
      <c r="I29" s="14"/>
      <c r="J29" s="14"/>
      <c r="K29" s="14"/>
      <c r="L29" s="14"/>
    </row>
    <row r="30" spans="1:12" x14ac:dyDescent="0.25">
      <c r="A30" s="1" t="s">
        <v>149</v>
      </c>
      <c r="B30" s="1" t="s">
        <v>150</v>
      </c>
      <c r="C30" s="14"/>
      <c r="D30" s="2" t="s">
        <v>151</v>
      </c>
      <c r="E30" s="3" t="s">
        <v>972</v>
      </c>
      <c r="F30" s="14"/>
      <c r="G30" s="2" t="s">
        <v>152</v>
      </c>
      <c r="H30" s="3" t="s">
        <v>972</v>
      </c>
      <c r="I30" s="14"/>
      <c r="J30" s="14"/>
      <c r="K30" s="14"/>
      <c r="L30" s="14"/>
    </row>
    <row r="31" spans="1:12" x14ac:dyDescent="0.25">
      <c r="A31" s="1" t="s">
        <v>153</v>
      </c>
      <c r="B31" s="1" t="s">
        <v>154</v>
      </c>
      <c r="C31" s="14"/>
      <c r="D31" s="2" t="s">
        <v>155</v>
      </c>
      <c r="E31" s="3" t="s">
        <v>156</v>
      </c>
      <c r="F31" s="14"/>
      <c r="G31" s="2" t="s">
        <v>157</v>
      </c>
      <c r="H31" s="3" t="s">
        <v>156</v>
      </c>
      <c r="I31" s="14"/>
      <c r="J31" s="14"/>
      <c r="K31" s="14"/>
      <c r="L31" s="14"/>
    </row>
    <row r="32" spans="1:12" x14ac:dyDescent="0.25">
      <c r="A32" s="1" t="s">
        <v>158</v>
      </c>
      <c r="B32" s="1" t="s">
        <v>159</v>
      </c>
      <c r="C32" s="14"/>
      <c r="D32" s="2" t="s">
        <v>160</v>
      </c>
      <c r="E32" s="3" t="s">
        <v>161</v>
      </c>
      <c r="F32" s="14"/>
      <c r="G32" s="2" t="s">
        <v>162</v>
      </c>
      <c r="H32" s="3" t="s">
        <v>161</v>
      </c>
      <c r="I32" s="14"/>
      <c r="J32" s="14"/>
      <c r="K32" s="14"/>
      <c r="L32" s="14"/>
    </row>
    <row r="33" spans="1:12" x14ac:dyDescent="0.25">
      <c r="A33" s="1" t="s">
        <v>163</v>
      </c>
      <c r="B33" s="1" t="s">
        <v>164</v>
      </c>
      <c r="C33" s="14"/>
      <c r="D33" s="2" t="s">
        <v>165</v>
      </c>
      <c r="E33" s="3" t="s">
        <v>166</v>
      </c>
      <c r="F33" s="14"/>
      <c r="G33" s="2" t="s">
        <v>167</v>
      </c>
      <c r="H33" s="3" t="s">
        <v>166</v>
      </c>
      <c r="I33" s="14"/>
      <c r="J33" s="14"/>
      <c r="K33" s="14"/>
      <c r="L33" s="14"/>
    </row>
    <row r="34" spans="1:12" x14ac:dyDescent="0.25">
      <c r="A34" s="1" t="s">
        <v>168</v>
      </c>
      <c r="B34" s="1" t="s">
        <v>169</v>
      </c>
      <c r="C34" s="14"/>
      <c r="D34" s="2" t="s">
        <v>170</v>
      </c>
      <c r="E34" s="3" t="s">
        <v>171</v>
      </c>
      <c r="F34" s="14"/>
      <c r="G34" s="2" t="s">
        <v>172</v>
      </c>
      <c r="H34" s="3" t="s">
        <v>171</v>
      </c>
      <c r="I34" s="14"/>
      <c r="J34" s="14"/>
      <c r="K34" s="14"/>
      <c r="L34" s="14"/>
    </row>
    <row r="35" spans="1:12" x14ac:dyDescent="0.25">
      <c r="A35" s="1" t="s">
        <v>176</v>
      </c>
      <c r="B35" s="1" t="s">
        <v>177</v>
      </c>
      <c r="C35" s="14"/>
      <c r="D35" s="2" t="s">
        <v>173</v>
      </c>
      <c r="E35" s="3" t="s">
        <v>174</v>
      </c>
      <c r="F35" s="14"/>
      <c r="G35" s="2" t="s">
        <v>175</v>
      </c>
      <c r="H35" s="3" t="s">
        <v>174</v>
      </c>
      <c r="I35" s="14"/>
      <c r="J35" s="14"/>
      <c r="K35" s="14"/>
      <c r="L35" s="14"/>
    </row>
    <row r="36" spans="1:12" x14ac:dyDescent="0.25">
      <c r="A36" s="1" t="s">
        <v>181</v>
      </c>
      <c r="B36" s="1" t="s">
        <v>182</v>
      </c>
      <c r="C36" s="14"/>
      <c r="D36" s="2" t="s">
        <v>178</v>
      </c>
      <c r="E36" s="3" t="s">
        <v>179</v>
      </c>
      <c r="F36" s="14"/>
      <c r="G36" s="2" t="s">
        <v>180</v>
      </c>
      <c r="H36" s="3" t="s">
        <v>179</v>
      </c>
      <c r="I36" s="14"/>
      <c r="J36" s="14"/>
      <c r="K36" s="14"/>
      <c r="L36" s="14"/>
    </row>
    <row r="37" spans="1:12" x14ac:dyDescent="0.25">
      <c r="A37" s="1" t="s">
        <v>186</v>
      </c>
      <c r="B37" s="1" t="s">
        <v>187</v>
      </c>
      <c r="C37" s="14"/>
      <c r="D37" s="2" t="s">
        <v>183</v>
      </c>
      <c r="E37" s="3" t="s">
        <v>184</v>
      </c>
      <c r="F37" s="14"/>
      <c r="G37" s="2" t="s">
        <v>185</v>
      </c>
      <c r="H37" s="3" t="s">
        <v>184</v>
      </c>
      <c r="I37" s="14"/>
      <c r="J37" s="14"/>
      <c r="K37" s="14"/>
      <c r="L37" s="14"/>
    </row>
    <row r="38" spans="1:12" x14ac:dyDescent="0.25">
      <c r="A38" s="1" t="s">
        <v>191</v>
      </c>
      <c r="B38" s="1" t="s">
        <v>192</v>
      </c>
      <c r="C38" s="14"/>
      <c r="D38" s="2" t="s">
        <v>188</v>
      </c>
      <c r="E38" s="3" t="s">
        <v>189</v>
      </c>
      <c r="F38" s="14"/>
      <c r="G38" s="2" t="s">
        <v>190</v>
      </c>
      <c r="H38" s="3" t="s">
        <v>189</v>
      </c>
      <c r="I38" s="14"/>
      <c r="J38" s="14"/>
      <c r="K38" s="14"/>
      <c r="L38" s="14"/>
    </row>
    <row r="39" spans="1:12" x14ac:dyDescent="0.25">
      <c r="A39" s="1" t="s">
        <v>196</v>
      </c>
      <c r="B39" s="1" t="s">
        <v>197</v>
      </c>
      <c r="C39" s="14"/>
      <c r="D39" s="2" t="s">
        <v>193</v>
      </c>
      <c r="E39" s="3" t="s">
        <v>194</v>
      </c>
      <c r="F39" s="14"/>
      <c r="G39" s="2" t="s">
        <v>195</v>
      </c>
      <c r="H39" s="3" t="s">
        <v>194</v>
      </c>
      <c r="I39" s="14"/>
      <c r="J39" s="14"/>
      <c r="K39" s="14"/>
      <c r="L39" s="14"/>
    </row>
    <row r="40" spans="1:12" x14ac:dyDescent="0.25">
      <c r="A40" s="1" t="s">
        <v>201</v>
      </c>
      <c r="B40" s="1" t="s">
        <v>202</v>
      </c>
      <c r="C40" s="14"/>
      <c r="D40" s="2" t="s">
        <v>198</v>
      </c>
      <c r="E40" s="3" t="s">
        <v>199</v>
      </c>
      <c r="F40" s="14"/>
      <c r="G40" s="2" t="s">
        <v>200</v>
      </c>
      <c r="H40" s="3" t="s">
        <v>199</v>
      </c>
      <c r="I40" s="14"/>
      <c r="J40" s="14"/>
      <c r="K40" s="14"/>
      <c r="L40" s="14"/>
    </row>
    <row r="41" spans="1:12" x14ac:dyDescent="0.25">
      <c r="A41" s="1" t="s">
        <v>206</v>
      </c>
      <c r="B41" s="1" t="s">
        <v>207</v>
      </c>
      <c r="C41" s="14"/>
      <c r="D41" s="2" t="s">
        <v>203</v>
      </c>
      <c r="E41" s="3" t="s">
        <v>204</v>
      </c>
      <c r="F41" s="14"/>
      <c r="G41" s="2" t="s">
        <v>205</v>
      </c>
      <c r="H41" s="3" t="s">
        <v>204</v>
      </c>
      <c r="I41" s="14"/>
      <c r="J41" s="14"/>
      <c r="K41" s="14"/>
      <c r="L41" s="14"/>
    </row>
    <row r="42" spans="1:12" x14ac:dyDescent="0.25">
      <c r="A42" s="1" t="s">
        <v>211</v>
      </c>
      <c r="B42" s="1" t="s">
        <v>212</v>
      </c>
      <c r="C42" s="14"/>
      <c r="D42" s="2" t="s">
        <v>208</v>
      </c>
      <c r="E42" s="3" t="s">
        <v>209</v>
      </c>
      <c r="F42" s="14"/>
      <c r="G42" s="2" t="s">
        <v>210</v>
      </c>
      <c r="H42" s="3" t="s">
        <v>209</v>
      </c>
      <c r="I42" s="14"/>
      <c r="J42" s="14"/>
      <c r="K42" s="14"/>
      <c r="L42" s="14"/>
    </row>
    <row r="43" spans="1:12" x14ac:dyDescent="0.25">
      <c r="A43" s="1" t="s">
        <v>216</v>
      </c>
      <c r="B43" s="1" t="s">
        <v>217</v>
      </c>
      <c r="C43" s="14"/>
      <c r="D43" s="2" t="s">
        <v>213</v>
      </c>
      <c r="E43" s="3" t="s">
        <v>214</v>
      </c>
      <c r="F43" s="14"/>
      <c r="G43" s="2" t="s">
        <v>215</v>
      </c>
      <c r="H43" s="3" t="s">
        <v>214</v>
      </c>
      <c r="I43" s="14"/>
      <c r="J43" s="14"/>
      <c r="K43" s="14"/>
      <c r="L43" s="14"/>
    </row>
    <row r="44" spans="1:12" x14ac:dyDescent="0.25">
      <c r="A44" s="1" t="s">
        <v>221</v>
      </c>
      <c r="B44" s="1" t="s">
        <v>222</v>
      </c>
      <c r="C44" s="14"/>
      <c r="D44" s="2" t="s">
        <v>218</v>
      </c>
      <c r="E44" s="3" t="s">
        <v>219</v>
      </c>
      <c r="F44" s="14"/>
      <c r="G44" s="2" t="s">
        <v>220</v>
      </c>
      <c r="H44" s="3" t="s">
        <v>219</v>
      </c>
      <c r="I44" s="14"/>
      <c r="J44" s="14"/>
      <c r="K44" s="14"/>
      <c r="L44" s="14"/>
    </row>
    <row r="45" spans="1:12" x14ac:dyDescent="0.25">
      <c r="A45" s="1" t="s">
        <v>225</v>
      </c>
      <c r="B45" s="1" t="s">
        <v>226</v>
      </c>
      <c r="C45" s="14"/>
      <c r="D45" s="2" t="s">
        <v>223</v>
      </c>
      <c r="E45" s="3" t="s">
        <v>219</v>
      </c>
      <c r="F45" s="14"/>
      <c r="G45" s="2" t="s">
        <v>224</v>
      </c>
      <c r="H45" s="3" t="s">
        <v>219</v>
      </c>
      <c r="I45" s="14"/>
      <c r="J45" s="14"/>
      <c r="K45" s="14"/>
      <c r="L45" s="14"/>
    </row>
    <row r="46" spans="1:12" x14ac:dyDescent="0.25">
      <c r="A46" s="1" t="s">
        <v>229</v>
      </c>
      <c r="B46" s="1" t="s">
        <v>230</v>
      </c>
      <c r="C46" s="14"/>
      <c r="D46" s="2" t="s">
        <v>227</v>
      </c>
      <c r="E46" s="3" t="s">
        <v>33</v>
      </c>
      <c r="F46" s="14"/>
      <c r="G46" s="2" t="s">
        <v>228</v>
      </c>
      <c r="H46" s="3" t="s">
        <v>33</v>
      </c>
      <c r="I46" s="14"/>
      <c r="J46" s="14"/>
      <c r="K46" s="14"/>
      <c r="L46" s="14"/>
    </row>
    <row r="47" spans="1:12" x14ac:dyDescent="0.25">
      <c r="A47" s="1" t="s">
        <v>234</v>
      </c>
      <c r="B47" s="1" t="s">
        <v>235</v>
      </c>
      <c r="C47" s="14"/>
      <c r="D47" s="2" t="s">
        <v>231</v>
      </c>
      <c r="E47" s="3" t="s">
        <v>232</v>
      </c>
      <c r="F47" s="14"/>
      <c r="G47" s="2" t="s">
        <v>233</v>
      </c>
      <c r="H47" s="3" t="s">
        <v>232</v>
      </c>
      <c r="I47" s="14"/>
      <c r="J47" s="14"/>
      <c r="K47" s="14"/>
      <c r="L47" s="14"/>
    </row>
    <row r="48" spans="1:12" x14ac:dyDescent="0.25">
      <c r="A48" s="1" t="s">
        <v>239</v>
      </c>
      <c r="B48" s="1" t="s">
        <v>240</v>
      </c>
      <c r="C48" s="14"/>
      <c r="D48" s="2" t="s">
        <v>236</v>
      </c>
      <c r="E48" s="3" t="s">
        <v>237</v>
      </c>
      <c r="F48" s="14"/>
      <c r="G48" s="2" t="s">
        <v>238</v>
      </c>
      <c r="H48" s="3" t="s">
        <v>237</v>
      </c>
      <c r="I48" s="14"/>
      <c r="J48" s="14"/>
      <c r="K48" s="14"/>
      <c r="L48" s="14"/>
    </row>
    <row r="49" spans="1:12" x14ac:dyDescent="0.25">
      <c r="A49" s="1" t="s">
        <v>244</v>
      </c>
      <c r="B49" s="1" t="s">
        <v>245</v>
      </c>
      <c r="C49" s="14"/>
      <c r="D49" s="2" t="s">
        <v>241</v>
      </c>
      <c r="E49" s="3" t="s">
        <v>242</v>
      </c>
      <c r="F49" s="14"/>
      <c r="G49" s="2" t="s">
        <v>243</v>
      </c>
      <c r="H49" s="3" t="s">
        <v>242</v>
      </c>
      <c r="I49" s="14"/>
      <c r="J49" s="14"/>
      <c r="K49" s="14"/>
      <c r="L49" s="14"/>
    </row>
    <row r="50" spans="1:12" x14ac:dyDescent="0.25">
      <c r="A50" s="1" t="s">
        <v>249</v>
      </c>
      <c r="B50" s="1" t="s">
        <v>250</v>
      </c>
      <c r="C50" s="14"/>
      <c r="D50" s="2" t="s">
        <v>246</v>
      </c>
      <c r="E50" s="3" t="s">
        <v>247</v>
      </c>
      <c r="F50" s="14"/>
      <c r="G50" s="2" t="s">
        <v>248</v>
      </c>
      <c r="H50" s="3" t="s">
        <v>247</v>
      </c>
      <c r="I50" s="14"/>
      <c r="J50" s="14"/>
      <c r="K50" s="14"/>
      <c r="L50" s="14"/>
    </row>
    <row r="51" spans="1:12" x14ac:dyDescent="0.25">
      <c r="A51" s="1" t="s">
        <v>254</v>
      </c>
      <c r="B51" s="1" t="s">
        <v>255</v>
      </c>
      <c r="C51" s="14"/>
      <c r="D51" s="2" t="s">
        <v>251</v>
      </c>
      <c r="E51" s="3" t="s">
        <v>252</v>
      </c>
      <c r="F51" s="14"/>
      <c r="G51" s="2" t="s">
        <v>253</v>
      </c>
      <c r="H51" s="3" t="s">
        <v>252</v>
      </c>
      <c r="I51" s="14"/>
      <c r="J51" s="14"/>
      <c r="K51" s="14"/>
      <c r="L51" s="14"/>
    </row>
    <row r="52" spans="1:12" x14ac:dyDescent="0.25">
      <c r="A52" s="1" t="s">
        <v>259</v>
      </c>
      <c r="B52" s="1" t="s">
        <v>260</v>
      </c>
      <c r="C52" s="14"/>
      <c r="D52" s="2" t="s">
        <v>256</v>
      </c>
      <c r="E52" s="3" t="s">
        <v>257</v>
      </c>
      <c r="F52" s="14"/>
      <c r="G52" s="2" t="s">
        <v>258</v>
      </c>
      <c r="H52" s="3" t="s">
        <v>257</v>
      </c>
      <c r="I52" s="14"/>
      <c r="J52" s="14"/>
      <c r="K52" s="14"/>
      <c r="L52" s="14"/>
    </row>
    <row r="53" spans="1:12" x14ac:dyDescent="0.25">
      <c r="A53" s="1" t="s">
        <v>264</v>
      </c>
      <c r="B53" s="1" t="s">
        <v>973</v>
      </c>
      <c r="C53" s="14"/>
      <c r="D53" s="2" t="s">
        <v>261</v>
      </c>
      <c r="E53" s="3" t="s">
        <v>262</v>
      </c>
      <c r="F53" s="14"/>
      <c r="G53" s="2" t="s">
        <v>263</v>
      </c>
      <c r="H53" s="3" t="s">
        <v>262</v>
      </c>
      <c r="I53" s="14"/>
      <c r="J53" s="14"/>
      <c r="K53" s="14"/>
      <c r="L53" s="14"/>
    </row>
    <row r="54" spans="1:12" x14ac:dyDescent="0.25">
      <c r="A54" s="1" t="s">
        <v>269</v>
      </c>
      <c r="B54" s="1" t="s">
        <v>270</v>
      </c>
      <c r="C54" s="14"/>
      <c r="D54" s="2" t="s">
        <v>266</v>
      </c>
      <c r="E54" s="3" t="s">
        <v>267</v>
      </c>
      <c r="F54" s="14"/>
      <c r="G54" s="2" t="s">
        <v>268</v>
      </c>
      <c r="H54" s="3" t="s">
        <v>267</v>
      </c>
      <c r="I54" s="14"/>
      <c r="J54" s="14"/>
      <c r="K54" s="14"/>
      <c r="L54" s="14"/>
    </row>
    <row r="55" spans="1:12" x14ac:dyDescent="0.25">
      <c r="A55" s="1" t="s">
        <v>274</v>
      </c>
      <c r="B55" s="1" t="s">
        <v>275</v>
      </c>
      <c r="C55" s="14"/>
      <c r="D55" s="2" t="s">
        <v>271</v>
      </c>
      <c r="E55" s="3" t="s">
        <v>272</v>
      </c>
      <c r="F55" s="14"/>
      <c r="G55" s="2" t="s">
        <v>273</v>
      </c>
      <c r="H55" s="3" t="s">
        <v>272</v>
      </c>
      <c r="I55" s="14"/>
      <c r="J55" s="14"/>
      <c r="K55" s="14"/>
      <c r="L55" s="14"/>
    </row>
    <row r="56" spans="1:12" x14ac:dyDescent="0.25">
      <c r="A56" s="1" t="s">
        <v>278</v>
      </c>
      <c r="B56" s="1" t="s">
        <v>279</v>
      </c>
      <c r="C56" s="14"/>
      <c r="D56" s="2" t="s">
        <v>276</v>
      </c>
      <c r="E56" s="2" t="s">
        <v>974</v>
      </c>
      <c r="F56" s="14"/>
      <c r="G56" s="2" t="s">
        <v>277</v>
      </c>
      <c r="H56" s="2" t="s">
        <v>974</v>
      </c>
      <c r="I56" s="14"/>
      <c r="J56" s="14"/>
      <c r="K56" s="14"/>
      <c r="L56" s="14"/>
    </row>
    <row r="57" spans="1:12" x14ac:dyDescent="0.25">
      <c r="A57" s="1" t="s">
        <v>283</v>
      </c>
      <c r="B57" s="1" t="s">
        <v>284</v>
      </c>
      <c r="C57" s="14"/>
      <c r="D57" s="2" t="s">
        <v>280</v>
      </c>
      <c r="E57" s="3" t="s">
        <v>281</v>
      </c>
      <c r="F57" s="14"/>
      <c r="G57" s="2" t="s">
        <v>282</v>
      </c>
      <c r="H57" s="3" t="s">
        <v>281</v>
      </c>
      <c r="I57" s="14"/>
      <c r="J57" s="14"/>
      <c r="K57" s="14"/>
      <c r="L57" s="14"/>
    </row>
    <row r="58" spans="1:12" x14ac:dyDescent="0.25">
      <c r="A58" s="1" t="s">
        <v>288</v>
      </c>
      <c r="B58" s="1" t="s">
        <v>289</v>
      </c>
      <c r="C58" s="14"/>
      <c r="D58" s="2" t="s">
        <v>285</v>
      </c>
      <c r="E58" s="3" t="s">
        <v>286</v>
      </c>
      <c r="F58" s="14"/>
      <c r="G58" s="2" t="s">
        <v>287</v>
      </c>
      <c r="H58" s="3" t="s">
        <v>286</v>
      </c>
      <c r="I58" s="14"/>
      <c r="J58" s="14"/>
      <c r="K58" s="14"/>
      <c r="L58" s="14"/>
    </row>
    <row r="59" spans="1:12" x14ac:dyDescent="0.25">
      <c r="A59" s="1" t="s">
        <v>293</v>
      </c>
      <c r="B59" s="1" t="s">
        <v>294</v>
      </c>
      <c r="C59" s="14"/>
      <c r="D59" s="2" t="s">
        <v>290</v>
      </c>
      <c r="E59" s="3" t="s">
        <v>291</v>
      </c>
      <c r="F59" s="14"/>
      <c r="G59" s="2" t="s">
        <v>292</v>
      </c>
      <c r="H59" s="3" t="s">
        <v>291</v>
      </c>
      <c r="I59" s="14"/>
      <c r="J59" s="14"/>
      <c r="K59" s="14"/>
      <c r="L59" s="14"/>
    </row>
    <row r="60" spans="1:12" x14ac:dyDescent="0.25">
      <c r="A60" s="1" t="s">
        <v>298</v>
      </c>
      <c r="B60" s="1" t="s">
        <v>299</v>
      </c>
      <c r="C60" s="14"/>
      <c r="D60" s="2" t="s">
        <v>295</v>
      </c>
      <c r="E60" s="3" t="s">
        <v>296</v>
      </c>
      <c r="F60" s="14"/>
      <c r="G60" s="2" t="s">
        <v>297</v>
      </c>
      <c r="H60" s="3" t="s">
        <v>296</v>
      </c>
      <c r="I60" s="14"/>
      <c r="J60" s="14"/>
      <c r="K60" s="14"/>
      <c r="L60" s="14"/>
    </row>
    <row r="61" spans="1:12" x14ac:dyDescent="0.25">
      <c r="A61" s="1" t="s">
        <v>303</v>
      </c>
      <c r="B61" s="1" t="s">
        <v>304</v>
      </c>
      <c r="C61" s="14"/>
      <c r="D61" s="2" t="s">
        <v>300</v>
      </c>
      <c r="E61" s="3" t="s">
        <v>301</v>
      </c>
      <c r="F61" s="14"/>
      <c r="G61" s="2" t="s">
        <v>302</v>
      </c>
      <c r="H61" s="3" t="s">
        <v>301</v>
      </c>
      <c r="I61" s="14"/>
      <c r="J61" s="14"/>
      <c r="K61" s="14"/>
      <c r="L61" s="14"/>
    </row>
    <row r="62" spans="1:12" x14ac:dyDescent="0.25">
      <c r="A62" s="1" t="s">
        <v>308</v>
      </c>
      <c r="B62" s="1" t="s">
        <v>309</v>
      </c>
      <c r="C62" s="14"/>
      <c r="D62" s="2" t="s">
        <v>305</v>
      </c>
      <c r="E62" s="3" t="s">
        <v>306</v>
      </c>
      <c r="F62" s="14"/>
      <c r="G62" s="2" t="s">
        <v>307</v>
      </c>
      <c r="H62" s="3" t="s">
        <v>306</v>
      </c>
      <c r="I62" s="14"/>
      <c r="J62" s="14"/>
      <c r="K62" s="14"/>
      <c r="L62" s="14"/>
    </row>
    <row r="63" spans="1:12" x14ac:dyDescent="0.25">
      <c r="A63" s="1" t="s">
        <v>313</v>
      </c>
      <c r="B63" s="1" t="s">
        <v>314</v>
      </c>
      <c r="C63" s="14"/>
      <c r="D63" s="2" t="s">
        <v>310</v>
      </c>
      <c r="E63" s="3" t="s">
        <v>311</v>
      </c>
      <c r="F63" s="14"/>
      <c r="G63" s="2" t="s">
        <v>312</v>
      </c>
      <c r="H63" s="3" t="s">
        <v>311</v>
      </c>
      <c r="I63" s="14"/>
      <c r="J63" s="14"/>
      <c r="K63" s="14"/>
      <c r="L63" s="14"/>
    </row>
    <row r="64" spans="1:12" x14ac:dyDescent="0.25">
      <c r="A64" s="1" t="s">
        <v>318</v>
      </c>
      <c r="B64" s="1" t="s">
        <v>319</v>
      </c>
      <c r="C64" s="14"/>
      <c r="D64" s="2" t="s">
        <v>315</v>
      </c>
      <c r="E64" s="3" t="s">
        <v>316</v>
      </c>
      <c r="F64" s="14"/>
      <c r="G64" s="2" t="s">
        <v>317</v>
      </c>
      <c r="H64" s="3" t="s">
        <v>316</v>
      </c>
      <c r="I64" s="14"/>
      <c r="J64" s="14"/>
      <c r="K64" s="14"/>
      <c r="L64" s="14"/>
    </row>
    <row r="65" spans="1:12" x14ac:dyDescent="0.25">
      <c r="A65" s="1" t="s">
        <v>323</v>
      </c>
      <c r="B65" s="1" t="s">
        <v>324</v>
      </c>
      <c r="C65" s="14"/>
      <c r="D65" s="2" t="s">
        <v>320</v>
      </c>
      <c r="E65" s="3" t="s">
        <v>321</v>
      </c>
      <c r="F65" s="14"/>
      <c r="G65" s="2" t="s">
        <v>322</v>
      </c>
      <c r="H65" s="3" t="s">
        <v>321</v>
      </c>
      <c r="I65" s="14"/>
      <c r="J65" s="14"/>
      <c r="K65" s="14"/>
      <c r="L65" s="14"/>
    </row>
    <row r="66" spans="1:12" x14ac:dyDescent="0.25">
      <c r="A66" s="1" t="s">
        <v>327</v>
      </c>
      <c r="B66" s="1" t="s">
        <v>328</v>
      </c>
      <c r="C66" s="14"/>
      <c r="D66" s="2" t="s">
        <v>325</v>
      </c>
      <c r="E66" s="3" t="s">
        <v>296</v>
      </c>
      <c r="F66" s="14"/>
      <c r="G66" s="2" t="s">
        <v>326</v>
      </c>
      <c r="H66" s="3" t="s">
        <v>296</v>
      </c>
      <c r="I66" s="14"/>
      <c r="J66" s="14"/>
      <c r="K66" s="14"/>
      <c r="L66" s="14"/>
    </row>
    <row r="67" spans="1:12" x14ac:dyDescent="0.25">
      <c r="A67" s="1" t="s">
        <v>330</v>
      </c>
      <c r="B67" s="1" t="s">
        <v>331</v>
      </c>
      <c r="C67" s="14"/>
      <c r="D67" s="2" t="s">
        <v>2</v>
      </c>
      <c r="E67" s="3" t="s">
        <v>329</v>
      </c>
      <c r="F67" s="14"/>
      <c r="G67" s="2" t="s">
        <v>2</v>
      </c>
      <c r="H67" s="3" t="s">
        <v>329</v>
      </c>
      <c r="I67" s="14"/>
      <c r="J67" s="14"/>
      <c r="K67" s="14"/>
      <c r="L67" s="14"/>
    </row>
    <row r="68" spans="1:12" x14ac:dyDescent="0.25">
      <c r="A68" s="1" t="s">
        <v>335</v>
      </c>
      <c r="B68" s="1" t="s">
        <v>336</v>
      </c>
      <c r="C68" s="14"/>
      <c r="D68" s="2" t="s">
        <v>332</v>
      </c>
      <c r="E68" s="3" t="s">
        <v>333</v>
      </c>
      <c r="F68" s="14"/>
      <c r="G68" s="2" t="s">
        <v>334</v>
      </c>
      <c r="H68" s="3" t="s">
        <v>333</v>
      </c>
      <c r="I68" s="14"/>
      <c r="J68" s="14"/>
      <c r="K68" s="14"/>
      <c r="L68" s="14"/>
    </row>
    <row r="69" spans="1:12" x14ac:dyDescent="0.25">
      <c r="A69" s="1" t="s">
        <v>340</v>
      </c>
      <c r="B69" s="1" t="s">
        <v>341</v>
      </c>
      <c r="C69" s="14"/>
      <c r="D69" s="2" t="s">
        <v>337</v>
      </c>
      <c r="E69" s="3" t="s">
        <v>338</v>
      </c>
      <c r="F69" s="14"/>
      <c r="G69" s="2" t="s">
        <v>339</v>
      </c>
      <c r="H69" s="3" t="s">
        <v>338</v>
      </c>
      <c r="I69" s="14"/>
      <c r="J69" s="14"/>
      <c r="K69" s="14"/>
      <c r="L69" s="14"/>
    </row>
    <row r="70" spans="1:12" x14ac:dyDescent="0.25">
      <c r="A70" s="1" t="s">
        <v>348</v>
      </c>
      <c r="B70" s="1" t="s">
        <v>349</v>
      </c>
      <c r="C70" s="14"/>
      <c r="D70" s="2" t="s">
        <v>342</v>
      </c>
      <c r="E70" s="3" t="s">
        <v>343</v>
      </c>
      <c r="F70" s="14"/>
      <c r="G70" s="2" t="s">
        <v>344</v>
      </c>
      <c r="H70" s="3" t="s">
        <v>343</v>
      </c>
      <c r="I70" s="14"/>
      <c r="J70" s="14"/>
      <c r="K70" s="14"/>
      <c r="L70" s="14"/>
    </row>
    <row r="71" spans="1:12" x14ac:dyDescent="0.25">
      <c r="A71" s="1" t="s">
        <v>353</v>
      </c>
      <c r="B71" s="1" t="s">
        <v>354</v>
      </c>
      <c r="C71" s="14"/>
      <c r="D71" s="2" t="s">
        <v>345</v>
      </c>
      <c r="E71" s="3" t="s">
        <v>346</v>
      </c>
      <c r="F71" s="14"/>
      <c r="G71" s="2" t="s">
        <v>347</v>
      </c>
      <c r="H71" s="3" t="s">
        <v>346</v>
      </c>
      <c r="I71" s="14"/>
      <c r="J71" s="14"/>
      <c r="K71" s="14"/>
      <c r="L71" s="14"/>
    </row>
    <row r="72" spans="1:12" x14ac:dyDescent="0.25">
      <c r="A72" s="1" t="s">
        <v>358</v>
      </c>
      <c r="B72" s="1" t="s">
        <v>359</v>
      </c>
      <c r="C72" s="14"/>
      <c r="D72" s="2" t="s">
        <v>350</v>
      </c>
      <c r="E72" s="3" t="s">
        <v>351</v>
      </c>
      <c r="F72" s="14"/>
      <c r="G72" s="2" t="s">
        <v>352</v>
      </c>
      <c r="H72" s="3" t="s">
        <v>351</v>
      </c>
      <c r="I72" s="14"/>
      <c r="J72" s="14"/>
      <c r="K72" s="14"/>
      <c r="L72" s="14"/>
    </row>
    <row r="73" spans="1:12" x14ac:dyDescent="0.25">
      <c r="A73" s="1" t="s">
        <v>363</v>
      </c>
      <c r="B73" s="1" t="s">
        <v>364</v>
      </c>
      <c r="C73" s="14"/>
      <c r="D73" s="2" t="s">
        <v>355</v>
      </c>
      <c r="E73" s="3" t="s">
        <v>356</v>
      </c>
      <c r="F73" s="14"/>
      <c r="G73" s="2" t="s">
        <v>357</v>
      </c>
      <c r="H73" s="3" t="s">
        <v>356</v>
      </c>
      <c r="I73" s="14"/>
      <c r="J73" s="14"/>
      <c r="K73" s="14"/>
      <c r="L73" s="14"/>
    </row>
    <row r="74" spans="1:12" x14ac:dyDescent="0.25">
      <c r="A74" s="1" t="s">
        <v>368</v>
      </c>
      <c r="B74" s="1" t="s">
        <v>975</v>
      </c>
      <c r="C74" s="14"/>
      <c r="D74" s="2" t="s">
        <v>360</v>
      </c>
      <c r="E74" s="3" t="s">
        <v>361</v>
      </c>
      <c r="F74" s="14"/>
      <c r="G74" s="2" t="s">
        <v>362</v>
      </c>
      <c r="H74" s="3" t="s">
        <v>361</v>
      </c>
      <c r="I74" s="14"/>
      <c r="J74" s="14"/>
      <c r="K74" s="14"/>
      <c r="L74" s="14"/>
    </row>
    <row r="75" spans="1:12" x14ac:dyDescent="0.25">
      <c r="A75" s="1" t="s">
        <v>372</v>
      </c>
      <c r="B75" s="1" t="s">
        <v>373</v>
      </c>
      <c r="C75" s="14"/>
      <c r="D75" s="2" t="s">
        <v>365</v>
      </c>
      <c r="E75" s="3" t="s">
        <v>366</v>
      </c>
      <c r="F75" s="14"/>
      <c r="G75" s="2" t="s">
        <v>367</v>
      </c>
      <c r="H75" s="3" t="s">
        <v>366</v>
      </c>
      <c r="I75" s="14"/>
      <c r="J75" s="14"/>
      <c r="K75" s="14"/>
      <c r="L75" s="14"/>
    </row>
    <row r="76" spans="1:12" x14ac:dyDescent="0.25">
      <c r="A76" s="1" t="s">
        <v>377</v>
      </c>
      <c r="B76" s="1" t="s">
        <v>378</v>
      </c>
      <c r="C76" s="14"/>
      <c r="D76" s="2" t="s">
        <v>369</v>
      </c>
      <c r="E76" s="3" t="s">
        <v>370</v>
      </c>
      <c r="F76" s="14"/>
      <c r="G76" s="2" t="s">
        <v>371</v>
      </c>
      <c r="H76" s="3" t="s">
        <v>370</v>
      </c>
      <c r="I76" s="14"/>
      <c r="J76" s="14"/>
      <c r="K76" s="14"/>
      <c r="L76" s="14"/>
    </row>
    <row r="77" spans="1:12" x14ac:dyDescent="0.25">
      <c r="A77" s="1" t="s">
        <v>382</v>
      </c>
      <c r="B77" s="1" t="s">
        <v>383</v>
      </c>
      <c r="C77" s="14"/>
      <c r="D77" s="2" t="s">
        <v>374</v>
      </c>
      <c r="E77" s="3" t="s">
        <v>375</v>
      </c>
      <c r="F77" s="14"/>
      <c r="G77" s="2" t="s">
        <v>376</v>
      </c>
      <c r="H77" s="3" t="s">
        <v>375</v>
      </c>
      <c r="I77" s="14"/>
      <c r="J77" s="14"/>
      <c r="K77" s="14"/>
      <c r="L77" s="14"/>
    </row>
    <row r="78" spans="1:12" x14ac:dyDescent="0.25">
      <c r="A78" s="1" t="s">
        <v>387</v>
      </c>
      <c r="B78" s="1" t="s">
        <v>976</v>
      </c>
      <c r="C78" s="14"/>
      <c r="D78" s="2" t="s">
        <v>379</v>
      </c>
      <c r="E78" s="3" t="s">
        <v>380</v>
      </c>
      <c r="F78" s="14"/>
      <c r="G78" s="2" t="s">
        <v>381</v>
      </c>
      <c r="H78" s="3" t="s">
        <v>380</v>
      </c>
      <c r="I78" s="14"/>
      <c r="J78" s="14"/>
      <c r="K78" s="14"/>
      <c r="L78" s="14"/>
    </row>
    <row r="79" spans="1:12" x14ac:dyDescent="0.25">
      <c r="A79" s="1" t="s">
        <v>392</v>
      </c>
      <c r="B79" s="1" t="s">
        <v>393</v>
      </c>
      <c r="C79" s="14"/>
      <c r="D79" s="2" t="s">
        <v>384</v>
      </c>
      <c r="E79" s="3" t="s">
        <v>385</v>
      </c>
      <c r="F79" s="14"/>
      <c r="G79" s="2" t="s">
        <v>386</v>
      </c>
      <c r="H79" s="3" t="s">
        <v>385</v>
      </c>
      <c r="I79" s="14"/>
      <c r="J79" s="14"/>
      <c r="K79" s="14"/>
      <c r="L79" s="14"/>
    </row>
    <row r="80" spans="1:12" x14ac:dyDescent="0.25">
      <c r="A80" s="1" t="s">
        <v>397</v>
      </c>
      <c r="B80" s="1" t="s">
        <v>398</v>
      </c>
      <c r="C80" s="14"/>
      <c r="D80" s="2" t="s">
        <v>389</v>
      </c>
      <c r="E80" s="3" t="s">
        <v>390</v>
      </c>
      <c r="F80" s="14"/>
      <c r="G80" s="2" t="s">
        <v>391</v>
      </c>
      <c r="H80" s="3" t="s">
        <v>390</v>
      </c>
      <c r="I80" s="14"/>
      <c r="J80" s="14"/>
      <c r="K80" s="14"/>
      <c r="L80" s="14"/>
    </row>
    <row r="81" spans="1:12" x14ac:dyDescent="0.25">
      <c r="A81" s="1" t="s">
        <v>402</v>
      </c>
      <c r="B81" s="1" t="s">
        <v>403</v>
      </c>
      <c r="C81" s="14"/>
      <c r="D81" s="2" t="s">
        <v>394</v>
      </c>
      <c r="E81" s="3" t="s">
        <v>395</v>
      </c>
      <c r="F81" s="14"/>
      <c r="G81" s="2" t="s">
        <v>396</v>
      </c>
      <c r="H81" s="3" t="s">
        <v>395</v>
      </c>
      <c r="I81" s="14"/>
      <c r="J81" s="14"/>
      <c r="K81" s="14"/>
      <c r="L81" s="14"/>
    </row>
    <row r="82" spans="1:12" x14ac:dyDescent="0.25">
      <c r="A82" s="1" t="s">
        <v>949</v>
      </c>
      <c r="B82" s="1" t="s">
        <v>407</v>
      </c>
      <c r="C82" s="14"/>
      <c r="D82" s="2" t="s">
        <v>399</v>
      </c>
      <c r="E82" s="3" t="s">
        <v>400</v>
      </c>
      <c r="F82" s="14"/>
      <c r="G82" s="2" t="s">
        <v>401</v>
      </c>
      <c r="H82" s="3" t="s">
        <v>400</v>
      </c>
      <c r="I82" s="14"/>
      <c r="J82" s="14"/>
      <c r="K82" s="14"/>
      <c r="L82" s="14"/>
    </row>
    <row r="83" spans="1:12" x14ac:dyDescent="0.25">
      <c r="A83" s="1" t="s">
        <v>411</v>
      </c>
      <c r="B83" s="1" t="s">
        <v>412</v>
      </c>
      <c r="C83" s="14"/>
      <c r="D83" s="2" t="s">
        <v>404</v>
      </c>
      <c r="E83" s="2" t="s">
        <v>405</v>
      </c>
      <c r="F83" s="14"/>
      <c r="G83" s="2" t="s">
        <v>406</v>
      </c>
      <c r="H83" s="2" t="s">
        <v>405</v>
      </c>
      <c r="I83" s="14"/>
      <c r="J83" s="14"/>
      <c r="K83" s="14"/>
      <c r="L83" s="14"/>
    </row>
    <row r="84" spans="1:12" x14ac:dyDescent="0.25">
      <c r="A84" s="1" t="s">
        <v>416</v>
      </c>
      <c r="B84" s="1" t="s">
        <v>417</v>
      </c>
      <c r="C84" s="14"/>
      <c r="D84" s="2" t="s">
        <v>408</v>
      </c>
      <c r="E84" s="3" t="s">
        <v>409</v>
      </c>
      <c r="F84" s="14"/>
      <c r="G84" s="2" t="s">
        <v>410</v>
      </c>
      <c r="H84" s="3" t="s">
        <v>409</v>
      </c>
      <c r="I84" s="14"/>
      <c r="J84" s="14"/>
      <c r="K84" s="14"/>
      <c r="L84" s="14"/>
    </row>
    <row r="85" spans="1:12" x14ac:dyDescent="0.25">
      <c r="A85" s="1" t="s">
        <v>421</v>
      </c>
      <c r="B85" s="1" t="s">
        <v>977</v>
      </c>
      <c r="C85" s="14"/>
      <c r="D85" s="2" t="s">
        <v>413</v>
      </c>
      <c r="E85" s="3" t="s">
        <v>414</v>
      </c>
      <c r="F85" s="14"/>
      <c r="G85" s="2" t="s">
        <v>415</v>
      </c>
      <c r="H85" s="3" t="s">
        <v>414</v>
      </c>
      <c r="I85" s="14"/>
      <c r="J85" s="14"/>
      <c r="K85" s="14"/>
      <c r="L85" s="14"/>
    </row>
    <row r="86" spans="1:12" x14ac:dyDescent="0.25">
      <c r="A86" s="1" t="s">
        <v>425</v>
      </c>
      <c r="B86" s="1" t="s">
        <v>426</v>
      </c>
      <c r="C86" s="14"/>
      <c r="D86" s="2" t="s">
        <v>418</v>
      </c>
      <c r="E86" s="3" t="s">
        <v>419</v>
      </c>
      <c r="F86" s="14"/>
      <c r="G86" s="2" t="s">
        <v>420</v>
      </c>
      <c r="H86" s="3" t="s">
        <v>419</v>
      </c>
      <c r="I86" s="14"/>
      <c r="J86" s="14"/>
      <c r="K86" s="14"/>
      <c r="L86" s="14"/>
    </row>
    <row r="87" spans="1:12" x14ac:dyDescent="0.25">
      <c r="A87" s="1" t="s">
        <v>430</v>
      </c>
      <c r="B87" s="1" t="s">
        <v>431</v>
      </c>
      <c r="C87" s="14"/>
      <c r="D87" s="2" t="s">
        <v>422</v>
      </c>
      <c r="E87" s="3" t="s">
        <v>423</v>
      </c>
      <c r="F87" s="14"/>
      <c r="G87" s="2" t="s">
        <v>424</v>
      </c>
      <c r="H87" s="3" t="s">
        <v>423</v>
      </c>
      <c r="I87" s="14"/>
      <c r="J87" s="14"/>
      <c r="K87" s="14"/>
      <c r="L87" s="14"/>
    </row>
    <row r="88" spans="1:12" x14ac:dyDescent="0.25">
      <c r="A88" s="1" t="s">
        <v>435</v>
      </c>
      <c r="B88" s="1" t="s">
        <v>436</v>
      </c>
      <c r="C88" s="14"/>
      <c r="D88" s="2" t="s">
        <v>427</v>
      </c>
      <c r="E88" s="3" t="s">
        <v>428</v>
      </c>
      <c r="F88" s="14"/>
      <c r="G88" s="2" t="s">
        <v>429</v>
      </c>
      <c r="H88" s="3" t="s">
        <v>428</v>
      </c>
      <c r="I88" s="14"/>
      <c r="J88" s="14"/>
      <c r="K88" s="14"/>
      <c r="L88" s="14"/>
    </row>
    <row r="89" spans="1:12" x14ac:dyDescent="0.25">
      <c r="A89" s="1" t="s">
        <v>440</v>
      </c>
      <c r="B89" s="1" t="s">
        <v>978</v>
      </c>
      <c r="C89" s="14"/>
      <c r="D89" s="2" t="s">
        <v>432</v>
      </c>
      <c r="E89" s="3" t="s">
        <v>433</v>
      </c>
      <c r="F89" s="14"/>
      <c r="G89" s="2" t="s">
        <v>434</v>
      </c>
      <c r="H89" s="3" t="s">
        <v>433</v>
      </c>
      <c r="I89" s="14"/>
      <c r="J89" s="14"/>
      <c r="K89" s="14"/>
      <c r="L89" s="14"/>
    </row>
    <row r="90" spans="1:12" x14ac:dyDescent="0.25">
      <c r="A90" s="1" t="s">
        <v>444</v>
      </c>
      <c r="B90" s="1" t="s">
        <v>445</v>
      </c>
      <c r="C90" s="14"/>
      <c r="D90" s="2" t="s">
        <v>437</v>
      </c>
      <c r="E90" s="3" t="s">
        <v>438</v>
      </c>
      <c r="F90" s="14"/>
      <c r="G90" s="2" t="s">
        <v>439</v>
      </c>
      <c r="H90" s="3" t="s">
        <v>438</v>
      </c>
      <c r="I90" s="14"/>
      <c r="J90" s="14"/>
      <c r="K90" s="14"/>
      <c r="L90" s="14"/>
    </row>
    <row r="91" spans="1:12" x14ac:dyDescent="0.25">
      <c r="A91" s="1" t="s">
        <v>449</v>
      </c>
      <c r="B91" s="1" t="s">
        <v>450</v>
      </c>
      <c r="C91" s="14"/>
      <c r="D91" s="2" t="s">
        <v>441</v>
      </c>
      <c r="E91" s="3" t="s">
        <v>442</v>
      </c>
      <c r="F91" s="14"/>
      <c r="G91" s="2" t="s">
        <v>443</v>
      </c>
      <c r="H91" s="3" t="s">
        <v>442</v>
      </c>
      <c r="I91" s="14"/>
      <c r="J91" s="14"/>
      <c r="K91" s="14"/>
      <c r="L91" s="14"/>
    </row>
    <row r="92" spans="1:12" x14ac:dyDescent="0.25">
      <c r="A92" s="1" t="s">
        <v>1043</v>
      </c>
      <c r="B92" s="1" t="s">
        <v>979</v>
      </c>
      <c r="C92" s="14"/>
      <c r="D92" s="2" t="s">
        <v>446</v>
      </c>
      <c r="E92" s="3" t="s">
        <v>447</v>
      </c>
      <c r="F92" s="14"/>
      <c r="G92" s="2" t="s">
        <v>448</v>
      </c>
      <c r="H92" s="3" t="s">
        <v>447</v>
      </c>
      <c r="I92" s="14"/>
      <c r="J92" s="14"/>
      <c r="K92" s="14"/>
      <c r="L92" s="14"/>
    </row>
    <row r="93" spans="1:12" x14ac:dyDescent="0.25">
      <c r="A93" s="1" t="s">
        <v>454</v>
      </c>
      <c r="B93" s="1" t="s">
        <v>980</v>
      </c>
      <c r="C93" s="14"/>
      <c r="D93" s="2" t="s">
        <v>451</v>
      </c>
      <c r="E93" s="3" t="s">
        <v>452</v>
      </c>
      <c r="F93" s="14"/>
      <c r="G93" s="2" t="s">
        <v>453</v>
      </c>
      <c r="H93" s="3" t="s">
        <v>452</v>
      </c>
      <c r="I93" s="14"/>
      <c r="J93" s="14"/>
      <c r="K93" s="14"/>
      <c r="L93" s="14"/>
    </row>
    <row r="94" spans="1:12" x14ac:dyDescent="0.25">
      <c r="A94" s="1" t="s">
        <v>1044</v>
      </c>
      <c r="B94" s="1" t="s">
        <v>981</v>
      </c>
      <c r="C94" s="14"/>
      <c r="D94" s="2" t="s">
        <v>455</v>
      </c>
      <c r="E94" s="3" t="s">
        <v>456</v>
      </c>
      <c r="F94" s="14"/>
      <c r="G94" s="2" t="s">
        <v>457</v>
      </c>
      <c r="H94" s="3" t="s">
        <v>456</v>
      </c>
      <c r="I94" s="14"/>
      <c r="J94" s="14"/>
      <c r="K94" s="14"/>
      <c r="L94" s="14"/>
    </row>
    <row r="95" spans="1:12" x14ac:dyDescent="0.25">
      <c r="A95" s="1" t="s">
        <v>458</v>
      </c>
      <c r="B95" s="1" t="s">
        <v>982</v>
      </c>
      <c r="C95" s="14"/>
      <c r="D95" s="2" t="s">
        <v>459</v>
      </c>
      <c r="E95" s="3" t="s">
        <v>983</v>
      </c>
      <c r="F95" s="14"/>
      <c r="G95" s="2" t="s">
        <v>460</v>
      </c>
      <c r="H95" s="3" t="s">
        <v>983</v>
      </c>
      <c r="I95" s="14"/>
      <c r="J95" s="14"/>
      <c r="K95" s="14"/>
      <c r="L95" s="14"/>
    </row>
    <row r="96" spans="1:12" x14ac:dyDescent="0.25">
      <c r="A96" s="1" t="s">
        <v>461</v>
      </c>
      <c r="B96" s="1" t="s">
        <v>984</v>
      </c>
      <c r="C96" s="14"/>
      <c r="D96" s="2" t="s">
        <v>462</v>
      </c>
      <c r="E96" s="3" t="s">
        <v>463</v>
      </c>
      <c r="F96" s="14"/>
      <c r="G96" s="2" t="s">
        <v>464</v>
      </c>
      <c r="H96" s="3" t="s">
        <v>463</v>
      </c>
      <c r="I96" s="14"/>
      <c r="J96" s="14"/>
      <c r="K96" s="14"/>
      <c r="L96" s="14"/>
    </row>
    <row r="97" spans="1:12" x14ac:dyDescent="0.25">
      <c r="A97" s="1" t="s">
        <v>1045</v>
      </c>
      <c r="B97" s="1" t="s">
        <v>985</v>
      </c>
      <c r="C97" s="14"/>
      <c r="D97" s="2" t="s">
        <v>467</v>
      </c>
      <c r="E97" s="3" t="s">
        <v>986</v>
      </c>
      <c r="F97" s="14"/>
      <c r="G97" s="2" t="s">
        <v>468</v>
      </c>
      <c r="H97" s="3" t="s">
        <v>986</v>
      </c>
      <c r="I97" s="14"/>
      <c r="J97" s="14"/>
      <c r="K97" s="14"/>
      <c r="L97" s="14"/>
    </row>
    <row r="98" spans="1:12" x14ac:dyDescent="0.25">
      <c r="A98" s="7" t="s">
        <v>465</v>
      </c>
      <c r="B98" s="7" t="s">
        <v>466</v>
      </c>
      <c r="C98" s="14"/>
      <c r="D98" s="2" t="s">
        <v>469</v>
      </c>
      <c r="E98" s="3" t="s">
        <v>470</v>
      </c>
      <c r="F98" s="14"/>
      <c r="G98" s="2" t="s">
        <v>471</v>
      </c>
      <c r="H98" s="3" t="s">
        <v>470</v>
      </c>
      <c r="I98" s="14"/>
      <c r="J98" s="14"/>
      <c r="K98" s="14"/>
      <c r="L98" s="14"/>
    </row>
    <row r="99" spans="1:12" x14ac:dyDescent="0.25">
      <c r="A99" s="7" t="s">
        <v>476</v>
      </c>
      <c r="B99" s="7" t="s">
        <v>477</v>
      </c>
      <c r="C99" s="14"/>
      <c r="D99" s="2" t="s">
        <v>473</v>
      </c>
      <c r="E99" s="3" t="s">
        <v>474</v>
      </c>
      <c r="F99" s="14"/>
      <c r="G99" s="2" t="s">
        <v>475</v>
      </c>
      <c r="H99" s="3" t="s">
        <v>474</v>
      </c>
      <c r="I99" s="14"/>
      <c r="J99" s="14"/>
      <c r="K99" s="14"/>
      <c r="L99" s="14"/>
    </row>
    <row r="100" spans="1:12" x14ac:dyDescent="0.25">
      <c r="A100" s="7" t="s">
        <v>483</v>
      </c>
      <c r="B100" s="14" t="s">
        <v>484</v>
      </c>
      <c r="C100" s="14"/>
      <c r="D100" s="2" t="s">
        <v>478</v>
      </c>
      <c r="E100" s="3" t="s">
        <v>479</v>
      </c>
      <c r="F100" s="14"/>
      <c r="G100" s="2" t="s">
        <v>480</v>
      </c>
      <c r="H100" s="3" t="s">
        <v>479</v>
      </c>
      <c r="I100" s="14"/>
      <c r="J100" s="14"/>
      <c r="K100" s="14"/>
      <c r="L100" s="14"/>
    </row>
    <row r="101" spans="1:12" x14ac:dyDescent="0.25">
      <c r="A101" s="7" t="s">
        <v>1046</v>
      </c>
      <c r="B101" s="14" t="s">
        <v>987</v>
      </c>
      <c r="C101" s="14"/>
      <c r="D101" s="2" t="s">
        <v>481</v>
      </c>
      <c r="E101" s="3" t="s">
        <v>988</v>
      </c>
      <c r="F101" s="14"/>
      <c r="G101" s="2" t="s">
        <v>482</v>
      </c>
      <c r="H101" s="3" t="s">
        <v>988</v>
      </c>
      <c r="I101" s="14"/>
      <c r="J101" s="14"/>
      <c r="K101" s="14"/>
      <c r="L101" s="14"/>
    </row>
    <row r="102" spans="1:12" x14ac:dyDescent="0.25">
      <c r="A102" s="7" t="s">
        <v>1047</v>
      </c>
      <c r="B102" s="14" t="s">
        <v>989</v>
      </c>
      <c r="C102" s="14"/>
      <c r="D102" s="2" t="s">
        <v>485</v>
      </c>
      <c r="E102" s="3" t="s">
        <v>452</v>
      </c>
      <c r="F102" s="14"/>
      <c r="G102" s="2" t="s">
        <v>486</v>
      </c>
      <c r="H102" s="3" t="s">
        <v>452</v>
      </c>
      <c r="I102" s="14"/>
      <c r="J102" s="14"/>
      <c r="K102" s="14"/>
      <c r="L102" s="14"/>
    </row>
    <row r="103" spans="1:12" x14ac:dyDescent="0.25">
      <c r="A103" s="7" t="s">
        <v>490</v>
      </c>
      <c r="B103" s="14" t="s">
        <v>990</v>
      </c>
      <c r="C103" s="14"/>
      <c r="D103" s="2" t="s">
        <v>487</v>
      </c>
      <c r="E103" s="3" t="s">
        <v>488</v>
      </c>
      <c r="F103" s="14"/>
      <c r="G103" s="2" t="s">
        <v>489</v>
      </c>
      <c r="H103" s="3" t="s">
        <v>488</v>
      </c>
      <c r="I103" s="14"/>
      <c r="J103" s="14"/>
      <c r="K103" s="14"/>
      <c r="L103" s="14"/>
    </row>
    <row r="104" spans="1:12" x14ac:dyDescent="0.25">
      <c r="A104" s="7" t="s">
        <v>495</v>
      </c>
      <c r="B104" s="14" t="s">
        <v>939</v>
      </c>
      <c r="C104" s="14"/>
      <c r="D104" s="2" t="s">
        <v>492</v>
      </c>
      <c r="E104" s="3" t="s">
        <v>493</v>
      </c>
      <c r="F104" s="14"/>
      <c r="G104" s="2" t="s">
        <v>494</v>
      </c>
      <c r="H104" s="3" t="s">
        <v>493</v>
      </c>
      <c r="I104" s="14"/>
      <c r="J104" s="14"/>
      <c r="K104" s="14"/>
      <c r="L104" s="14"/>
    </row>
    <row r="105" spans="1:12" x14ac:dyDescent="0.25">
      <c r="A105" s="7" t="s">
        <v>1048</v>
      </c>
      <c r="B105" s="14" t="s">
        <v>991</v>
      </c>
      <c r="C105" s="14"/>
      <c r="D105" s="2" t="s">
        <v>497</v>
      </c>
      <c r="E105" s="3" t="s">
        <v>992</v>
      </c>
      <c r="F105" s="14"/>
      <c r="G105" s="2" t="s">
        <v>498</v>
      </c>
      <c r="H105" s="3" t="s">
        <v>992</v>
      </c>
      <c r="I105" s="14"/>
      <c r="J105" s="14"/>
      <c r="K105" s="14"/>
      <c r="L105" s="14"/>
    </row>
    <row r="106" spans="1:12" x14ac:dyDescent="0.25">
      <c r="A106" s="7" t="s">
        <v>931</v>
      </c>
      <c r="B106" s="14" t="s">
        <v>1082</v>
      </c>
      <c r="C106" s="14"/>
      <c r="D106" s="2" t="s">
        <v>499</v>
      </c>
      <c r="E106" s="3" t="s">
        <v>500</v>
      </c>
      <c r="F106" s="14"/>
      <c r="G106" s="2" t="s">
        <v>501</v>
      </c>
      <c r="H106" s="3" t="s">
        <v>500</v>
      </c>
      <c r="I106" s="14"/>
      <c r="J106" s="14"/>
      <c r="K106" s="14"/>
      <c r="L106" s="14"/>
    </row>
    <row r="107" spans="1:12" x14ac:dyDescent="0.25">
      <c r="A107" s="7" t="s">
        <v>472</v>
      </c>
      <c r="B107" s="14" t="s">
        <v>993</v>
      </c>
      <c r="C107" s="14"/>
      <c r="D107" s="2" t="s">
        <v>502</v>
      </c>
      <c r="E107" s="3" t="s">
        <v>503</v>
      </c>
      <c r="F107" s="14"/>
      <c r="G107" s="2" t="s">
        <v>504</v>
      </c>
      <c r="H107" s="3" t="s">
        <v>503</v>
      </c>
      <c r="I107" s="14"/>
      <c r="J107" s="14"/>
      <c r="K107" s="14"/>
      <c r="L107" s="14"/>
    </row>
    <row r="108" spans="1:12" x14ac:dyDescent="0.25">
      <c r="A108" s="7" t="s">
        <v>1049</v>
      </c>
      <c r="B108" s="14" t="s">
        <v>994</v>
      </c>
      <c r="C108" s="14"/>
      <c r="D108" s="2" t="s">
        <v>505</v>
      </c>
      <c r="E108" s="3" t="s">
        <v>506</v>
      </c>
      <c r="F108" s="14"/>
      <c r="G108" s="2" t="s">
        <v>507</v>
      </c>
      <c r="H108" s="3" t="s">
        <v>506</v>
      </c>
      <c r="I108" s="14"/>
      <c r="J108" s="14"/>
      <c r="K108" s="14"/>
      <c r="L108" s="14"/>
    </row>
    <row r="109" spans="1:12" x14ac:dyDescent="0.25">
      <c r="A109" s="14" t="s">
        <v>1183</v>
      </c>
      <c r="B109" s="14" t="s">
        <v>1187</v>
      </c>
      <c r="C109" s="14"/>
      <c r="D109" s="2" t="s">
        <v>508</v>
      </c>
      <c r="E109" s="3" t="s">
        <v>995</v>
      </c>
      <c r="F109" s="14"/>
      <c r="G109" s="2" t="s">
        <v>509</v>
      </c>
      <c r="H109" s="3" t="s">
        <v>995</v>
      </c>
      <c r="I109" s="14"/>
      <c r="J109" s="14"/>
      <c r="K109" s="14"/>
      <c r="L109" s="14"/>
    </row>
    <row r="110" spans="1:12" x14ac:dyDescent="0.25">
      <c r="A110" s="14" t="s">
        <v>1203</v>
      </c>
      <c r="B110" s="15" t="s">
        <v>1204</v>
      </c>
      <c r="C110" s="14"/>
      <c r="D110" s="2" t="s">
        <v>510</v>
      </c>
      <c r="E110" s="3" t="s">
        <v>511</v>
      </c>
      <c r="F110" s="14"/>
      <c r="G110" s="2" t="s">
        <v>512</v>
      </c>
      <c r="H110" s="3" t="s">
        <v>511</v>
      </c>
      <c r="I110" s="14"/>
      <c r="J110" s="14"/>
      <c r="K110" s="14"/>
      <c r="L110" s="14"/>
    </row>
    <row r="111" spans="1:12" x14ac:dyDescent="0.25">
      <c r="A111" s="14" t="s">
        <v>1206</v>
      </c>
      <c r="B111" s="14" t="s">
        <v>1214</v>
      </c>
      <c r="C111" s="14"/>
      <c r="D111" s="2" t="s">
        <v>513</v>
      </c>
      <c r="E111" s="3" t="s">
        <v>514</v>
      </c>
      <c r="F111" s="14"/>
      <c r="G111" s="2" t="s">
        <v>515</v>
      </c>
      <c r="H111" s="3" t="s">
        <v>514</v>
      </c>
      <c r="I111" s="14"/>
      <c r="J111" s="14"/>
      <c r="K111" s="14"/>
      <c r="L111" s="14"/>
    </row>
    <row r="112" spans="1:12" x14ac:dyDescent="0.25">
      <c r="A112" s="14" t="s">
        <v>1208</v>
      </c>
      <c r="B112" s="97" t="s">
        <v>1215</v>
      </c>
      <c r="C112" s="14"/>
      <c r="D112" s="2" t="s">
        <v>516</v>
      </c>
      <c r="E112" s="3" t="s">
        <v>517</v>
      </c>
      <c r="F112" s="14"/>
      <c r="G112" s="2" t="s">
        <v>518</v>
      </c>
      <c r="H112" s="3" t="s">
        <v>517</v>
      </c>
      <c r="I112" s="14"/>
      <c r="J112" s="14"/>
      <c r="K112" s="14"/>
      <c r="L112" s="14"/>
    </row>
    <row r="113" spans="1:12" x14ac:dyDescent="0.25">
      <c r="A113" s="14"/>
      <c r="B113" s="14"/>
      <c r="C113" s="14"/>
      <c r="D113" s="2" t="s">
        <v>519</v>
      </c>
      <c r="E113" s="3" t="s">
        <v>996</v>
      </c>
      <c r="F113" s="14"/>
      <c r="G113" s="2" t="s">
        <v>519</v>
      </c>
      <c r="H113" s="3" t="s">
        <v>997</v>
      </c>
      <c r="I113" s="14"/>
      <c r="J113" s="14"/>
      <c r="K113" s="14"/>
      <c r="L113" s="14"/>
    </row>
    <row r="114" spans="1:12" x14ac:dyDescent="0.25">
      <c r="A114" s="14"/>
      <c r="B114" s="14"/>
      <c r="C114" s="14"/>
      <c r="D114" s="2" t="s">
        <v>520</v>
      </c>
      <c r="E114" s="3" t="s">
        <v>521</v>
      </c>
      <c r="F114" s="14"/>
      <c r="G114" s="2" t="s">
        <v>522</v>
      </c>
      <c r="H114" s="3" t="s">
        <v>521</v>
      </c>
      <c r="I114" s="14"/>
      <c r="J114" s="14"/>
      <c r="K114" s="14"/>
      <c r="L114" s="14"/>
    </row>
    <row r="115" spans="1:12" x14ac:dyDescent="0.25">
      <c r="A115" s="14"/>
      <c r="B115" s="14"/>
      <c r="C115" s="14"/>
      <c r="D115" s="2" t="s">
        <v>523</v>
      </c>
      <c r="E115" s="3" t="s">
        <v>524</v>
      </c>
      <c r="F115" s="14"/>
      <c r="G115" s="2" t="s">
        <v>525</v>
      </c>
      <c r="H115" s="3" t="s">
        <v>524</v>
      </c>
      <c r="I115" s="14"/>
      <c r="J115" s="14"/>
      <c r="K115" s="14"/>
      <c r="L115" s="14"/>
    </row>
    <row r="116" spans="1:12" x14ac:dyDescent="0.25">
      <c r="A116" s="14"/>
      <c r="B116" s="14"/>
      <c r="C116" s="14"/>
      <c r="D116" s="2" t="s">
        <v>526</v>
      </c>
      <c r="E116" s="3" t="s">
        <v>527</v>
      </c>
      <c r="F116" s="14"/>
      <c r="G116" s="2" t="s">
        <v>528</v>
      </c>
      <c r="H116" s="3" t="s">
        <v>527</v>
      </c>
      <c r="I116" s="14"/>
      <c r="J116" s="14"/>
      <c r="K116" s="14"/>
      <c r="L116" s="14"/>
    </row>
    <row r="117" spans="1:12" x14ac:dyDescent="0.25">
      <c r="A117" s="14"/>
      <c r="B117" s="14"/>
      <c r="C117" s="14"/>
      <c r="D117" s="2" t="s">
        <v>529</v>
      </c>
      <c r="E117" s="3" t="s">
        <v>530</v>
      </c>
      <c r="F117" s="14"/>
      <c r="G117" s="2" t="s">
        <v>531</v>
      </c>
      <c r="H117" s="3" t="s">
        <v>530</v>
      </c>
      <c r="I117" s="14"/>
      <c r="J117" s="14"/>
      <c r="K117" s="14"/>
      <c r="L117" s="14"/>
    </row>
    <row r="118" spans="1:12" x14ac:dyDescent="0.25">
      <c r="A118" s="14"/>
      <c r="B118" s="14"/>
      <c r="C118" s="14"/>
      <c r="D118" s="2" t="s">
        <v>532</v>
      </c>
      <c r="E118" s="3" t="s">
        <v>463</v>
      </c>
      <c r="F118" s="14"/>
      <c r="G118" s="2" t="s">
        <v>533</v>
      </c>
      <c r="H118" s="3" t="s">
        <v>463</v>
      </c>
      <c r="I118" s="14"/>
      <c r="J118" s="14"/>
      <c r="K118" s="14"/>
      <c r="L118" s="14"/>
    </row>
    <row r="119" spans="1:12" x14ac:dyDescent="0.25">
      <c r="A119" s="14"/>
      <c r="B119" s="14"/>
      <c r="C119" s="14"/>
      <c r="D119" s="2" t="s">
        <v>534</v>
      </c>
      <c r="E119" s="3" t="s">
        <v>535</v>
      </c>
      <c r="F119" s="14"/>
      <c r="G119" s="2" t="s">
        <v>536</v>
      </c>
      <c r="H119" s="3" t="s">
        <v>535</v>
      </c>
      <c r="I119" s="14"/>
      <c r="J119" s="14"/>
      <c r="K119" s="14"/>
      <c r="L119" s="14"/>
    </row>
    <row r="120" spans="1:12" x14ac:dyDescent="0.25">
      <c r="A120" s="14"/>
      <c r="B120" s="14"/>
      <c r="C120" s="14"/>
      <c r="D120" s="2" t="s">
        <v>537</v>
      </c>
      <c r="E120" s="3" t="s">
        <v>538</v>
      </c>
      <c r="F120" s="14"/>
      <c r="G120" s="2" t="s">
        <v>539</v>
      </c>
      <c r="H120" s="3" t="s">
        <v>538</v>
      </c>
      <c r="I120" s="14"/>
      <c r="J120" s="14"/>
      <c r="K120" s="14"/>
      <c r="L120" s="14"/>
    </row>
    <row r="121" spans="1:12" x14ac:dyDescent="0.25">
      <c r="A121" s="14"/>
      <c r="B121" s="14"/>
      <c r="C121" s="14"/>
      <c r="D121" s="2" t="s">
        <v>540</v>
      </c>
      <c r="E121" s="3" t="s">
        <v>541</v>
      </c>
      <c r="F121" s="14"/>
      <c r="G121" s="2" t="s">
        <v>542</v>
      </c>
      <c r="H121" s="3" t="s">
        <v>541</v>
      </c>
      <c r="I121" s="14"/>
      <c r="J121" s="14"/>
      <c r="K121" s="14"/>
      <c r="L121" s="14"/>
    </row>
    <row r="122" spans="1:12" x14ac:dyDescent="0.25">
      <c r="A122" s="14"/>
      <c r="B122" s="14"/>
      <c r="C122" s="14"/>
      <c r="D122" s="2" t="s">
        <v>543</v>
      </c>
      <c r="E122" s="3" t="s">
        <v>544</v>
      </c>
      <c r="F122" s="14"/>
      <c r="G122" s="2" t="s">
        <v>545</v>
      </c>
      <c r="H122" s="3" t="s">
        <v>544</v>
      </c>
      <c r="I122" s="14"/>
      <c r="J122" s="14"/>
      <c r="K122" s="14"/>
      <c r="L122" s="14"/>
    </row>
    <row r="123" spans="1:12" x14ac:dyDescent="0.25">
      <c r="A123" s="14"/>
      <c r="B123" s="14"/>
      <c r="C123" s="14"/>
      <c r="D123" s="2" t="s">
        <v>546</v>
      </c>
      <c r="E123" s="3" t="s">
        <v>547</v>
      </c>
      <c r="F123" s="14"/>
      <c r="G123" s="2" t="s">
        <v>548</v>
      </c>
      <c r="H123" s="3" t="s">
        <v>547</v>
      </c>
      <c r="I123" s="14"/>
      <c r="J123" s="14"/>
      <c r="K123" s="14"/>
      <c r="L123" s="14"/>
    </row>
    <row r="124" spans="1:12" x14ac:dyDescent="0.25">
      <c r="A124" s="14"/>
      <c r="B124" s="14"/>
      <c r="C124" s="14"/>
      <c r="D124" s="2" t="s">
        <v>549</v>
      </c>
      <c r="E124" s="3" t="s">
        <v>550</v>
      </c>
      <c r="F124" s="14"/>
      <c r="G124" s="2" t="s">
        <v>551</v>
      </c>
      <c r="H124" s="3" t="s">
        <v>550</v>
      </c>
      <c r="I124" s="14"/>
      <c r="J124" s="14"/>
      <c r="K124" s="14"/>
      <c r="L124" s="14"/>
    </row>
    <row r="125" spans="1:12" x14ac:dyDescent="0.25">
      <c r="A125" s="14"/>
      <c r="B125" s="14"/>
      <c r="C125" s="14"/>
      <c r="D125" s="2" t="s">
        <v>552</v>
      </c>
      <c r="E125" s="3" t="s">
        <v>56</v>
      </c>
      <c r="F125" s="14"/>
      <c r="G125" s="2" t="s">
        <v>553</v>
      </c>
      <c r="H125" s="3" t="s">
        <v>56</v>
      </c>
      <c r="I125" s="14"/>
      <c r="J125" s="14"/>
      <c r="K125" s="14"/>
      <c r="L125" s="14"/>
    </row>
    <row r="126" spans="1:12" x14ac:dyDescent="0.25">
      <c r="A126" s="14"/>
      <c r="B126" s="14"/>
      <c r="C126" s="14"/>
      <c r="D126" s="2" t="s">
        <v>554</v>
      </c>
      <c r="E126" s="2" t="s">
        <v>555</v>
      </c>
      <c r="F126" s="14"/>
      <c r="G126" s="2" t="s">
        <v>556</v>
      </c>
      <c r="H126" s="2" t="s">
        <v>555</v>
      </c>
      <c r="I126" s="14"/>
      <c r="J126" s="14"/>
      <c r="K126" s="14"/>
      <c r="L126" s="14"/>
    </row>
    <row r="127" spans="1:12" x14ac:dyDescent="0.25">
      <c r="A127" s="14"/>
      <c r="B127" s="14"/>
      <c r="C127" s="14"/>
      <c r="D127" s="2" t="s">
        <v>557</v>
      </c>
      <c r="E127" s="3" t="s">
        <v>558</v>
      </c>
      <c r="F127" s="14"/>
      <c r="G127" s="2" t="s">
        <v>559</v>
      </c>
      <c r="H127" s="3" t="s">
        <v>558</v>
      </c>
      <c r="I127" s="14"/>
      <c r="J127" s="14"/>
      <c r="K127" s="14"/>
      <c r="L127" s="14"/>
    </row>
    <row r="128" spans="1:12" x14ac:dyDescent="0.25">
      <c r="A128" s="14"/>
      <c r="B128" s="14"/>
      <c r="C128" s="14"/>
      <c r="D128" s="2" t="s">
        <v>560</v>
      </c>
      <c r="E128" s="3" t="s">
        <v>561</v>
      </c>
      <c r="F128" s="14"/>
      <c r="G128" s="2" t="s">
        <v>562</v>
      </c>
      <c r="H128" s="3" t="s">
        <v>561</v>
      </c>
      <c r="I128" s="14"/>
      <c r="J128" s="14"/>
      <c r="K128" s="14"/>
      <c r="L128" s="14"/>
    </row>
    <row r="129" spans="1:12" x14ac:dyDescent="0.25">
      <c r="A129" s="14"/>
      <c r="B129" s="14"/>
      <c r="C129" s="14"/>
      <c r="D129" s="2" t="s">
        <v>563</v>
      </c>
      <c r="E129" s="3" t="s">
        <v>564</v>
      </c>
      <c r="F129" s="14"/>
      <c r="G129" s="2" t="s">
        <v>565</v>
      </c>
      <c r="H129" s="3" t="s">
        <v>564</v>
      </c>
      <c r="I129" s="14"/>
      <c r="J129" s="14"/>
      <c r="K129" s="14"/>
      <c r="L129" s="14"/>
    </row>
    <row r="130" spans="1:12" x14ac:dyDescent="0.25">
      <c r="A130" s="14"/>
      <c r="B130" s="14"/>
      <c r="C130" s="14"/>
      <c r="D130" s="2" t="s">
        <v>566</v>
      </c>
      <c r="E130" s="3" t="s">
        <v>567</v>
      </c>
      <c r="F130" s="14"/>
      <c r="G130" s="2" t="s">
        <v>568</v>
      </c>
      <c r="H130" s="3" t="s">
        <v>567</v>
      </c>
      <c r="I130" s="14"/>
      <c r="J130" s="14"/>
      <c r="K130" s="14"/>
      <c r="L130" s="14"/>
    </row>
    <row r="131" spans="1:12" x14ac:dyDescent="0.25">
      <c r="A131" s="14"/>
      <c r="B131" s="14"/>
      <c r="C131" s="14"/>
      <c r="D131" s="2" t="s">
        <v>569</v>
      </c>
      <c r="E131" s="3" t="s">
        <v>570</v>
      </c>
      <c r="F131" s="14"/>
      <c r="G131" s="2" t="s">
        <v>571</v>
      </c>
      <c r="H131" s="3" t="s">
        <v>570</v>
      </c>
      <c r="I131" s="14"/>
      <c r="J131" s="14"/>
      <c r="K131" s="14"/>
      <c r="L131" s="14"/>
    </row>
    <row r="132" spans="1:12" x14ac:dyDescent="0.25">
      <c r="A132" s="14"/>
      <c r="B132" s="14"/>
      <c r="C132" s="14"/>
      <c r="D132" s="2" t="s">
        <v>572</v>
      </c>
      <c r="E132" s="3" t="s">
        <v>573</v>
      </c>
      <c r="F132" s="14"/>
      <c r="G132" s="2" t="s">
        <v>574</v>
      </c>
      <c r="H132" s="3" t="s">
        <v>573</v>
      </c>
      <c r="I132" s="14"/>
      <c r="J132" s="14"/>
      <c r="K132" s="14"/>
      <c r="L132" s="14"/>
    </row>
    <row r="133" spans="1:12" x14ac:dyDescent="0.25">
      <c r="A133" s="14"/>
      <c r="B133" s="14"/>
      <c r="C133" s="14"/>
      <c r="D133" s="2" t="s">
        <v>575</v>
      </c>
      <c r="E133" s="3" t="s">
        <v>576</v>
      </c>
      <c r="F133" s="14"/>
      <c r="G133" s="2" t="s">
        <v>577</v>
      </c>
      <c r="H133" s="3" t="s">
        <v>576</v>
      </c>
      <c r="I133" s="14"/>
      <c r="J133" s="14"/>
      <c r="K133" s="14"/>
      <c r="L133" s="14"/>
    </row>
    <row r="134" spans="1:12" x14ac:dyDescent="0.25">
      <c r="A134" s="14"/>
      <c r="B134" s="14"/>
      <c r="C134" s="14"/>
      <c r="D134" s="2" t="s">
        <v>578</v>
      </c>
      <c r="E134" s="3" t="s">
        <v>579</v>
      </c>
      <c r="F134" s="14"/>
      <c r="G134" s="2" t="s">
        <v>580</v>
      </c>
      <c r="H134" s="3" t="s">
        <v>579</v>
      </c>
      <c r="I134" s="14"/>
      <c r="J134" s="14"/>
      <c r="K134" s="14"/>
      <c r="L134" s="14"/>
    </row>
    <row r="135" spans="1:12" x14ac:dyDescent="0.25">
      <c r="A135" s="14"/>
      <c r="B135" s="14"/>
      <c r="C135" s="14"/>
      <c r="D135" s="2" t="s">
        <v>581</v>
      </c>
      <c r="E135" s="3" t="s">
        <v>582</v>
      </c>
      <c r="F135" s="14"/>
      <c r="G135" s="2" t="s">
        <v>583</v>
      </c>
      <c r="H135" s="3" t="s">
        <v>582</v>
      </c>
      <c r="I135" s="14"/>
      <c r="J135" s="14"/>
      <c r="K135" s="14"/>
      <c r="L135" s="14"/>
    </row>
    <row r="136" spans="1:12" x14ac:dyDescent="0.25">
      <c r="A136" s="14"/>
      <c r="B136" s="14"/>
      <c r="C136" s="14"/>
      <c r="D136" s="2" t="s">
        <v>584</v>
      </c>
      <c r="E136" s="3" t="s">
        <v>585</v>
      </c>
      <c r="F136" s="14"/>
      <c r="G136" s="2" t="s">
        <v>586</v>
      </c>
      <c r="H136" s="3" t="s">
        <v>585</v>
      </c>
      <c r="I136" s="14"/>
      <c r="J136" s="14"/>
      <c r="K136" s="14"/>
      <c r="L136" s="14"/>
    </row>
    <row r="137" spans="1:12" x14ac:dyDescent="0.25">
      <c r="A137" s="14"/>
      <c r="B137" s="14"/>
      <c r="C137" s="14"/>
      <c r="D137" s="2" t="s">
        <v>587</v>
      </c>
      <c r="E137" s="3" t="s">
        <v>588</v>
      </c>
      <c r="F137" s="14"/>
      <c r="G137" s="2" t="s">
        <v>589</v>
      </c>
      <c r="H137" s="3" t="s">
        <v>588</v>
      </c>
      <c r="I137" s="14"/>
      <c r="J137" s="14"/>
      <c r="K137" s="14"/>
      <c r="L137" s="14"/>
    </row>
    <row r="138" spans="1:12" x14ac:dyDescent="0.25">
      <c r="A138" s="14"/>
      <c r="B138" s="14"/>
      <c r="C138" s="14"/>
      <c r="D138" s="2" t="s">
        <v>590</v>
      </c>
      <c r="E138" s="3" t="s">
        <v>591</v>
      </c>
      <c r="F138" s="14"/>
      <c r="G138" s="2" t="s">
        <v>592</v>
      </c>
      <c r="H138" s="3" t="s">
        <v>591</v>
      </c>
      <c r="I138" s="14"/>
      <c r="J138" s="14"/>
      <c r="K138" s="14"/>
      <c r="L138" s="14"/>
    </row>
    <row r="139" spans="1:12" x14ac:dyDescent="0.25">
      <c r="A139" s="14"/>
      <c r="B139" s="14"/>
      <c r="C139" s="14"/>
      <c r="D139" s="2" t="s">
        <v>593</v>
      </c>
      <c r="E139" s="3" t="s">
        <v>594</v>
      </c>
      <c r="F139" s="14"/>
      <c r="G139" s="2" t="s">
        <v>595</v>
      </c>
      <c r="H139" s="3" t="s">
        <v>594</v>
      </c>
      <c r="I139" s="14"/>
      <c r="J139" s="14"/>
      <c r="K139" s="14"/>
      <c r="L139" s="14"/>
    </row>
    <row r="140" spans="1:12" x14ac:dyDescent="0.25">
      <c r="A140" s="14"/>
      <c r="B140" s="14"/>
      <c r="C140" s="14"/>
      <c r="D140" s="2" t="s">
        <v>596</v>
      </c>
      <c r="E140" s="3" t="s">
        <v>597</v>
      </c>
      <c r="F140" s="14"/>
      <c r="G140" s="2" t="s">
        <v>598</v>
      </c>
      <c r="H140" s="3" t="s">
        <v>597</v>
      </c>
      <c r="I140" s="14"/>
      <c r="J140" s="14"/>
      <c r="K140" s="14"/>
      <c r="L140" s="14"/>
    </row>
    <row r="141" spans="1:12" x14ac:dyDescent="0.25">
      <c r="A141" s="14"/>
      <c r="B141" s="14"/>
      <c r="C141" s="14"/>
      <c r="D141" s="2" t="s">
        <v>599</v>
      </c>
      <c r="E141" s="3" t="s">
        <v>600</v>
      </c>
      <c r="F141" s="14"/>
      <c r="G141" s="2" t="s">
        <v>601</v>
      </c>
      <c r="H141" s="3" t="s">
        <v>600</v>
      </c>
      <c r="I141" s="14"/>
      <c r="J141" s="14"/>
      <c r="K141" s="14"/>
      <c r="L141" s="14"/>
    </row>
    <row r="142" spans="1:12" x14ac:dyDescent="0.25">
      <c r="A142" s="14"/>
      <c r="B142" s="14"/>
      <c r="C142" s="14"/>
      <c r="D142" s="2" t="s">
        <v>602</v>
      </c>
      <c r="E142" s="3" t="s">
        <v>603</v>
      </c>
      <c r="F142" s="14"/>
      <c r="G142" s="2" t="s">
        <v>604</v>
      </c>
      <c r="H142" s="3" t="s">
        <v>603</v>
      </c>
      <c r="I142" s="14"/>
      <c r="J142" s="14"/>
      <c r="K142" s="14"/>
      <c r="L142" s="14"/>
    </row>
    <row r="143" spans="1:12" x14ac:dyDescent="0.25">
      <c r="A143" s="14"/>
      <c r="B143" s="14"/>
      <c r="C143" s="14"/>
      <c r="D143" s="2" t="s">
        <v>605</v>
      </c>
      <c r="E143" s="3" t="s">
        <v>606</v>
      </c>
      <c r="F143" s="14"/>
      <c r="G143" s="2" t="s">
        <v>607</v>
      </c>
      <c r="H143" s="3" t="s">
        <v>606</v>
      </c>
      <c r="I143" s="14"/>
      <c r="J143" s="14"/>
      <c r="K143" s="14"/>
      <c r="L143" s="14"/>
    </row>
    <row r="144" spans="1:12" x14ac:dyDescent="0.25">
      <c r="A144" s="14"/>
      <c r="B144" s="14"/>
      <c r="C144" s="14"/>
      <c r="D144" s="2" t="s">
        <v>608</v>
      </c>
      <c r="E144" s="3" t="s">
        <v>68</v>
      </c>
      <c r="F144" s="14"/>
      <c r="G144" s="2" t="s">
        <v>609</v>
      </c>
      <c r="H144" s="3" t="s">
        <v>68</v>
      </c>
      <c r="I144" s="14"/>
      <c r="J144" s="14"/>
      <c r="K144" s="14"/>
      <c r="L144" s="14"/>
    </row>
    <row r="145" spans="1:12" x14ac:dyDescent="0.25">
      <c r="A145" s="14"/>
      <c r="B145" s="14"/>
      <c r="C145" s="14"/>
      <c r="D145" s="2" t="s">
        <v>610</v>
      </c>
      <c r="E145" s="3" t="s">
        <v>611</v>
      </c>
      <c r="F145" s="14"/>
      <c r="G145" s="2" t="s">
        <v>612</v>
      </c>
      <c r="H145" s="3" t="s">
        <v>611</v>
      </c>
      <c r="I145" s="14"/>
      <c r="J145" s="14"/>
      <c r="K145" s="14"/>
      <c r="L145" s="14"/>
    </row>
    <row r="146" spans="1:12" x14ac:dyDescent="0.25">
      <c r="A146" s="14"/>
      <c r="B146" s="14"/>
      <c r="C146" s="14"/>
      <c r="D146" s="2" t="s">
        <v>613</v>
      </c>
      <c r="E146" s="3" t="s">
        <v>614</v>
      </c>
      <c r="F146" s="14"/>
      <c r="G146" s="2" t="s">
        <v>615</v>
      </c>
      <c r="H146" s="3" t="s">
        <v>614</v>
      </c>
      <c r="I146" s="14"/>
      <c r="J146" s="14"/>
      <c r="K146" s="14"/>
      <c r="L146" s="14"/>
    </row>
    <row r="147" spans="1:12" x14ac:dyDescent="0.25">
      <c r="A147" s="14"/>
      <c r="B147" s="14"/>
      <c r="C147" s="14"/>
      <c r="D147" s="2" t="s">
        <v>616</v>
      </c>
      <c r="E147" s="3" t="s">
        <v>617</v>
      </c>
      <c r="F147" s="14"/>
      <c r="G147" s="2" t="s">
        <v>618</v>
      </c>
      <c r="H147" s="3" t="s">
        <v>617</v>
      </c>
      <c r="I147" s="14"/>
      <c r="J147" s="14"/>
      <c r="K147" s="14"/>
      <c r="L147" s="14"/>
    </row>
    <row r="148" spans="1:12" x14ac:dyDescent="0.25">
      <c r="A148" s="14"/>
      <c r="B148" s="14"/>
      <c r="C148" s="14"/>
      <c r="D148" s="2" t="s">
        <v>619</v>
      </c>
      <c r="E148" s="3" t="s">
        <v>620</v>
      </c>
      <c r="F148" s="14"/>
      <c r="G148" s="2" t="s">
        <v>621</v>
      </c>
      <c r="H148" s="3" t="s">
        <v>620</v>
      </c>
      <c r="I148" s="14"/>
      <c r="J148" s="14"/>
      <c r="K148" s="14"/>
      <c r="L148" s="14"/>
    </row>
    <row r="149" spans="1:12" x14ac:dyDescent="0.25">
      <c r="A149" s="14"/>
      <c r="B149" s="14"/>
      <c r="C149" s="14"/>
      <c r="D149" s="2" t="s">
        <v>622</v>
      </c>
      <c r="E149" s="3" t="s">
        <v>998</v>
      </c>
      <c r="F149" s="14"/>
      <c r="G149" s="2" t="s">
        <v>623</v>
      </c>
      <c r="H149" s="3" t="s">
        <v>998</v>
      </c>
      <c r="I149" s="14"/>
      <c r="J149" s="14"/>
      <c r="K149" s="14"/>
      <c r="L149" s="14"/>
    </row>
    <row r="150" spans="1:12" x14ac:dyDescent="0.25">
      <c r="A150" s="14"/>
      <c r="B150" s="14"/>
      <c r="C150" s="14"/>
      <c r="D150" s="2" t="s">
        <v>624</v>
      </c>
      <c r="E150" s="3" t="s">
        <v>999</v>
      </c>
      <c r="F150" s="14"/>
      <c r="G150" s="2" t="s">
        <v>625</v>
      </c>
      <c r="H150" s="3" t="s">
        <v>999</v>
      </c>
      <c r="I150" s="14"/>
      <c r="J150" s="14"/>
      <c r="K150" s="14"/>
      <c r="L150" s="14"/>
    </row>
    <row r="151" spans="1:12" x14ac:dyDescent="0.25">
      <c r="A151" s="14"/>
      <c r="B151" s="14"/>
      <c r="C151" s="14"/>
      <c r="D151" s="2" t="s">
        <v>626</v>
      </c>
      <c r="E151" s="2" t="s">
        <v>627</v>
      </c>
      <c r="F151" s="14"/>
      <c r="G151" s="2" t="s">
        <v>628</v>
      </c>
      <c r="H151" s="2" t="s">
        <v>627</v>
      </c>
      <c r="I151" s="14"/>
      <c r="J151" s="14"/>
      <c r="K151" s="14"/>
      <c r="L151" s="14"/>
    </row>
    <row r="152" spans="1:12" x14ac:dyDescent="0.25">
      <c r="A152" s="14"/>
      <c r="B152" s="14"/>
      <c r="C152" s="14"/>
      <c r="D152" s="2" t="s">
        <v>631</v>
      </c>
      <c r="E152" s="3" t="s">
        <v>632</v>
      </c>
      <c r="F152" s="14"/>
      <c r="G152" s="2" t="s">
        <v>633</v>
      </c>
      <c r="H152" s="3" t="s">
        <v>632</v>
      </c>
      <c r="I152" s="14"/>
      <c r="J152" s="14"/>
      <c r="K152" s="14"/>
      <c r="L152" s="14"/>
    </row>
    <row r="153" spans="1:12" x14ac:dyDescent="0.25">
      <c r="A153" s="14"/>
      <c r="B153" s="14"/>
      <c r="C153" s="14"/>
      <c r="D153" s="2" t="s">
        <v>634</v>
      </c>
      <c r="E153" s="3" t="s">
        <v>1000</v>
      </c>
      <c r="F153" s="14"/>
      <c r="G153" s="2" t="s">
        <v>635</v>
      </c>
      <c r="H153" s="3" t="s">
        <v>1000</v>
      </c>
      <c r="I153" s="14"/>
      <c r="J153" s="14"/>
      <c r="K153" s="14"/>
      <c r="L153" s="14"/>
    </row>
    <row r="154" spans="1:12" x14ac:dyDescent="0.25">
      <c r="A154" s="14"/>
      <c r="B154" s="14"/>
      <c r="C154" s="14"/>
      <c r="D154" s="2" t="s">
        <v>636</v>
      </c>
      <c r="E154" s="3" t="s">
        <v>637</v>
      </c>
      <c r="F154" s="14"/>
      <c r="G154" s="2" t="s">
        <v>638</v>
      </c>
      <c r="H154" s="3" t="s">
        <v>637</v>
      </c>
      <c r="I154" s="14"/>
      <c r="J154" s="14"/>
      <c r="K154" s="14"/>
      <c r="L154" s="14"/>
    </row>
    <row r="155" spans="1:12" x14ac:dyDescent="0.25">
      <c r="A155" s="14"/>
      <c r="B155" s="14"/>
      <c r="C155" s="14"/>
      <c r="D155" s="2" t="s">
        <v>639</v>
      </c>
      <c r="E155" s="3" t="s">
        <v>640</v>
      </c>
      <c r="F155" s="14"/>
      <c r="G155" s="2" t="s">
        <v>641</v>
      </c>
      <c r="H155" s="3" t="s">
        <v>640</v>
      </c>
      <c r="I155" s="14"/>
      <c r="J155" s="14"/>
      <c r="K155" s="14"/>
      <c r="L155" s="14"/>
    </row>
    <row r="156" spans="1:12" x14ac:dyDescent="0.25">
      <c r="A156" s="14"/>
      <c r="B156" s="14"/>
      <c r="C156" s="14"/>
      <c r="D156" s="2" t="s">
        <v>642</v>
      </c>
      <c r="E156" s="3" t="s">
        <v>643</v>
      </c>
      <c r="F156" s="14"/>
      <c r="G156" s="2" t="s">
        <v>644</v>
      </c>
      <c r="H156" s="3" t="s">
        <v>643</v>
      </c>
      <c r="I156" s="14"/>
      <c r="J156" s="14"/>
      <c r="K156" s="14"/>
      <c r="L156" s="14"/>
    </row>
    <row r="157" spans="1:12" x14ac:dyDescent="0.25">
      <c r="A157" s="14"/>
      <c r="B157" s="14"/>
      <c r="C157" s="14"/>
      <c r="D157" s="2" t="s">
        <v>645</v>
      </c>
      <c r="E157" s="3" t="s">
        <v>646</v>
      </c>
      <c r="F157" s="14"/>
      <c r="G157" s="2" t="s">
        <v>647</v>
      </c>
      <c r="H157" s="3" t="s">
        <v>646</v>
      </c>
      <c r="I157" s="14"/>
      <c r="J157" s="14"/>
      <c r="K157" s="14"/>
      <c r="L157" s="14"/>
    </row>
    <row r="158" spans="1:12" x14ac:dyDescent="0.25">
      <c r="A158" s="14"/>
      <c r="B158" s="14"/>
      <c r="C158" s="14"/>
      <c r="D158" s="2" t="s">
        <v>648</v>
      </c>
      <c r="E158" s="3" t="s">
        <v>649</v>
      </c>
      <c r="F158" s="14"/>
      <c r="G158" s="2" t="s">
        <v>650</v>
      </c>
      <c r="H158" s="3" t="s">
        <v>649</v>
      </c>
      <c r="I158" s="14"/>
      <c r="J158" s="14"/>
      <c r="K158" s="14"/>
      <c r="L158" s="14"/>
    </row>
    <row r="159" spans="1:12" x14ac:dyDescent="0.25">
      <c r="A159" s="14"/>
      <c r="B159" s="14"/>
      <c r="C159" s="14"/>
      <c r="D159" s="2" t="s">
        <v>651</v>
      </c>
      <c r="E159" s="3" t="s">
        <v>1001</v>
      </c>
      <c r="F159" s="14"/>
      <c r="G159" s="2" t="s">
        <v>652</v>
      </c>
      <c r="H159" s="3" t="s">
        <v>1001</v>
      </c>
      <c r="I159" s="14"/>
      <c r="J159" s="14"/>
      <c r="K159" s="14"/>
      <c r="L159" s="14"/>
    </row>
    <row r="160" spans="1:12" x14ac:dyDescent="0.25">
      <c r="A160" s="14"/>
      <c r="B160" s="14"/>
      <c r="C160" s="14"/>
      <c r="D160" s="2" t="s">
        <v>653</v>
      </c>
      <c r="E160" s="3" t="s">
        <v>654</v>
      </c>
      <c r="F160" s="14"/>
      <c r="G160" s="2" t="s">
        <v>655</v>
      </c>
      <c r="H160" s="3" t="s">
        <v>654</v>
      </c>
      <c r="I160" s="14"/>
      <c r="J160" s="14"/>
      <c r="K160" s="14"/>
      <c r="L160" s="14"/>
    </row>
    <row r="161" spans="1:12" x14ac:dyDescent="0.25">
      <c r="A161" s="14"/>
      <c r="B161" s="14"/>
      <c r="C161" s="14"/>
      <c r="D161" s="2" t="s">
        <v>656</v>
      </c>
      <c r="E161" s="3" t="s">
        <v>657</v>
      </c>
      <c r="F161" s="14"/>
      <c r="G161" s="2" t="s">
        <v>658</v>
      </c>
      <c r="H161" s="3" t="s">
        <v>657</v>
      </c>
      <c r="I161" s="14"/>
      <c r="J161" s="14"/>
      <c r="K161" s="14"/>
      <c r="L161" s="14"/>
    </row>
    <row r="162" spans="1:12" x14ac:dyDescent="0.25">
      <c r="A162" s="14"/>
      <c r="B162" s="14"/>
      <c r="C162" s="14"/>
      <c r="D162" s="2" t="s">
        <v>659</v>
      </c>
      <c r="E162" s="3" t="s">
        <v>660</v>
      </c>
      <c r="F162" s="14"/>
      <c r="G162" s="2" t="s">
        <v>661</v>
      </c>
      <c r="H162" s="3" t="s">
        <v>660</v>
      </c>
      <c r="I162" s="14"/>
      <c r="J162" s="14"/>
      <c r="K162" s="14"/>
      <c r="L162" s="14"/>
    </row>
    <row r="163" spans="1:12" x14ac:dyDescent="0.25">
      <c r="A163" s="14"/>
      <c r="B163" s="14"/>
      <c r="C163" s="14"/>
      <c r="D163" s="2" t="s">
        <v>662</v>
      </c>
      <c r="E163" s="3" t="s">
        <v>1002</v>
      </c>
      <c r="F163" s="14"/>
      <c r="G163" s="2" t="s">
        <v>663</v>
      </c>
      <c r="H163" s="3" t="s">
        <v>1002</v>
      </c>
      <c r="I163" s="14"/>
      <c r="J163" s="14"/>
      <c r="K163" s="14"/>
      <c r="L163" s="14"/>
    </row>
    <row r="164" spans="1:12" x14ac:dyDescent="0.25">
      <c r="A164" s="14"/>
      <c r="B164" s="14"/>
      <c r="C164" s="14"/>
      <c r="D164" s="2" t="s">
        <v>664</v>
      </c>
      <c r="E164" s="3" t="s">
        <v>665</v>
      </c>
      <c r="F164" s="14"/>
      <c r="G164" s="2" t="s">
        <v>666</v>
      </c>
      <c r="H164" s="3" t="s">
        <v>665</v>
      </c>
      <c r="I164" s="14"/>
      <c r="J164" s="14"/>
      <c r="K164" s="14"/>
      <c r="L164" s="14"/>
    </row>
    <row r="165" spans="1:12" x14ac:dyDescent="0.25">
      <c r="A165" s="14"/>
      <c r="B165" s="14"/>
      <c r="C165" s="14"/>
      <c r="D165" s="2" t="s">
        <v>667</v>
      </c>
      <c r="E165" s="3" t="s">
        <v>668</v>
      </c>
      <c r="F165" s="14"/>
      <c r="G165" s="2" t="s">
        <v>669</v>
      </c>
      <c r="H165" s="3" t="s">
        <v>668</v>
      </c>
      <c r="I165" s="14"/>
      <c r="J165" s="14"/>
      <c r="K165" s="14"/>
      <c r="L165" s="14"/>
    </row>
    <row r="166" spans="1:12" x14ac:dyDescent="0.25">
      <c r="A166" s="14"/>
      <c r="B166" s="14"/>
      <c r="C166" s="14"/>
      <c r="D166" s="2" t="s">
        <v>670</v>
      </c>
      <c r="E166" s="3" t="s">
        <v>671</v>
      </c>
      <c r="F166" s="14"/>
      <c r="G166" s="2" t="s">
        <v>672</v>
      </c>
      <c r="H166" s="3" t="s">
        <v>671</v>
      </c>
      <c r="I166" s="14"/>
      <c r="J166" s="14"/>
      <c r="K166" s="14"/>
      <c r="L166" s="14"/>
    </row>
    <row r="167" spans="1:12" x14ac:dyDescent="0.25">
      <c r="A167" s="14"/>
      <c r="B167" s="14"/>
      <c r="C167" s="14"/>
      <c r="D167" s="2" t="s">
        <v>673</v>
      </c>
      <c r="E167" s="3" t="s">
        <v>674</v>
      </c>
      <c r="F167" s="14"/>
      <c r="G167" s="2" t="s">
        <v>675</v>
      </c>
      <c r="H167" s="3" t="s">
        <v>674</v>
      </c>
      <c r="I167" s="14"/>
      <c r="J167" s="14"/>
      <c r="K167" s="14"/>
      <c r="L167" s="14"/>
    </row>
    <row r="168" spans="1:12" x14ac:dyDescent="0.25">
      <c r="A168" s="14"/>
      <c r="B168" s="14"/>
      <c r="C168" s="14"/>
      <c r="D168" s="2" t="s">
        <v>676</v>
      </c>
      <c r="E168" s="3" t="s">
        <v>677</v>
      </c>
      <c r="F168" s="14"/>
      <c r="G168" s="2" t="s">
        <v>678</v>
      </c>
      <c r="H168" s="3" t="s">
        <v>677</v>
      </c>
      <c r="I168" s="14"/>
      <c r="J168" s="14"/>
      <c r="K168" s="14"/>
      <c r="L168" s="14"/>
    </row>
    <row r="169" spans="1:12" x14ac:dyDescent="0.25">
      <c r="A169" s="14"/>
      <c r="B169" s="14"/>
      <c r="C169" s="14"/>
      <c r="D169" s="2" t="s">
        <v>679</v>
      </c>
      <c r="E169" s="3" t="s">
        <v>680</v>
      </c>
      <c r="F169" s="14"/>
      <c r="G169" s="2" t="s">
        <v>681</v>
      </c>
      <c r="H169" s="3" t="s">
        <v>680</v>
      </c>
      <c r="I169" s="14"/>
      <c r="J169" s="14"/>
      <c r="K169" s="14"/>
      <c r="L169" s="14"/>
    </row>
    <row r="170" spans="1:12" x14ac:dyDescent="0.25">
      <c r="A170" s="14"/>
      <c r="B170" s="14"/>
      <c r="C170" s="14"/>
      <c r="D170" s="2" t="s">
        <v>682</v>
      </c>
      <c r="E170" s="3" t="s">
        <v>683</v>
      </c>
      <c r="F170" s="14"/>
      <c r="G170" s="2" t="s">
        <v>684</v>
      </c>
      <c r="H170" s="3" t="s">
        <v>683</v>
      </c>
      <c r="I170" s="14"/>
      <c r="J170" s="14"/>
      <c r="K170" s="14"/>
      <c r="L170" s="14"/>
    </row>
    <row r="171" spans="1:12" x14ac:dyDescent="0.25">
      <c r="A171" s="14"/>
      <c r="B171" s="14"/>
      <c r="C171" s="14"/>
      <c r="D171" s="2" t="s">
        <v>685</v>
      </c>
      <c r="E171" s="3" t="s">
        <v>686</v>
      </c>
      <c r="F171" s="14"/>
      <c r="G171" s="2" t="s">
        <v>687</v>
      </c>
      <c r="H171" s="3" t="s">
        <v>686</v>
      </c>
      <c r="I171" s="14"/>
      <c r="J171" s="14"/>
      <c r="K171" s="14"/>
      <c r="L171" s="14"/>
    </row>
    <row r="172" spans="1:12" x14ac:dyDescent="0.25">
      <c r="A172" s="14"/>
      <c r="B172" s="14"/>
      <c r="C172" s="14"/>
      <c r="D172" s="2" t="s">
        <v>688</v>
      </c>
      <c r="E172" s="3" t="s">
        <v>689</v>
      </c>
      <c r="F172" s="14"/>
      <c r="G172" s="2" t="s">
        <v>690</v>
      </c>
      <c r="H172" s="3" t="s">
        <v>689</v>
      </c>
      <c r="I172" s="14"/>
      <c r="J172" s="14"/>
      <c r="K172" s="14"/>
      <c r="L172" s="14"/>
    </row>
    <row r="173" spans="1:12" x14ac:dyDescent="0.25">
      <c r="A173" s="14"/>
      <c r="B173" s="14"/>
      <c r="C173" s="14"/>
      <c r="D173" s="2" t="s">
        <v>691</v>
      </c>
      <c r="E173" s="3" t="s">
        <v>692</v>
      </c>
      <c r="F173" s="14"/>
      <c r="G173" s="2" t="s">
        <v>693</v>
      </c>
      <c r="H173" s="3" t="s">
        <v>692</v>
      </c>
      <c r="I173" s="14"/>
      <c r="J173" s="14"/>
      <c r="K173" s="14"/>
      <c r="L173" s="14"/>
    </row>
    <row r="174" spans="1:12" x14ac:dyDescent="0.25">
      <c r="A174" s="14"/>
      <c r="B174" s="14"/>
      <c r="C174" s="14"/>
      <c r="D174" s="2" t="s">
        <v>694</v>
      </c>
      <c r="E174" s="3" t="s">
        <v>695</v>
      </c>
      <c r="F174" s="14"/>
      <c r="G174" s="2" t="s">
        <v>696</v>
      </c>
      <c r="H174" s="3" t="s">
        <v>695</v>
      </c>
      <c r="I174" s="14"/>
      <c r="J174" s="14"/>
      <c r="K174" s="14"/>
      <c r="L174" s="14"/>
    </row>
    <row r="175" spans="1:12" x14ac:dyDescent="0.25">
      <c r="A175" s="14"/>
      <c r="B175" s="14"/>
      <c r="C175" s="14"/>
      <c r="D175" s="2" t="s">
        <v>697</v>
      </c>
      <c r="E175" s="3" t="s">
        <v>698</v>
      </c>
      <c r="F175" s="14"/>
      <c r="G175" s="2" t="s">
        <v>699</v>
      </c>
      <c r="H175" s="3" t="s">
        <v>698</v>
      </c>
      <c r="I175" s="14"/>
      <c r="J175" s="14"/>
      <c r="K175" s="14"/>
      <c r="L175" s="14"/>
    </row>
    <row r="176" spans="1:12" x14ac:dyDescent="0.25">
      <c r="A176" s="14"/>
      <c r="B176" s="14"/>
      <c r="C176" s="14"/>
      <c r="D176" s="2" t="s">
        <v>700</v>
      </c>
      <c r="E176" s="3" t="s">
        <v>701</v>
      </c>
      <c r="F176" s="14"/>
      <c r="G176" s="2" t="s">
        <v>702</v>
      </c>
      <c r="H176" s="3" t="s">
        <v>701</v>
      </c>
      <c r="I176" s="14"/>
      <c r="J176" s="14"/>
      <c r="K176" s="14"/>
      <c r="L176" s="14"/>
    </row>
    <row r="177" spans="1:12" x14ac:dyDescent="0.25">
      <c r="A177" s="14"/>
      <c r="B177" s="14"/>
      <c r="C177" s="14"/>
      <c r="D177" s="2" t="s">
        <v>703</v>
      </c>
      <c r="E177" s="3" t="s">
        <v>704</v>
      </c>
      <c r="F177" s="14"/>
      <c r="G177" s="2" t="s">
        <v>705</v>
      </c>
      <c r="H177" s="3" t="s">
        <v>704</v>
      </c>
      <c r="I177" s="14"/>
      <c r="J177" s="14"/>
      <c r="K177" s="14"/>
      <c r="L177" s="14"/>
    </row>
    <row r="178" spans="1:12" x14ac:dyDescent="0.25">
      <c r="A178" s="14"/>
      <c r="B178" s="14"/>
      <c r="C178" s="14"/>
      <c r="D178" s="2" t="s">
        <v>706</v>
      </c>
      <c r="E178" s="3" t="s">
        <v>707</v>
      </c>
      <c r="F178" s="14"/>
      <c r="G178" s="2" t="s">
        <v>708</v>
      </c>
      <c r="H178" s="3" t="s">
        <v>707</v>
      </c>
      <c r="I178" s="14"/>
      <c r="J178" s="14"/>
      <c r="K178" s="14"/>
      <c r="L178" s="14"/>
    </row>
    <row r="179" spans="1:12" x14ac:dyDescent="0.25">
      <c r="A179" s="14"/>
      <c r="B179" s="14"/>
      <c r="C179" s="14"/>
      <c r="D179" s="2" t="s">
        <v>709</v>
      </c>
      <c r="E179" s="3" t="s">
        <v>710</v>
      </c>
      <c r="F179" s="14"/>
      <c r="G179" s="2" t="s">
        <v>711</v>
      </c>
      <c r="H179" s="3" t="s">
        <v>710</v>
      </c>
      <c r="I179" s="14"/>
      <c r="J179" s="14"/>
      <c r="K179" s="14"/>
      <c r="L179" s="14"/>
    </row>
    <row r="180" spans="1:12" x14ac:dyDescent="0.25">
      <c r="A180" s="14"/>
      <c r="B180" s="14"/>
      <c r="C180" s="14"/>
      <c r="D180" s="2" t="s">
        <v>712</v>
      </c>
      <c r="E180" s="3" t="s">
        <v>713</v>
      </c>
      <c r="F180" s="14"/>
      <c r="G180" s="4" t="s">
        <v>714</v>
      </c>
      <c r="H180" s="5" t="s">
        <v>713</v>
      </c>
      <c r="I180" s="14"/>
      <c r="J180" s="14"/>
      <c r="K180" s="14"/>
      <c r="L180" s="14"/>
    </row>
    <row r="181" spans="1:12" x14ac:dyDescent="0.25">
      <c r="A181" s="14"/>
      <c r="B181" s="14"/>
      <c r="C181" s="14"/>
      <c r="D181" s="86" t="s">
        <v>1003</v>
      </c>
      <c r="E181" s="87" t="s">
        <v>1004</v>
      </c>
      <c r="F181" s="14"/>
      <c r="G181" s="1" t="s">
        <v>716</v>
      </c>
      <c r="H181" s="6" t="s">
        <v>1005</v>
      </c>
      <c r="I181" s="14"/>
      <c r="J181" s="14"/>
      <c r="K181" s="14"/>
      <c r="L181" s="14"/>
    </row>
    <row r="182" spans="1:12" x14ac:dyDescent="0.25">
      <c r="A182" s="14"/>
      <c r="B182" s="14"/>
      <c r="C182" s="14"/>
      <c r="D182" s="1" t="s">
        <v>717</v>
      </c>
      <c r="E182" s="1" t="s">
        <v>718</v>
      </c>
      <c r="F182" s="14"/>
      <c r="G182" s="1" t="s">
        <v>719</v>
      </c>
      <c r="H182" s="6" t="s">
        <v>718</v>
      </c>
      <c r="I182" s="14"/>
      <c r="J182" s="14"/>
      <c r="K182" s="14"/>
      <c r="L182" s="14"/>
    </row>
    <row r="183" spans="1:12" x14ac:dyDescent="0.25">
      <c r="A183" s="14"/>
      <c r="B183" s="14"/>
      <c r="C183" s="14"/>
      <c r="D183" s="1" t="s">
        <v>726</v>
      </c>
      <c r="E183" s="6" t="s">
        <v>1006</v>
      </c>
      <c r="F183" s="14"/>
      <c r="G183" s="1" t="s">
        <v>727</v>
      </c>
      <c r="H183" s="6" t="s">
        <v>1006</v>
      </c>
      <c r="I183" s="14"/>
      <c r="J183" s="14"/>
      <c r="K183" s="14"/>
      <c r="L183" s="14"/>
    </row>
    <row r="184" spans="1:12" x14ac:dyDescent="0.25">
      <c r="A184" s="14"/>
      <c r="B184" s="14"/>
      <c r="C184" s="14"/>
      <c r="D184" s="1" t="s">
        <v>1007</v>
      </c>
      <c r="E184" s="1" t="s">
        <v>1008</v>
      </c>
      <c r="F184" s="14"/>
      <c r="G184" s="1" t="s">
        <v>1009</v>
      </c>
      <c r="H184" s="1" t="s">
        <v>1008</v>
      </c>
      <c r="I184" s="14"/>
      <c r="J184" s="14"/>
      <c r="K184" s="14"/>
      <c r="L184" s="14"/>
    </row>
    <row r="185" spans="1:12" x14ac:dyDescent="0.25">
      <c r="A185" s="14"/>
      <c r="B185" s="14"/>
      <c r="C185" s="14"/>
      <c r="D185" s="1" t="s">
        <v>1010</v>
      </c>
      <c r="E185" s="6" t="s">
        <v>1011</v>
      </c>
      <c r="F185" s="14"/>
      <c r="G185" s="1" t="s">
        <v>1012</v>
      </c>
      <c r="H185" s="6" t="s">
        <v>1011</v>
      </c>
      <c r="I185" s="14"/>
      <c r="J185" s="14"/>
      <c r="K185" s="14"/>
      <c r="L185" s="14"/>
    </row>
    <row r="186" spans="1:12" x14ac:dyDescent="0.25">
      <c r="A186" s="14"/>
      <c r="B186" s="14"/>
      <c r="C186" s="14"/>
      <c r="D186" s="1" t="s">
        <v>1013</v>
      </c>
      <c r="E186" s="6" t="s">
        <v>1014</v>
      </c>
      <c r="F186" s="14"/>
      <c r="G186" s="1" t="s">
        <v>1015</v>
      </c>
      <c r="H186" s="6" t="s">
        <v>1014</v>
      </c>
      <c r="I186" s="14"/>
      <c r="J186" s="14"/>
      <c r="K186" s="14"/>
      <c r="L186" s="14"/>
    </row>
    <row r="187" spans="1:12" x14ac:dyDescent="0.25">
      <c r="A187" s="14"/>
      <c r="B187" s="14"/>
      <c r="C187" s="14"/>
      <c r="D187" s="1" t="s">
        <v>1016</v>
      </c>
      <c r="E187" s="1" t="s">
        <v>1017</v>
      </c>
      <c r="F187" s="14"/>
      <c r="G187" s="1" t="s">
        <v>1018</v>
      </c>
      <c r="H187" s="1" t="s">
        <v>1017</v>
      </c>
      <c r="I187" s="14"/>
      <c r="J187" s="14"/>
      <c r="K187" s="14"/>
      <c r="L187" s="14"/>
    </row>
    <row r="188" spans="1:12" x14ac:dyDescent="0.25">
      <c r="A188" s="14"/>
      <c r="B188" s="14"/>
      <c r="C188" s="14"/>
      <c r="D188" s="1" t="s">
        <v>723</v>
      </c>
      <c r="E188" s="6" t="s">
        <v>1019</v>
      </c>
      <c r="F188" s="14"/>
      <c r="G188" s="1" t="s">
        <v>721</v>
      </c>
      <c r="H188" s="6" t="s">
        <v>1019</v>
      </c>
      <c r="I188" s="14"/>
      <c r="J188" s="14"/>
      <c r="K188" s="14"/>
      <c r="L188" s="14"/>
    </row>
    <row r="189" spans="1:12" x14ac:dyDescent="0.25">
      <c r="A189" s="14"/>
      <c r="B189" s="14"/>
      <c r="C189" s="14"/>
      <c r="D189" s="1" t="s">
        <v>720</v>
      </c>
      <c r="E189" s="6" t="s">
        <v>1020</v>
      </c>
      <c r="F189" s="14"/>
      <c r="G189" s="1" t="s">
        <v>722</v>
      </c>
      <c r="H189" s="6" t="s">
        <v>1020</v>
      </c>
      <c r="I189" s="14"/>
      <c r="J189" s="14"/>
      <c r="K189" s="14"/>
      <c r="L189" s="14"/>
    </row>
    <row r="190" spans="1:12" x14ac:dyDescent="0.25">
      <c r="A190" s="14"/>
      <c r="B190" s="14"/>
      <c r="C190" s="14"/>
      <c r="D190" s="1" t="s">
        <v>1021</v>
      </c>
      <c r="E190" s="1" t="s">
        <v>1022</v>
      </c>
      <c r="F190" s="14"/>
      <c r="G190" s="1" t="s">
        <v>1023</v>
      </c>
      <c r="H190" s="1" t="s">
        <v>1022</v>
      </c>
      <c r="I190" s="14"/>
      <c r="J190" s="14"/>
      <c r="K190" s="14"/>
      <c r="L190" s="14"/>
    </row>
    <row r="191" spans="1:12" x14ac:dyDescent="0.25">
      <c r="A191" s="14"/>
      <c r="B191" s="14"/>
      <c r="C191" s="14"/>
      <c r="D191" s="1" t="s">
        <v>1024</v>
      </c>
      <c r="E191" s="1" t="s">
        <v>725</v>
      </c>
      <c r="F191" s="14"/>
      <c r="G191" s="1" t="s">
        <v>724</v>
      </c>
      <c r="H191" s="1" t="s">
        <v>725</v>
      </c>
      <c r="I191" s="14"/>
      <c r="J191" s="14"/>
      <c r="K191" s="14"/>
      <c r="L191" s="14"/>
    </row>
    <row r="192" spans="1:12" x14ac:dyDescent="0.25">
      <c r="A192" s="14"/>
      <c r="B192" s="14"/>
      <c r="C192" s="14"/>
      <c r="D192" s="1" t="s">
        <v>728</v>
      </c>
      <c r="E192" s="1" t="s">
        <v>1025</v>
      </c>
      <c r="F192" s="14"/>
      <c r="G192" s="1" t="s">
        <v>1026</v>
      </c>
      <c r="H192" s="1" t="s">
        <v>1025</v>
      </c>
      <c r="I192" s="14"/>
      <c r="J192" s="14"/>
      <c r="K192" s="14"/>
      <c r="L192" s="14"/>
    </row>
    <row r="193" spans="1:12" x14ac:dyDescent="0.25">
      <c r="A193" s="14"/>
      <c r="B193" s="14"/>
      <c r="C193" s="14"/>
      <c r="D193" s="1" t="s">
        <v>755</v>
      </c>
      <c r="E193" s="1" t="s">
        <v>1027</v>
      </c>
      <c r="F193" s="14"/>
      <c r="G193" s="1" t="s">
        <v>756</v>
      </c>
      <c r="H193" s="1" t="s">
        <v>1027</v>
      </c>
      <c r="I193" s="14"/>
      <c r="J193" s="14"/>
      <c r="K193" s="14"/>
      <c r="L193" s="14"/>
    </row>
    <row r="194" spans="1:12" x14ac:dyDescent="0.25">
      <c r="A194" s="14"/>
      <c r="B194" s="14"/>
      <c r="C194" s="14"/>
      <c r="D194" s="1" t="s">
        <v>729</v>
      </c>
      <c r="E194" s="1" t="s">
        <v>730</v>
      </c>
      <c r="F194" s="14"/>
      <c r="G194" s="1" t="s">
        <v>732</v>
      </c>
      <c r="H194" s="1" t="s">
        <v>730</v>
      </c>
      <c r="I194" s="14"/>
      <c r="J194" s="14"/>
      <c r="K194" s="14"/>
      <c r="L194" s="14"/>
    </row>
    <row r="195" spans="1:12" x14ac:dyDescent="0.25">
      <c r="A195" s="14"/>
      <c r="B195" s="14"/>
      <c r="C195" s="14"/>
      <c r="D195" s="1" t="s">
        <v>733</v>
      </c>
      <c r="E195" s="1" t="s">
        <v>734</v>
      </c>
      <c r="F195" s="14"/>
      <c r="G195" s="1" t="s">
        <v>736</v>
      </c>
      <c r="H195" s="1" t="s">
        <v>734</v>
      </c>
      <c r="I195" s="14"/>
      <c r="J195" s="14"/>
      <c r="K195" s="14"/>
      <c r="L195" s="14"/>
    </row>
    <row r="196" spans="1:12" x14ac:dyDescent="0.25">
      <c r="A196" s="14"/>
      <c r="B196" s="14"/>
      <c r="C196" s="14"/>
      <c r="D196" s="1" t="s">
        <v>1028</v>
      </c>
      <c r="E196" s="1" t="s">
        <v>1029</v>
      </c>
      <c r="F196" s="14"/>
      <c r="G196" s="1" t="s">
        <v>1030</v>
      </c>
      <c r="H196" s="1" t="s">
        <v>1029</v>
      </c>
      <c r="I196" s="14"/>
      <c r="J196" s="14"/>
      <c r="K196" s="14"/>
      <c r="L196" s="14"/>
    </row>
    <row r="197" spans="1:12" x14ac:dyDescent="0.25">
      <c r="A197" s="14"/>
      <c r="B197" s="14"/>
      <c r="C197" s="14"/>
      <c r="D197" s="1" t="s">
        <v>1031</v>
      </c>
      <c r="E197" s="1" t="s">
        <v>1032</v>
      </c>
      <c r="F197" s="14"/>
      <c r="G197" s="1" t="s">
        <v>1033</v>
      </c>
      <c r="H197" s="1" t="s">
        <v>1032</v>
      </c>
      <c r="I197" s="14"/>
      <c r="J197" s="14"/>
      <c r="K197" s="14"/>
      <c r="L197" s="14"/>
    </row>
    <row r="198" spans="1:12" x14ac:dyDescent="0.25">
      <c r="A198" s="14"/>
      <c r="B198" s="14"/>
      <c r="C198" s="14"/>
      <c r="D198" s="1" t="s">
        <v>1034</v>
      </c>
      <c r="E198" s="1" t="s">
        <v>1035</v>
      </c>
      <c r="F198" s="14"/>
      <c r="G198" s="1" t="s">
        <v>1036</v>
      </c>
      <c r="H198" s="1" t="s">
        <v>1035</v>
      </c>
      <c r="I198" s="14"/>
      <c r="J198" s="14"/>
      <c r="K198" s="14"/>
      <c r="L198" s="14"/>
    </row>
    <row r="199" spans="1:12" x14ac:dyDescent="0.25">
      <c r="A199" s="14"/>
      <c r="B199" s="14"/>
      <c r="C199" s="14"/>
      <c r="D199" s="1" t="s">
        <v>737</v>
      </c>
      <c r="E199" s="1" t="s">
        <v>738</v>
      </c>
      <c r="F199" s="14"/>
      <c r="G199" s="1" t="s">
        <v>739</v>
      </c>
      <c r="H199" s="1" t="s">
        <v>738</v>
      </c>
      <c r="I199" s="14"/>
      <c r="J199" s="14"/>
      <c r="K199" s="14"/>
      <c r="L199" s="14"/>
    </row>
    <row r="200" spans="1:12" x14ac:dyDescent="0.25">
      <c r="A200" s="14"/>
      <c r="B200" s="14"/>
      <c r="C200" s="14"/>
      <c r="D200" s="1" t="s">
        <v>740</v>
      </c>
      <c r="E200" s="1" t="s">
        <v>741</v>
      </c>
      <c r="F200" s="14"/>
      <c r="G200" s="1" t="s">
        <v>742</v>
      </c>
      <c r="H200" s="1" t="s">
        <v>741</v>
      </c>
      <c r="I200" s="14"/>
      <c r="J200" s="14"/>
      <c r="K200" s="14"/>
      <c r="L200" s="14"/>
    </row>
    <row r="201" spans="1:12" x14ac:dyDescent="0.25">
      <c r="A201" s="14"/>
      <c r="B201" s="14"/>
      <c r="C201" s="14"/>
      <c r="D201" s="1" t="s">
        <v>629</v>
      </c>
      <c r="E201" s="1" t="s">
        <v>1037</v>
      </c>
      <c r="F201" s="14"/>
      <c r="G201" s="1" t="s">
        <v>630</v>
      </c>
      <c r="H201" s="1" t="s">
        <v>1037</v>
      </c>
      <c r="I201" s="14"/>
      <c r="J201" s="14"/>
      <c r="K201" s="14"/>
      <c r="L201" s="14"/>
    </row>
    <row r="202" spans="1:12" x14ac:dyDescent="0.25">
      <c r="A202" s="14"/>
      <c r="B202" s="14"/>
      <c r="C202" s="14"/>
      <c r="D202" s="1" t="s">
        <v>715</v>
      </c>
      <c r="E202" s="1" t="s">
        <v>1005</v>
      </c>
      <c r="F202" s="14"/>
      <c r="G202" s="1" t="s">
        <v>716</v>
      </c>
      <c r="H202" s="1" t="s">
        <v>1005</v>
      </c>
      <c r="I202" s="14"/>
      <c r="J202" s="14"/>
      <c r="K202" s="14"/>
      <c r="L202" s="14"/>
    </row>
    <row r="203" spans="1:12" x14ac:dyDescent="0.25">
      <c r="A203" s="14"/>
      <c r="B203" s="14"/>
      <c r="C203" s="14"/>
      <c r="D203" s="1" t="s">
        <v>746</v>
      </c>
      <c r="E203" s="1" t="s">
        <v>747</v>
      </c>
      <c r="F203" s="14"/>
      <c r="G203" s="1" t="s">
        <v>748</v>
      </c>
      <c r="H203" s="1" t="s">
        <v>747</v>
      </c>
      <c r="I203" s="14"/>
      <c r="J203" s="14"/>
      <c r="K203" s="14"/>
      <c r="L203" s="14"/>
    </row>
    <row r="204" spans="1:12" x14ac:dyDescent="0.25">
      <c r="A204" s="14"/>
      <c r="B204" s="14"/>
      <c r="C204" s="14"/>
      <c r="D204" s="17" t="s">
        <v>749</v>
      </c>
      <c r="E204" s="17" t="s">
        <v>750</v>
      </c>
      <c r="F204" s="14"/>
      <c r="G204" s="17" t="s">
        <v>751</v>
      </c>
      <c r="H204" s="17" t="s">
        <v>750</v>
      </c>
      <c r="I204" s="14"/>
      <c r="J204" s="14"/>
      <c r="K204" s="14"/>
      <c r="L204" s="14"/>
    </row>
    <row r="205" spans="1:12" x14ac:dyDescent="0.25">
      <c r="A205" s="14"/>
      <c r="B205" s="14"/>
      <c r="C205" s="14"/>
      <c r="D205" s="1" t="s">
        <v>752</v>
      </c>
      <c r="E205" s="1" t="s">
        <v>753</v>
      </c>
      <c r="F205" s="1"/>
      <c r="G205" s="1" t="s">
        <v>754</v>
      </c>
      <c r="H205" s="1" t="s">
        <v>753</v>
      </c>
      <c r="I205" s="14"/>
      <c r="J205" s="14"/>
      <c r="K205" s="14"/>
      <c r="L205" s="14"/>
    </row>
    <row r="206" spans="1:12" x14ac:dyDescent="0.25">
      <c r="A206" s="14"/>
      <c r="B206" s="14"/>
      <c r="C206" s="14"/>
      <c r="D206" s="17" t="s">
        <v>749</v>
      </c>
      <c r="E206" s="17" t="s">
        <v>750</v>
      </c>
      <c r="F206" s="14"/>
      <c r="G206" s="1" t="s">
        <v>751</v>
      </c>
      <c r="H206" s="17" t="s">
        <v>750</v>
      </c>
      <c r="I206" s="14"/>
      <c r="J206" s="14"/>
      <c r="K206" s="14"/>
      <c r="L206" s="14"/>
    </row>
    <row r="207" spans="1:12" x14ac:dyDescent="0.25">
      <c r="A207" s="14"/>
      <c r="B207" s="14"/>
      <c r="C207" s="14"/>
      <c r="D207" s="1" t="s">
        <v>752</v>
      </c>
      <c r="E207" s="1" t="s">
        <v>753</v>
      </c>
      <c r="F207" s="14"/>
      <c r="G207" s="1" t="s">
        <v>754</v>
      </c>
      <c r="H207" s="1" t="s">
        <v>753</v>
      </c>
      <c r="I207" s="14"/>
      <c r="J207" s="14"/>
      <c r="K207" s="14"/>
      <c r="L207" s="14"/>
    </row>
    <row r="208" spans="1:12" x14ac:dyDescent="0.25">
      <c r="A208" s="14"/>
      <c r="B208" s="14"/>
      <c r="C208" s="14"/>
      <c r="D208" s="1" t="s">
        <v>757</v>
      </c>
      <c r="E208" s="1" t="s">
        <v>1038</v>
      </c>
      <c r="F208" s="1"/>
      <c r="G208" s="1" t="s">
        <v>758</v>
      </c>
      <c r="H208" s="1" t="s">
        <v>1038</v>
      </c>
      <c r="I208" s="14"/>
      <c r="J208" s="14"/>
      <c r="K208" s="14"/>
      <c r="L208" s="14"/>
    </row>
    <row r="209" spans="1:12" x14ac:dyDescent="0.25">
      <c r="A209" s="14"/>
      <c r="B209" s="14"/>
      <c r="C209" s="14"/>
      <c r="D209" s="1" t="s">
        <v>731</v>
      </c>
      <c r="E209" s="1" t="s">
        <v>1039</v>
      </c>
      <c r="F209" s="1"/>
      <c r="G209" s="1" t="s">
        <v>735</v>
      </c>
      <c r="H209" s="1" t="s">
        <v>1039</v>
      </c>
      <c r="I209" s="14"/>
      <c r="J209" s="14"/>
      <c r="K209" s="14"/>
      <c r="L209" s="14"/>
    </row>
    <row r="210" spans="1:12" x14ac:dyDescent="0.25">
      <c r="A210" s="14"/>
      <c r="B210" s="14"/>
      <c r="C210" s="14"/>
      <c r="D210" s="1" t="s">
        <v>743</v>
      </c>
      <c r="E210" s="1" t="s">
        <v>744</v>
      </c>
      <c r="F210" s="1"/>
      <c r="G210" s="1" t="s">
        <v>745</v>
      </c>
      <c r="H210" s="1" t="s">
        <v>744</v>
      </c>
      <c r="I210" s="14"/>
      <c r="J210" s="14"/>
      <c r="K210" s="14"/>
      <c r="L210" s="14"/>
    </row>
    <row r="211" spans="1:12" x14ac:dyDescent="0.25">
      <c r="A211" s="14"/>
      <c r="B211" s="14"/>
      <c r="C211" s="14"/>
      <c r="D211" s="1" t="s">
        <v>764</v>
      </c>
      <c r="E211" s="1" t="s">
        <v>765</v>
      </c>
      <c r="F211" s="1"/>
      <c r="G211" s="1" t="s">
        <v>766</v>
      </c>
      <c r="H211" s="1" t="s">
        <v>765</v>
      </c>
      <c r="I211" s="14"/>
      <c r="J211" s="14"/>
      <c r="K211" s="14"/>
      <c r="L211" s="14"/>
    </row>
    <row r="212" spans="1:12" x14ac:dyDescent="0.25">
      <c r="A212" s="14"/>
      <c r="B212" s="14"/>
      <c r="C212" s="14"/>
      <c r="D212" s="1" t="s">
        <v>926</v>
      </c>
      <c r="E212" s="1" t="s">
        <v>927</v>
      </c>
      <c r="F212" s="1"/>
      <c r="G212" s="1" t="s">
        <v>928</v>
      </c>
      <c r="H212" s="1" t="s">
        <v>927</v>
      </c>
      <c r="I212" s="14"/>
      <c r="J212" s="14"/>
      <c r="K212" s="14"/>
      <c r="L212" s="14"/>
    </row>
    <row r="213" spans="1:12" x14ac:dyDescent="0.25">
      <c r="A213" s="14"/>
      <c r="B213" s="14"/>
      <c r="C213" s="14"/>
      <c r="D213" s="1" t="s">
        <v>929</v>
      </c>
      <c r="E213" s="1" t="s">
        <v>930</v>
      </c>
      <c r="F213" s="1"/>
      <c r="G213" s="1" t="s">
        <v>925</v>
      </c>
      <c r="H213" s="1" t="s">
        <v>930</v>
      </c>
      <c r="I213" s="14"/>
      <c r="J213" s="14"/>
      <c r="K213" s="14"/>
      <c r="L213" s="14"/>
    </row>
    <row r="214" spans="1:12" x14ac:dyDescent="0.25">
      <c r="A214" s="14"/>
      <c r="B214" s="14"/>
      <c r="C214" s="14"/>
      <c r="D214" s="1" t="s">
        <v>932</v>
      </c>
      <c r="E214" s="85" t="s">
        <v>1040</v>
      </c>
      <c r="F214" s="1"/>
      <c r="G214" s="1" t="s">
        <v>933</v>
      </c>
      <c r="H214" s="85" t="s">
        <v>1040</v>
      </c>
      <c r="I214" s="14"/>
      <c r="J214" s="14"/>
      <c r="K214" s="14"/>
      <c r="L214" s="14"/>
    </row>
    <row r="215" spans="1:12" x14ac:dyDescent="0.25">
      <c r="A215" s="14"/>
      <c r="B215" s="14"/>
      <c r="C215" s="14"/>
      <c r="D215" s="1" t="s">
        <v>761</v>
      </c>
      <c r="E215" s="1" t="s">
        <v>762</v>
      </c>
      <c r="F215" s="1"/>
      <c r="G215" s="1" t="s">
        <v>763</v>
      </c>
      <c r="H215" s="1" t="s">
        <v>762</v>
      </c>
      <c r="I215" s="14"/>
      <c r="J215" s="14"/>
      <c r="K215" s="14"/>
      <c r="L215" s="14"/>
    </row>
    <row r="216" spans="1:12" x14ac:dyDescent="0.25">
      <c r="A216" s="14"/>
      <c r="B216" s="14"/>
      <c r="C216" s="14"/>
      <c r="D216" s="1" t="s">
        <v>759</v>
      </c>
      <c r="E216" s="1" t="s">
        <v>1041</v>
      </c>
      <c r="F216" s="1"/>
      <c r="G216" s="1" t="s">
        <v>760</v>
      </c>
      <c r="H216" s="1" t="s">
        <v>1041</v>
      </c>
      <c r="I216" s="14"/>
      <c r="J216" s="14"/>
      <c r="K216" s="14"/>
      <c r="L216" s="14"/>
    </row>
    <row r="217" spans="1:12" x14ac:dyDescent="0.25">
      <c r="A217" s="14"/>
      <c r="B217" s="14"/>
      <c r="C217" s="14"/>
      <c r="D217" s="1" t="s">
        <v>944</v>
      </c>
      <c r="E217" s="1" t="s">
        <v>1042</v>
      </c>
      <c r="F217" s="1"/>
      <c r="G217" s="1" t="s">
        <v>943</v>
      </c>
      <c r="H217" s="1" t="s">
        <v>1042</v>
      </c>
      <c r="I217" s="14"/>
      <c r="J217" s="14"/>
      <c r="K217" s="14"/>
      <c r="L217" s="14"/>
    </row>
    <row r="218" spans="1:12" x14ac:dyDescent="0.25">
      <c r="A218" s="14"/>
      <c r="B218" s="14"/>
      <c r="C218" s="14"/>
      <c r="D218" s="1" t="s">
        <v>926</v>
      </c>
      <c r="E218" s="1" t="s">
        <v>927</v>
      </c>
      <c r="F218" s="1"/>
      <c r="G218" s="1" t="s">
        <v>928</v>
      </c>
      <c r="H218" s="1" t="s">
        <v>927</v>
      </c>
      <c r="I218" s="14"/>
      <c r="J218" s="14"/>
      <c r="K218" s="14"/>
      <c r="L218" s="14"/>
    </row>
    <row r="219" spans="1:12" x14ac:dyDescent="0.25">
      <c r="A219" s="14"/>
      <c r="B219" s="14"/>
      <c r="C219" s="14"/>
      <c r="D219" s="1" t="s">
        <v>929</v>
      </c>
      <c r="E219" s="1" t="s">
        <v>930</v>
      </c>
      <c r="F219" s="1"/>
      <c r="G219" s="1" t="s">
        <v>925</v>
      </c>
      <c r="H219" s="1" t="s">
        <v>930</v>
      </c>
      <c r="I219" s="14"/>
      <c r="J219" s="14"/>
      <c r="K219" s="14"/>
      <c r="L219" s="14"/>
    </row>
    <row r="220" spans="1:12" x14ac:dyDescent="0.25">
      <c r="A220" s="14"/>
      <c r="B220" s="14"/>
      <c r="C220" s="14"/>
      <c r="D220" s="1" t="s">
        <v>932</v>
      </c>
      <c r="E220" s="17" t="s">
        <v>614</v>
      </c>
      <c r="F220" s="14"/>
      <c r="G220" s="17" t="s">
        <v>933</v>
      </c>
      <c r="H220" s="17" t="s">
        <v>614</v>
      </c>
      <c r="I220" s="14"/>
      <c r="J220" s="14"/>
      <c r="K220" s="14"/>
      <c r="L220" s="14"/>
    </row>
    <row r="221" spans="1:12" x14ac:dyDescent="0.25">
      <c r="A221" s="14"/>
      <c r="B221" s="14"/>
      <c r="C221" s="14"/>
      <c r="D221" s="7" t="s">
        <v>942</v>
      </c>
      <c r="E221" s="1" t="s">
        <v>591</v>
      </c>
      <c r="F221" s="1"/>
      <c r="G221" s="1" t="s">
        <v>941</v>
      </c>
      <c r="H221" s="1" t="s">
        <v>591</v>
      </c>
      <c r="I221" s="14"/>
      <c r="J221" s="14"/>
      <c r="K221" s="14"/>
      <c r="L221" s="14"/>
    </row>
    <row r="222" spans="1:12" x14ac:dyDescent="0.25">
      <c r="A222" s="14"/>
      <c r="B222" s="14"/>
      <c r="C222" s="14"/>
      <c r="D222" s="7" t="s">
        <v>944</v>
      </c>
      <c r="E222" s="1" t="s">
        <v>945</v>
      </c>
      <c r="F222" s="1"/>
      <c r="G222" s="1" t="s">
        <v>943</v>
      </c>
      <c r="H222" s="1" t="s">
        <v>945</v>
      </c>
      <c r="I222" s="14"/>
      <c r="J222" s="14"/>
      <c r="K222" s="14"/>
      <c r="L222" s="14"/>
    </row>
    <row r="223" spans="1:12" x14ac:dyDescent="0.25">
      <c r="D223" s="7" t="s">
        <v>1068</v>
      </c>
      <c r="E223" s="7" t="s">
        <v>1069</v>
      </c>
      <c r="G223" s="7" t="s">
        <v>1067</v>
      </c>
      <c r="H223" s="7" t="s">
        <v>1069</v>
      </c>
    </row>
    <row r="224" spans="1:12" x14ac:dyDescent="0.25">
      <c r="C224" s="14"/>
      <c r="D224" s="1" t="s">
        <v>1070</v>
      </c>
      <c r="E224" s="1" t="s">
        <v>1071</v>
      </c>
      <c r="F224" s="1"/>
      <c r="G224" s="1" t="s">
        <v>1072</v>
      </c>
      <c r="H224" s="1" t="s">
        <v>1071</v>
      </c>
    </row>
    <row r="225" spans="4:8" x14ac:dyDescent="0.25">
      <c r="D225" s="1" t="s">
        <v>728</v>
      </c>
      <c r="E225" s="1" t="s">
        <v>1073</v>
      </c>
      <c r="F225" s="1"/>
      <c r="G225" s="1" t="s">
        <v>1074</v>
      </c>
      <c r="H225" s="1" t="s">
        <v>1073</v>
      </c>
    </row>
    <row r="226" spans="4:8" x14ac:dyDescent="0.25">
      <c r="D226" s="1" t="s">
        <v>1075</v>
      </c>
      <c r="E226" s="1" t="s">
        <v>1077</v>
      </c>
      <c r="F226" s="89"/>
      <c r="G226" s="90" t="s">
        <v>1076</v>
      </c>
      <c r="H226" s="1" t="s">
        <v>1077</v>
      </c>
    </row>
    <row r="227" spans="4:8" ht="15.75" x14ac:dyDescent="0.25">
      <c r="D227" s="7" t="s">
        <v>1168</v>
      </c>
      <c r="E227" s="91" t="s">
        <v>1169</v>
      </c>
      <c r="G227" s="7" t="s">
        <v>1167</v>
      </c>
      <c r="H227" s="91" t="s">
        <v>1169</v>
      </c>
    </row>
    <row r="228" spans="4:8" x14ac:dyDescent="0.25">
      <c r="D228" s="7" t="s">
        <v>1171</v>
      </c>
      <c r="E228" s="92" t="s">
        <v>1172</v>
      </c>
      <c r="G228" s="7" t="s">
        <v>1170</v>
      </c>
      <c r="H228" s="92" t="s">
        <v>1172</v>
      </c>
    </row>
    <row r="229" spans="4:8" x14ac:dyDescent="0.25">
      <c r="D229" s="7" t="s">
        <v>1181</v>
      </c>
      <c r="E229" s="92" t="s">
        <v>1182</v>
      </c>
      <c r="G229" s="7" t="s">
        <v>1180</v>
      </c>
      <c r="H229" s="92" t="s">
        <v>1182</v>
      </c>
    </row>
    <row r="230" spans="4:8" x14ac:dyDescent="0.25">
      <c r="D230" s="7" t="s">
        <v>1185</v>
      </c>
      <c r="E230" s="92" t="s">
        <v>1186</v>
      </c>
      <c r="G230" s="7" t="s">
        <v>1184</v>
      </c>
      <c r="H230" s="92" t="s">
        <v>1186</v>
      </c>
    </row>
    <row r="231" spans="4:8" x14ac:dyDescent="0.25">
      <c r="D231" s="7" t="s">
        <v>1190</v>
      </c>
      <c r="E231" s="92" t="s">
        <v>1191</v>
      </c>
      <c r="G231" s="7" t="s">
        <v>1188</v>
      </c>
      <c r="H231" s="92" t="s">
        <v>1191</v>
      </c>
    </row>
    <row r="232" spans="4:8" x14ac:dyDescent="0.25">
      <c r="D232" s="7" t="s">
        <v>1189</v>
      </c>
      <c r="E232" s="92" t="s">
        <v>1192</v>
      </c>
      <c r="G232" s="7" t="s">
        <v>1193</v>
      </c>
      <c r="H232" s="92" t="s">
        <v>1192</v>
      </c>
    </row>
    <row r="233" spans="4:8" x14ac:dyDescent="0.25">
      <c r="D233" s="7" t="s">
        <v>723</v>
      </c>
      <c r="E233" s="92" t="s">
        <v>1199</v>
      </c>
      <c r="G233" s="7" t="s">
        <v>721</v>
      </c>
      <c r="H233" s="92" t="s">
        <v>1199</v>
      </c>
    </row>
    <row r="234" spans="4:8" x14ac:dyDescent="0.25">
      <c r="D234" s="7" t="s">
        <v>1200</v>
      </c>
      <c r="E234" s="92" t="s">
        <v>1201</v>
      </c>
      <c r="G234" s="7" t="s">
        <v>1202</v>
      </c>
      <c r="H234" s="92" t="s">
        <v>1201</v>
      </c>
    </row>
    <row r="235" spans="4:8" x14ac:dyDescent="0.25">
      <c r="D235" s="7" t="s">
        <v>1210</v>
      </c>
      <c r="E235" s="97" t="s">
        <v>1211</v>
      </c>
      <c r="G235" s="7" t="s">
        <v>1205</v>
      </c>
      <c r="H235" s="97" t="s">
        <v>1211</v>
      </c>
    </row>
    <row r="236" spans="4:8" x14ac:dyDescent="0.25">
      <c r="D236" s="7" t="s">
        <v>80</v>
      </c>
      <c r="E236" s="15" t="s">
        <v>1212</v>
      </c>
      <c r="G236" s="7" t="s">
        <v>82</v>
      </c>
      <c r="H236" s="15" t="s">
        <v>1212</v>
      </c>
    </row>
    <row r="237" spans="4:8" x14ac:dyDescent="0.25">
      <c r="D237" s="7" t="s">
        <v>1209</v>
      </c>
      <c r="E237" s="97" t="s">
        <v>1213</v>
      </c>
      <c r="F237" s="15"/>
      <c r="G237" s="7" t="s">
        <v>1207</v>
      </c>
      <c r="H237" s="97" t="s">
        <v>1213</v>
      </c>
    </row>
  </sheetData>
  <autoFilter ref="A1:H97" xr:uid="{00000000-0001-0000-0100-000000000000}"/>
  <sortState xmlns:xlrd2="http://schemas.microsoft.com/office/spreadsheetml/2017/richdata2" ref="A3:B93">
    <sortCondition ref="A2:A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5"/>
  <sheetViews>
    <sheetView zoomScaleNormal="100" workbookViewId="0">
      <selection sqref="A1:L110"/>
    </sheetView>
  </sheetViews>
  <sheetFormatPr baseColWidth="10" defaultColWidth="10.85546875" defaultRowHeight="15" x14ac:dyDescent="0.25"/>
  <cols>
    <col min="1" max="1" width="29" bestFit="1" customWidth="1"/>
    <col min="2" max="2" width="18.7109375" bestFit="1" customWidth="1"/>
    <col min="3" max="3" width="14.28515625" bestFit="1" customWidth="1"/>
    <col min="4" max="4" width="20.7109375" bestFit="1" customWidth="1"/>
    <col min="5" max="5" width="15.7109375" style="13" bestFit="1" customWidth="1"/>
    <col min="6" max="6" width="14.7109375" bestFit="1" customWidth="1"/>
    <col min="7" max="7" width="20.140625" bestFit="1" customWidth="1"/>
    <col min="8" max="8" width="12.85546875" bestFit="1" customWidth="1"/>
    <col min="9" max="9" width="24" bestFit="1" customWidth="1"/>
    <col min="10" max="10" width="15.5703125" bestFit="1" customWidth="1"/>
    <col min="11" max="11" width="15.7109375" bestFit="1" customWidth="1"/>
    <col min="12" max="12" width="20" bestFit="1" customWidth="1"/>
    <col min="18" max="18" width="25.5703125" bestFit="1" customWidth="1"/>
  </cols>
  <sheetData>
    <row r="1" spans="1:27" x14ac:dyDescent="0.25">
      <c r="A1" t="s">
        <v>767</v>
      </c>
      <c r="B1" t="s">
        <v>768</v>
      </c>
      <c r="C1" t="s">
        <v>769</v>
      </c>
      <c r="D1" t="s">
        <v>870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778</v>
      </c>
      <c r="P1" t="s">
        <v>916</v>
      </c>
      <c r="Q1" t="s">
        <v>917</v>
      </c>
    </row>
    <row r="2" spans="1:27" x14ac:dyDescent="0.25">
      <c r="A2" t="s">
        <v>1108</v>
      </c>
      <c r="B2" t="s">
        <v>264</v>
      </c>
      <c r="C2" t="s">
        <v>1089</v>
      </c>
      <c r="D2" t="s">
        <v>1105</v>
      </c>
      <c r="E2" s="13">
        <v>46160.833333333336</v>
      </c>
      <c r="F2" t="s">
        <v>481</v>
      </c>
      <c r="G2">
        <v>1</v>
      </c>
      <c r="H2" t="s">
        <v>935</v>
      </c>
      <c r="I2" t="s">
        <v>1085</v>
      </c>
      <c r="J2" t="s">
        <v>253</v>
      </c>
      <c r="K2" s="13">
        <v>46162.270833333336</v>
      </c>
      <c r="L2" t="s">
        <v>29</v>
      </c>
      <c r="M2">
        <f>VLOOKUP(L2,Data!$J$1:$K$13,2,0)</f>
        <v>1</v>
      </c>
      <c r="N2" t="str">
        <f t="shared" ref="N2:N30" si="0">TEXT(E2,"dd/mm/aaaa")</f>
        <v>18/05/2026</v>
      </c>
      <c r="O2" t="str">
        <f t="shared" ref="O2:O30" si="1">TEXT(K2,"dd/mm/aaaa")</f>
        <v>20/05/2026</v>
      </c>
      <c r="P2">
        <f t="shared" ref="P2:P30" si="2">COUNTIFS($R$2,"="&amp;N2)</f>
        <v>0</v>
      </c>
      <c r="Q2">
        <f t="shared" ref="Q2:Q30" si="3">COUNTIFS($R$2,"="&amp;O2)</f>
        <v>1</v>
      </c>
      <c r="R2" s="66" cm="1">
        <f t="array" ref="R2:AA2">'Itinerario pasajeros'!A1:J1</f>
        <v>46162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790</v>
      </c>
      <c r="B3" t="s">
        <v>387</v>
      </c>
      <c r="C3" t="s">
        <v>787</v>
      </c>
      <c r="D3" t="s">
        <v>1177</v>
      </c>
      <c r="E3" s="13">
        <v>46161.524305555555</v>
      </c>
      <c r="F3" t="s">
        <v>709</v>
      </c>
      <c r="G3">
        <v>1</v>
      </c>
      <c r="H3" t="s">
        <v>1242</v>
      </c>
      <c r="I3" t="s">
        <v>1057</v>
      </c>
      <c r="J3" t="s">
        <v>501</v>
      </c>
      <c r="K3" s="13">
        <v>46162.253472222219</v>
      </c>
      <c r="L3" t="s">
        <v>29</v>
      </c>
      <c r="M3">
        <f>VLOOKUP(L3,Data!$J$1:$K$13,2,0)</f>
        <v>1</v>
      </c>
      <c r="N3" t="str">
        <f t="shared" si="0"/>
        <v>19/05/2026</v>
      </c>
      <c r="O3" t="str">
        <f t="shared" si="1"/>
        <v>20/05/2026</v>
      </c>
      <c r="P3">
        <f t="shared" si="2"/>
        <v>0</v>
      </c>
      <c r="Q3">
        <f t="shared" si="3"/>
        <v>1</v>
      </c>
    </row>
    <row r="4" spans="1:27" x14ac:dyDescent="0.25">
      <c r="A4" t="s">
        <v>790</v>
      </c>
      <c r="B4" t="s">
        <v>387</v>
      </c>
      <c r="C4" t="s">
        <v>1065</v>
      </c>
      <c r="D4" t="s">
        <v>1174</v>
      </c>
      <c r="E4" s="13">
        <v>46161.621527777781</v>
      </c>
      <c r="F4" t="s">
        <v>369</v>
      </c>
      <c r="G4">
        <v>1</v>
      </c>
      <c r="H4" t="s">
        <v>934</v>
      </c>
      <c r="I4" t="s">
        <v>781</v>
      </c>
      <c r="J4" t="s">
        <v>574</v>
      </c>
      <c r="K4" s="13">
        <v>46162.274305555555</v>
      </c>
      <c r="L4" t="s">
        <v>29</v>
      </c>
      <c r="M4">
        <f>VLOOKUP(L4,Data!$J$1:$K$13,2,0)</f>
        <v>1</v>
      </c>
      <c r="N4" t="str">
        <f t="shared" si="0"/>
        <v>19/05/2026</v>
      </c>
      <c r="O4" t="str">
        <f t="shared" si="1"/>
        <v>20/05/2026</v>
      </c>
      <c r="P4">
        <f t="shared" si="2"/>
        <v>0</v>
      </c>
      <c r="Q4">
        <f t="shared" si="3"/>
        <v>1</v>
      </c>
    </row>
    <row r="5" spans="1:27" x14ac:dyDescent="0.25">
      <c r="A5" t="s">
        <v>790</v>
      </c>
      <c r="B5" t="s">
        <v>495</v>
      </c>
      <c r="C5" t="s">
        <v>803</v>
      </c>
      <c r="D5" t="s">
        <v>1055</v>
      </c>
      <c r="E5" s="13">
        <v>46161.711805555555</v>
      </c>
      <c r="F5" t="s">
        <v>165</v>
      </c>
      <c r="G5">
        <v>1</v>
      </c>
      <c r="H5">
        <v>501</v>
      </c>
      <c r="I5" t="s">
        <v>1233</v>
      </c>
      <c r="J5" t="s">
        <v>167</v>
      </c>
      <c r="K5" s="13">
        <v>46162.25</v>
      </c>
      <c r="L5" t="s">
        <v>29</v>
      </c>
      <c r="M5">
        <f>VLOOKUP(L5,Data!$J$1:$K$13,2,0)</f>
        <v>1</v>
      </c>
      <c r="N5" t="str">
        <f t="shared" si="0"/>
        <v>19/05/2026</v>
      </c>
      <c r="O5" t="str">
        <f t="shared" si="1"/>
        <v>20/05/2026</v>
      </c>
      <c r="P5">
        <f t="shared" si="2"/>
        <v>0</v>
      </c>
      <c r="Q5">
        <f t="shared" si="3"/>
        <v>1</v>
      </c>
    </row>
    <row r="6" spans="1:27" x14ac:dyDescent="0.25">
      <c r="A6" t="s">
        <v>823</v>
      </c>
      <c r="B6" t="s">
        <v>387</v>
      </c>
      <c r="C6" t="s">
        <v>1065</v>
      </c>
      <c r="D6" t="s">
        <v>1197</v>
      </c>
      <c r="E6" s="13">
        <v>46161.84375</v>
      </c>
      <c r="F6" t="s">
        <v>676</v>
      </c>
      <c r="G6">
        <v>2</v>
      </c>
      <c r="H6">
        <v>505</v>
      </c>
      <c r="I6" t="s">
        <v>1235</v>
      </c>
      <c r="J6" t="s">
        <v>110</v>
      </c>
      <c r="K6" s="13">
        <v>46162.288194444445</v>
      </c>
      <c r="L6" t="s">
        <v>29</v>
      </c>
      <c r="M6">
        <f>VLOOKUP(L6,Data!$J$1:$K$13,2,0)</f>
        <v>1</v>
      </c>
      <c r="N6" t="str">
        <f t="shared" si="0"/>
        <v>19/05/2026</v>
      </c>
      <c r="O6" t="str">
        <f t="shared" si="1"/>
        <v>20/05/2026</v>
      </c>
      <c r="P6">
        <f t="shared" si="2"/>
        <v>0</v>
      </c>
      <c r="Q6">
        <f t="shared" si="3"/>
        <v>1</v>
      </c>
    </row>
    <row r="7" spans="1:27" x14ac:dyDescent="0.25">
      <c r="A7" t="s">
        <v>790</v>
      </c>
      <c r="B7" t="s">
        <v>435</v>
      </c>
      <c r="C7">
        <v>320</v>
      </c>
      <c r="D7" t="s">
        <v>1158</v>
      </c>
      <c r="E7" s="13">
        <v>46161.849305555559</v>
      </c>
      <c r="F7" t="s">
        <v>369</v>
      </c>
      <c r="G7">
        <v>1</v>
      </c>
      <c r="H7" t="s">
        <v>948</v>
      </c>
      <c r="I7" t="s">
        <v>959</v>
      </c>
      <c r="J7" t="s">
        <v>253</v>
      </c>
      <c r="K7" s="13">
        <v>46162.270833333336</v>
      </c>
      <c r="L7" t="s">
        <v>29</v>
      </c>
      <c r="M7">
        <f>VLOOKUP(L7,Data!$J$1:$K$13,2,0)</f>
        <v>1</v>
      </c>
      <c r="N7" t="str">
        <f t="shared" si="0"/>
        <v>19/05/2026</v>
      </c>
      <c r="O7" t="str">
        <f t="shared" si="1"/>
        <v>20/05/2026</v>
      </c>
      <c r="P7">
        <f t="shared" si="2"/>
        <v>0</v>
      </c>
      <c r="Q7">
        <f t="shared" si="3"/>
        <v>1</v>
      </c>
    </row>
    <row r="8" spans="1:27" x14ac:dyDescent="0.25">
      <c r="A8" t="s">
        <v>790</v>
      </c>
      <c r="B8" t="s">
        <v>435</v>
      </c>
      <c r="C8" t="s">
        <v>785</v>
      </c>
      <c r="D8" t="s">
        <v>958</v>
      </c>
      <c r="E8" s="13">
        <v>46161.852083333331</v>
      </c>
      <c r="F8" t="s">
        <v>251</v>
      </c>
      <c r="G8">
        <v>1</v>
      </c>
      <c r="H8" t="s">
        <v>937</v>
      </c>
      <c r="I8" t="s">
        <v>1058</v>
      </c>
      <c r="J8" t="s">
        <v>77</v>
      </c>
      <c r="K8" s="13">
        <v>46162.025000000001</v>
      </c>
      <c r="L8" t="s">
        <v>29</v>
      </c>
      <c r="M8">
        <f>VLOOKUP(L8,Data!$J$1:$K$13,2,0)</f>
        <v>1</v>
      </c>
      <c r="N8" t="str">
        <f t="shared" si="0"/>
        <v>19/05/2026</v>
      </c>
      <c r="O8" t="str">
        <f t="shared" si="1"/>
        <v>20/05/2026</v>
      </c>
      <c r="P8">
        <f t="shared" si="2"/>
        <v>0</v>
      </c>
      <c r="Q8">
        <f t="shared" si="3"/>
        <v>1</v>
      </c>
    </row>
    <row r="9" spans="1:27" x14ac:dyDescent="0.25">
      <c r="A9" t="s">
        <v>790</v>
      </c>
      <c r="B9" t="s">
        <v>65</v>
      </c>
      <c r="C9" t="s">
        <v>796</v>
      </c>
      <c r="D9" t="s">
        <v>893</v>
      </c>
      <c r="E9" s="13">
        <v>46161.862500000003</v>
      </c>
      <c r="F9" t="s">
        <v>676</v>
      </c>
      <c r="G9" t="s">
        <v>779</v>
      </c>
      <c r="H9" t="s">
        <v>1088</v>
      </c>
      <c r="I9" t="s">
        <v>814</v>
      </c>
      <c r="J9" t="s">
        <v>571</v>
      </c>
      <c r="K9" s="13">
        <v>46162.604166666664</v>
      </c>
      <c r="L9" t="s">
        <v>29</v>
      </c>
      <c r="M9">
        <f>VLOOKUP(L9,Data!$J$1:$K$13,2,0)</f>
        <v>1</v>
      </c>
      <c r="N9" t="str">
        <f t="shared" si="0"/>
        <v>19/05/2026</v>
      </c>
      <c r="O9" t="str">
        <f t="shared" si="1"/>
        <v>20/05/2026</v>
      </c>
      <c r="P9">
        <f t="shared" si="2"/>
        <v>0</v>
      </c>
      <c r="Q9">
        <f t="shared" si="3"/>
        <v>1</v>
      </c>
    </row>
    <row r="10" spans="1:27" x14ac:dyDescent="0.25">
      <c r="A10" t="s">
        <v>790</v>
      </c>
      <c r="B10" t="s">
        <v>387</v>
      </c>
      <c r="C10" t="s">
        <v>785</v>
      </c>
      <c r="D10" t="s">
        <v>1228</v>
      </c>
      <c r="E10" s="13">
        <v>46161.944444444445</v>
      </c>
      <c r="F10" t="s">
        <v>508</v>
      </c>
      <c r="G10">
        <v>1</v>
      </c>
      <c r="H10">
        <v>503</v>
      </c>
      <c r="I10" t="s">
        <v>806</v>
      </c>
      <c r="J10" t="s">
        <v>655</v>
      </c>
      <c r="K10" s="13">
        <v>46162.25</v>
      </c>
      <c r="L10" t="s">
        <v>29</v>
      </c>
      <c r="M10">
        <f>VLOOKUP(L10,Data!$J$1:$K$13,2,0)</f>
        <v>1</v>
      </c>
      <c r="N10" t="str">
        <f t="shared" si="0"/>
        <v>19/05/2026</v>
      </c>
      <c r="O10" t="str">
        <f t="shared" si="1"/>
        <v>20/05/2026</v>
      </c>
      <c r="P10">
        <f t="shared" si="2"/>
        <v>0</v>
      </c>
      <c r="Q10">
        <f t="shared" si="3"/>
        <v>1</v>
      </c>
    </row>
    <row r="11" spans="1:27" x14ac:dyDescent="0.25">
      <c r="A11" t="s">
        <v>822</v>
      </c>
      <c r="B11" t="s">
        <v>264</v>
      </c>
      <c r="C11">
        <v>295</v>
      </c>
      <c r="D11" t="s">
        <v>1087</v>
      </c>
      <c r="E11" s="13">
        <v>46161.954861111109</v>
      </c>
      <c r="F11" t="s">
        <v>499</v>
      </c>
      <c r="G11">
        <v>3</v>
      </c>
      <c r="H11" t="s">
        <v>960</v>
      </c>
      <c r="I11" t="s">
        <v>1096</v>
      </c>
      <c r="J11" t="s">
        <v>501</v>
      </c>
      <c r="K11" s="13">
        <v>46162.25</v>
      </c>
      <c r="L11" t="s">
        <v>29</v>
      </c>
      <c r="M11">
        <f>VLOOKUP(L11,Data!$J$1:$K$13,2,0)</f>
        <v>1</v>
      </c>
      <c r="N11" t="str">
        <f t="shared" si="0"/>
        <v>19/05/2026</v>
      </c>
      <c r="O11" t="str">
        <f t="shared" si="1"/>
        <v>20/05/2026</v>
      </c>
      <c r="P11">
        <f t="shared" si="2"/>
        <v>0</v>
      </c>
      <c r="Q11">
        <f t="shared" si="3"/>
        <v>1</v>
      </c>
    </row>
    <row r="12" spans="1:27" x14ac:dyDescent="0.25">
      <c r="A12" t="s">
        <v>822</v>
      </c>
      <c r="B12" t="s">
        <v>264</v>
      </c>
      <c r="C12">
        <v>295</v>
      </c>
      <c r="D12" t="s">
        <v>1084</v>
      </c>
      <c r="E12" s="13">
        <v>46161.958333333336</v>
      </c>
      <c r="F12" t="s">
        <v>251</v>
      </c>
      <c r="G12">
        <v>3</v>
      </c>
      <c r="H12" t="s">
        <v>935</v>
      </c>
      <c r="I12" t="s">
        <v>1243</v>
      </c>
      <c r="J12" t="s">
        <v>482</v>
      </c>
      <c r="K12" s="13">
        <v>46162.284722222219</v>
      </c>
      <c r="L12" t="s">
        <v>29</v>
      </c>
      <c r="M12">
        <f>VLOOKUP(L12,Data!$J$1:$K$13,2,0)</f>
        <v>1</v>
      </c>
      <c r="N12" t="str">
        <f t="shared" si="0"/>
        <v>19/05/2026</v>
      </c>
      <c r="O12" t="str">
        <f t="shared" si="1"/>
        <v>20/05/2026</v>
      </c>
      <c r="P12">
        <f t="shared" si="2"/>
        <v>0</v>
      </c>
      <c r="Q12">
        <f t="shared" si="3"/>
        <v>1</v>
      </c>
    </row>
    <row r="13" spans="1:27" x14ac:dyDescent="0.25">
      <c r="A13" t="s">
        <v>790</v>
      </c>
      <c r="B13" t="s">
        <v>387</v>
      </c>
      <c r="C13">
        <v>321</v>
      </c>
      <c r="D13" t="s">
        <v>894</v>
      </c>
      <c r="E13" s="13">
        <v>46161.961805555555</v>
      </c>
      <c r="F13" t="s">
        <v>151</v>
      </c>
      <c r="G13">
        <v>2</v>
      </c>
      <c r="H13">
        <v>502</v>
      </c>
      <c r="I13" t="s">
        <v>788</v>
      </c>
      <c r="J13" t="s">
        <v>152</v>
      </c>
      <c r="K13" s="13">
        <v>46162.263888888891</v>
      </c>
      <c r="L13" t="s">
        <v>29</v>
      </c>
      <c r="M13">
        <f>VLOOKUP(L13,Data!$J$1:$K$13,2,0)</f>
        <v>1</v>
      </c>
      <c r="N13" t="str">
        <f t="shared" si="0"/>
        <v>19/05/2026</v>
      </c>
      <c r="O13" t="str">
        <f t="shared" si="1"/>
        <v>20/05/2026</v>
      </c>
      <c r="P13">
        <f t="shared" si="2"/>
        <v>0</v>
      </c>
      <c r="Q13">
        <f t="shared" si="3"/>
        <v>1</v>
      </c>
    </row>
    <row r="14" spans="1:27" x14ac:dyDescent="0.25">
      <c r="A14" t="s">
        <v>822</v>
      </c>
      <c r="B14" t="s">
        <v>125</v>
      </c>
      <c r="C14" t="s">
        <v>1226</v>
      </c>
      <c r="D14" t="s">
        <v>1227</v>
      </c>
      <c r="E14" s="13">
        <v>46161.975694444445</v>
      </c>
      <c r="F14" t="s">
        <v>481</v>
      </c>
      <c r="G14" t="s">
        <v>779</v>
      </c>
      <c r="H14" t="s">
        <v>1224</v>
      </c>
      <c r="I14" t="s">
        <v>1227</v>
      </c>
      <c r="J14" t="s">
        <v>635</v>
      </c>
      <c r="K14" s="13">
        <v>46162.041666666664</v>
      </c>
      <c r="L14" t="s">
        <v>23</v>
      </c>
      <c r="M14">
        <f>VLOOKUP(L14,Data!$J$1:$K$13,2,0)</f>
        <v>2</v>
      </c>
      <c r="N14" t="str">
        <f t="shared" si="0"/>
        <v>19/05/2026</v>
      </c>
      <c r="O14" t="str">
        <f t="shared" si="1"/>
        <v>20/05/2026</v>
      </c>
      <c r="P14">
        <f t="shared" si="2"/>
        <v>0</v>
      </c>
      <c r="Q14">
        <f t="shared" si="3"/>
        <v>1</v>
      </c>
    </row>
    <row r="15" spans="1:27" x14ac:dyDescent="0.25">
      <c r="A15" t="s">
        <v>822</v>
      </c>
      <c r="B15" t="s">
        <v>274</v>
      </c>
      <c r="C15" t="s">
        <v>1216</v>
      </c>
      <c r="D15" t="s">
        <v>1240</v>
      </c>
      <c r="E15" s="13">
        <v>46161.982638888891</v>
      </c>
      <c r="F15" t="s">
        <v>379</v>
      </c>
      <c r="G15" t="s">
        <v>779</v>
      </c>
      <c r="H15">
        <v>608</v>
      </c>
      <c r="I15" t="s">
        <v>1241</v>
      </c>
      <c r="J15" t="s">
        <v>352</v>
      </c>
      <c r="K15" s="13">
        <v>46162.107638888891</v>
      </c>
      <c r="L15" t="s">
        <v>23</v>
      </c>
      <c r="M15">
        <f>VLOOKUP(L15,Data!$J$1:$K$13,2,0)</f>
        <v>2</v>
      </c>
      <c r="N15" t="str">
        <f t="shared" si="0"/>
        <v>19/05/2026</v>
      </c>
      <c r="O15" t="str">
        <f t="shared" si="1"/>
        <v>20/05/2026</v>
      </c>
      <c r="P15">
        <f t="shared" si="2"/>
        <v>0</v>
      </c>
      <c r="Q15">
        <f t="shared" si="3"/>
        <v>1</v>
      </c>
    </row>
    <row r="16" spans="1:27" x14ac:dyDescent="0.25">
      <c r="A16" t="s">
        <v>822</v>
      </c>
      <c r="B16" t="s">
        <v>103</v>
      </c>
      <c r="C16" t="s">
        <v>1216</v>
      </c>
      <c r="D16" t="s">
        <v>1244</v>
      </c>
      <c r="E16" s="13">
        <v>46162.006944444445</v>
      </c>
      <c r="F16" t="s">
        <v>251</v>
      </c>
      <c r="G16" t="s">
        <v>779</v>
      </c>
      <c r="H16">
        <v>607</v>
      </c>
      <c r="I16" t="s">
        <v>1244</v>
      </c>
      <c r="J16" t="s">
        <v>429</v>
      </c>
      <c r="K16" s="13">
        <v>46162.090277777781</v>
      </c>
      <c r="L16" t="s">
        <v>23</v>
      </c>
      <c r="M16">
        <f>VLOOKUP(L16,Data!$J$1:$K$13,2,0)</f>
        <v>2</v>
      </c>
      <c r="N16" t="str">
        <f t="shared" si="0"/>
        <v>20/05/2026</v>
      </c>
      <c r="O16" t="str">
        <f t="shared" si="1"/>
        <v>20/05/2026</v>
      </c>
      <c r="P16">
        <f t="shared" si="2"/>
        <v>1</v>
      </c>
      <c r="Q16">
        <f t="shared" si="3"/>
        <v>1</v>
      </c>
    </row>
    <row r="17" spans="1:17" x14ac:dyDescent="0.25">
      <c r="A17" t="s">
        <v>790</v>
      </c>
      <c r="B17" t="s">
        <v>387</v>
      </c>
      <c r="C17">
        <v>321</v>
      </c>
      <c r="D17" t="s">
        <v>938</v>
      </c>
      <c r="E17" s="13">
        <v>46162.024305555555</v>
      </c>
      <c r="F17" t="s">
        <v>653</v>
      </c>
      <c r="G17">
        <v>2</v>
      </c>
      <c r="H17" t="s">
        <v>936</v>
      </c>
      <c r="I17" t="s">
        <v>792</v>
      </c>
      <c r="J17" t="s">
        <v>253</v>
      </c>
      <c r="K17" s="13">
        <v>46162.25</v>
      </c>
      <c r="L17" t="s">
        <v>29</v>
      </c>
      <c r="M17">
        <f>VLOOKUP(L17,Data!$J$1:$K$13,2,0)</f>
        <v>1</v>
      </c>
      <c r="N17" t="str">
        <f t="shared" si="0"/>
        <v>20/05/2026</v>
      </c>
      <c r="O17" t="str">
        <f t="shared" si="1"/>
        <v>20/05/2026</v>
      </c>
      <c r="P17">
        <f t="shared" si="2"/>
        <v>1</v>
      </c>
      <c r="Q17">
        <f t="shared" si="3"/>
        <v>1</v>
      </c>
    </row>
    <row r="18" spans="1:17" x14ac:dyDescent="0.25">
      <c r="A18" t="s">
        <v>822</v>
      </c>
      <c r="B18" t="s">
        <v>42</v>
      </c>
      <c r="C18">
        <v>333</v>
      </c>
      <c r="D18" t="s">
        <v>1123</v>
      </c>
      <c r="E18" s="13">
        <v>46162.092361111114</v>
      </c>
      <c r="F18" t="s">
        <v>251</v>
      </c>
      <c r="G18" t="s">
        <v>779</v>
      </c>
      <c r="H18">
        <v>606</v>
      </c>
      <c r="I18" t="s">
        <v>1123</v>
      </c>
      <c r="J18" t="s">
        <v>77</v>
      </c>
      <c r="K18" s="13">
        <v>46162.154861111114</v>
      </c>
      <c r="L18" t="s">
        <v>23</v>
      </c>
      <c r="M18">
        <f>VLOOKUP(L18,Data!$J$1:$K$13,2,0)</f>
        <v>2</v>
      </c>
      <c r="N18" t="str">
        <f t="shared" si="0"/>
        <v>20/05/2026</v>
      </c>
      <c r="O18" t="str">
        <f t="shared" si="1"/>
        <v>20/05/2026</v>
      </c>
      <c r="P18">
        <f t="shared" si="2"/>
        <v>1</v>
      </c>
      <c r="Q18">
        <f t="shared" si="3"/>
        <v>1</v>
      </c>
    </row>
    <row r="19" spans="1:17" x14ac:dyDescent="0.25">
      <c r="A19" t="s">
        <v>790</v>
      </c>
      <c r="B19" t="s">
        <v>59</v>
      </c>
      <c r="C19" t="s">
        <v>782</v>
      </c>
      <c r="D19" t="s">
        <v>1245</v>
      </c>
      <c r="E19" s="13">
        <v>46162.128472222219</v>
      </c>
      <c r="F19" t="s">
        <v>105</v>
      </c>
      <c r="G19" t="s">
        <v>779</v>
      </c>
      <c r="H19">
        <v>609</v>
      </c>
      <c r="I19" t="s">
        <v>1246</v>
      </c>
      <c r="J19" t="s">
        <v>253</v>
      </c>
      <c r="K19" s="13">
        <v>46162.295138888891</v>
      </c>
      <c r="L19" t="s">
        <v>23</v>
      </c>
      <c r="M19">
        <f>VLOOKUP(L19,Data!$J$1:$K$13,2,0)</f>
        <v>2</v>
      </c>
      <c r="N19" t="str">
        <f t="shared" si="0"/>
        <v>20/05/2026</v>
      </c>
      <c r="O19" t="str">
        <f t="shared" si="1"/>
        <v>20/05/2026</v>
      </c>
      <c r="P19">
        <f t="shared" si="2"/>
        <v>1</v>
      </c>
      <c r="Q19">
        <f t="shared" si="3"/>
        <v>1</v>
      </c>
    </row>
    <row r="20" spans="1:17" x14ac:dyDescent="0.25">
      <c r="A20" t="s">
        <v>822</v>
      </c>
      <c r="B20" t="s">
        <v>125</v>
      </c>
      <c r="C20">
        <v>734</v>
      </c>
      <c r="D20" t="s">
        <v>1231</v>
      </c>
      <c r="E20" s="13">
        <v>46162.208333333336</v>
      </c>
      <c r="F20" t="s">
        <v>634</v>
      </c>
      <c r="G20" t="s">
        <v>779</v>
      </c>
      <c r="H20" t="s">
        <v>1224</v>
      </c>
      <c r="I20" t="s">
        <v>1231</v>
      </c>
      <c r="J20" t="s">
        <v>482</v>
      </c>
      <c r="K20" s="13">
        <v>46162.229166666664</v>
      </c>
      <c r="L20" t="s">
        <v>23</v>
      </c>
      <c r="M20">
        <f>VLOOKUP(L20,Data!$J$1:$K$13,2,0)</f>
        <v>2</v>
      </c>
      <c r="N20" t="str">
        <f t="shared" si="0"/>
        <v>20/05/2026</v>
      </c>
      <c r="O20" t="str">
        <f t="shared" si="1"/>
        <v>20/05/2026</v>
      </c>
      <c r="P20">
        <f t="shared" si="2"/>
        <v>1</v>
      </c>
      <c r="Q20">
        <f t="shared" si="3"/>
        <v>1</v>
      </c>
    </row>
    <row r="21" spans="1:17" x14ac:dyDescent="0.25">
      <c r="A21" t="s">
        <v>822</v>
      </c>
      <c r="B21" t="s">
        <v>264</v>
      </c>
      <c r="C21" t="s">
        <v>1089</v>
      </c>
      <c r="D21" t="s">
        <v>1081</v>
      </c>
      <c r="E21" s="13">
        <v>46162.229166666664</v>
      </c>
      <c r="F21" t="s">
        <v>653</v>
      </c>
      <c r="G21">
        <v>3</v>
      </c>
      <c r="H21" t="s">
        <v>780</v>
      </c>
      <c r="I21" t="s">
        <v>1078</v>
      </c>
      <c r="J21" t="s">
        <v>719</v>
      </c>
      <c r="K21" s="13">
        <v>46162.368055555555</v>
      </c>
      <c r="L21" t="s">
        <v>29</v>
      </c>
      <c r="M21">
        <f>VLOOKUP(L21,Data!$J$1:$K$13,2,0)</f>
        <v>1</v>
      </c>
      <c r="N21" t="str">
        <f t="shared" si="0"/>
        <v>20/05/2026</v>
      </c>
      <c r="O21" t="str">
        <f t="shared" si="1"/>
        <v>20/05/2026</v>
      </c>
      <c r="P21">
        <f t="shared" si="2"/>
        <v>1</v>
      </c>
      <c r="Q21">
        <f t="shared" si="3"/>
        <v>1</v>
      </c>
    </row>
    <row r="22" spans="1:17" x14ac:dyDescent="0.25">
      <c r="A22" t="s">
        <v>822</v>
      </c>
      <c r="B22" t="s">
        <v>111</v>
      </c>
      <c r="C22">
        <v>772</v>
      </c>
      <c r="D22" t="s">
        <v>1236</v>
      </c>
      <c r="E22" s="13">
        <v>46162.256944444445</v>
      </c>
      <c r="F22" t="s">
        <v>32</v>
      </c>
      <c r="G22" t="s">
        <v>779</v>
      </c>
      <c r="H22">
        <v>608</v>
      </c>
      <c r="I22" t="s">
        <v>1237</v>
      </c>
      <c r="J22" t="s">
        <v>568</v>
      </c>
      <c r="K22" s="13">
        <v>46162.361111111109</v>
      </c>
      <c r="L22" t="s">
        <v>23</v>
      </c>
      <c r="M22">
        <f>VLOOKUP(L22,Data!$J$1:$K$13,2,0)</f>
        <v>2</v>
      </c>
      <c r="N22" t="str">
        <f t="shared" si="0"/>
        <v>20/05/2026</v>
      </c>
      <c r="O22" t="str">
        <f t="shared" si="1"/>
        <v>20/05/2026</v>
      </c>
      <c r="P22">
        <f t="shared" si="2"/>
        <v>1</v>
      </c>
      <c r="Q22">
        <f t="shared" si="3"/>
        <v>1</v>
      </c>
    </row>
    <row r="23" spans="1:17" x14ac:dyDescent="0.25">
      <c r="A23" t="s">
        <v>822</v>
      </c>
      <c r="B23" t="s">
        <v>30</v>
      </c>
      <c r="C23">
        <v>763</v>
      </c>
      <c r="D23" t="s">
        <v>874</v>
      </c>
      <c r="E23" s="13">
        <v>46162.265972222223</v>
      </c>
      <c r="F23" t="s">
        <v>602</v>
      </c>
      <c r="G23" t="s">
        <v>779</v>
      </c>
      <c r="H23" t="s">
        <v>1230</v>
      </c>
      <c r="I23" t="s">
        <v>793</v>
      </c>
      <c r="J23" t="s">
        <v>604</v>
      </c>
      <c r="K23" s="13">
        <v>46162.818055555559</v>
      </c>
      <c r="L23" t="s">
        <v>23</v>
      </c>
      <c r="M23">
        <f>VLOOKUP(L23,Data!$J$1:$K$13,2,0)</f>
        <v>2</v>
      </c>
      <c r="N23" t="str">
        <f t="shared" si="0"/>
        <v>20/05/2026</v>
      </c>
      <c r="O23" t="str">
        <f t="shared" si="1"/>
        <v>20/05/2026</v>
      </c>
      <c r="P23">
        <f t="shared" si="2"/>
        <v>1</v>
      </c>
      <c r="Q23">
        <f t="shared" si="3"/>
        <v>1</v>
      </c>
    </row>
    <row r="24" spans="1:17" x14ac:dyDescent="0.25">
      <c r="A24" t="s">
        <v>790</v>
      </c>
      <c r="B24" t="s">
        <v>53</v>
      </c>
      <c r="C24">
        <v>764</v>
      </c>
      <c r="D24" t="s">
        <v>1247</v>
      </c>
      <c r="E24" s="13">
        <v>46162.291666666664</v>
      </c>
      <c r="F24" t="s">
        <v>700</v>
      </c>
      <c r="G24" t="s">
        <v>779</v>
      </c>
      <c r="H24" t="s">
        <v>1223</v>
      </c>
      <c r="I24" t="s">
        <v>1247</v>
      </c>
      <c r="J24" t="s">
        <v>253</v>
      </c>
      <c r="K24" s="13">
        <v>46162.375</v>
      </c>
      <c r="L24" t="s">
        <v>23</v>
      </c>
      <c r="M24">
        <f>VLOOKUP(L24,Data!$J$1:$K$13,2,0)</f>
        <v>2</v>
      </c>
      <c r="N24" t="str">
        <f t="shared" si="0"/>
        <v>20/05/2026</v>
      </c>
      <c r="O24" t="str">
        <f t="shared" si="1"/>
        <v>20/05/2026</v>
      </c>
      <c r="P24">
        <f t="shared" si="2"/>
        <v>1</v>
      </c>
      <c r="Q24">
        <f t="shared" si="3"/>
        <v>1</v>
      </c>
    </row>
    <row r="25" spans="1:17" x14ac:dyDescent="0.25">
      <c r="A25" t="s">
        <v>822</v>
      </c>
      <c r="B25" t="s">
        <v>387</v>
      </c>
      <c r="C25" t="s">
        <v>1065</v>
      </c>
      <c r="D25" t="s">
        <v>878</v>
      </c>
      <c r="E25" s="13">
        <v>46162.3125</v>
      </c>
      <c r="F25" t="s">
        <v>151</v>
      </c>
      <c r="G25">
        <v>1</v>
      </c>
      <c r="H25" t="s">
        <v>1066</v>
      </c>
      <c r="I25" t="s">
        <v>801</v>
      </c>
      <c r="J25" t="s">
        <v>152</v>
      </c>
      <c r="K25" s="13">
        <v>46162.354166666664</v>
      </c>
      <c r="L25" t="s">
        <v>29</v>
      </c>
      <c r="M25">
        <f>VLOOKUP(L25,Data!$J$1:$K$13,2,0)</f>
        <v>1</v>
      </c>
      <c r="N25" t="str">
        <f t="shared" si="0"/>
        <v>20/05/2026</v>
      </c>
      <c r="O25" t="str">
        <f t="shared" si="1"/>
        <v>20/05/2026</v>
      </c>
      <c r="P25">
        <f t="shared" si="2"/>
        <v>1</v>
      </c>
      <c r="Q25">
        <f t="shared" si="3"/>
        <v>1</v>
      </c>
    </row>
    <row r="26" spans="1:17" x14ac:dyDescent="0.25">
      <c r="A26" t="s">
        <v>822</v>
      </c>
      <c r="B26" t="s">
        <v>387</v>
      </c>
      <c r="C26" t="s">
        <v>1065</v>
      </c>
      <c r="D26" t="s">
        <v>795</v>
      </c>
      <c r="E26" s="13">
        <v>46162.3125</v>
      </c>
      <c r="F26" t="s">
        <v>72</v>
      </c>
      <c r="G26">
        <v>2</v>
      </c>
      <c r="H26">
        <v>502</v>
      </c>
      <c r="I26" t="s">
        <v>795</v>
      </c>
      <c r="J26" t="s">
        <v>157</v>
      </c>
      <c r="K26" s="13">
        <v>46162.336805555555</v>
      </c>
      <c r="L26" t="s">
        <v>29</v>
      </c>
      <c r="M26">
        <f>VLOOKUP(L26,Data!$J$1:$K$13,2,0)</f>
        <v>1</v>
      </c>
      <c r="N26" t="str">
        <f t="shared" si="0"/>
        <v>20/05/2026</v>
      </c>
      <c r="O26" t="str">
        <f t="shared" si="1"/>
        <v>20/05/2026</v>
      </c>
      <c r="P26">
        <f t="shared" si="2"/>
        <v>1</v>
      </c>
      <c r="Q26">
        <f t="shared" si="3"/>
        <v>1</v>
      </c>
    </row>
    <row r="27" spans="1:17" x14ac:dyDescent="0.25">
      <c r="A27" t="s">
        <v>822</v>
      </c>
      <c r="B27" t="s">
        <v>387</v>
      </c>
      <c r="C27">
        <v>320</v>
      </c>
      <c r="D27" t="s">
        <v>799</v>
      </c>
      <c r="E27" s="13">
        <v>46162.3125</v>
      </c>
      <c r="F27" t="s">
        <v>499</v>
      </c>
      <c r="G27">
        <v>1</v>
      </c>
      <c r="H27" t="s">
        <v>934</v>
      </c>
      <c r="I27" t="s">
        <v>799</v>
      </c>
      <c r="J27" t="s">
        <v>681</v>
      </c>
      <c r="K27" s="13">
        <v>46162.336805555555</v>
      </c>
      <c r="L27" t="s">
        <v>29</v>
      </c>
      <c r="M27">
        <f>VLOOKUP(L27,Data!$J$1:$K$13,2,0)</f>
        <v>1</v>
      </c>
      <c r="N27" t="str">
        <f t="shared" si="0"/>
        <v>20/05/2026</v>
      </c>
      <c r="O27" t="str">
        <f t="shared" si="1"/>
        <v>20/05/2026</v>
      </c>
      <c r="P27">
        <f t="shared" si="2"/>
        <v>1</v>
      </c>
      <c r="Q27">
        <f t="shared" si="3"/>
        <v>1</v>
      </c>
    </row>
    <row r="28" spans="1:17" x14ac:dyDescent="0.25">
      <c r="A28" t="s">
        <v>822</v>
      </c>
      <c r="B28" t="s">
        <v>387</v>
      </c>
      <c r="C28">
        <v>321</v>
      </c>
      <c r="D28" t="s">
        <v>809</v>
      </c>
      <c r="E28" s="13">
        <v>46162.333333333336</v>
      </c>
      <c r="F28" t="s">
        <v>481</v>
      </c>
      <c r="G28">
        <v>2</v>
      </c>
      <c r="H28">
        <v>503</v>
      </c>
      <c r="I28" t="s">
        <v>809</v>
      </c>
      <c r="J28" t="s">
        <v>571</v>
      </c>
      <c r="K28" s="13">
        <v>46162.361111111109</v>
      </c>
      <c r="L28" t="s">
        <v>29</v>
      </c>
      <c r="M28">
        <f>VLOOKUP(L28,Data!$J$1:$K$13,2,0)</f>
        <v>1</v>
      </c>
      <c r="N28" t="str">
        <f t="shared" si="0"/>
        <v>20/05/2026</v>
      </c>
      <c r="O28" t="str">
        <f t="shared" si="1"/>
        <v>20/05/2026</v>
      </c>
      <c r="P28">
        <f t="shared" si="2"/>
        <v>1</v>
      </c>
      <c r="Q28">
        <f t="shared" si="3"/>
        <v>1</v>
      </c>
    </row>
    <row r="29" spans="1:17" x14ac:dyDescent="0.25">
      <c r="A29" t="s">
        <v>822</v>
      </c>
      <c r="B29" t="s">
        <v>65</v>
      </c>
      <c r="C29" t="s">
        <v>796</v>
      </c>
      <c r="D29" t="s">
        <v>876</v>
      </c>
      <c r="E29" s="13">
        <v>46162.336805555555</v>
      </c>
      <c r="F29" t="s">
        <v>193</v>
      </c>
      <c r="G29">
        <v>3</v>
      </c>
      <c r="H29" t="s">
        <v>1056</v>
      </c>
      <c r="I29" t="s">
        <v>797</v>
      </c>
      <c r="J29" t="s">
        <v>119</v>
      </c>
      <c r="K29" s="13">
        <v>46162.369444444441</v>
      </c>
      <c r="L29" t="s">
        <v>29</v>
      </c>
      <c r="M29">
        <f>VLOOKUP(L29,Data!$J$1:$K$13,2,0)</f>
        <v>1</v>
      </c>
      <c r="N29" t="str">
        <f t="shared" si="0"/>
        <v>20/05/2026</v>
      </c>
      <c r="O29" t="str">
        <f t="shared" si="1"/>
        <v>20/05/2026</v>
      </c>
      <c r="P29">
        <f t="shared" si="2"/>
        <v>1</v>
      </c>
      <c r="Q29">
        <f t="shared" si="3"/>
        <v>1</v>
      </c>
    </row>
    <row r="30" spans="1:17" x14ac:dyDescent="0.25">
      <c r="A30" t="s">
        <v>822</v>
      </c>
      <c r="B30" t="s">
        <v>411</v>
      </c>
      <c r="C30" t="s">
        <v>1051</v>
      </c>
      <c r="D30" t="s">
        <v>879</v>
      </c>
      <c r="E30" s="13">
        <v>46162.354166666664</v>
      </c>
      <c r="F30" t="s">
        <v>160</v>
      </c>
      <c r="G30" t="s">
        <v>779</v>
      </c>
      <c r="H30" t="s">
        <v>1224</v>
      </c>
      <c r="I30" t="s">
        <v>802</v>
      </c>
      <c r="J30" t="s">
        <v>162</v>
      </c>
      <c r="K30" s="13">
        <v>46162.833333333336</v>
      </c>
      <c r="L30" t="s">
        <v>23</v>
      </c>
      <c r="M30">
        <f>VLOOKUP(L30,Data!$J$1:$K$13,2,0)</f>
        <v>2</v>
      </c>
      <c r="N30" t="str">
        <f t="shared" si="0"/>
        <v>20/05/2026</v>
      </c>
      <c r="O30" t="str">
        <f t="shared" si="1"/>
        <v>20/05/2026</v>
      </c>
      <c r="P30">
        <f t="shared" si="2"/>
        <v>1</v>
      </c>
      <c r="Q30">
        <f t="shared" si="3"/>
        <v>1</v>
      </c>
    </row>
    <row r="31" spans="1:17" x14ac:dyDescent="0.25">
      <c r="A31" t="s">
        <v>822</v>
      </c>
      <c r="B31" t="s">
        <v>36</v>
      </c>
      <c r="C31" t="s">
        <v>1248</v>
      </c>
      <c r="D31" t="s">
        <v>1220</v>
      </c>
      <c r="E31" s="13">
        <v>46162.357638888891</v>
      </c>
      <c r="F31" t="s">
        <v>32</v>
      </c>
      <c r="G31" t="s">
        <v>779</v>
      </c>
      <c r="H31">
        <v>607</v>
      </c>
      <c r="I31" t="s">
        <v>1220</v>
      </c>
      <c r="J31" t="s">
        <v>381</v>
      </c>
      <c r="K31" s="13">
        <v>46162.440972222219</v>
      </c>
      <c r="L31" t="s">
        <v>23</v>
      </c>
      <c r="M31">
        <f>VLOOKUP(L31,Data!$J$1:$K$13,2,0)</f>
        <v>2</v>
      </c>
      <c r="N31" t="str">
        <f t="shared" ref="N31:N60" si="4">TEXT(E31,"dd/mm/aaaa")</f>
        <v>20/05/2026</v>
      </c>
      <c r="O31" t="str">
        <f t="shared" ref="O31:O60" si="5">TEXT(K31,"dd/mm/aaaa")</f>
        <v>20/05/2026</v>
      </c>
      <c r="P31">
        <f t="shared" ref="P31:P60" si="6">COUNTIFS($R$2,"="&amp;N31)</f>
        <v>1</v>
      </c>
      <c r="Q31">
        <f t="shared" ref="Q31:Q60" si="7">COUNTIFS($R$2,"="&amp;O31)</f>
        <v>1</v>
      </c>
    </row>
    <row r="32" spans="1:17" x14ac:dyDescent="0.25">
      <c r="A32" t="s">
        <v>822</v>
      </c>
      <c r="B32" t="s">
        <v>387</v>
      </c>
      <c r="C32">
        <v>321</v>
      </c>
      <c r="D32" t="s">
        <v>881</v>
      </c>
      <c r="E32" s="13">
        <v>46162.378472222219</v>
      </c>
      <c r="F32" t="s">
        <v>251</v>
      </c>
      <c r="G32">
        <v>1</v>
      </c>
      <c r="H32" t="s">
        <v>1194</v>
      </c>
      <c r="I32" t="s">
        <v>1176</v>
      </c>
      <c r="J32" t="s">
        <v>711</v>
      </c>
      <c r="K32" s="13">
        <v>46162.409722222219</v>
      </c>
      <c r="L32" t="s">
        <v>29</v>
      </c>
      <c r="M32">
        <f>VLOOKUP(L32,Data!$J$1:$K$13,2,0)</f>
        <v>1</v>
      </c>
      <c r="N32" t="str">
        <f t="shared" si="4"/>
        <v>20/05/2026</v>
      </c>
      <c r="O32" t="str">
        <f t="shared" si="5"/>
        <v>20/05/2026</v>
      </c>
      <c r="P32">
        <f t="shared" si="6"/>
        <v>1</v>
      </c>
      <c r="Q32">
        <f t="shared" si="7"/>
        <v>1</v>
      </c>
    </row>
    <row r="33" spans="1:17" x14ac:dyDescent="0.25">
      <c r="A33" t="s">
        <v>822</v>
      </c>
      <c r="B33" t="s">
        <v>264</v>
      </c>
      <c r="C33">
        <v>295</v>
      </c>
      <c r="D33" t="s">
        <v>1098</v>
      </c>
      <c r="E33" s="13">
        <v>46162.395833333336</v>
      </c>
      <c r="F33" t="s">
        <v>251</v>
      </c>
      <c r="G33">
        <v>1</v>
      </c>
      <c r="H33" t="s">
        <v>780</v>
      </c>
      <c r="I33" t="s">
        <v>1249</v>
      </c>
      <c r="J33" t="s">
        <v>139</v>
      </c>
      <c r="K33" s="13">
        <v>46162.4375</v>
      </c>
      <c r="L33" t="s">
        <v>29</v>
      </c>
      <c r="M33">
        <f>VLOOKUP(L33,Data!$J$1:$K$13,2,0)</f>
        <v>1</v>
      </c>
      <c r="N33" t="str">
        <f t="shared" si="4"/>
        <v>20/05/2026</v>
      </c>
      <c r="O33" t="str">
        <f t="shared" si="5"/>
        <v>20/05/2026</v>
      </c>
      <c r="P33">
        <f t="shared" si="6"/>
        <v>1</v>
      </c>
      <c r="Q33">
        <f t="shared" si="7"/>
        <v>1</v>
      </c>
    </row>
    <row r="34" spans="1:17" x14ac:dyDescent="0.25">
      <c r="A34" t="s">
        <v>822</v>
      </c>
      <c r="B34" t="s">
        <v>387</v>
      </c>
      <c r="C34" t="s">
        <v>1065</v>
      </c>
      <c r="D34" t="s">
        <v>882</v>
      </c>
      <c r="E34" s="13">
        <v>46162.402777777781</v>
      </c>
      <c r="F34" t="s">
        <v>572</v>
      </c>
      <c r="G34">
        <v>2</v>
      </c>
      <c r="H34" t="s">
        <v>791</v>
      </c>
      <c r="I34" t="s">
        <v>807</v>
      </c>
      <c r="J34" t="s">
        <v>317</v>
      </c>
      <c r="K34" s="13">
        <v>46162.434027777781</v>
      </c>
      <c r="L34" t="s">
        <v>29</v>
      </c>
      <c r="M34">
        <f>VLOOKUP(L34,Data!$J$1:$K$13,2,0)</f>
        <v>1</v>
      </c>
      <c r="N34" t="str">
        <f t="shared" si="4"/>
        <v>20/05/2026</v>
      </c>
      <c r="O34" t="str">
        <f t="shared" si="5"/>
        <v>20/05/2026</v>
      </c>
      <c r="P34">
        <f t="shared" si="6"/>
        <v>1</v>
      </c>
      <c r="Q34">
        <f t="shared" si="7"/>
        <v>1</v>
      </c>
    </row>
    <row r="35" spans="1:17" x14ac:dyDescent="0.25">
      <c r="A35" t="s">
        <v>822</v>
      </c>
      <c r="B35" t="s">
        <v>264</v>
      </c>
      <c r="C35">
        <v>295</v>
      </c>
      <c r="D35" t="s">
        <v>1099</v>
      </c>
      <c r="E35" s="13">
        <v>46162.402777777781</v>
      </c>
      <c r="F35" t="s">
        <v>499</v>
      </c>
      <c r="G35">
        <v>3</v>
      </c>
      <c r="H35" t="s">
        <v>935</v>
      </c>
      <c r="I35" t="s">
        <v>1250</v>
      </c>
      <c r="J35" t="s">
        <v>167</v>
      </c>
      <c r="K35" s="13">
        <v>46162.458333333336</v>
      </c>
      <c r="L35" t="s">
        <v>29</v>
      </c>
      <c r="M35">
        <f>VLOOKUP(L35,Data!$J$1:$K$13,2,0)</f>
        <v>1</v>
      </c>
      <c r="N35" t="str">
        <f t="shared" si="4"/>
        <v>20/05/2026</v>
      </c>
      <c r="O35" t="str">
        <f t="shared" si="5"/>
        <v>20/05/2026</v>
      </c>
      <c r="P35">
        <f t="shared" si="6"/>
        <v>1</v>
      </c>
      <c r="Q35">
        <f t="shared" si="7"/>
        <v>1</v>
      </c>
    </row>
    <row r="36" spans="1:17" x14ac:dyDescent="0.25">
      <c r="A36" t="s">
        <v>790</v>
      </c>
      <c r="B36" t="s">
        <v>435</v>
      </c>
      <c r="C36">
        <v>320</v>
      </c>
      <c r="D36" t="s">
        <v>877</v>
      </c>
      <c r="E36" s="13">
        <v>46162.404166666667</v>
      </c>
      <c r="F36" t="s">
        <v>251</v>
      </c>
      <c r="G36">
        <v>2</v>
      </c>
      <c r="H36" t="s">
        <v>937</v>
      </c>
      <c r="I36" t="s">
        <v>800</v>
      </c>
      <c r="J36" t="s">
        <v>152</v>
      </c>
      <c r="K36" s="13">
        <v>46162.462500000001</v>
      </c>
      <c r="L36" t="s">
        <v>29</v>
      </c>
      <c r="M36">
        <f>VLOOKUP(L36,Data!$J$1:$K$13,2,0)</f>
        <v>1</v>
      </c>
      <c r="N36" t="str">
        <f t="shared" si="4"/>
        <v>20/05/2026</v>
      </c>
      <c r="O36" t="str">
        <f t="shared" si="5"/>
        <v>20/05/2026</v>
      </c>
      <c r="P36">
        <f t="shared" si="6"/>
        <v>1</v>
      </c>
      <c r="Q36">
        <f t="shared" si="7"/>
        <v>1</v>
      </c>
    </row>
    <row r="37" spans="1:17" x14ac:dyDescent="0.25">
      <c r="A37" t="s">
        <v>822</v>
      </c>
      <c r="B37" t="s">
        <v>387</v>
      </c>
      <c r="C37" t="s">
        <v>787</v>
      </c>
      <c r="D37" t="s">
        <v>1052</v>
      </c>
      <c r="E37" s="13">
        <v>46162.409722222219</v>
      </c>
      <c r="F37" t="s">
        <v>499</v>
      </c>
      <c r="G37">
        <v>2</v>
      </c>
      <c r="H37" t="s">
        <v>934</v>
      </c>
      <c r="I37" t="s">
        <v>1053</v>
      </c>
      <c r="J37" t="s">
        <v>501</v>
      </c>
      <c r="K37" s="13">
        <v>46162.440972222219</v>
      </c>
      <c r="L37" t="s">
        <v>29</v>
      </c>
      <c r="M37">
        <f>VLOOKUP(L37,Data!$J$1:$K$13,2,0)</f>
        <v>1</v>
      </c>
      <c r="N37" t="str">
        <f t="shared" si="4"/>
        <v>20/05/2026</v>
      </c>
      <c r="O37" t="str">
        <f t="shared" si="5"/>
        <v>20/05/2026</v>
      </c>
      <c r="P37">
        <f t="shared" si="6"/>
        <v>1</v>
      </c>
      <c r="Q37">
        <f t="shared" si="7"/>
        <v>1</v>
      </c>
    </row>
    <row r="38" spans="1:17" x14ac:dyDescent="0.25">
      <c r="A38" t="s">
        <v>822</v>
      </c>
      <c r="B38" t="s">
        <v>65</v>
      </c>
      <c r="C38" t="s">
        <v>796</v>
      </c>
      <c r="D38" t="s">
        <v>892</v>
      </c>
      <c r="E38" s="13">
        <v>46162.420138888891</v>
      </c>
      <c r="F38" t="s">
        <v>526</v>
      </c>
      <c r="G38">
        <v>3</v>
      </c>
      <c r="H38" t="s">
        <v>1060</v>
      </c>
      <c r="I38" t="s">
        <v>819</v>
      </c>
      <c r="J38" t="s">
        <v>528</v>
      </c>
      <c r="K38" s="13">
        <v>46162.447916666664</v>
      </c>
      <c r="L38" t="s">
        <v>29</v>
      </c>
      <c r="M38">
        <f>VLOOKUP(L38,Data!$J$1:$K$13,2,0)</f>
        <v>1</v>
      </c>
      <c r="N38" t="str">
        <f t="shared" si="4"/>
        <v>20/05/2026</v>
      </c>
      <c r="O38" t="str">
        <f t="shared" si="5"/>
        <v>20/05/2026</v>
      </c>
      <c r="P38">
        <f t="shared" si="6"/>
        <v>1</v>
      </c>
      <c r="Q38">
        <f t="shared" si="7"/>
        <v>1</v>
      </c>
    </row>
    <row r="39" spans="1:17" x14ac:dyDescent="0.25">
      <c r="A39" t="s">
        <v>822</v>
      </c>
      <c r="B39" t="s">
        <v>387</v>
      </c>
      <c r="C39">
        <v>321</v>
      </c>
      <c r="D39" t="s">
        <v>808</v>
      </c>
      <c r="E39" s="13">
        <v>46162.427083333336</v>
      </c>
      <c r="F39" t="s">
        <v>653</v>
      </c>
      <c r="G39">
        <v>1</v>
      </c>
      <c r="H39" t="s">
        <v>936</v>
      </c>
      <c r="I39" t="s">
        <v>808</v>
      </c>
      <c r="J39" t="s">
        <v>652</v>
      </c>
      <c r="K39" s="13">
        <v>46162.454861111109</v>
      </c>
      <c r="L39" t="s">
        <v>29</v>
      </c>
      <c r="M39">
        <f>VLOOKUP(L39,Data!$J$1:$K$13,2,0)</f>
        <v>1</v>
      </c>
      <c r="N39" t="str">
        <f t="shared" si="4"/>
        <v>20/05/2026</v>
      </c>
      <c r="O39" t="str">
        <f t="shared" si="5"/>
        <v>20/05/2026</v>
      </c>
      <c r="P39">
        <f t="shared" si="6"/>
        <v>1</v>
      </c>
      <c r="Q39">
        <f t="shared" si="7"/>
        <v>1</v>
      </c>
    </row>
    <row r="40" spans="1:17" x14ac:dyDescent="0.25">
      <c r="A40" t="s">
        <v>822</v>
      </c>
      <c r="B40" t="s">
        <v>387</v>
      </c>
      <c r="C40">
        <v>321</v>
      </c>
      <c r="D40" t="s">
        <v>1175</v>
      </c>
      <c r="E40" s="13">
        <v>46162.458333333336</v>
      </c>
      <c r="F40" t="s">
        <v>622</v>
      </c>
      <c r="G40">
        <v>1</v>
      </c>
      <c r="H40" t="s">
        <v>1066</v>
      </c>
      <c r="I40" t="s">
        <v>1175</v>
      </c>
      <c r="J40" t="s">
        <v>152</v>
      </c>
      <c r="K40" s="13">
        <v>46162.489583333336</v>
      </c>
      <c r="L40" t="s">
        <v>29</v>
      </c>
      <c r="M40">
        <f>VLOOKUP(L40,Data!$J$1:$K$13,2,0)</f>
        <v>1</v>
      </c>
      <c r="N40" t="str">
        <f t="shared" si="4"/>
        <v>20/05/2026</v>
      </c>
      <c r="O40" t="str">
        <f t="shared" si="5"/>
        <v>20/05/2026</v>
      </c>
      <c r="P40">
        <f t="shared" si="6"/>
        <v>1</v>
      </c>
      <c r="Q40">
        <f t="shared" si="7"/>
        <v>1</v>
      </c>
    </row>
    <row r="41" spans="1:17" x14ac:dyDescent="0.25">
      <c r="A41" t="s">
        <v>822</v>
      </c>
      <c r="B41" t="s">
        <v>254</v>
      </c>
      <c r="C41">
        <v>333</v>
      </c>
      <c r="D41" t="s">
        <v>1251</v>
      </c>
      <c r="E41" s="13">
        <v>46162.461805555555</v>
      </c>
      <c r="F41" t="s">
        <v>251</v>
      </c>
      <c r="G41" t="s">
        <v>779</v>
      </c>
      <c r="H41">
        <v>606</v>
      </c>
      <c r="I41" t="s">
        <v>1252</v>
      </c>
      <c r="J41" t="s">
        <v>77</v>
      </c>
      <c r="K41" s="13">
        <v>46162.545138888891</v>
      </c>
      <c r="L41" t="s">
        <v>23</v>
      </c>
      <c r="M41">
        <f>VLOOKUP(L41,Data!$J$1:$K$13,2,0)</f>
        <v>2</v>
      </c>
      <c r="N41" t="str">
        <f t="shared" si="4"/>
        <v>20/05/2026</v>
      </c>
      <c r="O41" t="str">
        <f t="shared" si="5"/>
        <v>20/05/2026</v>
      </c>
      <c r="P41">
        <f t="shared" si="6"/>
        <v>1</v>
      </c>
      <c r="Q41">
        <f t="shared" si="7"/>
        <v>1</v>
      </c>
    </row>
    <row r="42" spans="1:17" x14ac:dyDescent="0.25">
      <c r="A42" t="s">
        <v>790</v>
      </c>
      <c r="B42" t="s">
        <v>435</v>
      </c>
      <c r="C42" t="s">
        <v>785</v>
      </c>
      <c r="D42" t="s">
        <v>1253</v>
      </c>
      <c r="E42" s="13">
        <v>46162.461805555555</v>
      </c>
      <c r="F42" t="s">
        <v>76</v>
      </c>
      <c r="G42">
        <v>6</v>
      </c>
      <c r="H42" t="s">
        <v>1090</v>
      </c>
      <c r="I42" t="s">
        <v>1254</v>
      </c>
      <c r="J42" t="s">
        <v>623</v>
      </c>
      <c r="K42" s="13">
        <v>46162.506249999999</v>
      </c>
      <c r="L42" t="s">
        <v>29</v>
      </c>
      <c r="M42">
        <f>VLOOKUP(L42,Data!$J$1:$K$13,2,0)</f>
        <v>1</v>
      </c>
      <c r="N42" t="str">
        <f t="shared" si="4"/>
        <v>20/05/2026</v>
      </c>
      <c r="O42" t="str">
        <f t="shared" si="5"/>
        <v>20/05/2026</v>
      </c>
      <c r="P42">
        <f t="shared" si="6"/>
        <v>1</v>
      </c>
      <c r="Q42">
        <f t="shared" si="7"/>
        <v>1</v>
      </c>
    </row>
    <row r="43" spans="1:17" x14ac:dyDescent="0.25">
      <c r="A43" t="s">
        <v>822</v>
      </c>
      <c r="B43" t="s">
        <v>264</v>
      </c>
      <c r="C43">
        <v>295</v>
      </c>
      <c r="D43" t="s">
        <v>1255</v>
      </c>
      <c r="E43" s="13">
        <v>46162.465277777781</v>
      </c>
      <c r="F43" t="s">
        <v>481</v>
      </c>
      <c r="G43">
        <v>1</v>
      </c>
      <c r="H43" t="s">
        <v>780</v>
      </c>
      <c r="I43" t="s">
        <v>1256</v>
      </c>
      <c r="J43" t="s">
        <v>347</v>
      </c>
      <c r="K43" s="13">
        <v>46162.506944444445</v>
      </c>
      <c r="L43" t="s">
        <v>29</v>
      </c>
      <c r="M43">
        <f>VLOOKUP(L43,Data!$J$1:$K$13,2,0)</f>
        <v>1</v>
      </c>
      <c r="N43" t="str">
        <f t="shared" si="4"/>
        <v>20/05/2026</v>
      </c>
      <c r="O43" t="str">
        <f t="shared" si="5"/>
        <v>20/05/2026</v>
      </c>
      <c r="P43">
        <f t="shared" si="6"/>
        <v>1</v>
      </c>
      <c r="Q43">
        <f t="shared" si="7"/>
        <v>1</v>
      </c>
    </row>
    <row r="44" spans="1:17" x14ac:dyDescent="0.25">
      <c r="A44" t="s">
        <v>822</v>
      </c>
      <c r="B44" t="s">
        <v>201</v>
      </c>
      <c r="C44">
        <v>744</v>
      </c>
      <c r="D44" t="s">
        <v>1257</v>
      </c>
      <c r="E44" s="13">
        <v>46162.479166666664</v>
      </c>
      <c r="F44" t="s">
        <v>32</v>
      </c>
      <c r="G44" t="s">
        <v>779</v>
      </c>
      <c r="H44">
        <v>608</v>
      </c>
      <c r="I44" t="s">
        <v>1258</v>
      </c>
      <c r="J44" t="s">
        <v>34</v>
      </c>
      <c r="K44" s="13">
        <v>46162.5625</v>
      </c>
      <c r="L44" t="s">
        <v>23</v>
      </c>
      <c r="M44">
        <f>VLOOKUP(L44,Data!$J$1:$K$13,2,0)</f>
        <v>2</v>
      </c>
      <c r="N44" t="str">
        <f t="shared" si="4"/>
        <v>20/05/2026</v>
      </c>
      <c r="O44" t="str">
        <f t="shared" si="5"/>
        <v>20/05/2026</v>
      </c>
      <c r="P44">
        <f t="shared" si="6"/>
        <v>1</v>
      </c>
      <c r="Q44">
        <f t="shared" si="7"/>
        <v>1</v>
      </c>
    </row>
    <row r="45" spans="1:17" x14ac:dyDescent="0.25">
      <c r="A45" t="s">
        <v>822</v>
      </c>
      <c r="B45" t="s">
        <v>387</v>
      </c>
      <c r="C45">
        <v>321</v>
      </c>
      <c r="D45" t="s">
        <v>947</v>
      </c>
      <c r="E45" s="13">
        <v>46162.486111111109</v>
      </c>
      <c r="F45" t="s">
        <v>151</v>
      </c>
      <c r="G45">
        <v>1</v>
      </c>
      <c r="H45" t="s">
        <v>1194</v>
      </c>
      <c r="I45" t="s">
        <v>947</v>
      </c>
      <c r="J45" t="s">
        <v>148</v>
      </c>
      <c r="K45" s="13">
        <v>46162.517361111109</v>
      </c>
      <c r="L45" t="s">
        <v>29</v>
      </c>
      <c r="M45">
        <f>VLOOKUP(L45,Data!$J$1:$K$13,2,0)</f>
        <v>1</v>
      </c>
      <c r="N45" t="str">
        <f t="shared" si="4"/>
        <v>20/05/2026</v>
      </c>
      <c r="O45" t="str">
        <f t="shared" si="5"/>
        <v>20/05/2026</v>
      </c>
      <c r="P45">
        <f t="shared" si="6"/>
        <v>1</v>
      </c>
      <c r="Q45">
        <f t="shared" si="7"/>
        <v>1</v>
      </c>
    </row>
    <row r="46" spans="1:17" x14ac:dyDescent="0.25">
      <c r="A46" t="s">
        <v>822</v>
      </c>
      <c r="B46" t="s">
        <v>387</v>
      </c>
      <c r="C46">
        <v>320</v>
      </c>
      <c r="D46" t="s">
        <v>811</v>
      </c>
      <c r="E46" s="13">
        <v>46162.493055555555</v>
      </c>
      <c r="F46" t="s">
        <v>679</v>
      </c>
      <c r="G46">
        <v>1</v>
      </c>
      <c r="H46">
        <v>505</v>
      </c>
      <c r="I46" t="s">
        <v>811</v>
      </c>
      <c r="J46" t="s">
        <v>501</v>
      </c>
      <c r="K46" s="13">
        <v>46162.517361111109</v>
      </c>
      <c r="L46" t="s">
        <v>29</v>
      </c>
      <c r="M46">
        <f>VLOOKUP(L46,Data!$J$1:$K$13,2,0)</f>
        <v>1</v>
      </c>
      <c r="N46" t="str">
        <f t="shared" si="4"/>
        <v>20/05/2026</v>
      </c>
      <c r="O46" t="str">
        <f t="shared" si="5"/>
        <v>20/05/2026</v>
      </c>
      <c r="P46">
        <f t="shared" si="6"/>
        <v>1</v>
      </c>
      <c r="Q46">
        <f t="shared" si="7"/>
        <v>1</v>
      </c>
    </row>
    <row r="47" spans="1:17" x14ac:dyDescent="0.25">
      <c r="A47" t="s">
        <v>822</v>
      </c>
      <c r="B47" t="s">
        <v>387</v>
      </c>
      <c r="C47" t="s">
        <v>787</v>
      </c>
      <c r="D47" t="s">
        <v>1196</v>
      </c>
      <c r="E47" s="13">
        <v>46162.496527777781</v>
      </c>
      <c r="F47" t="s">
        <v>290</v>
      </c>
      <c r="G47">
        <v>3</v>
      </c>
      <c r="H47" t="s">
        <v>936</v>
      </c>
      <c r="I47" t="s">
        <v>1196</v>
      </c>
      <c r="J47" t="s">
        <v>719</v>
      </c>
      <c r="K47" s="13">
        <v>46162.527777777781</v>
      </c>
      <c r="L47" t="s">
        <v>29</v>
      </c>
      <c r="M47">
        <f>VLOOKUP(L47,Data!$J$1:$K$13,2,0)</f>
        <v>1</v>
      </c>
      <c r="N47" t="str">
        <f t="shared" si="4"/>
        <v>20/05/2026</v>
      </c>
      <c r="O47" t="str">
        <f t="shared" si="5"/>
        <v>20/05/2026</v>
      </c>
      <c r="P47">
        <f t="shared" si="6"/>
        <v>1</v>
      </c>
      <c r="Q47">
        <f t="shared" si="7"/>
        <v>1</v>
      </c>
    </row>
    <row r="48" spans="1:17" x14ac:dyDescent="0.25">
      <c r="A48" t="s">
        <v>822</v>
      </c>
      <c r="B48" t="s">
        <v>65</v>
      </c>
      <c r="C48">
        <v>738</v>
      </c>
      <c r="D48" t="s">
        <v>885</v>
      </c>
      <c r="E48" s="13">
        <v>46162.5</v>
      </c>
      <c r="F48" t="s">
        <v>151</v>
      </c>
      <c r="G48">
        <v>3</v>
      </c>
      <c r="H48" t="s">
        <v>1060</v>
      </c>
      <c r="I48" t="s">
        <v>1173</v>
      </c>
      <c r="J48" t="s">
        <v>152</v>
      </c>
      <c r="K48" s="13">
        <v>46162.595138888886</v>
      </c>
      <c r="L48" t="s">
        <v>29</v>
      </c>
      <c r="M48">
        <f>VLOOKUP(L48,Data!$J$1:$K$13,2,0)</f>
        <v>1</v>
      </c>
      <c r="N48" t="str">
        <f t="shared" si="4"/>
        <v>20/05/2026</v>
      </c>
      <c r="O48" t="str">
        <f t="shared" si="5"/>
        <v>20/05/2026</v>
      </c>
      <c r="P48">
        <f t="shared" si="6"/>
        <v>1</v>
      </c>
      <c r="Q48">
        <f t="shared" si="7"/>
        <v>1</v>
      </c>
    </row>
    <row r="49" spans="1:17" x14ac:dyDescent="0.25">
      <c r="A49" t="s">
        <v>822</v>
      </c>
      <c r="B49" t="s">
        <v>65</v>
      </c>
      <c r="C49" t="s">
        <v>796</v>
      </c>
      <c r="D49" t="s">
        <v>884</v>
      </c>
      <c r="E49" s="13">
        <v>46162.5</v>
      </c>
      <c r="F49" t="s">
        <v>117</v>
      </c>
      <c r="G49">
        <v>3</v>
      </c>
      <c r="H49" t="s">
        <v>1056</v>
      </c>
      <c r="I49" t="s">
        <v>810</v>
      </c>
      <c r="J49" t="s">
        <v>482</v>
      </c>
      <c r="K49" s="13">
        <v>46162.530555555553</v>
      </c>
      <c r="L49" t="s">
        <v>29</v>
      </c>
      <c r="M49">
        <f>VLOOKUP(L49,Data!$J$1:$K$13,2,0)</f>
        <v>1</v>
      </c>
      <c r="N49" t="str">
        <f t="shared" si="4"/>
        <v>20/05/2026</v>
      </c>
      <c r="O49" t="str">
        <f t="shared" si="5"/>
        <v>20/05/2026</v>
      </c>
      <c r="P49">
        <f t="shared" si="6"/>
        <v>1</v>
      </c>
      <c r="Q49">
        <f t="shared" si="7"/>
        <v>1</v>
      </c>
    </row>
    <row r="50" spans="1:17" x14ac:dyDescent="0.25">
      <c r="A50" t="s">
        <v>822</v>
      </c>
      <c r="B50" t="s">
        <v>387</v>
      </c>
      <c r="C50" t="s">
        <v>1065</v>
      </c>
      <c r="D50" t="s">
        <v>1259</v>
      </c>
      <c r="E50" s="13">
        <v>46162.503472222219</v>
      </c>
      <c r="F50" t="s">
        <v>109</v>
      </c>
      <c r="G50">
        <v>2</v>
      </c>
      <c r="H50" t="s">
        <v>1050</v>
      </c>
      <c r="I50" t="s">
        <v>784</v>
      </c>
      <c r="J50" t="s">
        <v>439</v>
      </c>
      <c r="K50" s="13">
        <v>46162.538194444445</v>
      </c>
      <c r="L50" t="s">
        <v>29</v>
      </c>
      <c r="M50">
        <f>VLOOKUP(L50,Data!$J$1:$K$13,2,0)</f>
        <v>1</v>
      </c>
      <c r="N50" t="str">
        <f t="shared" si="4"/>
        <v>20/05/2026</v>
      </c>
      <c r="O50" t="str">
        <f t="shared" si="5"/>
        <v>20/05/2026</v>
      </c>
      <c r="P50">
        <f t="shared" si="6"/>
        <v>1</v>
      </c>
      <c r="Q50">
        <f t="shared" si="7"/>
        <v>1</v>
      </c>
    </row>
    <row r="51" spans="1:17" x14ac:dyDescent="0.25">
      <c r="A51" t="s">
        <v>822</v>
      </c>
      <c r="B51" t="s">
        <v>495</v>
      </c>
      <c r="C51" t="s">
        <v>803</v>
      </c>
      <c r="D51" t="s">
        <v>1234</v>
      </c>
      <c r="E51" s="13">
        <v>46162.503472222219</v>
      </c>
      <c r="F51" t="s">
        <v>165</v>
      </c>
      <c r="G51">
        <v>1</v>
      </c>
      <c r="H51">
        <v>501</v>
      </c>
      <c r="I51" t="s">
        <v>1054</v>
      </c>
      <c r="J51" t="s">
        <v>167</v>
      </c>
      <c r="K51" s="13">
        <v>46162.534722222219</v>
      </c>
      <c r="L51" t="s">
        <v>29</v>
      </c>
      <c r="M51">
        <f>VLOOKUP(L51,Data!$J$1:$K$13,2,0)</f>
        <v>1</v>
      </c>
      <c r="N51" t="str">
        <f t="shared" si="4"/>
        <v>20/05/2026</v>
      </c>
      <c r="O51" t="str">
        <f t="shared" si="5"/>
        <v>20/05/2026</v>
      </c>
      <c r="P51">
        <f t="shared" si="6"/>
        <v>1</v>
      </c>
      <c r="Q51">
        <f t="shared" si="7"/>
        <v>1</v>
      </c>
    </row>
    <row r="52" spans="1:17" x14ac:dyDescent="0.25">
      <c r="A52" t="s">
        <v>822</v>
      </c>
      <c r="B52" t="s">
        <v>387</v>
      </c>
      <c r="C52">
        <v>321</v>
      </c>
      <c r="D52" t="s">
        <v>815</v>
      </c>
      <c r="E52" s="13">
        <v>46162.513888888891</v>
      </c>
      <c r="F52" t="s">
        <v>569</v>
      </c>
      <c r="G52">
        <v>2</v>
      </c>
      <c r="H52" t="s">
        <v>934</v>
      </c>
      <c r="I52" t="s">
        <v>815</v>
      </c>
      <c r="J52" t="s">
        <v>482</v>
      </c>
      <c r="K52" s="13">
        <v>46162.541666666664</v>
      </c>
      <c r="L52" t="s">
        <v>29</v>
      </c>
      <c r="M52">
        <f>VLOOKUP(L52,Data!$J$1:$K$13,2,0)</f>
        <v>1</v>
      </c>
      <c r="N52" t="str">
        <f t="shared" si="4"/>
        <v>20/05/2026</v>
      </c>
      <c r="O52" t="str">
        <f t="shared" si="5"/>
        <v>20/05/2026</v>
      </c>
      <c r="P52">
        <f t="shared" si="6"/>
        <v>1</v>
      </c>
      <c r="Q52">
        <f t="shared" si="7"/>
        <v>1</v>
      </c>
    </row>
    <row r="53" spans="1:17" x14ac:dyDescent="0.25">
      <c r="A53" t="s">
        <v>822</v>
      </c>
      <c r="B53" t="s">
        <v>387</v>
      </c>
      <c r="C53">
        <v>321</v>
      </c>
      <c r="D53" t="s">
        <v>1177</v>
      </c>
      <c r="E53" s="13">
        <v>46162.524305555555</v>
      </c>
      <c r="F53" t="s">
        <v>709</v>
      </c>
      <c r="G53">
        <v>1</v>
      </c>
      <c r="H53" t="s">
        <v>960</v>
      </c>
      <c r="I53" t="s">
        <v>1260</v>
      </c>
      <c r="J53" t="s">
        <v>501</v>
      </c>
      <c r="K53" s="13">
        <v>46162.618055555555</v>
      </c>
      <c r="L53" t="s">
        <v>29</v>
      </c>
      <c r="M53">
        <f>VLOOKUP(L53,Data!$J$1:$K$13,2,0)</f>
        <v>1</v>
      </c>
      <c r="N53" t="str">
        <f t="shared" si="4"/>
        <v>20/05/2026</v>
      </c>
      <c r="O53" t="str">
        <f t="shared" si="5"/>
        <v>20/05/2026</v>
      </c>
      <c r="P53">
        <f t="shared" si="6"/>
        <v>1</v>
      </c>
      <c r="Q53">
        <f t="shared" si="7"/>
        <v>1</v>
      </c>
    </row>
    <row r="54" spans="1:17" x14ac:dyDescent="0.25">
      <c r="A54" t="s">
        <v>822</v>
      </c>
      <c r="B54" t="s">
        <v>387</v>
      </c>
      <c r="C54">
        <v>320</v>
      </c>
      <c r="D54" t="s">
        <v>1217</v>
      </c>
      <c r="E54" s="13">
        <v>46162.524305555555</v>
      </c>
      <c r="F54" t="s">
        <v>151</v>
      </c>
      <c r="G54">
        <v>2</v>
      </c>
      <c r="H54">
        <v>504</v>
      </c>
      <c r="I54" t="s">
        <v>1217</v>
      </c>
      <c r="J54" t="s">
        <v>635</v>
      </c>
      <c r="K54" s="13">
        <v>46162.548611111109</v>
      </c>
      <c r="L54" t="s">
        <v>29</v>
      </c>
      <c r="M54">
        <f>VLOOKUP(L54,Data!$J$1:$K$13,2,0)</f>
        <v>1</v>
      </c>
      <c r="N54" t="str">
        <f t="shared" si="4"/>
        <v>20/05/2026</v>
      </c>
      <c r="O54" t="str">
        <f t="shared" si="5"/>
        <v>20/05/2026</v>
      </c>
      <c r="P54">
        <f t="shared" si="6"/>
        <v>1</v>
      </c>
      <c r="Q54">
        <f t="shared" si="7"/>
        <v>1</v>
      </c>
    </row>
    <row r="55" spans="1:17" x14ac:dyDescent="0.25">
      <c r="A55" t="s">
        <v>822</v>
      </c>
      <c r="B55" t="s">
        <v>387</v>
      </c>
      <c r="C55" t="s">
        <v>1065</v>
      </c>
      <c r="D55" t="s">
        <v>813</v>
      </c>
      <c r="E55" s="13">
        <v>46162.541666666664</v>
      </c>
      <c r="F55" t="s">
        <v>155</v>
      </c>
      <c r="G55">
        <v>1</v>
      </c>
      <c r="H55">
        <v>503</v>
      </c>
      <c r="I55" t="s">
        <v>813</v>
      </c>
      <c r="J55" t="s">
        <v>73</v>
      </c>
      <c r="K55" s="13">
        <v>46162.565972222219</v>
      </c>
      <c r="L55" t="s">
        <v>29</v>
      </c>
      <c r="M55">
        <f>VLOOKUP(L55,Data!$J$1:$K$13,2,0)</f>
        <v>1</v>
      </c>
      <c r="N55" t="str">
        <f t="shared" si="4"/>
        <v>20/05/2026</v>
      </c>
      <c r="O55" t="str">
        <f t="shared" si="5"/>
        <v>20/05/2026</v>
      </c>
      <c r="P55">
        <f t="shared" si="6"/>
        <v>1</v>
      </c>
      <c r="Q55">
        <f t="shared" si="7"/>
        <v>1</v>
      </c>
    </row>
    <row r="56" spans="1:17" x14ac:dyDescent="0.25">
      <c r="A56" t="s">
        <v>822</v>
      </c>
      <c r="B56" t="s">
        <v>264</v>
      </c>
      <c r="C56">
        <v>295</v>
      </c>
      <c r="D56" t="s">
        <v>1101</v>
      </c>
      <c r="E56" s="13">
        <v>46162.565972222219</v>
      </c>
      <c r="F56" t="s">
        <v>717</v>
      </c>
      <c r="G56">
        <v>1</v>
      </c>
      <c r="H56" t="s">
        <v>780</v>
      </c>
      <c r="I56" t="s">
        <v>1083</v>
      </c>
      <c r="J56" t="s">
        <v>253</v>
      </c>
      <c r="K56" s="13">
        <v>46162.833333333336</v>
      </c>
      <c r="L56" t="s">
        <v>29</v>
      </c>
      <c r="M56">
        <f>VLOOKUP(L56,Data!$J$1:$K$13,2,0)</f>
        <v>1</v>
      </c>
      <c r="N56" t="str">
        <f t="shared" si="4"/>
        <v>20/05/2026</v>
      </c>
      <c r="O56" t="str">
        <f t="shared" si="5"/>
        <v>20/05/2026</v>
      </c>
      <c r="P56">
        <f t="shared" si="6"/>
        <v>1</v>
      </c>
      <c r="Q56">
        <f t="shared" si="7"/>
        <v>1</v>
      </c>
    </row>
    <row r="57" spans="1:17" x14ac:dyDescent="0.25">
      <c r="A57" t="s">
        <v>822</v>
      </c>
      <c r="B57" t="s">
        <v>387</v>
      </c>
      <c r="C57" t="s">
        <v>1065</v>
      </c>
      <c r="D57" t="s">
        <v>888</v>
      </c>
      <c r="E57" s="13">
        <v>46162.572916666664</v>
      </c>
      <c r="F57" t="s">
        <v>315</v>
      </c>
      <c r="G57">
        <v>2</v>
      </c>
      <c r="H57" t="s">
        <v>1066</v>
      </c>
      <c r="I57" t="s">
        <v>1222</v>
      </c>
      <c r="J57" t="s">
        <v>574</v>
      </c>
      <c r="K57" s="13">
        <v>46162.625</v>
      </c>
      <c r="L57" t="s">
        <v>29</v>
      </c>
      <c r="M57">
        <f>VLOOKUP(L57,Data!$J$1:$K$13,2,0)</f>
        <v>1</v>
      </c>
      <c r="N57" t="str">
        <f t="shared" si="4"/>
        <v>20/05/2026</v>
      </c>
      <c r="O57" t="str">
        <f t="shared" si="5"/>
        <v>20/05/2026</v>
      </c>
      <c r="P57">
        <f t="shared" si="6"/>
        <v>1</v>
      </c>
      <c r="Q57">
        <f t="shared" si="7"/>
        <v>1</v>
      </c>
    </row>
    <row r="58" spans="1:17" x14ac:dyDescent="0.25">
      <c r="A58" t="s">
        <v>822</v>
      </c>
      <c r="B58" t="s">
        <v>264</v>
      </c>
      <c r="C58">
        <v>295</v>
      </c>
      <c r="D58" t="s">
        <v>1261</v>
      </c>
      <c r="E58" s="13">
        <v>46162.590277777781</v>
      </c>
      <c r="F58" t="s">
        <v>165</v>
      </c>
      <c r="G58">
        <v>1</v>
      </c>
      <c r="H58" t="s">
        <v>935</v>
      </c>
      <c r="I58" t="s">
        <v>1086</v>
      </c>
      <c r="J58" t="s">
        <v>501</v>
      </c>
      <c r="K58" s="13">
        <v>46162.805555555555</v>
      </c>
      <c r="L58" t="s">
        <v>29</v>
      </c>
      <c r="M58">
        <f>VLOOKUP(L58,Data!$J$1:$K$13,2,0)</f>
        <v>1</v>
      </c>
      <c r="N58" t="str">
        <f t="shared" si="4"/>
        <v>20/05/2026</v>
      </c>
      <c r="O58" t="str">
        <f t="shared" si="5"/>
        <v>20/05/2026</v>
      </c>
      <c r="P58">
        <f t="shared" si="6"/>
        <v>1</v>
      </c>
      <c r="Q58">
        <f t="shared" si="7"/>
        <v>1</v>
      </c>
    </row>
    <row r="59" spans="1:17" x14ac:dyDescent="0.25">
      <c r="A59" t="s">
        <v>822</v>
      </c>
      <c r="B59" t="s">
        <v>42</v>
      </c>
      <c r="C59">
        <v>333</v>
      </c>
      <c r="D59" t="s">
        <v>1229</v>
      </c>
      <c r="E59" s="13">
        <v>46162.590277777781</v>
      </c>
      <c r="F59" t="s">
        <v>76</v>
      </c>
      <c r="G59" t="s">
        <v>779</v>
      </c>
      <c r="H59">
        <v>607</v>
      </c>
      <c r="I59" t="s">
        <v>1229</v>
      </c>
      <c r="J59" t="s">
        <v>381</v>
      </c>
      <c r="K59" s="13">
        <v>46162.659722222219</v>
      </c>
      <c r="L59" t="s">
        <v>23</v>
      </c>
      <c r="M59">
        <f>VLOOKUP(L59,Data!$J$1:$K$13,2,0)</f>
        <v>2</v>
      </c>
      <c r="N59" t="str">
        <f t="shared" si="4"/>
        <v>20/05/2026</v>
      </c>
      <c r="O59" t="str">
        <f t="shared" si="5"/>
        <v>20/05/2026</v>
      </c>
      <c r="P59">
        <f t="shared" si="6"/>
        <v>1</v>
      </c>
      <c r="Q59">
        <f t="shared" si="7"/>
        <v>1</v>
      </c>
    </row>
    <row r="60" spans="1:17" x14ac:dyDescent="0.25">
      <c r="A60" t="s">
        <v>822</v>
      </c>
      <c r="B60" t="s">
        <v>107</v>
      </c>
      <c r="C60" t="s">
        <v>816</v>
      </c>
      <c r="D60" t="s">
        <v>1262</v>
      </c>
      <c r="E60" s="13">
        <v>46162.59375</v>
      </c>
      <c r="F60" t="s">
        <v>32</v>
      </c>
      <c r="G60" t="s">
        <v>779</v>
      </c>
      <c r="H60">
        <v>609</v>
      </c>
      <c r="I60" t="s">
        <v>1263</v>
      </c>
      <c r="J60" t="s">
        <v>253</v>
      </c>
      <c r="K60" s="13">
        <v>46162.677083333336</v>
      </c>
      <c r="L60" t="s">
        <v>23</v>
      </c>
      <c r="M60">
        <f>VLOOKUP(L60,Data!$J$1:$K$13,2,0)</f>
        <v>2</v>
      </c>
      <c r="N60" t="str">
        <f t="shared" si="4"/>
        <v>20/05/2026</v>
      </c>
      <c r="O60" t="str">
        <f t="shared" si="5"/>
        <v>20/05/2026</v>
      </c>
      <c r="P60">
        <f t="shared" si="6"/>
        <v>1</v>
      </c>
      <c r="Q60">
        <f t="shared" si="7"/>
        <v>1</v>
      </c>
    </row>
    <row r="61" spans="1:17" x14ac:dyDescent="0.25">
      <c r="A61" t="s">
        <v>822</v>
      </c>
      <c r="B61" t="s">
        <v>387</v>
      </c>
      <c r="C61" t="s">
        <v>787</v>
      </c>
      <c r="D61" t="s">
        <v>1264</v>
      </c>
      <c r="E61" s="13">
        <v>46162.597222222219</v>
      </c>
      <c r="F61" t="s">
        <v>499</v>
      </c>
      <c r="G61">
        <v>1</v>
      </c>
      <c r="H61" t="s">
        <v>1050</v>
      </c>
      <c r="I61" t="s">
        <v>1178</v>
      </c>
      <c r="J61" t="s">
        <v>371</v>
      </c>
      <c r="K61" s="13">
        <v>46162.652777777781</v>
      </c>
      <c r="L61" t="s">
        <v>29</v>
      </c>
      <c r="M61">
        <f>VLOOKUP(L61,Data!$J$1:$K$13,2,0)</f>
        <v>1</v>
      </c>
      <c r="N61" t="str">
        <f t="shared" ref="N61:N75" si="8">TEXT(E61,"dd/mm/aaaa")</f>
        <v>20/05/2026</v>
      </c>
      <c r="O61" t="str">
        <f t="shared" ref="O61:O75" si="9">TEXT(K61,"dd/mm/aaaa")</f>
        <v>20/05/2026</v>
      </c>
      <c r="P61">
        <f t="shared" ref="P61:P75" si="10">COUNTIFS($R$2,"="&amp;N61)</f>
        <v>1</v>
      </c>
      <c r="Q61">
        <f t="shared" ref="Q61:Q75" si="11">COUNTIFS($R$2,"="&amp;O61)</f>
        <v>1</v>
      </c>
    </row>
    <row r="62" spans="1:17" x14ac:dyDescent="0.25">
      <c r="A62" t="s">
        <v>822</v>
      </c>
      <c r="B62" t="s">
        <v>221</v>
      </c>
      <c r="C62" t="s">
        <v>1265</v>
      </c>
      <c r="D62" t="s">
        <v>1266</v>
      </c>
      <c r="E62" s="13">
        <v>46162.607638888891</v>
      </c>
      <c r="F62" t="s">
        <v>271</v>
      </c>
      <c r="G62" t="s">
        <v>779</v>
      </c>
      <c r="H62" t="s">
        <v>1232</v>
      </c>
      <c r="I62" t="s">
        <v>1267</v>
      </c>
      <c r="J62" t="s">
        <v>273</v>
      </c>
      <c r="K62" s="13">
        <v>46162.670138888891</v>
      </c>
      <c r="L62" t="s">
        <v>23</v>
      </c>
      <c r="M62">
        <f>VLOOKUP(L62,Data!$J$1:$K$13,2,0)</f>
        <v>2</v>
      </c>
      <c r="N62" t="str">
        <f t="shared" si="8"/>
        <v>20/05/2026</v>
      </c>
      <c r="O62" t="str">
        <f t="shared" si="9"/>
        <v>20/05/2026</v>
      </c>
      <c r="P62">
        <f t="shared" si="10"/>
        <v>1</v>
      </c>
      <c r="Q62">
        <f t="shared" si="11"/>
        <v>1</v>
      </c>
    </row>
    <row r="63" spans="1:17" x14ac:dyDescent="0.25">
      <c r="A63" t="s">
        <v>822</v>
      </c>
      <c r="B63" t="s">
        <v>264</v>
      </c>
      <c r="C63">
        <v>295</v>
      </c>
      <c r="D63" t="s">
        <v>1268</v>
      </c>
      <c r="E63" s="13">
        <v>46162.611111111109</v>
      </c>
      <c r="F63" t="s">
        <v>137</v>
      </c>
      <c r="G63">
        <v>3</v>
      </c>
      <c r="H63" t="s">
        <v>948</v>
      </c>
      <c r="L63" t="s">
        <v>29</v>
      </c>
      <c r="M63">
        <f>VLOOKUP(L63,Data!$J$1:$K$13,2,0)</f>
        <v>1</v>
      </c>
      <c r="N63" t="str">
        <f t="shared" si="8"/>
        <v>20/05/2026</v>
      </c>
      <c r="O63" t="str">
        <f t="shared" si="9"/>
        <v>00/01/1900</v>
      </c>
      <c r="P63">
        <f t="shared" si="10"/>
        <v>1</v>
      </c>
      <c r="Q63">
        <f t="shared" si="11"/>
        <v>0</v>
      </c>
    </row>
    <row r="64" spans="1:17" x14ac:dyDescent="0.25">
      <c r="A64" t="s">
        <v>822</v>
      </c>
      <c r="B64" t="s">
        <v>387</v>
      </c>
      <c r="C64">
        <v>321</v>
      </c>
      <c r="D64" t="s">
        <v>1221</v>
      </c>
      <c r="E64" s="13">
        <v>46162.621527777781</v>
      </c>
      <c r="F64" t="s">
        <v>151</v>
      </c>
      <c r="G64">
        <v>2</v>
      </c>
      <c r="H64">
        <v>502</v>
      </c>
      <c r="I64" t="s">
        <v>1221</v>
      </c>
      <c r="J64" t="s">
        <v>638</v>
      </c>
      <c r="K64" s="13">
        <v>46162.652777777781</v>
      </c>
      <c r="L64" t="s">
        <v>29</v>
      </c>
      <c r="M64">
        <f>VLOOKUP(L64,Data!$J$1:$K$13,2,0)</f>
        <v>1</v>
      </c>
      <c r="N64" t="str">
        <f t="shared" si="8"/>
        <v>20/05/2026</v>
      </c>
      <c r="O64" t="str">
        <f t="shared" si="9"/>
        <v>20/05/2026</v>
      </c>
      <c r="P64">
        <f t="shared" si="10"/>
        <v>1</v>
      </c>
      <c r="Q64">
        <f t="shared" si="11"/>
        <v>1</v>
      </c>
    </row>
    <row r="65" spans="1:17" x14ac:dyDescent="0.25">
      <c r="A65" t="s">
        <v>822</v>
      </c>
      <c r="B65" t="s">
        <v>387</v>
      </c>
      <c r="C65" t="s">
        <v>785</v>
      </c>
      <c r="D65" t="s">
        <v>1174</v>
      </c>
      <c r="E65" s="13">
        <v>46162.621527777781</v>
      </c>
      <c r="F65" t="s">
        <v>369</v>
      </c>
      <c r="G65">
        <v>3</v>
      </c>
      <c r="H65" t="s">
        <v>934</v>
      </c>
      <c r="I65" t="s">
        <v>950</v>
      </c>
      <c r="J65" t="s">
        <v>518</v>
      </c>
      <c r="K65" s="13">
        <v>46162.652777777781</v>
      </c>
      <c r="L65" t="s">
        <v>29</v>
      </c>
      <c r="M65">
        <f>VLOOKUP(L65,Data!$J$1:$K$13,2,0)</f>
        <v>1</v>
      </c>
      <c r="N65" t="str">
        <f t="shared" si="8"/>
        <v>20/05/2026</v>
      </c>
      <c r="O65" t="str">
        <f t="shared" si="9"/>
        <v>20/05/2026</v>
      </c>
      <c r="P65">
        <f t="shared" si="10"/>
        <v>1</v>
      </c>
      <c r="Q65">
        <f t="shared" si="11"/>
        <v>1</v>
      </c>
    </row>
    <row r="66" spans="1:17" x14ac:dyDescent="0.25">
      <c r="A66" t="s">
        <v>822</v>
      </c>
      <c r="B66" t="s">
        <v>387</v>
      </c>
      <c r="C66">
        <v>321</v>
      </c>
      <c r="D66" t="s">
        <v>818</v>
      </c>
      <c r="E66" s="13">
        <v>46162.621527777781</v>
      </c>
      <c r="F66" t="s">
        <v>651</v>
      </c>
      <c r="G66">
        <v>2</v>
      </c>
      <c r="H66" t="s">
        <v>1194</v>
      </c>
      <c r="I66" t="s">
        <v>818</v>
      </c>
      <c r="J66" t="s">
        <v>655</v>
      </c>
      <c r="K66" s="13">
        <v>46162.649305555555</v>
      </c>
      <c r="L66" t="s">
        <v>29</v>
      </c>
      <c r="M66">
        <f>VLOOKUP(L66,Data!$J$1:$K$13,2,0)</f>
        <v>1</v>
      </c>
      <c r="N66" t="str">
        <f t="shared" si="8"/>
        <v>20/05/2026</v>
      </c>
      <c r="O66" t="str">
        <f t="shared" si="9"/>
        <v>20/05/2026</v>
      </c>
      <c r="P66">
        <f t="shared" si="10"/>
        <v>1</v>
      </c>
      <c r="Q66">
        <f t="shared" si="11"/>
        <v>1</v>
      </c>
    </row>
    <row r="67" spans="1:17" x14ac:dyDescent="0.25">
      <c r="A67" t="s">
        <v>822</v>
      </c>
      <c r="B67" t="s">
        <v>249</v>
      </c>
      <c r="C67" t="s">
        <v>1051</v>
      </c>
      <c r="D67" t="s">
        <v>1269</v>
      </c>
      <c r="E67" s="13">
        <v>46162.625</v>
      </c>
      <c r="F67" t="s">
        <v>478</v>
      </c>
      <c r="G67" t="s">
        <v>779</v>
      </c>
      <c r="H67" t="s">
        <v>1223</v>
      </c>
      <c r="I67" t="s">
        <v>1270</v>
      </c>
      <c r="J67" t="s">
        <v>480</v>
      </c>
      <c r="K67" s="13">
        <v>46162.708333333336</v>
      </c>
      <c r="L67" t="s">
        <v>23</v>
      </c>
      <c r="M67">
        <f>VLOOKUP(L67,Data!$J$1:$K$13,2,0)</f>
        <v>2</v>
      </c>
      <c r="N67" t="str">
        <f t="shared" si="8"/>
        <v>20/05/2026</v>
      </c>
      <c r="O67" t="str">
        <f t="shared" si="9"/>
        <v>20/05/2026</v>
      </c>
      <c r="P67">
        <f t="shared" si="10"/>
        <v>1</v>
      </c>
      <c r="Q67">
        <f t="shared" si="11"/>
        <v>1</v>
      </c>
    </row>
    <row r="68" spans="1:17" x14ac:dyDescent="0.25">
      <c r="A68" t="s">
        <v>822</v>
      </c>
      <c r="B68" t="s">
        <v>264</v>
      </c>
      <c r="C68">
        <v>295</v>
      </c>
      <c r="D68" t="s">
        <v>1271</v>
      </c>
      <c r="E68" s="13">
        <v>46162.645833333336</v>
      </c>
      <c r="F68" t="s">
        <v>345</v>
      </c>
      <c r="G68">
        <v>1</v>
      </c>
      <c r="H68" t="s">
        <v>960</v>
      </c>
      <c r="I68" t="s">
        <v>821</v>
      </c>
      <c r="J68" t="s">
        <v>655</v>
      </c>
      <c r="K68" s="13">
        <v>46162.913194444445</v>
      </c>
      <c r="L68" t="s">
        <v>29</v>
      </c>
      <c r="M68">
        <f>VLOOKUP(L68,Data!$J$1:$K$13,2,0)</f>
        <v>1</v>
      </c>
      <c r="N68" t="str">
        <f t="shared" si="8"/>
        <v>20/05/2026</v>
      </c>
      <c r="O68" t="str">
        <f t="shared" si="9"/>
        <v>20/05/2026</v>
      </c>
      <c r="P68">
        <f t="shared" si="10"/>
        <v>1</v>
      </c>
      <c r="Q68">
        <f t="shared" si="11"/>
        <v>1</v>
      </c>
    </row>
    <row r="69" spans="1:17" x14ac:dyDescent="0.25">
      <c r="A69" t="s">
        <v>822</v>
      </c>
      <c r="B69" t="s">
        <v>111</v>
      </c>
      <c r="C69" t="s">
        <v>782</v>
      </c>
      <c r="D69" t="s">
        <v>1163</v>
      </c>
      <c r="E69" s="13">
        <v>46162.663194444445</v>
      </c>
      <c r="F69" t="s">
        <v>32</v>
      </c>
      <c r="G69" t="s">
        <v>779</v>
      </c>
      <c r="H69">
        <v>608</v>
      </c>
      <c r="I69" t="s">
        <v>1164</v>
      </c>
      <c r="J69" t="s">
        <v>568</v>
      </c>
      <c r="K69" s="13">
        <v>46162.746527777781</v>
      </c>
      <c r="L69" t="s">
        <v>23</v>
      </c>
      <c r="M69">
        <f>VLOOKUP(L69,Data!$J$1:$K$13,2,0)</f>
        <v>2</v>
      </c>
      <c r="N69" t="str">
        <f t="shared" si="8"/>
        <v>20/05/2026</v>
      </c>
      <c r="O69" t="str">
        <f t="shared" si="9"/>
        <v>20/05/2026</v>
      </c>
      <c r="P69">
        <f t="shared" si="10"/>
        <v>1</v>
      </c>
      <c r="Q69">
        <f t="shared" si="11"/>
        <v>1</v>
      </c>
    </row>
    <row r="70" spans="1:17" x14ac:dyDescent="0.25">
      <c r="A70" t="s">
        <v>822</v>
      </c>
      <c r="B70" t="s">
        <v>120</v>
      </c>
      <c r="C70" t="s">
        <v>805</v>
      </c>
      <c r="D70" t="s">
        <v>1272</v>
      </c>
      <c r="E70" s="13">
        <v>46162.67083333333</v>
      </c>
      <c r="F70" t="s">
        <v>563</v>
      </c>
      <c r="G70">
        <v>6</v>
      </c>
      <c r="H70" t="s">
        <v>1090</v>
      </c>
      <c r="I70" t="s">
        <v>1273</v>
      </c>
      <c r="J70" t="s">
        <v>565</v>
      </c>
      <c r="K70" s="13">
        <v>46162.712500000001</v>
      </c>
      <c r="L70" t="s">
        <v>29</v>
      </c>
      <c r="M70">
        <f>VLOOKUP(L70,Data!$J$1:$K$13,2,0)</f>
        <v>1</v>
      </c>
      <c r="N70" t="str">
        <f t="shared" si="8"/>
        <v>20/05/2026</v>
      </c>
      <c r="O70" t="str">
        <f t="shared" si="9"/>
        <v>20/05/2026</v>
      </c>
      <c r="P70">
        <f t="shared" si="10"/>
        <v>1</v>
      </c>
      <c r="Q70">
        <f t="shared" si="11"/>
        <v>1</v>
      </c>
    </row>
    <row r="71" spans="1:17" x14ac:dyDescent="0.25">
      <c r="A71" t="s">
        <v>822</v>
      </c>
      <c r="B71" t="s">
        <v>387</v>
      </c>
      <c r="C71">
        <v>320</v>
      </c>
      <c r="D71" t="s">
        <v>1218</v>
      </c>
      <c r="E71" s="13">
        <v>46162.677083333336</v>
      </c>
      <c r="F71" t="s">
        <v>634</v>
      </c>
      <c r="G71">
        <v>1</v>
      </c>
      <c r="H71">
        <v>503</v>
      </c>
      <c r="I71" t="s">
        <v>1218</v>
      </c>
      <c r="J71" t="s">
        <v>152</v>
      </c>
      <c r="K71" s="13">
        <v>46162.701388888891</v>
      </c>
      <c r="L71" t="s">
        <v>29</v>
      </c>
      <c r="M71">
        <f>VLOOKUP(L71,Data!$J$1:$K$13,2,0)</f>
        <v>1</v>
      </c>
      <c r="N71" t="str">
        <f t="shared" si="8"/>
        <v>20/05/2026</v>
      </c>
      <c r="O71" t="str">
        <f t="shared" si="9"/>
        <v>20/05/2026</v>
      </c>
      <c r="P71">
        <f t="shared" si="10"/>
        <v>1</v>
      </c>
      <c r="Q71">
        <f t="shared" si="11"/>
        <v>1</v>
      </c>
    </row>
    <row r="72" spans="1:17" x14ac:dyDescent="0.25">
      <c r="A72" t="s">
        <v>822</v>
      </c>
      <c r="B72" t="s">
        <v>435</v>
      </c>
      <c r="C72" t="s">
        <v>785</v>
      </c>
      <c r="D72" t="s">
        <v>887</v>
      </c>
      <c r="E72" s="13">
        <v>46162.679861111108</v>
      </c>
      <c r="F72" t="s">
        <v>151</v>
      </c>
      <c r="G72">
        <v>2</v>
      </c>
      <c r="H72" t="s">
        <v>937</v>
      </c>
      <c r="I72" t="s">
        <v>824</v>
      </c>
      <c r="J72" t="s">
        <v>253</v>
      </c>
      <c r="K72" s="13">
        <v>46162.71875</v>
      </c>
      <c r="L72" t="s">
        <v>29</v>
      </c>
      <c r="M72">
        <f>VLOOKUP(L72,Data!$J$1:$K$13,2,0)</f>
        <v>1</v>
      </c>
      <c r="N72" t="str">
        <f t="shared" si="8"/>
        <v>20/05/2026</v>
      </c>
      <c r="O72" t="str">
        <f t="shared" si="9"/>
        <v>20/05/2026</v>
      </c>
      <c r="P72">
        <f t="shared" si="10"/>
        <v>1</v>
      </c>
      <c r="Q72">
        <f t="shared" si="11"/>
        <v>1</v>
      </c>
    </row>
    <row r="73" spans="1:17" x14ac:dyDescent="0.25">
      <c r="A73" t="s">
        <v>822</v>
      </c>
      <c r="B73" t="s">
        <v>387</v>
      </c>
      <c r="C73" t="s">
        <v>1065</v>
      </c>
      <c r="D73" t="s">
        <v>883</v>
      </c>
      <c r="E73" s="13">
        <v>46162.684027777781</v>
      </c>
      <c r="F73" t="s">
        <v>437</v>
      </c>
      <c r="G73">
        <v>1</v>
      </c>
      <c r="H73">
        <v>505</v>
      </c>
      <c r="I73" t="s">
        <v>1274</v>
      </c>
      <c r="J73" t="s">
        <v>253</v>
      </c>
      <c r="K73" s="13">
        <v>46162.708333333336</v>
      </c>
      <c r="L73" t="s">
        <v>29</v>
      </c>
      <c r="M73">
        <f>VLOOKUP(L73,Data!$J$1:$K$13,2,0)</f>
        <v>1</v>
      </c>
      <c r="N73" t="str">
        <f t="shared" si="8"/>
        <v>20/05/2026</v>
      </c>
      <c r="O73" t="str">
        <f t="shared" si="9"/>
        <v>20/05/2026</v>
      </c>
      <c r="P73">
        <f t="shared" si="10"/>
        <v>1</v>
      </c>
      <c r="Q73">
        <f t="shared" si="11"/>
        <v>1</v>
      </c>
    </row>
    <row r="74" spans="1:17" x14ac:dyDescent="0.25">
      <c r="A74" t="s">
        <v>822</v>
      </c>
      <c r="B74" t="s">
        <v>229</v>
      </c>
      <c r="C74" t="s">
        <v>940</v>
      </c>
      <c r="D74" t="s">
        <v>1275</v>
      </c>
      <c r="E74" s="13">
        <v>46162.690972222219</v>
      </c>
      <c r="F74" t="s">
        <v>246</v>
      </c>
      <c r="G74" t="s">
        <v>779</v>
      </c>
      <c r="H74">
        <v>606</v>
      </c>
      <c r="I74" t="s">
        <v>1276</v>
      </c>
      <c r="J74" t="s">
        <v>253</v>
      </c>
      <c r="K74" s="13">
        <v>46162.777777777781</v>
      </c>
      <c r="L74" t="s">
        <v>23</v>
      </c>
      <c r="M74">
        <f>VLOOKUP(L74,Data!$J$1:$K$13,2,0)</f>
        <v>2</v>
      </c>
      <c r="N74" t="str">
        <f t="shared" si="8"/>
        <v>20/05/2026</v>
      </c>
      <c r="O74" t="str">
        <f t="shared" si="9"/>
        <v>20/05/2026</v>
      </c>
      <c r="P74">
        <f t="shared" si="10"/>
        <v>1</v>
      </c>
      <c r="Q74">
        <f t="shared" si="11"/>
        <v>1</v>
      </c>
    </row>
    <row r="75" spans="1:17" x14ac:dyDescent="0.25">
      <c r="A75" t="s">
        <v>822</v>
      </c>
      <c r="B75" t="s">
        <v>435</v>
      </c>
      <c r="C75" t="s">
        <v>785</v>
      </c>
      <c r="D75" t="s">
        <v>1277</v>
      </c>
      <c r="E75" s="13">
        <v>46162.707638888889</v>
      </c>
      <c r="F75" t="s">
        <v>622</v>
      </c>
      <c r="G75">
        <v>2</v>
      </c>
      <c r="H75" t="s">
        <v>948</v>
      </c>
      <c r="I75" t="s">
        <v>786</v>
      </c>
      <c r="J75" t="s">
        <v>482</v>
      </c>
      <c r="K75" s="13">
        <v>46163.256249999999</v>
      </c>
      <c r="L75" t="s">
        <v>29</v>
      </c>
      <c r="M75">
        <f>VLOOKUP(L75,Data!$J$1:$K$13,2,0)</f>
        <v>1</v>
      </c>
      <c r="N75" t="str">
        <f t="shared" si="8"/>
        <v>20/05/2026</v>
      </c>
      <c r="O75" t="str">
        <f t="shared" si="9"/>
        <v>21/05/2026</v>
      </c>
      <c r="P75">
        <f t="shared" si="10"/>
        <v>1</v>
      </c>
      <c r="Q75">
        <f t="shared" si="11"/>
        <v>0</v>
      </c>
    </row>
    <row r="76" spans="1:17" x14ac:dyDescent="0.25">
      <c r="A76" t="s">
        <v>822</v>
      </c>
      <c r="B76" t="s">
        <v>387</v>
      </c>
      <c r="C76">
        <v>320</v>
      </c>
      <c r="D76" t="s">
        <v>1195</v>
      </c>
      <c r="E76" s="13">
        <v>46162.708333333336</v>
      </c>
      <c r="F76" t="s">
        <v>113</v>
      </c>
      <c r="G76">
        <v>3</v>
      </c>
      <c r="H76">
        <v>504</v>
      </c>
      <c r="I76" t="s">
        <v>1195</v>
      </c>
      <c r="J76" t="s">
        <v>678</v>
      </c>
      <c r="K76" s="13">
        <v>46162.729166666664</v>
      </c>
      <c r="L76" t="s">
        <v>29</v>
      </c>
      <c r="M76">
        <f>VLOOKUP(L76,Data!$J$1:$K$13,2,0)</f>
        <v>1</v>
      </c>
      <c r="N76" t="str">
        <f t="shared" ref="N76:N78" si="12">TEXT(E76,"dd/mm/aaaa")</f>
        <v>20/05/2026</v>
      </c>
      <c r="O76" t="str">
        <f t="shared" ref="O76:O78" si="13">TEXT(K76,"dd/mm/aaaa")</f>
        <v>20/05/2026</v>
      </c>
      <c r="P76">
        <f t="shared" ref="P76:P78" si="14">COUNTIFS($R$2,"="&amp;N76)</f>
        <v>1</v>
      </c>
    </row>
    <row r="77" spans="1:17" x14ac:dyDescent="0.25">
      <c r="A77" t="s">
        <v>822</v>
      </c>
      <c r="B77" t="s">
        <v>387</v>
      </c>
      <c r="C77">
        <v>321</v>
      </c>
      <c r="D77" t="s">
        <v>946</v>
      </c>
      <c r="E77" s="13">
        <v>46162.708333333336</v>
      </c>
      <c r="F77" t="s">
        <v>147</v>
      </c>
      <c r="G77">
        <v>3</v>
      </c>
      <c r="H77" t="s">
        <v>1194</v>
      </c>
      <c r="I77" t="s">
        <v>946</v>
      </c>
      <c r="J77" t="s">
        <v>152</v>
      </c>
      <c r="K77" s="13">
        <v>46162.739583333336</v>
      </c>
      <c r="L77" t="s">
        <v>29</v>
      </c>
      <c r="M77">
        <f>VLOOKUP(L77,Data!$J$1:$K$13,2,0)</f>
        <v>1</v>
      </c>
      <c r="N77" t="str">
        <f t="shared" si="12"/>
        <v>20/05/2026</v>
      </c>
      <c r="O77" t="str">
        <f t="shared" si="13"/>
        <v>20/05/2026</v>
      </c>
      <c r="P77">
        <f t="shared" si="14"/>
        <v>1</v>
      </c>
    </row>
    <row r="78" spans="1:17" x14ac:dyDescent="0.25">
      <c r="A78" t="s">
        <v>822</v>
      </c>
      <c r="B78" t="s">
        <v>111</v>
      </c>
      <c r="C78" t="s">
        <v>1278</v>
      </c>
      <c r="D78" t="s">
        <v>1279</v>
      </c>
      <c r="E78" s="13">
        <v>46162.711805555555</v>
      </c>
      <c r="F78" t="s">
        <v>300</v>
      </c>
      <c r="G78" t="s">
        <v>779</v>
      </c>
      <c r="H78">
        <v>607</v>
      </c>
      <c r="I78" t="s">
        <v>1280</v>
      </c>
      <c r="J78" t="s">
        <v>568</v>
      </c>
      <c r="K78" s="13">
        <v>46162.836805555555</v>
      </c>
      <c r="L78" t="s">
        <v>23</v>
      </c>
      <c r="M78">
        <f>VLOOKUP(L78,Data!$J$1:$K$13,2,0)</f>
        <v>2</v>
      </c>
      <c r="N78" t="str">
        <f t="shared" si="12"/>
        <v>20/05/2026</v>
      </c>
      <c r="O78" t="str">
        <f t="shared" si="13"/>
        <v>20/05/2026</v>
      </c>
      <c r="P78">
        <f t="shared" si="14"/>
        <v>1</v>
      </c>
    </row>
    <row r="79" spans="1:17" x14ac:dyDescent="0.25">
      <c r="A79" t="s">
        <v>822</v>
      </c>
      <c r="B79" t="s">
        <v>387</v>
      </c>
      <c r="C79" t="s">
        <v>1065</v>
      </c>
      <c r="D79" t="s">
        <v>1079</v>
      </c>
      <c r="E79" s="13">
        <v>46162.711805555555</v>
      </c>
      <c r="F79" t="s">
        <v>251</v>
      </c>
      <c r="G79">
        <v>1</v>
      </c>
      <c r="H79" t="s">
        <v>1066</v>
      </c>
      <c r="I79" t="s">
        <v>1079</v>
      </c>
      <c r="J79" t="s">
        <v>647</v>
      </c>
      <c r="K79" s="13">
        <v>46162.736111111109</v>
      </c>
      <c r="L79" t="s">
        <v>29</v>
      </c>
      <c r="M79">
        <f>VLOOKUP(L79,Data!$J$1:$K$13,2,0)</f>
        <v>1</v>
      </c>
      <c r="N79" t="str">
        <f t="shared" ref="N79:N85" si="15">TEXT(E79,"dd/mm/aaaa")</f>
        <v>20/05/2026</v>
      </c>
      <c r="O79" t="str">
        <f t="shared" ref="O79:O85" si="16">TEXT(K79,"dd/mm/aaaa")</f>
        <v>20/05/2026</v>
      </c>
      <c r="P79">
        <f t="shared" ref="P79:P85" si="17">COUNTIFS($R$2,"="&amp;N79)</f>
        <v>1</v>
      </c>
    </row>
    <row r="80" spans="1:17" x14ac:dyDescent="0.25">
      <c r="A80" t="s">
        <v>822</v>
      </c>
      <c r="B80" t="s">
        <v>495</v>
      </c>
      <c r="C80" t="s">
        <v>803</v>
      </c>
      <c r="D80" t="s">
        <v>1055</v>
      </c>
      <c r="E80" s="13">
        <v>46162.711805555555</v>
      </c>
      <c r="F80" t="s">
        <v>165</v>
      </c>
      <c r="G80">
        <v>2</v>
      </c>
      <c r="H80">
        <v>501</v>
      </c>
      <c r="I80" t="s">
        <v>1281</v>
      </c>
      <c r="J80" t="s">
        <v>347</v>
      </c>
      <c r="K80" s="13">
        <v>46163.510416666664</v>
      </c>
      <c r="L80" t="s">
        <v>29</v>
      </c>
      <c r="M80">
        <f>VLOOKUP(L80,Data!$J$1:$K$13,2,0)</f>
        <v>1</v>
      </c>
      <c r="N80" t="str">
        <f t="shared" si="15"/>
        <v>20/05/2026</v>
      </c>
      <c r="O80" t="str">
        <f t="shared" si="16"/>
        <v>21/05/2026</v>
      </c>
      <c r="P80">
        <f t="shared" si="17"/>
        <v>1</v>
      </c>
    </row>
    <row r="81" spans="1:16" x14ac:dyDescent="0.25">
      <c r="A81" t="s">
        <v>822</v>
      </c>
      <c r="B81" t="s">
        <v>65</v>
      </c>
      <c r="C81" t="s">
        <v>796</v>
      </c>
      <c r="D81" t="s">
        <v>889</v>
      </c>
      <c r="E81" s="13">
        <v>46162.720138888886</v>
      </c>
      <c r="F81" t="s">
        <v>481</v>
      </c>
      <c r="G81">
        <v>3</v>
      </c>
      <c r="H81" t="s">
        <v>1060</v>
      </c>
      <c r="I81" t="s">
        <v>820</v>
      </c>
      <c r="J81" t="s">
        <v>678</v>
      </c>
      <c r="K81" s="13">
        <v>46162.747916666667</v>
      </c>
      <c r="L81" t="s">
        <v>29</v>
      </c>
      <c r="M81">
        <f>VLOOKUP(L81,Data!$J$1:$K$13,2,0)</f>
        <v>1</v>
      </c>
      <c r="N81" t="str">
        <f t="shared" si="15"/>
        <v>20/05/2026</v>
      </c>
      <c r="O81" t="str">
        <f t="shared" si="16"/>
        <v>20/05/2026</v>
      </c>
      <c r="P81">
        <f t="shared" si="17"/>
        <v>1</v>
      </c>
    </row>
    <row r="82" spans="1:16" x14ac:dyDescent="0.25">
      <c r="A82" t="s">
        <v>822</v>
      </c>
      <c r="B82" t="s">
        <v>387</v>
      </c>
      <c r="C82">
        <v>321</v>
      </c>
      <c r="D82" t="s">
        <v>1179</v>
      </c>
      <c r="E82" s="13">
        <v>46162.722222222219</v>
      </c>
      <c r="F82" t="s">
        <v>151</v>
      </c>
      <c r="G82">
        <v>1</v>
      </c>
      <c r="H82" t="s">
        <v>934</v>
      </c>
      <c r="I82" t="s">
        <v>1179</v>
      </c>
      <c r="J82" t="s">
        <v>623</v>
      </c>
      <c r="K82" s="13">
        <v>46162.75</v>
      </c>
      <c r="L82" t="s">
        <v>29</v>
      </c>
      <c r="M82">
        <f>VLOOKUP(L82,Data!$J$1:$K$13,2,0)</f>
        <v>1</v>
      </c>
      <c r="N82" t="str">
        <f t="shared" si="15"/>
        <v>20/05/2026</v>
      </c>
      <c r="O82" t="str">
        <f t="shared" si="16"/>
        <v>20/05/2026</v>
      </c>
      <c r="P82">
        <f t="shared" si="17"/>
        <v>1</v>
      </c>
    </row>
    <row r="83" spans="1:16" x14ac:dyDescent="0.25">
      <c r="A83" t="s">
        <v>822</v>
      </c>
      <c r="B83" t="s">
        <v>387</v>
      </c>
      <c r="C83" t="s">
        <v>1065</v>
      </c>
      <c r="D83" t="s">
        <v>1149</v>
      </c>
      <c r="E83" s="13">
        <v>46162.729166666664</v>
      </c>
      <c r="F83" t="s">
        <v>499</v>
      </c>
      <c r="G83">
        <v>2</v>
      </c>
      <c r="H83">
        <v>503</v>
      </c>
      <c r="I83" t="s">
        <v>1149</v>
      </c>
      <c r="J83" t="s">
        <v>10</v>
      </c>
      <c r="K83" s="13">
        <v>46162.753472222219</v>
      </c>
      <c r="L83" t="s">
        <v>29</v>
      </c>
      <c r="M83">
        <f>VLOOKUP(L83,Data!$J$1:$K$13,2,0)</f>
        <v>1</v>
      </c>
      <c r="N83" t="str">
        <f t="shared" si="15"/>
        <v>20/05/2026</v>
      </c>
      <c r="O83" t="str">
        <f t="shared" si="16"/>
        <v>20/05/2026</v>
      </c>
      <c r="P83">
        <f t="shared" si="17"/>
        <v>1</v>
      </c>
    </row>
    <row r="84" spans="1:16" x14ac:dyDescent="0.25">
      <c r="A84" t="s">
        <v>822</v>
      </c>
      <c r="B84" t="s">
        <v>387</v>
      </c>
      <c r="C84" t="s">
        <v>787</v>
      </c>
      <c r="D84" t="s">
        <v>1198</v>
      </c>
      <c r="E84" s="13">
        <v>46162.739583333336</v>
      </c>
      <c r="F84" t="s">
        <v>717</v>
      </c>
      <c r="G84">
        <v>1</v>
      </c>
      <c r="H84" t="s">
        <v>936</v>
      </c>
      <c r="I84" t="s">
        <v>1198</v>
      </c>
      <c r="J84" t="s">
        <v>292</v>
      </c>
      <c r="K84" s="13">
        <v>46162.770833333336</v>
      </c>
      <c r="L84" t="s">
        <v>29</v>
      </c>
      <c r="M84">
        <f>VLOOKUP(L84,Data!$J$1:$K$13,2,0)</f>
        <v>1</v>
      </c>
      <c r="N84" t="str">
        <f t="shared" si="15"/>
        <v>20/05/2026</v>
      </c>
      <c r="O84" t="str">
        <f t="shared" si="16"/>
        <v>20/05/2026</v>
      </c>
      <c r="P84">
        <f t="shared" si="17"/>
        <v>1</v>
      </c>
    </row>
    <row r="85" spans="1:16" x14ac:dyDescent="0.25">
      <c r="A85" t="s">
        <v>822</v>
      </c>
      <c r="B85" t="s">
        <v>387</v>
      </c>
      <c r="C85" t="s">
        <v>1065</v>
      </c>
      <c r="D85" t="s">
        <v>1219</v>
      </c>
      <c r="E85" s="13">
        <v>46162.753472222219</v>
      </c>
      <c r="F85" t="s">
        <v>572</v>
      </c>
      <c r="G85">
        <v>1</v>
      </c>
      <c r="H85" t="s">
        <v>1050</v>
      </c>
      <c r="I85" t="s">
        <v>817</v>
      </c>
      <c r="J85" t="s">
        <v>77</v>
      </c>
      <c r="K85" s="13">
        <v>46162.798611111109</v>
      </c>
      <c r="L85" t="s">
        <v>29</v>
      </c>
      <c r="M85">
        <f>VLOOKUP(L85,Data!$J$1:$K$13,2,0)</f>
        <v>1</v>
      </c>
      <c r="N85" t="str">
        <f t="shared" si="15"/>
        <v>20/05/2026</v>
      </c>
      <c r="O85" t="str">
        <f t="shared" si="16"/>
        <v>20/05/2026</v>
      </c>
      <c r="P85">
        <f t="shared" si="17"/>
        <v>1</v>
      </c>
    </row>
    <row r="86" spans="1:16" x14ac:dyDescent="0.25">
      <c r="A86" t="s">
        <v>822</v>
      </c>
      <c r="B86" t="s">
        <v>65</v>
      </c>
      <c r="C86" t="s">
        <v>796</v>
      </c>
      <c r="D86" t="s">
        <v>890</v>
      </c>
      <c r="E86" s="13">
        <v>46162.756249999999</v>
      </c>
      <c r="F86" t="s">
        <v>569</v>
      </c>
      <c r="G86">
        <v>3</v>
      </c>
      <c r="H86" t="s">
        <v>1056</v>
      </c>
      <c r="I86" t="s">
        <v>825</v>
      </c>
      <c r="J86" t="s">
        <v>195</v>
      </c>
      <c r="K86" s="13">
        <v>46162.788194444445</v>
      </c>
      <c r="L86" t="s">
        <v>29</v>
      </c>
      <c r="M86">
        <f>VLOOKUP(L86,Data!$J$1:$K$13,2,0)</f>
        <v>1</v>
      </c>
      <c r="N86" t="str">
        <f t="shared" ref="N86:N90" si="18">TEXT(E86,"dd/mm/aaaa")</f>
        <v>20/05/2026</v>
      </c>
      <c r="O86" t="str">
        <f t="shared" ref="O86:O90" si="19">TEXT(K86,"dd/mm/aaaa")</f>
        <v>20/05/2026</v>
      </c>
      <c r="P86">
        <f t="shared" ref="P86:P90" si="20">COUNTIFS($R$2,"="&amp;N86)</f>
        <v>1</v>
      </c>
    </row>
    <row r="87" spans="1:16" x14ac:dyDescent="0.25">
      <c r="A87" t="s">
        <v>822</v>
      </c>
      <c r="B87" t="s">
        <v>387</v>
      </c>
      <c r="C87">
        <v>321</v>
      </c>
      <c r="D87" t="s">
        <v>1282</v>
      </c>
      <c r="E87" s="13">
        <v>46162.760416666664</v>
      </c>
      <c r="F87" t="s">
        <v>481</v>
      </c>
      <c r="G87">
        <v>2</v>
      </c>
      <c r="H87">
        <v>502</v>
      </c>
      <c r="I87" t="s">
        <v>1282</v>
      </c>
      <c r="J87" t="s">
        <v>528</v>
      </c>
      <c r="K87" s="13">
        <v>46162.791666666664</v>
      </c>
      <c r="L87" t="s">
        <v>29</v>
      </c>
      <c r="M87">
        <f>VLOOKUP(L87,Data!$J$1:$K$13,2,0)</f>
        <v>1</v>
      </c>
      <c r="N87" t="str">
        <f t="shared" si="18"/>
        <v>20/05/2026</v>
      </c>
      <c r="O87" t="str">
        <f t="shared" si="19"/>
        <v>20/05/2026</v>
      </c>
      <c r="P87">
        <f t="shared" si="20"/>
        <v>1</v>
      </c>
    </row>
    <row r="88" spans="1:16" x14ac:dyDescent="0.25">
      <c r="A88" t="s">
        <v>822</v>
      </c>
      <c r="B88" t="s">
        <v>387</v>
      </c>
      <c r="C88" t="s">
        <v>785</v>
      </c>
      <c r="D88" t="s">
        <v>1238</v>
      </c>
      <c r="E88" s="13">
        <v>46162.767361111109</v>
      </c>
      <c r="F88" t="s">
        <v>499</v>
      </c>
      <c r="G88">
        <v>3</v>
      </c>
      <c r="H88" t="s">
        <v>1066</v>
      </c>
      <c r="I88" t="s">
        <v>1239</v>
      </c>
      <c r="J88" t="s">
        <v>501</v>
      </c>
      <c r="K88" s="13">
        <v>46162.798611111109</v>
      </c>
      <c r="L88" t="s">
        <v>29</v>
      </c>
      <c r="M88">
        <f>VLOOKUP(L88,Data!$J$1:$K$13,2,0)</f>
        <v>1</v>
      </c>
      <c r="N88" t="str">
        <f t="shared" si="18"/>
        <v>20/05/2026</v>
      </c>
      <c r="O88" t="str">
        <f t="shared" si="19"/>
        <v>20/05/2026</v>
      </c>
      <c r="P88">
        <f t="shared" si="20"/>
        <v>1</v>
      </c>
    </row>
    <row r="89" spans="1:16" x14ac:dyDescent="0.25">
      <c r="A89" t="s">
        <v>822</v>
      </c>
      <c r="B89" t="s">
        <v>387</v>
      </c>
      <c r="C89">
        <v>321</v>
      </c>
      <c r="D89" t="s">
        <v>895</v>
      </c>
      <c r="E89" s="13">
        <v>46162.770833333336</v>
      </c>
      <c r="F89" t="s">
        <v>499</v>
      </c>
      <c r="G89">
        <v>2</v>
      </c>
      <c r="H89" t="s">
        <v>791</v>
      </c>
      <c r="I89" t="s">
        <v>1283</v>
      </c>
      <c r="J89" t="s">
        <v>663</v>
      </c>
      <c r="K89" s="13">
        <v>46162.822916666664</v>
      </c>
      <c r="L89" t="s">
        <v>29</v>
      </c>
      <c r="M89">
        <f>VLOOKUP(L89,Data!$J$1:$K$13,2,0)</f>
        <v>1</v>
      </c>
      <c r="N89" t="str">
        <f t="shared" si="18"/>
        <v>20/05/2026</v>
      </c>
      <c r="O89" t="str">
        <f t="shared" si="19"/>
        <v>20/05/2026</v>
      </c>
      <c r="P89">
        <f t="shared" si="20"/>
        <v>1</v>
      </c>
    </row>
    <row r="90" spans="1:16" x14ac:dyDescent="0.25">
      <c r="A90" t="s">
        <v>822</v>
      </c>
      <c r="B90" t="s">
        <v>318</v>
      </c>
      <c r="C90" t="s">
        <v>940</v>
      </c>
      <c r="D90" t="s">
        <v>1284</v>
      </c>
      <c r="E90" s="13">
        <v>46162.788194444445</v>
      </c>
      <c r="F90" t="s">
        <v>246</v>
      </c>
      <c r="G90" t="s">
        <v>779</v>
      </c>
      <c r="H90">
        <v>609</v>
      </c>
      <c r="I90" t="s">
        <v>1284</v>
      </c>
      <c r="J90" t="s">
        <v>45</v>
      </c>
      <c r="K90" s="13">
        <v>46162.944444444445</v>
      </c>
      <c r="L90" t="s">
        <v>23</v>
      </c>
      <c r="M90">
        <f>VLOOKUP(L90,Data!$J$1:$K$13,2,0)</f>
        <v>2</v>
      </c>
      <c r="N90" t="str">
        <f t="shared" si="18"/>
        <v>20/05/2026</v>
      </c>
      <c r="O90" t="str">
        <f t="shared" si="19"/>
        <v>20/05/2026</v>
      </c>
      <c r="P90">
        <f t="shared" si="20"/>
        <v>1</v>
      </c>
    </row>
    <row r="91" spans="1:16" x14ac:dyDescent="0.25">
      <c r="A91" t="s">
        <v>822</v>
      </c>
      <c r="B91" t="s">
        <v>387</v>
      </c>
      <c r="C91">
        <v>321</v>
      </c>
      <c r="D91" t="s">
        <v>1225</v>
      </c>
      <c r="E91" s="13">
        <v>46162.805555555555</v>
      </c>
      <c r="F91" t="s">
        <v>636</v>
      </c>
      <c r="G91">
        <v>1</v>
      </c>
      <c r="H91" t="s">
        <v>934</v>
      </c>
      <c r="I91" t="s">
        <v>1225</v>
      </c>
      <c r="J91" t="s">
        <v>152</v>
      </c>
      <c r="K91" s="13">
        <v>46162.836805555555</v>
      </c>
      <c r="L91" t="s">
        <v>29</v>
      </c>
      <c r="M91">
        <f>VLOOKUP(L91,Data!$J$1:$K$13,2,0)</f>
        <v>1</v>
      </c>
      <c r="N91" t="str">
        <f t="shared" ref="N91" si="21">TEXT(E91,"dd/mm/aaaa")</f>
        <v>20/05/2026</v>
      </c>
      <c r="O91" t="str">
        <f t="shared" ref="O91" si="22">TEXT(K91,"dd/mm/aaaa")</f>
        <v>20/05/2026</v>
      </c>
      <c r="P91">
        <f t="shared" ref="P91" si="23">COUNTIFS($R$2,"="&amp;N91)</f>
        <v>1</v>
      </c>
    </row>
    <row r="92" spans="1:16" x14ac:dyDescent="0.25">
      <c r="A92" t="s">
        <v>822</v>
      </c>
      <c r="B92" t="s">
        <v>416</v>
      </c>
      <c r="C92">
        <v>332</v>
      </c>
      <c r="D92" t="s">
        <v>1285</v>
      </c>
      <c r="E92" s="13">
        <v>46162.805555555555</v>
      </c>
      <c r="F92" t="s">
        <v>599</v>
      </c>
      <c r="G92" t="s">
        <v>779</v>
      </c>
      <c r="H92">
        <v>605</v>
      </c>
      <c r="L92" t="s">
        <v>23</v>
      </c>
      <c r="M92">
        <f>VLOOKUP(L92,Data!$J$1:$K$13,2,0)</f>
        <v>2</v>
      </c>
      <c r="N92" t="str">
        <f t="shared" ref="N92" si="24">TEXT(E92,"dd/mm/aaaa")</f>
        <v>20/05/2026</v>
      </c>
      <c r="O92" t="str">
        <f t="shared" ref="O92" si="25">TEXT(K92,"dd/mm/aaaa")</f>
        <v>00/01/1900</v>
      </c>
      <c r="P92">
        <f t="shared" ref="P92" si="26">COUNTIFS($R$2,"="&amp;N92)</f>
        <v>1</v>
      </c>
    </row>
    <row r="93" spans="1:16" x14ac:dyDescent="0.25">
      <c r="A93" t="s">
        <v>822</v>
      </c>
      <c r="B93" t="s">
        <v>387</v>
      </c>
      <c r="C93" t="s">
        <v>785</v>
      </c>
      <c r="D93" t="s">
        <v>953</v>
      </c>
      <c r="E93" s="13">
        <v>46162.8125</v>
      </c>
      <c r="F93" t="s">
        <v>516</v>
      </c>
      <c r="G93">
        <v>1</v>
      </c>
      <c r="H93" t="s">
        <v>936</v>
      </c>
      <c r="I93" t="s">
        <v>950</v>
      </c>
      <c r="J93" t="s">
        <v>518</v>
      </c>
      <c r="K93" s="13">
        <v>46163.600694444445</v>
      </c>
      <c r="L93" t="s">
        <v>29</v>
      </c>
      <c r="M93">
        <f>VLOOKUP(L93,Data!$J$1:$K$13,2,0)</f>
        <v>1</v>
      </c>
      <c r="N93" t="str">
        <f t="shared" ref="N93:N111" si="27">TEXT(E93,"dd/mm/aaaa")</f>
        <v>20/05/2026</v>
      </c>
      <c r="O93" t="str">
        <f t="shared" ref="O93:O111" si="28">TEXT(K93,"dd/mm/aaaa")</f>
        <v>21/05/2026</v>
      </c>
      <c r="P93">
        <f t="shared" ref="P93:P111" si="29">COUNTIFS($R$2,"="&amp;N93)</f>
        <v>1</v>
      </c>
    </row>
    <row r="94" spans="1:16" x14ac:dyDescent="0.25">
      <c r="A94" t="s">
        <v>822</v>
      </c>
      <c r="B94" t="s">
        <v>387</v>
      </c>
      <c r="C94">
        <v>320</v>
      </c>
      <c r="D94" t="s">
        <v>1197</v>
      </c>
      <c r="E94" s="13">
        <v>46162.84375</v>
      </c>
      <c r="F94" t="s">
        <v>676</v>
      </c>
      <c r="G94">
        <v>1</v>
      </c>
      <c r="H94">
        <v>504</v>
      </c>
      <c r="I94" t="s">
        <v>1197</v>
      </c>
      <c r="J94" t="s">
        <v>114</v>
      </c>
      <c r="K94" s="13">
        <v>46162.864583333336</v>
      </c>
      <c r="L94" t="s">
        <v>29</v>
      </c>
      <c r="M94">
        <f>VLOOKUP(L94,Data!$J$1:$K$13,2,0)</f>
        <v>1</v>
      </c>
      <c r="N94" t="str">
        <f t="shared" si="27"/>
        <v>20/05/2026</v>
      </c>
      <c r="O94" t="str">
        <f t="shared" si="28"/>
        <v>20/05/2026</v>
      </c>
      <c r="P94">
        <f t="shared" si="29"/>
        <v>1</v>
      </c>
    </row>
    <row r="95" spans="1:16" x14ac:dyDescent="0.25">
      <c r="A95" t="s">
        <v>822</v>
      </c>
      <c r="B95" t="s">
        <v>387</v>
      </c>
      <c r="C95" t="s">
        <v>1065</v>
      </c>
      <c r="D95" t="s">
        <v>1080</v>
      </c>
      <c r="E95" s="13">
        <v>46162.847222222219</v>
      </c>
      <c r="F95" t="s">
        <v>645</v>
      </c>
      <c r="G95">
        <v>1</v>
      </c>
      <c r="H95">
        <v>503</v>
      </c>
      <c r="I95" t="s">
        <v>1080</v>
      </c>
      <c r="J95" t="s">
        <v>253</v>
      </c>
      <c r="K95" s="13">
        <v>46162.868055555555</v>
      </c>
      <c r="L95" t="s">
        <v>29</v>
      </c>
      <c r="M95">
        <f>VLOOKUP(L95,Data!$J$1:$K$13,2,0)</f>
        <v>1</v>
      </c>
      <c r="N95" t="str">
        <f t="shared" si="27"/>
        <v>20/05/2026</v>
      </c>
      <c r="O95" t="str">
        <f t="shared" si="28"/>
        <v>20/05/2026</v>
      </c>
      <c r="P95">
        <f t="shared" si="29"/>
        <v>1</v>
      </c>
    </row>
    <row r="96" spans="1:16" x14ac:dyDescent="0.25">
      <c r="A96" t="s">
        <v>822</v>
      </c>
      <c r="B96" t="s">
        <v>435</v>
      </c>
      <c r="C96">
        <v>320</v>
      </c>
      <c r="D96" t="s">
        <v>958</v>
      </c>
      <c r="E96" s="13">
        <v>46162.852083333331</v>
      </c>
      <c r="F96" t="s">
        <v>251</v>
      </c>
      <c r="G96">
        <v>3</v>
      </c>
      <c r="H96" t="s">
        <v>937</v>
      </c>
      <c r="I96" t="s">
        <v>959</v>
      </c>
      <c r="J96" t="s">
        <v>253</v>
      </c>
      <c r="K96" s="13">
        <v>46163.270833333336</v>
      </c>
      <c r="L96" t="s">
        <v>29</v>
      </c>
      <c r="M96">
        <f>VLOOKUP(L96,Data!$J$1:$K$13,2,0)</f>
        <v>1</v>
      </c>
      <c r="N96" t="str">
        <f t="shared" si="27"/>
        <v>20/05/2026</v>
      </c>
      <c r="O96" t="str">
        <f t="shared" si="28"/>
        <v>21/05/2026</v>
      </c>
      <c r="P96">
        <f t="shared" si="29"/>
        <v>1</v>
      </c>
    </row>
    <row r="97" spans="1:16" x14ac:dyDescent="0.25">
      <c r="A97" t="s">
        <v>822</v>
      </c>
      <c r="B97" t="s">
        <v>387</v>
      </c>
      <c r="C97" t="s">
        <v>1065</v>
      </c>
      <c r="D97" t="s">
        <v>963</v>
      </c>
      <c r="E97" s="13">
        <v>46162.861111111109</v>
      </c>
      <c r="F97" t="s">
        <v>251</v>
      </c>
      <c r="G97">
        <v>2</v>
      </c>
      <c r="H97">
        <v>505</v>
      </c>
      <c r="I97" t="s">
        <v>792</v>
      </c>
      <c r="J97" t="s">
        <v>253</v>
      </c>
      <c r="K97" s="13">
        <v>46163.25</v>
      </c>
      <c r="L97" t="s">
        <v>29</v>
      </c>
      <c r="M97">
        <f>VLOOKUP(L97,Data!$J$1:$K$13,2,0)</f>
        <v>1</v>
      </c>
      <c r="N97" t="str">
        <f t="shared" si="27"/>
        <v>20/05/2026</v>
      </c>
      <c r="O97" t="str">
        <f t="shared" si="28"/>
        <v>21/05/2026</v>
      </c>
      <c r="P97">
        <f t="shared" si="29"/>
        <v>1</v>
      </c>
    </row>
    <row r="98" spans="1:16" x14ac:dyDescent="0.25">
      <c r="A98" t="s">
        <v>822</v>
      </c>
      <c r="B98" t="s">
        <v>65</v>
      </c>
      <c r="C98" t="s">
        <v>796</v>
      </c>
      <c r="D98" t="s">
        <v>893</v>
      </c>
      <c r="E98" s="13">
        <v>46162.862500000003</v>
      </c>
      <c r="F98" t="s">
        <v>676</v>
      </c>
      <c r="G98">
        <v>3</v>
      </c>
      <c r="H98" t="s">
        <v>1056</v>
      </c>
      <c r="I98" t="s">
        <v>826</v>
      </c>
      <c r="J98" t="s">
        <v>253</v>
      </c>
      <c r="K98" s="13">
        <v>46162.888888888891</v>
      </c>
      <c r="L98" t="s">
        <v>29</v>
      </c>
      <c r="M98">
        <f>VLOOKUP(L98,Data!$J$1:$K$13,2,0)</f>
        <v>1</v>
      </c>
      <c r="N98" t="str">
        <f t="shared" si="27"/>
        <v>20/05/2026</v>
      </c>
      <c r="O98" t="str">
        <f t="shared" si="28"/>
        <v>20/05/2026</v>
      </c>
      <c r="P98">
        <f t="shared" si="29"/>
        <v>1</v>
      </c>
    </row>
    <row r="99" spans="1:16" x14ac:dyDescent="0.25">
      <c r="A99" t="s">
        <v>822</v>
      </c>
      <c r="B99" t="s">
        <v>387</v>
      </c>
      <c r="C99" t="s">
        <v>1065</v>
      </c>
      <c r="D99" t="s">
        <v>1159</v>
      </c>
      <c r="E99" s="13">
        <v>46162.871527777781</v>
      </c>
      <c r="F99" t="s">
        <v>8</v>
      </c>
      <c r="G99">
        <v>2</v>
      </c>
      <c r="H99" t="s">
        <v>1066</v>
      </c>
      <c r="I99" t="s">
        <v>1159</v>
      </c>
      <c r="J99" t="s">
        <v>501</v>
      </c>
      <c r="K99" s="13">
        <v>46162.895833333336</v>
      </c>
      <c r="L99" t="s">
        <v>29</v>
      </c>
      <c r="M99">
        <f>VLOOKUP(L99,Data!$J$1:$K$13,2,0)</f>
        <v>1</v>
      </c>
      <c r="N99" t="str">
        <f t="shared" si="27"/>
        <v>20/05/2026</v>
      </c>
      <c r="O99" t="str">
        <f t="shared" si="28"/>
        <v>20/05/2026</v>
      </c>
      <c r="P99">
        <f t="shared" si="29"/>
        <v>1</v>
      </c>
    </row>
    <row r="100" spans="1:16" x14ac:dyDescent="0.25">
      <c r="A100" t="s">
        <v>822</v>
      </c>
      <c r="B100" t="s">
        <v>435</v>
      </c>
      <c r="C100" t="s">
        <v>787</v>
      </c>
      <c r="D100" t="s">
        <v>871</v>
      </c>
      <c r="E100" s="13">
        <v>46162.897916666669</v>
      </c>
      <c r="F100" t="s">
        <v>653</v>
      </c>
      <c r="G100">
        <v>1</v>
      </c>
      <c r="H100" t="s">
        <v>1060</v>
      </c>
      <c r="I100" t="s">
        <v>789</v>
      </c>
      <c r="J100" t="s">
        <v>655</v>
      </c>
      <c r="K100" s="13">
        <v>46162.941666666666</v>
      </c>
      <c r="L100" t="s">
        <v>29</v>
      </c>
      <c r="M100">
        <f>VLOOKUP(L100,Data!$J$1:$K$13,2,0)</f>
        <v>1</v>
      </c>
      <c r="N100" t="str">
        <f t="shared" si="27"/>
        <v>20/05/2026</v>
      </c>
      <c r="O100" t="str">
        <f t="shared" si="28"/>
        <v>20/05/2026</v>
      </c>
      <c r="P100">
        <f t="shared" si="29"/>
        <v>1</v>
      </c>
    </row>
    <row r="101" spans="1:16" x14ac:dyDescent="0.25">
      <c r="A101" t="s">
        <v>822</v>
      </c>
      <c r="B101" t="s">
        <v>387</v>
      </c>
      <c r="C101">
        <v>321</v>
      </c>
      <c r="D101" t="s">
        <v>1286</v>
      </c>
      <c r="E101" s="13">
        <v>46162.920138888891</v>
      </c>
      <c r="F101" t="s">
        <v>526</v>
      </c>
      <c r="G101">
        <v>1</v>
      </c>
      <c r="H101" t="s">
        <v>934</v>
      </c>
      <c r="I101" t="s">
        <v>1286</v>
      </c>
      <c r="J101" t="s">
        <v>482</v>
      </c>
      <c r="K101" s="13">
        <v>46162.951388888891</v>
      </c>
      <c r="L101" t="s">
        <v>29</v>
      </c>
      <c r="M101">
        <f>VLOOKUP(L101,Data!$J$1:$K$13,2,0)</f>
        <v>1</v>
      </c>
      <c r="N101" t="str">
        <f t="shared" si="27"/>
        <v>20/05/2026</v>
      </c>
      <c r="O101" t="str">
        <f t="shared" si="28"/>
        <v>20/05/2026</v>
      </c>
      <c r="P101">
        <f t="shared" si="29"/>
        <v>1</v>
      </c>
    </row>
    <row r="102" spans="1:16" x14ac:dyDescent="0.25">
      <c r="A102" t="s">
        <v>822</v>
      </c>
      <c r="B102" t="s">
        <v>120</v>
      </c>
      <c r="C102" t="s">
        <v>805</v>
      </c>
      <c r="D102" t="s">
        <v>1287</v>
      </c>
      <c r="E102" s="13">
        <v>46162.94027777778</v>
      </c>
      <c r="F102" t="s">
        <v>605</v>
      </c>
      <c r="G102">
        <v>6</v>
      </c>
      <c r="H102" t="s">
        <v>1090</v>
      </c>
      <c r="I102" t="s">
        <v>1288</v>
      </c>
      <c r="J102" t="s">
        <v>607</v>
      </c>
      <c r="K102" s="13">
        <v>46162.981944444444</v>
      </c>
      <c r="L102" t="s">
        <v>29</v>
      </c>
      <c r="M102">
        <f>VLOOKUP(L102,Data!$J$1:$K$13,2,0)</f>
        <v>1</v>
      </c>
      <c r="N102" t="str">
        <f t="shared" si="27"/>
        <v>20/05/2026</v>
      </c>
      <c r="O102" t="str">
        <f t="shared" si="28"/>
        <v>20/05/2026</v>
      </c>
      <c r="P102">
        <f t="shared" si="29"/>
        <v>1</v>
      </c>
    </row>
    <row r="103" spans="1:16" x14ac:dyDescent="0.25">
      <c r="A103" t="s">
        <v>822</v>
      </c>
      <c r="B103" t="s">
        <v>140</v>
      </c>
      <c r="C103" t="s">
        <v>940</v>
      </c>
      <c r="D103" t="s">
        <v>1289</v>
      </c>
      <c r="E103" s="13">
        <v>46162.940972222219</v>
      </c>
      <c r="F103" t="s">
        <v>703</v>
      </c>
      <c r="G103" t="s">
        <v>779</v>
      </c>
      <c r="H103">
        <v>604</v>
      </c>
      <c r="I103" t="s">
        <v>1289</v>
      </c>
      <c r="J103" t="s">
        <v>77</v>
      </c>
      <c r="K103" s="13">
        <v>46163</v>
      </c>
      <c r="L103" t="s">
        <v>23</v>
      </c>
      <c r="M103">
        <f>VLOOKUP(L103,Data!$J$1:$K$13,2,0)</f>
        <v>2</v>
      </c>
      <c r="N103" t="str">
        <f t="shared" si="27"/>
        <v>20/05/2026</v>
      </c>
      <c r="O103" t="str">
        <f t="shared" si="28"/>
        <v>21/05/2026</v>
      </c>
      <c r="P103">
        <f t="shared" si="29"/>
        <v>1</v>
      </c>
    </row>
    <row r="104" spans="1:16" x14ac:dyDescent="0.25">
      <c r="A104" t="s">
        <v>822</v>
      </c>
      <c r="B104" t="s">
        <v>264</v>
      </c>
      <c r="C104">
        <v>295</v>
      </c>
      <c r="D104" t="s">
        <v>1087</v>
      </c>
      <c r="E104" s="13">
        <v>46162.954861111109</v>
      </c>
      <c r="F104" t="s">
        <v>499</v>
      </c>
      <c r="G104">
        <v>1</v>
      </c>
      <c r="H104" t="s">
        <v>935</v>
      </c>
      <c r="I104" t="s">
        <v>1078</v>
      </c>
      <c r="J104" t="s">
        <v>719</v>
      </c>
      <c r="K104" s="13">
        <v>46163.368055555555</v>
      </c>
      <c r="L104" t="s">
        <v>29</v>
      </c>
      <c r="M104">
        <f>VLOOKUP(L104,Data!$J$1:$K$13,2,0)</f>
        <v>1</v>
      </c>
      <c r="N104" t="str">
        <f t="shared" si="27"/>
        <v>20/05/2026</v>
      </c>
      <c r="O104" t="str">
        <f t="shared" si="28"/>
        <v>21/05/2026</v>
      </c>
      <c r="P104">
        <f t="shared" si="29"/>
        <v>1</v>
      </c>
    </row>
    <row r="105" spans="1:16" x14ac:dyDescent="0.25">
      <c r="A105" t="s">
        <v>822</v>
      </c>
      <c r="B105" t="s">
        <v>264</v>
      </c>
      <c r="C105">
        <v>295</v>
      </c>
      <c r="D105" t="s">
        <v>1084</v>
      </c>
      <c r="E105" s="13">
        <v>46162.958333333336</v>
      </c>
      <c r="F105" t="s">
        <v>251</v>
      </c>
      <c r="G105">
        <v>1</v>
      </c>
      <c r="H105" t="s">
        <v>780</v>
      </c>
      <c r="I105" t="s">
        <v>1085</v>
      </c>
      <c r="J105" t="s">
        <v>253</v>
      </c>
      <c r="K105" s="13">
        <v>46163.270833333336</v>
      </c>
      <c r="L105" t="s">
        <v>29</v>
      </c>
      <c r="M105">
        <f>VLOOKUP(L105,Data!$J$1:$K$13,2,0)</f>
        <v>1</v>
      </c>
      <c r="N105" t="str">
        <f t="shared" si="27"/>
        <v>20/05/2026</v>
      </c>
      <c r="O105" t="str">
        <f t="shared" si="28"/>
        <v>21/05/2026</v>
      </c>
      <c r="P105">
        <f t="shared" si="29"/>
        <v>1</v>
      </c>
    </row>
    <row r="106" spans="1:16" x14ac:dyDescent="0.25">
      <c r="A106" t="s">
        <v>822</v>
      </c>
      <c r="B106" t="s">
        <v>387</v>
      </c>
      <c r="C106">
        <v>321</v>
      </c>
      <c r="D106" t="s">
        <v>894</v>
      </c>
      <c r="E106" s="13">
        <v>46162.961805555555</v>
      </c>
      <c r="F106" t="s">
        <v>151</v>
      </c>
      <c r="G106">
        <v>2</v>
      </c>
      <c r="H106">
        <v>503</v>
      </c>
      <c r="I106" t="s">
        <v>788</v>
      </c>
      <c r="J106" t="s">
        <v>152</v>
      </c>
      <c r="K106" s="13">
        <v>46163.263888888891</v>
      </c>
      <c r="L106" t="s">
        <v>29</v>
      </c>
      <c r="M106">
        <f>VLOOKUP(L106,Data!$J$1:$K$13,2,0)</f>
        <v>1</v>
      </c>
      <c r="N106" t="str">
        <f t="shared" si="27"/>
        <v>20/05/2026</v>
      </c>
      <c r="O106" t="str">
        <f t="shared" si="28"/>
        <v>21/05/2026</v>
      </c>
      <c r="P106">
        <f t="shared" si="29"/>
        <v>1</v>
      </c>
    </row>
    <row r="107" spans="1:16" x14ac:dyDescent="0.25">
      <c r="A107" t="s">
        <v>822</v>
      </c>
      <c r="B107" t="s">
        <v>125</v>
      </c>
      <c r="C107" t="s">
        <v>1226</v>
      </c>
      <c r="D107" t="s">
        <v>1227</v>
      </c>
      <c r="E107" s="13">
        <v>46162.975694444445</v>
      </c>
      <c r="F107" t="s">
        <v>481</v>
      </c>
      <c r="G107" t="s">
        <v>779</v>
      </c>
      <c r="H107" t="s">
        <v>1223</v>
      </c>
      <c r="I107" t="s">
        <v>1227</v>
      </c>
      <c r="J107" t="s">
        <v>635</v>
      </c>
      <c r="K107" s="13">
        <v>46163.041666666664</v>
      </c>
      <c r="L107" t="s">
        <v>23</v>
      </c>
      <c r="M107">
        <f>VLOOKUP(L107,Data!$J$1:$K$13,2,0)</f>
        <v>2</v>
      </c>
      <c r="N107" t="str">
        <f t="shared" si="27"/>
        <v>20/05/2026</v>
      </c>
      <c r="O107" t="str">
        <f t="shared" si="28"/>
        <v>21/05/2026</v>
      </c>
      <c r="P107">
        <f t="shared" si="29"/>
        <v>1</v>
      </c>
    </row>
    <row r="108" spans="1:16" x14ac:dyDescent="0.25">
      <c r="A108" t="s">
        <v>822</v>
      </c>
      <c r="B108" t="s">
        <v>254</v>
      </c>
      <c r="C108">
        <v>332</v>
      </c>
      <c r="D108" t="s">
        <v>1290</v>
      </c>
      <c r="E108" s="13">
        <v>46162.979166666664</v>
      </c>
      <c r="F108" t="s">
        <v>325</v>
      </c>
      <c r="G108" t="s">
        <v>779</v>
      </c>
      <c r="H108">
        <v>606</v>
      </c>
      <c r="L108" t="s">
        <v>23</v>
      </c>
      <c r="M108">
        <f>VLOOKUP(L108,Data!$J$1:$K$13,2,0)</f>
        <v>2</v>
      </c>
      <c r="N108" t="str">
        <f t="shared" si="27"/>
        <v>20/05/2026</v>
      </c>
      <c r="O108" t="str">
        <f t="shared" si="28"/>
        <v>00/01/1900</v>
      </c>
      <c r="P108">
        <f t="shared" si="29"/>
        <v>1</v>
      </c>
    </row>
    <row r="109" spans="1:16" x14ac:dyDescent="0.25">
      <c r="A109" t="s">
        <v>822</v>
      </c>
      <c r="B109" t="s">
        <v>387</v>
      </c>
      <c r="C109">
        <v>321</v>
      </c>
      <c r="D109" t="s">
        <v>1291</v>
      </c>
      <c r="E109" s="13">
        <v>46162.986111111109</v>
      </c>
      <c r="F109" t="s">
        <v>662</v>
      </c>
      <c r="G109">
        <v>3</v>
      </c>
      <c r="H109" t="s">
        <v>1066</v>
      </c>
      <c r="I109" t="s">
        <v>1104</v>
      </c>
      <c r="J109" t="s">
        <v>501</v>
      </c>
      <c r="K109" s="13">
        <v>46163.260416666664</v>
      </c>
      <c r="L109" t="s">
        <v>29</v>
      </c>
      <c r="M109">
        <f>VLOOKUP(L109,Data!$J$1:$K$13,2,0)</f>
        <v>1</v>
      </c>
      <c r="N109" t="str">
        <f t="shared" si="27"/>
        <v>20/05/2026</v>
      </c>
      <c r="O109" t="str">
        <f t="shared" si="28"/>
        <v>21/05/2026</v>
      </c>
      <c r="P109">
        <f t="shared" si="29"/>
        <v>1</v>
      </c>
    </row>
    <row r="110" spans="1:16" x14ac:dyDescent="0.25">
      <c r="A110" t="s">
        <v>822</v>
      </c>
      <c r="B110" t="s">
        <v>103</v>
      </c>
      <c r="C110" t="s">
        <v>816</v>
      </c>
      <c r="D110" t="s">
        <v>1292</v>
      </c>
      <c r="E110" s="13">
        <v>46162.993055555555</v>
      </c>
      <c r="F110" t="s">
        <v>32</v>
      </c>
      <c r="G110" t="s">
        <v>779</v>
      </c>
      <c r="H110">
        <v>608</v>
      </c>
      <c r="I110" t="s">
        <v>1293</v>
      </c>
      <c r="J110" t="s">
        <v>253</v>
      </c>
      <c r="K110" s="13">
        <v>46163.076388888891</v>
      </c>
      <c r="L110" t="s">
        <v>23</v>
      </c>
      <c r="M110">
        <f>VLOOKUP(L110,Data!$J$1:$K$13,2,0)</f>
        <v>2</v>
      </c>
      <c r="N110" t="str">
        <f t="shared" si="27"/>
        <v>20/05/2026</v>
      </c>
      <c r="O110" t="str">
        <f t="shared" si="28"/>
        <v>21/05/2026</v>
      </c>
      <c r="P110">
        <f t="shared" si="29"/>
        <v>1</v>
      </c>
    </row>
    <row r="111" spans="1:16" x14ac:dyDescent="0.25">
      <c r="M111" t="e">
        <f>VLOOKUP(L111,Data!$J$1:$K$13,2,0)</f>
        <v>#N/A</v>
      </c>
      <c r="N111" t="str">
        <f t="shared" si="27"/>
        <v>00/01/1900</v>
      </c>
      <c r="O111" t="str">
        <f t="shared" si="28"/>
        <v>00/01/1900</v>
      </c>
      <c r="P111">
        <f t="shared" si="29"/>
        <v>0</v>
      </c>
    </row>
    <row r="112" spans="1:16" x14ac:dyDescent="0.25">
      <c r="M112" t="e">
        <f>VLOOKUP(L112,Data!$J$1:$K$13,2,0)</f>
        <v>#N/A</v>
      </c>
      <c r="N112" t="str">
        <f t="shared" ref="N112:N175" si="30">TEXT(E112,"dd/mm/aaaa")</f>
        <v>00/01/1900</v>
      </c>
      <c r="O112" t="str">
        <f t="shared" ref="O112:O175" si="31">TEXT(K112,"dd/mm/aaaa")</f>
        <v>00/01/1900</v>
      </c>
      <c r="P112">
        <f t="shared" ref="P112:P175" si="32">COUNTIFS($R$2,"="&amp;N112)</f>
        <v>0</v>
      </c>
    </row>
    <row r="113" spans="13:16" x14ac:dyDescent="0.25">
      <c r="M113" t="e">
        <f>VLOOKUP(L113,Data!$J$1:$K$13,2,0)</f>
        <v>#N/A</v>
      </c>
      <c r="N113" t="str">
        <f t="shared" si="30"/>
        <v>00/01/1900</v>
      </c>
      <c r="O113" t="str">
        <f t="shared" si="31"/>
        <v>00/01/1900</v>
      </c>
      <c r="P113">
        <f t="shared" si="32"/>
        <v>0</v>
      </c>
    </row>
    <row r="114" spans="13:16" x14ac:dyDescent="0.25">
      <c r="M114" t="e">
        <f>VLOOKUP(L114,Data!$J$1:$K$13,2,0)</f>
        <v>#N/A</v>
      </c>
      <c r="N114" t="str">
        <f t="shared" si="30"/>
        <v>00/01/1900</v>
      </c>
      <c r="O114" t="str">
        <f t="shared" si="31"/>
        <v>00/01/1900</v>
      </c>
      <c r="P114">
        <f t="shared" si="32"/>
        <v>0</v>
      </c>
    </row>
    <row r="115" spans="13:16" x14ac:dyDescent="0.25">
      <c r="M115" t="e">
        <f>VLOOKUP(L115,Data!$J$1:$K$13,2,0)</f>
        <v>#N/A</v>
      </c>
      <c r="N115" t="str">
        <f t="shared" si="30"/>
        <v>00/01/1900</v>
      </c>
      <c r="O115" t="str">
        <f t="shared" si="31"/>
        <v>00/01/1900</v>
      </c>
      <c r="P115">
        <f t="shared" si="32"/>
        <v>0</v>
      </c>
    </row>
    <row r="116" spans="13:16" x14ac:dyDescent="0.25">
      <c r="M116" t="e">
        <f>VLOOKUP(L116,Data!$J$1:$K$13,2,0)</f>
        <v>#N/A</v>
      </c>
      <c r="N116" t="str">
        <f t="shared" si="30"/>
        <v>00/01/1900</v>
      </c>
      <c r="O116" t="str">
        <f t="shared" si="31"/>
        <v>00/01/1900</v>
      </c>
      <c r="P116">
        <f t="shared" si="32"/>
        <v>0</v>
      </c>
    </row>
    <row r="117" spans="13:16" x14ac:dyDescent="0.25">
      <c r="M117" t="e">
        <f>VLOOKUP(L117,Data!$J$1:$K$13,2,0)</f>
        <v>#N/A</v>
      </c>
      <c r="N117" t="str">
        <f t="shared" si="30"/>
        <v>00/01/1900</v>
      </c>
      <c r="O117" t="str">
        <f t="shared" si="31"/>
        <v>00/01/1900</v>
      </c>
      <c r="P117">
        <f t="shared" si="32"/>
        <v>0</v>
      </c>
    </row>
    <row r="118" spans="13:16" x14ac:dyDescent="0.25">
      <c r="M118" t="e">
        <f>VLOOKUP(L118,Data!$J$1:$K$13,2,0)</f>
        <v>#N/A</v>
      </c>
      <c r="N118" t="str">
        <f t="shared" si="30"/>
        <v>00/01/1900</v>
      </c>
      <c r="O118" t="str">
        <f t="shared" si="31"/>
        <v>00/01/1900</v>
      </c>
      <c r="P118">
        <f t="shared" si="32"/>
        <v>0</v>
      </c>
    </row>
    <row r="119" spans="13:16" x14ac:dyDescent="0.25">
      <c r="M119" t="e">
        <f>VLOOKUP(L119,Data!$J$1:$K$13,2,0)</f>
        <v>#N/A</v>
      </c>
      <c r="N119" t="str">
        <f t="shared" si="30"/>
        <v>00/01/1900</v>
      </c>
      <c r="O119" t="str">
        <f t="shared" si="31"/>
        <v>00/01/1900</v>
      </c>
      <c r="P119">
        <f t="shared" si="32"/>
        <v>0</v>
      </c>
    </row>
    <row r="120" spans="13:16" x14ac:dyDescent="0.25">
      <c r="M120" t="e">
        <f>VLOOKUP(L120,Data!$J$1:$K$13,2,0)</f>
        <v>#N/A</v>
      </c>
      <c r="N120" t="str">
        <f t="shared" si="30"/>
        <v>00/01/1900</v>
      </c>
      <c r="O120" t="str">
        <f t="shared" si="31"/>
        <v>00/01/1900</v>
      </c>
      <c r="P120">
        <f t="shared" si="32"/>
        <v>0</v>
      </c>
    </row>
    <row r="121" spans="13:16" x14ac:dyDescent="0.25">
      <c r="M121" t="e">
        <f>VLOOKUP(L121,Data!$J$1:$K$13,2,0)</f>
        <v>#N/A</v>
      </c>
      <c r="N121" t="str">
        <f t="shared" si="30"/>
        <v>00/01/1900</v>
      </c>
      <c r="O121" t="str">
        <f t="shared" si="31"/>
        <v>00/01/1900</v>
      </c>
      <c r="P121">
        <f t="shared" si="32"/>
        <v>0</v>
      </c>
    </row>
    <row r="122" spans="13:16" x14ac:dyDescent="0.25">
      <c r="M122" t="e">
        <f>VLOOKUP(L122,Data!$J$1:$K$13,2,0)</f>
        <v>#N/A</v>
      </c>
      <c r="N122" t="str">
        <f t="shared" si="30"/>
        <v>00/01/1900</v>
      </c>
      <c r="O122" t="str">
        <f t="shared" si="31"/>
        <v>00/01/1900</v>
      </c>
      <c r="P122">
        <f t="shared" si="32"/>
        <v>0</v>
      </c>
    </row>
    <row r="123" spans="13:16" x14ac:dyDescent="0.25">
      <c r="M123" t="e">
        <f>VLOOKUP(L123,Data!$J$1:$K$13,2,0)</f>
        <v>#N/A</v>
      </c>
      <c r="N123" t="str">
        <f t="shared" si="30"/>
        <v>00/01/1900</v>
      </c>
      <c r="O123" t="str">
        <f t="shared" si="31"/>
        <v>00/01/1900</v>
      </c>
      <c r="P123">
        <f t="shared" si="32"/>
        <v>0</v>
      </c>
    </row>
    <row r="124" spans="13:16" x14ac:dyDescent="0.25">
      <c r="M124" t="e">
        <f>VLOOKUP(L124,Data!$J$1:$K$13,2,0)</f>
        <v>#N/A</v>
      </c>
      <c r="N124" t="str">
        <f t="shared" si="30"/>
        <v>00/01/1900</v>
      </c>
      <c r="O124" t="str">
        <f t="shared" si="31"/>
        <v>00/01/1900</v>
      </c>
      <c r="P124">
        <f t="shared" si="32"/>
        <v>0</v>
      </c>
    </row>
    <row r="125" spans="13:16" x14ac:dyDescent="0.25">
      <c r="M125" t="e">
        <f>VLOOKUP(L125,Data!$J$1:$K$13,2,0)</f>
        <v>#N/A</v>
      </c>
      <c r="N125" t="str">
        <f t="shared" si="30"/>
        <v>00/01/1900</v>
      </c>
      <c r="O125" t="str">
        <f t="shared" si="31"/>
        <v>00/01/1900</v>
      </c>
      <c r="P125">
        <f t="shared" si="32"/>
        <v>0</v>
      </c>
    </row>
    <row r="126" spans="13:16" x14ac:dyDescent="0.25">
      <c r="M126" t="e">
        <f>VLOOKUP(L126,Data!$J$1:$K$13,2,0)</f>
        <v>#N/A</v>
      </c>
      <c r="N126" t="str">
        <f t="shared" si="30"/>
        <v>00/01/1900</v>
      </c>
      <c r="O126" t="str">
        <f t="shared" si="31"/>
        <v>00/01/1900</v>
      </c>
      <c r="P126">
        <f t="shared" si="32"/>
        <v>0</v>
      </c>
    </row>
    <row r="127" spans="13:16" x14ac:dyDescent="0.25">
      <c r="M127" t="e">
        <f>VLOOKUP(L127,Data!$J$1:$K$13,2,0)</f>
        <v>#N/A</v>
      </c>
      <c r="N127" t="str">
        <f t="shared" si="30"/>
        <v>00/01/1900</v>
      </c>
      <c r="O127" t="str">
        <f t="shared" si="31"/>
        <v>00/01/1900</v>
      </c>
      <c r="P127">
        <f t="shared" si="32"/>
        <v>0</v>
      </c>
    </row>
    <row r="128" spans="13:16" x14ac:dyDescent="0.25">
      <c r="M128" t="e">
        <f>VLOOKUP(L128,Data!$J$1:$K$13,2,0)</f>
        <v>#N/A</v>
      </c>
      <c r="N128" t="str">
        <f t="shared" si="30"/>
        <v>00/01/1900</v>
      </c>
      <c r="O128" t="str">
        <f t="shared" si="31"/>
        <v>00/01/1900</v>
      </c>
      <c r="P128">
        <f t="shared" si="32"/>
        <v>0</v>
      </c>
    </row>
    <row r="129" spans="13:16" x14ac:dyDescent="0.25">
      <c r="M129" t="e">
        <f>VLOOKUP(L129,Data!$J$1:$K$13,2,0)</f>
        <v>#N/A</v>
      </c>
      <c r="N129" t="str">
        <f t="shared" si="30"/>
        <v>00/01/1900</v>
      </c>
      <c r="O129" t="str">
        <f t="shared" si="31"/>
        <v>00/01/1900</v>
      </c>
      <c r="P129">
        <f t="shared" si="32"/>
        <v>0</v>
      </c>
    </row>
    <row r="130" spans="13:16" x14ac:dyDescent="0.25">
      <c r="M130" t="e">
        <f>VLOOKUP(L130,Data!$J$1:$K$13,2,0)</f>
        <v>#N/A</v>
      </c>
      <c r="N130" t="str">
        <f t="shared" si="30"/>
        <v>00/01/1900</v>
      </c>
      <c r="O130" t="str">
        <f t="shared" si="31"/>
        <v>00/01/1900</v>
      </c>
      <c r="P130">
        <f t="shared" si="32"/>
        <v>0</v>
      </c>
    </row>
    <row r="131" spans="13:16" x14ac:dyDescent="0.25">
      <c r="M131" t="e">
        <f>VLOOKUP(L131,Data!$J$1:$K$13,2,0)</f>
        <v>#N/A</v>
      </c>
      <c r="N131" t="str">
        <f t="shared" si="30"/>
        <v>00/01/1900</v>
      </c>
      <c r="O131" t="str">
        <f t="shared" si="31"/>
        <v>00/01/1900</v>
      </c>
      <c r="P131">
        <f t="shared" si="32"/>
        <v>0</v>
      </c>
    </row>
    <row r="132" spans="13:16" x14ac:dyDescent="0.25">
      <c r="M132" t="e">
        <f>VLOOKUP(L132,Data!$J$1:$K$13,2,0)</f>
        <v>#N/A</v>
      </c>
      <c r="N132" t="str">
        <f t="shared" si="30"/>
        <v>00/01/1900</v>
      </c>
      <c r="O132" t="str">
        <f t="shared" si="31"/>
        <v>00/01/1900</v>
      </c>
      <c r="P132">
        <f t="shared" si="32"/>
        <v>0</v>
      </c>
    </row>
    <row r="133" spans="13:16" x14ac:dyDescent="0.25">
      <c r="M133" t="e">
        <f>VLOOKUP(L133,Data!$J$1:$K$13,2,0)</f>
        <v>#N/A</v>
      </c>
      <c r="N133" t="str">
        <f t="shared" si="30"/>
        <v>00/01/1900</v>
      </c>
      <c r="O133" t="str">
        <f t="shared" si="31"/>
        <v>00/01/1900</v>
      </c>
      <c r="P133">
        <f t="shared" si="32"/>
        <v>0</v>
      </c>
    </row>
    <row r="134" spans="13:16" x14ac:dyDescent="0.25">
      <c r="M134" t="e">
        <f>VLOOKUP(L134,Data!$J$1:$K$13,2,0)</f>
        <v>#N/A</v>
      </c>
      <c r="N134" t="str">
        <f t="shared" si="30"/>
        <v>00/01/1900</v>
      </c>
      <c r="O134" t="str">
        <f t="shared" si="31"/>
        <v>00/01/1900</v>
      </c>
      <c r="P134">
        <f t="shared" si="32"/>
        <v>0</v>
      </c>
    </row>
    <row r="135" spans="13:16" x14ac:dyDescent="0.25">
      <c r="M135" t="e">
        <f>VLOOKUP(L135,Data!$J$1:$K$13,2,0)</f>
        <v>#N/A</v>
      </c>
      <c r="N135" t="str">
        <f t="shared" si="30"/>
        <v>00/01/1900</v>
      </c>
      <c r="O135" t="str">
        <f t="shared" si="31"/>
        <v>00/01/1900</v>
      </c>
      <c r="P135">
        <f t="shared" si="32"/>
        <v>0</v>
      </c>
    </row>
    <row r="136" spans="13:16" x14ac:dyDescent="0.25">
      <c r="M136" t="e">
        <f>VLOOKUP(L136,Data!$J$1:$K$13,2,0)</f>
        <v>#N/A</v>
      </c>
      <c r="N136" t="str">
        <f t="shared" si="30"/>
        <v>00/01/1900</v>
      </c>
      <c r="O136" t="str">
        <f t="shared" si="31"/>
        <v>00/01/1900</v>
      </c>
      <c r="P136">
        <f t="shared" si="32"/>
        <v>0</v>
      </c>
    </row>
    <row r="137" spans="13:16" x14ac:dyDescent="0.25">
      <c r="M137" t="e">
        <f>VLOOKUP(L137,Data!$J$1:$K$13,2,0)</f>
        <v>#N/A</v>
      </c>
      <c r="N137" t="str">
        <f t="shared" si="30"/>
        <v>00/01/1900</v>
      </c>
      <c r="O137" t="str">
        <f t="shared" si="31"/>
        <v>00/01/1900</v>
      </c>
      <c r="P137">
        <f t="shared" si="32"/>
        <v>0</v>
      </c>
    </row>
    <row r="138" spans="13:16" x14ac:dyDescent="0.25">
      <c r="M138" t="e">
        <f>VLOOKUP(L138,Data!$J$1:$K$13,2,0)</f>
        <v>#N/A</v>
      </c>
      <c r="N138" t="str">
        <f t="shared" si="30"/>
        <v>00/01/1900</v>
      </c>
      <c r="O138" t="str">
        <f t="shared" si="31"/>
        <v>00/01/1900</v>
      </c>
      <c r="P138">
        <f t="shared" si="32"/>
        <v>0</v>
      </c>
    </row>
    <row r="139" spans="13:16" x14ac:dyDescent="0.25">
      <c r="M139" t="e">
        <f>VLOOKUP(L139,Data!$J$1:$K$13,2,0)</f>
        <v>#N/A</v>
      </c>
      <c r="N139" t="str">
        <f t="shared" si="30"/>
        <v>00/01/1900</v>
      </c>
      <c r="O139" t="str">
        <f t="shared" si="31"/>
        <v>00/01/1900</v>
      </c>
      <c r="P139">
        <f t="shared" si="32"/>
        <v>0</v>
      </c>
    </row>
    <row r="140" spans="13:16" x14ac:dyDescent="0.25">
      <c r="M140" t="e">
        <f>VLOOKUP(L140,Data!$J$1:$K$13,2,0)</f>
        <v>#N/A</v>
      </c>
      <c r="N140" t="str">
        <f t="shared" si="30"/>
        <v>00/01/1900</v>
      </c>
      <c r="O140" t="str">
        <f t="shared" si="31"/>
        <v>00/01/1900</v>
      </c>
      <c r="P140">
        <f t="shared" si="32"/>
        <v>0</v>
      </c>
    </row>
    <row r="141" spans="13:16" x14ac:dyDescent="0.25">
      <c r="M141" t="e">
        <f>VLOOKUP(L141,Data!$J$1:$K$13,2,0)</f>
        <v>#N/A</v>
      </c>
      <c r="N141" t="str">
        <f t="shared" si="30"/>
        <v>00/01/1900</v>
      </c>
      <c r="O141" t="str">
        <f t="shared" si="31"/>
        <v>00/01/1900</v>
      </c>
      <c r="P141">
        <f t="shared" si="32"/>
        <v>0</v>
      </c>
    </row>
    <row r="142" spans="13:16" x14ac:dyDescent="0.25">
      <c r="M142" t="e">
        <f>VLOOKUP(L142,Data!$J$1:$K$13,2,0)</f>
        <v>#N/A</v>
      </c>
      <c r="N142" t="str">
        <f t="shared" si="30"/>
        <v>00/01/1900</v>
      </c>
      <c r="O142" t="str">
        <f t="shared" si="31"/>
        <v>00/01/1900</v>
      </c>
      <c r="P142">
        <f t="shared" si="32"/>
        <v>0</v>
      </c>
    </row>
    <row r="143" spans="13:16" x14ac:dyDescent="0.25">
      <c r="M143" t="e">
        <f>VLOOKUP(L143,Data!$J$1:$K$13,2,0)</f>
        <v>#N/A</v>
      </c>
      <c r="N143" t="str">
        <f t="shared" si="30"/>
        <v>00/01/1900</v>
      </c>
      <c r="O143" t="str">
        <f t="shared" si="31"/>
        <v>00/01/1900</v>
      </c>
      <c r="P143">
        <f t="shared" si="32"/>
        <v>0</v>
      </c>
    </row>
    <row r="144" spans="13:16" x14ac:dyDescent="0.25">
      <c r="M144" t="e">
        <f>VLOOKUP(L144,Data!$J$1:$K$13,2,0)</f>
        <v>#N/A</v>
      </c>
      <c r="N144" t="str">
        <f t="shared" si="30"/>
        <v>00/01/1900</v>
      </c>
      <c r="O144" t="str">
        <f t="shared" si="31"/>
        <v>00/01/1900</v>
      </c>
      <c r="P144">
        <f t="shared" si="32"/>
        <v>0</v>
      </c>
    </row>
    <row r="145" spans="13:16" x14ac:dyDescent="0.25">
      <c r="M145" t="e">
        <f>VLOOKUP(L145,Data!$J$1:$K$13,2,0)</f>
        <v>#N/A</v>
      </c>
      <c r="N145" t="str">
        <f t="shared" si="30"/>
        <v>00/01/1900</v>
      </c>
      <c r="O145" t="str">
        <f t="shared" si="31"/>
        <v>00/01/1900</v>
      </c>
      <c r="P145">
        <f t="shared" si="32"/>
        <v>0</v>
      </c>
    </row>
    <row r="146" spans="13:16" x14ac:dyDescent="0.25">
      <c r="M146" t="e">
        <f>VLOOKUP(L146,Data!$J$1:$K$13,2,0)</f>
        <v>#N/A</v>
      </c>
      <c r="N146" t="str">
        <f t="shared" si="30"/>
        <v>00/01/1900</v>
      </c>
      <c r="O146" t="str">
        <f t="shared" si="31"/>
        <v>00/01/1900</v>
      </c>
      <c r="P146">
        <f t="shared" si="32"/>
        <v>0</v>
      </c>
    </row>
    <row r="147" spans="13:16" x14ac:dyDescent="0.25">
      <c r="M147" t="e">
        <f>VLOOKUP(L147,Data!$J$1:$K$13,2,0)</f>
        <v>#N/A</v>
      </c>
      <c r="N147" t="str">
        <f t="shared" si="30"/>
        <v>00/01/1900</v>
      </c>
      <c r="O147" t="str">
        <f t="shared" si="31"/>
        <v>00/01/1900</v>
      </c>
      <c r="P147">
        <f t="shared" si="32"/>
        <v>0</v>
      </c>
    </row>
    <row r="148" spans="13:16" x14ac:dyDescent="0.25">
      <c r="M148" t="e">
        <f>VLOOKUP(L148,Data!$J$1:$K$13,2,0)</f>
        <v>#N/A</v>
      </c>
      <c r="N148" t="str">
        <f t="shared" si="30"/>
        <v>00/01/1900</v>
      </c>
      <c r="O148" t="str">
        <f t="shared" si="31"/>
        <v>00/01/1900</v>
      </c>
      <c r="P148">
        <f t="shared" si="32"/>
        <v>0</v>
      </c>
    </row>
    <row r="149" spans="13:16" x14ac:dyDescent="0.25">
      <c r="M149" t="e">
        <f>VLOOKUP(L149,Data!$J$1:$K$13,2,0)</f>
        <v>#N/A</v>
      </c>
      <c r="N149" t="str">
        <f t="shared" si="30"/>
        <v>00/01/1900</v>
      </c>
      <c r="O149" t="str">
        <f t="shared" si="31"/>
        <v>00/01/1900</v>
      </c>
      <c r="P149">
        <f t="shared" si="32"/>
        <v>0</v>
      </c>
    </row>
    <row r="150" spans="13:16" x14ac:dyDescent="0.25">
      <c r="M150" t="e">
        <f>VLOOKUP(L150,Data!$J$1:$K$13,2,0)</f>
        <v>#N/A</v>
      </c>
      <c r="N150" t="str">
        <f t="shared" si="30"/>
        <v>00/01/1900</v>
      </c>
      <c r="O150" t="str">
        <f t="shared" si="31"/>
        <v>00/01/1900</v>
      </c>
      <c r="P150">
        <f t="shared" si="32"/>
        <v>0</v>
      </c>
    </row>
    <row r="151" spans="13:16" x14ac:dyDescent="0.25">
      <c r="M151" t="e">
        <f>VLOOKUP(L151,Data!$J$1:$K$13,2,0)</f>
        <v>#N/A</v>
      </c>
      <c r="N151" t="str">
        <f t="shared" si="30"/>
        <v>00/01/1900</v>
      </c>
      <c r="O151" t="str">
        <f t="shared" si="31"/>
        <v>00/01/1900</v>
      </c>
      <c r="P151">
        <f t="shared" si="32"/>
        <v>0</v>
      </c>
    </row>
    <row r="152" spans="13:16" x14ac:dyDescent="0.25">
      <c r="M152" t="e">
        <f>VLOOKUP(L152,Data!$J$1:$K$13,2,0)</f>
        <v>#N/A</v>
      </c>
      <c r="N152" t="str">
        <f t="shared" si="30"/>
        <v>00/01/1900</v>
      </c>
      <c r="O152" t="str">
        <f t="shared" si="31"/>
        <v>00/01/1900</v>
      </c>
      <c r="P152">
        <f t="shared" si="32"/>
        <v>0</v>
      </c>
    </row>
    <row r="153" spans="13:16" x14ac:dyDescent="0.25">
      <c r="M153" t="e">
        <f>VLOOKUP(L153,Data!$J$1:$K$13,2,0)</f>
        <v>#N/A</v>
      </c>
      <c r="N153" t="str">
        <f t="shared" si="30"/>
        <v>00/01/1900</v>
      </c>
      <c r="O153" t="str">
        <f t="shared" si="31"/>
        <v>00/01/1900</v>
      </c>
      <c r="P153">
        <f t="shared" si="32"/>
        <v>0</v>
      </c>
    </row>
    <row r="154" spans="13:16" x14ac:dyDescent="0.25">
      <c r="M154" t="e">
        <f>VLOOKUP(L154,Data!$J$1:$K$13,2,0)</f>
        <v>#N/A</v>
      </c>
      <c r="N154" t="str">
        <f t="shared" si="30"/>
        <v>00/01/1900</v>
      </c>
      <c r="O154" t="str">
        <f t="shared" si="31"/>
        <v>00/01/1900</v>
      </c>
      <c r="P154">
        <f t="shared" si="32"/>
        <v>0</v>
      </c>
    </row>
    <row r="155" spans="13:16" x14ac:dyDescent="0.25">
      <c r="M155" t="e">
        <f>VLOOKUP(L155,Data!$J$1:$K$13,2,0)</f>
        <v>#N/A</v>
      </c>
      <c r="N155" t="str">
        <f t="shared" si="30"/>
        <v>00/01/1900</v>
      </c>
      <c r="O155" t="str">
        <f t="shared" si="31"/>
        <v>00/01/1900</v>
      </c>
      <c r="P155">
        <f t="shared" si="32"/>
        <v>0</v>
      </c>
    </row>
    <row r="156" spans="13:16" x14ac:dyDescent="0.25">
      <c r="M156" t="e">
        <f>VLOOKUP(L156,Data!$J$1:$K$13,2,0)</f>
        <v>#N/A</v>
      </c>
      <c r="N156" t="str">
        <f t="shared" si="30"/>
        <v>00/01/1900</v>
      </c>
      <c r="O156" t="str">
        <f t="shared" si="31"/>
        <v>00/01/1900</v>
      </c>
      <c r="P156">
        <f t="shared" si="32"/>
        <v>0</v>
      </c>
    </row>
    <row r="157" spans="13:16" x14ac:dyDescent="0.25">
      <c r="M157" t="e">
        <f>VLOOKUP(L157,Data!$J$1:$K$13,2,0)</f>
        <v>#N/A</v>
      </c>
      <c r="N157" t="str">
        <f t="shared" si="30"/>
        <v>00/01/1900</v>
      </c>
      <c r="O157" t="str">
        <f t="shared" si="31"/>
        <v>00/01/1900</v>
      </c>
      <c r="P157">
        <f t="shared" si="32"/>
        <v>0</v>
      </c>
    </row>
    <row r="158" spans="13:16" x14ac:dyDescent="0.25">
      <c r="M158" t="e">
        <f>VLOOKUP(L158,Data!$J$1:$K$13,2,0)</f>
        <v>#N/A</v>
      </c>
      <c r="N158" t="str">
        <f t="shared" si="30"/>
        <v>00/01/1900</v>
      </c>
      <c r="O158" t="str">
        <f t="shared" si="31"/>
        <v>00/01/1900</v>
      </c>
      <c r="P158">
        <f t="shared" si="32"/>
        <v>0</v>
      </c>
    </row>
    <row r="159" spans="13:16" x14ac:dyDescent="0.25">
      <c r="M159" t="e">
        <f>VLOOKUP(L159,Data!$J$1:$K$13,2,0)</f>
        <v>#N/A</v>
      </c>
      <c r="N159" t="str">
        <f t="shared" si="30"/>
        <v>00/01/1900</v>
      </c>
      <c r="O159" t="str">
        <f t="shared" si="31"/>
        <v>00/01/1900</v>
      </c>
      <c r="P159">
        <f t="shared" si="32"/>
        <v>0</v>
      </c>
    </row>
    <row r="160" spans="13:16" x14ac:dyDescent="0.25">
      <c r="M160" t="e">
        <f>VLOOKUP(L160,Data!$J$1:$K$13,2,0)</f>
        <v>#N/A</v>
      </c>
      <c r="N160" t="str">
        <f t="shared" si="30"/>
        <v>00/01/1900</v>
      </c>
      <c r="O160" t="str">
        <f t="shared" si="31"/>
        <v>00/01/1900</v>
      </c>
      <c r="P160">
        <f t="shared" si="32"/>
        <v>0</v>
      </c>
    </row>
    <row r="161" spans="13:16" x14ac:dyDescent="0.25">
      <c r="M161" t="e">
        <f>VLOOKUP(L161,Data!$J$1:$K$13,2,0)</f>
        <v>#N/A</v>
      </c>
      <c r="N161" t="str">
        <f t="shared" si="30"/>
        <v>00/01/1900</v>
      </c>
      <c r="O161" t="str">
        <f t="shared" si="31"/>
        <v>00/01/1900</v>
      </c>
      <c r="P161">
        <f t="shared" si="32"/>
        <v>0</v>
      </c>
    </row>
    <row r="162" spans="13:16" x14ac:dyDescent="0.25">
      <c r="M162" t="e">
        <f>VLOOKUP(L162,Data!$J$1:$K$13,2,0)</f>
        <v>#N/A</v>
      </c>
      <c r="N162" t="str">
        <f t="shared" si="30"/>
        <v>00/01/1900</v>
      </c>
      <c r="O162" t="str">
        <f t="shared" si="31"/>
        <v>00/01/1900</v>
      </c>
      <c r="P162">
        <f t="shared" si="32"/>
        <v>0</v>
      </c>
    </row>
    <row r="163" spans="13:16" x14ac:dyDescent="0.25">
      <c r="M163" t="e">
        <f>VLOOKUP(L163,Data!$J$1:$K$13,2,0)</f>
        <v>#N/A</v>
      </c>
      <c r="N163" t="str">
        <f t="shared" si="30"/>
        <v>00/01/1900</v>
      </c>
      <c r="O163" t="str">
        <f t="shared" si="31"/>
        <v>00/01/1900</v>
      </c>
      <c r="P163">
        <f t="shared" si="32"/>
        <v>0</v>
      </c>
    </row>
    <row r="164" spans="13:16" x14ac:dyDescent="0.25">
      <c r="M164" t="e">
        <f>VLOOKUP(L164,Data!$J$1:$K$13,2,0)</f>
        <v>#N/A</v>
      </c>
      <c r="N164" t="str">
        <f t="shared" si="30"/>
        <v>00/01/1900</v>
      </c>
      <c r="O164" t="str">
        <f t="shared" si="31"/>
        <v>00/01/1900</v>
      </c>
      <c r="P164">
        <f t="shared" si="32"/>
        <v>0</v>
      </c>
    </row>
    <row r="165" spans="13:16" x14ac:dyDescent="0.25">
      <c r="M165" t="e">
        <f>VLOOKUP(L165,Data!$J$1:$K$13,2,0)</f>
        <v>#N/A</v>
      </c>
      <c r="N165" t="str">
        <f t="shared" si="30"/>
        <v>00/01/1900</v>
      </c>
      <c r="O165" t="str">
        <f t="shared" si="31"/>
        <v>00/01/1900</v>
      </c>
      <c r="P165">
        <f t="shared" si="32"/>
        <v>0</v>
      </c>
    </row>
    <row r="166" spans="13:16" x14ac:dyDescent="0.25">
      <c r="M166" t="e">
        <f>VLOOKUP(L166,Data!$J$1:$K$13,2,0)</f>
        <v>#N/A</v>
      </c>
      <c r="N166" t="str">
        <f t="shared" si="30"/>
        <v>00/01/1900</v>
      </c>
      <c r="O166" t="str">
        <f t="shared" si="31"/>
        <v>00/01/1900</v>
      </c>
      <c r="P166">
        <f t="shared" si="32"/>
        <v>0</v>
      </c>
    </row>
    <row r="167" spans="13:16" x14ac:dyDescent="0.25">
      <c r="M167" t="e">
        <f>VLOOKUP(L167,Data!$J$1:$K$13,2,0)</f>
        <v>#N/A</v>
      </c>
      <c r="N167" t="str">
        <f t="shared" si="30"/>
        <v>00/01/1900</v>
      </c>
      <c r="O167" t="str">
        <f t="shared" si="31"/>
        <v>00/01/1900</v>
      </c>
      <c r="P167">
        <f t="shared" si="32"/>
        <v>0</v>
      </c>
    </row>
    <row r="168" spans="13:16" x14ac:dyDescent="0.25">
      <c r="M168" t="e">
        <f>VLOOKUP(L168,Data!$J$1:$K$13,2,0)</f>
        <v>#N/A</v>
      </c>
      <c r="N168" t="str">
        <f t="shared" si="30"/>
        <v>00/01/1900</v>
      </c>
      <c r="O168" t="str">
        <f t="shared" si="31"/>
        <v>00/01/1900</v>
      </c>
      <c r="P168">
        <f t="shared" si="32"/>
        <v>0</v>
      </c>
    </row>
    <row r="169" spans="13:16" x14ac:dyDescent="0.25">
      <c r="M169" t="e">
        <f>VLOOKUP(L169,Data!$J$1:$K$13,2,0)</f>
        <v>#N/A</v>
      </c>
      <c r="N169" t="str">
        <f t="shared" si="30"/>
        <v>00/01/1900</v>
      </c>
      <c r="O169" t="str">
        <f t="shared" si="31"/>
        <v>00/01/1900</v>
      </c>
      <c r="P169">
        <f t="shared" si="32"/>
        <v>0</v>
      </c>
    </row>
    <row r="170" spans="13:16" x14ac:dyDescent="0.25">
      <c r="M170" t="e">
        <f>VLOOKUP(L170,Data!$J$1:$K$13,2,0)</f>
        <v>#N/A</v>
      </c>
      <c r="N170" t="str">
        <f t="shared" si="30"/>
        <v>00/01/1900</v>
      </c>
      <c r="O170" t="str">
        <f t="shared" si="31"/>
        <v>00/01/1900</v>
      </c>
      <c r="P170">
        <f t="shared" si="32"/>
        <v>0</v>
      </c>
    </row>
    <row r="171" spans="13:16" x14ac:dyDescent="0.25">
      <c r="M171" t="e">
        <f>VLOOKUP(L171,Data!$J$1:$K$13,2,0)</f>
        <v>#N/A</v>
      </c>
      <c r="N171" t="str">
        <f t="shared" si="30"/>
        <v>00/01/1900</v>
      </c>
      <c r="O171" t="str">
        <f t="shared" si="31"/>
        <v>00/01/1900</v>
      </c>
      <c r="P171">
        <f t="shared" si="32"/>
        <v>0</v>
      </c>
    </row>
    <row r="172" spans="13:16" x14ac:dyDescent="0.25">
      <c r="M172" t="e">
        <f>VLOOKUP(L172,Data!$J$1:$K$13,2,0)</f>
        <v>#N/A</v>
      </c>
      <c r="N172" t="str">
        <f t="shared" si="30"/>
        <v>00/01/1900</v>
      </c>
      <c r="O172" t="str">
        <f t="shared" si="31"/>
        <v>00/01/1900</v>
      </c>
      <c r="P172">
        <f t="shared" si="32"/>
        <v>0</v>
      </c>
    </row>
    <row r="173" spans="13:16" x14ac:dyDescent="0.25">
      <c r="M173" t="e">
        <f>VLOOKUP(L173,Data!$J$1:$K$13,2,0)</f>
        <v>#N/A</v>
      </c>
      <c r="N173" t="str">
        <f t="shared" si="30"/>
        <v>00/01/1900</v>
      </c>
      <c r="O173" t="str">
        <f t="shared" si="31"/>
        <v>00/01/1900</v>
      </c>
      <c r="P173">
        <f t="shared" si="32"/>
        <v>0</v>
      </c>
    </row>
    <row r="174" spans="13:16" x14ac:dyDescent="0.25">
      <c r="M174" t="e">
        <f>VLOOKUP(L174,Data!$J$1:$K$13,2,0)</f>
        <v>#N/A</v>
      </c>
      <c r="N174" t="str">
        <f t="shared" si="30"/>
        <v>00/01/1900</v>
      </c>
      <c r="O174" t="str">
        <f t="shared" si="31"/>
        <v>00/01/1900</v>
      </c>
      <c r="P174">
        <f t="shared" si="32"/>
        <v>0</v>
      </c>
    </row>
    <row r="175" spans="13:16" x14ac:dyDescent="0.25">
      <c r="M175" t="e">
        <f>VLOOKUP(L175,Data!$J$1:$K$13,2,0)</f>
        <v>#N/A</v>
      </c>
      <c r="N175" t="str">
        <f t="shared" si="30"/>
        <v>00/01/1900</v>
      </c>
      <c r="O175" t="str">
        <f t="shared" si="31"/>
        <v>00/01/1900</v>
      </c>
      <c r="P175">
        <f t="shared" si="32"/>
        <v>0</v>
      </c>
    </row>
    <row r="176" spans="13:16" x14ac:dyDescent="0.25">
      <c r="M176" t="e">
        <f>VLOOKUP(L176,Data!$J$1:$K$13,2,0)</f>
        <v>#N/A</v>
      </c>
      <c r="N176" t="str">
        <f t="shared" ref="N176:N185" si="33">TEXT(E176,"dd/mm/aaaa")</f>
        <v>00/01/1900</v>
      </c>
      <c r="O176" t="str">
        <f t="shared" ref="O176:O185" si="34">TEXT(K176,"dd/mm/aaaa")</f>
        <v>00/01/1900</v>
      </c>
      <c r="P176">
        <f t="shared" ref="P176:P185" si="35">COUNTIFS($R$2,"="&amp;N176)</f>
        <v>0</v>
      </c>
    </row>
    <row r="177" spans="13:16" x14ac:dyDescent="0.25">
      <c r="M177" t="e">
        <f>VLOOKUP(L177,Data!$J$1:$K$13,2,0)</f>
        <v>#N/A</v>
      </c>
      <c r="N177" t="str">
        <f t="shared" si="33"/>
        <v>00/01/1900</v>
      </c>
      <c r="O177" t="str">
        <f t="shared" si="34"/>
        <v>00/01/1900</v>
      </c>
      <c r="P177">
        <f t="shared" si="35"/>
        <v>0</v>
      </c>
    </row>
    <row r="178" spans="13:16" x14ac:dyDescent="0.25">
      <c r="M178" t="e">
        <f>VLOOKUP(L178,Data!$J$1:$K$13,2,0)</f>
        <v>#N/A</v>
      </c>
      <c r="N178" t="str">
        <f t="shared" si="33"/>
        <v>00/01/1900</v>
      </c>
      <c r="O178" t="str">
        <f t="shared" si="34"/>
        <v>00/01/1900</v>
      </c>
      <c r="P178">
        <f t="shared" si="35"/>
        <v>0</v>
      </c>
    </row>
    <row r="179" spans="13:16" x14ac:dyDescent="0.25">
      <c r="M179" t="e">
        <f>VLOOKUP(L179,Data!$J$1:$K$13,2,0)</f>
        <v>#N/A</v>
      </c>
      <c r="N179" t="str">
        <f t="shared" si="33"/>
        <v>00/01/1900</v>
      </c>
      <c r="O179" t="str">
        <f t="shared" si="34"/>
        <v>00/01/1900</v>
      </c>
      <c r="P179">
        <f t="shared" si="35"/>
        <v>0</v>
      </c>
    </row>
    <row r="180" spans="13:16" x14ac:dyDescent="0.25">
      <c r="M180" t="e">
        <f>VLOOKUP(L180,Data!$J$1:$K$13,2,0)</f>
        <v>#N/A</v>
      </c>
      <c r="N180" t="str">
        <f t="shared" si="33"/>
        <v>00/01/1900</v>
      </c>
      <c r="O180" t="str">
        <f t="shared" si="34"/>
        <v>00/01/1900</v>
      </c>
      <c r="P180">
        <f t="shared" si="35"/>
        <v>0</v>
      </c>
    </row>
    <row r="181" spans="13:16" x14ac:dyDescent="0.25">
      <c r="M181" t="e">
        <f>VLOOKUP(L181,Data!$J$1:$K$13,2,0)</f>
        <v>#N/A</v>
      </c>
      <c r="N181" t="str">
        <f t="shared" si="33"/>
        <v>00/01/1900</v>
      </c>
      <c r="O181" t="str">
        <f t="shared" si="34"/>
        <v>00/01/1900</v>
      </c>
      <c r="P181">
        <f t="shared" si="35"/>
        <v>0</v>
      </c>
    </row>
    <row r="182" spans="13:16" x14ac:dyDescent="0.25">
      <c r="M182" t="e">
        <f>VLOOKUP(L182,Data!$J$1:$K$13,2,0)</f>
        <v>#N/A</v>
      </c>
      <c r="N182" t="str">
        <f t="shared" si="33"/>
        <v>00/01/1900</v>
      </c>
      <c r="O182" t="str">
        <f t="shared" si="34"/>
        <v>00/01/1900</v>
      </c>
      <c r="P182">
        <f t="shared" si="35"/>
        <v>0</v>
      </c>
    </row>
    <row r="183" spans="13:16" x14ac:dyDescent="0.25">
      <c r="M183" t="e">
        <f>VLOOKUP(L183,Data!$J$1:$K$13,2,0)</f>
        <v>#N/A</v>
      </c>
      <c r="N183" t="str">
        <f t="shared" si="33"/>
        <v>00/01/1900</v>
      </c>
      <c r="O183" t="str">
        <f t="shared" si="34"/>
        <v>00/01/1900</v>
      </c>
      <c r="P183">
        <f t="shared" si="35"/>
        <v>0</v>
      </c>
    </row>
    <row r="184" spans="13:16" x14ac:dyDescent="0.25">
      <c r="M184" t="e">
        <f>VLOOKUP(L184,Data!$J$1:$K$13,2,0)</f>
        <v>#N/A</v>
      </c>
      <c r="N184" t="str">
        <f t="shared" si="33"/>
        <v>00/01/1900</v>
      </c>
      <c r="O184" t="str">
        <f t="shared" si="34"/>
        <v>00/01/1900</v>
      </c>
      <c r="P184">
        <f t="shared" si="35"/>
        <v>0</v>
      </c>
    </row>
    <row r="185" spans="13:16" x14ac:dyDescent="0.25">
      <c r="M185" t="e">
        <f>VLOOKUP(L185,Data!$J$1:$K$13,2,0)</f>
        <v>#N/A</v>
      </c>
      <c r="N185" t="str">
        <f t="shared" si="33"/>
        <v>00/01/1900</v>
      </c>
      <c r="O185" t="str">
        <f t="shared" si="34"/>
        <v>00/01/1900</v>
      </c>
      <c r="P185">
        <f t="shared" si="35"/>
        <v>0</v>
      </c>
    </row>
  </sheetData>
  <autoFilter ref="A1:AA92" xr:uid="{00000000-0001-0000-0000-000000000000}"/>
  <sortState xmlns:xlrd2="http://schemas.microsoft.com/office/spreadsheetml/2017/richdata2" ref="A2:L75">
    <sortCondition ref="A1:A75"/>
  </sortSt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C215-E90E-4D80-B155-1EBEF7ED41A8}">
  <dimension ref="A1"/>
  <sheetViews>
    <sheetView topLeftCell="A34" workbookViewId="0">
      <selection activeCell="Q9" sqref="Q9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003C-7FD6-42C4-A83D-97C0F4BAE91B}">
  <dimension ref="A1:U500"/>
  <sheetViews>
    <sheetView topLeftCell="A23" zoomScale="70" zoomScaleNormal="70" workbookViewId="0">
      <selection activeCell="C55" sqref="C55"/>
    </sheetView>
  </sheetViews>
  <sheetFormatPr baseColWidth="10" defaultColWidth="11.42578125" defaultRowHeight="15" x14ac:dyDescent="0.25"/>
  <cols>
    <col min="1" max="1" width="11.42578125" style="15"/>
    <col min="2" max="2" width="15.5703125" style="15" bestFit="1" customWidth="1"/>
    <col min="3" max="3" width="22.5703125" style="15" bestFit="1" customWidth="1"/>
    <col min="4" max="4" width="15.85546875" style="15" bestFit="1" customWidth="1"/>
    <col min="5" max="5" width="21.7109375" style="15" bestFit="1" customWidth="1"/>
    <col min="6" max="6" width="13.42578125" style="22" bestFit="1" customWidth="1"/>
    <col min="7" max="7" width="19.140625" style="15" bestFit="1" customWidth="1"/>
    <col min="8" max="8" width="22.85546875" style="15" bestFit="1" customWidth="1"/>
    <col min="9" max="9" width="14.5703125" style="15" bestFit="1" customWidth="1"/>
    <col min="10" max="10" width="26" style="15" bestFit="1" customWidth="1"/>
    <col min="11" max="11" width="19.140625" style="15" bestFit="1" customWidth="1"/>
    <col min="12" max="12" width="15.85546875" style="22" bestFit="1" customWidth="1"/>
    <col min="13" max="13" width="22.42578125" style="15" bestFit="1" customWidth="1"/>
    <col min="14" max="14" width="18.140625" style="15" bestFit="1" customWidth="1"/>
    <col min="15" max="15" width="26.42578125" style="15" bestFit="1" customWidth="1"/>
    <col min="16" max="16" width="18.140625" style="15" bestFit="1" customWidth="1"/>
    <col min="17" max="17" width="24.85546875" style="15" bestFit="1" customWidth="1"/>
    <col min="18" max="18" width="14.28515625" style="15" bestFit="1" customWidth="1"/>
    <col min="19" max="19" width="11.42578125" style="15"/>
    <col min="20" max="20" width="12.85546875" style="15" bestFit="1" customWidth="1"/>
    <col min="21" max="16384" width="11.42578125" style="15"/>
  </cols>
  <sheetData>
    <row r="1" spans="1:21" x14ac:dyDescent="0.25">
      <c r="A1" s="14" t="s">
        <v>828</v>
      </c>
      <c r="B1" t="s">
        <v>767</v>
      </c>
      <c r="C1" t="s">
        <v>768</v>
      </c>
      <c r="D1" t="s">
        <v>769</v>
      </c>
      <c r="E1" t="s">
        <v>770</v>
      </c>
      <c r="F1" s="18" t="s">
        <v>771</v>
      </c>
      <c r="G1" t="s">
        <v>772</v>
      </c>
      <c r="H1" t="s">
        <v>773</v>
      </c>
      <c r="I1" t="s">
        <v>774</v>
      </c>
      <c r="J1" t="s">
        <v>775</v>
      </c>
      <c r="K1" t="s">
        <v>776</v>
      </c>
      <c r="L1" s="18" t="s">
        <v>777</v>
      </c>
      <c r="M1" t="s">
        <v>778</v>
      </c>
      <c r="N1" s="14" t="s">
        <v>829</v>
      </c>
      <c r="O1" s="14" t="s">
        <v>830</v>
      </c>
      <c r="P1" s="14" t="s">
        <v>829</v>
      </c>
      <c r="Q1" s="14" t="s">
        <v>831</v>
      </c>
      <c r="R1" s="14" t="s">
        <v>918</v>
      </c>
      <c r="S1" s="15" t="s">
        <v>919</v>
      </c>
      <c r="T1" s="15" t="s">
        <v>920</v>
      </c>
      <c r="U1" s="15" t="s">
        <v>921</v>
      </c>
    </row>
    <row r="2" spans="1:21" x14ac:dyDescent="0.25">
      <c r="A2" s="15">
        <f>ROW(A1)</f>
        <v>1</v>
      </c>
      <c r="B2" s="15" t="str">
        <f>IFERROR(INDEX('Pasajeros Pre'!$A$2:A4995,MATCH(ROW()-ROW($B$1),'Pasajeros Pre'!$O$2:$O$4995,0)),"")</f>
        <v>Last bag</v>
      </c>
      <c r="C2" s="15" t="str">
        <f>IFERROR(INDEX('Pasajeros Pre'!$B$2:$B$195,MATCH(ROW()-ROW($A$1),'Pasajeros Pre'!$O$2:$O$195,0)),"")</f>
        <v>Mexicana de Aviación</v>
      </c>
      <c r="D2" s="15" t="str">
        <f>IFERROR(INDEX('Pasajeros Pre'!$C$2:C4995,MATCH(ROW()-ROW($B$1),'Pasajeros Pre'!$O$2:$O$4995,0)),"")</f>
        <v>E95</v>
      </c>
      <c r="E2" s="15" t="str">
        <f>IFERROR(INDEX('Pasajeros Pre'!$D$2:D4995,MATCH(ROW()-ROW($B$1),'Pasajeros Pre'!$O$2:$O$4995,0)),"")</f>
        <v>XN 1765</v>
      </c>
      <c r="F2" s="22">
        <f>IFERROR(INDEX('Pasajeros Pre'!$E$2:E4995,MATCH(ROW()-ROW($B$1),'Pasajeros Pre'!$O$2:$O$4995,0)),"")</f>
        <v>46160.833333333336</v>
      </c>
      <c r="G2" s="15" t="str">
        <f>IFERROR(INDEX('Pasajeros Pre'!$F$2:F4995,MATCH(ROW()-ROW($B$1),'Pasajeros Pre'!$O$2:$O$4995,0)),"")</f>
        <v>Mérida</v>
      </c>
      <c r="H2" s="15">
        <f>IFERROR(INDEX('Pasajeros Pre'!$G$2:G4995,MATCH(ROW()-ROW($B$1),'Pasajeros Pre'!$O$2:$O$4995,0)),"")</f>
        <v>1</v>
      </c>
      <c r="I2" s="15" t="str">
        <f>IFERROR(INDEX('Pasajeros Pre'!$H$2:H4995,MATCH(ROW()-ROW($B$1),'Pasajeros Pre'!$O$2:$O$4995,0)),"")</f>
        <v>108A</v>
      </c>
      <c r="J2" s="15" t="str">
        <f>IFERROR(INDEX('Pasajeros Pre'!$I$2:I4995,MATCH(ROW()-ROW($B$1),'Pasajeros Pre'!$O$2:$O$4995,0)),"")</f>
        <v>XN 1430</v>
      </c>
      <c r="K2" s="15" t="str">
        <f>IFERROR(INDEX('Pasajeros Pre'!$J$2:J4995,MATCH(ROW()-ROW($B$1),'Pasajeros Pre'!$O$2:$O$4995,0)),"")</f>
        <v>Guadalajara</v>
      </c>
      <c r="L2" s="22">
        <f>IFERROR(INDEX('Pasajeros Pre'!$K$2:K4995,MATCH(ROW()-ROW($B$1),'Pasajeros Pre'!$O$2:$O$4995,0)),"")</f>
        <v>46162.270833333336</v>
      </c>
      <c r="M2" s="15" t="str">
        <f>IFERROR(INDEX('Pasajeros Pre'!$L$2:L4995,MATCH(ROW()-ROW($B$1),'Pasajeros Pre'!$O$2:$O$4995,0)),"")</f>
        <v>J</v>
      </c>
      <c r="N2" s="22">
        <f>ROUNDDOWN(HOUR(F2),1)+1</f>
        <v>21</v>
      </c>
      <c r="O2" s="14" t="str">
        <f>VLOOKUP(N2,'Time Chart'!$A$2:$D$25,4,0)</f>
        <v>20:00 A 20:59</v>
      </c>
      <c r="P2" s="22">
        <f>ROUNDDOWN(HOUR(L2),1)+1</f>
        <v>7</v>
      </c>
      <c r="Q2" s="14" t="str">
        <f>VLOOKUP(P2,'Time Chart'!$A$2:$D$25,4,0)</f>
        <v>06:00 A 06:59</v>
      </c>
      <c r="R2" s="14" t="str">
        <f>TEXT(F2,"dd/mm/aaaa")</f>
        <v>18/05/2026</v>
      </c>
      <c r="S2" s="15">
        <f>COUNTIFS(Hoja1!$R$2,"="&amp;R2)</f>
        <v>0</v>
      </c>
      <c r="T2" s="14" t="str">
        <f>TEXT(L2,"dd/mm/aaaa")</f>
        <v>20/05/2026</v>
      </c>
      <c r="U2" s="15">
        <f>COUNTIFS(Hoja1!$R$2,"="&amp;T2)</f>
        <v>1</v>
      </c>
    </row>
    <row r="3" spans="1:21" x14ac:dyDescent="0.25">
      <c r="A3" s="15">
        <f t="shared" ref="A3:A66" si="0">ROW(A2)</f>
        <v>2</v>
      </c>
      <c r="B3" s="15" t="str">
        <f>IFERROR(INDEX('Pasajeros Pre'!$A$2:A4996,MATCH(ROW()-ROW($B$1),'Pasajeros Pre'!$O$2:$O$4995,0)),"")</f>
        <v>Flight activated</v>
      </c>
      <c r="C3" s="15" t="str">
        <f>IFERROR(INDEX('Pasajeros Pre'!$B$2:$B$195,MATCH(ROW()-ROW($A$1),'Pasajeros Pre'!$O$2:$O$195,0)),"")</f>
        <v>Viva</v>
      </c>
      <c r="D3" s="15" t="str">
        <f>IFERROR(INDEX('Pasajeros Pre'!$C$2:C4996,MATCH(ROW()-ROW($B$1),'Pasajeros Pre'!$O$2:$O$4995,0)),"")</f>
        <v>32Q</v>
      </c>
      <c r="E3" s="15" t="str">
        <f>IFERROR(INDEX('Pasajeros Pre'!$D$2:D4996,MATCH(ROW()-ROW($B$1),'Pasajeros Pre'!$O$2:$O$4995,0)),"")</f>
        <v>VB 3677</v>
      </c>
      <c r="F3" s="22">
        <f>IFERROR(INDEX('Pasajeros Pre'!$E$2:E4996,MATCH(ROW()-ROW($B$1),'Pasajeros Pre'!$O$2:$O$4995,0)),"")</f>
        <v>46161.524305555555</v>
      </c>
      <c r="G3" s="15" t="str">
        <f>IFERROR(INDEX('Pasajeros Pre'!$F$2:F4996,MATCH(ROW()-ROW($B$1),'Pasajeros Pre'!$O$2:$O$4995,0)),"")</f>
        <v>Ixtapa Zihuatanejo</v>
      </c>
      <c r="H3" s="15">
        <f>IFERROR(INDEX('Pasajeros Pre'!$G$2:G4996,MATCH(ROW()-ROW($B$1),'Pasajeros Pre'!$O$2:$O$4995,0)),"")</f>
        <v>1</v>
      </c>
      <c r="I3" s="15" t="str">
        <f>IFERROR(INDEX('Pasajeros Pre'!$H$2:H4996,MATCH(ROW()-ROW($B$1),'Pasajeros Pre'!$O$2:$O$4995,0)),"")</f>
        <v>132A</v>
      </c>
      <c r="J3" s="15" t="str">
        <f>IFERROR(INDEX('Pasajeros Pre'!$I$2:I4996,MATCH(ROW()-ROW($B$1),'Pasajeros Pre'!$O$2:$O$4995,0)),"")</f>
        <v>VB 7382</v>
      </c>
      <c r="K3" s="15" t="str">
        <f>IFERROR(INDEX('Pasajeros Pre'!$J$2:J4996,MATCH(ROW()-ROW($B$1),'Pasajeros Pre'!$O$2:$O$4995,0)),"")</f>
        <v>Monterrey</v>
      </c>
      <c r="L3" s="22">
        <f>IFERROR(INDEX('Pasajeros Pre'!$K$2:K4996,MATCH(ROW()-ROW($B$1),'Pasajeros Pre'!$O$2:$O$4995,0)),"")</f>
        <v>46162.253472222219</v>
      </c>
      <c r="M3" s="15" t="str">
        <f>IFERROR(INDEX('Pasajeros Pre'!$L$2:L4996,MATCH(ROW()-ROW($B$1),'Pasajeros Pre'!$O$2:$O$4995,0)),"")</f>
        <v>J</v>
      </c>
      <c r="N3" s="22">
        <f t="shared" ref="N3:N66" si="1">ROUNDDOWN(HOUR(F3),1)+1</f>
        <v>13</v>
      </c>
      <c r="O3" s="14" t="str">
        <f>VLOOKUP(N3,'Time Chart'!$A$2:$D$25,4,0)</f>
        <v>12:00 A 12:59</v>
      </c>
      <c r="P3" s="22">
        <f t="shared" ref="P3:P66" si="2">ROUNDDOWN(HOUR(L3),1)+1</f>
        <v>7</v>
      </c>
      <c r="Q3" s="14" t="str">
        <f>VLOOKUP(P3,'Time Chart'!$A$2:$D$25,4,0)</f>
        <v>06:00 A 06:59</v>
      </c>
      <c r="R3" s="14" t="str">
        <f t="shared" ref="R3:R66" si="3">TEXT(F3,"dd/mm/aaaa")</f>
        <v>19/05/2026</v>
      </c>
      <c r="S3" s="15">
        <f>COUNTIFS(Hoja1!$R$2,"="&amp;R3)</f>
        <v>0</v>
      </c>
      <c r="T3" s="14" t="str">
        <f t="shared" ref="T3:T66" si="4">TEXT(L3,"dd/mm/aaaa")</f>
        <v>20/05/2026</v>
      </c>
      <c r="U3" s="15">
        <f>COUNTIFS(Hoja1!$R$2,"="&amp;T3)</f>
        <v>1</v>
      </c>
    </row>
    <row r="4" spans="1:21" x14ac:dyDescent="0.25">
      <c r="A4" s="15">
        <f t="shared" si="0"/>
        <v>3</v>
      </c>
      <c r="B4" s="15" t="str">
        <f>IFERROR(INDEX('Pasajeros Pre'!$A$2:A4997,MATCH(ROW()-ROW($B$1),'Pasajeros Pre'!$O$2:$O$4995,0)),"")</f>
        <v>Flight activated</v>
      </c>
      <c r="C4" s="15" t="str">
        <f>IFERROR(INDEX('Pasajeros Pre'!$B$2:$B$195,MATCH(ROW()-ROW($A$1),'Pasajeros Pre'!$O$2:$O$195,0)),"")</f>
        <v>Viva</v>
      </c>
      <c r="D4" s="15" t="str">
        <f>IFERROR(INDEX('Pasajeros Pre'!$C$2:C4997,MATCH(ROW()-ROW($B$1),'Pasajeros Pre'!$O$2:$O$4995,0)),"")</f>
        <v>32A</v>
      </c>
      <c r="E4" s="15" t="str">
        <f>IFERROR(INDEX('Pasajeros Pre'!$D$2:D4997,MATCH(ROW()-ROW($B$1),'Pasajeros Pre'!$O$2:$O$4995,0)),"")</f>
        <v>VB 7370</v>
      </c>
      <c r="F4" s="22">
        <f>IFERROR(INDEX('Pasajeros Pre'!$E$2:E4997,MATCH(ROW()-ROW($B$1),'Pasajeros Pre'!$O$2:$O$4995,0)),"")</f>
        <v>46161.621527777781</v>
      </c>
      <c r="G4" s="15" t="str">
        <f>IFERROR(INDEX('Pasajeros Pre'!$F$2:F4997,MATCH(ROW()-ROW($B$1),'Pasajeros Pre'!$O$2:$O$4995,0)),"")</f>
        <v>La Paz</v>
      </c>
      <c r="H4" s="15">
        <f>IFERROR(INDEX('Pasajeros Pre'!$G$2:G4997,MATCH(ROW()-ROW($B$1),'Pasajeros Pre'!$O$2:$O$4995,0)),"")</f>
        <v>1</v>
      </c>
      <c r="I4" s="15" t="str">
        <f>IFERROR(INDEX('Pasajeros Pre'!$H$2:H4997,MATCH(ROW()-ROW($B$1),'Pasajeros Pre'!$O$2:$O$4995,0)),"")</f>
        <v>107A</v>
      </c>
      <c r="J4" s="15" t="str">
        <f>IFERROR(INDEX('Pasajeros Pre'!$I$2:I4997,MATCH(ROW()-ROW($B$1),'Pasajeros Pre'!$O$2:$O$4995,0)),"")</f>
        <v>VB 9222</v>
      </c>
      <c r="K4" s="15" t="str">
        <f>IFERROR(INDEX('Pasajeros Pre'!$J$2:J4997,MATCH(ROW()-ROW($B$1),'Pasajeros Pre'!$O$2:$O$4995,0)),"")</f>
        <v>Puerto Escondido</v>
      </c>
      <c r="L4" s="22">
        <f>IFERROR(INDEX('Pasajeros Pre'!$K$2:K4997,MATCH(ROW()-ROW($B$1),'Pasajeros Pre'!$O$2:$O$4995,0)),"")</f>
        <v>46162.274305555555</v>
      </c>
      <c r="M4" s="15" t="str">
        <f>IFERROR(INDEX('Pasajeros Pre'!$L$2:L4997,MATCH(ROW()-ROW($B$1),'Pasajeros Pre'!$O$2:$O$4995,0)),"")</f>
        <v>J</v>
      </c>
      <c r="N4" s="22">
        <f t="shared" si="1"/>
        <v>15</v>
      </c>
      <c r="O4" s="14" t="str">
        <f>VLOOKUP(N4,'Time Chart'!$A$2:$D$25,4,0)</f>
        <v>14:00 A 14:59</v>
      </c>
      <c r="P4" s="22">
        <f t="shared" si="2"/>
        <v>7</v>
      </c>
      <c r="Q4" s="14" t="str">
        <f>VLOOKUP(P4,'Time Chart'!$A$2:$D$25,4,0)</f>
        <v>06:00 A 06:59</v>
      </c>
      <c r="R4" s="14" t="str">
        <f t="shared" si="3"/>
        <v>19/05/2026</v>
      </c>
      <c r="S4" s="15">
        <f>COUNTIFS(Hoja1!$R$2,"="&amp;R4)</f>
        <v>0</v>
      </c>
      <c r="T4" s="14" t="str">
        <f t="shared" si="4"/>
        <v>20/05/2026</v>
      </c>
      <c r="U4" s="15">
        <f>COUNTIFS(Hoja1!$R$2,"="&amp;T4)</f>
        <v>1</v>
      </c>
    </row>
    <row r="5" spans="1:21" x14ac:dyDescent="0.25">
      <c r="A5" s="15">
        <f t="shared" si="0"/>
        <v>4</v>
      </c>
      <c r="B5" s="15" t="str">
        <f>IFERROR(INDEX('Pasajeros Pre'!$A$2:A4998,MATCH(ROW()-ROW($B$1),'Pasajeros Pre'!$O$2:$O$4995,0)),"")</f>
        <v>Flight activated</v>
      </c>
      <c r="C5" s="15" t="str">
        <f>IFERROR(INDEX('Pasajeros Pre'!$B$2:$B$195,MATCH(ROW()-ROW($A$1),'Pasajeros Pre'!$O$2:$O$195,0)),"")</f>
        <v>Aerus</v>
      </c>
      <c r="D5" s="15" t="str">
        <f>IFERROR(INDEX('Pasajeros Pre'!$C$2:C4998,MATCH(ROW()-ROW($B$1),'Pasajeros Pre'!$O$2:$O$4995,0)),"")</f>
        <v>CNF</v>
      </c>
      <c r="E5" s="15" t="str">
        <f>IFERROR(INDEX('Pasajeros Pre'!$D$2:D4998,MATCH(ROW()-ROW($B$1),'Pasajeros Pre'!$O$2:$O$4995,0)),"")</f>
        <v>ZV 361</v>
      </c>
      <c r="F5" s="22">
        <f>IFERROR(INDEX('Pasajeros Pre'!$E$2:E4998,MATCH(ROW()-ROW($B$1),'Pasajeros Pre'!$O$2:$O$4995,0)),"")</f>
        <v>46161.711805555555</v>
      </c>
      <c r="G5" s="15" t="str">
        <f>IFERROR(INDEX('Pasajeros Pre'!$F$2:F4998,MATCH(ROW()-ROW($B$1),'Pasajeros Pre'!$O$2:$O$4995,0)),"")</f>
        <v>Ciudad Victoria</v>
      </c>
      <c r="H5" s="15">
        <f>IFERROR(INDEX('Pasajeros Pre'!$G$2:G4998,MATCH(ROW()-ROW($B$1),'Pasajeros Pre'!$O$2:$O$4995,0)),"")</f>
        <v>1</v>
      </c>
      <c r="I5" s="15">
        <f>IFERROR(INDEX('Pasajeros Pre'!$H$2:H4998,MATCH(ROW()-ROW($B$1),'Pasajeros Pre'!$O$2:$O$4995,0)),"")</f>
        <v>501</v>
      </c>
      <c r="J5" s="15" t="str">
        <f>IFERROR(INDEX('Pasajeros Pre'!$I$2:I4998,MATCH(ROW()-ROW($B$1),'Pasajeros Pre'!$O$2:$O$4995,0)),"")</f>
        <v>ZV 364</v>
      </c>
      <c r="K5" s="15" t="str">
        <f>IFERROR(INDEX('Pasajeros Pre'!$J$2:J4998,MATCH(ROW()-ROW($B$1),'Pasajeros Pre'!$O$2:$O$4995,0)),"")</f>
        <v>Ciudad Victoria</v>
      </c>
      <c r="L5" s="22">
        <f>IFERROR(INDEX('Pasajeros Pre'!$K$2:K4998,MATCH(ROW()-ROW($B$1),'Pasajeros Pre'!$O$2:$O$4995,0)),"")</f>
        <v>46162.25</v>
      </c>
      <c r="M5" s="15" t="str">
        <f>IFERROR(INDEX('Pasajeros Pre'!$L$2:L4998,MATCH(ROW()-ROW($B$1),'Pasajeros Pre'!$O$2:$O$4995,0)),"")</f>
        <v>J</v>
      </c>
      <c r="N5" s="22">
        <f t="shared" si="1"/>
        <v>18</v>
      </c>
      <c r="O5" s="14" t="str">
        <f>VLOOKUP(N5,'Time Chart'!$A$2:$D$25,4,0)</f>
        <v>17:00 A 17:59</v>
      </c>
      <c r="P5" s="22">
        <f t="shared" si="2"/>
        <v>7</v>
      </c>
      <c r="Q5" s="14" t="str">
        <f>VLOOKUP(P5,'Time Chart'!$A$2:$D$25,4,0)</f>
        <v>06:00 A 06:59</v>
      </c>
      <c r="R5" s="14" t="str">
        <f t="shared" si="3"/>
        <v>19/05/2026</v>
      </c>
      <c r="S5" s="15">
        <f>COUNTIFS(Hoja1!$R$2,"="&amp;R5)</f>
        <v>0</v>
      </c>
      <c r="T5" s="14" t="str">
        <f t="shared" si="4"/>
        <v>20/05/2026</v>
      </c>
      <c r="U5" s="15">
        <f>COUNTIFS(Hoja1!$R$2,"="&amp;T5)</f>
        <v>1</v>
      </c>
    </row>
    <row r="6" spans="1:21" x14ac:dyDescent="0.25">
      <c r="A6" s="15">
        <f t="shared" si="0"/>
        <v>5</v>
      </c>
      <c r="B6" s="15" t="str">
        <f>IFERROR(INDEX('Pasajeros Pre'!$A$2:A4999,MATCH(ROW()-ROW($B$1),'Pasajeros Pre'!$O$2:$O$4995,0)),"")</f>
        <v>Departed from previous airport</v>
      </c>
      <c r="C6" s="15" t="str">
        <f>IFERROR(INDEX('Pasajeros Pre'!$B$2:$B$195,MATCH(ROW()-ROW($A$1),'Pasajeros Pre'!$O$2:$O$195,0)),"")</f>
        <v>Viva</v>
      </c>
      <c r="D6" s="15" t="str">
        <f>IFERROR(INDEX('Pasajeros Pre'!$C$2:C4999,MATCH(ROW()-ROW($B$1),'Pasajeros Pre'!$O$2:$O$4995,0)),"")</f>
        <v>32A</v>
      </c>
      <c r="E6" s="15" t="str">
        <f>IFERROR(INDEX('Pasajeros Pre'!$D$2:D4999,MATCH(ROW()-ROW($B$1),'Pasajeros Pre'!$O$2:$O$4995,0)),"")</f>
        <v>VB 7435</v>
      </c>
      <c r="F6" s="22">
        <f>IFERROR(INDEX('Pasajeros Pre'!$E$2:E4999,MATCH(ROW()-ROW($B$1),'Pasajeros Pre'!$O$2:$O$4995,0)),"")</f>
        <v>46161.84375</v>
      </c>
      <c r="G6" s="15" t="str">
        <f>IFERROR(INDEX('Pasajeros Pre'!$F$2:F4999,MATCH(ROW()-ROW($B$1),'Pasajeros Pre'!$O$2:$O$4995,0)),"")</f>
        <v>Veracruz</v>
      </c>
      <c r="H6" s="15">
        <f>IFERROR(INDEX('Pasajeros Pre'!$G$2:G4999,MATCH(ROW()-ROW($B$1),'Pasajeros Pre'!$O$2:$O$4995,0)),"")</f>
        <v>2</v>
      </c>
      <c r="I6" s="15">
        <f>IFERROR(INDEX('Pasajeros Pre'!$H$2:H4999,MATCH(ROW()-ROW($B$1),'Pasajeros Pre'!$O$2:$O$4995,0)),"")</f>
        <v>505</v>
      </c>
      <c r="J6" s="15" t="str">
        <f>IFERROR(INDEX('Pasajeros Pre'!$I$2:I4999,MATCH(ROW()-ROW($B$1),'Pasajeros Pre'!$O$2:$O$4995,0)),"")</f>
        <v>VB 9480</v>
      </c>
      <c r="K6" s="15" t="str">
        <f>IFERROR(INDEX('Pasajeros Pre'!$J$2:J4999,MATCH(ROW()-ROW($B$1),'Pasajeros Pre'!$O$2:$O$4995,0)),"")</f>
        <v>Ciudad Obregón</v>
      </c>
      <c r="L6" s="22">
        <f>IFERROR(INDEX('Pasajeros Pre'!$K$2:K4999,MATCH(ROW()-ROW($B$1),'Pasajeros Pre'!$O$2:$O$4995,0)),"")</f>
        <v>46162.288194444445</v>
      </c>
      <c r="M6" s="15" t="str">
        <f>IFERROR(INDEX('Pasajeros Pre'!$L$2:L4999,MATCH(ROW()-ROW($B$1),'Pasajeros Pre'!$O$2:$O$4995,0)),"")</f>
        <v>J</v>
      </c>
      <c r="N6" s="22">
        <f t="shared" si="1"/>
        <v>21</v>
      </c>
      <c r="O6" s="14" t="str">
        <f>VLOOKUP(N6,'Time Chart'!$A$2:$D$25,4,0)</f>
        <v>20:00 A 20:59</v>
      </c>
      <c r="P6" s="22">
        <f t="shared" si="2"/>
        <v>7</v>
      </c>
      <c r="Q6" s="14" t="str">
        <f>VLOOKUP(P6,'Time Chart'!$A$2:$D$25,4,0)</f>
        <v>06:00 A 06:59</v>
      </c>
      <c r="R6" s="14" t="str">
        <f t="shared" si="3"/>
        <v>19/05/2026</v>
      </c>
      <c r="S6" s="15">
        <f>COUNTIFS(Hoja1!$R$2,"="&amp;R6)</f>
        <v>0</v>
      </c>
      <c r="T6" s="14" t="str">
        <f t="shared" si="4"/>
        <v>20/05/2026</v>
      </c>
      <c r="U6" s="15">
        <f>COUNTIFS(Hoja1!$R$2,"="&amp;T6)</f>
        <v>1</v>
      </c>
    </row>
    <row r="7" spans="1:21" x14ac:dyDescent="0.25">
      <c r="A7" s="15">
        <f t="shared" si="0"/>
        <v>6</v>
      </c>
      <c r="B7" s="15" t="str">
        <f>IFERROR(INDEX('Pasajeros Pre'!$A$2:A5000,MATCH(ROW()-ROW($B$1),'Pasajeros Pre'!$O$2:$O$4995,0)),"")</f>
        <v>Flight activated</v>
      </c>
      <c r="C7" s="15" t="str">
        <f>IFERROR(INDEX('Pasajeros Pre'!$B$2:$B$195,MATCH(ROW()-ROW($A$1),'Pasajeros Pre'!$O$2:$O$195,0)),"")</f>
        <v>Volaris</v>
      </c>
      <c r="D7" s="15">
        <f>IFERROR(INDEX('Pasajeros Pre'!$C$2:C5000,MATCH(ROW()-ROW($B$1),'Pasajeros Pre'!$O$2:$O$4995,0)),"")</f>
        <v>320</v>
      </c>
      <c r="E7" s="15" t="str">
        <f>IFERROR(INDEX('Pasajeros Pre'!$D$2:D5000,MATCH(ROW()-ROW($B$1),'Pasajeros Pre'!$O$2:$O$4995,0)),"")</f>
        <v>Y4 7171</v>
      </c>
      <c r="F7" s="22">
        <f>IFERROR(INDEX('Pasajeros Pre'!$E$2:E5000,MATCH(ROW()-ROW($B$1),'Pasajeros Pre'!$O$2:$O$4995,0)),"")</f>
        <v>46161.849305555559</v>
      </c>
      <c r="G7" s="15" t="str">
        <f>IFERROR(INDEX('Pasajeros Pre'!$F$2:F5000,MATCH(ROW()-ROW($B$1),'Pasajeros Pre'!$O$2:$O$4995,0)),"")</f>
        <v>La Paz</v>
      </c>
      <c r="H7" s="15">
        <f>IFERROR(INDEX('Pasajeros Pre'!$G$2:G5000,MATCH(ROW()-ROW($B$1),'Pasajeros Pre'!$O$2:$O$4995,0)),"")</f>
        <v>1</v>
      </c>
      <c r="I7" s="15" t="str">
        <f>IFERROR(INDEX('Pasajeros Pre'!$H$2:H5000,MATCH(ROW()-ROW($B$1),'Pasajeros Pre'!$O$2:$O$4995,0)),"")</f>
        <v>109B</v>
      </c>
      <c r="J7" s="15" t="str">
        <f>IFERROR(INDEX('Pasajeros Pre'!$I$2:I5000,MATCH(ROW()-ROW($B$1),'Pasajeros Pre'!$O$2:$O$4995,0)),"")</f>
        <v>Y4 1291</v>
      </c>
      <c r="K7" s="15" t="str">
        <f>IFERROR(INDEX('Pasajeros Pre'!$J$2:J5000,MATCH(ROW()-ROW($B$1),'Pasajeros Pre'!$O$2:$O$4995,0)),"")</f>
        <v>Guadalajara</v>
      </c>
      <c r="L7" s="22">
        <f>IFERROR(INDEX('Pasajeros Pre'!$K$2:K5000,MATCH(ROW()-ROW($B$1),'Pasajeros Pre'!$O$2:$O$4995,0)),"")</f>
        <v>46162.270833333336</v>
      </c>
      <c r="M7" s="15" t="str">
        <f>IFERROR(INDEX('Pasajeros Pre'!$L$2:L5000,MATCH(ROW()-ROW($B$1),'Pasajeros Pre'!$O$2:$O$4995,0)),"")</f>
        <v>J</v>
      </c>
      <c r="N7" s="22">
        <f t="shared" si="1"/>
        <v>21</v>
      </c>
      <c r="O7" s="14" t="str">
        <f>VLOOKUP(N7,'Time Chart'!$A$2:$D$25,4,0)</f>
        <v>20:00 A 20:59</v>
      </c>
      <c r="P7" s="22">
        <f t="shared" si="2"/>
        <v>7</v>
      </c>
      <c r="Q7" s="14" t="str">
        <f>VLOOKUP(P7,'Time Chart'!$A$2:$D$25,4,0)</f>
        <v>06:00 A 06:59</v>
      </c>
      <c r="R7" s="14" t="str">
        <f t="shared" si="3"/>
        <v>19/05/2026</v>
      </c>
      <c r="S7" s="15">
        <f>COUNTIFS(Hoja1!$R$2,"="&amp;R7)</f>
        <v>0</v>
      </c>
      <c r="T7" s="14" t="str">
        <f t="shared" si="4"/>
        <v>20/05/2026</v>
      </c>
      <c r="U7" s="15">
        <f>COUNTIFS(Hoja1!$R$2,"="&amp;T7)</f>
        <v>1</v>
      </c>
    </row>
    <row r="8" spans="1:21" x14ac:dyDescent="0.25">
      <c r="A8" s="15">
        <f t="shared" si="0"/>
        <v>7</v>
      </c>
      <c r="B8" s="15" t="str">
        <f>IFERROR(INDEX('Pasajeros Pre'!$A$2:A5001,MATCH(ROW()-ROW($B$1),'Pasajeros Pre'!$O$2:$O$4995,0)),"")</f>
        <v>Flight activated</v>
      </c>
      <c r="C8" s="15" t="str">
        <f>IFERROR(INDEX('Pasajeros Pre'!$B$2:$B$195,MATCH(ROW()-ROW($A$1),'Pasajeros Pre'!$O$2:$O$195,0)),"")</f>
        <v>Volaris</v>
      </c>
      <c r="D8" s="15" t="str">
        <f>IFERROR(INDEX('Pasajeros Pre'!$C$2:C5001,MATCH(ROW()-ROW($B$1),'Pasajeros Pre'!$O$2:$O$4995,0)),"")</f>
        <v>32N</v>
      </c>
      <c r="E8" s="15" t="str">
        <f>IFERROR(INDEX('Pasajeros Pre'!$D$2:D5001,MATCH(ROW()-ROW($B$1),'Pasajeros Pre'!$O$2:$O$4995,0)),"")</f>
        <v>Y4 1292</v>
      </c>
      <c r="F8" s="22">
        <f>IFERROR(INDEX('Pasajeros Pre'!$E$2:E5001,MATCH(ROW()-ROW($B$1),'Pasajeros Pre'!$O$2:$O$4995,0)),"")</f>
        <v>46161.852083333331</v>
      </c>
      <c r="G8" s="15" t="str">
        <f>IFERROR(INDEX('Pasajeros Pre'!$F$2:F5001,MATCH(ROW()-ROW($B$1),'Pasajeros Pre'!$O$2:$O$4995,0)),"")</f>
        <v>Guadalajara</v>
      </c>
      <c r="H8" s="15">
        <f>IFERROR(INDEX('Pasajeros Pre'!$G$2:G5001,MATCH(ROW()-ROW($B$1),'Pasajeros Pre'!$O$2:$O$4995,0)),"")</f>
        <v>1</v>
      </c>
      <c r="I8" s="15" t="str">
        <f>IFERROR(INDEX('Pasajeros Pre'!$H$2:H5001,MATCH(ROW()-ROW($B$1),'Pasajeros Pre'!$O$2:$O$4995,0)),"")</f>
        <v>109A</v>
      </c>
      <c r="J8" s="15" t="str">
        <f>IFERROR(INDEX('Pasajeros Pre'!$I$2:I5001,MATCH(ROW()-ROW($B$1),'Pasajeros Pre'!$O$2:$O$4995,0)),"")</f>
        <v>Y4 3960</v>
      </c>
      <c r="K8" s="15" t="str">
        <f>IFERROR(INDEX('Pasajeros Pre'!$J$2:J5001,MATCH(ROW()-ROW($B$1),'Pasajeros Pre'!$O$2:$O$4995,0)),"")</f>
        <v>Bogotá</v>
      </c>
      <c r="L8" s="22">
        <f>IFERROR(INDEX('Pasajeros Pre'!$K$2:K5001,MATCH(ROW()-ROW($B$1),'Pasajeros Pre'!$O$2:$O$4995,0)),"")</f>
        <v>46162.025000000001</v>
      </c>
      <c r="M8" s="15" t="str">
        <f>IFERROR(INDEX('Pasajeros Pre'!$L$2:L5001,MATCH(ROW()-ROW($B$1),'Pasajeros Pre'!$O$2:$O$4995,0)),"")</f>
        <v>J</v>
      </c>
      <c r="N8" s="22">
        <f t="shared" si="1"/>
        <v>21</v>
      </c>
      <c r="O8" s="14" t="str">
        <f>VLOOKUP(N8,'Time Chart'!$A$2:$D$25,4,0)</f>
        <v>20:00 A 20:59</v>
      </c>
      <c r="P8" s="22">
        <f t="shared" si="2"/>
        <v>1</v>
      </c>
      <c r="Q8" s="14" t="str">
        <f>VLOOKUP(P8,'Time Chart'!$A$2:$D$25,4,0)</f>
        <v>00:00 A 00:59</v>
      </c>
      <c r="R8" s="14" t="str">
        <f t="shared" si="3"/>
        <v>19/05/2026</v>
      </c>
      <c r="S8" s="15">
        <f>COUNTIFS(Hoja1!$R$2,"="&amp;R8)</f>
        <v>0</v>
      </c>
      <c r="T8" s="14" t="str">
        <f t="shared" si="4"/>
        <v>20/05/2026</v>
      </c>
      <c r="U8" s="15">
        <f>COUNTIFS(Hoja1!$R$2,"="&amp;T8)</f>
        <v>1</v>
      </c>
    </row>
    <row r="9" spans="1:21" x14ac:dyDescent="0.25">
      <c r="A9" s="15">
        <f t="shared" si="0"/>
        <v>8</v>
      </c>
      <c r="B9" s="15" t="str">
        <f>IFERROR(INDEX('Pasajeros Pre'!$A$2:A5002,MATCH(ROW()-ROW($B$1),'Pasajeros Pre'!$O$2:$O$4995,0)),"")</f>
        <v>Flight activated</v>
      </c>
      <c r="C9" s="15" t="str">
        <f>IFERROR(INDEX('Pasajeros Pre'!$B$2:$B$195,MATCH(ROW()-ROW($A$1),'Pasajeros Pre'!$O$2:$O$195,0)),"")</f>
        <v>Aeromexico</v>
      </c>
      <c r="D9" s="15" t="str">
        <f>IFERROR(INDEX('Pasajeros Pre'!$C$2:C5002,MATCH(ROW()-ROW($B$1),'Pasajeros Pre'!$O$2:$O$4995,0)),"")</f>
        <v>E90</v>
      </c>
      <c r="E9" s="15" t="str">
        <f>IFERROR(INDEX('Pasajeros Pre'!$D$2:D5002,MATCH(ROW()-ROW($B$1),'Pasajeros Pre'!$O$2:$O$4995,0)),"")</f>
        <v>AM 871</v>
      </c>
      <c r="F9" s="22">
        <f>IFERROR(INDEX('Pasajeros Pre'!$E$2:E5002,MATCH(ROW()-ROW($B$1),'Pasajeros Pre'!$O$2:$O$4995,0)),"")</f>
        <v>46161.862500000003</v>
      </c>
      <c r="G9" s="15" t="str">
        <f>IFERROR(INDEX('Pasajeros Pre'!$F$2:F5002,MATCH(ROW()-ROW($B$1),'Pasajeros Pre'!$O$2:$O$4995,0)),"")</f>
        <v>Veracruz</v>
      </c>
      <c r="H9" s="15" t="str">
        <f>IFERROR(INDEX('Pasajeros Pre'!$G$2:G5002,MATCH(ROW()-ROW($B$1),'Pasajeros Pre'!$O$2:$O$4995,0)),"")</f>
        <v>---</v>
      </c>
      <c r="I9" s="15" t="str">
        <f>IFERROR(INDEX('Pasajeros Pre'!$H$2:H5002,MATCH(ROW()-ROW($B$1),'Pasajeros Pre'!$O$2:$O$4995,0)),"")</f>
        <v>111A</v>
      </c>
      <c r="J9" s="15" t="str">
        <f>IFERROR(INDEX('Pasajeros Pre'!$I$2:I5002,MATCH(ROW()-ROW($B$1),'Pasajeros Pre'!$O$2:$O$4995,0)),"")</f>
        <v>AM 880</v>
      </c>
      <c r="K9" s="15" t="str">
        <f>IFERROR(INDEX('Pasajeros Pre'!$J$2:J5002,MATCH(ROW()-ROW($B$1),'Pasajeros Pre'!$O$2:$O$4995,0)),"")</f>
        <v>Puerto Vallarta</v>
      </c>
      <c r="L9" s="22">
        <f>IFERROR(INDEX('Pasajeros Pre'!$K$2:K5002,MATCH(ROW()-ROW($B$1),'Pasajeros Pre'!$O$2:$O$4995,0)),"")</f>
        <v>46162.604166666664</v>
      </c>
      <c r="M9" s="15" t="str">
        <f>IFERROR(INDEX('Pasajeros Pre'!$L$2:L5002,MATCH(ROW()-ROW($B$1),'Pasajeros Pre'!$O$2:$O$4995,0)),"")</f>
        <v>J</v>
      </c>
      <c r="N9" s="22">
        <f t="shared" si="1"/>
        <v>21</v>
      </c>
      <c r="O9" s="14" t="str">
        <f>VLOOKUP(N9,'Time Chart'!$A$2:$D$25,4,0)</f>
        <v>20:00 A 20:59</v>
      </c>
      <c r="P9" s="22">
        <f t="shared" si="2"/>
        <v>15</v>
      </c>
      <c r="Q9" s="14" t="str">
        <f>VLOOKUP(P9,'Time Chart'!$A$2:$D$25,4,0)</f>
        <v>14:00 A 14:59</v>
      </c>
      <c r="R9" s="14" t="str">
        <f t="shared" si="3"/>
        <v>19/05/2026</v>
      </c>
      <c r="S9" s="15">
        <f>COUNTIFS(Hoja1!$R$2,"="&amp;R9)</f>
        <v>0</v>
      </c>
      <c r="T9" s="14" t="str">
        <f t="shared" si="4"/>
        <v>20/05/2026</v>
      </c>
      <c r="U9" s="15">
        <f>COUNTIFS(Hoja1!$R$2,"="&amp;T9)</f>
        <v>1</v>
      </c>
    </row>
    <row r="10" spans="1:21" x14ac:dyDescent="0.25">
      <c r="A10" s="15">
        <f t="shared" si="0"/>
        <v>9</v>
      </c>
      <c r="B10" s="15" t="str">
        <f>IFERROR(INDEX('Pasajeros Pre'!$A$2:A5003,MATCH(ROW()-ROW($B$1),'Pasajeros Pre'!$O$2:$O$4995,0)),"")</f>
        <v>Flight activated</v>
      </c>
      <c r="C10" s="15" t="str">
        <f>IFERROR(INDEX('Pasajeros Pre'!$B$2:$B$195,MATCH(ROW()-ROW($A$1),'Pasajeros Pre'!$O$2:$O$195,0)),"")</f>
        <v>Viva</v>
      </c>
      <c r="D10" s="15" t="str">
        <f>IFERROR(INDEX('Pasajeros Pre'!$C$2:C5003,MATCH(ROW()-ROW($B$1),'Pasajeros Pre'!$O$2:$O$4995,0)),"")</f>
        <v>32N</v>
      </c>
      <c r="E10" s="15" t="str">
        <f>IFERROR(INDEX('Pasajeros Pre'!$D$2:D5003,MATCH(ROW()-ROW($B$1),'Pasajeros Pre'!$O$2:$O$4995,0)),"")</f>
        <v>VB 9233</v>
      </c>
      <c r="F10" s="22">
        <f>IFERROR(INDEX('Pasajeros Pre'!$E$2:E5003,MATCH(ROW()-ROW($B$1),'Pasajeros Pre'!$O$2:$O$4995,0)),"")</f>
        <v>46161.944444444445</v>
      </c>
      <c r="G10" s="15" t="str">
        <f>IFERROR(INDEX('Pasajeros Pre'!$F$2:F5003,MATCH(ROW()-ROW($B$1),'Pasajeros Pre'!$O$2:$O$4995,0)),"")</f>
        <v>Mazatlán</v>
      </c>
      <c r="H10" s="15">
        <f>IFERROR(INDEX('Pasajeros Pre'!$G$2:G5003,MATCH(ROW()-ROW($B$1),'Pasajeros Pre'!$O$2:$O$4995,0)),"")</f>
        <v>1</v>
      </c>
      <c r="I10" s="15">
        <f>IFERROR(INDEX('Pasajeros Pre'!$H$2:H5003,MATCH(ROW()-ROW($B$1),'Pasajeros Pre'!$O$2:$O$4995,0)),"")</f>
        <v>503</v>
      </c>
      <c r="J10" s="15" t="str">
        <f>IFERROR(INDEX('Pasajeros Pre'!$I$2:I5003,MATCH(ROW()-ROW($B$1),'Pasajeros Pre'!$O$2:$O$4995,0)),"")</f>
        <v>VB 5069</v>
      </c>
      <c r="K10" s="15" t="str">
        <f>IFERROR(INDEX('Pasajeros Pre'!$J$2:J5003,MATCH(ROW()-ROW($B$1),'Pasajeros Pre'!$O$2:$O$4995,0)),"")</f>
        <v>Tijuana</v>
      </c>
      <c r="L10" s="22">
        <f>IFERROR(INDEX('Pasajeros Pre'!$K$2:K5003,MATCH(ROW()-ROW($B$1),'Pasajeros Pre'!$O$2:$O$4995,0)),"")</f>
        <v>46162.25</v>
      </c>
      <c r="M10" s="15" t="str">
        <f>IFERROR(INDEX('Pasajeros Pre'!$L$2:L5003,MATCH(ROW()-ROW($B$1),'Pasajeros Pre'!$O$2:$O$4995,0)),"")</f>
        <v>J</v>
      </c>
      <c r="N10" s="22">
        <f t="shared" si="1"/>
        <v>23</v>
      </c>
      <c r="O10" s="14" t="str">
        <f>VLOOKUP(N10,'Time Chart'!$A$2:$D$25,4,0)</f>
        <v>22:00 A 22:59</v>
      </c>
      <c r="P10" s="22">
        <f t="shared" si="2"/>
        <v>7</v>
      </c>
      <c r="Q10" s="14" t="str">
        <f>VLOOKUP(P10,'Time Chart'!$A$2:$D$25,4,0)</f>
        <v>06:00 A 06:59</v>
      </c>
      <c r="R10" s="14" t="str">
        <f t="shared" si="3"/>
        <v>19/05/2026</v>
      </c>
      <c r="S10" s="15">
        <f>COUNTIFS(Hoja1!$R$2,"="&amp;R10)</f>
        <v>0</v>
      </c>
      <c r="T10" s="14" t="str">
        <f t="shared" si="4"/>
        <v>20/05/2026</v>
      </c>
      <c r="U10" s="15">
        <f>COUNTIFS(Hoja1!$R$2,"="&amp;T10)</f>
        <v>1</v>
      </c>
    </row>
    <row r="11" spans="1:21" x14ac:dyDescent="0.25">
      <c r="A11" s="15">
        <f t="shared" si="0"/>
        <v>10</v>
      </c>
      <c r="B11" s="15" t="str">
        <f>IFERROR(INDEX('Pasajeros Pre'!$A$2:A5004,MATCH(ROW()-ROW($B$1),'Pasajeros Pre'!$O$2:$O$4995,0)),"")</f>
        <v>Flight scheduled</v>
      </c>
      <c r="C11" s="15" t="str">
        <f>IFERROR(INDEX('Pasajeros Pre'!$B$2:$B$195,MATCH(ROW()-ROW($A$1),'Pasajeros Pre'!$O$2:$O$195,0)),"")</f>
        <v>Mexicana de Aviación</v>
      </c>
      <c r="D11" s="15">
        <f>IFERROR(INDEX('Pasajeros Pre'!$C$2:C5004,MATCH(ROW()-ROW($B$1),'Pasajeros Pre'!$O$2:$O$4995,0)),"")</f>
        <v>295</v>
      </c>
      <c r="E11" s="15" t="str">
        <f>IFERROR(INDEX('Pasajeros Pre'!$D$2:D5004,MATCH(ROW()-ROW($B$1),'Pasajeros Pre'!$O$2:$O$4995,0)),"")</f>
        <v>XN 1107</v>
      </c>
      <c r="F11" s="22">
        <f>IFERROR(INDEX('Pasajeros Pre'!$E$2:E5004,MATCH(ROW()-ROW($B$1),'Pasajeros Pre'!$O$2:$O$4995,0)),"")</f>
        <v>46161.954861111109</v>
      </c>
      <c r="G11" s="15" t="str">
        <f>IFERROR(INDEX('Pasajeros Pre'!$F$2:F5004,MATCH(ROW()-ROW($B$1),'Pasajeros Pre'!$O$2:$O$4995,0)),"")</f>
        <v>Monterrey</v>
      </c>
      <c r="H11" s="15">
        <f>IFERROR(INDEX('Pasajeros Pre'!$G$2:G5004,MATCH(ROW()-ROW($B$1),'Pasajeros Pre'!$O$2:$O$4995,0)),"")</f>
        <v>3</v>
      </c>
      <c r="I11" s="15" t="str">
        <f>IFERROR(INDEX('Pasajeros Pre'!$H$2:H5004,MATCH(ROW()-ROW($B$1),'Pasajeros Pre'!$O$2:$O$4995,0)),"")</f>
        <v>112B</v>
      </c>
      <c r="J11" s="15" t="str">
        <f>IFERROR(INDEX('Pasajeros Pre'!$I$2:I5004,MATCH(ROW()-ROW($B$1),'Pasajeros Pre'!$O$2:$O$4995,0)),"")</f>
        <v>XN 1100</v>
      </c>
      <c r="K11" s="15" t="str">
        <f>IFERROR(INDEX('Pasajeros Pre'!$J$2:J5004,MATCH(ROW()-ROW($B$1),'Pasajeros Pre'!$O$2:$O$4995,0)),"")</f>
        <v>Monterrey</v>
      </c>
      <c r="L11" s="22">
        <f>IFERROR(INDEX('Pasajeros Pre'!$K$2:K5004,MATCH(ROW()-ROW($B$1),'Pasajeros Pre'!$O$2:$O$4995,0)),"")</f>
        <v>46162.25</v>
      </c>
      <c r="M11" s="15" t="str">
        <f>IFERROR(INDEX('Pasajeros Pre'!$L$2:L5004,MATCH(ROW()-ROW($B$1),'Pasajeros Pre'!$O$2:$O$4995,0)),"")</f>
        <v>J</v>
      </c>
      <c r="N11" s="22">
        <f t="shared" si="1"/>
        <v>23</v>
      </c>
      <c r="O11" s="14" t="str">
        <f>VLOOKUP(N11,'Time Chart'!$A$2:$D$25,4,0)</f>
        <v>22:00 A 22:59</v>
      </c>
      <c r="P11" s="22">
        <f t="shared" si="2"/>
        <v>7</v>
      </c>
      <c r="Q11" s="14" t="str">
        <f>VLOOKUP(P11,'Time Chart'!$A$2:$D$25,4,0)</f>
        <v>06:00 A 06:59</v>
      </c>
      <c r="R11" s="14" t="str">
        <f t="shared" si="3"/>
        <v>19/05/2026</v>
      </c>
      <c r="S11" s="15">
        <f>COUNTIFS(Hoja1!$R$2,"="&amp;R11)</f>
        <v>0</v>
      </c>
      <c r="T11" s="14" t="str">
        <f t="shared" si="4"/>
        <v>20/05/2026</v>
      </c>
      <c r="U11" s="15">
        <f>COUNTIFS(Hoja1!$R$2,"="&amp;T11)</f>
        <v>1</v>
      </c>
    </row>
    <row r="12" spans="1:21" x14ac:dyDescent="0.25">
      <c r="A12" s="15">
        <f t="shared" si="0"/>
        <v>11</v>
      </c>
      <c r="B12" s="15" t="str">
        <f>IFERROR(INDEX('Pasajeros Pre'!$A$2:A5005,MATCH(ROW()-ROW($B$1),'Pasajeros Pre'!$O$2:$O$4995,0)),"")</f>
        <v>Flight scheduled</v>
      </c>
      <c r="C12" s="15" t="str">
        <f>IFERROR(INDEX('Pasajeros Pre'!$B$2:$B$195,MATCH(ROW()-ROW($A$1),'Pasajeros Pre'!$O$2:$O$195,0)),"")</f>
        <v>Mexicana de Aviación</v>
      </c>
      <c r="D12" s="15">
        <f>IFERROR(INDEX('Pasajeros Pre'!$C$2:C5005,MATCH(ROW()-ROW($B$1),'Pasajeros Pre'!$O$2:$O$4995,0)),"")</f>
        <v>295</v>
      </c>
      <c r="E12" s="15" t="str">
        <f>IFERROR(INDEX('Pasajeros Pre'!$D$2:D5005,MATCH(ROW()-ROW($B$1),'Pasajeros Pre'!$O$2:$O$4995,0)),"")</f>
        <v>XN 1437</v>
      </c>
      <c r="F12" s="22">
        <f>IFERROR(INDEX('Pasajeros Pre'!$E$2:E5005,MATCH(ROW()-ROW($B$1),'Pasajeros Pre'!$O$2:$O$4995,0)),"")</f>
        <v>46161.958333333336</v>
      </c>
      <c r="G12" s="15" t="str">
        <f>IFERROR(INDEX('Pasajeros Pre'!$F$2:F5005,MATCH(ROW()-ROW($B$1),'Pasajeros Pre'!$O$2:$O$4995,0)),"")</f>
        <v>Guadalajara</v>
      </c>
      <c r="H12" s="15">
        <f>IFERROR(INDEX('Pasajeros Pre'!$G$2:G5005,MATCH(ROW()-ROW($B$1),'Pasajeros Pre'!$O$2:$O$4995,0)),"")</f>
        <v>3</v>
      </c>
      <c r="I12" s="15" t="str">
        <f>IFERROR(INDEX('Pasajeros Pre'!$H$2:H5005,MATCH(ROW()-ROW($B$1),'Pasajeros Pre'!$O$2:$O$4995,0)),"")</f>
        <v>108A</v>
      </c>
      <c r="J12" s="15" t="str">
        <f>IFERROR(INDEX('Pasajeros Pre'!$I$2:I5005,MATCH(ROW()-ROW($B$1),'Pasajeros Pre'!$O$2:$O$4995,0)),"")</f>
        <v>XN 1760</v>
      </c>
      <c r="K12" s="15" t="str">
        <f>IFERROR(INDEX('Pasajeros Pre'!$J$2:J5005,MATCH(ROW()-ROW($B$1),'Pasajeros Pre'!$O$2:$O$4995,0)),"")</f>
        <v>Mérida</v>
      </c>
      <c r="L12" s="22">
        <f>IFERROR(INDEX('Pasajeros Pre'!$K$2:K5005,MATCH(ROW()-ROW($B$1),'Pasajeros Pre'!$O$2:$O$4995,0)),"")</f>
        <v>46162.284722222219</v>
      </c>
      <c r="M12" s="15" t="str">
        <f>IFERROR(INDEX('Pasajeros Pre'!$L$2:L5005,MATCH(ROW()-ROW($B$1),'Pasajeros Pre'!$O$2:$O$4995,0)),"")</f>
        <v>J</v>
      </c>
      <c r="N12" s="22">
        <f t="shared" si="1"/>
        <v>24</v>
      </c>
      <c r="O12" s="14" t="str">
        <f>VLOOKUP(N12,'Time Chart'!$A$2:$D$25,4,0)</f>
        <v>23:00 A 23:59</v>
      </c>
      <c r="P12" s="22">
        <f t="shared" si="2"/>
        <v>7</v>
      </c>
      <c r="Q12" s="14" t="str">
        <f>VLOOKUP(P12,'Time Chart'!$A$2:$D$25,4,0)</f>
        <v>06:00 A 06:59</v>
      </c>
      <c r="R12" s="14" t="str">
        <f t="shared" si="3"/>
        <v>19/05/2026</v>
      </c>
      <c r="S12" s="15">
        <f>COUNTIFS(Hoja1!$R$2,"="&amp;R12)</f>
        <v>0</v>
      </c>
      <c r="T12" s="14" t="str">
        <f t="shared" si="4"/>
        <v>20/05/2026</v>
      </c>
      <c r="U12" s="15">
        <f>COUNTIFS(Hoja1!$R$2,"="&amp;T12)</f>
        <v>1</v>
      </c>
    </row>
    <row r="13" spans="1:21" x14ac:dyDescent="0.25">
      <c r="A13" s="15">
        <f t="shared" si="0"/>
        <v>12</v>
      </c>
      <c r="B13" s="15" t="str">
        <f>IFERROR(INDEX('Pasajeros Pre'!$A$2:A5006,MATCH(ROW()-ROW($B$1),'Pasajeros Pre'!$O$2:$O$4995,0)),"")</f>
        <v>Flight activated</v>
      </c>
      <c r="C13" s="15" t="str">
        <f>IFERROR(INDEX('Pasajeros Pre'!$B$2:$B$195,MATCH(ROW()-ROW($A$1),'Pasajeros Pre'!$O$2:$O$195,0)),"")</f>
        <v>Viva</v>
      </c>
      <c r="D13" s="15">
        <f>IFERROR(INDEX('Pasajeros Pre'!$C$2:C5006,MATCH(ROW()-ROW($B$1),'Pasajeros Pre'!$O$2:$O$4995,0)),"")</f>
        <v>321</v>
      </c>
      <c r="E13" s="15" t="str">
        <f>IFERROR(INDEX('Pasajeros Pre'!$D$2:D5006,MATCH(ROW()-ROW($B$1),'Pasajeros Pre'!$O$2:$O$4995,0)),"")</f>
        <v>VB 2288</v>
      </c>
      <c r="F13" s="22">
        <f>IFERROR(INDEX('Pasajeros Pre'!$E$2:E5006,MATCH(ROW()-ROW($B$1),'Pasajeros Pre'!$O$2:$O$4995,0)),"")</f>
        <v>46161.961805555555</v>
      </c>
      <c r="G13" s="15" t="str">
        <f>IFERROR(INDEX('Pasajeros Pre'!$F$2:F5006,MATCH(ROW()-ROW($B$1),'Pasajeros Pre'!$O$2:$O$4995,0)),"")</f>
        <v>Cancún</v>
      </c>
      <c r="H13" s="15">
        <f>IFERROR(INDEX('Pasajeros Pre'!$G$2:G5006,MATCH(ROW()-ROW($B$1),'Pasajeros Pre'!$O$2:$O$4995,0)),"")</f>
        <v>2</v>
      </c>
      <c r="I13" s="15">
        <f>IFERROR(INDEX('Pasajeros Pre'!$H$2:H5006,MATCH(ROW()-ROW($B$1),'Pasajeros Pre'!$O$2:$O$4995,0)),"")</f>
        <v>502</v>
      </c>
      <c r="J13" s="15" t="str">
        <f>IFERROR(INDEX('Pasajeros Pre'!$I$2:I5006,MATCH(ROW()-ROW($B$1),'Pasajeros Pre'!$O$2:$O$4995,0)),"")</f>
        <v>VB 2281</v>
      </c>
      <c r="K13" s="15" t="str">
        <f>IFERROR(INDEX('Pasajeros Pre'!$J$2:J5006,MATCH(ROW()-ROW($B$1),'Pasajeros Pre'!$O$2:$O$4995,0)),"")</f>
        <v>Cancún</v>
      </c>
      <c r="L13" s="22">
        <f>IFERROR(INDEX('Pasajeros Pre'!$K$2:K5006,MATCH(ROW()-ROW($B$1),'Pasajeros Pre'!$O$2:$O$4995,0)),"")</f>
        <v>46162.263888888891</v>
      </c>
      <c r="M13" s="15" t="str">
        <f>IFERROR(INDEX('Pasajeros Pre'!$L$2:L5006,MATCH(ROW()-ROW($B$1),'Pasajeros Pre'!$O$2:$O$4995,0)),"")</f>
        <v>J</v>
      </c>
      <c r="N13" s="22">
        <f t="shared" si="1"/>
        <v>24</v>
      </c>
      <c r="O13" s="14" t="str">
        <f>VLOOKUP(N13,'Time Chart'!$A$2:$D$25,4,0)</f>
        <v>23:00 A 23:59</v>
      </c>
      <c r="P13" s="22">
        <f t="shared" si="2"/>
        <v>7</v>
      </c>
      <c r="Q13" s="14" t="str">
        <f>VLOOKUP(P13,'Time Chart'!$A$2:$D$25,4,0)</f>
        <v>06:00 A 06:59</v>
      </c>
      <c r="R13" s="14" t="str">
        <f t="shared" si="3"/>
        <v>19/05/2026</v>
      </c>
      <c r="S13" s="15">
        <f>COUNTIFS(Hoja1!$R$2,"="&amp;R13)</f>
        <v>0</v>
      </c>
      <c r="T13" s="14" t="str">
        <f t="shared" si="4"/>
        <v>20/05/2026</v>
      </c>
      <c r="U13" s="15">
        <f>COUNTIFS(Hoja1!$R$2,"="&amp;T13)</f>
        <v>1</v>
      </c>
    </row>
    <row r="14" spans="1:21" x14ac:dyDescent="0.25">
      <c r="A14" s="15">
        <f t="shared" si="0"/>
        <v>13</v>
      </c>
      <c r="B14" s="15" t="str">
        <f>IFERROR(INDEX('Pasajeros Pre'!$A$2:A5007,MATCH(ROW()-ROW($B$1),'Pasajeros Pre'!$O$2:$O$4995,0)),"")</f>
        <v>Flight activated</v>
      </c>
      <c r="C14" s="15" t="str">
        <f>IFERROR(INDEX('Pasajeros Pre'!$B$2:$B$195,MATCH(ROW()-ROW($A$1),'Pasajeros Pre'!$O$2:$O$195,0)),"")</f>
        <v>Viva</v>
      </c>
      <c r="D14" s="15">
        <f>IFERROR(INDEX('Pasajeros Pre'!$C$2:C5007,MATCH(ROW()-ROW($B$1),'Pasajeros Pre'!$O$2:$O$4995,0)),"")</f>
        <v>321</v>
      </c>
      <c r="E14" s="15" t="str">
        <f>IFERROR(INDEX('Pasajeros Pre'!$D$2:D5007,MATCH(ROW()-ROW($B$1),'Pasajeros Pre'!$O$2:$O$4995,0)),"")</f>
        <v>VB 5070</v>
      </c>
      <c r="F14" s="22">
        <f>IFERROR(INDEX('Pasajeros Pre'!$E$2:E5007,MATCH(ROW()-ROW($B$1),'Pasajeros Pre'!$O$2:$O$4995,0)),"")</f>
        <v>46162.024305555555</v>
      </c>
      <c r="G14" s="15" t="str">
        <f>IFERROR(INDEX('Pasajeros Pre'!$F$2:F5007,MATCH(ROW()-ROW($B$1),'Pasajeros Pre'!$O$2:$O$4995,0)),"")</f>
        <v>Tijuana</v>
      </c>
      <c r="H14" s="15">
        <f>IFERROR(INDEX('Pasajeros Pre'!$G$2:G5007,MATCH(ROW()-ROW($B$1),'Pasajeros Pre'!$O$2:$O$4995,0)),"")</f>
        <v>2</v>
      </c>
      <c r="I14" s="15" t="str">
        <f>IFERROR(INDEX('Pasajeros Pre'!$H$2:H5007,MATCH(ROW()-ROW($B$1),'Pasajeros Pre'!$O$2:$O$4995,0)),"")</f>
        <v>106A</v>
      </c>
      <c r="J14" s="15" t="str">
        <f>IFERROR(INDEX('Pasajeros Pre'!$I$2:I5007,MATCH(ROW()-ROW($B$1),'Pasajeros Pre'!$O$2:$O$4995,0)),"")</f>
        <v>VB 9520</v>
      </c>
      <c r="K14" s="15" t="str">
        <f>IFERROR(INDEX('Pasajeros Pre'!$J$2:J5007,MATCH(ROW()-ROW($B$1),'Pasajeros Pre'!$O$2:$O$4995,0)),"")</f>
        <v>Guadalajara</v>
      </c>
      <c r="L14" s="22">
        <f>IFERROR(INDEX('Pasajeros Pre'!$K$2:K5007,MATCH(ROW()-ROW($B$1),'Pasajeros Pre'!$O$2:$O$4995,0)),"")</f>
        <v>46162.25</v>
      </c>
      <c r="M14" s="15" t="str">
        <f>IFERROR(INDEX('Pasajeros Pre'!$L$2:L5007,MATCH(ROW()-ROW($B$1),'Pasajeros Pre'!$O$2:$O$4995,0)),"")</f>
        <v>J</v>
      </c>
      <c r="N14" s="22">
        <f t="shared" si="1"/>
        <v>1</v>
      </c>
      <c r="O14" s="14" t="str">
        <f>VLOOKUP(N14,'Time Chart'!$A$2:$D$25,4,0)</f>
        <v>00:00 A 00:59</v>
      </c>
      <c r="P14" s="22">
        <f t="shared" si="2"/>
        <v>7</v>
      </c>
      <c r="Q14" s="14" t="str">
        <f>VLOOKUP(P14,'Time Chart'!$A$2:$D$25,4,0)</f>
        <v>06:00 A 06:59</v>
      </c>
      <c r="R14" s="14" t="str">
        <f t="shared" si="3"/>
        <v>20/05/2026</v>
      </c>
      <c r="S14" s="15">
        <f>COUNTIFS(Hoja1!$R$2,"="&amp;R14)</f>
        <v>1</v>
      </c>
      <c r="T14" s="14" t="str">
        <f t="shared" si="4"/>
        <v>20/05/2026</v>
      </c>
      <c r="U14" s="15">
        <f>COUNTIFS(Hoja1!$R$2,"="&amp;T14)</f>
        <v>1</v>
      </c>
    </row>
    <row r="15" spans="1:21" x14ac:dyDescent="0.25">
      <c r="A15" s="15">
        <f t="shared" si="0"/>
        <v>14</v>
      </c>
      <c r="B15" s="15" t="str">
        <f>IFERROR(INDEX('Pasajeros Pre'!$A$2:A5008,MATCH(ROW()-ROW($B$1),'Pasajeros Pre'!$O$2:$O$4995,0)),"")</f>
        <v>Flight scheduled</v>
      </c>
      <c r="C15" s="15" t="str">
        <f>IFERROR(INDEX('Pasajeros Pre'!$B$2:$B$195,MATCH(ROW()-ROW($A$1),'Pasajeros Pre'!$O$2:$O$195,0)),"")</f>
        <v>Mexicana de Aviación</v>
      </c>
      <c r="D15" s="15" t="str">
        <f>IFERROR(INDEX('Pasajeros Pre'!$C$2:C5008,MATCH(ROW()-ROW($B$1),'Pasajeros Pre'!$O$2:$O$4995,0)),"")</f>
        <v>E95</v>
      </c>
      <c r="E15" s="15" t="str">
        <f>IFERROR(INDEX('Pasajeros Pre'!$D$2:D5008,MATCH(ROW()-ROW($B$1),'Pasajeros Pre'!$O$2:$O$4995,0)),"")</f>
        <v>XN 1205</v>
      </c>
      <c r="F15" s="22">
        <f>IFERROR(INDEX('Pasajeros Pre'!$E$2:E5008,MATCH(ROW()-ROW($B$1),'Pasajeros Pre'!$O$2:$O$4995,0)),"")</f>
        <v>46162.229166666664</v>
      </c>
      <c r="G15" s="15" t="str">
        <f>IFERROR(INDEX('Pasajeros Pre'!$F$2:F5008,MATCH(ROW()-ROW($B$1),'Pasajeros Pre'!$O$2:$O$4995,0)),"")</f>
        <v>Tijuana</v>
      </c>
      <c r="H15" s="15">
        <f>IFERROR(INDEX('Pasajeros Pre'!$G$2:G5008,MATCH(ROW()-ROW($B$1),'Pasajeros Pre'!$O$2:$O$4995,0)),"")</f>
        <v>3</v>
      </c>
      <c r="I15" s="15" t="str">
        <f>IFERROR(INDEX('Pasajeros Pre'!$H$2:H5008,MATCH(ROW()-ROW($B$1),'Pasajeros Pre'!$O$2:$O$4995,0)),"")</f>
        <v>108B</v>
      </c>
      <c r="J15" s="15" t="str">
        <f>IFERROR(INDEX('Pasajeros Pre'!$I$2:I5008,MATCH(ROW()-ROW($B$1),'Pasajeros Pre'!$O$2:$O$4995,0)),"")</f>
        <v>XN 1780</v>
      </c>
      <c r="K15" s="15" t="str">
        <f>IFERROR(INDEX('Pasajeros Pre'!$J$2:J5008,MATCH(ROW()-ROW($B$1),'Pasajeros Pre'!$O$2:$O$4995,0)),"")</f>
        <v>Tulum</v>
      </c>
      <c r="L15" s="22">
        <f>IFERROR(INDEX('Pasajeros Pre'!$K$2:K5008,MATCH(ROW()-ROW($B$1),'Pasajeros Pre'!$O$2:$O$4995,0)),"")</f>
        <v>46162.368055555555</v>
      </c>
      <c r="M15" s="15" t="str">
        <f>IFERROR(INDEX('Pasajeros Pre'!$L$2:L5008,MATCH(ROW()-ROW($B$1),'Pasajeros Pre'!$O$2:$O$4995,0)),"")</f>
        <v>J</v>
      </c>
      <c r="N15" s="22">
        <f t="shared" si="1"/>
        <v>6</v>
      </c>
      <c r="O15" s="14" t="str">
        <f>VLOOKUP(N15,'Time Chart'!$A$2:$D$25,4,0)</f>
        <v>05:00 A 05:59</v>
      </c>
      <c r="P15" s="22">
        <f t="shared" si="2"/>
        <v>9</v>
      </c>
      <c r="Q15" s="14" t="str">
        <f>VLOOKUP(P15,'Time Chart'!$A$2:$D$25,4,0)</f>
        <v>08:00 A 08:59</v>
      </c>
      <c r="R15" s="14" t="str">
        <f t="shared" si="3"/>
        <v>20/05/2026</v>
      </c>
      <c r="S15" s="15">
        <f>COUNTIFS(Hoja1!$R$2,"="&amp;R15)</f>
        <v>1</v>
      </c>
      <c r="T15" s="14" t="str">
        <f t="shared" si="4"/>
        <v>20/05/2026</v>
      </c>
      <c r="U15" s="15">
        <f>COUNTIFS(Hoja1!$R$2,"="&amp;T15)</f>
        <v>1</v>
      </c>
    </row>
    <row r="16" spans="1:21" x14ac:dyDescent="0.25">
      <c r="A16" s="15">
        <f t="shared" si="0"/>
        <v>15</v>
      </c>
      <c r="B16" s="15" t="str">
        <f>IFERROR(INDEX('Pasajeros Pre'!$A$2:A5009,MATCH(ROW()-ROW($B$1),'Pasajeros Pre'!$O$2:$O$4995,0)),"")</f>
        <v>Flight scheduled</v>
      </c>
      <c r="C16" s="15" t="str">
        <f>IFERROR(INDEX('Pasajeros Pre'!$B$2:$B$195,MATCH(ROW()-ROW($A$1),'Pasajeros Pre'!$O$2:$O$195,0)),"")</f>
        <v>Viva</v>
      </c>
      <c r="D16" s="15" t="str">
        <f>IFERROR(INDEX('Pasajeros Pre'!$C$2:C5009,MATCH(ROW()-ROW($B$1),'Pasajeros Pre'!$O$2:$O$4995,0)),"")</f>
        <v>32A</v>
      </c>
      <c r="E16" s="15" t="str">
        <f>IFERROR(INDEX('Pasajeros Pre'!$D$2:D5009,MATCH(ROW()-ROW($B$1),'Pasajeros Pre'!$O$2:$O$4995,0)),"")</f>
        <v>VB 2272</v>
      </c>
      <c r="F16" s="22">
        <f>IFERROR(INDEX('Pasajeros Pre'!$E$2:E5009,MATCH(ROW()-ROW($B$1),'Pasajeros Pre'!$O$2:$O$4995,0)),"")</f>
        <v>46162.3125</v>
      </c>
      <c r="G16" s="15" t="str">
        <f>IFERROR(INDEX('Pasajeros Pre'!$F$2:F5009,MATCH(ROW()-ROW($B$1),'Pasajeros Pre'!$O$2:$O$4995,0)),"")</f>
        <v>Cancún</v>
      </c>
      <c r="H16" s="15">
        <f>IFERROR(INDEX('Pasajeros Pre'!$G$2:G5009,MATCH(ROW()-ROW($B$1),'Pasajeros Pre'!$O$2:$O$4995,0)),"")</f>
        <v>1</v>
      </c>
      <c r="I16" s="15" t="str">
        <f>IFERROR(INDEX('Pasajeros Pre'!$H$2:H5009,MATCH(ROW()-ROW($B$1),'Pasajeros Pre'!$O$2:$O$4995,0)),"")</f>
        <v>107B</v>
      </c>
      <c r="J16" s="15" t="str">
        <f>IFERROR(INDEX('Pasajeros Pre'!$I$2:I5009,MATCH(ROW()-ROW($B$1),'Pasajeros Pre'!$O$2:$O$4995,0)),"")</f>
        <v>VB 2273</v>
      </c>
      <c r="K16" s="15" t="str">
        <f>IFERROR(INDEX('Pasajeros Pre'!$J$2:J5009,MATCH(ROW()-ROW($B$1),'Pasajeros Pre'!$O$2:$O$4995,0)),"")</f>
        <v>Cancún</v>
      </c>
      <c r="L16" s="22">
        <f>IFERROR(INDEX('Pasajeros Pre'!$K$2:K5009,MATCH(ROW()-ROW($B$1),'Pasajeros Pre'!$O$2:$O$4995,0)),"")</f>
        <v>46162.354166666664</v>
      </c>
      <c r="M16" s="15" t="str">
        <f>IFERROR(INDEX('Pasajeros Pre'!$L$2:L5009,MATCH(ROW()-ROW($B$1),'Pasajeros Pre'!$O$2:$O$4995,0)),"")</f>
        <v>J</v>
      </c>
      <c r="N16" s="22">
        <f t="shared" si="1"/>
        <v>8</v>
      </c>
      <c r="O16" s="14" t="str">
        <f>VLOOKUP(N16,'Time Chart'!$A$2:$D$25,4,0)</f>
        <v>07:00 A 07:59</v>
      </c>
      <c r="P16" s="22">
        <f t="shared" si="2"/>
        <v>9</v>
      </c>
      <c r="Q16" s="14" t="str">
        <f>VLOOKUP(P16,'Time Chart'!$A$2:$D$25,4,0)</f>
        <v>08:00 A 08:59</v>
      </c>
      <c r="R16" s="14" t="str">
        <f t="shared" si="3"/>
        <v>20/05/2026</v>
      </c>
      <c r="S16" s="15">
        <f>COUNTIFS(Hoja1!$R$2,"="&amp;R16)</f>
        <v>1</v>
      </c>
      <c r="T16" s="14" t="str">
        <f t="shared" si="4"/>
        <v>20/05/2026</v>
      </c>
      <c r="U16" s="15">
        <f>COUNTIFS(Hoja1!$R$2,"="&amp;T16)</f>
        <v>1</v>
      </c>
    </row>
    <row r="17" spans="1:21" x14ac:dyDescent="0.25">
      <c r="A17" s="15">
        <f t="shared" si="0"/>
        <v>16</v>
      </c>
      <c r="B17" s="15" t="str">
        <f>IFERROR(INDEX('Pasajeros Pre'!$A$2:A5010,MATCH(ROW()-ROW($B$1),'Pasajeros Pre'!$O$2:$O$4995,0)),"")</f>
        <v>Flight scheduled</v>
      </c>
      <c r="C17" s="15" t="str">
        <f>IFERROR(INDEX('Pasajeros Pre'!$B$2:$B$195,MATCH(ROW()-ROW($A$1),'Pasajeros Pre'!$O$2:$O$195,0)),"")</f>
        <v>Viva</v>
      </c>
      <c r="D17" s="15" t="str">
        <f>IFERROR(INDEX('Pasajeros Pre'!$C$2:C5010,MATCH(ROW()-ROW($B$1),'Pasajeros Pre'!$O$2:$O$4995,0)),"")</f>
        <v>32A</v>
      </c>
      <c r="E17" s="15" t="str">
        <f>IFERROR(INDEX('Pasajeros Pre'!$D$2:D5010,MATCH(ROW()-ROW($B$1),'Pasajeros Pre'!$O$2:$O$4995,0)),"")</f>
        <v>VB 7344</v>
      </c>
      <c r="F17" s="22">
        <f>IFERROR(INDEX('Pasajeros Pre'!$E$2:E5010,MATCH(ROW()-ROW($B$1),'Pasajeros Pre'!$O$2:$O$4995,0)),"")</f>
        <v>46162.3125</v>
      </c>
      <c r="G17" s="15" t="str">
        <f>IFERROR(INDEX('Pasajeros Pre'!$F$2:F5010,MATCH(ROW()-ROW($B$1),'Pasajeros Pre'!$O$2:$O$4995,0)),"")</f>
        <v xml:space="preserve">Bajío </v>
      </c>
      <c r="H17" s="15">
        <f>IFERROR(INDEX('Pasajeros Pre'!$G$2:G5010,MATCH(ROW()-ROW($B$1),'Pasajeros Pre'!$O$2:$O$4995,0)),"")</f>
        <v>2</v>
      </c>
      <c r="I17" s="15">
        <f>IFERROR(INDEX('Pasajeros Pre'!$H$2:H5010,MATCH(ROW()-ROW($B$1),'Pasajeros Pre'!$O$2:$O$4995,0)),"")</f>
        <v>502</v>
      </c>
      <c r="J17" s="15" t="str">
        <f>IFERROR(INDEX('Pasajeros Pre'!$I$2:I5010,MATCH(ROW()-ROW($B$1),'Pasajeros Pre'!$O$2:$O$4995,0)),"")</f>
        <v>VB 7344</v>
      </c>
      <c r="K17" s="15" t="str">
        <f>IFERROR(INDEX('Pasajeros Pre'!$J$2:J5010,MATCH(ROW()-ROW($B$1),'Pasajeros Pre'!$O$2:$O$4995,0)),"")</f>
        <v>Chihuahua</v>
      </c>
      <c r="L17" s="22">
        <f>IFERROR(INDEX('Pasajeros Pre'!$K$2:K5010,MATCH(ROW()-ROW($B$1),'Pasajeros Pre'!$O$2:$O$4995,0)),"")</f>
        <v>46162.336805555555</v>
      </c>
      <c r="M17" s="15" t="str">
        <f>IFERROR(INDEX('Pasajeros Pre'!$L$2:L5010,MATCH(ROW()-ROW($B$1),'Pasajeros Pre'!$O$2:$O$4995,0)),"")</f>
        <v>J</v>
      </c>
      <c r="N17" s="22">
        <f t="shared" si="1"/>
        <v>8</v>
      </c>
      <c r="O17" s="14" t="str">
        <f>VLOOKUP(N17,'Time Chart'!$A$2:$D$25,4,0)</f>
        <v>07:00 A 07:59</v>
      </c>
      <c r="P17" s="22">
        <f t="shared" si="2"/>
        <v>9</v>
      </c>
      <c r="Q17" s="14" t="str">
        <f>VLOOKUP(P17,'Time Chart'!$A$2:$D$25,4,0)</f>
        <v>08:00 A 08:59</v>
      </c>
      <c r="R17" s="14" t="str">
        <f t="shared" si="3"/>
        <v>20/05/2026</v>
      </c>
      <c r="S17" s="15">
        <f>COUNTIFS(Hoja1!$R$2,"="&amp;R17)</f>
        <v>1</v>
      </c>
      <c r="T17" s="14" t="str">
        <f t="shared" si="4"/>
        <v>20/05/2026</v>
      </c>
      <c r="U17" s="15">
        <f>COUNTIFS(Hoja1!$R$2,"="&amp;T17)</f>
        <v>1</v>
      </c>
    </row>
    <row r="18" spans="1:21" x14ac:dyDescent="0.25">
      <c r="A18" s="15">
        <f t="shared" si="0"/>
        <v>17</v>
      </c>
      <c r="B18" s="15" t="str">
        <f>IFERROR(INDEX('Pasajeros Pre'!$A$2:A5011,MATCH(ROW()-ROW($B$1),'Pasajeros Pre'!$O$2:$O$4995,0)),"")</f>
        <v>Flight scheduled</v>
      </c>
      <c r="C18" s="15" t="str">
        <f>IFERROR(INDEX('Pasajeros Pre'!$B$2:$B$195,MATCH(ROW()-ROW($A$1),'Pasajeros Pre'!$O$2:$O$195,0)),"")</f>
        <v>Viva</v>
      </c>
      <c r="D18" s="15">
        <f>IFERROR(INDEX('Pasajeros Pre'!$C$2:C5011,MATCH(ROW()-ROW($B$1),'Pasajeros Pre'!$O$2:$O$4995,0)),"")</f>
        <v>320</v>
      </c>
      <c r="E18" s="15" t="str">
        <f>IFERROR(INDEX('Pasajeros Pre'!$D$2:D5011,MATCH(ROW()-ROW($B$1),'Pasajeros Pre'!$O$2:$O$4995,0)),"")</f>
        <v>VB 7332</v>
      </c>
      <c r="F18" s="22">
        <f>IFERROR(INDEX('Pasajeros Pre'!$E$2:E5011,MATCH(ROW()-ROW($B$1),'Pasajeros Pre'!$O$2:$O$4995,0)),"")</f>
        <v>46162.3125</v>
      </c>
      <c r="G18" s="15" t="str">
        <f>IFERROR(INDEX('Pasajeros Pre'!$F$2:F5011,MATCH(ROW()-ROW($B$1),'Pasajeros Pre'!$O$2:$O$4995,0)),"")</f>
        <v>Monterrey</v>
      </c>
      <c r="H18" s="15">
        <f>IFERROR(INDEX('Pasajeros Pre'!$G$2:G5011,MATCH(ROW()-ROW($B$1),'Pasajeros Pre'!$O$2:$O$4995,0)),"")</f>
        <v>1</v>
      </c>
      <c r="I18" s="15" t="str">
        <f>IFERROR(INDEX('Pasajeros Pre'!$H$2:H5011,MATCH(ROW()-ROW($B$1),'Pasajeros Pre'!$O$2:$O$4995,0)),"")</f>
        <v>107A</v>
      </c>
      <c r="J18" s="15" t="str">
        <f>IFERROR(INDEX('Pasajeros Pre'!$I$2:I5011,MATCH(ROW()-ROW($B$1),'Pasajeros Pre'!$O$2:$O$4995,0)),"")</f>
        <v>VB 7332</v>
      </c>
      <c r="K18" s="15" t="str">
        <f>IFERROR(INDEX('Pasajeros Pre'!$J$2:J5011,MATCH(ROW()-ROW($B$1),'Pasajeros Pre'!$O$2:$O$4995,0)),"")</f>
        <v>Villahermosa</v>
      </c>
      <c r="L18" s="22">
        <f>IFERROR(INDEX('Pasajeros Pre'!$K$2:K5011,MATCH(ROW()-ROW($B$1),'Pasajeros Pre'!$O$2:$O$4995,0)),"")</f>
        <v>46162.336805555555</v>
      </c>
      <c r="M18" s="15" t="str">
        <f>IFERROR(INDEX('Pasajeros Pre'!$L$2:L5011,MATCH(ROW()-ROW($B$1),'Pasajeros Pre'!$O$2:$O$4995,0)),"")</f>
        <v>J</v>
      </c>
      <c r="N18" s="22">
        <f t="shared" si="1"/>
        <v>8</v>
      </c>
      <c r="O18" s="14" t="str">
        <f>VLOOKUP(N18,'Time Chart'!$A$2:$D$25,4,0)</f>
        <v>07:00 A 07:59</v>
      </c>
      <c r="P18" s="22">
        <f t="shared" si="2"/>
        <v>9</v>
      </c>
      <c r="Q18" s="14" t="str">
        <f>VLOOKUP(P18,'Time Chart'!$A$2:$D$25,4,0)</f>
        <v>08:00 A 08:59</v>
      </c>
      <c r="R18" s="14" t="str">
        <f t="shared" si="3"/>
        <v>20/05/2026</v>
      </c>
      <c r="S18" s="15">
        <f>COUNTIFS(Hoja1!$R$2,"="&amp;R18)</f>
        <v>1</v>
      </c>
      <c r="T18" s="14" t="str">
        <f t="shared" si="4"/>
        <v>20/05/2026</v>
      </c>
      <c r="U18" s="15">
        <f>COUNTIFS(Hoja1!$R$2,"="&amp;T18)</f>
        <v>1</v>
      </c>
    </row>
    <row r="19" spans="1:21" x14ac:dyDescent="0.25">
      <c r="A19" s="15">
        <f t="shared" si="0"/>
        <v>18</v>
      </c>
      <c r="B19" s="15" t="str">
        <f>IFERROR(INDEX('Pasajeros Pre'!$A$2:A5012,MATCH(ROW()-ROW($B$1),'Pasajeros Pre'!$O$2:$O$4995,0)),"")</f>
        <v>Flight scheduled</v>
      </c>
      <c r="C19" s="15" t="str">
        <f>IFERROR(INDEX('Pasajeros Pre'!$B$2:$B$195,MATCH(ROW()-ROW($A$1),'Pasajeros Pre'!$O$2:$O$195,0)),"")</f>
        <v>Viva</v>
      </c>
      <c r="D19" s="15">
        <f>IFERROR(INDEX('Pasajeros Pre'!$C$2:C5012,MATCH(ROW()-ROW($B$1),'Pasajeros Pre'!$O$2:$O$4995,0)),"")</f>
        <v>321</v>
      </c>
      <c r="E19" s="15" t="str">
        <f>IFERROR(INDEX('Pasajeros Pre'!$D$2:D5012,MATCH(ROW()-ROW($B$1),'Pasajeros Pre'!$O$2:$O$4995,0)),"")</f>
        <v>VB 7350</v>
      </c>
      <c r="F19" s="22">
        <f>IFERROR(INDEX('Pasajeros Pre'!$E$2:E5012,MATCH(ROW()-ROW($B$1),'Pasajeros Pre'!$O$2:$O$4995,0)),"")</f>
        <v>46162.333333333336</v>
      </c>
      <c r="G19" s="15" t="str">
        <f>IFERROR(INDEX('Pasajeros Pre'!$F$2:F5012,MATCH(ROW()-ROW($B$1),'Pasajeros Pre'!$O$2:$O$4995,0)),"")</f>
        <v>Mérida</v>
      </c>
      <c r="H19" s="15">
        <f>IFERROR(INDEX('Pasajeros Pre'!$G$2:G5012,MATCH(ROW()-ROW($B$1),'Pasajeros Pre'!$O$2:$O$4995,0)),"")</f>
        <v>2</v>
      </c>
      <c r="I19" s="15">
        <f>IFERROR(INDEX('Pasajeros Pre'!$H$2:H5012,MATCH(ROW()-ROW($B$1),'Pasajeros Pre'!$O$2:$O$4995,0)),"")</f>
        <v>503</v>
      </c>
      <c r="J19" s="15" t="str">
        <f>IFERROR(INDEX('Pasajeros Pre'!$I$2:I5012,MATCH(ROW()-ROW($B$1),'Pasajeros Pre'!$O$2:$O$4995,0)),"")</f>
        <v>VB 7350</v>
      </c>
      <c r="K19" s="15" t="str">
        <f>IFERROR(INDEX('Pasajeros Pre'!$J$2:J5012,MATCH(ROW()-ROW($B$1),'Pasajeros Pre'!$O$2:$O$4995,0)),"")</f>
        <v>Puerto Vallarta</v>
      </c>
      <c r="L19" s="22">
        <f>IFERROR(INDEX('Pasajeros Pre'!$K$2:K5012,MATCH(ROW()-ROW($B$1),'Pasajeros Pre'!$O$2:$O$4995,0)),"")</f>
        <v>46162.361111111109</v>
      </c>
      <c r="M19" s="15" t="str">
        <f>IFERROR(INDEX('Pasajeros Pre'!$L$2:L5012,MATCH(ROW()-ROW($B$1),'Pasajeros Pre'!$O$2:$O$4995,0)),"")</f>
        <v>J</v>
      </c>
      <c r="N19" s="22">
        <f t="shared" si="1"/>
        <v>9</v>
      </c>
      <c r="O19" s="14" t="str">
        <f>VLOOKUP(N19,'Time Chart'!$A$2:$D$25,4,0)</f>
        <v>08:00 A 08:59</v>
      </c>
      <c r="P19" s="22">
        <f t="shared" si="2"/>
        <v>9</v>
      </c>
      <c r="Q19" s="14" t="str">
        <f>VLOOKUP(P19,'Time Chart'!$A$2:$D$25,4,0)</f>
        <v>08:00 A 08:59</v>
      </c>
      <c r="R19" s="14" t="str">
        <f t="shared" si="3"/>
        <v>20/05/2026</v>
      </c>
      <c r="S19" s="15">
        <f>COUNTIFS(Hoja1!$R$2,"="&amp;R19)</f>
        <v>1</v>
      </c>
      <c r="T19" s="14" t="str">
        <f t="shared" si="4"/>
        <v>20/05/2026</v>
      </c>
      <c r="U19" s="15">
        <f>COUNTIFS(Hoja1!$R$2,"="&amp;T19)</f>
        <v>1</v>
      </c>
    </row>
    <row r="20" spans="1:21" x14ac:dyDescent="0.25">
      <c r="A20" s="15">
        <f t="shared" si="0"/>
        <v>19</v>
      </c>
      <c r="B20" s="15" t="str">
        <f>IFERROR(INDEX('Pasajeros Pre'!$A$2:A5013,MATCH(ROW()-ROW($B$1),'Pasajeros Pre'!$O$2:$O$4995,0)),"")</f>
        <v>Flight scheduled</v>
      </c>
      <c r="C20" s="15" t="str">
        <f>IFERROR(INDEX('Pasajeros Pre'!$B$2:$B$195,MATCH(ROW()-ROW($A$1),'Pasajeros Pre'!$O$2:$O$195,0)),"")</f>
        <v>Aeromexico</v>
      </c>
      <c r="D20" s="15" t="str">
        <f>IFERROR(INDEX('Pasajeros Pre'!$C$2:C5013,MATCH(ROW()-ROW($B$1),'Pasajeros Pre'!$O$2:$O$4995,0)),"")</f>
        <v>E90</v>
      </c>
      <c r="E20" s="15" t="str">
        <f>IFERROR(INDEX('Pasajeros Pre'!$D$2:D5013,MATCH(ROW()-ROW($B$1),'Pasajeros Pre'!$O$2:$O$4995,0)),"")</f>
        <v>AM 2469</v>
      </c>
      <c r="F20" s="22">
        <f>IFERROR(INDEX('Pasajeros Pre'!$E$2:E5013,MATCH(ROW()-ROW($B$1),'Pasajeros Pre'!$O$2:$O$4995,0)),"")</f>
        <v>46162.336805555555</v>
      </c>
      <c r="G20" s="15" t="str">
        <f>IFERROR(INDEX('Pasajeros Pre'!$F$2:F5013,MATCH(ROW()-ROW($B$1),'Pasajeros Pre'!$O$2:$O$4995,0)),"")</f>
        <v>Durango</v>
      </c>
      <c r="H20" s="15">
        <f>IFERROR(INDEX('Pasajeros Pre'!$G$2:G5013,MATCH(ROW()-ROW($B$1),'Pasajeros Pre'!$O$2:$O$4995,0)),"")</f>
        <v>3</v>
      </c>
      <c r="I20" s="15" t="str">
        <f>IFERROR(INDEX('Pasajeros Pre'!$H$2:H5013,MATCH(ROW()-ROW($B$1),'Pasajeros Pre'!$O$2:$O$4995,0)),"")</f>
        <v>110B</v>
      </c>
      <c r="J20" s="15" t="str">
        <f>IFERROR(INDEX('Pasajeros Pre'!$I$2:I5013,MATCH(ROW()-ROW($B$1),'Pasajeros Pre'!$O$2:$O$4995,0)),"")</f>
        <v>AM 2436</v>
      </c>
      <c r="K20" s="15" t="str">
        <f>IFERROR(INDEX('Pasajeros Pre'!$J$2:J5013,MATCH(ROW()-ROW($B$1),'Pasajeros Pre'!$O$2:$O$4995,0)),"")</f>
        <v>Colima</v>
      </c>
      <c r="L20" s="22">
        <f>IFERROR(INDEX('Pasajeros Pre'!$K$2:K5013,MATCH(ROW()-ROW($B$1),'Pasajeros Pre'!$O$2:$O$4995,0)),"")</f>
        <v>46162.369444444441</v>
      </c>
      <c r="M20" s="15" t="str">
        <f>IFERROR(INDEX('Pasajeros Pre'!$L$2:L5013,MATCH(ROW()-ROW($B$1),'Pasajeros Pre'!$O$2:$O$4995,0)),"")</f>
        <v>J</v>
      </c>
      <c r="N20" s="22">
        <f t="shared" si="1"/>
        <v>9</v>
      </c>
      <c r="O20" s="14" t="str">
        <f>VLOOKUP(N20,'Time Chart'!$A$2:$D$25,4,0)</f>
        <v>08:00 A 08:59</v>
      </c>
      <c r="P20" s="22">
        <f t="shared" si="2"/>
        <v>9</v>
      </c>
      <c r="Q20" s="14" t="str">
        <f>VLOOKUP(P20,'Time Chart'!$A$2:$D$25,4,0)</f>
        <v>08:00 A 08:59</v>
      </c>
      <c r="R20" s="14" t="str">
        <f t="shared" si="3"/>
        <v>20/05/2026</v>
      </c>
      <c r="S20" s="15">
        <f>COUNTIFS(Hoja1!$R$2,"="&amp;R20)</f>
        <v>1</v>
      </c>
      <c r="T20" s="14" t="str">
        <f t="shared" si="4"/>
        <v>20/05/2026</v>
      </c>
      <c r="U20" s="15">
        <f>COUNTIFS(Hoja1!$R$2,"="&amp;T20)</f>
        <v>1</v>
      </c>
    </row>
    <row r="21" spans="1:21" x14ac:dyDescent="0.25">
      <c r="A21" s="15">
        <f t="shared" si="0"/>
        <v>20</v>
      </c>
      <c r="B21" s="15" t="str">
        <f>IFERROR(INDEX('Pasajeros Pre'!$A$2:A5014,MATCH(ROW()-ROW($B$1),'Pasajeros Pre'!$O$2:$O$4995,0)),"")</f>
        <v>Flight scheduled</v>
      </c>
      <c r="C21" s="15" t="str">
        <f>IFERROR(INDEX('Pasajeros Pre'!$B$2:$B$195,MATCH(ROW()-ROW($A$1),'Pasajeros Pre'!$O$2:$O$195,0)),"")</f>
        <v>Viva</v>
      </c>
      <c r="D21" s="15">
        <f>IFERROR(INDEX('Pasajeros Pre'!$C$2:C5014,MATCH(ROW()-ROW($B$1),'Pasajeros Pre'!$O$2:$O$4995,0)),"")</f>
        <v>321</v>
      </c>
      <c r="E21" s="15" t="str">
        <f>IFERROR(INDEX('Pasajeros Pre'!$D$2:D5014,MATCH(ROW()-ROW($B$1),'Pasajeros Pre'!$O$2:$O$4995,0)),"")</f>
        <v>VB 9521</v>
      </c>
      <c r="F21" s="22">
        <f>IFERROR(INDEX('Pasajeros Pre'!$E$2:E5014,MATCH(ROW()-ROW($B$1),'Pasajeros Pre'!$O$2:$O$4995,0)),"")</f>
        <v>46162.378472222219</v>
      </c>
      <c r="G21" s="15" t="str">
        <f>IFERROR(INDEX('Pasajeros Pre'!$F$2:F5014,MATCH(ROW()-ROW($B$1),'Pasajeros Pre'!$O$2:$O$4995,0)),"")</f>
        <v>Guadalajara</v>
      </c>
      <c r="H21" s="15">
        <f>IFERROR(INDEX('Pasajeros Pre'!$G$2:G5014,MATCH(ROW()-ROW($B$1),'Pasajeros Pre'!$O$2:$O$4995,0)),"")</f>
        <v>1</v>
      </c>
      <c r="I21" s="15" t="str">
        <f>IFERROR(INDEX('Pasajeros Pre'!$H$2:H5014,MATCH(ROW()-ROW($B$1),'Pasajeros Pre'!$O$2:$O$4995,0)),"")</f>
        <v>115B</v>
      </c>
      <c r="J21" s="15" t="str">
        <f>IFERROR(INDEX('Pasajeros Pre'!$I$2:I5014,MATCH(ROW()-ROW($B$1),'Pasajeros Pre'!$O$2:$O$4995,0)),"")</f>
        <v>VB 3676</v>
      </c>
      <c r="K21" s="15" t="str">
        <f>IFERROR(INDEX('Pasajeros Pre'!$J$2:J5014,MATCH(ROW()-ROW($B$1),'Pasajeros Pre'!$O$2:$O$4995,0)),"")</f>
        <v>Ixtapa Zihuatanejo</v>
      </c>
      <c r="L21" s="22">
        <f>IFERROR(INDEX('Pasajeros Pre'!$K$2:K5014,MATCH(ROW()-ROW($B$1),'Pasajeros Pre'!$O$2:$O$4995,0)),"")</f>
        <v>46162.409722222219</v>
      </c>
      <c r="M21" s="15" t="str">
        <f>IFERROR(INDEX('Pasajeros Pre'!$L$2:L5014,MATCH(ROW()-ROW($B$1),'Pasajeros Pre'!$O$2:$O$4995,0)),"")</f>
        <v>J</v>
      </c>
      <c r="N21" s="22">
        <f t="shared" si="1"/>
        <v>10</v>
      </c>
      <c r="O21" s="14" t="str">
        <f>VLOOKUP(N21,'Time Chart'!$A$2:$D$25,4,0)</f>
        <v>09:00 A 09:59</v>
      </c>
      <c r="P21" s="22">
        <f t="shared" si="2"/>
        <v>10</v>
      </c>
      <c r="Q21" s="14" t="str">
        <f>VLOOKUP(P21,'Time Chart'!$A$2:$D$25,4,0)</f>
        <v>09:00 A 09:59</v>
      </c>
      <c r="R21" s="14" t="str">
        <f t="shared" si="3"/>
        <v>20/05/2026</v>
      </c>
      <c r="S21" s="15">
        <f>COUNTIFS(Hoja1!$R$2,"="&amp;R21)</f>
        <v>1</v>
      </c>
      <c r="T21" s="14" t="str">
        <f t="shared" si="4"/>
        <v>20/05/2026</v>
      </c>
      <c r="U21" s="15">
        <f>COUNTIFS(Hoja1!$R$2,"="&amp;T21)</f>
        <v>1</v>
      </c>
    </row>
    <row r="22" spans="1:21" x14ac:dyDescent="0.25">
      <c r="A22" s="15">
        <f t="shared" si="0"/>
        <v>21</v>
      </c>
      <c r="B22" s="15" t="str">
        <f>IFERROR(INDEX('Pasajeros Pre'!$A$2:A5015,MATCH(ROW()-ROW($B$1),'Pasajeros Pre'!$O$2:$O$4995,0)),"")</f>
        <v>Flight scheduled</v>
      </c>
      <c r="C22" s="15" t="str">
        <f>IFERROR(INDEX('Pasajeros Pre'!$B$2:$B$195,MATCH(ROW()-ROW($A$1),'Pasajeros Pre'!$O$2:$O$195,0)),"")</f>
        <v>Mexicana de Aviación</v>
      </c>
      <c r="D22" s="15">
        <f>IFERROR(INDEX('Pasajeros Pre'!$C$2:C5015,MATCH(ROW()-ROW($B$1),'Pasajeros Pre'!$O$2:$O$4995,0)),"")</f>
        <v>295</v>
      </c>
      <c r="E22" s="15" t="str">
        <f>IFERROR(INDEX('Pasajeros Pre'!$D$2:D5015,MATCH(ROW()-ROW($B$1),'Pasajeros Pre'!$O$2:$O$4995,0)),"")</f>
        <v>XN 1431</v>
      </c>
      <c r="F22" s="22">
        <f>IFERROR(INDEX('Pasajeros Pre'!$E$2:E5015,MATCH(ROW()-ROW($B$1),'Pasajeros Pre'!$O$2:$O$4995,0)),"")</f>
        <v>46162.395833333336</v>
      </c>
      <c r="G22" s="15" t="str">
        <f>IFERROR(INDEX('Pasajeros Pre'!$F$2:F5015,MATCH(ROW()-ROW($B$1),'Pasajeros Pre'!$O$2:$O$4995,0)),"")</f>
        <v>Guadalajara</v>
      </c>
      <c r="H22" s="15">
        <f>IFERROR(INDEX('Pasajeros Pre'!$G$2:G5015,MATCH(ROW()-ROW($B$1),'Pasajeros Pre'!$O$2:$O$4995,0)),"")</f>
        <v>1</v>
      </c>
      <c r="I22" s="15" t="str">
        <f>IFERROR(INDEX('Pasajeros Pre'!$H$2:H5015,MATCH(ROW()-ROW($B$1),'Pasajeros Pre'!$O$2:$O$4995,0)),"")</f>
        <v>108B</v>
      </c>
      <c r="J22" s="15" t="str">
        <f>IFERROR(INDEX('Pasajeros Pre'!$I$2:I5015,MATCH(ROW()-ROW($B$1),'Pasajeros Pre'!$O$2:$O$4995,0)),"")</f>
        <v>XN 1700</v>
      </c>
      <c r="K22" s="15" t="str">
        <f>IFERROR(INDEX('Pasajeros Pre'!$J$2:J5015,MATCH(ROW()-ROW($B$1),'Pasajeros Pre'!$O$2:$O$4995,0)),"")</f>
        <v>Campeche</v>
      </c>
      <c r="L22" s="22">
        <f>IFERROR(INDEX('Pasajeros Pre'!$K$2:K5015,MATCH(ROW()-ROW($B$1),'Pasajeros Pre'!$O$2:$O$4995,0)),"")</f>
        <v>46162.4375</v>
      </c>
      <c r="M22" s="15" t="str">
        <f>IFERROR(INDEX('Pasajeros Pre'!$L$2:L5015,MATCH(ROW()-ROW($B$1),'Pasajeros Pre'!$O$2:$O$4995,0)),"")</f>
        <v>J</v>
      </c>
      <c r="N22" s="22">
        <f t="shared" si="1"/>
        <v>10</v>
      </c>
      <c r="O22" s="14" t="str">
        <f>VLOOKUP(N22,'Time Chart'!$A$2:$D$25,4,0)</f>
        <v>09:00 A 09:59</v>
      </c>
      <c r="P22" s="22">
        <f t="shared" si="2"/>
        <v>11</v>
      </c>
      <c r="Q22" s="14" t="str">
        <f>VLOOKUP(P22,'Time Chart'!$A$2:$D$25,4,0)</f>
        <v>10:00 A 10:59</v>
      </c>
      <c r="R22" s="14" t="str">
        <f t="shared" si="3"/>
        <v>20/05/2026</v>
      </c>
      <c r="S22" s="15">
        <f>COUNTIFS(Hoja1!$R$2,"="&amp;R22)</f>
        <v>1</v>
      </c>
      <c r="T22" s="14" t="str">
        <f t="shared" si="4"/>
        <v>20/05/2026</v>
      </c>
      <c r="U22" s="15">
        <f>COUNTIFS(Hoja1!$R$2,"="&amp;T22)</f>
        <v>1</v>
      </c>
    </row>
    <row r="23" spans="1:21" x14ac:dyDescent="0.25">
      <c r="A23" s="15">
        <f t="shared" si="0"/>
        <v>22</v>
      </c>
      <c r="B23" s="15" t="str">
        <f>IFERROR(INDEX('Pasajeros Pre'!$A$2:A5016,MATCH(ROW()-ROW($B$1),'Pasajeros Pre'!$O$2:$O$4995,0)),"")</f>
        <v>Flight scheduled</v>
      </c>
      <c r="C23" s="15" t="str">
        <f>IFERROR(INDEX('Pasajeros Pre'!$B$2:$B$195,MATCH(ROW()-ROW($A$1),'Pasajeros Pre'!$O$2:$O$195,0)),"")</f>
        <v>Viva</v>
      </c>
      <c r="D23" s="15" t="str">
        <f>IFERROR(INDEX('Pasajeros Pre'!$C$2:C5016,MATCH(ROW()-ROW($B$1),'Pasajeros Pre'!$O$2:$O$4995,0)),"")</f>
        <v>32A</v>
      </c>
      <c r="E23" s="15" t="str">
        <f>IFERROR(INDEX('Pasajeros Pre'!$D$2:D5016,MATCH(ROW()-ROW($B$1),'Pasajeros Pre'!$O$2:$O$4995,0)),"")</f>
        <v>VB 9223</v>
      </c>
      <c r="F23" s="22">
        <f>IFERROR(INDEX('Pasajeros Pre'!$E$2:E5016,MATCH(ROW()-ROW($B$1),'Pasajeros Pre'!$O$2:$O$4995,0)),"")</f>
        <v>46162.402777777781</v>
      </c>
      <c r="G23" s="15" t="str">
        <f>IFERROR(INDEX('Pasajeros Pre'!$F$2:F5016,MATCH(ROW()-ROW($B$1),'Pasajeros Pre'!$O$2:$O$4995,0)),"")</f>
        <v>Puerto Escondido</v>
      </c>
      <c r="H23" s="15">
        <f>IFERROR(INDEX('Pasajeros Pre'!$G$2:G5016,MATCH(ROW()-ROW($B$1),'Pasajeros Pre'!$O$2:$O$4995,0)),"")</f>
        <v>2</v>
      </c>
      <c r="I23" s="15" t="str">
        <f>IFERROR(INDEX('Pasajeros Pre'!$H$2:H5016,MATCH(ROW()-ROW($B$1),'Pasajeros Pre'!$O$2:$O$4995,0)),"")</f>
        <v>106B</v>
      </c>
      <c r="J23" s="15" t="str">
        <f>IFERROR(INDEX('Pasajeros Pre'!$I$2:I5016,MATCH(ROW()-ROW($B$1),'Pasajeros Pre'!$O$2:$O$4995,0)),"")</f>
        <v>VB 9294</v>
      </c>
      <c r="K23" s="15" t="str">
        <f>IFERROR(INDEX('Pasajeros Pre'!$J$2:J5016,MATCH(ROW()-ROW($B$1),'Pasajeros Pre'!$O$2:$O$4995,0)),"")</f>
        <v>Huatulco</v>
      </c>
      <c r="L23" s="22">
        <f>IFERROR(INDEX('Pasajeros Pre'!$K$2:K5016,MATCH(ROW()-ROW($B$1),'Pasajeros Pre'!$O$2:$O$4995,0)),"")</f>
        <v>46162.434027777781</v>
      </c>
      <c r="M23" s="15" t="str">
        <f>IFERROR(INDEX('Pasajeros Pre'!$L$2:L5016,MATCH(ROW()-ROW($B$1),'Pasajeros Pre'!$O$2:$O$4995,0)),"")</f>
        <v>J</v>
      </c>
      <c r="N23" s="22">
        <f t="shared" si="1"/>
        <v>10</v>
      </c>
      <c r="O23" s="14" t="str">
        <f>VLOOKUP(N23,'Time Chart'!$A$2:$D$25,4,0)</f>
        <v>09:00 A 09:59</v>
      </c>
      <c r="P23" s="22">
        <f t="shared" si="2"/>
        <v>11</v>
      </c>
      <c r="Q23" s="14" t="str">
        <f>VLOOKUP(P23,'Time Chart'!$A$2:$D$25,4,0)</f>
        <v>10:00 A 10:59</v>
      </c>
      <c r="R23" s="14" t="str">
        <f t="shared" si="3"/>
        <v>20/05/2026</v>
      </c>
      <c r="S23" s="15">
        <f>COUNTIFS(Hoja1!$R$2,"="&amp;R23)</f>
        <v>1</v>
      </c>
      <c r="T23" s="14" t="str">
        <f t="shared" si="4"/>
        <v>20/05/2026</v>
      </c>
      <c r="U23" s="15">
        <f>COUNTIFS(Hoja1!$R$2,"="&amp;T23)</f>
        <v>1</v>
      </c>
    </row>
    <row r="24" spans="1:21" x14ac:dyDescent="0.25">
      <c r="A24" s="15">
        <f t="shared" si="0"/>
        <v>23</v>
      </c>
      <c r="B24" s="15" t="str">
        <f>IFERROR(INDEX('Pasajeros Pre'!$A$2:A5017,MATCH(ROW()-ROW($B$1),'Pasajeros Pre'!$O$2:$O$4995,0)),"")</f>
        <v>Flight scheduled</v>
      </c>
      <c r="C24" s="15" t="str">
        <f>IFERROR(INDEX('Pasajeros Pre'!$B$2:$B$195,MATCH(ROW()-ROW($A$1),'Pasajeros Pre'!$O$2:$O$195,0)),"")</f>
        <v>Mexicana de Aviación</v>
      </c>
      <c r="D24" s="15">
        <f>IFERROR(INDEX('Pasajeros Pre'!$C$2:C5017,MATCH(ROW()-ROW($B$1),'Pasajeros Pre'!$O$2:$O$4995,0)),"")</f>
        <v>295</v>
      </c>
      <c r="E24" s="15" t="str">
        <f>IFERROR(INDEX('Pasajeros Pre'!$D$2:D5017,MATCH(ROW()-ROW($B$1),'Pasajeros Pre'!$O$2:$O$4995,0)),"")</f>
        <v>XN 1101</v>
      </c>
      <c r="F24" s="22">
        <f>IFERROR(INDEX('Pasajeros Pre'!$E$2:E5017,MATCH(ROW()-ROW($B$1),'Pasajeros Pre'!$O$2:$O$4995,0)),"")</f>
        <v>46162.402777777781</v>
      </c>
      <c r="G24" s="15" t="str">
        <f>IFERROR(INDEX('Pasajeros Pre'!$F$2:F5017,MATCH(ROW()-ROW($B$1),'Pasajeros Pre'!$O$2:$O$4995,0)),"")</f>
        <v>Monterrey</v>
      </c>
      <c r="H24" s="15">
        <f>IFERROR(INDEX('Pasajeros Pre'!$G$2:G5017,MATCH(ROW()-ROW($B$1),'Pasajeros Pre'!$O$2:$O$4995,0)),"")</f>
        <v>3</v>
      </c>
      <c r="I24" s="15" t="str">
        <f>IFERROR(INDEX('Pasajeros Pre'!$H$2:H5017,MATCH(ROW()-ROW($B$1),'Pasajeros Pre'!$O$2:$O$4995,0)),"")</f>
        <v>108A</v>
      </c>
      <c r="J24" s="15" t="str">
        <f>IFERROR(INDEX('Pasajeros Pre'!$I$2:I5017,MATCH(ROW()-ROW($B$1),'Pasajeros Pre'!$O$2:$O$4995,0)),"")</f>
        <v>XN 1142</v>
      </c>
      <c r="K24" s="15" t="str">
        <f>IFERROR(INDEX('Pasajeros Pre'!$J$2:J5017,MATCH(ROW()-ROW($B$1),'Pasajeros Pre'!$O$2:$O$4995,0)),"")</f>
        <v>Ciudad Victoria</v>
      </c>
      <c r="L24" s="22">
        <f>IFERROR(INDEX('Pasajeros Pre'!$K$2:K5017,MATCH(ROW()-ROW($B$1),'Pasajeros Pre'!$O$2:$O$4995,0)),"")</f>
        <v>46162.458333333336</v>
      </c>
      <c r="M24" s="15" t="str">
        <f>IFERROR(INDEX('Pasajeros Pre'!$L$2:L5017,MATCH(ROW()-ROW($B$1),'Pasajeros Pre'!$O$2:$O$4995,0)),"")</f>
        <v>J</v>
      </c>
      <c r="N24" s="22">
        <f t="shared" si="1"/>
        <v>10</v>
      </c>
      <c r="O24" s="14" t="str">
        <f>VLOOKUP(N24,'Time Chart'!$A$2:$D$25,4,0)</f>
        <v>09:00 A 09:59</v>
      </c>
      <c r="P24" s="22">
        <f t="shared" si="2"/>
        <v>12</v>
      </c>
      <c r="Q24" s="14" t="str">
        <f>VLOOKUP(P24,'Time Chart'!$A$2:$D$25,4,0)</f>
        <v>11:00 A 11:59</v>
      </c>
      <c r="R24" s="14" t="str">
        <f t="shared" si="3"/>
        <v>20/05/2026</v>
      </c>
      <c r="S24" s="15">
        <f>COUNTIFS(Hoja1!$R$2,"="&amp;R24)</f>
        <v>1</v>
      </c>
      <c r="T24" s="14" t="str">
        <f t="shared" si="4"/>
        <v>20/05/2026</v>
      </c>
      <c r="U24" s="15">
        <f>COUNTIFS(Hoja1!$R$2,"="&amp;T24)</f>
        <v>1</v>
      </c>
    </row>
    <row r="25" spans="1:21" x14ac:dyDescent="0.25">
      <c r="A25" s="15">
        <f t="shared" si="0"/>
        <v>24</v>
      </c>
      <c r="B25" s="15" t="str">
        <f>IFERROR(INDEX('Pasajeros Pre'!$A$2:A5018,MATCH(ROW()-ROW($B$1),'Pasajeros Pre'!$O$2:$O$4995,0)),"")</f>
        <v>Flight activated</v>
      </c>
      <c r="C25" s="15" t="str">
        <f>IFERROR(INDEX('Pasajeros Pre'!$B$2:$B$195,MATCH(ROW()-ROW($A$1),'Pasajeros Pre'!$O$2:$O$195,0)),"")</f>
        <v>Volaris</v>
      </c>
      <c r="D25" s="15">
        <f>IFERROR(INDEX('Pasajeros Pre'!$C$2:C5018,MATCH(ROW()-ROW($B$1),'Pasajeros Pre'!$O$2:$O$4995,0)),"")</f>
        <v>320</v>
      </c>
      <c r="E25" s="15" t="str">
        <f>IFERROR(INDEX('Pasajeros Pre'!$D$2:D5018,MATCH(ROW()-ROW($B$1),'Pasajeros Pre'!$O$2:$O$4995,0)),"")</f>
        <v>Y4 1290</v>
      </c>
      <c r="F25" s="22">
        <f>IFERROR(INDEX('Pasajeros Pre'!$E$2:E5018,MATCH(ROW()-ROW($B$1),'Pasajeros Pre'!$O$2:$O$4995,0)),"")</f>
        <v>46162.404166666667</v>
      </c>
      <c r="G25" s="15" t="str">
        <f>IFERROR(INDEX('Pasajeros Pre'!$F$2:F5018,MATCH(ROW()-ROW($B$1),'Pasajeros Pre'!$O$2:$O$4995,0)),"")</f>
        <v>Guadalajara</v>
      </c>
      <c r="H25" s="15">
        <f>IFERROR(INDEX('Pasajeros Pre'!$G$2:G5018,MATCH(ROW()-ROW($B$1),'Pasajeros Pre'!$O$2:$O$4995,0)),"")</f>
        <v>2</v>
      </c>
      <c r="I25" s="15" t="str">
        <f>IFERROR(INDEX('Pasajeros Pre'!$H$2:H5018,MATCH(ROW()-ROW($B$1),'Pasajeros Pre'!$O$2:$O$4995,0)),"")</f>
        <v>109A</v>
      </c>
      <c r="J25" s="15" t="str">
        <f>IFERROR(INDEX('Pasajeros Pre'!$I$2:I5018,MATCH(ROW()-ROW($B$1),'Pasajeros Pre'!$O$2:$O$4995,0)),"")</f>
        <v>Y4 3533</v>
      </c>
      <c r="K25" s="15" t="str">
        <f>IFERROR(INDEX('Pasajeros Pre'!$J$2:J5018,MATCH(ROW()-ROW($B$1),'Pasajeros Pre'!$O$2:$O$4995,0)),"")</f>
        <v>Cancún</v>
      </c>
      <c r="L25" s="22">
        <f>IFERROR(INDEX('Pasajeros Pre'!$K$2:K5018,MATCH(ROW()-ROW($B$1),'Pasajeros Pre'!$O$2:$O$4995,0)),"")</f>
        <v>46162.462500000001</v>
      </c>
      <c r="M25" s="15" t="str">
        <f>IFERROR(INDEX('Pasajeros Pre'!$L$2:L5018,MATCH(ROW()-ROW($B$1),'Pasajeros Pre'!$O$2:$O$4995,0)),"")</f>
        <v>J</v>
      </c>
      <c r="N25" s="22">
        <f t="shared" si="1"/>
        <v>10</v>
      </c>
      <c r="O25" s="14" t="str">
        <f>VLOOKUP(N25,'Time Chart'!$A$2:$D$25,4,0)</f>
        <v>09:00 A 09:59</v>
      </c>
      <c r="P25" s="22">
        <f t="shared" si="2"/>
        <v>12</v>
      </c>
      <c r="Q25" s="14" t="str">
        <f>VLOOKUP(P25,'Time Chart'!$A$2:$D$25,4,0)</f>
        <v>11:00 A 11:59</v>
      </c>
      <c r="R25" s="14" t="str">
        <f t="shared" si="3"/>
        <v>20/05/2026</v>
      </c>
      <c r="S25" s="15">
        <f>COUNTIFS(Hoja1!$R$2,"="&amp;R25)</f>
        <v>1</v>
      </c>
      <c r="T25" s="14" t="str">
        <f t="shared" si="4"/>
        <v>20/05/2026</v>
      </c>
      <c r="U25" s="15">
        <f>COUNTIFS(Hoja1!$R$2,"="&amp;T25)</f>
        <v>1</v>
      </c>
    </row>
    <row r="26" spans="1:21" x14ac:dyDescent="0.25">
      <c r="A26" s="15">
        <f t="shared" si="0"/>
        <v>25</v>
      </c>
      <c r="B26" s="15" t="str">
        <f>IFERROR(INDEX('Pasajeros Pre'!$A$2:A5019,MATCH(ROW()-ROW($B$1),'Pasajeros Pre'!$O$2:$O$4995,0)),"")</f>
        <v>Flight scheduled</v>
      </c>
      <c r="C26" s="15" t="str">
        <f>IFERROR(INDEX('Pasajeros Pre'!$B$2:$B$195,MATCH(ROW()-ROW($A$1),'Pasajeros Pre'!$O$2:$O$195,0)),"")</f>
        <v>Viva</v>
      </c>
      <c r="D26" s="15" t="str">
        <f>IFERROR(INDEX('Pasajeros Pre'!$C$2:C5019,MATCH(ROW()-ROW($B$1),'Pasajeros Pre'!$O$2:$O$4995,0)),"")</f>
        <v>32Q</v>
      </c>
      <c r="E26" s="15" t="str">
        <f>IFERROR(INDEX('Pasajeros Pre'!$D$2:D5019,MATCH(ROW()-ROW($B$1),'Pasajeros Pre'!$O$2:$O$4995,0)),"")</f>
        <v>VB 9401</v>
      </c>
      <c r="F26" s="22">
        <f>IFERROR(INDEX('Pasajeros Pre'!$E$2:E5019,MATCH(ROW()-ROW($B$1),'Pasajeros Pre'!$O$2:$O$4995,0)),"")</f>
        <v>46162.409722222219</v>
      </c>
      <c r="G26" s="15" t="str">
        <f>IFERROR(INDEX('Pasajeros Pre'!$F$2:F5019,MATCH(ROW()-ROW($B$1),'Pasajeros Pre'!$O$2:$O$4995,0)),"")</f>
        <v>Monterrey</v>
      </c>
      <c r="H26" s="15">
        <f>IFERROR(INDEX('Pasajeros Pre'!$G$2:G5019,MATCH(ROW()-ROW($B$1),'Pasajeros Pre'!$O$2:$O$4995,0)),"")</f>
        <v>2</v>
      </c>
      <c r="I26" s="15" t="str">
        <f>IFERROR(INDEX('Pasajeros Pre'!$H$2:H5019,MATCH(ROW()-ROW($B$1),'Pasajeros Pre'!$O$2:$O$4995,0)),"")</f>
        <v>107A</v>
      </c>
      <c r="J26" s="15" t="str">
        <f>IFERROR(INDEX('Pasajeros Pre'!$I$2:I5019,MATCH(ROW()-ROW($B$1),'Pasajeros Pre'!$O$2:$O$4995,0)),"")</f>
        <v>VB 9402</v>
      </c>
      <c r="K26" s="15" t="str">
        <f>IFERROR(INDEX('Pasajeros Pre'!$J$2:J5019,MATCH(ROW()-ROW($B$1),'Pasajeros Pre'!$O$2:$O$4995,0)),"")</f>
        <v>Monterrey</v>
      </c>
      <c r="L26" s="22">
        <f>IFERROR(INDEX('Pasajeros Pre'!$K$2:K5019,MATCH(ROW()-ROW($B$1),'Pasajeros Pre'!$O$2:$O$4995,0)),"")</f>
        <v>46162.440972222219</v>
      </c>
      <c r="M26" s="15" t="str">
        <f>IFERROR(INDEX('Pasajeros Pre'!$L$2:L5019,MATCH(ROW()-ROW($B$1),'Pasajeros Pre'!$O$2:$O$4995,0)),"")</f>
        <v>J</v>
      </c>
      <c r="N26" s="22">
        <f t="shared" si="1"/>
        <v>10</v>
      </c>
      <c r="O26" s="14" t="str">
        <f>VLOOKUP(N26,'Time Chart'!$A$2:$D$25,4,0)</f>
        <v>09:00 A 09:59</v>
      </c>
      <c r="P26" s="22">
        <f t="shared" si="2"/>
        <v>11</v>
      </c>
      <c r="Q26" s="14" t="str">
        <f>VLOOKUP(P26,'Time Chart'!$A$2:$D$25,4,0)</f>
        <v>10:00 A 10:59</v>
      </c>
      <c r="R26" s="14" t="str">
        <f t="shared" si="3"/>
        <v>20/05/2026</v>
      </c>
      <c r="S26" s="15">
        <f>COUNTIFS(Hoja1!$R$2,"="&amp;R26)</f>
        <v>1</v>
      </c>
      <c r="T26" s="14" t="str">
        <f t="shared" si="4"/>
        <v>20/05/2026</v>
      </c>
      <c r="U26" s="15">
        <f>COUNTIFS(Hoja1!$R$2,"="&amp;T26)</f>
        <v>1</v>
      </c>
    </row>
    <row r="27" spans="1:21" x14ac:dyDescent="0.25">
      <c r="A27" s="15">
        <f t="shared" si="0"/>
        <v>26</v>
      </c>
      <c r="B27" s="15" t="str">
        <f>IFERROR(INDEX('Pasajeros Pre'!$A$2:A5020,MATCH(ROW()-ROW($B$1),'Pasajeros Pre'!$O$2:$O$4995,0)),"")</f>
        <v>Flight scheduled</v>
      </c>
      <c r="C27" s="15" t="str">
        <f>IFERROR(INDEX('Pasajeros Pre'!$B$2:$B$195,MATCH(ROW()-ROW($A$1),'Pasajeros Pre'!$O$2:$O$195,0)),"")</f>
        <v>Aeromexico</v>
      </c>
      <c r="D27" s="15" t="str">
        <f>IFERROR(INDEX('Pasajeros Pre'!$C$2:C5020,MATCH(ROW()-ROW($B$1),'Pasajeros Pre'!$O$2:$O$4995,0)),"")</f>
        <v>E90</v>
      </c>
      <c r="E27" s="15" t="str">
        <f>IFERROR(INDEX('Pasajeros Pre'!$D$2:D5020,MATCH(ROW()-ROW($B$1),'Pasajeros Pre'!$O$2:$O$4995,0)),"")</f>
        <v>AM 2041</v>
      </c>
      <c r="F27" s="22">
        <f>IFERROR(INDEX('Pasajeros Pre'!$E$2:E5020,MATCH(ROW()-ROW($B$1),'Pasajeros Pre'!$O$2:$O$4995,0)),"")</f>
        <v>46162.420138888891</v>
      </c>
      <c r="G27" s="15" t="str">
        <f>IFERROR(INDEX('Pasajeros Pre'!$F$2:F5020,MATCH(ROW()-ROW($B$1),'Pasajeros Pre'!$O$2:$O$4995,0)),"")</f>
        <v>Oaxaca</v>
      </c>
      <c r="H27" s="15">
        <f>IFERROR(INDEX('Pasajeros Pre'!$G$2:G5020,MATCH(ROW()-ROW($B$1),'Pasajeros Pre'!$O$2:$O$4995,0)),"")</f>
        <v>3</v>
      </c>
      <c r="I27" s="15" t="str">
        <f>IFERROR(INDEX('Pasajeros Pre'!$H$2:H5020,MATCH(ROW()-ROW($B$1),'Pasajeros Pre'!$O$2:$O$4995,0)),"")</f>
        <v>110A</v>
      </c>
      <c r="J27" s="15" t="str">
        <f>IFERROR(INDEX('Pasajeros Pre'!$I$2:I5020,MATCH(ROW()-ROW($B$1),'Pasajeros Pre'!$O$2:$O$4995,0)),"")</f>
        <v>AM 2042</v>
      </c>
      <c r="K27" s="15" t="str">
        <f>IFERROR(INDEX('Pasajeros Pre'!$J$2:J5020,MATCH(ROW()-ROW($B$1),'Pasajeros Pre'!$O$2:$O$4995,0)),"")</f>
        <v>Oaxaca</v>
      </c>
      <c r="L27" s="22">
        <f>IFERROR(INDEX('Pasajeros Pre'!$K$2:K5020,MATCH(ROW()-ROW($B$1),'Pasajeros Pre'!$O$2:$O$4995,0)),"")</f>
        <v>46162.447916666664</v>
      </c>
      <c r="M27" s="15" t="str">
        <f>IFERROR(INDEX('Pasajeros Pre'!$L$2:L5020,MATCH(ROW()-ROW($B$1),'Pasajeros Pre'!$O$2:$O$4995,0)),"")</f>
        <v>J</v>
      </c>
      <c r="N27" s="22">
        <f t="shared" si="1"/>
        <v>11</v>
      </c>
      <c r="O27" s="14" t="str">
        <f>VLOOKUP(N27,'Time Chart'!$A$2:$D$25,4,0)</f>
        <v>10:00 A 10:59</v>
      </c>
      <c r="P27" s="22">
        <f t="shared" si="2"/>
        <v>11</v>
      </c>
      <c r="Q27" s="14" t="str">
        <f>VLOOKUP(P27,'Time Chart'!$A$2:$D$25,4,0)</f>
        <v>10:00 A 10:59</v>
      </c>
      <c r="R27" s="14" t="str">
        <f t="shared" si="3"/>
        <v>20/05/2026</v>
      </c>
      <c r="S27" s="15">
        <f>COUNTIFS(Hoja1!$R$2,"="&amp;R27)</f>
        <v>1</v>
      </c>
      <c r="T27" s="14" t="str">
        <f t="shared" si="4"/>
        <v>20/05/2026</v>
      </c>
      <c r="U27" s="15">
        <f>COUNTIFS(Hoja1!$R$2,"="&amp;T27)</f>
        <v>1</v>
      </c>
    </row>
    <row r="28" spans="1:21" x14ac:dyDescent="0.25">
      <c r="A28" s="15">
        <f t="shared" si="0"/>
        <v>27</v>
      </c>
      <c r="B28" s="15" t="str">
        <f>IFERROR(INDEX('Pasajeros Pre'!$A$2:A5021,MATCH(ROW()-ROW($B$1),'Pasajeros Pre'!$O$2:$O$4995,0)),"")</f>
        <v>Flight scheduled</v>
      </c>
      <c r="C28" s="15" t="str">
        <f>IFERROR(INDEX('Pasajeros Pre'!$B$2:$B$195,MATCH(ROW()-ROW($A$1),'Pasajeros Pre'!$O$2:$O$195,0)),"")</f>
        <v>Viva</v>
      </c>
      <c r="D28" s="15">
        <f>IFERROR(INDEX('Pasajeros Pre'!$C$2:C5021,MATCH(ROW()-ROW($B$1),'Pasajeros Pre'!$O$2:$O$4995,0)),"")</f>
        <v>321</v>
      </c>
      <c r="E28" s="15" t="str">
        <f>IFERROR(INDEX('Pasajeros Pre'!$D$2:D5021,MATCH(ROW()-ROW($B$1),'Pasajeros Pre'!$O$2:$O$4995,0)),"")</f>
        <v>VB 7428</v>
      </c>
      <c r="F28" s="22">
        <f>IFERROR(INDEX('Pasajeros Pre'!$E$2:E5021,MATCH(ROW()-ROW($B$1),'Pasajeros Pre'!$O$2:$O$4995,0)),"")</f>
        <v>46162.427083333336</v>
      </c>
      <c r="G28" s="15" t="str">
        <f>IFERROR(INDEX('Pasajeros Pre'!$F$2:F5021,MATCH(ROW()-ROW($B$1),'Pasajeros Pre'!$O$2:$O$4995,0)),"")</f>
        <v>Tijuana</v>
      </c>
      <c r="H28" s="15">
        <f>IFERROR(INDEX('Pasajeros Pre'!$G$2:G5021,MATCH(ROW()-ROW($B$1),'Pasajeros Pre'!$O$2:$O$4995,0)),"")</f>
        <v>1</v>
      </c>
      <c r="I28" s="15" t="str">
        <f>IFERROR(INDEX('Pasajeros Pre'!$H$2:H5021,MATCH(ROW()-ROW($B$1),'Pasajeros Pre'!$O$2:$O$4995,0)),"")</f>
        <v>106A</v>
      </c>
      <c r="J28" s="15" t="str">
        <f>IFERROR(INDEX('Pasajeros Pre'!$I$2:I5021,MATCH(ROW()-ROW($B$1),'Pasajeros Pre'!$O$2:$O$4995,0)),"")</f>
        <v>VB 7428</v>
      </c>
      <c r="K28" s="15" t="str">
        <f>IFERROR(INDEX('Pasajeros Pre'!$J$2:J5021,MATCH(ROW()-ROW($B$1),'Pasajeros Pre'!$O$2:$O$4995,0)),"")</f>
        <v>Tuxtla Gutiérrez</v>
      </c>
      <c r="L28" s="22">
        <f>IFERROR(INDEX('Pasajeros Pre'!$K$2:K5021,MATCH(ROW()-ROW($B$1),'Pasajeros Pre'!$O$2:$O$4995,0)),"")</f>
        <v>46162.454861111109</v>
      </c>
      <c r="M28" s="15" t="str">
        <f>IFERROR(INDEX('Pasajeros Pre'!$L$2:L5021,MATCH(ROW()-ROW($B$1),'Pasajeros Pre'!$O$2:$O$4995,0)),"")</f>
        <v>J</v>
      </c>
      <c r="N28" s="22">
        <f t="shared" si="1"/>
        <v>11</v>
      </c>
      <c r="O28" s="14" t="str">
        <f>VLOOKUP(N28,'Time Chart'!$A$2:$D$25,4,0)</f>
        <v>10:00 A 10:59</v>
      </c>
      <c r="P28" s="22">
        <f t="shared" si="2"/>
        <v>11</v>
      </c>
      <c r="Q28" s="14" t="str">
        <f>VLOOKUP(P28,'Time Chart'!$A$2:$D$25,4,0)</f>
        <v>10:00 A 10:59</v>
      </c>
      <c r="R28" s="14" t="str">
        <f t="shared" si="3"/>
        <v>20/05/2026</v>
      </c>
      <c r="S28" s="15">
        <f>COUNTIFS(Hoja1!$R$2,"="&amp;R28)</f>
        <v>1</v>
      </c>
      <c r="T28" s="14" t="str">
        <f t="shared" si="4"/>
        <v>20/05/2026</v>
      </c>
      <c r="U28" s="15">
        <f>COUNTIFS(Hoja1!$R$2,"="&amp;T28)</f>
        <v>1</v>
      </c>
    </row>
    <row r="29" spans="1:21" x14ac:dyDescent="0.25">
      <c r="A29" s="15">
        <f t="shared" si="0"/>
        <v>28</v>
      </c>
      <c r="B29" s="15" t="str">
        <f>IFERROR(INDEX('Pasajeros Pre'!$A$2:A5022,MATCH(ROW()-ROW($B$1),'Pasajeros Pre'!$O$2:$O$4995,0)),"")</f>
        <v>Flight scheduled</v>
      </c>
      <c r="C29" s="15" t="str">
        <f>IFERROR(INDEX('Pasajeros Pre'!$B$2:$B$195,MATCH(ROW()-ROW($A$1),'Pasajeros Pre'!$O$2:$O$195,0)),"")</f>
        <v>Viva</v>
      </c>
      <c r="D29" s="15">
        <f>IFERROR(INDEX('Pasajeros Pre'!$C$2:C5022,MATCH(ROW()-ROW($B$1),'Pasajeros Pre'!$O$2:$O$4995,0)),"")</f>
        <v>321</v>
      </c>
      <c r="E29" s="15" t="str">
        <f>IFERROR(INDEX('Pasajeros Pre'!$D$2:D5022,MATCH(ROW()-ROW($B$1),'Pasajeros Pre'!$O$2:$O$4995,0)),"")</f>
        <v>VB 7442</v>
      </c>
      <c r="F29" s="22">
        <f>IFERROR(INDEX('Pasajeros Pre'!$E$2:E5022,MATCH(ROW()-ROW($B$1),'Pasajeros Pre'!$O$2:$O$4995,0)),"")</f>
        <v>46162.458333333336</v>
      </c>
      <c r="G29" s="15" t="str">
        <f>IFERROR(INDEX('Pasajeros Pre'!$F$2:F5022,MATCH(ROW()-ROW($B$1),'Pasajeros Pre'!$O$2:$O$4995,0)),"")</f>
        <v>Los Cabos</v>
      </c>
      <c r="H29" s="15">
        <f>IFERROR(INDEX('Pasajeros Pre'!$G$2:G5022,MATCH(ROW()-ROW($B$1),'Pasajeros Pre'!$O$2:$O$4995,0)),"")</f>
        <v>1</v>
      </c>
      <c r="I29" s="15" t="str">
        <f>IFERROR(INDEX('Pasajeros Pre'!$H$2:H5022,MATCH(ROW()-ROW($B$1),'Pasajeros Pre'!$O$2:$O$4995,0)),"")</f>
        <v>107B</v>
      </c>
      <c r="J29" s="15" t="str">
        <f>IFERROR(INDEX('Pasajeros Pre'!$I$2:I5022,MATCH(ROW()-ROW($B$1),'Pasajeros Pre'!$O$2:$O$4995,0)),"")</f>
        <v>VB 7442</v>
      </c>
      <c r="K29" s="15" t="str">
        <f>IFERROR(INDEX('Pasajeros Pre'!$J$2:J5022,MATCH(ROW()-ROW($B$1),'Pasajeros Pre'!$O$2:$O$4995,0)),"")</f>
        <v>Cancún</v>
      </c>
      <c r="L29" s="22">
        <f>IFERROR(INDEX('Pasajeros Pre'!$K$2:K5022,MATCH(ROW()-ROW($B$1),'Pasajeros Pre'!$O$2:$O$4995,0)),"")</f>
        <v>46162.489583333336</v>
      </c>
      <c r="M29" s="15" t="str">
        <f>IFERROR(INDEX('Pasajeros Pre'!$L$2:L5022,MATCH(ROW()-ROW($B$1),'Pasajeros Pre'!$O$2:$O$4995,0)),"")</f>
        <v>J</v>
      </c>
      <c r="N29" s="22">
        <f t="shared" si="1"/>
        <v>12</v>
      </c>
      <c r="O29" s="14" t="str">
        <f>VLOOKUP(N29,'Time Chart'!$A$2:$D$25,4,0)</f>
        <v>11:00 A 11:59</v>
      </c>
      <c r="P29" s="22">
        <f t="shared" si="2"/>
        <v>12</v>
      </c>
      <c r="Q29" s="14" t="str">
        <f>VLOOKUP(P29,'Time Chart'!$A$2:$D$25,4,0)</f>
        <v>11:00 A 11:59</v>
      </c>
      <c r="R29" s="14" t="str">
        <f t="shared" si="3"/>
        <v>20/05/2026</v>
      </c>
      <c r="S29" s="15">
        <f>COUNTIFS(Hoja1!$R$2,"="&amp;R29)</f>
        <v>1</v>
      </c>
      <c r="T29" s="14" t="str">
        <f t="shared" si="4"/>
        <v>20/05/2026</v>
      </c>
      <c r="U29" s="15">
        <f>COUNTIFS(Hoja1!$R$2,"="&amp;T29)</f>
        <v>1</v>
      </c>
    </row>
    <row r="30" spans="1:21" x14ac:dyDescent="0.25">
      <c r="A30" s="15">
        <f t="shared" si="0"/>
        <v>29</v>
      </c>
      <c r="B30" s="15" t="str">
        <f>IFERROR(INDEX('Pasajeros Pre'!$A$2:A5023,MATCH(ROW()-ROW($B$1),'Pasajeros Pre'!$O$2:$O$4995,0)),"")</f>
        <v>Flight activated</v>
      </c>
      <c r="C30" s="15" t="str">
        <f>IFERROR(INDEX('Pasajeros Pre'!$B$2:$B$195,MATCH(ROW()-ROW($A$1),'Pasajeros Pre'!$O$2:$O$195,0)),"")</f>
        <v>Volaris</v>
      </c>
      <c r="D30" s="15" t="str">
        <f>IFERROR(INDEX('Pasajeros Pre'!$C$2:C5023,MATCH(ROW()-ROW($B$1),'Pasajeros Pre'!$O$2:$O$4995,0)),"")</f>
        <v>32N</v>
      </c>
      <c r="E30" s="15" t="str">
        <f>IFERROR(INDEX('Pasajeros Pre'!$D$2:D5023,MATCH(ROW()-ROW($B$1),'Pasajeros Pre'!$O$2:$O$4995,0)),"")</f>
        <v>Y4 3961</v>
      </c>
      <c r="F30" s="22">
        <f>IFERROR(INDEX('Pasajeros Pre'!$E$2:E5023,MATCH(ROW()-ROW($B$1),'Pasajeros Pre'!$O$2:$O$4995,0)),"")</f>
        <v>46162.461805555555</v>
      </c>
      <c r="G30" s="15" t="str">
        <f>IFERROR(INDEX('Pasajeros Pre'!$F$2:F5023,MATCH(ROW()-ROW($B$1),'Pasajeros Pre'!$O$2:$O$4995,0)),"")</f>
        <v>Bogotá</v>
      </c>
      <c r="H30" s="15">
        <f>IFERROR(INDEX('Pasajeros Pre'!$G$2:G5023,MATCH(ROW()-ROW($B$1),'Pasajeros Pre'!$O$2:$O$4995,0)),"")</f>
        <v>6</v>
      </c>
      <c r="I30" s="15" t="str">
        <f>IFERROR(INDEX('Pasajeros Pre'!$H$2:H5023,MATCH(ROW()-ROW($B$1),'Pasajeros Pre'!$O$2:$O$4995,0)),"")</f>
        <v>114A</v>
      </c>
      <c r="J30" s="15" t="str">
        <f>IFERROR(INDEX('Pasajeros Pre'!$I$2:I5023,MATCH(ROW()-ROW($B$1),'Pasajeros Pre'!$O$2:$O$4995,0)),"")</f>
        <v>Y4 7120</v>
      </c>
      <c r="K30" s="15" t="str">
        <f>IFERROR(INDEX('Pasajeros Pre'!$J$2:J5023,MATCH(ROW()-ROW($B$1),'Pasajeros Pre'!$O$2:$O$4995,0)),"")</f>
        <v>Los Cabos</v>
      </c>
      <c r="L30" s="22">
        <f>IFERROR(INDEX('Pasajeros Pre'!$K$2:K5023,MATCH(ROW()-ROW($B$1),'Pasajeros Pre'!$O$2:$O$4995,0)),"")</f>
        <v>46162.506249999999</v>
      </c>
      <c r="M30" s="15" t="str">
        <f>IFERROR(INDEX('Pasajeros Pre'!$L$2:L5023,MATCH(ROW()-ROW($B$1),'Pasajeros Pre'!$O$2:$O$4995,0)),"")</f>
        <v>J</v>
      </c>
      <c r="N30" s="22">
        <f t="shared" si="1"/>
        <v>12</v>
      </c>
      <c r="O30" s="14" t="str">
        <f>VLOOKUP(N30,'Time Chart'!$A$2:$D$25,4,0)</f>
        <v>11:00 A 11:59</v>
      </c>
      <c r="P30" s="22">
        <f t="shared" si="2"/>
        <v>13</v>
      </c>
      <c r="Q30" s="14" t="str">
        <f>VLOOKUP(P30,'Time Chart'!$A$2:$D$25,4,0)</f>
        <v>12:00 A 12:59</v>
      </c>
      <c r="R30" s="14" t="str">
        <f t="shared" si="3"/>
        <v>20/05/2026</v>
      </c>
      <c r="S30" s="15">
        <f>COUNTIFS(Hoja1!$R$2,"="&amp;R30)</f>
        <v>1</v>
      </c>
      <c r="T30" s="14" t="str">
        <f t="shared" si="4"/>
        <v>20/05/2026</v>
      </c>
      <c r="U30" s="15">
        <f>COUNTIFS(Hoja1!$R$2,"="&amp;T30)</f>
        <v>1</v>
      </c>
    </row>
    <row r="31" spans="1:21" x14ac:dyDescent="0.25">
      <c r="A31" s="15">
        <f t="shared" si="0"/>
        <v>30</v>
      </c>
      <c r="B31" s="15" t="str">
        <f>IFERROR(INDEX('Pasajeros Pre'!$A$2:A5024,MATCH(ROW()-ROW($B$1),'Pasajeros Pre'!$O$2:$O$4995,0)),"")</f>
        <v>Flight scheduled</v>
      </c>
      <c r="C31" s="15" t="str">
        <f>IFERROR(INDEX('Pasajeros Pre'!$B$2:$B$195,MATCH(ROW()-ROW($A$1),'Pasajeros Pre'!$O$2:$O$195,0)),"")</f>
        <v>Mexicana de Aviación</v>
      </c>
      <c r="D31" s="15">
        <f>IFERROR(INDEX('Pasajeros Pre'!$C$2:C5024,MATCH(ROW()-ROW($B$1),'Pasajeros Pre'!$O$2:$O$4995,0)),"")</f>
        <v>295</v>
      </c>
      <c r="E31" s="15" t="str">
        <f>IFERROR(INDEX('Pasajeros Pre'!$D$2:D5024,MATCH(ROW()-ROW($B$1),'Pasajeros Pre'!$O$2:$O$4995,0)),"")</f>
        <v>XN 1761</v>
      </c>
      <c r="F31" s="22">
        <f>IFERROR(INDEX('Pasajeros Pre'!$E$2:E5024,MATCH(ROW()-ROW($B$1),'Pasajeros Pre'!$O$2:$O$4995,0)),"")</f>
        <v>46162.465277777781</v>
      </c>
      <c r="G31" s="15" t="str">
        <f>IFERROR(INDEX('Pasajeros Pre'!$F$2:F5024,MATCH(ROW()-ROW($B$1),'Pasajeros Pre'!$O$2:$O$4995,0)),"")</f>
        <v>Mérida</v>
      </c>
      <c r="H31" s="15">
        <f>IFERROR(INDEX('Pasajeros Pre'!$G$2:G5024,MATCH(ROW()-ROW($B$1),'Pasajeros Pre'!$O$2:$O$4995,0)),"")</f>
        <v>1</v>
      </c>
      <c r="I31" s="15" t="str">
        <f>IFERROR(INDEX('Pasajeros Pre'!$H$2:H5024,MATCH(ROW()-ROW($B$1),'Pasajeros Pre'!$O$2:$O$4995,0)),"")</f>
        <v>108B</v>
      </c>
      <c r="J31" s="15" t="str">
        <f>IFERROR(INDEX('Pasajeros Pre'!$I$2:I5024,MATCH(ROW()-ROW($B$1),'Pasajeros Pre'!$O$2:$O$4995,0)),"")</f>
        <v>XN 1992</v>
      </c>
      <c r="K31" s="15" t="str">
        <f>IFERROR(INDEX('Pasajeros Pre'!$J$2:J5024,MATCH(ROW()-ROW($B$1),'Pasajeros Pre'!$O$2:$O$4995,0)),"")</f>
        <v>Ixtepec</v>
      </c>
      <c r="L31" s="22">
        <f>IFERROR(INDEX('Pasajeros Pre'!$K$2:K5024,MATCH(ROW()-ROW($B$1),'Pasajeros Pre'!$O$2:$O$4995,0)),"")</f>
        <v>46162.506944444445</v>
      </c>
      <c r="M31" s="15" t="str">
        <f>IFERROR(INDEX('Pasajeros Pre'!$L$2:L5024,MATCH(ROW()-ROW($B$1),'Pasajeros Pre'!$O$2:$O$4995,0)),"")</f>
        <v>J</v>
      </c>
      <c r="N31" s="22">
        <f t="shared" si="1"/>
        <v>12</v>
      </c>
      <c r="O31" s="14" t="str">
        <f>VLOOKUP(N31,'Time Chart'!$A$2:$D$25,4,0)</f>
        <v>11:00 A 11:59</v>
      </c>
      <c r="P31" s="22">
        <f t="shared" si="2"/>
        <v>13</v>
      </c>
      <c r="Q31" s="14" t="str">
        <f>VLOOKUP(P31,'Time Chart'!$A$2:$D$25,4,0)</f>
        <v>12:00 A 12:59</v>
      </c>
      <c r="R31" s="14" t="str">
        <f t="shared" si="3"/>
        <v>20/05/2026</v>
      </c>
      <c r="S31" s="15">
        <f>COUNTIFS(Hoja1!$R$2,"="&amp;R31)</f>
        <v>1</v>
      </c>
      <c r="T31" s="14" t="str">
        <f t="shared" si="4"/>
        <v>20/05/2026</v>
      </c>
      <c r="U31" s="15">
        <f>COUNTIFS(Hoja1!$R$2,"="&amp;T31)</f>
        <v>1</v>
      </c>
    </row>
    <row r="32" spans="1:21" x14ac:dyDescent="0.25">
      <c r="A32" s="15">
        <f t="shared" si="0"/>
        <v>31</v>
      </c>
      <c r="B32" s="15" t="str">
        <f>IFERROR(INDEX('Pasajeros Pre'!$A$2:A5025,MATCH(ROW()-ROW($B$1),'Pasajeros Pre'!$O$2:$O$4995,0)),"")</f>
        <v>Flight scheduled</v>
      </c>
      <c r="C32" s="15" t="str">
        <f>IFERROR(INDEX('Pasajeros Pre'!$B$2:$B$195,MATCH(ROW()-ROW($A$1),'Pasajeros Pre'!$O$2:$O$195,0)),"")</f>
        <v>Viva</v>
      </c>
      <c r="D32" s="15">
        <f>IFERROR(INDEX('Pasajeros Pre'!$C$2:C5025,MATCH(ROW()-ROW($B$1),'Pasajeros Pre'!$O$2:$O$4995,0)),"")</f>
        <v>321</v>
      </c>
      <c r="E32" s="15" t="str">
        <f>IFERROR(INDEX('Pasajeros Pre'!$D$2:D5025,MATCH(ROW()-ROW($B$1),'Pasajeros Pre'!$O$2:$O$4995,0)),"")</f>
        <v>VB 7416</v>
      </c>
      <c r="F32" s="22">
        <f>IFERROR(INDEX('Pasajeros Pre'!$E$2:E5025,MATCH(ROW()-ROW($B$1),'Pasajeros Pre'!$O$2:$O$4995,0)),"")</f>
        <v>46162.486111111109</v>
      </c>
      <c r="G32" s="15" t="str">
        <f>IFERROR(INDEX('Pasajeros Pre'!$F$2:F5025,MATCH(ROW()-ROW($B$1),'Pasajeros Pre'!$O$2:$O$4995,0)),"")</f>
        <v>Cancún</v>
      </c>
      <c r="H32" s="15">
        <f>IFERROR(INDEX('Pasajeros Pre'!$G$2:G5025,MATCH(ROW()-ROW($B$1),'Pasajeros Pre'!$O$2:$O$4995,0)),"")</f>
        <v>1</v>
      </c>
      <c r="I32" s="15" t="str">
        <f>IFERROR(INDEX('Pasajeros Pre'!$H$2:H5025,MATCH(ROW()-ROW($B$1),'Pasajeros Pre'!$O$2:$O$4995,0)),"")</f>
        <v>115B</v>
      </c>
      <c r="J32" s="15" t="str">
        <f>IFERROR(INDEX('Pasajeros Pre'!$I$2:I5025,MATCH(ROW()-ROW($B$1),'Pasajeros Pre'!$O$2:$O$4995,0)),"")</f>
        <v>VB 7416</v>
      </c>
      <c r="K32" s="15" t="str">
        <f>IFERROR(INDEX('Pasajeros Pre'!$J$2:J5025,MATCH(ROW()-ROW($B$1),'Pasajeros Pre'!$O$2:$O$4995,0)),"")</f>
        <v>Culiacán</v>
      </c>
      <c r="L32" s="22">
        <f>IFERROR(INDEX('Pasajeros Pre'!$K$2:K5025,MATCH(ROW()-ROW($B$1),'Pasajeros Pre'!$O$2:$O$4995,0)),"")</f>
        <v>46162.517361111109</v>
      </c>
      <c r="M32" s="15" t="str">
        <f>IFERROR(INDEX('Pasajeros Pre'!$L$2:L5025,MATCH(ROW()-ROW($B$1),'Pasajeros Pre'!$O$2:$O$4995,0)),"")</f>
        <v>J</v>
      </c>
      <c r="N32" s="22">
        <f t="shared" si="1"/>
        <v>12</v>
      </c>
      <c r="O32" s="14" t="str">
        <f>VLOOKUP(N32,'Time Chart'!$A$2:$D$25,4,0)</f>
        <v>11:00 A 11:59</v>
      </c>
      <c r="P32" s="22">
        <f t="shared" si="2"/>
        <v>13</v>
      </c>
      <c r="Q32" s="14" t="str">
        <f>VLOOKUP(P32,'Time Chart'!$A$2:$D$25,4,0)</f>
        <v>12:00 A 12:59</v>
      </c>
      <c r="R32" s="14" t="str">
        <f t="shared" si="3"/>
        <v>20/05/2026</v>
      </c>
      <c r="S32" s="15">
        <f>COUNTIFS(Hoja1!$R$2,"="&amp;R32)</f>
        <v>1</v>
      </c>
      <c r="T32" s="14" t="str">
        <f t="shared" si="4"/>
        <v>20/05/2026</v>
      </c>
      <c r="U32" s="15">
        <f>COUNTIFS(Hoja1!$R$2,"="&amp;T32)</f>
        <v>1</v>
      </c>
    </row>
    <row r="33" spans="1:21" x14ac:dyDescent="0.25">
      <c r="A33" s="15">
        <f t="shared" si="0"/>
        <v>32</v>
      </c>
      <c r="B33" s="15" t="str">
        <f>IFERROR(INDEX('Pasajeros Pre'!$A$2:A5026,MATCH(ROW()-ROW($B$1),'Pasajeros Pre'!$O$2:$O$4995,0)),"")</f>
        <v>Flight scheduled</v>
      </c>
      <c r="C33" s="15" t="str">
        <f>IFERROR(INDEX('Pasajeros Pre'!$B$2:$B$195,MATCH(ROW()-ROW($A$1),'Pasajeros Pre'!$O$2:$O$195,0)),"")</f>
        <v>Viva</v>
      </c>
      <c r="D33" s="15">
        <f>IFERROR(INDEX('Pasajeros Pre'!$C$2:C5026,MATCH(ROW()-ROW($B$1),'Pasajeros Pre'!$O$2:$O$4995,0)),"")</f>
        <v>320</v>
      </c>
      <c r="E33" s="15" t="str">
        <f>IFERROR(INDEX('Pasajeros Pre'!$D$2:D5026,MATCH(ROW()-ROW($B$1),'Pasajeros Pre'!$O$2:$O$4995,0)),"")</f>
        <v>VB 7333</v>
      </c>
      <c r="F33" s="22">
        <f>IFERROR(INDEX('Pasajeros Pre'!$E$2:E5026,MATCH(ROW()-ROW($B$1),'Pasajeros Pre'!$O$2:$O$4995,0)),"")</f>
        <v>46162.493055555555</v>
      </c>
      <c r="G33" s="15" t="str">
        <f>IFERROR(INDEX('Pasajeros Pre'!$F$2:F5026,MATCH(ROW()-ROW($B$1),'Pasajeros Pre'!$O$2:$O$4995,0)),"")</f>
        <v>Villahermosa</v>
      </c>
      <c r="H33" s="15">
        <f>IFERROR(INDEX('Pasajeros Pre'!$G$2:G5026,MATCH(ROW()-ROW($B$1),'Pasajeros Pre'!$O$2:$O$4995,0)),"")</f>
        <v>1</v>
      </c>
      <c r="I33" s="15">
        <f>IFERROR(INDEX('Pasajeros Pre'!$H$2:H5026,MATCH(ROW()-ROW($B$1),'Pasajeros Pre'!$O$2:$O$4995,0)),"")</f>
        <v>505</v>
      </c>
      <c r="J33" s="15" t="str">
        <f>IFERROR(INDEX('Pasajeros Pre'!$I$2:I5026,MATCH(ROW()-ROW($B$1),'Pasajeros Pre'!$O$2:$O$4995,0)),"")</f>
        <v>VB 7333</v>
      </c>
      <c r="K33" s="15" t="str">
        <f>IFERROR(INDEX('Pasajeros Pre'!$J$2:J5026,MATCH(ROW()-ROW($B$1),'Pasajeros Pre'!$O$2:$O$4995,0)),"")</f>
        <v>Monterrey</v>
      </c>
      <c r="L33" s="22">
        <f>IFERROR(INDEX('Pasajeros Pre'!$K$2:K5026,MATCH(ROW()-ROW($B$1),'Pasajeros Pre'!$O$2:$O$4995,0)),"")</f>
        <v>46162.517361111109</v>
      </c>
      <c r="M33" s="15" t="str">
        <f>IFERROR(INDEX('Pasajeros Pre'!$L$2:L5026,MATCH(ROW()-ROW($B$1),'Pasajeros Pre'!$O$2:$O$4995,0)),"")</f>
        <v>J</v>
      </c>
      <c r="N33" s="22">
        <f t="shared" si="1"/>
        <v>12</v>
      </c>
      <c r="O33" s="14" t="str">
        <f>VLOOKUP(N33,'Time Chart'!$A$2:$D$25,4,0)</f>
        <v>11:00 A 11:59</v>
      </c>
      <c r="P33" s="22">
        <f t="shared" si="2"/>
        <v>13</v>
      </c>
      <c r="Q33" s="14" t="str">
        <f>VLOOKUP(P33,'Time Chart'!$A$2:$D$25,4,0)</f>
        <v>12:00 A 12:59</v>
      </c>
      <c r="R33" s="14" t="str">
        <f t="shared" si="3"/>
        <v>20/05/2026</v>
      </c>
      <c r="S33" s="15">
        <f>COUNTIFS(Hoja1!$R$2,"="&amp;R33)</f>
        <v>1</v>
      </c>
      <c r="T33" s="14" t="str">
        <f t="shared" si="4"/>
        <v>20/05/2026</v>
      </c>
      <c r="U33" s="15">
        <f>COUNTIFS(Hoja1!$R$2,"="&amp;T33)</f>
        <v>1</v>
      </c>
    </row>
    <row r="34" spans="1:21" x14ac:dyDescent="0.25">
      <c r="A34" s="15">
        <f t="shared" si="0"/>
        <v>33</v>
      </c>
      <c r="B34" s="15" t="str">
        <f>IFERROR(INDEX('Pasajeros Pre'!$A$2:A5027,MATCH(ROW()-ROW($B$1),'Pasajeros Pre'!$O$2:$O$4995,0)),"")</f>
        <v>Flight scheduled</v>
      </c>
      <c r="C34" s="15" t="str">
        <f>IFERROR(INDEX('Pasajeros Pre'!$B$2:$B$195,MATCH(ROW()-ROW($A$1),'Pasajeros Pre'!$O$2:$O$195,0)),"")</f>
        <v>Viva</v>
      </c>
      <c r="D34" s="15" t="str">
        <f>IFERROR(INDEX('Pasajeros Pre'!$C$2:C5027,MATCH(ROW()-ROW($B$1),'Pasajeros Pre'!$O$2:$O$4995,0)),"")</f>
        <v>32Q</v>
      </c>
      <c r="E34" s="15" t="str">
        <f>IFERROR(INDEX('Pasajeros Pre'!$D$2:D5027,MATCH(ROW()-ROW($B$1),'Pasajeros Pre'!$O$2:$O$4995,0)),"")</f>
        <v>VB 7446</v>
      </c>
      <c r="F34" s="22">
        <f>IFERROR(INDEX('Pasajeros Pre'!$E$2:E5027,MATCH(ROW()-ROW($B$1),'Pasajeros Pre'!$O$2:$O$4995,0)),"")</f>
        <v>46162.496527777781</v>
      </c>
      <c r="G34" s="15" t="str">
        <f>IFERROR(INDEX('Pasajeros Pre'!$F$2:F5027,MATCH(ROW()-ROW($B$1),'Pasajeros Pre'!$O$2:$O$4995,0)),"")</f>
        <v>Hermosillo</v>
      </c>
      <c r="H34" s="15">
        <f>IFERROR(INDEX('Pasajeros Pre'!$G$2:G5027,MATCH(ROW()-ROW($B$1),'Pasajeros Pre'!$O$2:$O$4995,0)),"")</f>
        <v>3</v>
      </c>
      <c r="I34" s="15" t="str">
        <f>IFERROR(INDEX('Pasajeros Pre'!$H$2:H5027,MATCH(ROW()-ROW($B$1),'Pasajeros Pre'!$O$2:$O$4995,0)),"")</f>
        <v>106A</v>
      </c>
      <c r="J34" s="15" t="str">
        <f>IFERROR(INDEX('Pasajeros Pre'!$I$2:I5027,MATCH(ROW()-ROW($B$1),'Pasajeros Pre'!$O$2:$O$4995,0)),"")</f>
        <v>VB 7446</v>
      </c>
      <c r="K34" s="15" t="str">
        <f>IFERROR(INDEX('Pasajeros Pre'!$J$2:J5027,MATCH(ROW()-ROW($B$1),'Pasajeros Pre'!$O$2:$O$4995,0)),"")</f>
        <v>Tulum</v>
      </c>
      <c r="L34" s="22">
        <f>IFERROR(INDEX('Pasajeros Pre'!$K$2:K5027,MATCH(ROW()-ROW($B$1),'Pasajeros Pre'!$O$2:$O$4995,0)),"")</f>
        <v>46162.527777777781</v>
      </c>
      <c r="M34" s="15" t="str">
        <f>IFERROR(INDEX('Pasajeros Pre'!$L$2:L5027,MATCH(ROW()-ROW($B$1),'Pasajeros Pre'!$O$2:$O$4995,0)),"")</f>
        <v>J</v>
      </c>
      <c r="N34" s="22">
        <f t="shared" si="1"/>
        <v>12</v>
      </c>
      <c r="O34" s="14" t="str">
        <f>VLOOKUP(N34,'Time Chart'!$A$2:$D$25,4,0)</f>
        <v>11:00 A 11:59</v>
      </c>
      <c r="P34" s="22">
        <f t="shared" si="2"/>
        <v>13</v>
      </c>
      <c r="Q34" s="14" t="str">
        <f>VLOOKUP(P34,'Time Chart'!$A$2:$D$25,4,0)</f>
        <v>12:00 A 12:59</v>
      </c>
      <c r="R34" s="14" t="str">
        <f t="shared" si="3"/>
        <v>20/05/2026</v>
      </c>
      <c r="S34" s="15">
        <f>COUNTIFS(Hoja1!$R$2,"="&amp;R34)</f>
        <v>1</v>
      </c>
      <c r="T34" s="14" t="str">
        <f t="shared" si="4"/>
        <v>20/05/2026</v>
      </c>
      <c r="U34" s="15">
        <f>COUNTIFS(Hoja1!$R$2,"="&amp;T34)</f>
        <v>1</v>
      </c>
    </row>
    <row r="35" spans="1:21" x14ac:dyDescent="0.25">
      <c r="A35" s="15">
        <f t="shared" si="0"/>
        <v>34</v>
      </c>
      <c r="B35" s="15" t="str">
        <f>IFERROR(INDEX('Pasajeros Pre'!$A$2:A5028,MATCH(ROW()-ROW($B$1),'Pasajeros Pre'!$O$2:$O$4995,0)),"")</f>
        <v>Flight scheduled</v>
      </c>
      <c r="C35" s="15" t="str">
        <f>IFERROR(INDEX('Pasajeros Pre'!$B$2:$B$195,MATCH(ROW()-ROW($A$1),'Pasajeros Pre'!$O$2:$O$195,0)),"")</f>
        <v>Aeromexico</v>
      </c>
      <c r="D35" s="15">
        <f>IFERROR(INDEX('Pasajeros Pre'!$C$2:C5028,MATCH(ROW()-ROW($B$1),'Pasajeros Pre'!$O$2:$O$4995,0)),"")</f>
        <v>738</v>
      </c>
      <c r="E35" s="15" t="str">
        <f>IFERROR(INDEX('Pasajeros Pre'!$D$2:D5028,MATCH(ROW()-ROW($B$1),'Pasajeros Pre'!$O$2:$O$4995,0)),"")</f>
        <v>AM 591</v>
      </c>
      <c r="F35" s="22">
        <f>IFERROR(INDEX('Pasajeros Pre'!$E$2:E5028,MATCH(ROW()-ROW($B$1),'Pasajeros Pre'!$O$2:$O$4995,0)),"")</f>
        <v>46162.5</v>
      </c>
      <c r="G35" s="15" t="str">
        <f>IFERROR(INDEX('Pasajeros Pre'!$F$2:F5028,MATCH(ROW()-ROW($B$1),'Pasajeros Pre'!$O$2:$O$4995,0)),"")</f>
        <v>Cancún</v>
      </c>
      <c r="H35" s="15">
        <f>IFERROR(INDEX('Pasajeros Pre'!$G$2:G5028,MATCH(ROW()-ROW($B$1),'Pasajeros Pre'!$O$2:$O$4995,0)),"")</f>
        <v>3</v>
      </c>
      <c r="I35" s="15" t="str">
        <f>IFERROR(INDEX('Pasajeros Pre'!$H$2:H5028,MATCH(ROW()-ROW($B$1),'Pasajeros Pre'!$O$2:$O$4995,0)),"")</f>
        <v>110A</v>
      </c>
      <c r="J35" s="15" t="str">
        <f>IFERROR(INDEX('Pasajeros Pre'!$I$2:I5028,MATCH(ROW()-ROW($B$1),'Pasajeros Pre'!$O$2:$O$4995,0)),"")</f>
        <v>AM 596</v>
      </c>
      <c r="K35" s="15" t="str">
        <f>IFERROR(INDEX('Pasajeros Pre'!$J$2:J5028,MATCH(ROW()-ROW($B$1),'Pasajeros Pre'!$O$2:$O$4995,0)),"")</f>
        <v>Cancún</v>
      </c>
      <c r="L35" s="22">
        <f>IFERROR(INDEX('Pasajeros Pre'!$K$2:K5028,MATCH(ROW()-ROW($B$1),'Pasajeros Pre'!$O$2:$O$4995,0)),"")</f>
        <v>46162.595138888886</v>
      </c>
      <c r="M35" s="15" t="str">
        <f>IFERROR(INDEX('Pasajeros Pre'!$L$2:L5028,MATCH(ROW()-ROW($B$1),'Pasajeros Pre'!$O$2:$O$4995,0)),"")</f>
        <v>J</v>
      </c>
      <c r="N35" s="22">
        <f t="shared" si="1"/>
        <v>13</v>
      </c>
      <c r="O35" s="14" t="str">
        <f>VLOOKUP(N35,'Time Chart'!$A$2:$D$25,4,0)</f>
        <v>12:00 A 12:59</v>
      </c>
      <c r="P35" s="22">
        <f t="shared" si="2"/>
        <v>15</v>
      </c>
      <c r="Q35" s="14" t="str">
        <f>VLOOKUP(P35,'Time Chart'!$A$2:$D$25,4,0)</f>
        <v>14:00 A 14:59</v>
      </c>
      <c r="R35" s="14" t="str">
        <f t="shared" si="3"/>
        <v>20/05/2026</v>
      </c>
      <c r="S35" s="15">
        <f>COUNTIFS(Hoja1!$R$2,"="&amp;R35)</f>
        <v>1</v>
      </c>
      <c r="T35" s="14" t="str">
        <f t="shared" si="4"/>
        <v>20/05/2026</v>
      </c>
      <c r="U35" s="15">
        <f>COUNTIFS(Hoja1!$R$2,"="&amp;T35)</f>
        <v>1</v>
      </c>
    </row>
    <row r="36" spans="1:21" x14ac:dyDescent="0.25">
      <c r="A36" s="15">
        <f t="shared" si="0"/>
        <v>35</v>
      </c>
      <c r="B36" s="15" t="str">
        <f>IFERROR(INDEX('Pasajeros Pre'!$A$2:A5029,MATCH(ROW()-ROW($B$1),'Pasajeros Pre'!$O$2:$O$4995,0)),"")</f>
        <v>Flight scheduled</v>
      </c>
      <c r="C36" s="15" t="str">
        <f>IFERROR(INDEX('Pasajeros Pre'!$B$2:$B$195,MATCH(ROW()-ROW($A$1),'Pasajeros Pre'!$O$2:$O$195,0)),"")</f>
        <v>Aeromexico</v>
      </c>
      <c r="D36" s="15" t="str">
        <f>IFERROR(INDEX('Pasajeros Pre'!$C$2:C5029,MATCH(ROW()-ROW($B$1),'Pasajeros Pre'!$O$2:$O$4995,0)),"")</f>
        <v>E90</v>
      </c>
      <c r="E36" s="15" t="str">
        <f>IFERROR(INDEX('Pasajeros Pre'!$D$2:D5029,MATCH(ROW()-ROW($B$1),'Pasajeros Pre'!$O$2:$O$4995,0)),"")</f>
        <v>AM 2437</v>
      </c>
      <c r="F36" s="22">
        <f>IFERROR(INDEX('Pasajeros Pre'!$E$2:E5029,MATCH(ROW()-ROW($B$1),'Pasajeros Pre'!$O$2:$O$4995,0)),"")</f>
        <v>46162.5</v>
      </c>
      <c r="G36" s="15" t="str">
        <f>IFERROR(INDEX('Pasajeros Pre'!$F$2:F5029,MATCH(ROW()-ROW($B$1),'Pasajeros Pre'!$O$2:$O$4995,0)),"")</f>
        <v>Colima</v>
      </c>
      <c r="H36" s="15">
        <f>IFERROR(INDEX('Pasajeros Pre'!$G$2:G5029,MATCH(ROW()-ROW($B$1),'Pasajeros Pre'!$O$2:$O$4995,0)),"")</f>
        <v>3</v>
      </c>
      <c r="I36" s="15" t="str">
        <f>IFERROR(INDEX('Pasajeros Pre'!$H$2:H5029,MATCH(ROW()-ROW($B$1),'Pasajeros Pre'!$O$2:$O$4995,0)),"")</f>
        <v>110B</v>
      </c>
      <c r="J36" s="15" t="str">
        <f>IFERROR(INDEX('Pasajeros Pre'!$I$2:I5029,MATCH(ROW()-ROW($B$1),'Pasajeros Pre'!$O$2:$O$4995,0)),"")</f>
        <v>AM 878</v>
      </c>
      <c r="K36" s="15" t="str">
        <f>IFERROR(INDEX('Pasajeros Pre'!$J$2:J5029,MATCH(ROW()-ROW($B$1),'Pasajeros Pre'!$O$2:$O$4995,0)),"")</f>
        <v>Mérida</v>
      </c>
      <c r="L36" s="22">
        <f>IFERROR(INDEX('Pasajeros Pre'!$K$2:K5029,MATCH(ROW()-ROW($B$1),'Pasajeros Pre'!$O$2:$O$4995,0)),"")</f>
        <v>46162.530555555553</v>
      </c>
      <c r="M36" s="15" t="str">
        <f>IFERROR(INDEX('Pasajeros Pre'!$L$2:L5029,MATCH(ROW()-ROW($B$1),'Pasajeros Pre'!$O$2:$O$4995,0)),"")</f>
        <v>J</v>
      </c>
      <c r="N36" s="22">
        <f t="shared" si="1"/>
        <v>13</v>
      </c>
      <c r="O36" s="14" t="str">
        <f>VLOOKUP(N36,'Time Chart'!$A$2:$D$25,4,0)</f>
        <v>12:00 A 12:59</v>
      </c>
      <c r="P36" s="22">
        <f t="shared" si="2"/>
        <v>13</v>
      </c>
      <c r="Q36" s="14" t="str">
        <f>VLOOKUP(P36,'Time Chart'!$A$2:$D$25,4,0)</f>
        <v>12:00 A 12:59</v>
      </c>
      <c r="R36" s="14" t="str">
        <f t="shared" si="3"/>
        <v>20/05/2026</v>
      </c>
      <c r="S36" s="15">
        <f>COUNTIFS(Hoja1!$R$2,"="&amp;R36)</f>
        <v>1</v>
      </c>
      <c r="T36" s="14" t="str">
        <f t="shared" si="4"/>
        <v>20/05/2026</v>
      </c>
      <c r="U36" s="15">
        <f>COUNTIFS(Hoja1!$R$2,"="&amp;T36)</f>
        <v>1</v>
      </c>
    </row>
    <row r="37" spans="1:21" x14ac:dyDescent="0.25">
      <c r="A37" s="15">
        <f t="shared" si="0"/>
        <v>36</v>
      </c>
      <c r="B37" s="15" t="str">
        <f>IFERROR(INDEX('Pasajeros Pre'!$A$2:A5030,MATCH(ROW()-ROW($B$1),'Pasajeros Pre'!$O$2:$O$4995,0)),"")</f>
        <v>Flight scheduled</v>
      </c>
      <c r="C37" s="15" t="str">
        <f>IFERROR(INDEX('Pasajeros Pre'!$B$2:$B$195,MATCH(ROW()-ROW($A$1),'Pasajeros Pre'!$O$2:$O$195,0)),"")</f>
        <v>Viva</v>
      </c>
      <c r="D37" s="15" t="str">
        <f>IFERROR(INDEX('Pasajeros Pre'!$C$2:C5030,MATCH(ROW()-ROW($B$1),'Pasajeros Pre'!$O$2:$O$4995,0)),"")</f>
        <v>32A</v>
      </c>
      <c r="E37" s="15" t="str">
        <f>IFERROR(INDEX('Pasajeros Pre'!$D$2:D5030,MATCH(ROW()-ROW($B$1),'Pasajeros Pre'!$O$2:$O$4995,0)),"")</f>
        <v>VB 9481</v>
      </c>
      <c r="F37" s="22">
        <f>IFERROR(INDEX('Pasajeros Pre'!$E$2:E5030,MATCH(ROW()-ROW($B$1),'Pasajeros Pre'!$O$2:$O$4995,0)),"")</f>
        <v>46162.503472222219</v>
      </c>
      <c r="G37" s="15" t="str">
        <f>IFERROR(INDEX('Pasajeros Pre'!$F$2:F5030,MATCH(ROW()-ROW($B$1),'Pasajeros Pre'!$O$2:$O$4995,0)),"")</f>
        <v>Ciudad Obregón</v>
      </c>
      <c r="H37" s="15">
        <f>IFERROR(INDEX('Pasajeros Pre'!$G$2:G5030,MATCH(ROW()-ROW($B$1),'Pasajeros Pre'!$O$2:$O$4995,0)),"")</f>
        <v>2</v>
      </c>
      <c r="I37" s="15" t="str">
        <f>IFERROR(INDEX('Pasajeros Pre'!$H$2:H5030,MATCH(ROW()-ROW($B$1),'Pasajeros Pre'!$O$2:$O$4995,0)),"")</f>
        <v>112A</v>
      </c>
      <c r="J37" s="15" t="str">
        <f>IFERROR(INDEX('Pasajeros Pre'!$I$2:I5030,MATCH(ROW()-ROW($B$1),'Pasajeros Pre'!$O$2:$O$4995,0)),"")</f>
        <v>VB 9532</v>
      </c>
      <c r="K37" s="15" t="str">
        <f>IFERROR(INDEX('Pasajeros Pre'!$J$2:J5030,MATCH(ROW()-ROW($B$1),'Pasajeros Pre'!$O$2:$O$4995,0)),"")</f>
        <v>Matamoros</v>
      </c>
      <c r="L37" s="22">
        <f>IFERROR(INDEX('Pasajeros Pre'!$K$2:K5030,MATCH(ROW()-ROW($B$1),'Pasajeros Pre'!$O$2:$O$4995,0)),"")</f>
        <v>46162.538194444445</v>
      </c>
      <c r="M37" s="15" t="str">
        <f>IFERROR(INDEX('Pasajeros Pre'!$L$2:L5030,MATCH(ROW()-ROW($B$1),'Pasajeros Pre'!$O$2:$O$4995,0)),"")</f>
        <v>J</v>
      </c>
      <c r="N37" s="22">
        <f t="shared" si="1"/>
        <v>13</v>
      </c>
      <c r="O37" s="14" t="str">
        <f>VLOOKUP(N37,'Time Chart'!$A$2:$D$25,4,0)</f>
        <v>12:00 A 12:59</v>
      </c>
      <c r="P37" s="22">
        <f t="shared" si="2"/>
        <v>13</v>
      </c>
      <c r="Q37" s="14" t="str">
        <f>VLOOKUP(P37,'Time Chart'!$A$2:$D$25,4,0)</f>
        <v>12:00 A 12:59</v>
      </c>
      <c r="R37" s="14" t="str">
        <f t="shared" si="3"/>
        <v>20/05/2026</v>
      </c>
      <c r="S37" s="15">
        <f>COUNTIFS(Hoja1!$R$2,"="&amp;R37)</f>
        <v>1</v>
      </c>
      <c r="T37" s="14" t="str">
        <f t="shared" si="4"/>
        <v>20/05/2026</v>
      </c>
      <c r="U37" s="15">
        <f>COUNTIFS(Hoja1!$R$2,"="&amp;T37)</f>
        <v>1</v>
      </c>
    </row>
    <row r="38" spans="1:21" x14ac:dyDescent="0.25">
      <c r="A38" s="15">
        <f t="shared" si="0"/>
        <v>37</v>
      </c>
      <c r="B38" s="15" t="str">
        <f>IFERROR(INDEX('Pasajeros Pre'!$A$2:A5031,MATCH(ROW()-ROW($B$1),'Pasajeros Pre'!$O$2:$O$4995,0)),"")</f>
        <v>Flight scheduled</v>
      </c>
      <c r="C38" s="15" t="str">
        <f>IFERROR(INDEX('Pasajeros Pre'!$B$2:$B$195,MATCH(ROW()-ROW($A$1),'Pasajeros Pre'!$O$2:$O$195,0)),"")</f>
        <v>Aerus</v>
      </c>
      <c r="D38" s="15" t="str">
        <f>IFERROR(INDEX('Pasajeros Pre'!$C$2:C5031,MATCH(ROW()-ROW($B$1),'Pasajeros Pre'!$O$2:$O$4995,0)),"")</f>
        <v>CNF</v>
      </c>
      <c r="E38" s="15" t="str">
        <f>IFERROR(INDEX('Pasajeros Pre'!$D$2:D5031,MATCH(ROW()-ROW($B$1),'Pasajeros Pre'!$O$2:$O$4995,0)),"")</f>
        <v>ZV 365</v>
      </c>
      <c r="F38" s="22">
        <f>IFERROR(INDEX('Pasajeros Pre'!$E$2:E5031,MATCH(ROW()-ROW($B$1),'Pasajeros Pre'!$O$2:$O$4995,0)),"")</f>
        <v>46162.503472222219</v>
      </c>
      <c r="G38" s="15" t="str">
        <f>IFERROR(INDEX('Pasajeros Pre'!$F$2:F5031,MATCH(ROW()-ROW($B$1),'Pasajeros Pre'!$O$2:$O$4995,0)),"")</f>
        <v>Ciudad Victoria</v>
      </c>
      <c r="H38" s="15">
        <f>IFERROR(INDEX('Pasajeros Pre'!$G$2:G5031,MATCH(ROW()-ROW($B$1),'Pasajeros Pre'!$O$2:$O$4995,0)),"")</f>
        <v>1</v>
      </c>
      <c r="I38" s="15">
        <f>IFERROR(INDEX('Pasajeros Pre'!$H$2:H5031,MATCH(ROW()-ROW($B$1),'Pasajeros Pre'!$O$2:$O$4995,0)),"")</f>
        <v>501</v>
      </c>
      <c r="J38" s="15" t="str">
        <f>IFERROR(INDEX('Pasajeros Pre'!$I$2:I5031,MATCH(ROW()-ROW($B$1),'Pasajeros Pre'!$O$2:$O$4995,0)),"")</f>
        <v>ZV 360</v>
      </c>
      <c r="K38" s="15" t="str">
        <f>IFERROR(INDEX('Pasajeros Pre'!$J$2:J5031,MATCH(ROW()-ROW($B$1),'Pasajeros Pre'!$O$2:$O$4995,0)),"")</f>
        <v>Ciudad Victoria</v>
      </c>
      <c r="L38" s="22">
        <f>IFERROR(INDEX('Pasajeros Pre'!$K$2:K5031,MATCH(ROW()-ROW($B$1),'Pasajeros Pre'!$O$2:$O$4995,0)),"")</f>
        <v>46162.534722222219</v>
      </c>
      <c r="M38" s="15" t="str">
        <f>IFERROR(INDEX('Pasajeros Pre'!$L$2:L5031,MATCH(ROW()-ROW($B$1),'Pasajeros Pre'!$O$2:$O$4995,0)),"")</f>
        <v>J</v>
      </c>
      <c r="N38" s="22">
        <f t="shared" si="1"/>
        <v>13</v>
      </c>
      <c r="O38" s="14" t="str">
        <f>VLOOKUP(N38,'Time Chart'!$A$2:$D$25,4,0)</f>
        <v>12:00 A 12:59</v>
      </c>
      <c r="P38" s="22">
        <f t="shared" si="2"/>
        <v>13</v>
      </c>
      <c r="Q38" s="14" t="str">
        <f>VLOOKUP(P38,'Time Chart'!$A$2:$D$25,4,0)</f>
        <v>12:00 A 12:59</v>
      </c>
      <c r="R38" s="14" t="str">
        <f t="shared" si="3"/>
        <v>20/05/2026</v>
      </c>
      <c r="S38" s="15">
        <f>COUNTIFS(Hoja1!$R$2,"="&amp;R38)</f>
        <v>1</v>
      </c>
      <c r="T38" s="14" t="str">
        <f t="shared" si="4"/>
        <v>20/05/2026</v>
      </c>
      <c r="U38" s="15">
        <f>COUNTIFS(Hoja1!$R$2,"="&amp;T38)</f>
        <v>1</v>
      </c>
    </row>
    <row r="39" spans="1:21" x14ac:dyDescent="0.25">
      <c r="A39" s="15">
        <f t="shared" si="0"/>
        <v>38</v>
      </c>
      <c r="B39" s="15" t="str">
        <f>IFERROR(INDEX('Pasajeros Pre'!$A$2:A5032,MATCH(ROW()-ROW($B$1),'Pasajeros Pre'!$O$2:$O$4995,0)),"")</f>
        <v>Flight scheduled</v>
      </c>
      <c r="C39" s="15" t="str">
        <f>IFERROR(INDEX('Pasajeros Pre'!$B$2:$B$195,MATCH(ROW()-ROW($A$1),'Pasajeros Pre'!$O$2:$O$195,0)),"")</f>
        <v>Viva</v>
      </c>
      <c r="D39" s="15">
        <f>IFERROR(INDEX('Pasajeros Pre'!$C$2:C5032,MATCH(ROW()-ROW($B$1),'Pasajeros Pre'!$O$2:$O$4995,0)),"")</f>
        <v>321</v>
      </c>
      <c r="E39" s="15" t="str">
        <f>IFERROR(INDEX('Pasajeros Pre'!$D$2:D5032,MATCH(ROW()-ROW($B$1),'Pasajeros Pre'!$O$2:$O$4995,0)),"")</f>
        <v>VB 7351</v>
      </c>
      <c r="F39" s="22">
        <f>IFERROR(INDEX('Pasajeros Pre'!$E$2:E5032,MATCH(ROW()-ROW($B$1),'Pasajeros Pre'!$O$2:$O$4995,0)),"")</f>
        <v>46162.513888888891</v>
      </c>
      <c r="G39" s="15" t="str">
        <f>IFERROR(INDEX('Pasajeros Pre'!$F$2:F5032,MATCH(ROW()-ROW($B$1),'Pasajeros Pre'!$O$2:$O$4995,0)),"")</f>
        <v>Puerto Vallarta</v>
      </c>
      <c r="H39" s="15">
        <f>IFERROR(INDEX('Pasajeros Pre'!$G$2:G5032,MATCH(ROW()-ROW($B$1),'Pasajeros Pre'!$O$2:$O$4995,0)),"")</f>
        <v>2</v>
      </c>
      <c r="I39" s="15" t="str">
        <f>IFERROR(INDEX('Pasajeros Pre'!$H$2:H5032,MATCH(ROW()-ROW($B$1),'Pasajeros Pre'!$O$2:$O$4995,0)),"")</f>
        <v>107A</v>
      </c>
      <c r="J39" s="15" t="str">
        <f>IFERROR(INDEX('Pasajeros Pre'!$I$2:I5032,MATCH(ROW()-ROW($B$1),'Pasajeros Pre'!$O$2:$O$4995,0)),"")</f>
        <v>VB 7351</v>
      </c>
      <c r="K39" s="15" t="str">
        <f>IFERROR(INDEX('Pasajeros Pre'!$J$2:J5032,MATCH(ROW()-ROW($B$1),'Pasajeros Pre'!$O$2:$O$4995,0)),"")</f>
        <v>Mérida</v>
      </c>
      <c r="L39" s="22">
        <f>IFERROR(INDEX('Pasajeros Pre'!$K$2:K5032,MATCH(ROW()-ROW($B$1),'Pasajeros Pre'!$O$2:$O$4995,0)),"")</f>
        <v>46162.541666666664</v>
      </c>
      <c r="M39" s="15" t="str">
        <f>IFERROR(INDEX('Pasajeros Pre'!$L$2:L5032,MATCH(ROW()-ROW($B$1),'Pasajeros Pre'!$O$2:$O$4995,0)),"")</f>
        <v>J</v>
      </c>
      <c r="N39" s="22">
        <f t="shared" si="1"/>
        <v>13</v>
      </c>
      <c r="O39" s="14" t="str">
        <f>VLOOKUP(N39,'Time Chart'!$A$2:$D$25,4,0)</f>
        <v>12:00 A 12:59</v>
      </c>
      <c r="P39" s="22">
        <f t="shared" si="2"/>
        <v>14</v>
      </c>
      <c r="Q39" s="14" t="str">
        <f>VLOOKUP(P39,'Time Chart'!$A$2:$D$25,4,0)</f>
        <v>13:00 A 13:59</v>
      </c>
      <c r="R39" s="14" t="str">
        <f t="shared" si="3"/>
        <v>20/05/2026</v>
      </c>
      <c r="S39" s="15">
        <f>COUNTIFS(Hoja1!$R$2,"="&amp;R39)</f>
        <v>1</v>
      </c>
      <c r="T39" s="14" t="str">
        <f t="shared" si="4"/>
        <v>20/05/2026</v>
      </c>
      <c r="U39" s="15">
        <f>COUNTIFS(Hoja1!$R$2,"="&amp;T39)</f>
        <v>1</v>
      </c>
    </row>
    <row r="40" spans="1:21" x14ac:dyDescent="0.25">
      <c r="A40" s="15">
        <f t="shared" si="0"/>
        <v>39</v>
      </c>
      <c r="B40" s="15" t="str">
        <f>IFERROR(INDEX('Pasajeros Pre'!$A$2:A5033,MATCH(ROW()-ROW($B$1),'Pasajeros Pre'!$O$2:$O$4995,0)),"")</f>
        <v>Flight scheduled</v>
      </c>
      <c r="C40" s="15" t="str">
        <f>IFERROR(INDEX('Pasajeros Pre'!$B$2:$B$195,MATCH(ROW()-ROW($A$1),'Pasajeros Pre'!$O$2:$O$195,0)),"")</f>
        <v>Viva</v>
      </c>
      <c r="D40" s="15">
        <f>IFERROR(INDEX('Pasajeros Pre'!$C$2:C5033,MATCH(ROW()-ROW($B$1),'Pasajeros Pre'!$O$2:$O$4995,0)),"")</f>
        <v>321</v>
      </c>
      <c r="E40" s="15" t="str">
        <f>IFERROR(INDEX('Pasajeros Pre'!$D$2:D5033,MATCH(ROW()-ROW($B$1),'Pasajeros Pre'!$O$2:$O$4995,0)),"")</f>
        <v>VB 3677</v>
      </c>
      <c r="F40" s="22">
        <f>IFERROR(INDEX('Pasajeros Pre'!$E$2:E5033,MATCH(ROW()-ROW($B$1),'Pasajeros Pre'!$O$2:$O$4995,0)),"")</f>
        <v>46162.524305555555</v>
      </c>
      <c r="G40" s="15" t="str">
        <f>IFERROR(INDEX('Pasajeros Pre'!$F$2:F5033,MATCH(ROW()-ROW($B$1),'Pasajeros Pre'!$O$2:$O$4995,0)),"")</f>
        <v>Ixtapa Zihuatanejo</v>
      </c>
      <c r="H40" s="15">
        <f>IFERROR(INDEX('Pasajeros Pre'!$G$2:G5033,MATCH(ROW()-ROW($B$1),'Pasajeros Pre'!$O$2:$O$4995,0)),"")</f>
        <v>1</v>
      </c>
      <c r="I40" s="15" t="str">
        <f>IFERROR(INDEX('Pasajeros Pre'!$H$2:H5033,MATCH(ROW()-ROW($B$1),'Pasajeros Pre'!$O$2:$O$4995,0)),"")</f>
        <v>112B</v>
      </c>
      <c r="J40" s="15" t="str">
        <f>IFERROR(INDEX('Pasajeros Pre'!$I$2:I5033,MATCH(ROW()-ROW($B$1),'Pasajeros Pre'!$O$2:$O$4995,0)),"")</f>
        <v>VB 9404</v>
      </c>
      <c r="K40" s="15" t="str">
        <f>IFERROR(INDEX('Pasajeros Pre'!$J$2:J5033,MATCH(ROW()-ROW($B$1),'Pasajeros Pre'!$O$2:$O$4995,0)),"")</f>
        <v>Monterrey</v>
      </c>
      <c r="L40" s="22">
        <f>IFERROR(INDEX('Pasajeros Pre'!$K$2:K5033,MATCH(ROW()-ROW($B$1),'Pasajeros Pre'!$O$2:$O$4995,0)),"")</f>
        <v>46162.618055555555</v>
      </c>
      <c r="M40" s="15" t="str">
        <f>IFERROR(INDEX('Pasajeros Pre'!$L$2:L5033,MATCH(ROW()-ROW($B$1),'Pasajeros Pre'!$O$2:$O$4995,0)),"")</f>
        <v>J</v>
      </c>
      <c r="N40" s="22">
        <f t="shared" si="1"/>
        <v>13</v>
      </c>
      <c r="O40" s="14" t="str">
        <f>VLOOKUP(N40,'Time Chart'!$A$2:$D$25,4,0)</f>
        <v>12:00 A 12:59</v>
      </c>
      <c r="P40" s="22">
        <f t="shared" si="2"/>
        <v>15</v>
      </c>
      <c r="Q40" s="14" t="str">
        <f>VLOOKUP(P40,'Time Chart'!$A$2:$D$25,4,0)</f>
        <v>14:00 A 14:59</v>
      </c>
      <c r="R40" s="14" t="str">
        <f t="shared" si="3"/>
        <v>20/05/2026</v>
      </c>
      <c r="S40" s="15">
        <f>COUNTIFS(Hoja1!$R$2,"="&amp;R40)</f>
        <v>1</v>
      </c>
      <c r="T40" s="14" t="str">
        <f t="shared" si="4"/>
        <v>20/05/2026</v>
      </c>
      <c r="U40" s="15">
        <f>COUNTIFS(Hoja1!$R$2,"="&amp;T40)</f>
        <v>1</v>
      </c>
    </row>
    <row r="41" spans="1:21" x14ac:dyDescent="0.25">
      <c r="A41" s="15">
        <f t="shared" si="0"/>
        <v>40</v>
      </c>
      <c r="B41" s="15" t="str">
        <f>IFERROR(INDEX('Pasajeros Pre'!$A$2:A5034,MATCH(ROW()-ROW($B$1),'Pasajeros Pre'!$O$2:$O$4995,0)),"")</f>
        <v>Flight scheduled</v>
      </c>
      <c r="C41" s="15" t="str">
        <f>IFERROR(INDEX('Pasajeros Pre'!$B$2:$B$195,MATCH(ROW()-ROW($A$1),'Pasajeros Pre'!$O$2:$O$195,0)),"")</f>
        <v>Viva</v>
      </c>
      <c r="D41" s="15">
        <f>IFERROR(INDEX('Pasajeros Pre'!$C$2:C5034,MATCH(ROW()-ROW($B$1),'Pasajeros Pre'!$O$2:$O$4995,0)),"")</f>
        <v>320</v>
      </c>
      <c r="E41" s="15" t="str">
        <f>IFERROR(INDEX('Pasajeros Pre'!$D$2:D5034,MATCH(ROW()-ROW($B$1),'Pasajeros Pre'!$O$2:$O$4995,0)),"")</f>
        <v>VB 7040</v>
      </c>
      <c r="F41" s="22">
        <f>IFERROR(INDEX('Pasajeros Pre'!$E$2:E5034,MATCH(ROW()-ROW($B$1),'Pasajeros Pre'!$O$2:$O$4995,0)),"")</f>
        <v>46162.524305555555</v>
      </c>
      <c r="G41" s="15" t="str">
        <f>IFERROR(INDEX('Pasajeros Pre'!$F$2:F5034,MATCH(ROW()-ROW($B$1),'Pasajeros Pre'!$O$2:$O$4995,0)),"")</f>
        <v>Cancún</v>
      </c>
      <c r="H41" s="15">
        <f>IFERROR(INDEX('Pasajeros Pre'!$G$2:G5034,MATCH(ROW()-ROW($B$1),'Pasajeros Pre'!$O$2:$O$4995,0)),"")</f>
        <v>2</v>
      </c>
      <c r="I41" s="15">
        <f>IFERROR(INDEX('Pasajeros Pre'!$H$2:H5034,MATCH(ROW()-ROW($B$1),'Pasajeros Pre'!$O$2:$O$4995,0)),"")</f>
        <v>504</v>
      </c>
      <c r="J41" s="15" t="str">
        <f>IFERROR(INDEX('Pasajeros Pre'!$I$2:I5034,MATCH(ROW()-ROW($B$1),'Pasajeros Pre'!$O$2:$O$4995,0)),"")</f>
        <v>VB 7040</v>
      </c>
      <c r="K41" s="15" t="str">
        <f>IFERROR(INDEX('Pasajeros Pre'!$J$2:J5034,MATCH(ROW()-ROW($B$1),'Pasajeros Pre'!$O$2:$O$4995,0)),"")</f>
        <v>San Luis Potosí</v>
      </c>
      <c r="L41" s="22">
        <f>IFERROR(INDEX('Pasajeros Pre'!$K$2:K5034,MATCH(ROW()-ROW($B$1),'Pasajeros Pre'!$O$2:$O$4995,0)),"")</f>
        <v>46162.548611111109</v>
      </c>
      <c r="M41" s="15" t="str">
        <f>IFERROR(INDEX('Pasajeros Pre'!$L$2:L5034,MATCH(ROW()-ROW($B$1),'Pasajeros Pre'!$O$2:$O$4995,0)),"")</f>
        <v>J</v>
      </c>
      <c r="N41" s="22">
        <f t="shared" si="1"/>
        <v>13</v>
      </c>
      <c r="O41" s="14" t="str">
        <f>VLOOKUP(N41,'Time Chart'!$A$2:$D$25,4,0)</f>
        <v>12:00 A 12:59</v>
      </c>
      <c r="P41" s="22">
        <f t="shared" si="2"/>
        <v>14</v>
      </c>
      <c r="Q41" s="14" t="str">
        <f>VLOOKUP(P41,'Time Chart'!$A$2:$D$25,4,0)</f>
        <v>13:00 A 13:59</v>
      </c>
      <c r="R41" s="14" t="str">
        <f t="shared" si="3"/>
        <v>20/05/2026</v>
      </c>
      <c r="S41" s="15">
        <f>COUNTIFS(Hoja1!$R$2,"="&amp;R41)</f>
        <v>1</v>
      </c>
      <c r="T41" s="14" t="str">
        <f t="shared" si="4"/>
        <v>20/05/2026</v>
      </c>
      <c r="U41" s="15">
        <f>COUNTIFS(Hoja1!$R$2,"="&amp;T41)</f>
        <v>1</v>
      </c>
    </row>
    <row r="42" spans="1:21" x14ac:dyDescent="0.25">
      <c r="A42" s="15">
        <f t="shared" si="0"/>
        <v>41</v>
      </c>
      <c r="B42" s="15" t="str">
        <f>IFERROR(INDEX('Pasajeros Pre'!$A$2:A5035,MATCH(ROW()-ROW($B$1),'Pasajeros Pre'!$O$2:$O$4995,0)),"")</f>
        <v>Flight scheduled</v>
      </c>
      <c r="C42" s="15" t="str">
        <f>IFERROR(INDEX('Pasajeros Pre'!$B$2:$B$195,MATCH(ROW()-ROW($A$1),'Pasajeros Pre'!$O$2:$O$195,0)),"")</f>
        <v>Viva</v>
      </c>
      <c r="D42" s="15" t="str">
        <f>IFERROR(INDEX('Pasajeros Pre'!$C$2:C5035,MATCH(ROW()-ROW($B$1),'Pasajeros Pre'!$O$2:$O$4995,0)),"")</f>
        <v>32A</v>
      </c>
      <c r="E42" s="15" t="str">
        <f>IFERROR(INDEX('Pasajeros Pre'!$D$2:D5035,MATCH(ROW()-ROW($B$1),'Pasajeros Pre'!$O$2:$O$4995,0)),"")</f>
        <v>VB 7345</v>
      </c>
      <c r="F42" s="22">
        <f>IFERROR(INDEX('Pasajeros Pre'!$E$2:E5035,MATCH(ROW()-ROW($B$1),'Pasajeros Pre'!$O$2:$O$4995,0)),"")</f>
        <v>46162.541666666664</v>
      </c>
      <c r="G42" s="15" t="str">
        <f>IFERROR(INDEX('Pasajeros Pre'!$F$2:F5035,MATCH(ROW()-ROW($B$1),'Pasajeros Pre'!$O$2:$O$4995,0)),"")</f>
        <v>Chihuahua</v>
      </c>
      <c r="H42" s="15">
        <f>IFERROR(INDEX('Pasajeros Pre'!$G$2:G5035,MATCH(ROW()-ROW($B$1),'Pasajeros Pre'!$O$2:$O$4995,0)),"")</f>
        <v>1</v>
      </c>
      <c r="I42" s="15">
        <f>IFERROR(INDEX('Pasajeros Pre'!$H$2:H5035,MATCH(ROW()-ROW($B$1),'Pasajeros Pre'!$O$2:$O$4995,0)),"")</f>
        <v>503</v>
      </c>
      <c r="J42" s="15" t="str">
        <f>IFERROR(INDEX('Pasajeros Pre'!$I$2:I5035,MATCH(ROW()-ROW($B$1),'Pasajeros Pre'!$O$2:$O$4995,0)),"")</f>
        <v>VB 7345</v>
      </c>
      <c r="K42" s="15" t="str">
        <f>IFERROR(INDEX('Pasajeros Pre'!$J$2:J5035,MATCH(ROW()-ROW($B$1),'Pasajeros Pre'!$O$2:$O$4995,0)),"")</f>
        <v xml:space="preserve">Bajío </v>
      </c>
      <c r="L42" s="22">
        <f>IFERROR(INDEX('Pasajeros Pre'!$K$2:K5035,MATCH(ROW()-ROW($B$1),'Pasajeros Pre'!$O$2:$O$4995,0)),"")</f>
        <v>46162.565972222219</v>
      </c>
      <c r="M42" s="15" t="str">
        <f>IFERROR(INDEX('Pasajeros Pre'!$L$2:L5035,MATCH(ROW()-ROW($B$1),'Pasajeros Pre'!$O$2:$O$4995,0)),"")</f>
        <v>J</v>
      </c>
      <c r="N42" s="22">
        <f t="shared" si="1"/>
        <v>14</v>
      </c>
      <c r="O42" s="14" t="str">
        <f>VLOOKUP(N42,'Time Chart'!$A$2:$D$25,4,0)</f>
        <v>13:00 A 13:59</v>
      </c>
      <c r="P42" s="22">
        <f t="shared" si="2"/>
        <v>14</v>
      </c>
      <c r="Q42" s="14" t="str">
        <f>VLOOKUP(P42,'Time Chart'!$A$2:$D$25,4,0)</f>
        <v>13:00 A 13:59</v>
      </c>
      <c r="R42" s="14" t="str">
        <f t="shared" si="3"/>
        <v>20/05/2026</v>
      </c>
      <c r="S42" s="15">
        <f>COUNTIFS(Hoja1!$R$2,"="&amp;R42)</f>
        <v>1</v>
      </c>
      <c r="T42" s="14" t="str">
        <f t="shared" si="4"/>
        <v>20/05/2026</v>
      </c>
      <c r="U42" s="15">
        <f>COUNTIFS(Hoja1!$R$2,"="&amp;T42)</f>
        <v>1</v>
      </c>
    </row>
    <row r="43" spans="1:21" x14ac:dyDescent="0.25">
      <c r="A43" s="15">
        <f t="shared" si="0"/>
        <v>42</v>
      </c>
      <c r="B43" s="15" t="str">
        <f>IFERROR(INDEX('Pasajeros Pre'!$A$2:A5036,MATCH(ROW()-ROW($B$1),'Pasajeros Pre'!$O$2:$O$4995,0)),"")</f>
        <v>Flight scheduled</v>
      </c>
      <c r="C43" s="15" t="str">
        <f>IFERROR(INDEX('Pasajeros Pre'!$B$2:$B$195,MATCH(ROW()-ROW($A$1),'Pasajeros Pre'!$O$2:$O$195,0)),"")</f>
        <v>Mexicana de Aviación</v>
      </c>
      <c r="D43" s="15">
        <f>IFERROR(INDEX('Pasajeros Pre'!$C$2:C5036,MATCH(ROW()-ROW($B$1),'Pasajeros Pre'!$O$2:$O$4995,0)),"")</f>
        <v>295</v>
      </c>
      <c r="E43" s="15" t="str">
        <f>IFERROR(INDEX('Pasajeros Pre'!$D$2:D5036,MATCH(ROW()-ROW($B$1),'Pasajeros Pre'!$O$2:$O$4995,0)),"")</f>
        <v>XN 1781</v>
      </c>
      <c r="F43" s="22">
        <f>IFERROR(INDEX('Pasajeros Pre'!$E$2:E5036,MATCH(ROW()-ROW($B$1),'Pasajeros Pre'!$O$2:$O$4995,0)),"")</f>
        <v>46162.565972222219</v>
      </c>
      <c r="G43" s="15" t="str">
        <f>IFERROR(INDEX('Pasajeros Pre'!$F$2:F5036,MATCH(ROW()-ROW($B$1),'Pasajeros Pre'!$O$2:$O$4995,0)),"")</f>
        <v>Tulum</v>
      </c>
      <c r="H43" s="15">
        <f>IFERROR(INDEX('Pasajeros Pre'!$G$2:G5036,MATCH(ROW()-ROW($B$1),'Pasajeros Pre'!$O$2:$O$4995,0)),"")</f>
        <v>1</v>
      </c>
      <c r="I43" s="15" t="str">
        <f>IFERROR(INDEX('Pasajeros Pre'!$H$2:H5036,MATCH(ROW()-ROW($B$1),'Pasajeros Pre'!$O$2:$O$4995,0)),"")</f>
        <v>108B</v>
      </c>
      <c r="J43" s="15" t="str">
        <f>IFERROR(INDEX('Pasajeros Pre'!$I$2:I5036,MATCH(ROW()-ROW($B$1),'Pasajeros Pre'!$O$2:$O$4995,0)),"")</f>
        <v>XN 1436</v>
      </c>
      <c r="K43" s="15" t="str">
        <f>IFERROR(INDEX('Pasajeros Pre'!$J$2:J5036,MATCH(ROW()-ROW($B$1),'Pasajeros Pre'!$O$2:$O$4995,0)),"")</f>
        <v>Guadalajara</v>
      </c>
      <c r="L43" s="22">
        <f>IFERROR(INDEX('Pasajeros Pre'!$K$2:K5036,MATCH(ROW()-ROW($B$1),'Pasajeros Pre'!$O$2:$O$4995,0)),"")</f>
        <v>46162.833333333336</v>
      </c>
      <c r="M43" s="15" t="str">
        <f>IFERROR(INDEX('Pasajeros Pre'!$L$2:L5036,MATCH(ROW()-ROW($B$1),'Pasajeros Pre'!$O$2:$O$4995,0)),"")</f>
        <v>J</v>
      </c>
      <c r="N43" s="22">
        <f t="shared" si="1"/>
        <v>14</v>
      </c>
      <c r="O43" s="14" t="str">
        <f>VLOOKUP(N43,'Time Chart'!$A$2:$D$25,4,0)</f>
        <v>13:00 A 13:59</v>
      </c>
      <c r="P43" s="22">
        <f t="shared" si="2"/>
        <v>21</v>
      </c>
      <c r="Q43" s="14" t="str">
        <f>VLOOKUP(P43,'Time Chart'!$A$2:$D$25,4,0)</f>
        <v>20:00 A 20:59</v>
      </c>
      <c r="R43" s="14" t="str">
        <f t="shared" si="3"/>
        <v>20/05/2026</v>
      </c>
      <c r="S43" s="15">
        <f>COUNTIFS(Hoja1!$R$2,"="&amp;R43)</f>
        <v>1</v>
      </c>
      <c r="T43" s="14" t="str">
        <f t="shared" si="4"/>
        <v>20/05/2026</v>
      </c>
      <c r="U43" s="15">
        <f>COUNTIFS(Hoja1!$R$2,"="&amp;T43)</f>
        <v>1</v>
      </c>
    </row>
    <row r="44" spans="1:21" x14ac:dyDescent="0.25">
      <c r="A44" s="15">
        <f t="shared" si="0"/>
        <v>43</v>
      </c>
      <c r="B44" s="15" t="str">
        <f>IFERROR(INDEX('Pasajeros Pre'!$A$2:A5037,MATCH(ROW()-ROW($B$1),'Pasajeros Pre'!$O$2:$O$4995,0)),"")</f>
        <v>Flight scheduled</v>
      </c>
      <c r="C44" s="15" t="str">
        <f>IFERROR(INDEX('Pasajeros Pre'!$B$2:$B$195,MATCH(ROW()-ROW($A$1),'Pasajeros Pre'!$O$2:$O$195,0)),"")</f>
        <v>Viva</v>
      </c>
      <c r="D44" s="15" t="str">
        <f>IFERROR(INDEX('Pasajeros Pre'!$C$2:C5037,MATCH(ROW()-ROW($B$1),'Pasajeros Pre'!$O$2:$O$4995,0)),"")</f>
        <v>32A</v>
      </c>
      <c r="E44" s="15" t="str">
        <f>IFERROR(INDEX('Pasajeros Pre'!$D$2:D5037,MATCH(ROW()-ROW($B$1),'Pasajeros Pre'!$O$2:$O$4995,0)),"")</f>
        <v>VB 9295</v>
      </c>
      <c r="F44" s="22">
        <f>IFERROR(INDEX('Pasajeros Pre'!$E$2:E5037,MATCH(ROW()-ROW($B$1),'Pasajeros Pre'!$O$2:$O$4995,0)),"")</f>
        <v>46162.572916666664</v>
      </c>
      <c r="G44" s="15" t="str">
        <f>IFERROR(INDEX('Pasajeros Pre'!$F$2:F5037,MATCH(ROW()-ROW($B$1),'Pasajeros Pre'!$O$2:$O$4995,0)),"")</f>
        <v>Huatulco</v>
      </c>
      <c r="H44" s="15">
        <f>IFERROR(INDEX('Pasajeros Pre'!$G$2:G5037,MATCH(ROW()-ROW($B$1),'Pasajeros Pre'!$O$2:$O$4995,0)),"")</f>
        <v>2</v>
      </c>
      <c r="I44" s="15" t="str">
        <f>IFERROR(INDEX('Pasajeros Pre'!$H$2:H5037,MATCH(ROW()-ROW($B$1),'Pasajeros Pre'!$O$2:$O$4995,0)),"")</f>
        <v>107B</v>
      </c>
      <c r="J44" s="15" t="str">
        <f>IFERROR(INDEX('Pasajeros Pre'!$I$2:I5037,MATCH(ROW()-ROW($B$1),'Pasajeros Pre'!$O$2:$O$4995,0)),"")</f>
        <v>VB 9220</v>
      </c>
      <c r="K44" s="15" t="str">
        <f>IFERROR(INDEX('Pasajeros Pre'!$J$2:J5037,MATCH(ROW()-ROW($B$1),'Pasajeros Pre'!$O$2:$O$4995,0)),"")</f>
        <v>Puerto Escondido</v>
      </c>
      <c r="L44" s="22">
        <f>IFERROR(INDEX('Pasajeros Pre'!$K$2:K5037,MATCH(ROW()-ROW($B$1),'Pasajeros Pre'!$O$2:$O$4995,0)),"")</f>
        <v>46162.625</v>
      </c>
      <c r="M44" s="15" t="str">
        <f>IFERROR(INDEX('Pasajeros Pre'!$L$2:L5037,MATCH(ROW()-ROW($B$1),'Pasajeros Pre'!$O$2:$O$4995,0)),"")</f>
        <v>J</v>
      </c>
      <c r="N44" s="22">
        <f t="shared" si="1"/>
        <v>14</v>
      </c>
      <c r="O44" s="14" t="str">
        <f>VLOOKUP(N44,'Time Chart'!$A$2:$D$25,4,0)</f>
        <v>13:00 A 13:59</v>
      </c>
      <c r="P44" s="22">
        <f t="shared" si="2"/>
        <v>16</v>
      </c>
      <c r="Q44" s="14" t="str">
        <f>VLOOKUP(P44,'Time Chart'!$A$2:$D$25,4,0)</f>
        <v>15:00 A 15:59</v>
      </c>
      <c r="R44" s="14" t="str">
        <f t="shared" si="3"/>
        <v>20/05/2026</v>
      </c>
      <c r="S44" s="15">
        <f>COUNTIFS(Hoja1!$R$2,"="&amp;R44)</f>
        <v>1</v>
      </c>
      <c r="T44" s="14" t="str">
        <f t="shared" si="4"/>
        <v>20/05/2026</v>
      </c>
      <c r="U44" s="15">
        <f>COUNTIFS(Hoja1!$R$2,"="&amp;T44)</f>
        <v>1</v>
      </c>
    </row>
    <row r="45" spans="1:21" x14ac:dyDescent="0.25">
      <c r="A45" s="15">
        <f t="shared" si="0"/>
        <v>44</v>
      </c>
      <c r="B45" s="15" t="str">
        <f>IFERROR(INDEX('Pasajeros Pre'!$A$2:A5038,MATCH(ROW()-ROW($B$1),'Pasajeros Pre'!$O$2:$O$4995,0)),"")</f>
        <v>Flight scheduled</v>
      </c>
      <c r="C45" s="15" t="str">
        <f>IFERROR(INDEX('Pasajeros Pre'!$B$2:$B$195,MATCH(ROW()-ROW($A$1),'Pasajeros Pre'!$O$2:$O$195,0)),"")</f>
        <v>Mexicana de Aviación</v>
      </c>
      <c r="D45" s="15">
        <f>IFERROR(INDEX('Pasajeros Pre'!$C$2:C5038,MATCH(ROW()-ROW($B$1),'Pasajeros Pre'!$O$2:$O$4995,0)),"")</f>
        <v>295</v>
      </c>
      <c r="E45" s="15" t="str">
        <f>IFERROR(INDEX('Pasajeros Pre'!$D$2:D5038,MATCH(ROW()-ROW($B$1),'Pasajeros Pre'!$O$2:$O$4995,0)),"")</f>
        <v>XN 1143</v>
      </c>
      <c r="F45" s="22">
        <f>IFERROR(INDEX('Pasajeros Pre'!$E$2:E5038,MATCH(ROW()-ROW($B$1),'Pasajeros Pre'!$O$2:$O$4995,0)),"")</f>
        <v>46162.590277777781</v>
      </c>
      <c r="G45" s="15" t="str">
        <f>IFERROR(INDEX('Pasajeros Pre'!$F$2:F5038,MATCH(ROW()-ROW($B$1),'Pasajeros Pre'!$O$2:$O$4995,0)),"")</f>
        <v>Ciudad Victoria</v>
      </c>
      <c r="H45" s="15">
        <f>IFERROR(INDEX('Pasajeros Pre'!$G$2:G5038,MATCH(ROW()-ROW($B$1),'Pasajeros Pre'!$O$2:$O$4995,0)),"")</f>
        <v>1</v>
      </c>
      <c r="I45" s="15" t="str">
        <f>IFERROR(INDEX('Pasajeros Pre'!$H$2:H5038,MATCH(ROW()-ROW($B$1),'Pasajeros Pre'!$O$2:$O$4995,0)),"")</f>
        <v>108A</v>
      </c>
      <c r="J45" s="15" t="str">
        <f>IFERROR(INDEX('Pasajeros Pre'!$I$2:I5038,MATCH(ROW()-ROW($B$1),'Pasajeros Pre'!$O$2:$O$4995,0)),"")</f>
        <v>XN 1106</v>
      </c>
      <c r="K45" s="15" t="str">
        <f>IFERROR(INDEX('Pasajeros Pre'!$J$2:J5038,MATCH(ROW()-ROW($B$1),'Pasajeros Pre'!$O$2:$O$4995,0)),"")</f>
        <v>Monterrey</v>
      </c>
      <c r="L45" s="22">
        <f>IFERROR(INDEX('Pasajeros Pre'!$K$2:K5038,MATCH(ROW()-ROW($B$1),'Pasajeros Pre'!$O$2:$O$4995,0)),"")</f>
        <v>46162.805555555555</v>
      </c>
      <c r="M45" s="15" t="str">
        <f>IFERROR(INDEX('Pasajeros Pre'!$L$2:L5038,MATCH(ROW()-ROW($B$1),'Pasajeros Pre'!$O$2:$O$4995,0)),"")</f>
        <v>J</v>
      </c>
      <c r="N45" s="22">
        <f t="shared" si="1"/>
        <v>15</v>
      </c>
      <c r="O45" s="14" t="str">
        <f>VLOOKUP(N45,'Time Chart'!$A$2:$D$25,4,0)</f>
        <v>14:00 A 14:59</v>
      </c>
      <c r="P45" s="22">
        <f t="shared" si="2"/>
        <v>20</v>
      </c>
      <c r="Q45" s="14" t="str">
        <f>VLOOKUP(P45,'Time Chart'!$A$2:$D$25,4,0)</f>
        <v>19:00 A 19:59</v>
      </c>
      <c r="R45" s="14" t="str">
        <f t="shared" si="3"/>
        <v>20/05/2026</v>
      </c>
      <c r="S45" s="15">
        <f>COUNTIFS(Hoja1!$R$2,"="&amp;R45)</f>
        <v>1</v>
      </c>
      <c r="T45" s="14" t="str">
        <f t="shared" si="4"/>
        <v>20/05/2026</v>
      </c>
      <c r="U45" s="15">
        <f>COUNTIFS(Hoja1!$R$2,"="&amp;T45)</f>
        <v>1</v>
      </c>
    </row>
    <row r="46" spans="1:21" x14ac:dyDescent="0.25">
      <c r="A46" s="15">
        <f t="shared" si="0"/>
        <v>45</v>
      </c>
      <c r="B46" s="15" t="str">
        <f>IFERROR(INDEX('Pasajeros Pre'!$A$2:A5039,MATCH(ROW()-ROW($B$1),'Pasajeros Pre'!$O$2:$O$4995,0)),"")</f>
        <v>Flight scheduled</v>
      </c>
      <c r="C46" s="15" t="str">
        <f>IFERROR(INDEX('Pasajeros Pre'!$B$2:$B$195,MATCH(ROW()-ROW($A$1),'Pasajeros Pre'!$O$2:$O$195,0)),"")</f>
        <v>Viva</v>
      </c>
      <c r="D46" s="15" t="str">
        <f>IFERROR(INDEX('Pasajeros Pre'!$C$2:C5039,MATCH(ROW()-ROW($B$1),'Pasajeros Pre'!$O$2:$O$4995,0)),"")</f>
        <v>32Q</v>
      </c>
      <c r="E46" s="15" t="str">
        <f>IFERROR(INDEX('Pasajeros Pre'!$D$2:D5039,MATCH(ROW()-ROW($B$1),'Pasajeros Pre'!$O$2:$O$4995,0)),"")</f>
        <v>VB 7383</v>
      </c>
      <c r="F46" s="22">
        <f>IFERROR(INDEX('Pasajeros Pre'!$E$2:E5039,MATCH(ROW()-ROW($B$1),'Pasajeros Pre'!$O$2:$O$4995,0)),"")</f>
        <v>46162.597222222219</v>
      </c>
      <c r="G46" s="15" t="str">
        <f>IFERROR(INDEX('Pasajeros Pre'!$F$2:F5039,MATCH(ROW()-ROW($B$1),'Pasajeros Pre'!$O$2:$O$4995,0)),"")</f>
        <v>Monterrey</v>
      </c>
      <c r="H46" s="15">
        <f>IFERROR(INDEX('Pasajeros Pre'!$G$2:G5039,MATCH(ROW()-ROW($B$1),'Pasajeros Pre'!$O$2:$O$4995,0)),"")</f>
        <v>1</v>
      </c>
      <c r="I46" s="15" t="str">
        <f>IFERROR(INDEX('Pasajeros Pre'!$H$2:H5039,MATCH(ROW()-ROW($B$1),'Pasajeros Pre'!$O$2:$O$4995,0)),"")</f>
        <v>112A</v>
      </c>
      <c r="J46" s="15" t="str">
        <f>IFERROR(INDEX('Pasajeros Pre'!$I$2:I5039,MATCH(ROW()-ROW($B$1),'Pasajeros Pre'!$O$2:$O$4995,0)),"")</f>
        <v>VB 7371</v>
      </c>
      <c r="K46" s="15" t="str">
        <f>IFERROR(INDEX('Pasajeros Pre'!$J$2:J5039,MATCH(ROW()-ROW($B$1),'Pasajeros Pre'!$O$2:$O$4995,0)),"")</f>
        <v>La Paz</v>
      </c>
      <c r="L46" s="22">
        <f>IFERROR(INDEX('Pasajeros Pre'!$K$2:K5039,MATCH(ROW()-ROW($B$1),'Pasajeros Pre'!$O$2:$O$4995,0)),"")</f>
        <v>46162.652777777781</v>
      </c>
      <c r="M46" s="15" t="str">
        <f>IFERROR(INDEX('Pasajeros Pre'!$L$2:L5039,MATCH(ROW()-ROW($B$1),'Pasajeros Pre'!$O$2:$O$4995,0)),"")</f>
        <v>J</v>
      </c>
      <c r="N46" s="22">
        <f t="shared" si="1"/>
        <v>15</v>
      </c>
      <c r="O46" s="14" t="str">
        <f>VLOOKUP(N46,'Time Chart'!$A$2:$D$25,4,0)</f>
        <v>14:00 A 14:59</v>
      </c>
      <c r="P46" s="22">
        <f t="shared" si="2"/>
        <v>16</v>
      </c>
      <c r="Q46" s="14" t="str">
        <f>VLOOKUP(P46,'Time Chart'!$A$2:$D$25,4,0)</f>
        <v>15:00 A 15:59</v>
      </c>
      <c r="R46" s="14" t="str">
        <f t="shared" si="3"/>
        <v>20/05/2026</v>
      </c>
      <c r="S46" s="15">
        <f>COUNTIFS(Hoja1!$R$2,"="&amp;R46)</f>
        <v>1</v>
      </c>
      <c r="T46" s="14" t="str">
        <f t="shared" si="4"/>
        <v>20/05/2026</v>
      </c>
      <c r="U46" s="15">
        <f>COUNTIFS(Hoja1!$R$2,"="&amp;T46)</f>
        <v>1</v>
      </c>
    </row>
    <row r="47" spans="1:21" x14ac:dyDescent="0.25">
      <c r="A47" s="15">
        <f t="shared" si="0"/>
        <v>46</v>
      </c>
      <c r="B47" s="15" t="str">
        <f>IFERROR(INDEX('Pasajeros Pre'!$A$2:A5040,MATCH(ROW()-ROW($B$1),'Pasajeros Pre'!$O$2:$O$4995,0)),"")</f>
        <v>Flight scheduled</v>
      </c>
      <c r="C47" s="15" t="str">
        <f>IFERROR(INDEX('Pasajeros Pre'!$B$2:$B$195,MATCH(ROW()-ROW($A$1),'Pasajeros Pre'!$O$2:$O$195,0)),"")</f>
        <v>Mexicana de Aviación</v>
      </c>
      <c r="D47" s="15">
        <f>IFERROR(INDEX('Pasajeros Pre'!$C$2:C5040,MATCH(ROW()-ROW($B$1),'Pasajeros Pre'!$O$2:$O$4995,0)),"")</f>
        <v>295</v>
      </c>
      <c r="E47" s="15" t="str">
        <f>IFERROR(INDEX('Pasajeros Pre'!$D$2:D5040,MATCH(ROW()-ROW($B$1),'Pasajeros Pre'!$O$2:$O$4995,0)),"")</f>
        <v>XN 1701</v>
      </c>
      <c r="F47" s="22">
        <f>IFERROR(INDEX('Pasajeros Pre'!$E$2:E5040,MATCH(ROW()-ROW($B$1),'Pasajeros Pre'!$O$2:$O$4995,0)),"")</f>
        <v>46162.611111111109</v>
      </c>
      <c r="G47" s="15" t="str">
        <f>IFERROR(INDEX('Pasajeros Pre'!$F$2:F5040,MATCH(ROW()-ROW($B$1),'Pasajeros Pre'!$O$2:$O$4995,0)),"")</f>
        <v>Campeche</v>
      </c>
      <c r="H47" s="15">
        <f>IFERROR(INDEX('Pasajeros Pre'!$G$2:G5040,MATCH(ROW()-ROW($B$1),'Pasajeros Pre'!$O$2:$O$4995,0)),"")</f>
        <v>3</v>
      </c>
      <c r="I47" s="15" t="str">
        <f>IFERROR(INDEX('Pasajeros Pre'!$H$2:H5040,MATCH(ROW()-ROW($B$1),'Pasajeros Pre'!$O$2:$O$4995,0)),"")</f>
        <v>109B</v>
      </c>
      <c r="J47" s="15">
        <f>IFERROR(INDEX('Pasajeros Pre'!$I$2:I5040,MATCH(ROW()-ROW($B$1),'Pasajeros Pre'!$O$2:$O$4995,0)),"")</f>
        <v>0</v>
      </c>
      <c r="K47" s="15" t="str">
        <f>IFERROR(INDEX('Pasajeros Pre'!$J$2:J5040,MATCH(ROW()-ROW($B$1),'Pasajeros Pre'!$O$2:$O$4995,0)),"")</f>
        <v/>
      </c>
      <c r="L47" s="22">
        <f>IFERROR(INDEX('Pasajeros Pre'!$K$2:K5040,MATCH(ROW()-ROW($B$1),'Pasajeros Pre'!$O$2:$O$4995,0)),"")</f>
        <v>0</v>
      </c>
      <c r="M47" s="15" t="str">
        <f>IFERROR(INDEX('Pasajeros Pre'!$L$2:L5040,MATCH(ROW()-ROW($B$1),'Pasajeros Pre'!$O$2:$O$4995,0)),"")</f>
        <v>J</v>
      </c>
      <c r="N47" s="22">
        <f t="shared" si="1"/>
        <v>15</v>
      </c>
      <c r="O47" s="14" t="str">
        <f>VLOOKUP(N47,'Time Chart'!$A$2:$D$25,4,0)</f>
        <v>14:00 A 14:59</v>
      </c>
      <c r="P47" s="22">
        <f t="shared" si="2"/>
        <v>1</v>
      </c>
      <c r="Q47" s="14" t="str">
        <f>VLOOKUP(P47,'Time Chart'!$A$2:$D$25,4,0)</f>
        <v>00:00 A 00:59</v>
      </c>
      <c r="R47" s="14" t="str">
        <f t="shared" si="3"/>
        <v>20/05/2026</v>
      </c>
      <c r="S47" s="15">
        <f>COUNTIFS(Hoja1!$R$2,"="&amp;R47)</f>
        <v>1</v>
      </c>
      <c r="T47" s="14" t="str">
        <f t="shared" si="4"/>
        <v>00/01/1900</v>
      </c>
      <c r="U47" s="15">
        <f>COUNTIFS(Hoja1!$R$2,"="&amp;T47)</f>
        <v>0</v>
      </c>
    </row>
    <row r="48" spans="1:21" x14ac:dyDescent="0.25">
      <c r="A48" s="15">
        <f t="shared" si="0"/>
        <v>47</v>
      </c>
      <c r="B48" s="15" t="str">
        <f>IFERROR(INDEX('Pasajeros Pre'!$A$2:A5041,MATCH(ROW()-ROW($B$1),'Pasajeros Pre'!$O$2:$O$4995,0)),"")</f>
        <v>Flight scheduled</v>
      </c>
      <c r="C48" s="15" t="str">
        <f>IFERROR(INDEX('Pasajeros Pre'!$B$2:$B$195,MATCH(ROW()-ROW($A$1),'Pasajeros Pre'!$O$2:$O$195,0)),"")</f>
        <v>Viva</v>
      </c>
      <c r="D48" s="15">
        <f>IFERROR(INDEX('Pasajeros Pre'!$C$2:C5041,MATCH(ROW()-ROW($B$1),'Pasajeros Pre'!$O$2:$O$4995,0)),"")</f>
        <v>321</v>
      </c>
      <c r="E48" s="15" t="str">
        <f>IFERROR(INDEX('Pasajeros Pre'!$D$2:D5041,MATCH(ROW()-ROW($B$1),'Pasajeros Pre'!$O$2:$O$4995,0)),"")</f>
        <v>VB 7060</v>
      </c>
      <c r="F48" s="22">
        <f>IFERROR(INDEX('Pasajeros Pre'!$E$2:E5041,MATCH(ROW()-ROW($B$1),'Pasajeros Pre'!$O$2:$O$4995,0)),"")</f>
        <v>46162.621527777781</v>
      </c>
      <c r="G48" s="15" t="str">
        <f>IFERROR(INDEX('Pasajeros Pre'!$F$2:F5041,MATCH(ROW()-ROW($B$1),'Pasajeros Pre'!$O$2:$O$4995,0)),"")</f>
        <v>Cancún</v>
      </c>
      <c r="H48" s="15">
        <f>IFERROR(INDEX('Pasajeros Pre'!$G$2:G5041,MATCH(ROW()-ROW($B$1),'Pasajeros Pre'!$O$2:$O$4995,0)),"")</f>
        <v>2</v>
      </c>
      <c r="I48" s="15">
        <f>IFERROR(INDEX('Pasajeros Pre'!$H$2:H5041,MATCH(ROW()-ROW($B$1),'Pasajeros Pre'!$O$2:$O$4995,0)),"")</f>
        <v>502</v>
      </c>
      <c r="J48" s="15" t="str">
        <f>IFERROR(INDEX('Pasajeros Pre'!$I$2:I5041,MATCH(ROW()-ROW($B$1),'Pasajeros Pre'!$O$2:$O$4995,0)),"")</f>
        <v>VB 7060</v>
      </c>
      <c r="K48" s="15" t="str">
        <f>IFERROR(INDEX('Pasajeros Pre'!$J$2:J5041,MATCH(ROW()-ROW($B$1),'Pasajeros Pre'!$O$2:$O$4995,0)),"")</f>
        <v>Saltillo</v>
      </c>
      <c r="L48" s="22">
        <f>IFERROR(INDEX('Pasajeros Pre'!$K$2:K5041,MATCH(ROW()-ROW($B$1),'Pasajeros Pre'!$O$2:$O$4995,0)),"")</f>
        <v>46162.652777777781</v>
      </c>
      <c r="M48" s="15" t="str">
        <f>IFERROR(INDEX('Pasajeros Pre'!$L$2:L5041,MATCH(ROW()-ROW($B$1),'Pasajeros Pre'!$O$2:$O$4995,0)),"")</f>
        <v>J</v>
      </c>
      <c r="N48" s="22">
        <f t="shared" si="1"/>
        <v>15</v>
      </c>
      <c r="O48" s="14" t="str">
        <f>VLOOKUP(N48,'Time Chart'!$A$2:$D$25,4,0)</f>
        <v>14:00 A 14:59</v>
      </c>
      <c r="P48" s="22">
        <f t="shared" si="2"/>
        <v>16</v>
      </c>
      <c r="Q48" s="14" t="str">
        <f>VLOOKUP(P48,'Time Chart'!$A$2:$D$25,4,0)</f>
        <v>15:00 A 15:59</v>
      </c>
      <c r="R48" s="14" t="str">
        <f t="shared" si="3"/>
        <v>20/05/2026</v>
      </c>
      <c r="S48" s="15">
        <f>COUNTIFS(Hoja1!$R$2,"="&amp;R48)</f>
        <v>1</v>
      </c>
      <c r="T48" s="14" t="str">
        <f t="shared" si="4"/>
        <v>20/05/2026</v>
      </c>
      <c r="U48" s="15">
        <f>COUNTIFS(Hoja1!$R$2,"="&amp;T48)</f>
        <v>1</v>
      </c>
    </row>
    <row r="49" spans="1:21" x14ac:dyDescent="0.25">
      <c r="A49" s="15">
        <f t="shared" si="0"/>
        <v>48</v>
      </c>
      <c r="B49" s="15" t="str">
        <f>IFERROR(INDEX('Pasajeros Pre'!$A$2:A5042,MATCH(ROW()-ROW($B$1),'Pasajeros Pre'!$O$2:$O$4995,0)),"")</f>
        <v>Flight scheduled</v>
      </c>
      <c r="C49" s="15" t="str">
        <f>IFERROR(INDEX('Pasajeros Pre'!$B$2:$B$195,MATCH(ROW()-ROW($A$1),'Pasajeros Pre'!$O$2:$O$195,0)),"")</f>
        <v>Viva</v>
      </c>
      <c r="D49" s="15" t="str">
        <f>IFERROR(INDEX('Pasajeros Pre'!$C$2:C5042,MATCH(ROW()-ROW($B$1),'Pasajeros Pre'!$O$2:$O$4995,0)),"")</f>
        <v>32N</v>
      </c>
      <c r="E49" s="15" t="str">
        <f>IFERROR(INDEX('Pasajeros Pre'!$D$2:D5042,MATCH(ROW()-ROW($B$1),'Pasajeros Pre'!$O$2:$O$4995,0)),"")</f>
        <v>VB 7370</v>
      </c>
      <c r="F49" s="22">
        <f>IFERROR(INDEX('Pasajeros Pre'!$E$2:E5042,MATCH(ROW()-ROW($B$1),'Pasajeros Pre'!$O$2:$O$4995,0)),"")</f>
        <v>46162.621527777781</v>
      </c>
      <c r="G49" s="15" t="str">
        <f>IFERROR(INDEX('Pasajeros Pre'!$F$2:F5042,MATCH(ROW()-ROW($B$1),'Pasajeros Pre'!$O$2:$O$4995,0)),"")</f>
        <v>La Paz</v>
      </c>
      <c r="H49" s="15">
        <f>IFERROR(INDEX('Pasajeros Pre'!$G$2:G5042,MATCH(ROW()-ROW($B$1),'Pasajeros Pre'!$O$2:$O$4995,0)),"")</f>
        <v>3</v>
      </c>
      <c r="I49" s="15" t="str">
        <f>IFERROR(INDEX('Pasajeros Pre'!$H$2:H5042,MATCH(ROW()-ROW($B$1),'Pasajeros Pre'!$O$2:$O$4995,0)),"")</f>
        <v>107A</v>
      </c>
      <c r="J49" s="15" t="str">
        <f>IFERROR(INDEX('Pasajeros Pre'!$I$2:I5042,MATCH(ROW()-ROW($B$1),'Pasajeros Pre'!$O$2:$O$4995,0)),"")</f>
        <v>VB 9450</v>
      </c>
      <c r="K49" s="15" t="str">
        <f>IFERROR(INDEX('Pasajeros Pre'!$J$2:J5042,MATCH(ROW()-ROW($B$1),'Pasajeros Pre'!$O$2:$O$4995,0)),"")</f>
        <v>Nuevo Laredo</v>
      </c>
      <c r="L49" s="22">
        <f>IFERROR(INDEX('Pasajeros Pre'!$K$2:K5042,MATCH(ROW()-ROW($B$1),'Pasajeros Pre'!$O$2:$O$4995,0)),"")</f>
        <v>46162.652777777781</v>
      </c>
      <c r="M49" s="15" t="str">
        <f>IFERROR(INDEX('Pasajeros Pre'!$L$2:L5042,MATCH(ROW()-ROW($B$1),'Pasajeros Pre'!$O$2:$O$4995,0)),"")</f>
        <v>J</v>
      </c>
      <c r="N49" s="22">
        <f t="shared" si="1"/>
        <v>15</v>
      </c>
      <c r="O49" s="14" t="str">
        <f>VLOOKUP(N49,'Time Chart'!$A$2:$D$25,4,0)</f>
        <v>14:00 A 14:59</v>
      </c>
      <c r="P49" s="22">
        <f t="shared" si="2"/>
        <v>16</v>
      </c>
      <c r="Q49" s="14" t="str">
        <f>VLOOKUP(P49,'Time Chart'!$A$2:$D$25,4,0)</f>
        <v>15:00 A 15:59</v>
      </c>
      <c r="R49" s="14" t="str">
        <f t="shared" si="3"/>
        <v>20/05/2026</v>
      </c>
      <c r="S49" s="15">
        <f>COUNTIFS(Hoja1!$R$2,"="&amp;R49)</f>
        <v>1</v>
      </c>
      <c r="T49" s="14" t="str">
        <f t="shared" si="4"/>
        <v>20/05/2026</v>
      </c>
      <c r="U49" s="15">
        <f>COUNTIFS(Hoja1!$R$2,"="&amp;T49)</f>
        <v>1</v>
      </c>
    </row>
    <row r="50" spans="1:21" x14ac:dyDescent="0.25">
      <c r="A50" s="15">
        <f t="shared" si="0"/>
        <v>49</v>
      </c>
      <c r="B50" s="15" t="str">
        <f>IFERROR(INDEX('Pasajeros Pre'!$A$2:A5043,MATCH(ROW()-ROW($B$1),'Pasajeros Pre'!$O$2:$O$4995,0)),"")</f>
        <v>Flight scheduled</v>
      </c>
      <c r="C50" s="15" t="str">
        <f>IFERROR(INDEX('Pasajeros Pre'!$B$2:$B$195,MATCH(ROW()-ROW($A$1),'Pasajeros Pre'!$O$2:$O$195,0)),"")</f>
        <v>Viva</v>
      </c>
      <c r="D50" s="15">
        <f>IFERROR(INDEX('Pasajeros Pre'!$C$2:C5043,MATCH(ROW()-ROW($B$1),'Pasajeros Pre'!$O$2:$O$4995,0)),"")</f>
        <v>321</v>
      </c>
      <c r="E50" s="15" t="str">
        <f>IFERROR(INDEX('Pasajeros Pre'!$D$2:D5043,MATCH(ROW()-ROW($B$1),'Pasajeros Pre'!$O$2:$O$4995,0)),"")</f>
        <v>VB 7429</v>
      </c>
      <c r="F50" s="22">
        <f>IFERROR(INDEX('Pasajeros Pre'!$E$2:E5043,MATCH(ROW()-ROW($B$1),'Pasajeros Pre'!$O$2:$O$4995,0)),"")</f>
        <v>46162.621527777781</v>
      </c>
      <c r="G50" s="15" t="str">
        <f>IFERROR(INDEX('Pasajeros Pre'!$F$2:F5043,MATCH(ROW()-ROW($B$1),'Pasajeros Pre'!$O$2:$O$4995,0)),"")</f>
        <v>Tuxtla Gutiérrez</v>
      </c>
      <c r="H50" s="15">
        <f>IFERROR(INDEX('Pasajeros Pre'!$G$2:G5043,MATCH(ROW()-ROW($B$1),'Pasajeros Pre'!$O$2:$O$4995,0)),"")</f>
        <v>2</v>
      </c>
      <c r="I50" s="15" t="str">
        <f>IFERROR(INDEX('Pasajeros Pre'!$H$2:H5043,MATCH(ROW()-ROW($B$1),'Pasajeros Pre'!$O$2:$O$4995,0)),"")</f>
        <v>115B</v>
      </c>
      <c r="J50" s="15" t="str">
        <f>IFERROR(INDEX('Pasajeros Pre'!$I$2:I5043,MATCH(ROW()-ROW($B$1),'Pasajeros Pre'!$O$2:$O$4995,0)),"")</f>
        <v>VB 7429</v>
      </c>
      <c r="K50" s="15" t="str">
        <f>IFERROR(INDEX('Pasajeros Pre'!$J$2:J5043,MATCH(ROW()-ROW($B$1),'Pasajeros Pre'!$O$2:$O$4995,0)),"")</f>
        <v>Tijuana</v>
      </c>
      <c r="L50" s="22">
        <f>IFERROR(INDEX('Pasajeros Pre'!$K$2:K5043,MATCH(ROW()-ROW($B$1),'Pasajeros Pre'!$O$2:$O$4995,0)),"")</f>
        <v>46162.649305555555</v>
      </c>
      <c r="M50" s="15" t="str">
        <f>IFERROR(INDEX('Pasajeros Pre'!$L$2:L5043,MATCH(ROW()-ROW($B$1),'Pasajeros Pre'!$O$2:$O$4995,0)),"")</f>
        <v>J</v>
      </c>
      <c r="N50" s="22">
        <f t="shared" si="1"/>
        <v>15</v>
      </c>
      <c r="O50" s="14" t="str">
        <f>VLOOKUP(N50,'Time Chart'!$A$2:$D$25,4,0)</f>
        <v>14:00 A 14:59</v>
      </c>
      <c r="P50" s="22">
        <f t="shared" si="2"/>
        <v>16</v>
      </c>
      <c r="Q50" s="14" t="str">
        <f>VLOOKUP(P50,'Time Chart'!$A$2:$D$25,4,0)</f>
        <v>15:00 A 15:59</v>
      </c>
      <c r="R50" s="14" t="str">
        <f t="shared" si="3"/>
        <v>20/05/2026</v>
      </c>
      <c r="S50" s="15">
        <f>COUNTIFS(Hoja1!$R$2,"="&amp;R50)</f>
        <v>1</v>
      </c>
      <c r="T50" s="14" t="str">
        <f t="shared" si="4"/>
        <v>20/05/2026</v>
      </c>
      <c r="U50" s="15">
        <f>COUNTIFS(Hoja1!$R$2,"="&amp;T50)</f>
        <v>1</v>
      </c>
    </row>
    <row r="51" spans="1:21" x14ac:dyDescent="0.25">
      <c r="A51" s="15">
        <f t="shared" si="0"/>
        <v>50</v>
      </c>
      <c r="B51" s="15" t="str">
        <f>IFERROR(INDEX('Pasajeros Pre'!$A$2:A5044,MATCH(ROW()-ROW($B$1),'Pasajeros Pre'!$O$2:$O$4995,0)),"")</f>
        <v>Flight scheduled</v>
      </c>
      <c r="C51" s="15" t="str">
        <f>IFERROR(INDEX('Pasajeros Pre'!$B$2:$B$195,MATCH(ROW()-ROW($A$1),'Pasajeros Pre'!$O$2:$O$195,0)),"")</f>
        <v>Mexicana de Aviación</v>
      </c>
      <c r="D51" s="15">
        <f>IFERROR(INDEX('Pasajeros Pre'!$C$2:C5044,MATCH(ROW()-ROW($B$1),'Pasajeros Pre'!$O$2:$O$4995,0)),"")</f>
        <v>295</v>
      </c>
      <c r="E51" s="15" t="str">
        <f>IFERROR(INDEX('Pasajeros Pre'!$D$2:D5044,MATCH(ROW()-ROW($B$1),'Pasajeros Pre'!$O$2:$O$4995,0)),"")</f>
        <v>XN 1993</v>
      </c>
      <c r="F51" s="22">
        <f>IFERROR(INDEX('Pasajeros Pre'!$E$2:E5044,MATCH(ROW()-ROW($B$1),'Pasajeros Pre'!$O$2:$O$4995,0)),"")</f>
        <v>46162.645833333336</v>
      </c>
      <c r="G51" s="15" t="str">
        <f>IFERROR(INDEX('Pasajeros Pre'!$F$2:F5044,MATCH(ROW()-ROW($B$1),'Pasajeros Pre'!$O$2:$O$4995,0)),"")</f>
        <v>Ixtepec</v>
      </c>
      <c r="H51" s="15">
        <f>IFERROR(INDEX('Pasajeros Pre'!$G$2:G5044,MATCH(ROW()-ROW($B$1),'Pasajeros Pre'!$O$2:$O$4995,0)),"")</f>
        <v>1</v>
      </c>
      <c r="I51" s="15" t="str">
        <f>IFERROR(INDEX('Pasajeros Pre'!$H$2:H5044,MATCH(ROW()-ROW($B$1),'Pasajeros Pre'!$O$2:$O$4995,0)),"")</f>
        <v>112B</v>
      </c>
      <c r="J51" s="15" t="str">
        <f>IFERROR(INDEX('Pasajeros Pre'!$I$2:I5044,MATCH(ROW()-ROW($B$1),'Pasajeros Pre'!$O$2:$O$4995,0)),"")</f>
        <v>XN 1204</v>
      </c>
      <c r="K51" s="15" t="str">
        <f>IFERROR(INDEX('Pasajeros Pre'!$J$2:J5044,MATCH(ROW()-ROW($B$1),'Pasajeros Pre'!$O$2:$O$4995,0)),"")</f>
        <v>Tijuana</v>
      </c>
      <c r="L51" s="22">
        <f>IFERROR(INDEX('Pasajeros Pre'!$K$2:K5044,MATCH(ROW()-ROW($B$1),'Pasajeros Pre'!$O$2:$O$4995,0)),"")</f>
        <v>46162.913194444445</v>
      </c>
      <c r="M51" s="15" t="str">
        <f>IFERROR(INDEX('Pasajeros Pre'!$L$2:L5044,MATCH(ROW()-ROW($B$1),'Pasajeros Pre'!$O$2:$O$4995,0)),"")</f>
        <v>J</v>
      </c>
      <c r="N51" s="22">
        <f t="shared" si="1"/>
        <v>16</v>
      </c>
      <c r="O51" s="14" t="str">
        <f>VLOOKUP(N51,'Time Chart'!$A$2:$D$25,4,0)</f>
        <v>15:00 A 15:59</v>
      </c>
      <c r="P51" s="22">
        <f t="shared" si="2"/>
        <v>22</v>
      </c>
      <c r="Q51" s="14" t="str">
        <f>VLOOKUP(P51,'Time Chart'!$A$2:$D$25,4,0)</f>
        <v>21:59 A 21:59</v>
      </c>
      <c r="R51" s="14" t="str">
        <f t="shared" si="3"/>
        <v>20/05/2026</v>
      </c>
      <c r="S51" s="15">
        <f>COUNTIFS(Hoja1!$R$2,"="&amp;R51)</f>
        <v>1</v>
      </c>
      <c r="T51" s="14" t="str">
        <f t="shared" si="4"/>
        <v>20/05/2026</v>
      </c>
      <c r="U51" s="15">
        <f>COUNTIFS(Hoja1!$R$2,"="&amp;T51)</f>
        <v>1</v>
      </c>
    </row>
    <row r="52" spans="1:21" x14ac:dyDescent="0.25">
      <c r="A52" s="15">
        <f t="shared" si="0"/>
        <v>51</v>
      </c>
      <c r="B52" s="15" t="str">
        <f>IFERROR(INDEX('Pasajeros Pre'!$A$2:A5045,MATCH(ROW()-ROW($B$1),'Pasajeros Pre'!$O$2:$O$4995,0)),"")</f>
        <v>Flight scheduled</v>
      </c>
      <c r="C52" s="15" t="str">
        <f>IFERROR(INDEX('Pasajeros Pre'!$B$2:$B$195,MATCH(ROW()-ROW($A$1),'Pasajeros Pre'!$O$2:$O$195,0)),"")</f>
        <v xml:space="preserve">Arajet </v>
      </c>
      <c r="D52" s="15" t="str">
        <f>IFERROR(INDEX('Pasajeros Pre'!$C$2:C5045,MATCH(ROW()-ROW($B$1),'Pasajeros Pre'!$O$2:$O$4995,0)),"")</f>
        <v>7M8</v>
      </c>
      <c r="E52" s="15" t="str">
        <f>IFERROR(INDEX('Pasajeros Pre'!$D$2:D5045,MATCH(ROW()-ROW($B$1),'Pasajeros Pre'!$O$2:$O$4995,0)),"")</f>
        <v>DM 7100</v>
      </c>
      <c r="F52" s="22">
        <f>IFERROR(INDEX('Pasajeros Pre'!$E$2:E5045,MATCH(ROW()-ROW($B$1),'Pasajeros Pre'!$O$2:$O$4995,0)),"")</f>
        <v>46162.67083333333</v>
      </c>
      <c r="G52" s="15" t="str">
        <f>IFERROR(INDEX('Pasajeros Pre'!$F$2:F5045,MATCH(ROW()-ROW($B$1),'Pasajeros Pre'!$O$2:$O$4995,0)),"")</f>
        <v>Punta Cana</v>
      </c>
      <c r="H52" s="15">
        <f>IFERROR(INDEX('Pasajeros Pre'!$G$2:G5045,MATCH(ROW()-ROW($B$1),'Pasajeros Pre'!$O$2:$O$4995,0)),"")</f>
        <v>6</v>
      </c>
      <c r="I52" s="15" t="str">
        <f>IFERROR(INDEX('Pasajeros Pre'!$H$2:H5045,MATCH(ROW()-ROW($B$1),'Pasajeros Pre'!$O$2:$O$4995,0)),"")</f>
        <v>114A</v>
      </c>
      <c r="J52" s="15" t="str">
        <f>IFERROR(INDEX('Pasajeros Pre'!$I$2:I5045,MATCH(ROW()-ROW($B$1),'Pasajeros Pre'!$O$2:$O$4995,0)),"")</f>
        <v>DM 7101</v>
      </c>
      <c r="K52" s="15" t="str">
        <f>IFERROR(INDEX('Pasajeros Pre'!$J$2:J5045,MATCH(ROW()-ROW($B$1),'Pasajeros Pre'!$O$2:$O$4995,0)),"")</f>
        <v>Punta Cana</v>
      </c>
      <c r="L52" s="22">
        <f>IFERROR(INDEX('Pasajeros Pre'!$K$2:K5045,MATCH(ROW()-ROW($B$1),'Pasajeros Pre'!$O$2:$O$4995,0)),"")</f>
        <v>46162.712500000001</v>
      </c>
      <c r="M52" s="15" t="str">
        <f>IFERROR(INDEX('Pasajeros Pre'!$L$2:L5045,MATCH(ROW()-ROW($B$1),'Pasajeros Pre'!$O$2:$O$4995,0)),"")</f>
        <v>J</v>
      </c>
      <c r="N52" s="22">
        <f t="shared" si="1"/>
        <v>17</v>
      </c>
      <c r="O52" s="14" t="str">
        <f>VLOOKUP(N52,'Time Chart'!$A$2:$D$25,4,0)</f>
        <v>16:00 A 16:59</v>
      </c>
      <c r="P52" s="22">
        <f t="shared" si="2"/>
        <v>18</v>
      </c>
      <c r="Q52" s="14" t="str">
        <f>VLOOKUP(P52,'Time Chart'!$A$2:$D$25,4,0)</f>
        <v>17:00 A 17:59</v>
      </c>
      <c r="R52" s="14" t="str">
        <f t="shared" si="3"/>
        <v>20/05/2026</v>
      </c>
      <c r="S52" s="15">
        <f>COUNTIFS(Hoja1!$R$2,"="&amp;R52)</f>
        <v>1</v>
      </c>
      <c r="T52" s="14" t="str">
        <f t="shared" si="4"/>
        <v>20/05/2026</v>
      </c>
      <c r="U52" s="15">
        <f>COUNTIFS(Hoja1!$R$2,"="&amp;T52)</f>
        <v>1</v>
      </c>
    </row>
    <row r="53" spans="1:21" x14ac:dyDescent="0.25">
      <c r="A53" s="15">
        <f t="shared" si="0"/>
        <v>52</v>
      </c>
      <c r="B53" s="15" t="str">
        <f>IFERROR(INDEX('Pasajeros Pre'!$A$2:A5046,MATCH(ROW()-ROW($B$1),'Pasajeros Pre'!$O$2:$O$4995,0)),"")</f>
        <v>Flight scheduled</v>
      </c>
      <c r="C53" s="15" t="str">
        <f>IFERROR(INDEX('Pasajeros Pre'!$B$2:$B$195,MATCH(ROW()-ROW($A$1),'Pasajeros Pre'!$O$2:$O$195,0)),"")</f>
        <v>Viva</v>
      </c>
      <c r="D53" s="15">
        <f>IFERROR(INDEX('Pasajeros Pre'!$C$2:C5046,MATCH(ROW()-ROW($B$1),'Pasajeros Pre'!$O$2:$O$4995,0)),"")</f>
        <v>320</v>
      </c>
      <c r="E53" s="15" t="str">
        <f>IFERROR(INDEX('Pasajeros Pre'!$D$2:D5046,MATCH(ROW()-ROW($B$1),'Pasajeros Pre'!$O$2:$O$4995,0)),"")</f>
        <v>VB 7041</v>
      </c>
      <c r="F53" s="22">
        <f>IFERROR(INDEX('Pasajeros Pre'!$E$2:E5046,MATCH(ROW()-ROW($B$1),'Pasajeros Pre'!$O$2:$O$4995,0)),"")</f>
        <v>46162.677083333336</v>
      </c>
      <c r="G53" s="15" t="str">
        <f>IFERROR(INDEX('Pasajeros Pre'!$F$2:F5046,MATCH(ROW()-ROW($B$1),'Pasajeros Pre'!$O$2:$O$4995,0)),"")</f>
        <v>San Luis Potosí</v>
      </c>
      <c r="H53" s="15">
        <f>IFERROR(INDEX('Pasajeros Pre'!$G$2:G5046,MATCH(ROW()-ROW($B$1),'Pasajeros Pre'!$O$2:$O$4995,0)),"")</f>
        <v>1</v>
      </c>
      <c r="I53" s="15">
        <f>IFERROR(INDEX('Pasajeros Pre'!$H$2:H5046,MATCH(ROW()-ROW($B$1),'Pasajeros Pre'!$O$2:$O$4995,0)),"")</f>
        <v>503</v>
      </c>
      <c r="J53" s="15" t="str">
        <f>IFERROR(INDEX('Pasajeros Pre'!$I$2:I5046,MATCH(ROW()-ROW($B$1),'Pasajeros Pre'!$O$2:$O$4995,0)),"")</f>
        <v>VB 7041</v>
      </c>
      <c r="K53" s="15" t="str">
        <f>IFERROR(INDEX('Pasajeros Pre'!$J$2:J5046,MATCH(ROW()-ROW($B$1),'Pasajeros Pre'!$O$2:$O$4995,0)),"")</f>
        <v>Cancún</v>
      </c>
      <c r="L53" s="22">
        <f>IFERROR(INDEX('Pasajeros Pre'!$K$2:K5046,MATCH(ROW()-ROW($B$1),'Pasajeros Pre'!$O$2:$O$4995,0)),"")</f>
        <v>46162.701388888891</v>
      </c>
      <c r="M53" s="15" t="str">
        <f>IFERROR(INDEX('Pasajeros Pre'!$L$2:L5046,MATCH(ROW()-ROW($B$1),'Pasajeros Pre'!$O$2:$O$4995,0)),"")</f>
        <v>J</v>
      </c>
      <c r="N53" s="22">
        <f t="shared" si="1"/>
        <v>17</v>
      </c>
      <c r="O53" s="14" t="str">
        <f>VLOOKUP(N53,'Time Chart'!$A$2:$D$25,4,0)</f>
        <v>16:00 A 16:59</v>
      </c>
      <c r="P53" s="22">
        <f t="shared" si="2"/>
        <v>17</v>
      </c>
      <c r="Q53" s="14" t="str">
        <f>VLOOKUP(P53,'Time Chart'!$A$2:$D$25,4,0)</f>
        <v>16:00 A 16:59</v>
      </c>
      <c r="R53" s="14" t="str">
        <f t="shared" si="3"/>
        <v>20/05/2026</v>
      </c>
      <c r="S53" s="15">
        <f>COUNTIFS(Hoja1!$R$2,"="&amp;R53)</f>
        <v>1</v>
      </c>
      <c r="T53" s="14" t="str">
        <f t="shared" si="4"/>
        <v>20/05/2026</v>
      </c>
      <c r="U53" s="15">
        <f>COUNTIFS(Hoja1!$R$2,"="&amp;T53)</f>
        <v>1</v>
      </c>
    </row>
    <row r="54" spans="1:21" x14ac:dyDescent="0.25">
      <c r="A54" s="15">
        <f t="shared" si="0"/>
        <v>53</v>
      </c>
      <c r="B54" s="15" t="str">
        <f>IFERROR(INDEX('Pasajeros Pre'!$A$2:A5047,MATCH(ROW()-ROW($B$1),'Pasajeros Pre'!$O$2:$O$4995,0)),"")</f>
        <v>Flight scheduled</v>
      </c>
      <c r="C54" s="15" t="str">
        <f>IFERROR(INDEX('Pasajeros Pre'!$B$2:$B$195,MATCH(ROW()-ROW($A$1),'Pasajeros Pre'!$O$2:$O$195,0)),"")</f>
        <v>Volaris</v>
      </c>
      <c r="D54" s="15" t="str">
        <f>IFERROR(INDEX('Pasajeros Pre'!$C$2:C5047,MATCH(ROW()-ROW($B$1),'Pasajeros Pre'!$O$2:$O$4995,0)),"")</f>
        <v>32N</v>
      </c>
      <c r="E54" s="15" t="str">
        <f>IFERROR(INDEX('Pasajeros Pre'!$D$2:D5047,MATCH(ROW()-ROW($B$1),'Pasajeros Pre'!$O$2:$O$4995,0)),"")</f>
        <v>Y4 3532</v>
      </c>
      <c r="F54" s="22">
        <f>IFERROR(INDEX('Pasajeros Pre'!$E$2:E5047,MATCH(ROW()-ROW($B$1),'Pasajeros Pre'!$O$2:$O$4995,0)),"")</f>
        <v>46162.679861111108</v>
      </c>
      <c r="G54" s="15" t="str">
        <f>IFERROR(INDEX('Pasajeros Pre'!$F$2:F5047,MATCH(ROW()-ROW($B$1),'Pasajeros Pre'!$O$2:$O$4995,0)),"")</f>
        <v>Cancún</v>
      </c>
      <c r="H54" s="15">
        <f>IFERROR(INDEX('Pasajeros Pre'!$G$2:G5047,MATCH(ROW()-ROW($B$1),'Pasajeros Pre'!$O$2:$O$4995,0)),"")</f>
        <v>2</v>
      </c>
      <c r="I54" s="15" t="str">
        <f>IFERROR(INDEX('Pasajeros Pre'!$H$2:H5047,MATCH(ROW()-ROW($B$1),'Pasajeros Pre'!$O$2:$O$4995,0)),"")</f>
        <v>109A</v>
      </c>
      <c r="J54" s="15" t="str">
        <f>IFERROR(INDEX('Pasajeros Pre'!$I$2:I5047,MATCH(ROW()-ROW($B$1),'Pasajeros Pre'!$O$2:$O$4995,0)),"")</f>
        <v>Y4 1293</v>
      </c>
      <c r="K54" s="15" t="str">
        <f>IFERROR(INDEX('Pasajeros Pre'!$J$2:J5047,MATCH(ROW()-ROW($B$1),'Pasajeros Pre'!$O$2:$O$4995,0)),"")</f>
        <v>Guadalajara</v>
      </c>
      <c r="L54" s="22">
        <f>IFERROR(INDEX('Pasajeros Pre'!$K$2:K5047,MATCH(ROW()-ROW($B$1),'Pasajeros Pre'!$O$2:$O$4995,0)),"")</f>
        <v>46162.71875</v>
      </c>
      <c r="M54" s="15" t="str">
        <f>IFERROR(INDEX('Pasajeros Pre'!$L$2:L5047,MATCH(ROW()-ROW($B$1),'Pasajeros Pre'!$O$2:$O$4995,0)),"")</f>
        <v>J</v>
      </c>
      <c r="N54" s="22">
        <f t="shared" si="1"/>
        <v>17</v>
      </c>
      <c r="O54" s="14" t="str">
        <f>VLOOKUP(N54,'Time Chart'!$A$2:$D$25,4,0)</f>
        <v>16:00 A 16:59</v>
      </c>
      <c r="P54" s="22">
        <f t="shared" si="2"/>
        <v>18</v>
      </c>
      <c r="Q54" s="14" t="str">
        <f>VLOOKUP(P54,'Time Chart'!$A$2:$D$25,4,0)</f>
        <v>17:00 A 17:59</v>
      </c>
      <c r="R54" s="14" t="str">
        <f t="shared" si="3"/>
        <v>20/05/2026</v>
      </c>
      <c r="S54" s="15">
        <f>COUNTIFS(Hoja1!$R$2,"="&amp;R54)</f>
        <v>1</v>
      </c>
      <c r="T54" s="14" t="str">
        <f t="shared" si="4"/>
        <v>20/05/2026</v>
      </c>
      <c r="U54" s="15">
        <f>COUNTIFS(Hoja1!$R$2,"="&amp;T54)</f>
        <v>1</v>
      </c>
    </row>
    <row r="55" spans="1:21" x14ac:dyDescent="0.25">
      <c r="A55" s="15">
        <f t="shared" si="0"/>
        <v>54</v>
      </c>
      <c r="B55" s="15" t="str">
        <f>IFERROR(INDEX('Pasajeros Pre'!$A$2:A5048,MATCH(ROW()-ROW($B$1),'Pasajeros Pre'!$O$2:$O$4995,0)),"")</f>
        <v>Flight scheduled</v>
      </c>
      <c r="C55" s="15" t="str">
        <f>IFERROR(INDEX('Pasajeros Pre'!$B$2:$B$300,MATCH(ROW()-ROW($A$1),'Pasajeros Pre'!$O$2:$O$195,0)),"")</f>
        <v>Viva</v>
      </c>
      <c r="D55" s="15" t="str">
        <f>IFERROR(INDEX('Pasajeros Pre'!$C$2:C5048,MATCH(ROW()-ROW($B$1),'Pasajeros Pre'!$O$2:$O$4995,0)),"")</f>
        <v>32A</v>
      </c>
      <c r="E55" s="15" t="str">
        <f>IFERROR(INDEX('Pasajeros Pre'!$D$2:D5048,MATCH(ROW()-ROW($B$1),'Pasajeros Pre'!$O$2:$O$4995,0)),"")</f>
        <v>VB 9533</v>
      </c>
      <c r="F55" s="22">
        <f>IFERROR(INDEX('Pasajeros Pre'!$E$2:E5048,MATCH(ROW()-ROW($B$1),'Pasajeros Pre'!$O$2:$O$4995,0)),"")</f>
        <v>46162.684027777781</v>
      </c>
      <c r="G55" s="15" t="str">
        <f>IFERROR(INDEX('Pasajeros Pre'!$F$2:F5048,MATCH(ROW()-ROW($B$1),'Pasajeros Pre'!$O$2:$O$4995,0)),"")</f>
        <v>Matamoros</v>
      </c>
      <c r="H55" s="15">
        <f>IFERROR(INDEX('Pasajeros Pre'!$G$2:G5048,MATCH(ROW()-ROW($B$1),'Pasajeros Pre'!$O$2:$O$4995,0)),"")</f>
        <v>1</v>
      </c>
      <c r="I55" s="15">
        <f>IFERROR(INDEX('Pasajeros Pre'!$H$2:H5048,MATCH(ROW()-ROW($B$1),'Pasajeros Pre'!$O$2:$O$4995,0)),"")</f>
        <v>505</v>
      </c>
      <c r="J55" s="15" t="str">
        <f>IFERROR(INDEX('Pasajeros Pre'!$I$2:I5048,MATCH(ROW()-ROW($B$1),'Pasajeros Pre'!$O$2:$O$4995,0)),"")</f>
        <v>VB 9522</v>
      </c>
      <c r="K55" s="15" t="str">
        <f>IFERROR(INDEX('Pasajeros Pre'!$J$2:J5048,MATCH(ROW()-ROW($B$1),'Pasajeros Pre'!$O$2:$O$4995,0)),"")</f>
        <v>Guadalajara</v>
      </c>
      <c r="L55" s="22">
        <f>IFERROR(INDEX('Pasajeros Pre'!$K$2:K5048,MATCH(ROW()-ROW($B$1),'Pasajeros Pre'!$O$2:$O$4995,0)),"")</f>
        <v>46162.708333333336</v>
      </c>
      <c r="M55" s="15" t="str">
        <f>IFERROR(INDEX('Pasajeros Pre'!$L$2:L5048,MATCH(ROW()-ROW($B$1),'Pasajeros Pre'!$O$2:$O$4995,0)),"")</f>
        <v>J</v>
      </c>
      <c r="N55" s="22">
        <f t="shared" si="1"/>
        <v>17</v>
      </c>
      <c r="O55" s="14" t="str">
        <f>VLOOKUP(N55,'Time Chart'!$A$2:$D$25,4,0)</f>
        <v>16:00 A 16:59</v>
      </c>
      <c r="P55" s="22">
        <f t="shared" si="2"/>
        <v>18</v>
      </c>
      <c r="Q55" s="14" t="str">
        <f>VLOOKUP(P55,'Time Chart'!$A$2:$D$25,4,0)</f>
        <v>17:00 A 17:59</v>
      </c>
      <c r="R55" s="14" t="str">
        <f t="shared" si="3"/>
        <v>20/05/2026</v>
      </c>
      <c r="S55" s="15">
        <f>COUNTIFS(Hoja1!$R$2,"="&amp;R55)</f>
        <v>1</v>
      </c>
      <c r="T55" s="14" t="str">
        <f t="shared" si="4"/>
        <v>20/05/2026</v>
      </c>
      <c r="U55" s="15">
        <f>COUNTIFS(Hoja1!$R$2,"="&amp;T55)</f>
        <v>1</v>
      </c>
    </row>
    <row r="56" spans="1:21" x14ac:dyDescent="0.25">
      <c r="A56" s="15">
        <f t="shared" si="0"/>
        <v>55</v>
      </c>
      <c r="B56" s="15" t="str">
        <f>IFERROR(INDEX('Pasajeros Pre'!$A$2:A5049,MATCH(ROW()-ROW($B$1),'Pasajeros Pre'!$O$2:$O$4995,0)),"")</f>
        <v>Flight scheduled</v>
      </c>
      <c r="C56" s="15" t="str">
        <f>IFERROR(INDEX('Pasajeros Pre'!$B$2:$B$195,MATCH(ROW()-ROW($A$1),'Pasajeros Pre'!$O$2:$O$195,0)),"")</f>
        <v>Volaris</v>
      </c>
      <c r="D56" s="15" t="str">
        <f>IFERROR(INDEX('Pasajeros Pre'!$C$2:C5049,MATCH(ROW()-ROW($B$1),'Pasajeros Pre'!$O$2:$O$4995,0)),"")</f>
        <v>32N</v>
      </c>
      <c r="E56" s="15" t="str">
        <f>IFERROR(INDEX('Pasajeros Pre'!$D$2:D5049,MATCH(ROW()-ROW($B$1),'Pasajeros Pre'!$O$2:$O$4995,0)),"")</f>
        <v>Y4 7121</v>
      </c>
      <c r="F56" s="22">
        <f>IFERROR(INDEX('Pasajeros Pre'!$E$2:E5049,MATCH(ROW()-ROW($B$1),'Pasajeros Pre'!$O$2:$O$4995,0)),"")</f>
        <v>46162.707638888889</v>
      </c>
      <c r="G56" s="15" t="str">
        <f>IFERROR(INDEX('Pasajeros Pre'!$F$2:F5049,MATCH(ROW()-ROW($B$1),'Pasajeros Pre'!$O$2:$O$4995,0)),"")</f>
        <v>Los Cabos</v>
      </c>
      <c r="H56" s="15">
        <f>IFERROR(INDEX('Pasajeros Pre'!$G$2:G5049,MATCH(ROW()-ROW($B$1),'Pasajeros Pre'!$O$2:$O$4995,0)),"")</f>
        <v>2</v>
      </c>
      <c r="I56" s="15" t="str">
        <f>IFERROR(INDEX('Pasajeros Pre'!$H$2:H5049,MATCH(ROW()-ROW($B$1),'Pasajeros Pre'!$O$2:$O$4995,0)),"")</f>
        <v>109B</v>
      </c>
      <c r="J56" s="15" t="str">
        <f>IFERROR(INDEX('Pasajeros Pre'!$I$2:I5049,MATCH(ROW()-ROW($B$1),'Pasajeros Pre'!$O$2:$O$4995,0)),"")</f>
        <v>Y4 7110</v>
      </c>
      <c r="K56" s="15" t="str">
        <f>IFERROR(INDEX('Pasajeros Pre'!$J$2:J5049,MATCH(ROW()-ROW($B$1),'Pasajeros Pre'!$O$2:$O$4995,0)),"")</f>
        <v>Mérida</v>
      </c>
      <c r="L56" s="22">
        <f>IFERROR(INDEX('Pasajeros Pre'!$K$2:K5049,MATCH(ROW()-ROW($B$1),'Pasajeros Pre'!$O$2:$O$4995,0)),"")</f>
        <v>46163.256249999999</v>
      </c>
      <c r="M56" s="15" t="str">
        <f>IFERROR(INDEX('Pasajeros Pre'!$L$2:L5049,MATCH(ROW()-ROW($B$1),'Pasajeros Pre'!$O$2:$O$4995,0)),"")</f>
        <v>J</v>
      </c>
      <c r="N56" s="22">
        <f t="shared" si="1"/>
        <v>17</v>
      </c>
      <c r="O56" s="14" t="str">
        <f>VLOOKUP(N56,'Time Chart'!$A$2:$D$25,4,0)</f>
        <v>16:00 A 16:59</v>
      </c>
      <c r="P56" s="22">
        <f t="shared" si="2"/>
        <v>7</v>
      </c>
      <c r="Q56" s="14" t="str">
        <f>VLOOKUP(P56,'Time Chart'!$A$2:$D$25,4,0)</f>
        <v>06:00 A 06:59</v>
      </c>
      <c r="R56" s="14" t="str">
        <f t="shared" si="3"/>
        <v>20/05/2026</v>
      </c>
      <c r="S56" s="15">
        <f>COUNTIFS(Hoja1!$R$2,"="&amp;R56)</f>
        <v>1</v>
      </c>
      <c r="T56" s="14" t="str">
        <f t="shared" si="4"/>
        <v>21/05/2026</v>
      </c>
      <c r="U56" s="15">
        <f>COUNTIFS(Hoja1!$R$2,"="&amp;T56)</f>
        <v>0</v>
      </c>
    </row>
    <row r="57" spans="1:21" x14ac:dyDescent="0.25">
      <c r="A57" s="15">
        <f t="shared" si="0"/>
        <v>56</v>
      </c>
      <c r="B57" s="15" t="str">
        <f>IFERROR(INDEX('Pasajeros Pre'!$A$2:A5050,MATCH(ROW()-ROW($B$1),'Pasajeros Pre'!$O$2:$O$4995,0)),"")</f>
        <v>Flight scheduled</v>
      </c>
      <c r="C57" s="15" t="str">
        <f>IFERROR(INDEX('Pasajeros Pre'!$B$2:$B$195,MATCH(ROW()-ROW($A$1),'Pasajeros Pre'!$O$2:$O$195,0)),"")</f>
        <v>Viva</v>
      </c>
      <c r="D57" s="15">
        <f>IFERROR(INDEX('Pasajeros Pre'!$C$2:C5050,MATCH(ROW()-ROW($B$1),'Pasajeros Pre'!$O$2:$O$4995,0)),"")</f>
        <v>320</v>
      </c>
      <c r="E57" s="15" t="str">
        <f>IFERROR(INDEX('Pasajeros Pre'!$D$2:D5050,MATCH(ROW()-ROW($B$1),'Pasajeros Pre'!$O$2:$O$4995,0)),"")</f>
        <v>VB 7434</v>
      </c>
      <c r="F57" s="22">
        <f>IFERROR(INDEX('Pasajeros Pre'!$E$2:E5050,MATCH(ROW()-ROW($B$1),'Pasajeros Pre'!$O$2:$O$4995,0)),"")</f>
        <v>46162.708333333336</v>
      </c>
      <c r="G57" s="15" t="str">
        <f>IFERROR(INDEX('Pasajeros Pre'!$F$2:F5050,MATCH(ROW()-ROW($B$1),'Pasajeros Pre'!$O$2:$O$4995,0)),"")</f>
        <v>Ciudad Juárez</v>
      </c>
      <c r="H57" s="15">
        <f>IFERROR(INDEX('Pasajeros Pre'!$G$2:G5050,MATCH(ROW()-ROW($B$1),'Pasajeros Pre'!$O$2:$O$4995,0)),"")</f>
        <v>3</v>
      </c>
      <c r="I57" s="15">
        <f>IFERROR(INDEX('Pasajeros Pre'!$H$2:H5050,MATCH(ROW()-ROW($B$1),'Pasajeros Pre'!$O$2:$O$4995,0)),"")</f>
        <v>504</v>
      </c>
      <c r="J57" s="15" t="str">
        <f>IFERROR(INDEX('Pasajeros Pre'!$I$2:I5050,MATCH(ROW()-ROW($B$1),'Pasajeros Pre'!$O$2:$O$4995,0)),"")</f>
        <v>VB 7434</v>
      </c>
      <c r="K57" s="15" t="str">
        <f>IFERROR(INDEX('Pasajeros Pre'!$J$2:J5050,MATCH(ROW()-ROW($B$1),'Pasajeros Pre'!$O$2:$O$4995,0)),"")</f>
        <v>Veracruz</v>
      </c>
      <c r="L57" s="22">
        <f>IFERROR(INDEX('Pasajeros Pre'!$K$2:K5050,MATCH(ROW()-ROW($B$1),'Pasajeros Pre'!$O$2:$O$4995,0)),"")</f>
        <v>46162.729166666664</v>
      </c>
      <c r="M57" s="15" t="str">
        <f>IFERROR(INDEX('Pasajeros Pre'!$L$2:L5050,MATCH(ROW()-ROW($B$1),'Pasajeros Pre'!$O$2:$O$4995,0)),"")</f>
        <v>J</v>
      </c>
      <c r="N57" s="22">
        <f t="shared" si="1"/>
        <v>18</v>
      </c>
      <c r="O57" s="14" t="str">
        <f>VLOOKUP(N57,'Time Chart'!$A$2:$D$25,4,0)</f>
        <v>17:00 A 17:59</v>
      </c>
      <c r="P57" s="22">
        <f t="shared" si="2"/>
        <v>18</v>
      </c>
      <c r="Q57" s="14" t="str">
        <f>VLOOKUP(P57,'Time Chart'!$A$2:$D$25,4,0)</f>
        <v>17:00 A 17:59</v>
      </c>
      <c r="R57" s="14" t="str">
        <f t="shared" si="3"/>
        <v>20/05/2026</v>
      </c>
      <c r="S57" s="15">
        <f>COUNTIFS(Hoja1!$R$2,"="&amp;R57)</f>
        <v>1</v>
      </c>
      <c r="T57" s="14" t="str">
        <f t="shared" si="4"/>
        <v>20/05/2026</v>
      </c>
      <c r="U57" s="15">
        <f>COUNTIFS(Hoja1!$R$2,"="&amp;T57)</f>
        <v>1</v>
      </c>
    </row>
    <row r="58" spans="1:21" x14ac:dyDescent="0.25">
      <c r="A58" s="15">
        <f t="shared" si="0"/>
        <v>57</v>
      </c>
      <c r="B58" s="15" t="str">
        <f>IFERROR(INDEX('Pasajeros Pre'!$A$2:A5051,MATCH(ROW()-ROW($B$1),'Pasajeros Pre'!$O$2:$O$4995,0)),"")</f>
        <v>Flight scheduled</v>
      </c>
      <c r="C58" s="15" t="str">
        <f>IFERROR(INDEX('Pasajeros Pre'!$B$2:$B$195,MATCH(ROW()-ROW($A$1),'Pasajeros Pre'!$O$2:$O$195,0)),"")</f>
        <v>Viva</v>
      </c>
      <c r="D58" s="15">
        <f>IFERROR(INDEX('Pasajeros Pre'!$C$2:C5051,MATCH(ROW()-ROW($B$1),'Pasajeros Pre'!$O$2:$O$4995,0)),"")</f>
        <v>321</v>
      </c>
      <c r="E58" s="15" t="str">
        <f>IFERROR(INDEX('Pasajeros Pre'!$D$2:D5051,MATCH(ROW()-ROW($B$1),'Pasajeros Pre'!$O$2:$O$4995,0)),"")</f>
        <v>VB 7417</v>
      </c>
      <c r="F58" s="22">
        <f>IFERROR(INDEX('Pasajeros Pre'!$E$2:E5051,MATCH(ROW()-ROW($B$1),'Pasajeros Pre'!$O$2:$O$4995,0)),"")</f>
        <v>46162.708333333336</v>
      </c>
      <c r="G58" s="15" t="str">
        <f>IFERROR(INDEX('Pasajeros Pre'!$F$2:F5051,MATCH(ROW()-ROW($B$1),'Pasajeros Pre'!$O$2:$O$4995,0)),"")</f>
        <v>Culiacán</v>
      </c>
      <c r="H58" s="15">
        <f>IFERROR(INDEX('Pasajeros Pre'!$G$2:G5051,MATCH(ROW()-ROW($B$1),'Pasajeros Pre'!$O$2:$O$4995,0)),"")</f>
        <v>3</v>
      </c>
      <c r="I58" s="15" t="str">
        <f>IFERROR(INDEX('Pasajeros Pre'!$H$2:H5051,MATCH(ROW()-ROW($B$1),'Pasajeros Pre'!$O$2:$O$4995,0)),"")</f>
        <v>115B</v>
      </c>
      <c r="J58" s="15" t="str">
        <f>IFERROR(INDEX('Pasajeros Pre'!$I$2:I5051,MATCH(ROW()-ROW($B$1),'Pasajeros Pre'!$O$2:$O$4995,0)),"")</f>
        <v>VB 7417</v>
      </c>
      <c r="K58" s="15" t="str">
        <f>IFERROR(INDEX('Pasajeros Pre'!$J$2:J5051,MATCH(ROW()-ROW($B$1),'Pasajeros Pre'!$O$2:$O$4995,0)),"")</f>
        <v>Cancún</v>
      </c>
      <c r="L58" s="22">
        <f>IFERROR(INDEX('Pasajeros Pre'!$K$2:K5051,MATCH(ROW()-ROW($B$1),'Pasajeros Pre'!$O$2:$O$4995,0)),"")</f>
        <v>46162.739583333336</v>
      </c>
      <c r="M58" s="15" t="str">
        <f>IFERROR(INDEX('Pasajeros Pre'!$L$2:L5051,MATCH(ROW()-ROW($B$1),'Pasajeros Pre'!$O$2:$O$4995,0)),"")</f>
        <v>J</v>
      </c>
      <c r="N58" s="22">
        <f t="shared" si="1"/>
        <v>18</v>
      </c>
      <c r="O58" s="14" t="str">
        <f>VLOOKUP(N58,'Time Chart'!$A$2:$D$25,4,0)</f>
        <v>17:00 A 17:59</v>
      </c>
      <c r="P58" s="22">
        <f t="shared" si="2"/>
        <v>18</v>
      </c>
      <c r="Q58" s="14" t="str">
        <f>VLOOKUP(P58,'Time Chart'!$A$2:$D$25,4,0)</f>
        <v>17:00 A 17:59</v>
      </c>
      <c r="R58" s="14" t="str">
        <f t="shared" si="3"/>
        <v>20/05/2026</v>
      </c>
      <c r="S58" s="15">
        <f>COUNTIFS(Hoja1!$R$2,"="&amp;R58)</f>
        <v>1</v>
      </c>
      <c r="T58" s="14" t="str">
        <f t="shared" si="4"/>
        <v>20/05/2026</v>
      </c>
      <c r="U58" s="15">
        <f>COUNTIFS(Hoja1!$R$2,"="&amp;T58)</f>
        <v>1</v>
      </c>
    </row>
    <row r="59" spans="1:21" x14ac:dyDescent="0.25">
      <c r="A59" s="15">
        <f t="shared" si="0"/>
        <v>58</v>
      </c>
      <c r="B59" s="15" t="str">
        <f>IFERROR(INDEX('Pasajeros Pre'!$A$2:A5052,MATCH(ROW()-ROW($B$1),'Pasajeros Pre'!$O$2:$O$4995,0)),"")</f>
        <v>Flight scheduled</v>
      </c>
      <c r="C59" s="15" t="str">
        <f>IFERROR(INDEX('Pasajeros Pre'!$B$2:$B$195,MATCH(ROW()-ROW($A$1),'Pasajeros Pre'!$O$2:$O$195,0)),"")</f>
        <v>Viva</v>
      </c>
      <c r="D59" s="15" t="str">
        <f>IFERROR(INDEX('Pasajeros Pre'!$C$2:C5052,MATCH(ROW()-ROW($B$1),'Pasajeros Pre'!$O$2:$O$4995,0)),"")</f>
        <v>32A</v>
      </c>
      <c r="E59" s="15" t="str">
        <f>IFERROR(INDEX('Pasajeros Pre'!$D$2:D5052,MATCH(ROW()-ROW($B$1),'Pasajeros Pre'!$O$2:$O$4995,0)),"")</f>
        <v>VB 7304</v>
      </c>
      <c r="F59" s="22">
        <f>IFERROR(INDEX('Pasajeros Pre'!$E$2:E5052,MATCH(ROW()-ROW($B$1),'Pasajeros Pre'!$O$2:$O$4995,0)),"")</f>
        <v>46162.711805555555</v>
      </c>
      <c r="G59" s="15" t="str">
        <f>IFERROR(INDEX('Pasajeros Pre'!$F$2:F5052,MATCH(ROW()-ROW($B$1),'Pasajeros Pre'!$O$2:$O$4995,0)),"")</f>
        <v>Guadalajara</v>
      </c>
      <c r="H59" s="15">
        <f>IFERROR(INDEX('Pasajeros Pre'!$G$2:G5052,MATCH(ROW()-ROW($B$1),'Pasajeros Pre'!$O$2:$O$4995,0)),"")</f>
        <v>1</v>
      </c>
      <c r="I59" s="15" t="str">
        <f>IFERROR(INDEX('Pasajeros Pre'!$H$2:H5052,MATCH(ROW()-ROW($B$1),'Pasajeros Pre'!$O$2:$O$4995,0)),"")</f>
        <v>107B</v>
      </c>
      <c r="J59" s="15" t="str">
        <f>IFERROR(INDEX('Pasajeros Pre'!$I$2:I5052,MATCH(ROW()-ROW($B$1),'Pasajeros Pre'!$O$2:$O$4995,0)),"")</f>
        <v>VB 7304</v>
      </c>
      <c r="K59" s="15" t="str">
        <f>IFERROR(INDEX('Pasajeros Pre'!$J$2:J5052,MATCH(ROW()-ROW($B$1),'Pasajeros Pre'!$O$2:$O$4995,0)),"")</f>
        <v>Tampico</v>
      </c>
      <c r="L59" s="22">
        <f>IFERROR(INDEX('Pasajeros Pre'!$K$2:K5052,MATCH(ROW()-ROW($B$1),'Pasajeros Pre'!$O$2:$O$4995,0)),"")</f>
        <v>46162.736111111109</v>
      </c>
      <c r="M59" s="15" t="str">
        <f>IFERROR(INDEX('Pasajeros Pre'!$L$2:L5052,MATCH(ROW()-ROW($B$1),'Pasajeros Pre'!$O$2:$O$4995,0)),"")</f>
        <v>J</v>
      </c>
      <c r="N59" s="22">
        <f t="shared" si="1"/>
        <v>18</v>
      </c>
      <c r="O59" s="14" t="str">
        <f>VLOOKUP(N59,'Time Chart'!$A$2:$D$25,4,0)</f>
        <v>17:00 A 17:59</v>
      </c>
      <c r="P59" s="22">
        <f t="shared" si="2"/>
        <v>18</v>
      </c>
      <c r="Q59" s="14" t="str">
        <f>VLOOKUP(P59,'Time Chart'!$A$2:$D$25,4,0)</f>
        <v>17:00 A 17:59</v>
      </c>
      <c r="R59" s="14" t="str">
        <f t="shared" si="3"/>
        <v>20/05/2026</v>
      </c>
      <c r="S59" s="15">
        <f>COUNTIFS(Hoja1!$R$2,"="&amp;R59)</f>
        <v>1</v>
      </c>
      <c r="T59" s="14" t="str">
        <f t="shared" si="4"/>
        <v>20/05/2026</v>
      </c>
      <c r="U59" s="15">
        <f>COUNTIFS(Hoja1!$R$2,"="&amp;T59)</f>
        <v>1</v>
      </c>
    </row>
    <row r="60" spans="1:21" x14ac:dyDescent="0.25">
      <c r="A60" s="15">
        <f t="shared" si="0"/>
        <v>59</v>
      </c>
      <c r="B60" s="15" t="str">
        <f>IFERROR(INDEX('Pasajeros Pre'!$A$2:A5053,MATCH(ROW()-ROW($B$1),'Pasajeros Pre'!$O$2:$O$4995,0)),"")</f>
        <v>Flight scheduled</v>
      </c>
      <c r="C60" s="15" t="str">
        <f>IFERROR(INDEX('Pasajeros Pre'!$B$2:$B$195,MATCH(ROW()-ROW($A$1),'Pasajeros Pre'!$O$2:$O$195,0)),"")</f>
        <v>Aerus</v>
      </c>
      <c r="D60" s="15" t="str">
        <f>IFERROR(INDEX('Pasajeros Pre'!$C$2:C5053,MATCH(ROW()-ROW($B$1),'Pasajeros Pre'!$O$2:$O$4995,0)),"")</f>
        <v>CNF</v>
      </c>
      <c r="E60" s="15" t="str">
        <f>IFERROR(INDEX('Pasajeros Pre'!$D$2:D5053,MATCH(ROW()-ROW($B$1),'Pasajeros Pre'!$O$2:$O$4995,0)),"")</f>
        <v>ZV 361</v>
      </c>
      <c r="F60" s="22">
        <f>IFERROR(INDEX('Pasajeros Pre'!$E$2:E5053,MATCH(ROW()-ROW($B$1),'Pasajeros Pre'!$O$2:$O$4995,0)),"")</f>
        <v>46162.711805555555</v>
      </c>
      <c r="G60" s="15" t="str">
        <f>IFERROR(INDEX('Pasajeros Pre'!$F$2:F5053,MATCH(ROW()-ROW($B$1),'Pasajeros Pre'!$O$2:$O$4995,0)),"")</f>
        <v>Ciudad Victoria</v>
      </c>
      <c r="H60" s="15">
        <f>IFERROR(INDEX('Pasajeros Pre'!$G$2:G5053,MATCH(ROW()-ROW($B$1),'Pasajeros Pre'!$O$2:$O$4995,0)),"")</f>
        <v>2</v>
      </c>
      <c r="I60" s="15">
        <f>IFERROR(INDEX('Pasajeros Pre'!$H$2:H5053,MATCH(ROW()-ROW($B$1),'Pasajeros Pre'!$O$2:$O$4995,0)),"")</f>
        <v>501</v>
      </c>
      <c r="J60" s="15" t="str">
        <f>IFERROR(INDEX('Pasajeros Pre'!$I$2:I5053,MATCH(ROW()-ROW($B$1),'Pasajeros Pre'!$O$2:$O$4995,0)),"")</f>
        <v>ZV 303</v>
      </c>
      <c r="K60" s="15" t="str">
        <f>IFERROR(INDEX('Pasajeros Pre'!$J$2:J5053,MATCH(ROW()-ROW($B$1),'Pasajeros Pre'!$O$2:$O$4995,0)),"")</f>
        <v>Ixtepec</v>
      </c>
      <c r="L60" s="22">
        <f>IFERROR(INDEX('Pasajeros Pre'!$K$2:K5053,MATCH(ROW()-ROW($B$1),'Pasajeros Pre'!$O$2:$O$4995,0)),"")</f>
        <v>46163.510416666664</v>
      </c>
      <c r="M60" s="15" t="str">
        <f>IFERROR(INDEX('Pasajeros Pre'!$L$2:L5053,MATCH(ROW()-ROW($B$1),'Pasajeros Pre'!$O$2:$O$4995,0)),"")</f>
        <v>J</v>
      </c>
      <c r="N60" s="22">
        <f t="shared" si="1"/>
        <v>18</v>
      </c>
      <c r="O60" s="14" t="str">
        <f>VLOOKUP(N60,'Time Chart'!$A$2:$D$25,4,0)</f>
        <v>17:00 A 17:59</v>
      </c>
      <c r="P60" s="22">
        <f t="shared" si="2"/>
        <v>13</v>
      </c>
      <c r="Q60" s="14" t="str">
        <f>VLOOKUP(P60,'Time Chart'!$A$2:$D$25,4,0)</f>
        <v>12:00 A 12:59</v>
      </c>
      <c r="R60" s="14" t="str">
        <f t="shared" si="3"/>
        <v>20/05/2026</v>
      </c>
      <c r="S60" s="15">
        <f>COUNTIFS(Hoja1!$R$2,"="&amp;R60)</f>
        <v>1</v>
      </c>
      <c r="T60" s="14" t="str">
        <f t="shared" si="4"/>
        <v>21/05/2026</v>
      </c>
      <c r="U60" s="15">
        <f>COUNTIFS(Hoja1!$R$2,"="&amp;T60)</f>
        <v>0</v>
      </c>
    </row>
    <row r="61" spans="1:21" x14ac:dyDescent="0.25">
      <c r="A61" s="15">
        <f t="shared" si="0"/>
        <v>60</v>
      </c>
      <c r="B61" s="15" t="str">
        <f>IFERROR(INDEX('Pasajeros Pre'!$A$2:A5054,MATCH(ROW()-ROW($B$1),'Pasajeros Pre'!$O$2:$O$4995,0)),"")</f>
        <v>Flight scheduled</v>
      </c>
      <c r="C61" s="15" t="str">
        <f>IFERROR(INDEX('Pasajeros Pre'!$B$2:$B$195,MATCH(ROW()-ROW($A$1),'Pasajeros Pre'!$O$2:$O$195,0)),"")</f>
        <v>Aeromexico</v>
      </c>
      <c r="D61" s="15" t="str">
        <f>IFERROR(INDEX('Pasajeros Pre'!$C$2:C5054,MATCH(ROW()-ROW($B$1),'Pasajeros Pre'!$O$2:$O$4995,0)),"")</f>
        <v>E90</v>
      </c>
      <c r="E61" s="15" t="str">
        <f>IFERROR(INDEX('Pasajeros Pre'!$D$2:D5054,MATCH(ROW()-ROW($B$1),'Pasajeros Pre'!$O$2:$O$4995,0)),"")</f>
        <v>AM 875</v>
      </c>
      <c r="F61" s="22">
        <f>IFERROR(INDEX('Pasajeros Pre'!$E$2:E5054,MATCH(ROW()-ROW($B$1),'Pasajeros Pre'!$O$2:$O$4995,0)),"")</f>
        <v>46162.720138888886</v>
      </c>
      <c r="G61" s="15" t="str">
        <f>IFERROR(INDEX('Pasajeros Pre'!$F$2:F5054,MATCH(ROW()-ROW($B$1),'Pasajeros Pre'!$O$2:$O$4995,0)),"")</f>
        <v>Mérida</v>
      </c>
      <c r="H61" s="15">
        <f>IFERROR(INDEX('Pasajeros Pre'!$G$2:G5054,MATCH(ROW()-ROW($B$1),'Pasajeros Pre'!$O$2:$O$4995,0)),"")</f>
        <v>3</v>
      </c>
      <c r="I61" s="15" t="str">
        <f>IFERROR(INDEX('Pasajeros Pre'!$H$2:H5054,MATCH(ROW()-ROW($B$1),'Pasajeros Pre'!$O$2:$O$4995,0)),"")</f>
        <v>110A</v>
      </c>
      <c r="J61" s="15" t="str">
        <f>IFERROR(INDEX('Pasajeros Pre'!$I$2:I5054,MATCH(ROW()-ROW($B$1),'Pasajeros Pre'!$O$2:$O$4995,0)),"")</f>
        <v>AM 872</v>
      </c>
      <c r="K61" s="15" t="str">
        <f>IFERROR(INDEX('Pasajeros Pre'!$J$2:J5054,MATCH(ROW()-ROW($B$1),'Pasajeros Pre'!$O$2:$O$4995,0)),"")</f>
        <v>Veracruz</v>
      </c>
      <c r="L61" s="22">
        <f>IFERROR(INDEX('Pasajeros Pre'!$K$2:K5054,MATCH(ROW()-ROW($B$1),'Pasajeros Pre'!$O$2:$O$4995,0)),"")</f>
        <v>46162.747916666667</v>
      </c>
      <c r="M61" s="15" t="str">
        <f>IFERROR(INDEX('Pasajeros Pre'!$L$2:L5054,MATCH(ROW()-ROW($B$1),'Pasajeros Pre'!$O$2:$O$4995,0)),"")</f>
        <v>J</v>
      </c>
      <c r="N61" s="22">
        <f t="shared" si="1"/>
        <v>18</v>
      </c>
      <c r="O61" s="14" t="str">
        <f>VLOOKUP(N61,'Time Chart'!$A$2:$D$25,4,0)</f>
        <v>17:00 A 17:59</v>
      </c>
      <c r="P61" s="22">
        <f t="shared" si="2"/>
        <v>18</v>
      </c>
      <c r="Q61" s="14" t="str">
        <f>VLOOKUP(P61,'Time Chart'!$A$2:$D$25,4,0)</f>
        <v>17:00 A 17:59</v>
      </c>
      <c r="R61" s="14" t="str">
        <f t="shared" si="3"/>
        <v>20/05/2026</v>
      </c>
      <c r="S61" s="15">
        <f>COUNTIFS(Hoja1!$R$2,"="&amp;R61)</f>
        <v>1</v>
      </c>
      <c r="T61" s="14" t="str">
        <f t="shared" si="4"/>
        <v>20/05/2026</v>
      </c>
      <c r="U61" s="15">
        <f>COUNTIFS(Hoja1!$R$2,"="&amp;T61)</f>
        <v>1</v>
      </c>
    </row>
    <row r="62" spans="1:21" x14ac:dyDescent="0.25">
      <c r="A62" s="15">
        <f t="shared" si="0"/>
        <v>61</v>
      </c>
      <c r="B62" s="15" t="str">
        <f>IFERROR(INDEX('Pasajeros Pre'!$A$2:A5055,MATCH(ROW()-ROW($B$1),'Pasajeros Pre'!$O$2:$O$4995,0)),"")</f>
        <v>Flight scheduled</v>
      </c>
      <c r="C62" s="15" t="str">
        <f>IFERROR(INDEX('Pasajeros Pre'!$B$2:$B$195,MATCH(ROW()-ROW($A$1),'Pasajeros Pre'!$O$2:$O$195,0)),"")</f>
        <v>Viva</v>
      </c>
      <c r="D62" s="15">
        <f>IFERROR(INDEX('Pasajeros Pre'!$C$2:C5055,MATCH(ROW()-ROW($B$1),'Pasajeros Pre'!$O$2:$O$4995,0)),"")</f>
        <v>321</v>
      </c>
      <c r="E62" s="15" t="str">
        <f>IFERROR(INDEX('Pasajeros Pre'!$D$2:D5055,MATCH(ROW()-ROW($B$1),'Pasajeros Pre'!$O$2:$O$4995,0)),"")</f>
        <v>VB 7443</v>
      </c>
      <c r="F62" s="22">
        <f>IFERROR(INDEX('Pasajeros Pre'!$E$2:E5055,MATCH(ROW()-ROW($B$1),'Pasajeros Pre'!$O$2:$O$4995,0)),"")</f>
        <v>46162.722222222219</v>
      </c>
      <c r="G62" s="15" t="str">
        <f>IFERROR(INDEX('Pasajeros Pre'!$F$2:F5055,MATCH(ROW()-ROW($B$1),'Pasajeros Pre'!$O$2:$O$4995,0)),"")</f>
        <v>Cancún</v>
      </c>
      <c r="H62" s="15">
        <f>IFERROR(INDEX('Pasajeros Pre'!$G$2:G5055,MATCH(ROW()-ROW($B$1),'Pasajeros Pre'!$O$2:$O$4995,0)),"")</f>
        <v>1</v>
      </c>
      <c r="I62" s="15" t="str">
        <f>IFERROR(INDEX('Pasajeros Pre'!$H$2:H5055,MATCH(ROW()-ROW($B$1),'Pasajeros Pre'!$O$2:$O$4995,0)),"")</f>
        <v>107A</v>
      </c>
      <c r="J62" s="15" t="str">
        <f>IFERROR(INDEX('Pasajeros Pre'!$I$2:I5055,MATCH(ROW()-ROW($B$1),'Pasajeros Pre'!$O$2:$O$4995,0)),"")</f>
        <v>VB 7443</v>
      </c>
      <c r="K62" s="15" t="str">
        <f>IFERROR(INDEX('Pasajeros Pre'!$J$2:J5055,MATCH(ROW()-ROW($B$1),'Pasajeros Pre'!$O$2:$O$4995,0)),"")</f>
        <v>Los Cabos</v>
      </c>
      <c r="L62" s="22">
        <f>IFERROR(INDEX('Pasajeros Pre'!$K$2:K5055,MATCH(ROW()-ROW($B$1),'Pasajeros Pre'!$O$2:$O$4995,0)),"")</f>
        <v>46162.75</v>
      </c>
      <c r="M62" s="15" t="str">
        <f>IFERROR(INDEX('Pasajeros Pre'!$L$2:L5055,MATCH(ROW()-ROW($B$1),'Pasajeros Pre'!$O$2:$O$4995,0)),"")</f>
        <v>J</v>
      </c>
      <c r="N62" s="22">
        <f t="shared" si="1"/>
        <v>18</v>
      </c>
      <c r="O62" s="14" t="str">
        <f>VLOOKUP(N62,'Time Chart'!$A$2:$D$25,4,0)</f>
        <v>17:00 A 17:59</v>
      </c>
      <c r="P62" s="22">
        <f t="shared" si="2"/>
        <v>19</v>
      </c>
      <c r="Q62" s="14" t="str">
        <f>VLOOKUP(P62,'Time Chart'!$A$2:$D$25,4,0)</f>
        <v>18:00 A 18:59</v>
      </c>
      <c r="R62" s="14" t="str">
        <f t="shared" si="3"/>
        <v>20/05/2026</v>
      </c>
      <c r="S62" s="15">
        <f>COUNTIFS(Hoja1!$R$2,"="&amp;R62)</f>
        <v>1</v>
      </c>
      <c r="T62" s="14" t="str">
        <f t="shared" si="4"/>
        <v>20/05/2026</v>
      </c>
      <c r="U62" s="15">
        <f>COUNTIFS(Hoja1!$R$2,"="&amp;T62)</f>
        <v>1</v>
      </c>
    </row>
    <row r="63" spans="1:21" x14ac:dyDescent="0.25">
      <c r="A63" s="15">
        <f t="shared" si="0"/>
        <v>62</v>
      </c>
      <c r="B63" s="15" t="str">
        <f>IFERROR(INDEX('Pasajeros Pre'!$A$2:A5056,MATCH(ROW()-ROW($B$1),'Pasajeros Pre'!$O$2:$O$4995,0)),"")</f>
        <v>Flight scheduled</v>
      </c>
      <c r="C63" s="15" t="str">
        <f>IFERROR(INDEX('Pasajeros Pre'!$B$2:$B$195,MATCH(ROW()-ROW($A$1),'Pasajeros Pre'!$O$2:$O$195,0)),"")</f>
        <v>Viva</v>
      </c>
      <c r="D63" s="15" t="str">
        <f>IFERROR(INDEX('Pasajeros Pre'!$C$2:C5056,MATCH(ROW()-ROW($B$1),'Pasajeros Pre'!$O$2:$O$4995,0)),"")</f>
        <v>32A</v>
      </c>
      <c r="E63" s="15" t="str">
        <f>IFERROR(INDEX('Pasajeros Pre'!$D$2:D5056,MATCH(ROW()-ROW($B$1),'Pasajeros Pre'!$O$2:$O$4995,0)),"")</f>
        <v>VB 7016</v>
      </c>
      <c r="F63" s="22">
        <f>IFERROR(INDEX('Pasajeros Pre'!$E$2:E5056,MATCH(ROW()-ROW($B$1),'Pasajeros Pre'!$O$2:$O$4995,0)),"")</f>
        <v>46162.729166666664</v>
      </c>
      <c r="G63" s="15" t="str">
        <f>IFERROR(INDEX('Pasajeros Pre'!$F$2:F5056,MATCH(ROW()-ROW($B$1),'Pasajeros Pre'!$O$2:$O$4995,0)),"")</f>
        <v>Monterrey</v>
      </c>
      <c r="H63" s="15">
        <f>IFERROR(INDEX('Pasajeros Pre'!$G$2:G5056,MATCH(ROW()-ROW($B$1),'Pasajeros Pre'!$O$2:$O$4995,0)),"")</f>
        <v>2</v>
      </c>
      <c r="I63" s="15">
        <f>IFERROR(INDEX('Pasajeros Pre'!$H$2:H5056,MATCH(ROW()-ROW($B$1),'Pasajeros Pre'!$O$2:$O$4995,0)),"")</f>
        <v>503</v>
      </c>
      <c r="J63" s="15" t="str">
        <f>IFERROR(INDEX('Pasajeros Pre'!$I$2:I5056,MATCH(ROW()-ROW($B$1),'Pasajeros Pre'!$O$2:$O$4995,0)),"")</f>
        <v>VB 7016</v>
      </c>
      <c r="K63" s="15" t="str">
        <f>IFERROR(INDEX('Pasajeros Pre'!$J$2:J5056,MATCH(ROW()-ROW($B$1),'Pasajeros Pre'!$O$2:$O$4995,0)),"")</f>
        <v>Acapulco</v>
      </c>
      <c r="L63" s="22">
        <f>IFERROR(INDEX('Pasajeros Pre'!$K$2:K5056,MATCH(ROW()-ROW($B$1),'Pasajeros Pre'!$O$2:$O$4995,0)),"")</f>
        <v>46162.753472222219</v>
      </c>
      <c r="M63" s="15" t="str">
        <f>IFERROR(INDEX('Pasajeros Pre'!$L$2:L5056,MATCH(ROW()-ROW($B$1),'Pasajeros Pre'!$O$2:$O$4995,0)),"")</f>
        <v>J</v>
      </c>
      <c r="N63" s="22">
        <f t="shared" si="1"/>
        <v>18</v>
      </c>
      <c r="O63" s="14" t="str">
        <f>VLOOKUP(N63,'Time Chart'!$A$2:$D$25,4,0)</f>
        <v>17:00 A 17:59</v>
      </c>
      <c r="P63" s="22">
        <f t="shared" si="2"/>
        <v>19</v>
      </c>
      <c r="Q63" s="14" t="str">
        <f>VLOOKUP(P63,'Time Chart'!$A$2:$D$25,4,0)</f>
        <v>18:00 A 18:59</v>
      </c>
      <c r="R63" s="14" t="str">
        <f t="shared" si="3"/>
        <v>20/05/2026</v>
      </c>
      <c r="S63" s="15">
        <f>COUNTIFS(Hoja1!$R$2,"="&amp;R63)</f>
        <v>1</v>
      </c>
      <c r="T63" s="14" t="str">
        <f t="shared" si="4"/>
        <v>20/05/2026</v>
      </c>
      <c r="U63" s="15">
        <f>COUNTIFS(Hoja1!$R$2,"="&amp;T63)</f>
        <v>1</v>
      </c>
    </row>
    <row r="64" spans="1:21" x14ac:dyDescent="0.25">
      <c r="A64" s="15">
        <f t="shared" si="0"/>
        <v>63</v>
      </c>
      <c r="B64" s="15" t="str">
        <f>IFERROR(INDEX('Pasajeros Pre'!$A$2:A5057,MATCH(ROW()-ROW($B$1),'Pasajeros Pre'!$O$2:$O$4995,0)),"")</f>
        <v>Flight scheduled</v>
      </c>
      <c r="C64" s="15" t="str">
        <f>IFERROR(INDEX('Pasajeros Pre'!$B$2:$B$195,MATCH(ROW()-ROW($A$1),'Pasajeros Pre'!$O$2:$O$195,0)),"")</f>
        <v>Viva</v>
      </c>
      <c r="D64" s="15" t="str">
        <f>IFERROR(INDEX('Pasajeros Pre'!$C$2:C5057,MATCH(ROW()-ROW($B$1),'Pasajeros Pre'!$O$2:$O$4995,0)),"")</f>
        <v>32Q</v>
      </c>
      <c r="E64" s="15" t="str">
        <f>IFERROR(INDEX('Pasajeros Pre'!$D$2:D5057,MATCH(ROW()-ROW($B$1),'Pasajeros Pre'!$O$2:$O$4995,0)),"")</f>
        <v>VB 7447</v>
      </c>
      <c r="F64" s="22">
        <f>IFERROR(INDEX('Pasajeros Pre'!$E$2:E5057,MATCH(ROW()-ROW($B$1),'Pasajeros Pre'!$O$2:$O$4995,0)),"")</f>
        <v>46162.739583333336</v>
      </c>
      <c r="G64" s="15" t="str">
        <f>IFERROR(INDEX('Pasajeros Pre'!$F$2:F5057,MATCH(ROW()-ROW($B$1),'Pasajeros Pre'!$O$2:$O$4995,0)),"")</f>
        <v>Tulum</v>
      </c>
      <c r="H64" s="15">
        <f>IFERROR(INDEX('Pasajeros Pre'!$G$2:G5057,MATCH(ROW()-ROW($B$1),'Pasajeros Pre'!$O$2:$O$4995,0)),"")</f>
        <v>1</v>
      </c>
      <c r="I64" s="15" t="str">
        <f>IFERROR(INDEX('Pasajeros Pre'!$H$2:H5057,MATCH(ROW()-ROW($B$1),'Pasajeros Pre'!$O$2:$O$4995,0)),"")</f>
        <v>106A</v>
      </c>
      <c r="J64" s="15" t="str">
        <f>IFERROR(INDEX('Pasajeros Pre'!$I$2:I5057,MATCH(ROW()-ROW($B$1),'Pasajeros Pre'!$O$2:$O$4995,0)),"")</f>
        <v>VB 7447</v>
      </c>
      <c r="K64" s="15" t="str">
        <f>IFERROR(INDEX('Pasajeros Pre'!$J$2:J5057,MATCH(ROW()-ROW($B$1),'Pasajeros Pre'!$O$2:$O$4995,0)),"")</f>
        <v>Hermosillo</v>
      </c>
      <c r="L64" s="22">
        <f>IFERROR(INDEX('Pasajeros Pre'!$K$2:K5057,MATCH(ROW()-ROW($B$1),'Pasajeros Pre'!$O$2:$O$4995,0)),"")</f>
        <v>46162.770833333336</v>
      </c>
      <c r="M64" s="15" t="str">
        <f>IFERROR(INDEX('Pasajeros Pre'!$L$2:L5057,MATCH(ROW()-ROW($B$1),'Pasajeros Pre'!$O$2:$O$4995,0)),"")</f>
        <v>J</v>
      </c>
      <c r="N64" s="22">
        <f t="shared" si="1"/>
        <v>18</v>
      </c>
      <c r="O64" s="14" t="str">
        <f>VLOOKUP(N64,'Time Chart'!$A$2:$D$25,4,0)</f>
        <v>17:00 A 17:59</v>
      </c>
      <c r="P64" s="22">
        <f t="shared" si="2"/>
        <v>19</v>
      </c>
      <c r="Q64" s="14" t="str">
        <f>VLOOKUP(P64,'Time Chart'!$A$2:$D$25,4,0)</f>
        <v>18:00 A 18:59</v>
      </c>
      <c r="R64" s="14" t="str">
        <f t="shared" si="3"/>
        <v>20/05/2026</v>
      </c>
      <c r="S64" s="15">
        <f>COUNTIFS(Hoja1!$R$2,"="&amp;R64)</f>
        <v>1</v>
      </c>
      <c r="T64" s="14" t="str">
        <f t="shared" si="4"/>
        <v>20/05/2026</v>
      </c>
      <c r="U64" s="15">
        <f>COUNTIFS(Hoja1!$R$2,"="&amp;T64)</f>
        <v>1</v>
      </c>
    </row>
    <row r="65" spans="1:21" x14ac:dyDescent="0.25">
      <c r="A65" s="15">
        <f t="shared" si="0"/>
        <v>64</v>
      </c>
      <c r="B65" s="15" t="str">
        <f>IFERROR(INDEX('Pasajeros Pre'!$A$2:A5058,MATCH(ROW()-ROW($B$1),'Pasajeros Pre'!$O$2:$O$4995,0)),"")</f>
        <v>Flight scheduled</v>
      </c>
      <c r="C65" s="15" t="str">
        <f>IFERROR(INDEX('Pasajeros Pre'!$B$2:$B$195,MATCH(ROW()-ROW($A$1),'Pasajeros Pre'!$O$2:$O$195,0)),"")</f>
        <v>Viva</v>
      </c>
      <c r="D65" s="15" t="str">
        <f>IFERROR(INDEX('Pasajeros Pre'!$C$2:C5058,MATCH(ROW()-ROW($B$1),'Pasajeros Pre'!$O$2:$O$4995,0)),"")</f>
        <v>32A</v>
      </c>
      <c r="E65" s="15" t="str">
        <f>IFERROR(INDEX('Pasajeros Pre'!$D$2:D5058,MATCH(ROW()-ROW($B$1),'Pasajeros Pre'!$O$2:$O$4995,0)),"")</f>
        <v>VB 9221</v>
      </c>
      <c r="F65" s="22">
        <f>IFERROR(INDEX('Pasajeros Pre'!$E$2:E5058,MATCH(ROW()-ROW($B$1),'Pasajeros Pre'!$O$2:$O$4995,0)),"")</f>
        <v>46162.753472222219</v>
      </c>
      <c r="G65" s="15" t="str">
        <f>IFERROR(INDEX('Pasajeros Pre'!$F$2:F5058,MATCH(ROW()-ROW($B$1),'Pasajeros Pre'!$O$2:$O$4995,0)),"")</f>
        <v>Puerto Escondido</v>
      </c>
      <c r="H65" s="15">
        <f>IFERROR(INDEX('Pasajeros Pre'!$G$2:G5058,MATCH(ROW()-ROW($B$1),'Pasajeros Pre'!$O$2:$O$4995,0)),"")</f>
        <v>1</v>
      </c>
      <c r="I65" s="15" t="str">
        <f>IFERROR(INDEX('Pasajeros Pre'!$H$2:H5058,MATCH(ROW()-ROW($B$1),'Pasajeros Pre'!$O$2:$O$4995,0)),"")</f>
        <v>112A</v>
      </c>
      <c r="J65" s="15" t="str">
        <f>IFERROR(INDEX('Pasajeros Pre'!$I$2:I5058,MATCH(ROW()-ROW($B$1),'Pasajeros Pre'!$O$2:$O$4995,0)),"")</f>
        <v>VB 770</v>
      </c>
      <c r="K65" s="15" t="str">
        <f>IFERROR(INDEX('Pasajeros Pre'!$J$2:J5058,MATCH(ROW()-ROW($B$1),'Pasajeros Pre'!$O$2:$O$4995,0)),"")</f>
        <v>Bogotá</v>
      </c>
      <c r="L65" s="22">
        <f>IFERROR(INDEX('Pasajeros Pre'!$K$2:K5058,MATCH(ROW()-ROW($B$1),'Pasajeros Pre'!$O$2:$O$4995,0)),"")</f>
        <v>46162.798611111109</v>
      </c>
      <c r="M65" s="15" t="str">
        <f>IFERROR(INDEX('Pasajeros Pre'!$L$2:L5058,MATCH(ROW()-ROW($B$1),'Pasajeros Pre'!$O$2:$O$4995,0)),"")</f>
        <v>J</v>
      </c>
      <c r="N65" s="22">
        <f t="shared" si="1"/>
        <v>19</v>
      </c>
      <c r="O65" s="14" t="str">
        <f>VLOOKUP(N65,'Time Chart'!$A$2:$D$25,4,0)</f>
        <v>18:00 A 18:59</v>
      </c>
      <c r="P65" s="22">
        <f t="shared" si="2"/>
        <v>20</v>
      </c>
      <c r="Q65" s="14" t="str">
        <f>VLOOKUP(P65,'Time Chart'!$A$2:$D$25,4,0)</f>
        <v>19:00 A 19:59</v>
      </c>
      <c r="R65" s="14" t="str">
        <f t="shared" si="3"/>
        <v>20/05/2026</v>
      </c>
      <c r="S65" s="15">
        <f>COUNTIFS(Hoja1!$R$2,"="&amp;R65)</f>
        <v>1</v>
      </c>
      <c r="T65" s="14" t="str">
        <f t="shared" si="4"/>
        <v>20/05/2026</v>
      </c>
      <c r="U65" s="15">
        <f>COUNTIFS(Hoja1!$R$2,"="&amp;T65)</f>
        <v>1</v>
      </c>
    </row>
    <row r="66" spans="1:21" x14ac:dyDescent="0.25">
      <c r="A66" s="15">
        <f t="shared" si="0"/>
        <v>65</v>
      </c>
      <c r="B66" s="15" t="str">
        <f>IFERROR(INDEX('Pasajeros Pre'!$A$2:A5059,MATCH(ROW()-ROW($B$1),'Pasajeros Pre'!$O$2:$O$4995,0)),"")</f>
        <v>Flight scheduled</v>
      </c>
      <c r="C66" s="15" t="str">
        <f>IFERROR(INDEX('Pasajeros Pre'!$B$2:$B$195,MATCH(ROW()-ROW($A$1),'Pasajeros Pre'!$O$2:$O$195,0)),"")</f>
        <v>Aeromexico</v>
      </c>
      <c r="D66" s="15" t="str">
        <f>IFERROR(INDEX('Pasajeros Pre'!$C$2:C5059,MATCH(ROW()-ROW($B$1),'Pasajeros Pre'!$O$2:$O$4995,0)),"")</f>
        <v>E90</v>
      </c>
      <c r="E66" s="15" t="str">
        <f>IFERROR(INDEX('Pasajeros Pre'!$D$2:D5059,MATCH(ROW()-ROW($B$1),'Pasajeros Pre'!$O$2:$O$4995,0)),"")</f>
        <v>AM 881</v>
      </c>
      <c r="F66" s="22">
        <f>IFERROR(INDEX('Pasajeros Pre'!$E$2:E5059,MATCH(ROW()-ROW($B$1),'Pasajeros Pre'!$O$2:$O$4995,0)),"")</f>
        <v>46162.756249999999</v>
      </c>
      <c r="G66" s="15" t="str">
        <f>IFERROR(INDEX('Pasajeros Pre'!$F$2:F5059,MATCH(ROW()-ROW($B$1),'Pasajeros Pre'!$O$2:$O$4995,0)),"")</f>
        <v>Puerto Vallarta</v>
      </c>
      <c r="H66" s="15">
        <f>IFERROR(INDEX('Pasajeros Pre'!$G$2:G5059,MATCH(ROW()-ROW($B$1),'Pasajeros Pre'!$O$2:$O$4995,0)),"")</f>
        <v>3</v>
      </c>
      <c r="I66" s="15" t="str">
        <f>IFERROR(INDEX('Pasajeros Pre'!$H$2:H5059,MATCH(ROW()-ROW($B$1),'Pasajeros Pre'!$O$2:$O$4995,0)),"")</f>
        <v>110B</v>
      </c>
      <c r="J66" s="15" t="str">
        <f>IFERROR(INDEX('Pasajeros Pre'!$I$2:I5059,MATCH(ROW()-ROW($B$1),'Pasajeros Pre'!$O$2:$O$4995,0)),"")</f>
        <v>AM 2600</v>
      </c>
      <c r="K66" s="15" t="str">
        <f>IFERROR(INDEX('Pasajeros Pre'!$J$2:J5059,MATCH(ROW()-ROW($B$1),'Pasajeros Pre'!$O$2:$O$4995,0)),"")</f>
        <v>Durango</v>
      </c>
      <c r="L66" s="22">
        <f>IFERROR(INDEX('Pasajeros Pre'!$K$2:K5059,MATCH(ROW()-ROW($B$1),'Pasajeros Pre'!$O$2:$O$4995,0)),"")</f>
        <v>46162.788194444445</v>
      </c>
      <c r="M66" s="15" t="str">
        <f>IFERROR(INDEX('Pasajeros Pre'!$L$2:L5059,MATCH(ROW()-ROW($B$1),'Pasajeros Pre'!$O$2:$O$4995,0)),"")</f>
        <v>J</v>
      </c>
      <c r="N66" s="22">
        <f t="shared" si="1"/>
        <v>19</v>
      </c>
      <c r="O66" s="14" t="str">
        <f>VLOOKUP(N66,'Time Chart'!$A$2:$D$25,4,0)</f>
        <v>18:00 A 18:59</v>
      </c>
      <c r="P66" s="22">
        <f t="shared" si="2"/>
        <v>19</v>
      </c>
      <c r="Q66" s="14" t="str">
        <f>VLOOKUP(P66,'Time Chart'!$A$2:$D$25,4,0)</f>
        <v>18:00 A 18:59</v>
      </c>
      <c r="R66" s="14" t="str">
        <f t="shared" si="3"/>
        <v>20/05/2026</v>
      </c>
      <c r="S66" s="15">
        <f>COUNTIFS(Hoja1!$R$2,"="&amp;R66)</f>
        <v>1</v>
      </c>
      <c r="T66" s="14" t="str">
        <f t="shared" si="4"/>
        <v>20/05/2026</v>
      </c>
      <c r="U66" s="15">
        <f>COUNTIFS(Hoja1!$R$2,"="&amp;T66)</f>
        <v>1</v>
      </c>
    </row>
    <row r="67" spans="1:21" x14ac:dyDescent="0.25">
      <c r="A67" s="15">
        <f t="shared" ref="A67:A130" si="5">ROW(A66)</f>
        <v>66</v>
      </c>
      <c r="B67" s="15" t="str">
        <f>IFERROR(INDEX('Pasajeros Pre'!$A$2:A5060,MATCH(ROW()-ROW($B$1),'Pasajeros Pre'!$O$2:$O$4995,0)),"")</f>
        <v>Flight scheduled</v>
      </c>
      <c r="C67" s="15" t="str">
        <f>IFERROR(INDEX('Pasajeros Pre'!$B$2:$B$195,MATCH(ROW()-ROW($A$1),'Pasajeros Pre'!$O$2:$O$195,0)),"")</f>
        <v>Viva</v>
      </c>
      <c r="D67" s="15">
        <f>IFERROR(INDEX('Pasajeros Pre'!$C$2:C5060,MATCH(ROW()-ROW($B$1),'Pasajeros Pre'!$O$2:$O$4995,0)),"")</f>
        <v>321</v>
      </c>
      <c r="E67" s="15" t="str">
        <f>IFERROR(INDEX('Pasajeros Pre'!$D$2:D5060,MATCH(ROW()-ROW($B$1),'Pasajeros Pre'!$O$2:$O$4995,0)),"")</f>
        <v>VB 7190</v>
      </c>
      <c r="F67" s="22">
        <f>IFERROR(INDEX('Pasajeros Pre'!$E$2:E5060,MATCH(ROW()-ROW($B$1),'Pasajeros Pre'!$O$2:$O$4995,0)),"")</f>
        <v>46162.760416666664</v>
      </c>
      <c r="G67" s="15" t="str">
        <f>IFERROR(INDEX('Pasajeros Pre'!$F$2:F5060,MATCH(ROW()-ROW($B$1),'Pasajeros Pre'!$O$2:$O$4995,0)),"")</f>
        <v>Mérida</v>
      </c>
      <c r="H67" s="15">
        <f>IFERROR(INDEX('Pasajeros Pre'!$G$2:G5060,MATCH(ROW()-ROW($B$1),'Pasajeros Pre'!$O$2:$O$4995,0)),"")</f>
        <v>2</v>
      </c>
      <c r="I67" s="15">
        <f>IFERROR(INDEX('Pasajeros Pre'!$H$2:H5060,MATCH(ROW()-ROW($B$1),'Pasajeros Pre'!$O$2:$O$4995,0)),"")</f>
        <v>502</v>
      </c>
      <c r="J67" s="15" t="str">
        <f>IFERROR(INDEX('Pasajeros Pre'!$I$2:I5060,MATCH(ROW()-ROW($B$1),'Pasajeros Pre'!$O$2:$O$4995,0)),"")</f>
        <v>VB 7190</v>
      </c>
      <c r="K67" s="15" t="str">
        <f>IFERROR(INDEX('Pasajeros Pre'!$J$2:J5060,MATCH(ROW()-ROW($B$1),'Pasajeros Pre'!$O$2:$O$4995,0)),"")</f>
        <v>Oaxaca</v>
      </c>
      <c r="L67" s="22">
        <f>IFERROR(INDEX('Pasajeros Pre'!$K$2:K5060,MATCH(ROW()-ROW($B$1),'Pasajeros Pre'!$O$2:$O$4995,0)),"")</f>
        <v>46162.791666666664</v>
      </c>
      <c r="M67" s="15" t="str">
        <f>IFERROR(INDEX('Pasajeros Pre'!$L$2:L5060,MATCH(ROW()-ROW($B$1),'Pasajeros Pre'!$O$2:$O$4995,0)),"")</f>
        <v>J</v>
      </c>
      <c r="N67" s="22">
        <f t="shared" ref="N67:N130" si="6">ROUNDDOWN(HOUR(F67),1)+1</f>
        <v>19</v>
      </c>
      <c r="O67" s="14" t="str">
        <f>VLOOKUP(N67,'Time Chart'!$A$2:$D$25,4,0)</f>
        <v>18:00 A 18:59</v>
      </c>
      <c r="P67" s="22">
        <f t="shared" ref="P67:P130" si="7">ROUNDDOWN(HOUR(L67),1)+1</f>
        <v>20</v>
      </c>
      <c r="Q67" s="14" t="str">
        <f>VLOOKUP(P67,'Time Chart'!$A$2:$D$25,4,0)</f>
        <v>19:00 A 19:59</v>
      </c>
      <c r="R67" s="14" t="str">
        <f t="shared" ref="R67:R130" si="8">TEXT(F67,"dd/mm/aaaa")</f>
        <v>20/05/2026</v>
      </c>
      <c r="S67" s="15">
        <f>COUNTIFS(Hoja1!$R$2,"="&amp;R67)</f>
        <v>1</v>
      </c>
      <c r="T67" s="14" t="str">
        <f t="shared" ref="T67:T130" si="9">TEXT(L67,"dd/mm/aaaa")</f>
        <v>20/05/2026</v>
      </c>
      <c r="U67" s="15">
        <f>COUNTIFS(Hoja1!$R$2,"="&amp;T67)</f>
        <v>1</v>
      </c>
    </row>
    <row r="68" spans="1:21" x14ac:dyDescent="0.25">
      <c r="A68" s="15">
        <f t="shared" si="5"/>
        <v>67</v>
      </c>
      <c r="B68" s="15" t="str">
        <f>IFERROR(INDEX('Pasajeros Pre'!$A$2:A5061,MATCH(ROW()-ROW($B$1),'Pasajeros Pre'!$O$2:$O$4995,0)),"")</f>
        <v>Flight scheduled</v>
      </c>
      <c r="C68" s="15" t="str">
        <f>IFERROR(INDEX('Pasajeros Pre'!$B$2:$B$195,MATCH(ROW()-ROW($A$1),'Pasajeros Pre'!$O$2:$O$195,0)),"")</f>
        <v>Viva</v>
      </c>
      <c r="D68" s="15" t="str">
        <f>IFERROR(INDEX('Pasajeros Pre'!$C$2:C5061,MATCH(ROW()-ROW($B$1),'Pasajeros Pre'!$O$2:$O$4995,0)),"")</f>
        <v>32N</v>
      </c>
      <c r="E68" s="15" t="str">
        <f>IFERROR(INDEX('Pasajeros Pre'!$D$2:D5061,MATCH(ROW()-ROW($B$1),'Pasajeros Pre'!$O$2:$O$4995,0)),"")</f>
        <v>VB 4412</v>
      </c>
      <c r="F68" s="22">
        <f>IFERROR(INDEX('Pasajeros Pre'!$E$2:E5061,MATCH(ROW()-ROW($B$1),'Pasajeros Pre'!$O$2:$O$4995,0)),"")</f>
        <v>46162.767361111109</v>
      </c>
      <c r="G68" s="15" t="str">
        <f>IFERROR(INDEX('Pasajeros Pre'!$F$2:F5061,MATCH(ROW()-ROW($B$1),'Pasajeros Pre'!$O$2:$O$4995,0)),"")</f>
        <v>Monterrey</v>
      </c>
      <c r="H68" s="15">
        <f>IFERROR(INDEX('Pasajeros Pre'!$G$2:G5061,MATCH(ROW()-ROW($B$1),'Pasajeros Pre'!$O$2:$O$4995,0)),"")</f>
        <v>3</v>
      </c>
      <c r="I68" s="15" t="str">
        <f>IFERROR(INDEX('Pasajeros Pre'!$H$2:H5061,MATCH(ROW()-ROW($B$1),'Pasajeros Pre'!$O$2:$O$4995,0)),"")</f>
        <v>107B</v>
      </c>
      <c r="J68" s="15" t="str">
        <f>IFERROR(INDEX('Pasajeros Pre'!$I$2:I5061,MATCH(ROW()-ROW($B$1),'Pasajeros Pre'!$O$2:$O$4995,0)),"")</f>
        <v>VB 4413</v>
      </c>
      <c r="K68" s="15" t="str">
        <f>IFERROR(INDEX('Pasajeros Pre'!$J$2:J5061,MATCH(ROW()-ROW($B$1),'Pasajeros Pre'!$O$2:$O$4995,0)),"")</f>
        <v>Monterrey</v>
      </c>
      <c r="L68" s="22">
        <f>IFERROR(INDEX('Pasajeros Pre'!$K$2:K5061,MATCH(ROW()-ROW($B$1),'Pasajeros Pre'!$O$2:$O$4995,0)),"")</f>
        <v>46162.798611111109</v>
      </c>
      <c r="M68" s="15" t="str">
        <f>IFERROR(INDEX('Pasajeros Pre'!$L$2:L5061,MATCH(ROW()-ROW($B$1),'Pasajeros Pre'!$O$2:$O$4995,0)),"")</f>
        <v>J</v>
      </c>
      <c r="N68" s="22">
        <f t="shared" si="6"/>
        <v>19</v>
      </c>
      <c r="O68" s="14" t="str">
        <f>VLOOKUP(N68,'Time Chart'!$A$2:$D$25,4,0)</f>
        <v>18:00 A 18:59</v>
      </c>
      <c r="P68" s="22">
        <f t="shared" si="7"/>
        <v>20</v>
      </c>
      <c r="Q68" s="14" t="str">
        <f>VLOOKUP(P68,'Time Chart'!$A$2:$D$25,4,0)</f>
        <v>19:00 A 19:59</v>
      </c>
      <c r="R68" s="14" t="str">
        <f t="shared" si="8"/>
        <v>20/05/2026</v>
      </c>
      <c r="S68" s="15">
        <f>COUNTIFS(Hoja1!$R$2,"="&amp;R68)</f>
        <v>1</v>
      </c>
      <c r="T68" s="14" t="str">
        <f t="shared" si="9"/>
        <v>20/05/2026</v>
      </c>
      <c r="U68" s="15">
        <f>COUNTIFS(Hoja1!$R$2,"="&amp;T68)</f>
        <v>1</v>
      </c>
    </row>
    <row r="69" spans="1:21" x14ac:dyDescent="0.25">
      <c r="A69" s="15">
        <f t="shared" si="5"/>
        <v>68</v>
      </c>
      <c r="B69" s="15" t="str">
        <f>IFERROR(INDEX('Pasajeros Pre'!$A$2:A5062,MATCH(ROW()-ROW($B$1),'Pasajeros Pre'!$O$2:$O$4995,0)),"")</f>
        <v>Flight scheduled</v>
      </c>
      <c r="C69" s="15" t="str">
        <f>IFERROR(INDEX('Pasajeros Pre'!$B$2:$B$195,MATCH(ROW()-ROW($A$1),'Pasajeros Pre'!$O$2:$O$195,0)),"")</f>
        <v>Viva</v>
      </c>
      <c r="D69" s="15">
        <f>IFERROR(INDEX('Pasajeros Pre'!$C$2:C5062,MATCH(ROW()-ROW($B$1),'Pasajeros Pre'!$O$2:$O$4995,0)),"")</f>
        <v>321</v>
      </c>
      <c r="E69" s="15" t="str">
        <f>IFERROR(INDEX('Pasajeros Pre'!$D$2:D5062,MATCH(ROW()-ROW($B$1),'Pasajeros Pre'!$O$2:$O$4995,0)),"")</f>
        <v>VB 9405</v>
      </c>
      <c r="F69" s="22">
        <f>IFERROR(INDEX('Pasajeros Pre'!$E$2:E5062,MATCH(ROW()-ROW($B$1),'Pasajeros Pre'!$O$2:$O$4995,0)),"")</f>
        <v>46162.770833333336</v>
      </c>
      <c r="G69" s="15" t="str">
        <f>IFERROR(INDEX('Pasajeros Pre'!$F$2:F5062,MATCH(ROW()-ROW($B$1),'Pasajeros Pre'!$O$2:$O$4995,0)),"")</f>
        <v>Monterrey</v>
      </c>
      <c r="H69" s="15">
        <f>IFERROR(INDEX('Pasajeros Pre'!$G$2:G5062,MATCH(ROW()-ROW($B$1),'Pasajeros Pre'!$O$2:$O$4995,0)),"")</f>
        <v>2</v>
      </c>
      <c r="I69" s="15" t="str">
        <f>IFERROR(INDEX('Pasajeros Pre'!$H$2:H5062,MATCH(ROW()-ROW($B$1),'Pasajeros Pre'!$O$2:$O$4995,0)),"")</f>
        <v>106B</v>
      </c>
      <c r="J69" s="15" t="str">
        <f>IFERROR(INDEX('Pasajeros Pre'!$I$2:I5062,MATCH(ROW()-ROW($B$1),'Pasajeros Pre'!$O$2:$O$4995,0)),"")</f>
        <v>VB 9502</v>
      </c>
      <c r="K69" s="15" t="str">
        <f>IFERROR(INDEX('Pasajeros Pre'!$J$2:J5062,MATCH(ROW()-ROW($B$1),'Pasajeros Pre'!$O$2:$O$4995,0)),"")</f>
        <v>Torreón</v>
      </c>
      <c r="L69" s="22">
        <f>IFERROR(INDEX('Pasajeros Pre'!$K$2:K5062,MATCH(ROW()-ROW($B$1),'Pasajeros Pre'!$O$2:$O$4995,0)),"")</f>
        <v>46162.822916666664</v>
      </c>
      <c r="M69" s="15" t="str">
        <f>IFERROR(INDEX('Pasajeros Pre'!$L$2:L5062,MATCH(ROW()-ROW($B$1),'Pasajeros Pre'!$O$2:$O$4995,0)),"")</f>
        <v>J</v>
      </c>
      <c r="N69" s="22">
        <f t="shared" si="6"/>
        <v>19</v>
      </c>
      <c r="O69" s="14" t="str">
        <f>VLOOKUP(N69,'Time Chart'!$A$2:$D$25,4,0)</f>
        <v>18:00 A 18:59</v>
      </c>
      <c r="P69" s="22">
        <f t="shared" si="7"/>
        <v>20</v>
      </c>
      <c r="Q69" s="14" t="str">
        <f>VLOOKUP(P69,'Time Chart'!$A$2:$D$25,4,0)</f>
        <v>19:00 A 19:59</v>
      </c>
      <c r="R69" s="14" t="str">
        <f t="shared" si="8"/>
        <v>20/05/2026</v>
      </c>
      <c r="S69" s="15">
        <f>COUNTIFS(Hoja1!$R$2,"="&amp;R69)</f>
        <v>1</v>
      </c>
      <c r="T69" s="14" t="str">
        <f t="shared" si="9"/>
        <v>20/05/2026</v>
      </c>
      <c r="U69" s="15">
        <f>COUNTIFS(Hoja1!$R$2,"="&amp;T69)</f>
        <v>1</v>
      </c>
    </row>
    <row r="70" spans="1:21" x14ac:dyDescent="0.25">
      <c r="A70" s="15">
        <f t="shared" si="5"/>
        <v>69</v>
      </c>
      <c r="B70" s="15" t="str">
        <f>IFERROR(INDEX('Pasajeros Pre'!$A$2:A5063,MATCH(ROW()-ROW($B$1),'Pasajeros Pre'!$O$2:$O$4995,0)),"")</f>
        <v>Flight scheduled</v>
      </c>
      <c r="C70" s="15" t="str">
        <f>IFERROR(INDEX('Pasajeros Pre'!$B$2:$B$195,MATCH(ROW()-ROW($A$1),'Pasajeros Pre'!$O$2:$O$195,0)),"")</f>
        <v>Viva</v>
      </c>
      <c r="D70" s="15">
        <f>IFERROR(INDEX('Pasajeros Pre'!$C$2:C5063,MATCH(ROW()-ROW($B$1),'Pasajeros Pre'!$O$2:$O$4995,0)),"")</f>
        <v>321</v>
      </c>
      <c r="E70" s="15" t="str">
        <f>IFERROR(INDEX('Pasajeros Pre'!$D$2:D5063,MATCH(ROW()-ROW($B$1),'Pasajeros Pre'!$O$2:$O$4995,0)),"")</f>
        <v>VB 7061</v>
      </c>
      <c r="F70" s="22">
        <f>IFERROR(INDEX('Pasajeros Pre'!$E$2:E5063,MATCH(ROW()-ROW($B$1),'Pasajeros Pre'!$O$2:$O$4995,0)),"")</f>
        <v>46162.805555555555</v>
      </c>
      <c r="G70" s="15" t="str">
        <f>IFERROR(INDEX('Pasajeros Pre'!$F$2:F5063,MATCH(ROW()-ROW($B$1),'Pasajeros Pre'!$O$2:$O$4995,0)),"")</f>
        <v>Saltillo</v>
      </c>
      <c r="H70" s="15">
        <f>IFERROR(INDEX('Pasajeros Pre'!$G$2:G5063,MATCH(ROW()-ROW($B$1),'Pasajeros Pre'!$O$2:$O$4995,0)),"")</f>
        <v>1</v>
      </c>
      <c r="I70" s="15" t="str">
        <f>IFERROR(INDEX('Pasajeros Pre'!$H$2:H5063,MATCH(ROW()-ROW($B$1),'Pasajeros Pre'!$O$2:$O$4995,0)),"")</f>
        <v>107A</v>
      </c>
      <c r="J70" s="15" t="str">
        <f>IFERROR(INDEX('Pasajeros Pre'!$I$2:I5063,MATCH(ROW()-ROW($B$1),'Pasajeros Pre'!$O$2:$O$4995,0)),"")</f>
        <v>VB 7061</v>
      </c>
      <c r="K70" s="15" t="str">
        <f>IFERROR(INDEX('Pasajeros Pre'!$J$2:J5063,MATCH(ROW()-ROW($B$1),'Pasajeros Pre'!$O$2:$O$4995,0)),"")</f>
        <v>Cancún</v>
      </c>
      <c r="L70" s="22">
        <f>IFERROR(INDEX('Pasajeros Pre'!$K$2:K5063,MATCH(ROW()-ROW($B$1),'Pasajeros Pre'!$O$2:$O$4995,0)),"")</f>
        <v>46162.836805555555</v>
      </c>
      <c r="M70" s="15" t="str">
        <f>IFERROR(INDEX('Pasajeros Pre'!$L$2:L5063,MATCH(ROW()-ROW($B$1),'Pasajeros Pre'!$O$2:$O$4995,0)),"")</f>
        <v>J</v>
      </c>
      <c r="N70" s="22">
        <f t="shared" si="6"/>
        <v>20</v>
      </c>
      <c r="O70" s="14" t="str">
        <f>VLOOKUP(N70,'Time Chart'!$A$2:$D$25,4,0)</f>
        <v>19:00 A 19:59</v>
      </c>
      <c r="P70" s="22">
        <f t="shared" si="7"/>
        <v>21</v>
      </c>
      <c r="Q70" s="14" t="str">
        <f>VLOOKUP(P70,'Time Chart'!$A$2:$D$25,4,0)</f>
        <v>20:00 A 20:59</v>
      </c>
      <c r="R70" s="14" t="str">
        <f t="shared" si="8"/>
        <v>20/05/2026</v>
      </c>
      <c r="S70" s="15">
        <f>COUNTIFS(Hoja1!$R$2,"="&amp;R70)</f>
        <v>1</v>
      </c>
      <c r="T70" s="14" t="str">
        <f t="shared" si="9"/>
        <v>20/05/2026</v>
      </c>
      <c r="U70" s="15">
        <f>COUNTIFS(Hoja1!$R$2,"="&amp;T70)</f>
        <v>1</v>
      </c>
    </row>
    <row r="71" spans="1:21" x14ac:dyDescent="0.25">
      <c r="A71" s="15">
        <f t="shared" si="5"/>
        <v>70</v>
      </c>
      <c r="B71" s="15" t="str">
        <f>IFERROR(INDEX('Pasajeros Pre'!$A$2:A5064,MATCH(ROW()-ROW($B$1),'Pasajeros Pre'!$O$2:$O$4995,0)),"")</f>
        <v>Flight scheduled</v>
      </c>
      <c r="C71" s="15" t="str">
        <f>IFERROR(INDEX('Pasajeros Pre'!$B$2:$B$195,MATCH(ROW()-ROW($A$1),'Pasajeros Pre'!$O$2:$O$195,0)),"")</f>
        <v>Viva</v>
      </c>
      <c r="D71" s="15" t="str">
        <f>IFERROR(INDEX('Pasajeros Pre'!$C$2:C5064,MATCH(ROW()-ROW($B$1),'Pasajeros Pre'!$O$2:$O$4995,0)),"")</f>
        <v>32N</v>
      </c>
      <c r="E71" s="15" t="str">
        <f>IFERROR(INDEX('Pasajeros Pre'!$D$2:D5064,MATCH(ROW()-ROW($B$1),'Pasajeros Pre'!$O$2:$O$4995,0)),"")</f>
        <v>VB 9451</v>
      </c>
      <c r="F71" s="22">
        <f>IFERROR(INDEX('Pasajeros Pre'!$E$2:E5064,MATCH(ROW()-ROW($B$1),'Pasajeros Pre'!$O$2:$O$4995,0)),"")</f>
        <v>46162.8125</v>
      </c>
      <c r="G71" s="15" t="str">
        <f>IFERROR(INDEX('Pasajeros Pre'!$F$2:F5064,MATCH(ROW()-ROW($B$1),'Pasajeros Pre'!$O$2:$O$4995,0)),"")</f>
        <v>Nuevo Laredo</v>
      </c>
      <c r="H71" s="15">
        <f>IFERROR(INDEX('Pasajeros Pre'!$G$2:G5064,MATCH(ROW()-ROW($B$1),'Pasajeros Pre'!$O$2:$O$4995,0)),"")</f>
        <v>1</v>
      </c>
      <c r="I71" s="15" t="str">
        <f>IFERROR(INDEX('Pasajeros Pre'!$H$2:H5064,MATCH(ROW()-ROW($B$1),'Pasajeros Pre'!$O$2:$O$4995,0)),"")</f>
        <v>106A</v>
      </c>
      <c r="J71" s="15" t="str">
        <f>IFERROR(INDEX('Pasajeros Pre'!$I$2:I5064,MATCH(ROW()-ROW($B$1),'Pasajeros Pre'!$O$2:$O$4995,0)),"")</f>
        <v>VB 9450</v>
      </c>
      <c r="K71" s="15" t="str">
        <f>IFERROR(INDEX('Pasajeros Pre'!$J$2:J5064,MATCH(ROW()-ROW($B$1),'Pasajeros Pre'!$O$2:$O$4995,0)),"")</f>
        <v>Nuevo Laredo</v>
      </c>
      <c r="L71" s="22">
        <f>IFERROR(INDEX('Pasajeros Pre'!$K$2:K5064,MATCH(ROW()-ROW($B$1),'Pasajeros Pre'!$O$2:$O$4995,0)),"")</f>
        <v>46163.600694444445</v>
      </c>
      <c r="M71" s="15" t="str">
        <f>IFERROR(INDEX('Pasajeros Pre'!$L$2:L5064,MATCH(ROW()-ROW($B$1),'Pasajeros Pre'!$O$2:$O$4995,0)),"")</f>
        <v>J</v>
      </c>
      <c r="N71" s="22">
        <f t="shared" si="6"/>
        <v>20</v>
      </c>
      <c r="O71" s="14" t="str">
        <f>VLOOKUP(N71,'Time Chart'!$A$2:$D$25,4,0)</f>
        <v>19:00 A 19:59</v>
      </c>
      <c r="P71" s="22">
        <f t="shared" si="7"/>
        <v>15</v>
      </c>
      <c r="Q71" s="14" t="str">
        <f>VLOOKUP(P71,'Time Chart'!$A$2:$D$25,4,0)</f>
        <v>14:00 A 14:59</v>
      </c>
      <c r="R71" s="14" t="str">
        <f t="shared" si="8"/>
        <v>20/05/2026</v>
      </c>
      <c r="S71" s="15">
        <f>COUNTIFS(Hoja1!$R$2,"="&amp;R71)</f>
        <v>1</v>
      </c>
      <c r="T71" s="14" t="str">
        <f t="shared" si="9"/>
        <v>21/05/2026</v>
      </c>
      <c r="U71" s="15">
        <f>COUNTIFS(Hoja1!$R$2,"="&amp;T71)</f>
        <v>0</v>
      </c>
    </row>
    <row r="72" spans="1:21" x14ac:dyDescent="0.25">
      <c r="A72" s="15">
        <f t="shared" si="5"/>
        <v>71</v>
      </c>
      <c r="B72" s="15" t="str">
        <f>IFERROR(INDEX('Pasajeros Pre'!$A$2:A5065,MATCH(ROW()-ROW($B$1),'Pasajeros Pre'!$O$2:$O$4995,0)),"")</f>
        <v>Flight scheduled</v>
      </c>
      <c r="C72" s="15" t="str">
        <f>IFERROR(INDEX('Pasajeros Pre'!$B$2:$B$195,MATCH(ROW()-ROW($A$1),'Pasajeros Pre'!$O$2:$O$195,0)),"")</f>
        <v>Viva</v>
      </c>
      <c r="D72" s="15">
        <f>IFERROR(INDEX('Pasajeros Pre'!$C$2:C5065,MATCH(ROW()-ROW($B$1),'Pasajeros Pre'!$O$2:$O$4995,0)),"")</f>
        <v>320</v>
      </c>
      <c r="E72" s="15" t="str">
        <f>IFERROR(INDEX('Pasajeros Pre'!$D$2:D5065,MATCH(ROW()-ROW($B$1),'Pasajeros Pre'!$O$2:$O$4995,0)),"")</f>
        <v>VB 7435</v>
      </c>
      <c r="F72" s="22">
        <f>IFERROR(INDEX('Pasajeros Pre'!$E$2:E5065,MATCH(ROW()-ROW($B$1),'Pasajeros Pre'!$O$2:$O$4995,0)),"")</f>
        <v>46162.84375</v>
      </c>
      <c r="G72" s="15" t="str">
        <f>IFERROR(INDEX('Pasajeros Pre'!$F$2:F5065,MATCH(ROW()-ROW($B$1),'Pasajeros Pre'!$O$2:$O$4995,0)),"")</f>
        <v>Veracruz</v>
      </c>
      <c r="H72" s="15">
        <f>IFERROR(INDEX('Pasajeros Pre'!$G$2:G5065,MATCH(ROW()-ROW($B$1),'Pasajeros Pre'!$O$2:$O$4995,0)),"")</f>
        <v>1</v>
      </c>
      <c r="I72" s="15">
        <f>IFERROR(INDEX('Pasajeros Pre'!$H$2:H5065,MATCH(ROW()-ROW($B$1),'Pasajeros Pre'!$O$2:$O$4995,0)),"")</f>
        <v>504</v>
      </c>
      <c r="J72" s="15" t="str">
        <f>IFERROR(INDEX('Pasajeros Pre'!$I$2:I5065,MATCH(ROW()-ROW($B$1),'Pasajeros Pre'!$O$2:$O$4995,0)),"")</f>
        <v>VB 7435</v>
      </c>
      <c r="K72" s="15" t="str">
        <f>IFERROR(INDEX('Pasajeros Pre'!$J$2:J5065,MATCH(ROW()-ROW($B$1),'Pasajeros Pre'!$O$2:$O$4995,0)),"")</f>
        <v>Ciudad Juárez</v>
      </c>
      <c r="L72" s="22">
        <f>IFERROR(INDEX('Pasajeros Pre'!$K$2:K5065,MATCH(ROW()-ROW($B$1),'Pasajeros Pre'!$O$2:$O$4995,0)),"")</f>
        <v>46162.864583333336</v>
      </c>
      <c r="M72" s="15" t="str">
        <f>IFERROR(INDEX('Pasajeros Pre'!$L$2:L5065,MATCH(ROW()-ROW($B$1),'Pasajeros Pre'!$O$2:$O$4995,0)),"")</f>
        <v>J</v>
      </c>
      <c r="N72" s="22">
        <f t="shared" si="6"/>
        <v>21</v>
      </c>
      <c r="O72" s="14" t="str">
        <f>VLOOKUP(N72,'Time Chart'!$A$2:$D$25,4,0)</f>
        <v>20:00 A 20:59</v>
      </c>
      <c r="P72" s="22">
        <f t="shared" si="7"/>
        <v>21</v>
      </c>
      <c r="Q72" s="14" t="str">
        <f>VLOOKUP(P72,'Time Chart'!$A$2:$D$25,4,0)</f>
        <v>20:00 A 20:59</v>
      </c>
      <c r="R72" s="14" t="str">
        <f t="shared" si="8"/>
        <v>20/05/2026</v>
      </c>
      <c r="S72" s="15">
        <f>COUNTIFS(Hoja1!$R$2,"="&amp;R72)</f>
        <v>1</v>
      </c>
      <c r="T72" s="14" t="str">
        <f t="shared" si="9"/>
        <v>20/05/2026</v>
      </c>
      <c r="U72" s="15">
        <f>COUNTIFS(Hoja1!$R$2,"="&amp;T72)</f>
        <v>1</v>
      </c>
    </row>
    <row r="73" spans="1:21" x14ac:dyDescent="0.25">
      <c r="A73" s="15">
        <f t="shared" si="5"/>
        <v>72</v>
      </c>
      <c r="B73" s="15" t="str">
        <f>IFERROR(INDEX('Pasajeros Pre'!$A$2:A5066,MATCH(ROW()-ROW($B$1),'Pasajeros Pre'!$O$2:$O$4995,0)),"")</f>
        <v>Flight scheduled</v>
      </c>
      <c r="C73" s="15" t="str">
        <f>IFERROR(INDEX('Pasajeros Pre'!$B$2:$B$195,MATCH(ROW()-ROW($A$1),'Pasajeros Pre'!$O$2:$O$195,0)),"")</f>
        <v>Viva</v>
      </c>
      <c r="D73" s="15" t="str">
        <f>IFERROR(INDEX('Pasajeros Pre'!$C$2:C5066,MATCH(ROW()-ROW($B$1),'Pasajeros Pre'!$O$2:$O$4995,0)),"")</f>
        <v>32A</v>
      </c>
      <c r="E73" s="15" t="str">
        <f>IFERROR(INDEX('Pasajeros Pre'!$D$2:D5066,MATCH(ROW()-ROW($B$1),'Pasajeros Pre'!$O$2:$O$4995,0)),"")</f>
        <v>VB 7305</v>
      </c>
      <c r="F73" s="22">
        <f>IFERROR(INDEX('Pasajeros Pre'!$E$2:E5066,MATCH(ROW()-ROW($B$1),'Pasajeros Pre'!$O$2:$O$4995,0)),"")</f>
        <v>46162.847222222219</v>
      </c>
      <c r="G73" s="15" t="str">
        <f>IFERROR(INDEX('Pasajeros Pre'!$F$2:F5066,MATCH(ROW()-ROW($B$1),'Pasajeros Pre'!$O$2:$O$4995,0)),"")</f>
        <v>Tampico</v>
      </c>
      <c r="H73" s="15">
        <f>IFERROR(INDEX('Pasajeros Pre'!$G$2:G5066,MATCH(ROW()-ROW($B$1),'Pasajeros Pre'!$O$2:$O$4995,0)),"")</f>
        <v>1</v>
      </c>
      <c r="I73" s="15">
        <f>IFERROR(INDEX('Pasajeros Pre'!$H$2:H5066,MATCH(ROW()-ROW($B$1),'Pasajeros Pre'!$O$2:$O$4995,0)),"")</f>
        <v>503</v>
      </c>
      <c r="J73" s="15" t="str">
        <f>IFERROR(INDEX('Pasajeros Pre'!$I$2:I5066,MATCH(ROW()-ROW($B$1),'Pasajeros Pre'!$O$2:$O$4995,0)),"")</f>
        <v>VB 7305</v>
      </c>
      <c r="K73" s="15" t="str">
        <f>IFERROR(INDEX('Pasajeros Pre'!$J$2:J5066,MATCH(ROW()-ROW($B$1),'Pasajeros Pre'!$O$2:$O$4995,0)),"")</f>
        <v>Guadalajara</v>
      </c>
      <c r="L73" s="22">
        <f>IFERROR(INDEX('Pasajeros Pre'!$K$2:K5066,MATCH(ROW()-ROW($B$1),'Pasajeros Pre'!$O$2:$O$4995,0)),"")</f>
        <v>46162.868055555555</v>
      </c>
      <c r="M73" s="15" t="str">
        <f>IFERROR(INDEX('Pasajeros Pre'!$L$2:L5066,MATCH(ROW()-ROW($B$1),'Pasajeros Pre'!$O$2:$O$4995,0)),"")</f>
        <v>J</v>
      </c>
      <c r="N73" s="22">
        <f t="shared" si="6"/>
        <v>21</v>
      </c>
      <c r="O73" s="14" t="str">
        <f>VLOOKUP(N73,'Time Chart'!$A$2:$D$25,4,0)</f>
        <v>20:00 A 20:59</v>
      </c>
      <c r="P73" s="22">
        <f t="shared" si="7"/>
        <v>21</v>
      </c>
      <c r="Q73" s="14" t="str">
        <f>VLOOKUP(P73,'Time Chart'!$A$2:$D$25,4,0)</f>
        <v>20:00 A 20:59</v>
      </c>
      <c r="R73" s="14" t="str">
        <f t="shared" si="8"/>
        <v>20/05/2026</v>
      </c>
      <c r="S73" s="15">
        <f>COUNTIFS(Hoja1!$R$2,"="&amp;R73)</f>
        <v>1</v>
      </c>
      <c r="T73" s="14" t="str">
        <f t="shared" si="9"/>
        <v>20/05/2026</v>
      </c>
      <c r="U73" s="15">
        <f>COUNTIFS(Hoja1!$R$2,"="&amp;T73)</f>
        <v>1</v>
      </c>
    </row>
    <row r="74" spans="1:21" x14ac:dyDescent="0.25">
      <c r="A74" s="15">
        <f t="shared" si="5"/>
        <v>73</v>
      </c>
      <c r="B74" s="15" t="str">
        <f>IFERROR(INDEX('Pasajeros Pre'!$A$2:A5067,MATCH(ROW()-ROW($B$1),'Pasajeros Pre'!$O$2:$O$4995,0)),"")</f>
        <v>Flight scheduled</v>
      </c>
      <c r="C74" s="15" t="str">
        <f>IFERROR(INDEX('Pasajeros Pre'!$B$2:$B$195,MATCH(ROW()-ROW($A$1),'Pasajeros Pre'!$O$2:$O$195,0)),"")</f>
        <v>Volaris</v>
      </c>
      <c r="D74" s="15">
        <f>IFERROR(INDEX('Pasajeros Pre'!$C$2:C5067,MATCH(ROW()-ROW($B$1),'Pasajeros Pre'!$O$2:$O$4995,0)),"")</f>
        <v>320</v>
      </c>
      <c r="E74" s="15" t="str">
        <f>IFERROR(INDEX('Pasajeros Pre'!$D$2:D5067,MATCH(ROW()-ROW($B$1),'Pasajeros Pre'!$O$2:$O$4995,0)),"")</f>
        <v>Y4 1292</v>
      </c>
      <c r="F74" s="22">
        <f>IFERROR(INDEX('Pasajeros Pre'!$E$2:E5067,MATCH(ROW()-ROW($B$1),'Pasajeros Pre'!$O$2:$O$4995,0)),"")</f>
        <v>46162.852083333331</v>
      </c>
      <c r="G74" s="15" t="str">
        <f>IFERROR(INDEX('Pasajeros Pre'!$F$2:F5067,MATCH(ROW()-ROW($B$1),'Pasajeros Pre'!$O$2:$O$4995,0)),"")</f>
        <v>Guadalajara</v>
      </c>
      <c r="H74" s="15">
        <f>IFERROR(INDEX('Pasajeros Pre'!$G$2:G5067,MATCH(ROW()-ROW($B$1),'Pasajeros Pre'!$O$2:$O$4995,0)),"")</f>
        <v>3</v>
      </c>
      <c r="I74" s="15" t="str">
        <f>IFERROR(INDEX('Pasajeros Pre'!$H$2:H5067,MATCH(ROW()-ROW($B$1),'Pasajeros Pre'!$O$2:$O$4995,0)),"")</f>
        <v>109A</v>
      </c>
      <c r="J74" s="15" t="str">
        <f>IFERROR(INDEX('Pasajeros Pre'!$I$2:I5067,MATCH(ROW()-ROW($B$1),'Pasajeros Pre'!$O$2:$O$4995,0)),"")</f>
        <v>Y4 1291</v>
      </c>
      <c r="K74" s="15" t="str">
        <f>IFERROR(INDEX('Pasajeros Pre'!$J$2:J5067,MATCH(ROW()-ROW($B$1),'Pasajeros Pre'!$O$2:$O$4995,0)),"")</f>
        <v>Guadalajara</v>
      </c>
      <c r="L74" s="22">
        <f>IFERROR(INDEX('Pasajeros Pre'!$K$2:K5067,MATCH(ROW()-ROW($B$1),'Pasajeros Pre'!$O$2:$O$4995,0)),"")</f>
        <v>46163.270833333336</v>
      </c>
      <c r="M74" s="15" t="str">
        <f>IFERROR(INDEX('Pasajeros Pre'!$L$2:L5067,MATCH(ROW()-ROW($B$1),'Pasajeros Pre'!$O$2:$O$4995,0)),"")</f>
        <v>J</v>
      </c>
      <c r="N74" s="22">
        <f t="shared" si="6"/>
        <v>21</v>
      </c>
      <c r="O74" s="14" t="str">
        <f>VLOOKUP(N74,'Time Chart'!$A$2:$D$25,4,0)</f>
        <v>20:00 A 20:59</v>
      </c>
      <c r="P74" s="22">
        <f t="shared" si="7"/>
        <v>7</v>
      </c>
      <c r="Q74" s="14" t="str">
        <f>VLOOKUP(P74,'Time Chart'!$A$2:$D$25,4,0)</f>
        <v>06:00 A 06:59</v>
      </c>
      <c r="R74" s="14" t="str">
        <f t="shared" si="8"/>
        <v>20/05/2026</v>
      </c>
      <c r="S74" s="15">
        <f>COUNTIFS(Hoja1!$R$2,"="&amp;R74)</f>
        <v>1</v>
      </c>
      <c r="T74" s="14" t="str">
        <f t="shared" si="9"/>
        <v>21/05/2026</v>
      </c>
      <c r="U74" s="15">
        <f>COUNTIFS(Hoja1!$R$2,"="&amp;T74)</f>
        <v>0</v>
      </c>
    </row>
    <row r="75" spans="1:21" x14ac:dyDescent="0.25">
      <c r="A75" s="15">
        <f t="shared" si="5"/>
        <v>74</v>
      </c>
      <c r="B75" s="15" t="str">
        <f>IFERROR(INDEX('Pasajeros Pre'!$A$2:A5068,MATCH(ROW()-ROW($B$1),'Pasajeros Pre'!$O$2:$O$4995,0)),"")</f>
        <v>Flight scheduled</v>
      </c>
      <c r="C75" s="15" t="str">
        <f>IFERROR(INDEX('Pasajeros Pre'!$B$2:$B$195,MATCH(ROW()-ROW($A$1),'Pasajeros Pre'!$O$2:$O$195,0)),"")</f>
        <v>Viva</v>
      </c>
      <c r="D75" s="15" t="str">
        <f>IFERROR(INDEX('Pasajeros Pre'!$C$2:C5068,MATCH(ROW()-ROW($B$1),'Pasajeros Pre'!$O$2:$O$4995,0)),"")</f>
        <v>32A</v>
      </c>
      <c r="E75" s="15" t="str">
        <f>IFERROR(INDEX('Pasajeros Pre'!$D$2:D5068,MATCH(ROW()-ROW($B$1),'Pasajeros Pre'!$O$2:$O$4995,0)),"")</f>
        <v>VB 9523</v>
      </c>
      <c r="F75" s="22">
        <f>IFERROR(INDEX('Pasajeros Pre'!$E$2:E5068,MATCH(ROW()-ROW($B$1),'Pasajeros Pre'!$O$2:$O$4995,0)),"")</f>
        <v>46162.861111111109</v>
      </c>
      <c r="G75" s="15" t="str">
        <f>IFERROR(INDEX('Pasajeros Pre'!$F$2:F5068,MATCH(ROW()-ROW($B$1),'Pasajeros Pre'!$O$2:$O$4995,0)),"")</f>
        <v>Guadalajara</v>
      </c>
      <c r="H75" s="15">
        <f>IFERROR(INDEX('Pasajeros Pre'!$G$2:G5068,MATCH(ROW()-ROW($B$1),'Pasajeros Pre'!$O$2:$O$4995,0)),"")</f>
        <v>2</v>
      </c>
      <c r="I75" s="15">
        <f>IFERROR(INDEX('Pasajeros Pre'!$H$2:H5068,MATCH(ROW()-ROW($B$1),'Pasajeros Pre'!$O$2:$O$4995,0)),"")</f>
        <v>505</v>
      </c>
      <c r="J75" s="15" t="str">
        <f>IFERROR(INDEX('Pasajeros Pre'!$I$2:I5068,MATCH(ROW()-ROW($B$1),'Pasajeros Pre'!$O$2:$O$4995,0)),"")</f>
        <v>VB 9520</v>
      </c>
      <c r="K75" s="15" t="str">
        <f>IFERROR(INDEX('Pasajeros Pre'!$J$2:J5068,MATCH(ROW()-ROW($B$1),'Pasajeros Pre'!$O$2:$O$4995,0)),"")</f>
        <v>Guadalajara</v>
      </c>
      <c r="L75" s="22">
        <f>IFERROR(INDEX('Pasajeros Pre'!$K$2:K5068,MATCH(ROW()-ROW($B$1),'Pasajeros Pre'!$O$2:$O$4995,0)),"")</f>
        <v>46163.25</v>
      </c>
      <c r="M75" s="15" t="str">
        <f>IFERROR(INDEX('Pasajeros Pre'!$L$2:L5068,MATCH(ROW()-ROW($B$1),'Pasajeros Pre'!$O$2:$O$4995,0)),"")</f>
        <v>J</v>
      </c>
      <c r="N75" s="22">
        <f t="shared" si="6"/>
        <v>21</v>
      </c>
      <c r="O75" s="14" t="str">
        <f>VLOOKUP(N75,'Time Chart'!$A$2:$D$25,4,0)</f>
        <v>20:00 A 20:59</v>
      </c>
      <c r="P75" s="22">
        <f t="shared" si="7"/>
        <v>7</v>
      </c>
      <c r="Q75" s="14" t="str">
        <f>VLOOKUP(P75,'Time Chart'!$A$2:$D$25,4,0)</f>
        <v>06:00 A 06:59</v>
      </c>
      <c r="R75" s="14" t="str">
        <f t="shared" si="8"/>
        <v>20/05/2026</v>
      </c>
      <c r="S75" s="15">
        <f>COUNTIFS(Hoja1!$R$2,"="&amp;R75)</f>
        <v>1</v>
      </c>
      <c r="T75" s="14" t="str">
        <f t="shared" si="9"/>
        <v>21/05/2026</v>
      </c>
      <c r="U75" s="15">
        <f>COUNTIFS(Hoja1!$R$2,"="&amp;T75)</f>
        <v>0</v>
      </c>
    </row>
    <row r="76" spans="1:21" x14ac:dyDescent="0.25">
      <c r="A76" s="15">
        <f t="shared" si="5"/>
        <v>75</v>
      </c>
      <c r="B76" s="15" t="str">
        <f>IFERROR(INDEX('Pasajeros Pre'!$A$2:A5069,MATCH(ROW()-ROW($B$1),'Pasajeros Pre'!$O$2:$O$4995,0)),"")</f>
        <v>Flight scheduled</v>
      </c>
      <c r="C76" s="15" t="str">
        <f>IFERROR(INDEX('Pasajeros Pre'!$B$2:$B$195,MATCH(ROW()-ROW($A$1),'Pasajeros Pre'!$O$2:$O$195,0)),"")</f>
        <v>Aeromexico</v>
      </c>
      <c r="D76" s="15" t="str">
        <f>IFERROR(INDEX('Pasajeros Pre'!$C$2:C5069,MATCH(ROW()-ROW($B$1),'Pasajeros Pre'!$O$2:$O$4995,0)),"")</f>
        <v>E90</v>
      </c>
      <c r="E76" s="15" t="str">
        <f>IFERROR(INDEX('Pasajeros Pre'!$D$2:D5069,MATCH(ROW()-ROW($B$1),'Pasajeros Pre'!$O$2:$O$4995,0)),"")</f>
        <v>AM 871</v>
      </c>
      <c r="F76" s="22">
        <f>IFERROR(INDEX('Pasajeros Pre'!$E$2:E5069,MATCH(ROW()-ROW($B$1),'Pasajeros Pre'!$O$2:$O$4995,0)),"")</f>
        <v>46162.862500000003</v>
      </c>
      <c r="G76" s="15" t="str">
        <f>IFERROR(INDEX('Pasajeros Pre'!$F$2:F5069,MATCH(ROW()-ROW($B$1),'Pasajeros Pre'!$O$2:$O$4995,0)),"")</f>
        <v>Veracruz</v>
      </c>
      <c r="H76" s="15">
        <f>IFERROR(INDEX('Pasajeros Pre'!$G$2:G5069,MATCH(ROW()-ROW($B$1),'Pasajeros Pre'!$O$2:$O$4995,0)),"")</f>
        <v>3</v>
      </c>
      <c r="I76" s="15" t="str">
        <f>IFERROR(INDEX('Pasajeros Pre'!$H$2:H5069,MATCH(ROW()-ROW($B$1),'Pasajeros Pre'!$O$2:$O$4995,0)),"")</f>
        <v>110B</v>
      </c>
      <c r="J76" s="15" t="str">
        <f>IFERROR(INDEX('Pasajeros Pre'!$I$2:I5069,MATCH(ROW()-ROW($B$1),'Pasajeros Pre'!$O$2:$O$4995,0)),"")</f>
        <v>AM 284</v>
      </c>
      <c r="K76" s="15" t="str">
        <f>IFERROR(INDEX('Pasajeros Pre'!$J$2:J5069,MATCH(ROW()-ROW($B$1),'Pasajeros Pre'!$O$2:$O$4995,0)),"")</f>
        <v>Guadalajara</v>
      </c>
      <c r="L76" s="22">
        <f>IFERROR(INDEX('Pasajeros Pre'!$K$2:K5069,MATCH(ROW()-ROW($B$1),'Pasajeros Pre'!$O$2:$O$4995,0)),"")</f>
        <v>46162.888888888891</v>
      </c>
      <c r="M76" s="15" t="str">
        <f>IFERROR(INDEX('Pasajeros Pre'!$L$2:L5069,MATCH(ROW()-ROW($B$1),'Pasajeros Pre'!$O$2:$O$4995,0)),"")</f>
        <v>J</v>
      </c>
      <c r="N76" s="22">
        <f t="shared" si="6"/>
        <v>21</v>
      </c>
      <c r="O76" s="14" t="str">
        <f>VLOOKUP(N76,'Time Chart'!$A$2:$D$25,4,0)</f>
        <v>20:00 A 20:59</v>
      </c>
      <c r="P76" s="22">
        <f t="shared" si="7"/>
        <v>22</v>
      </c>
      <c r="Q76" s="14" t="str">
        <f>VLOOKUP(P76,'Time Chart'!$A$2:$D$25,4,0)</f>
        <v>21:59 A 21:59</v>
      </c>
      <c r="R76" s="14" t="str">
        <f t="shared" si="8"/>
        <v>20/05/2026</v>
      </c>
      <c r="S76" s="15">
        <f>COUNTIFS(Hoja1!$R$2,"="&amp;R76)</f>
        <v>1</v>
      </c>
      <c r="T76" s="14" t="str">
        <f t="shared" si="9"/>
        <v>20/05/2026</v>
      </c>
      <c r="U76" s="15">
        <f>COUNTIFS(Hoja1!$R$2,"="&amp;T76)</f>
        <v>1</v>
      </c>
    </row>
    <row r="77" spans="1:21" x14ac:dyDescent="0.25">
      <c r="A77" s="15">
        <f t="shared" si="5"/>
        <v>76</v>
      </c>
      <c r="B77" s="15" t="str">
        <f>IFERROR(INDEX('Pasajeros Pre'!$A$2:A5070,MATCH(ROW()-ROW($B$1),'Pasajeros Pre'!$O$2:$O$4995,0)),"")</f>
        <v>Flight scheduled</v>
      </c>
      <c r="C77" s="15" t="str">
        <f>IFERROR(INDEX('Pasajeros Pre'!$B$2:$B$195,MATCH(ROW()-ROW($A$1),'Pasajeros Pre'!$O$2:$O$195,0)),"")</f>
        <v>Viva</v>
      </c>
      <c r="D77" s="15" t="str">
        <f>IFERROR(INDEX('Pasajeros Pre'!$C$2:C5070,MATCH(ROW()-ROW($B$1),'Pasajeros Pre'!$O$2:$O$4995,0)),"")</f>
        <v>32A</v>
      </c>
      <c r="E77" s="15" t="str">
        <f>IFERROR(INDEX('Pasajeros Pre'!$D$2:D5070,MATCH(ROW()-ROW($B$1),'Pasajeros Pre'!$O$2:$O$4995,0)),"")</f>
        <v>VB 7017</v>
      </c>
      <c r="F77" s="22">
        <f>IFERROR(INDEX('Pasajeros Pre'!$E$2:E5070,MATCH(ROW()-ROW($B$1),'Pasajeros Pre'!$O$2:$O$4995,0)),"")</f>
        <v>46162.871527777781</v>
      </c>
      <c r="G77" s="15" t="str">
        <f>IFERROR(INDEX('Pasajeros Pre'!$F$2:F5070,MATCH(ROW()-ROW($B$1),'Pasajeros Pre'!$O$2:$O$4995,0)),"")</f>
        <v>Acapulco</v>
      </c>
      <c r="H77" s="15">
        <f>IFERROR(INDEX('Pasajeros Pre'!$G$2:G5070,MATCH(ROW()-ROW($B$1),'Pasajeros Pre'!$O$2:$O$4995,0)),"")</f>
        <v>2</v>
      </c>
      <c r="I77" s="15" t="str">
        <f>IFERROR(INDEX('Pasajeros Pre'!$H$2:H5070,MATCH(ROW()-ROW($B$1),'Pasajeros Pre'!$O$2:$O$4995,0)),"")</f>
        <v>107B</v>
      </c>
      <c r="J77" s="15" t="str">
        <f>IFERROR(INDEX('Pasajeros Pre'!$I$2:I5070,MATCH(ROW()-ROW($B$1),'Pasajeros Pre'!$O$2:$O$4995,0)),"")</f>
        <v>VB 7017</v>
      </c>
      <c r="K77" s="15" t="str">
        <f>IFERROR(INDEX('Pasajeros Pre'!$J$2:J5070,MATCH(ROW()-ROW($B$1),'Pasajeros Pre'!$O$2:$O$4995,0)),"")</f>
        <v>Monterrey</v>
      </c>
      <c r="L77" s="22">
        <f>IFERROR(INDEX('Pasajeros Pre'!$K$2:K5070,MATCH(ROW()-ROW($B$1),'Pasajeros Pre'!$O$2:$O$4995,0)),"")</f>
        <v>46162.895833333336</v>
      </c>
      <c r="M77" s="15" t="str">
        <f>IFERROR(INDEX('Pasajeros Pre'!$L$2:L5070,MATCH(ROW()-ROW($B$1),'Pasajeros Pre'!$O$2:$O$4995,0)),"")</f>
        <v>J</v>
      </c>
      <c r="N77" s="22">
        <f t="shared" si="6"/>
        <v>21</v>
      </c>
      <c r="O77" s="14" t="str">
        <f>VLOOKUP(N77,'Time Chart'!$A$2:$D$25,4,0)</f>
        <v>20:00 A 20:59</v>
      </c>
      <c r="P77" s="22">
        <f t="shared" si="7"/>
        <v>22</v>
      </c>
      <c r="Q77" s="14" t="str">
        <f>VLOOKUP(P77,'Time Chart'!$A$2:$D$25,4,0)</f>
        <v>21:59 A 21:59</v>
      </c>
      <c r="R77" s="14" t="str">
        <f t="shared" si="8"/>
        <v>20/05/2026</v>
      </c>
      <c r="S77" s="15">
        <f>COUNTIFS(Hoja1!$R$2,"="&amp;R77)</f>
        <v>1</v>
      </c>
      <c r="T77" s="14" t="str">
        <f t="shared" si="9"/>
        <v>20/05/2026</v>
      </c>
      <c r="U77" s="15">
        <f>COUNTIFS(Hoja1!$R$2,"="&amp;T77)</f>
        <v>1</v>
      </c>
    </row>
    <row r="78" spans="1:21" x14ac:dyDescent="0.25">
      <c r="A78" s="15">
        <f t="shared" si="5"/>
        <v>77</v>
      </c>
      <c r="B78" s="15" t="str">
        <f>IFERROR(INDEX('Pasajeros Pre'!$A$2:A5071,MATCH(ROW()-ROW($B$1),'Pasajeros Pre'!$O$2:$O$4995,0)),"")</f>
        <v>Flight scheduled</v>
      </c>
      <c r="C78" s="15" t="str">
        <f>IFERROR(INDEX('Pasajeros Pre'!$B$2:$B$195,MATCH(ROW()-ROW($A$1),'Pasajeros Pre'!$O$2:$O$195,0)),"")</f>
        <v>Volaris</v>
      </c>
      <c r="D78" s="15" t="str">
        <f>IFERROR(INDEX('Pasajeros Pre'!$C$2:C5071,MATCH(ROW()-ROW($B$1),'Pasajeros Pre'!$O$2:$O$4995,0)),"")</f>
        <v>32Q</v>
      </c>
      <c r="E78" s="15" t="str">
        <f>IFERROR(INDEX('Pasajeros Pre'!$D$2:D5071,MATCH(ROW()-ROW($B$1),'Pasajeros Pre'!$O$2:$O$4995,0)),"")</f>
        <v>Y4 3296</v>
      </c>
      <c r="F78" s="22">
        <f>IFERROR(INDEX('Pasajeros Pre'!$E$2:E5071,MATCH(ROW()-ROW($B$1),'Pasajeros Pre'!$O$2:$O$4995,0)),"")</f>
        <v>46162.897916666669</v>
      </c>
      <c r="G78" s="15" t="str">
        <f>IFERROR(INDEX('Pasajeros Pre'!$F$2:F5071,MATCH(ROW()-ROW($B$1),'Pasajeros Pre'!$O$2:$O$4995,0)),"")</f>
        <v>Tijuana</v>
      </c>
      <c r="H78" s="15">
        <f>IFERROR(INDEX('Pasajeros Pre'!$G$2:G5071,MATCH(ROW()-ROW($B$1),'Pasajeros Pre'!$O$2:$O$4995,0)),"")</f>
        <v>1</v>
      </c>
      <c r="I78" s="15" t="str">
        <f>IFERROR(INDEX('Pasajeros Pre'!$H$2:H5071,MATCH(ROW()-ROW($B$1),'Pasajeros Pre'!$O$2:$O$4995,0)),"")</f>
        <v>110A</v>
      </c>
      <c r="J78" s="15" t="str">
        <f>IFERROR(INDEX('Pasajeros Pre'!$I$2:I5071,MATCH(ROW()-ROW($B$1),'Pasajeros Pre'!$O$2:$O$4995,0)),"")</f>
        <v>Y4 3297</v>
      </c>
      <c r="K78" s="15" t="str">
        <f>IFERROR(INDEX('Pasajeros Pre'!$J$2:J5071,MATCH(ROW()-ROW($B$1),'Pasajeros Pre'!$O$2:$O$4995,0)),"")</f>
        <v>Tijuana</v>
      </c>
      <c r="L78" s="22">
        <f>IFERROR(INDEX('Pasajeros Pre'!$K$2:K5071,MATCH(ROW()-ROW($B$1),'Pasajeros Pre'!$O$2:$O$4995,0)),"")</f>
        <v>46162.941666666666</v>
      </c>
      <c r="M78" s="15" t="str">
        <f>IFERROR(INDEX('Pasajeros Pre'!$L$2:L5071,MATCH(ROW()-ROW($B$1),'Pasajeros Pre'!$O$2:$O$4995,0)),"")</f>
        <v>J</v>
      </c>
      <c r="N78" s="22">
        <f t="shared" si="6"/>
        <v>22</v>
      </c>
      <c r="O78" s="14" t="str">
        <f>VLOOKUP(N78,'Time Chart'!$A$2:$D$25,4,0)</f>
        <v>21:59 A 21:59</v>
      </c>
      <c r="P78" s="22">
        <f t="shared" si="7"/>
        <v>23</v>
      </c>
      <c r="Q78" s="14" t="str">
        <f>VLOOKUP(P78,'Time Chart'!$A$2:$D$25,4,0)</f>
        <v>22:00 A 22:59</v>
      </c>
      <c r="R78" s="14" t="str">
        <f t="shared" si="8"/>
        <v>20/05/2026</v>
      </c>
      <c r="S78" s="15">
        <f>COUNTIFS(Hoja1!$R$2,"="&amp;R78)</f>
        <v>1</v>
      </c>
      <c r="T78" s="14" t="str">
        <f t="shared" si="9"/>
        <v>20/05/2026</v>
      </c>
      <c r="U78" s="15">
        <f>COUNTIFS(Hoja1!$R$2,"="&amp;T78)</f>
        <v>1</v>
      </c>
    </row>
    <row r="79" spans="1:21" x14ac:dyDescent="0.25">
      <c r="A79" s="15">
        <f t="shared" si="5"/>
        <v>78</v>
      </c>
      <c r="B79" s="15" t="str">
        <f>IFERROR(INDEX('Pasajeros Pre'!$A$2:A5072,MATCH(ROW()-ROW($B$1),'Pasajeros Pre'!$O$2:$O$4995,0)),"")</f>
        <v>Flight scheduled</v>
      </c>
      <c r="C79" s="15" t="str">
        <f>IFERROR(INDEX('Pasajeros Pre'!$B$2:$B$195,MATCH(ROW()-ROW($A$1),'Pasajeros Pre'!$O$2:$O$195,0)),"")</f>
        <v>Viva</v>
      </c>
      <c r="D79" s="15">
        <f>IFERROR(INDEX('Pasajeros Pre'!$C$2:C5072,MATCH(ROW()-ROW($B$1),'Pasajeros Pre'!$O$2:$O$4995,0)),"")</f>
        <v>321</v>
      </c>
      <c r="E79" s="15" t="str">
        <f>IFERROR(INDEX('Pasajeros Pre'!$D$2:D5072,MATCH(ROW()-ROW($B$1),'Pasajeros Pre'!$O$2:$O$4995,0)),"")</f>
        <v>VB 7191</v>
      </c>
      <c r="F79" s="22">
        <f>IFERROR(INDEX('Pasajeros Pre'!$E$2:E5072,MATCH(ROW()-ROW($B$1),'Pasajeros Pre'!$O$2:$O$4995,0)),"")</f>
        <v>46162.920138888891</v>
      </c>
      <c r="G79" s="15" t="str">
        <f>IFERROR(INDEX('Pasajeros Pre'!$F$2:F5072,MATCH(ROW()-ROW($B$1),'Pasajeros Pre'!$O$2:$O$4995,0)),"")</f>
        <v>Oaxaca</v>
      </c>
      <c r="H79" s="15">
        <f>IFERROR(INDEX('Pasajeros Pre'!$G$2:G5072,MATCH(ROW()-ROW($B$1),'Pasajeros Pre'!$O$2:$O$4995,0)),"")</f>
        <v>1</v>
      </c>
      <c r="I79" s="15" t="str">
        <f>IFERROR(INDEX('Pasajeros Pre'!$H$2:H5072,MATCH(ROW()-ROW($B$1),'Pasajeros Pre'!$O$2:$O$4995,0)),"")</f>
        <v>107A</v>
      </c>
      <c r="J79" s="15" t="str">
        <f>IFERROR(INDEX('Pasajeros Pre'!$I$2:I5072,MATCH(ROW()-ROW($B$1),'Pasajeros Pre'!$O$2:$O$4995,0)),"")</f>
        <v>VB 7191</v>
      </c>
      <c r="K79" s="15" t="str">
        <f>IFERROR(INDEX('Pasajeros Pre'!$J$2:J5072,MATCH(ROW()-ROW($B$1),'Pasajeros Pre'!$O$2:$O$4995,0)),"")</f>
        <v>Mérida</v>
      </c>
      <c r="L79" s="22">
        <f>IFERROR(INDEX('Pasajeros Pre'!$K$2:K5072,MATCH(ROW()-ROW($B$1),'Pasajeros Pre'!$O$2:$O$4995,0)),"")</f>
        <v>46162.951388888891</v>
      </c>
      <c r="M79" s="15" t="str">
        <f>IFERROR(INDEX('Pasajeros Pre'!$L$2:L5072,MATCH(ROW()-ROW($B$1),'Pasajeros Pre'!$O$2:$O$4995,0)),"")</f>
        <v>J</v>
      </c>
      <c r="N79" s="22">
        <f t="shared" si="6"/>
        <v>23</v>
      </c>
      <c r="O79" s="14" t="str">
        <f>VLOOKUP(N79,'Time Chart'!$A$2:$D$25,4,0)</f>
        <v>22:00 A 22:59</v>
      </c>
      <c r="P79" s="22">
        <f t="shared" si="7"/>
        <v>23</v>
      </c>
      <c r="Q79" s="14" t="str">
        <f>VLOOKUP(P79,'Time Chart'!$A$2:$D$25,4,0)</f>
        <v>22:00 A 22:59</v>
      </c>
      <c r="R79" s="14" t="str">
        <f t="shared" si="8"/>
        <v>20/05/2026</v>
      </c>
      <c r="S79" s="15">
        <f>COUNTIFS(Hoja1!$R$2,"="&amp;R79)</f>
        <v>1</v>
      </c>
      <c r="T79" s="14" t="str">
        <f t="shared" si="9"/>
        <v>20/05/2026</v>
      </c>
      <c r="U79" s="15">
        <f>COUNTIFS(Hoja1!$R$2,"="&amp;T79)</f>
        <v>1</v>
      </c>
    </row>
    <row r="80" spans="1:21" x14ac:dyDescent="0.25">
      <c r="A80" s="15">
        <f t="shared" si="5"/>
        <v>79</v>
      </c>
      <c r="B80" s="15" t="str">
        <f>IFERROR(INDEX('Pasajeros Pre'!$A$2:A5073,MATCH(ROW()-ROW($B$1),'Pasajeros Pre'!$O$2:$O$4995,0)),"")</f>
        <v>Flight scheduled</v>
      </c>
      <c r="C80" s="15" t="str">
        <f>IFERROR(INDEX('Pasajeros Pre'!$B$2:$B$195,MATCH(ROW()-ROW($A$1),'Pasajeros Pre'!$O$2:$O$195,0)),"")</f>
        <v xml:space="preserve">Arajet </v>
      </c>
      <c r="D80" s="15" t="str">
        <f>IFERROR(INDEX('Pasajeros Pre'!$C$2:C5073,MATCH(ROW()-ROW($B$1),'Pasajeros Pre'!$O$2:$O$4995,0)),"")</f>
        <v>7M8</v>
      </c>
      <c r="E80" s="15" t="str">
        <f>IFERROR(INDEX('Pasajeros Pre'!$D$2:D5073,MATCH(ROW()-ROW($B$1),'Pasajeros Pre'!$O$2:$O$4995,0)),"")</f>
        <v>DM 4162</v>
      </c>
      <c r="F80" s="22">
        <f>IFERROR(INDEX('Pasajeros Pre'!$E$2:E5073,MATCH(ROW()-ROW($B$1),'Pasajeros Pre'!$O$2:$O$4995,0)),"")</f>
        <v>46162.94027777778</v>
      </c>
      <c r="G80" s="15" t="str">
        <f>IFERROR(INDEX('Pasajeros Pre'!$F$2:F5073,MATCH(ROW()-ROW($B$1),'Pasajeros Pre'!$O$2:$O$4995,0)),"")</f>
        <v>Santo Domingo</v>
      </c>
      <c r="H80" s="15">
        <f>IFERROR(INDEX('Pasajeros Pre'!$G$2:G5073,MATCH(ROW()-ROW($B$1),'Pasajeros Pre'!$O$2:$O$4995,0)),"")</f>
        <v>6</v>
      </c>
      <c r="I80" s="15" t="str">
        <f>IFERROR(INDEX('Pasajeros Pre'!$H$2:H5073,MATCH(ROW()-ROW($B$1),'Pasajeros Pre'!$O$2:$O$4995,0)),"")</f>
        <v>114A</v>
      </c>
      <c r="J80" s="15" t="str">
        <f>IFERROR(INDEX('Pasajeros Pre'!$I$2:I5073,MATCH(ROW()-ROW($B$1),'Pasajeros Pre'!$O$2:$O$4995,0)),"")</f>
        <v>DM 4163</v>
      </c>
      <c r="K80" s="15" t="str">
        <f>IFERROR(INDEX('Pasajeros Pre'!$J$2:J5073,MATCH(ROW()-ROW($B$1),'Pasajeros Pre'!$O$2:$O$4995,0)),"")</f>
        <v>Santo Domingo</v>
      </c>
      <c r="L80" s="22">
        <f>IFERROR(INDEX('Pasajeros Pre'!$K$2:K5073,MATCH(ROW()-ROW($B$1),'Pasajeros Pre'!$O$2:$O$4995,0)),"")</f>
        <v>46162.981944444444</v>
      </c>
      <c r="M80" s="15" t="str">
        <f>IFERROR(INDEX('Pasajeros Pre'!$L$2:L5073,MATCH(ROW()-ROW($B$1),'Pasajeros Pre'!$O$2:$O$4995,0)),"")</f>
        <v>J</v>
      </c>
      <c r="N80" s="22">
        <f t="shared" si="6"/>
        <v>23</v>
      </c>
      <c r="O80" s="14" t="str">
        <f>VLOOKUP(N80,'Time Chart'!$A$2:$D$25,4,0)</f>
        <v>22:00 A 22:59</v>
      </c>
      <c r="P80" s="22">
        <f t="shared" si="7"/>
        <v>24</v>
      </c>
      <c r="Q80" s="14" t="str">
        <f>VLOOKUP(P80,'Time Chart'!$A$2:$D$25,4,0)</f>
        <v>23:00 A 23:59</v>
      </c>
      <c r="R80" s="14" t="str">
        <f t="shared" si="8"/>
        <v>20/05/2026</v>
      </c>
      <c r="S80" s="15">
        <f>COUNTIFS(Hoja1!$R$2,"="&amp;R80)</f>
        <v>1</v>
      </c>
      <c r="T80" s="14" t="str">
        <f t="shared" si="9"/>
        <v>20/05/2026</v>
      </c>
      <c r="U80" s="15">
        <f>COUNTIFS(Hoja1!$R$2,"="&amp;T80)</f>
        <v>1</v>
      </c>
    </row>
    <row r="81" spans="1:21" x14ac:dyDescent="0.25">
      <c r="A81" s="15">
        <f t="shared" si="5"/>
        <v>80</v>
      </c>
      <c r="B81" s="15" t="str">
        <f>IFERROR(INDEX('Pasajeros Pre'!$A$2:A5074,MATCH(ROW()-ROW($B$1),'Pasajeros Pre'!$O$2:$O$4995,0)),"")</f>
        <v>Flight scheduled</v>
      </c>
      <c r="C81" s="15" t="str">
        <f>IFERROR(INDEX('Pasajeros Pre'!$B$2:$B$195,MATCH(ROW()-ROW($A$1),'Pasajeros Pre'!$O$2:$O$195,0)),"")</f>
        <v>Mexicana de Aviación</v>
      </c>
      <c r="D81" s="15">
        <f>IFERROR(INDEX('Pasajeros Pre'!$C$2:C5074,MATCH(ROW()-ROW($B$1),'Pasajeros Pre'!$O$2:$O$4995,0)),"")</f>
        <v>295</v>
      </c>
      <c r="E81" s="15" t="str">
        <f>IFERROR(INDEX('Pasajeros Pre'!$D$2:D5074,MATCH(ROW()-ROW($B$1),'Pasajeros Pre'!$O$2:$O$4995,0)),"")</f>
        <v>XN 1107</v>
      </c>
      <c r="F81" s="22">
        <f>IFERROR(INDEX('Pasajeros Pre'!$E$2:E5074,MATCH(ROW()-ROW($B$1),'Pasajeros Pre'!$O$2:$O$4995,0)),"")</f>
        <v>46162.954861111109</v>
      </c>
      <c r="G81" s="15" t="str">
        <f>IFERROR(INDEX('Pasajeros Pre'!$F$2:F5074,MATCH(ROW()-ROW($B$1),'Pasajeros Pre'!$O$2:$O$4995,0)),"")</f>
        <v>Monterrey</v>
      </c>
      <c r="H81" s="15">
        <f>IFERROR(INDEX('Pasajeros Pre'!$G$2:G5074,MATCH(ROW()-ROW($B$1),'Pasajeros Pre'!$O$2:$O$4995,0)),"")</f>
        <v>1</v>
      </c>
      <c r="I81" s="15" t="str">
        <f>IFERROR(INDEX('Pasajeros Pre'!$H$2:H5074,MATCH(ROW()-ROW($B$1),'Pasajeros Pre'!$O$2:$O$4995,0)),"")</f>
        <v>108A</v>
      </c>
      <c r="J81" s="15" t="str">
        <f>IFERROR(INDEX('Pasajeros Pre'!$I$2:I5074,MATCH(ROW()-ROW($B$1),'Pasajeros Pre'!$O$2:$O$4995,0)),"")</f>
        <v>XN 1780</v>
      </c>
      <c r="K81" s="15" t="str">
        <f>IFERROR(INDEX('Pasajeros Pre'!$J$2:J5074,MATCH(ROW()-ROW($B$1),'Pasajeros Pre'!$O$2:$O$4995,0)),"")</f>
        <v>Tulum</v>
      </c>
      <c r="L81" s="22">
        <f>IFERROR(INDEX('Pasajeros Pre'!$K$2:K5074,MATCH(ROW()-ROW($B$1),'Pasajeros Pre'!$O$2:$O$4995,0)),"")</f>
        <v>46163.368055555555</v>
      </c>
      <c r="M81" s="15" t="str">
        <f>IFERROR(INDEX('Pasajeros Pre'!$L$2:L5074,MATCH(ROW()-ROW($B$1),'Pasajeros Pre'!$O$2:$O$4995,0)),"")</f>
        <v>J</v>
      </c>
      <c r="N81" s="22">
        <f t="shared" si="6"/>
        <v>23</v>
      </c>
      <c r="O81" s="14" t="str">
        <f>VLOOKUP(N81,'Time Chart'!$A$2:$D$25,4,0)</f>
        <v>22:00 A 22:59</v>
      </c>
      <c r="P81" s="22">
        <f t="shared" si="7"/>
        <v>9</v>
      </c>
      <c r="Q81" s="14" t="str">
        <f>VLOOKUP(P81,'Time Chart'!$A$2:$D$25,4,0)</f>
        <v>08:00 A 08:59</v>
      </c>
      <c r="R81" s="14" t="str">
        <f t="shared" si="8"/>
        <v>20/05/2026</v>
      </c>
      <c r="S81" s="15">
        <f>COUNTIFS(Hoja1!$R$2,"="&amp;R81)</f>
        <v>1</v>
      </c>
      <c r="T81" s="14" t="str">
        <f t="shared" si="9"/>
        <v>21/05/2026</v>
      </c>
      <c r="U81" s="15">
        <f>COUNTIFS(Hoja1!$R$2,"="&amp;T81)</f>
        <v>0</v>
      </c>
    </row>
    <row r="82" spans="1:21" x14ac:dyDescent="0.25">
      <c r="A82" s="15">
        <f t="shared" si="5"/>
        <v>81</v>
      </c>
      <c r="B82" s="15" t="str">
        <f>IFERROR(INDEX('Pasajeros Pre'!$A$2:A5075,MATCH(ROW()-ROW($B$1),'Pasajeros Pre'!$O$2:$O$4995,0)),"")</f>
        <v>Flight scheduled</v>
      </c>
      <c r="C82" s="15" t="str">
        <f>IFERROR(INDEX('Pasajeros Pre'!$B$2:$B$195,MATCH(ROW()-ROW($A$1),'Pasajeros Pre'!$O$2:$O$195,0)),"")</f>
        <v>Mexicana de Aviación</v>
      </c>
      <c r="D82" s="15">
        <f>IFERROR(INDEX('Pasajeros Pre'!$C$2:C5075,MATCH(ROW()-ROW($B$1),'Pasajeros Pre'!$O$2:$O$4995,0)),"")</f>
        <v>295</v>
      </c>
      <c r="E82" s="15" t="str">
        <f>IFERROR(INDEX('Pasajeros Pre'!$D$2:D5075,MATCH(ROW()-ROW($B$1),'Pasajeros Pre'!$O$2:$O$4995,0)),"")</f>
        <v>XN 1437</v>
      </c>
      <c r="F82" s="22">
        <f>IFERROR(INDEX('Pasajeros Pre'!$E$2:E5075,MATCH(ROW()-ROW($B$1),'Pasajeros Pre'!$O$2:$O$4995,0)),"")</f>
        <v>46162.958333333336</v>
      </c>
      <c r="G82" s="15" t="str">
        <f>IFERROR(INDEX('Pasajeros Pre'!$F$2:F5075,MATCH(ROW()-ROW($B$1),'Pasajeros Pre'!$O$2:$O$4995,0)),"")</f>
        <v>Guadalajara</v>
      </c>
      <c r="H82" s="15">
        <f>IFERROR(INDEX('Pasajeros Pre'!$G$2:G5075,MATCH(ROW()-ROW($B$1),'Pasajeros Pre'!$O$2:$O$4995,0)),"")</f>
        <v>1</v>
      </c>
      <c r="I82" s="15" t="str">
        <f>IFERROR(INDEX('Pasajeros Pre'!$H$2:H5075,MATCH(ROW()-ROW($B$1),'Pasajeros Pre'!$O$2:$O$4995,0)),"")</f>
        <v>108B</v>
      </c>
      <c r="J82" s="15" t="str">
        <f>IFERROR(INDEX('Pasajeros Pre'!$I$2:I5075,MATCH(ROW()-ROW($B$1),'Pasajeros Pre'!$O$2:$O$4995,0)),"")</f>
        <v>XN 1430</v>
      </c>
      <c r="K82" s="15" t="str">
        <f>IFERROR(INDEX('Pasajeros Pre'!$J$2:J5075,MATCH(ROW()-ROW($B$1),'Pasajeros Pre'!$O$2:$O$4995,0)),"")</f>
        <v>Guadalajara</v>
      </c>
      <c r="L82" s="22">
        <f>IFERROR(INDEX('Pasajeros Pre'!$K$2:K5075,MATCH(ROW()-ROW($B$1),'Pasajeros Pre'!$O$2:$O$4995,0)),"")</f>
        <v>46163.270833333336</v>
      </c>
      <c r="M82" s="15" t="str">
        <f>IFERROR(INDEX('Pasajeros Pre'!$L$2:L5075,MATCH(ROW()-ROW($B$1),'Pasajeros Pre'!$O$2:$O$4995,0)),"")</f>
        <v>J</v>
      </c>
      <c r="N82" s="22">
        <f t="shared" si="6"/>
        <v>24</v>
      </c>
      <c r="O82" s="14" t="str">
        <f>VLOOKUP(N82,'Time Chart'!$A$2:$D$25,4,0)</f>
        <v>23:00 A 23:59</v>
      </c>
      <c r="P82" s="22">
        <f t="shared" si="7"/>
        <v>7</v>
      </c>
      <c r="Q82" s="14" t="str">
        <f>VLOOKUP(P82,'Time Chart'!$A$2:$D$25,4,0)</f>
        <v>06:00 A 06:59</v>
      </c>
      <c r="R82" s="14" t="str">
        <f t="shared" si="8"/>
        <v>20/05/2026</v>
      </c>
      <c r="S82" s="15">
        <f>COUNTIFS(Hoja1!$R$2,"="&amp;R82)</f>
        <v>1</v>
      </c>
      <c r="T82" s="14" t="str">
        <f t="shared" si="9"/>
        <v>21/05/2026</v>
      </c>
      <c r="U82" s="15">
        <f>COUNTIFS(Hoja1!$R$2,"="&amp;T82)</f>
        <v>0</v>
      </c>
    </row>
    <row r="83" spans="1:21" x14ac:dyDescent="0.25">
      <c r="A83" s="15">
        <f t="shared" si="5"/>
        <v>82</v>
      </c>
      <c r="B83" s="15" t="str">
        <f>IFERROR(INDEX('Pasajeros Pre'!$A$2:A5076,MATCH(ROW()-ROW($B$1),'Pasajeros Pre'!$O$2:$O$4995,0)),"")</f>
        <v>Flight scheduled</v>
      </c>
      <c r="C83" s="15" t="str">
        <f>IFERROR(INDEX('Pasajeros Pre'!$B$2:$B$195,MATCH(ROW()-ROW($A$1),'Pasajeros Pre'!$O$2:$O$195,0)),"")</f>
        <v>Viva</v>
      </c>
      <c r="D83" s="15">
        <f>IFERROR(INDEX('Pasajeros Pre'!$C$2:C5076,MATCH(ROW()-ROW($B$1),'Pasajeros Pre'!$O$2:$O$4995,0)),"")</f>
        <v>321</v>
      </c>
      <c r="E83" s="15" t="str">
        <f>IFERROR(INDEX('Pasajeros Pre'!$D$2:D5076,MATCH(ROW()-ROW($B$1),'Pasajeros Pre'!$O$2:$O$4995,0)),"")</f>
        <v>VB 2288</v>
      </c>
      <c r="F83" s="22">
        <f>IFERROR(INDEX('Pasajeros Pre'!$E$2:E5076,MATCH(ROW()-ROW($B$1),'Pasajeros Pre'!$O$2:$O$4995,0)),"")</f>
        <v>46162.961805555555</v>
      </c>
      <c r="G83" s="15" t="str">
        <f>IFERROR(INDEX('Pasajeros Pre'!$F$2:F5076,MATCH(ROW()-ROW($B$1),'Pasajeros Pre'!$O$2:$O$4995,0)),"")</f>
        <v>Cancún</v>
      </c>
      <c r="H83" s="15">
        <f>IFERROR(INDEX('Pasajeros Pre'!$G$2:G5076,MATCH(ROW()-ROW($B$1),'Pasajeros Pre'!$O$2:$O$4995,0)),"")</f>
        <v>2</v>
      </c>
      <c r="I83" s="15">
        <f>IFERROR(INDEX('Pasajeros Pre'!$H$2:H5076,MATCH(ROW()-ROW($B$1),'Pasajeros Pre'!$O$2:$O$4995,0)),"")</f>
        <v>503</v>
      </c>
      <c r="J83" s="15" t="str">
        <f>IFERROR(INDEX('Pasajeros Pre'!$I$2:I5076,MATCH(ROW()-ROW($B$1),'Pasajeros Pre'!$O$2:$O$4995,0)),"")</f>
        <v>VB 2281</v>
      </c>
      <c r="K83" s="15" t="str">
        <f>IFERROR(INDEX('Pasajeros Pre'!$J$2:J5076,MATCH(ROW()-ROW($B$1),'Pasajeros Pre'!$O$2:$O$4995,0)),"")</f>
        <v>Cancún</v>
      </c>
      <c r="L83" s="22">
        <f>IFERROR(INDEX('Pasajeros Pre'!$K$2:K5076,MATCH(ROW()-ROW($B$1),'Pasajeros Pre'!$O$2:$O$4995,0)),"")</f>
        <v>46163.263888888891</v>
      </c>
      <c r="M83" s="15" t="str">
        <f>IFERROR(INDEX('Pasajeros Pre'!$L$2:L5076,MATCH(ROW()-ROW($B$1),'Pasajeros Pre'!$O$2:$O$4995,0)),"")</f>
        <v>J</v>
      </c>
      <c r="N83" s="22">
        <f t="shared" si="6"/>
        <v>24</v>
      </c>
      <c r="O83" s="14" t="str">
        <f>VLOOKUP(N83,'Time Chart'!$A$2:$D$25,4,0)</f>
        <v>23:00 A 23:59</v>
      </c>
      <c r="P83" s="22">
        <f t="shared" si="7"/>
        <v>7</v>
      </c>
      <c r="Q83" s="14" t="str">
        <f>VLOOKUP(P83,'Time Chart'!$A$2:$D$25,4,0)</f>
        <v>06:00 A 06:59</v>
      </c>
      <c r="R83" s="14" t="str">
        <f t="shared" si="8"/>
        <v>20/05/2026</v>
      </c>
      <c r="S83" s="15">
        <f>COUNTIFS(Hoja1!$R$2,"="&amp;R83)</f>
        <v>1</v>
      </c>
      <c r="T83" s="14" t="str">
        <f t="shared" si="9"/>
        <v>21/05/2026</v>
      </c>
      <c r="U83" s="15">
        <f>COUNTIFS(Hoja1!$R$2,"="&amp;T83)</f>
        <v>0</v>
      </c>
    </row>
    <row r="84" spans="1:21" x14ac:dyDescent="0.25">
      <c r="A84" s="15">
        <f t="shared" si="5"/>
        <v>83</v>
      </c>
      <c r="B84" s="15" t="str">
        <f>IFERROR(INDEX('Pasajeros Pre'!$A$2:A5077,MATCH(ROW()-ROW($B$1),'Pasajeros Pre'!$O$2:$O$4995,0)),"")</f>
        <v>Flight scheduled</v>
      </c>
      <c r="C84" s="15" t="str">
        <f>IFERROR(INDEX('Pasajeros Pre'!$B$2:$B$195,MATCH(ROW()-ROW($A$1),'Pasajeros Pre'!$O$2:$O$195,0)),"")</f>
        <v>Viva</v>
      </c>
      <c r="D84" s="15">
        <f>IFERROR(INDEX('Pasajeros Pre'!$C$2:C5077,MATCH(ROW()-ROW($B$1),'Pasajeros Pre'!$O$2:$O$4995,0)),"")</f>
        <v>321</v>
      </c>
      <c r="E84" s="15" t="str">
        <f>IFERROR(INDEX('Pasajeros Pre'!$D$2:D5077,MATCH(ROW()-ROW($B$1),'Pasajeros Pre'!$O$2:$O$4995,0)),"")</f>
        <v>VB 9503</v>
      </c>
      <c r="F84" s="22">
        <f>IFERROR(INDEX('Pasajeros Pre'!$E$2:E5077,MATCH(ROW()-ROW($B$1),'Pasajeros Pre'!$O$2:$O$4995,0)),"")</f>
        <v>46162.986111111109</v>
      </c>
      <c r="G84" s="15" t="str">
        <f>IFERROR(INDEX('Pasajeros Pre'!$F$2:F5077,MATCH(ROW()-ROW($B$1),'Pasajeros Pre'!$O$2:$O$4995,0)),"")</f>
        <v>Torreón</v>
      </c>
      <c r="H84" s="15">
        <f>IFERROR(INDEX('Pasajeros Pre'!$G$2:G5077,MATCH(ROW()-ROW($B$1),'Pasajeros Pre'!$O$2:$O$4995,0)),"")</f>
        <v>3</v>
      </c>
      <c r="I84" s="15" t="str">
        <f>IFERROR(INDEX('Pasajeros Pre'!$H$2:H5077,MATCH(ROW()-ROW($B$1),'Pasajeros Pre'!$O$2:$O$4995,0)),"")</f>
        <v>107B</v>
      </c>
      <c r="J84" s="15" t="str">
        <f>IFERROR(INDEX('Pasajeros Pre'!$I$2:I5077,MATCH(ROW()-ROW($B$1),'Pasajeros Pre'!$O$2:$O$4995,0)),"")</f>
        <v>VB 7378</v>
      </c>
      <c r="K84" s="15" t="str">
        <f>IFERROR(INDEX('Pasajeros Pre'!$J$2:J5077,MATCH(ROW()-ROW($B$1),'Pasajeros Pre'!$O$2:$O$4995,0)),"")</f>
        <v>Monterrey</v>
      </c>
      <c r="L84" s="22">
        <f>IFERROR(INDEX('Pasajeros Pre'!$K$2:K5077,MATCH(ROW()-ROW($B$1),'Pasajeros Pre'!$O$2:$O$4995,0)),"")</f>
        <v>46163.260416666664</v>
      </c>
      <c r="M84" s="15" t="str">
        <f>IFERROR(INDEX('Pasajeros Pre'!$L$2:L5077,MATCH(ROW()-ROW($B$1),'Pasajeros Pre'!$O$2:$O$4995,0)),"")</f>
        <v>J</v>
      </c>
      <c r="N84" s="22">
        <f t="shared" si="6"/>
        <v>24</v>
      </c>
      <c r="O84" s="14" t="str">
        <f>VLOOKUP(N84,'Time Chart'!$A$2:$D$25,4,0)</f>
        <v>23:00 A 23:59</v>
      </c>
      <c r="P84" s="22">
        <f t="shared" si="7"/>
        <v>7</v>
      </c>
      <c r="Q84" s="14" t="str">
        <f>VLOOKUP(P84,'Time Chart'!$A$2:$D$25,4,0)</f>
        <v>06:00 A 06:59</v>
      </c>
      <c r="R84" s="14" t="str">
        <f t="shared" si="8"/>
        <v>20/05/2026</v>
      </c>
      <c r="S84" s="15">
        <f>COUNTIFS(Hoja1!$R$2,"="&amp;R84)</f>
        <v>1</v>
      </c>
      <c r="T84" s="14" t="str">
        <f t="shared" si="9"/>
        <v>21/05/2026</v>
      </c>
      <c r="U84" s="15">
        <f>COUNTIFS(Hoja1!$R$2,"="&amp;T84)</f>
        <v>0</v>
      </c>
    </row>
    <row r="85" spans="1:21" x14ac:dyDescent="0.25">
      <c r="A85" s="15">
        <f t="shared" si="5"/>
        <v>84</v>
      </c>
      <c r="B85" s="15" t="str">
        <f>IFERROR(INDEX('Pasajeros Pre'!$A$2:A5078,MATCH(ROW()-ROW($B$1),'Pasajeros Pre'!$O$2:$O$4995,0)),"")</f>
        <v/>
      </c>
      <c r="C85" s="15" t="str">
        <f>IFERROR(INDEX('Pasajeros Pre'!$B$2:$B$195,MATCH(ROW()-ROW($A$1),'Pasajeros Pre'!$O$2:$O$195,0)),"")</f>
        <v/>
      </c>
      <c r="D85" s="15" t="str">
        <f>IFERROR(INDEX('Pasajeros Pre'!$C$2:C5078,MATCH(ROW()-ROW($B$1),'Pasajeros Pre'!$O$2:$O$4995,0)),"")</f>
        <v/>
      </c>
      <c r="E85" s="15" t="str">
        <f>IFERROR(INDEX('Pasajeros Pre'!$D$2:D5078,MATCH(ROW()-ROW($B$1),'Pasajeros Pre'!$O$2:$O$4995,0)),"")</f>
        <v/>
      </c>
      <c r="F85" s="22" t="str">
        <f>IFERROR(INDEX('Pasajeros Pre'!$E$2:E5078,MATCH(ROW()-ROW($B$1),'Pasajeros Pre'!$O$2:$O$4995,0)),"")</f>
        <v/>
      </c>
      <c r="G85" s="15" t="str">
        <f>IFERROR(INDEX('Pasajeros Pre'!$F$2:F5078,MATCH(ROW()-ROW($B$1),'Pasajeros Pre'!$O$2:$O$4995,0)),"")</f>
        <v/>
      </c>
      <c r="H85" s="15" t="str">
        <f>IFERROR(INDEX('Pasajeros Pre'!$G$2:G5078,MATCH(ROW()-ROW($B$1),'Pasajeros Pre'!$O$2:$O$4995,0)),"")</f>
        <v/>
      </c>
      <c r="I85" s="15" t="str">
        <f>IFERROR(INDEX('Pasajeros Pre'!$H$2:H5078,MATCH(ROW()-ROW($B$1),'Pasajeros Pre'!$O$2:$O$4995,0)),"")</f>
        <v/>
      </c>
      <c r="J85" s="15" t="str">
        <f>IFERROR(INDEX('Pasajeros Pre'!$I$2:I5078,MATCH(ROW()-ROW($B$1),'Pasajeros Pre'!$O$2:$O$4995,0)),"")</f>
        <v/>
      </c>
      <c r="K85" s="15" t="str">
        <f>IFERROR(INDEX('Pasajeros Pre'!$J$2:J5078,MATCH(ROW()-ROW($B$1),'Pasajeros Pre'!$O$2:$O$4995,0)),"")</f>
        <v/>
      </c>
      <c r="L85" s="22" t="str">
        <f>IFERROR(INDEX('Pasajeros Pre'!$K$2:K5078,MATCH(ROW()-ROW($B$1),'Pasajeros Pre'!$O$2:$O$4995,0)),"")</f>
        <v/>
      </c>
      <c r="M85" s="15" t="str">
        <f>IFERROR(INDEX('Pasajeros Pre'!$L$2:L5078,MATCH(ROW()-ROW($B$1),'Pasajeros Pre'!$O$2:$O$4995,0)),"")</f>
        <v/>
      </c>
      <c r="N85" s="22" t="e">
        <f t="shared" si="6"/>
        <v>#VALUE!</v>
      </c>
      <c r="O85" s="14" t="e">
        <f>VLOOKUP(N85,'Time Chart'!$A$2:$D$25,4,0)</f>
        <v>#VALUE!</v>
      </c>
      <c r="P85" s="22" t="e">
        <f t="shared" si="7"/>
        <v>#VALUE!</v>
      </c>
      <c r="Q85" s="14" t="e">
        <f>VLOOKUP(P85,'Time Chart'!$A$2:$D$25,4,0)</f>
        <v>#VALUE!</v>
      </c>
      <c r="R85" s="14" t="str">
        <f t="shared" si="8"/>
        <v/>
      </c>
      <c r="S85" s="15">
        <f>COUNTIFS(Hoja1!$R$2,"="&amp;R85)</f>
        <v>0</v>
      </c>
      <c r="T85" s="14" t="str">
        <f t="shared" si="9"/>
        <v/>
      </c>
      <c r="U85" s="15">
        <f>COUNTIFS(Hoja1!$R$2,"="&amp;T85)</f>
        <v>0</v>
      </c>
    </row>
    <row r="86" spans="1:21" x14ac:dyDescent="0.25">
      <c r="A86" s="15">
        <f t="shared" si="5"/>
        <v>85</v>
      </c>
      <c r="B86" s="15" t="str">
        <f>IFERROR(INDEX('Pasajeros Pre'!$A$2:A5079,MATCH(ROW()-ROW($B$1),'Pasajeros Pre'!$O$2:$O$4995,0)),"")</f>
        <v/>
      </c>
      <c r="C86" s="15" t="str">
        <f>IFERROR(INDEX('Pasajeros Pre'!$B$2:$B$195,MATCH(ROW()-ROW($A$1),'Pasajeros Pre'!$O$2:$O$195,0)),"")</f>
        <v/>
      </c>
      <c r="D86" s="15" t="str">
        <f>IFERROR(INDEX('Pasajeros Pre'!$C$2:C5079,MATCH(ROW()-ROW($B$1),'Pasajeros Pre'!$O$2:$O$4995,0)),"")</f>
        <v/>
      </c>
      <c r="E86" s="15" t="str">
        <f>IFERROR(INDEX('Pasajeros Pre'!$D$2:D5079,MATCH(ROW()-ROW($B$1),'Pasajeros Pre'!$O$2:$O$4995,0)),"")</f>
        <v/>
      </c>
      <c r="F86" s="22" t="str">
        <f>IFERROR(INDEX('Pasajeros Pre'!$E$2:E5079,MATCH(ROW()-ROW($B$1),'Pasajeros Pre'!$O$2:$O$4995,0)),"")</f>
        <v/>
      </c>
      <c r="G86" s="15" t="str">
        <f>IFERROR(INDEX('Pasajeros Pre'!$F$2:F5079,MATCH(ROW()-ROW($B$1),'Pasajeros Pre'!$O$2:$O$4995,0)),"")</f>
        <v/>
      </c>
      <c r="H86" s="15" t="str">
        <f>IFERROR(INDEX('Pasajeros Pre'!$G$2:G5079,MATCH(ROW()-ROW($B$1),'Pasajeros Pre'!$O$2:$O$4995,0)),"")</f>
        <v/>
      </c>
      <c r="I86" s="15" t="str">
        <f>IFERROR(INDEX('Pasajeros Pre'!$H$2:H5079,MATCH(ROW()-ROW($B$1),'Pasajeros Pre'!$O$2:$O$4995,0)),"")</f>
        <v/>
      </c>
      <c r="J86" s="15" t="str">
        <f>IFERROR(INDEX('Pasajeros Pre'!$I$2:I5079,MATCH(ROW()-ROW($B$1),'Pasajeros Pre'!$O$2:$O$4995,0)),"")</f>
        <v/>
      </c>
      <c r="K86" s="15" t="str">
        <f>IFERROR(INDEX('Pasajeros Pre'!$J$2:J5079,MATCH(ROW()-ROW($B$1),'Pasajeros Pre'!$O$2:$O$4995,0)),"")</f>
        <v/>
      </c>
      <c r="L86" s="22" t="str">
        <f>IFERROR(INDEX('Pasajeros Pre'!$K$2:K5079,MATCH(ROW()-ROW($B$1),'Pasajeros Pre'!$O$2:$O$4995,0)),"")</f>
        <v/>
      </c>
      <c r="M86" s="15" t="str">
        <f>IFERROR(INDEX('Pasajeros Pre'!$L$2:L5079,MATCH(ROW()-ROW($B$1),'Pasajeros Pre'!$O$2:$O$4995,0)),"")</f>
        <v/>
      </c>
      <c r="N86" s="22" t="e">
        <f t="shared" si="6"/>
        <v>#VALUE!</v>
      </c>
      <c r="O86" s="14" t="e">
        <f>VLOOKUP(N86,'Time Chart'!$A$2:$D$25,4,0)</f>
        <v>#VALUE!</v>
      </c>
      <c r="P86" s="22" t="e">
        <f t="shared" si="7"/>
        <v>#VALUE!</v>
      </c>
      <c r="Q86" s="14" t="e">
        <f>VLOOKUP(P86,'Time Chart'!$A$2:$D$25,4,0)</f>
        <v>#VALUE!</v>
      </c>
      <c r="R86" s="14" t="str">
        <f t="shared" si="8"/>
        <v/>
      </c>
      <c r="S86" s="15">
        <f>COUNTIFS(Hoja1!$R$2,"="&amp;R86)</f>
        <v>0</v>
      </c>
      <c r="T86" s="14" t="str">
        <f t="shared" si="9"/>
        <v/>
      </c>
      <c r="U86" s="15">
        <f>COUNTIFS(Hoja1!$R$2,"="&amp;T86)</f>
        <v>0</v>
      </c>
    </row>
    <row r="87" spans="1:21" x14ac:dyDescent="0.25">
      <c r="A87" s="15">
        <f t="shared" si="5"/>
        <v>86</v>
      </c>
      <c r="B87" s="15" t="str">
        <f>IFERROR(INDEX('Pasajeros Pre'!$A$2:A5080,MATCH(ROW()-ROW($B$1),'Pasajeros Pre'!$O$2:$O$4995,0)),"")</f>
        <v/>
      </c>
      <c r="C87" s="15" t="str">
        <f>IFERROR(INDEX('Pasajeros Pre'!$B$2:$B$195,MATCH(ROW()-ROW($A$1),'Pasajeros Pre'!$O$2:$O$195,0)),"")</f>
        <v/>
      </c>
      <c r="D87" s="15" t="str">
        <f>IFERROR(INDEX('Pasajeros Pre'!$C$2:C5080,MATCH(ROW()-ROW($B$1),'Pasajeros Pre'!$O$2:$O$4995,0)),"")</f>
        <v/>
      </c>
      <c r="E87" s="15" t="str">
        <f>IFERROR(INDEX('Pasajeros Pre'!$D$2:D5080,MATCH(ROW()-ROW($B$1),'Pasajeros Pre'!$O$2:$O$4995,0)),"")</f>
        <v/>
      </c>
      <c r="F87" s="22" t="str">
        <f>IFERROR(INDEX('Pasajeros Pre'!$E$2:E5080,MATCH(ROW()-ROW($B$1),'Pasajeros Pre'!$O$2:$O$4995,0)),"")</f>
        <v/>
      </c>
      <c r="G87" s="15" t="str">
        <f>IFERROR(INDEX('Pasajeros Pre'!$F$2:F5080,MATCH(ROW()-ROW($B$1),'Pasajeros Pre'!$O$2:$O$4995,0)),"")</f>
        <v/>
      </c>
      <c r="H87" s="15" t="str">
        <f>IFERROR(INDEX('Pasajeros Pre'!$G$2:G5080,MATCH(ROW()-ROW($B$1),'Pasajeros Pre'!$O$2:$O$4995,0)),"")</f>
        <v/>
      </c>
      <c r="I87" s="15" t="str">
        <f>IFERROR(INDEX('Pasajeros Pre'!$H$2:H5080,MATCH(ROW()-ROW($B$1),'Pasajeros Pre'!$O$2:$O$4995,0)),"")</f>
        <v/>
      </c>
      <c r="J87" s="15" t="str">
        <f>IFERROR(INDEX('Pasajeros Pre'!$I$2:I5080,MATCH(ROW()-ROW($B$1),'Pasajeros Pre'!$O$2:$O$4995,0)),"")</f>
        <v/>
      </c>
      <c r="K87" s="15" t="str">
        <f>IFERROR(INDEX('Pasajeros Pre'!$J$2:J5080,MATCH(ROW()-ROW($B$1),'Pasajeros Pre'!$O$2:$O$4995,0)),"")</f>
        <v/>
      </c>
      <c r="L87" s="22" t="str">
        <f>IFERROR(INDEX('Pasajeros Pre'!$K$2:K5080,MATCH(ROW()-ROW($B$1),'Pasajeros Pre'!$O$2:$O$4995,0)),"")</f>
        <v/>
      </c>
      <c r="M87" s="15" t="str">
        <f>IFERROR(INDEX('Pasajeros Pre'!$L$2:L5080,MATCH(ROW()-ROW($B$1),'Pasajeros Pre'!$O$2:$O$4995,0)),"")</f>
        <v/>
      </c>
      <c r="N87" s="22" t="e">
        <f t="shared" si="6"/>
        <v>#VALUE!</v>
      </c>
      <c r="O87" s="14" t="e">
        <f>VLOOKUP(N87,'Time Chart'!$A$2:$D$25,4,0)</f>
        <v>#VALUE!</v>
      </c>
      <c r="P87" s="22" t="e">
        <f t="shared" si="7"/>
        <v>#VALUE!</v>
      </c>
      <c r="Q87" s="14" t="e">
        <f>VLOOKUP(P87,'Time Chart'!$A$2:$D$25,4,0)</f>
        <v>#VALUE!</v>
      </c>
      <c r="R87" s="14" t="str">
        <f t="shared" si="8"/>
        <v/>
      </c>
      <c r="S87" s="15">
        <f>COUNTIFS(Hoja1!$R$2,"="&amp;R87)</f>
        <v>0</v>
      </c>
      <c r="T87" s="14" t="str">
        <f t="shared" si="9"/>
        <v/>
      </c>
      <c r="U87" s="15">
        <f>COUNTIFS(Hoja1!$R$2,"="&amp;T87)</f>
        <v>0</v>
      </c>
    </row>
    <row r="88" spans="1:21" x14ac:dyDescent="0.25">
      <c r="A88" s="15">
        <f t="shared" si="5"/>
        <v>87</v>
      </c>
      <c r="B88" s="15" t="str">
        <f>IFERROR(INDEX('Pasajeros Pre'!$A$2:A5081,MATCH(ROW()-ROW($B$1),'Pasajeros Pre'!$O$2:$O$4995,0)),"")</f>
        <v/>
      </c>
      <c r="C88" s="15" t="str">
        <f>IFERROR(INDEX('Pasajeros Pre'!$B$2:$B$195,MATCH(ROW()-ROW($A$1),'Pasajeros Pre'!$O$2:$O$195,0)),"")</f>
        <v/>
      </c>
      <c r="D88" s="15" t="str">
        <f>IFERROR(INDEX('Pasajeros Pre'!$C$2:C5081,MATCH(ROW()-ROW($B$1),'Pasajeros Pre'!$O$2:$O$4995,0)),"")</f>
        <v/>
      </c>
      <c r="E88" s="15" t="str">
        <f>IFERROR(INDEX('Pasajeros Pre'!$D$2:D5081,MATCH(ROW()-ROW($B$1),'Pasajeros Pre'!$O$2:$O$4995,0)),"")</f>
        <v/>
      </c>
      <c r="F88" s="22" t="str">
        <f>IFERROR(INDEX('Pasajeros Pre'!$E$2:E5081,MATCH(ROW()-ROW($B$1),'Pasajeros Pre'!$O$2:$O$4995,0)),"")</f>
        <v/>
      </c>
      <c r="G88" s="15" t="str">
        <f>IFERROR(INDEX('Pasajeros Pre'!$F$2:F5081,MATCH(ROW()-ROW($B$1),'Pasajeros Pre'!$O$2:$O$4995,0)),"")</f>
        <v/>
      </c>
      <c r="H88" s="15" t="str">
        <f>IFERROR(INDEX('Pasajeros Pre'!$G$2:G5081,MATCH(ROW()-ROW($B$1),'Pasajeros Pre'!$O$2:$O$4995,0)),"")</f>
        <v/>
      </c>
      <c r="I88" s="15" t="str">
        <f>IFERROR(INDEX('Pasajeros Pre'!$H$2:H5081,MATCH(ROW()-ROW($B$1),'Pasajeros Pre'!$O$2:$O$4995,0)),"")</f>
        <v/>
      </c>
      <c r="J88" s="15" t="str">
        <f>IFERROR(INDEX('Pasajeros Pre'!$I$2:I5081,MATCH(ROW()-ROW($B$1),'Pasajeros Pre'!$O$2:$O$4995,0)),"")</f>
        <v/>
      </c>
      <c r="K88" s="15" t="str">
        <f>IFERROR(INDEX('Pasajeros Pre'!$J$2:J5081,MATCH(ROW()-ROW($B$1),'Pasajeros Pre'!$O$2:$O$4995,0)),"")</f>
        <v/>
      </c>
      <c r="L88" s="22" t="str">
        <f>IFERROR(INDEX('Pasajeros Pre'!$K$2:K5081,MATCH(ROW()-ROW($B$1),'Pasajeros Pre'!$O$2:$O$4995,0)),"")</f>
        <v/>
      </c>
      <c r="M88" s="15" t="str">
        <f>IFERROR(INDEX('Pasajeros Pre'!$L$2:L5081,MATCH(ROW()-ROW($B$1),'Pasajeros Pre'!$O$2:$O$4995,0)),"")</f>
        <v/>
      </c>
      <c r="N88" s="22" t="e">
        <f t="shared" si="6"/>
        <v>#VALUE!</v>
      </c>
      <c r="O88" s="14" t="e">
        <f>VLOOKUP(N88,'Time Chart'!$A$2:$D$25,4,0)</f>
        <v>#VALUE!</v>
      </c>
      <c r="P88" s="22" t="e">
        <f t="shared" si="7"/>
        <v>#VALUE!</v>
      </c>
      <c r="Q88" s="14" t="e">
        <f>VLOOKUP(P88,'Time Chart'!$A$2:$D$25,4,0)</f>
        <v>#VALUE!</v>
      </c>
      <c r="R88" s="14" t="str">
        <f t="shared" si="8"/>
        <v/>
      </c>
      <c r="S88" s="15">
        <f>COUNTIFS(Hoja1!$R$2,"="&amp;R88)</f>
        <v>0</v>
      </c>
      <c r="T88" s="14" t="str">
        <f t="shared" si="9"/>
        <v/>
      </c>
      <c r="U88" s="15">
        <f>COUNTIFS(Hoja1!$R$2,"="&amp;T88)</f>
        <v>0</v>
      </c>
    </row>
    <row r="89" spans="1:21" x14ac:dyDescent="0.25">
      <c r="A89" s="15">
        <f t="shared" si="5"/>
        <v>88</v>
      </c>
      <c r="B89" s="15" t="str">
        <f>IFERROR(INDEX('Pasajeros Pre'!$A$2:A5082,MATCH(ROW()-ROW($B$1),'Pasajeros Pre'!$O$2:$O$4995,0)),"")</f>
        <v/>
      </c>
      <c r="C89" s="15" t="str">
        <f>IFERROR(INDEX('Pasajeros Pre'!$B$2:$B$195,MATCH(ROW()-ROW($A$1),'Pasajeros Pre'!$O$2:$O$195,0)),"")</f>
        <v/>
      </c>
      <c r="D89" s="15" t="str">
        <f>IFERROR(INDEX('Pasajeros Pre'!$C$2:C5082,MATCH(ROW()-ROW($B$1),'Pasajeros Pre'!$O$2:$O$4995,0)),"")</f>
        <v/>
      </c>
      <c r="E89" s="15" t="str">
        <f>IFERROR(INDEX('Pasajeros Pre'!$D$2:D5082,MATCH(ROW()-ROW($B$1),'Pasajeros Pre'!$O$2:$O$4995,0)),"")</f>
        <v/>
      </c>
      <c r="F89" s="22" t="str">
        <f>IFERROR(INDEX('Pasajeros Pre'!$E$2:E5082,MATCH(ROW()-ROW($B$1),'Pasajeros Pre'!$O$2:$O$4995,0)),"")</f>
        <v/>
      </c>
      <c r="G89" s="15" t="str">
        <f>IFERROR(INDEX('Pasajeros Pre'!$F$2:F5082,MATCH(ROW()-ROW($B$1),'Pasajeros Pre'!$O$2:$O$4995,0)),"")</f>
        <v/>
      </c>
      <c r="H89" s="15" t="str">
        <f>IFERROR(INDEX('Pasajeros Pre'!$G$2:G5082,MATCH(ROW()-ROW($B$1),'Pasajeros Pre'!$O$2:$O$4995,0)),"")</f>
        <v/>
      </c>
      <c r="I89" s="15" t="str">
        <f>IFERROR(INDEX('Pasajeros Pre'!$H$2:H5082,MATCH(ROW()-ROW($B$1),'Pasajeros Pre'!$O$2:$O$4995,0)),"")</f>
        <v/>
      </c>
      <c r="J89" s="15" t="str">
        <f>IFERROR(INDEX('Pasajeros Pre'!$I$2:I5082,MATCH(ROW()-ROW($B$1),'Pasajeros Pre'!$O$2:$O$4995,0)),"")</f>
        <v/>
      </c>
      <c r="K89" s="15" t="str">
        <f>IFERROR(INDEX('Pasajeros Pre'!$J$2:J5082,MATCH(ROW()-ROW($B$1),'Pasajeros Pre'!$O$2:$O$4995,0)),"")</f>
        <v/>
      </c>
      <c r="L89" s="22" t="str">
        <f>IFERROR(INDEX('Pasajeros Pre'!$K$2:K5082,MATCH(ROW()-ROW($B$1),'Pasajeros Pre'!$O$2:$O$4995,0)),"")</f>
        <v/>
      </c>
      <c r="M89" s="15" t="str">
        <f>IFERROR(INDEX('Pasajeros Pre'!$L$2:L5082,MATCH(ROW()-ROW($B$1),'Pasajeros Pre'!$O$2:$O$4995,0)),"")</f>
        <v/>
      </c>
      <c r="N89" s="22" t="e">
        <f t="shared" si="6"/>
        <v>#VALUE!</v>
      </c>
      <c r="O89" s="14" t="e">
        <f>VLOOKUP(N89,'Time Chart'!$A$2:$D$25,4,0)</f>
        <v>#VALUE!</v>
      </c>
      <c r="P89" s="22" t="e">
        <f t="shared" si="7"/>
        <v>#VALUE!</v>
      </c>
      <c r="Q89" s="14" t="e">
        <f>VLOOKUP(P89,'Time Chart'!$A$2:$D$25,4,0)</f>
        <v>#VALUE!</v>
      </c>
      <c r="R89" s="14" t="str">
        <f t="shared" si="8"/>
        <v/>
      </c>
      <c r="S89" s="15">
        <f>COUNTIFS(Hoja1!$R$2,"="&amp;R89)</f>
        <v>0</v>
      </c>
      <c r="T89" s="14" t="str">
        <f t="shared" si="9"/>
        <v/>
      </c>
      <c r="U89" s="15">
        <f>COUNTIFS(Hoja1!$R$2,"="&amp;T89)</f>
        <v>0</v>
      </c>
    </row>
    <row r="90" spans="1:21" x14ac:dyDescent="0.25">
      <c r="A90" s="15">
        <f t="shared" si="5"/>
        <v>89</v>
      </c>
      <c r="B90" s="15" t="str">
        <f>IFERROR(INDEX('Pasajeros Pre'!$A$2:A5083,MATCH(ROW()-ROW($B$1),'Pasajeros Pre'!$O$2:$O$4995,0)),"")</f>
        <v/>
      </c>
      <c r="C90" s="15" t="str">
        <f>IFERROR(INDEX('Pasajeros Pre'!$B$2:$B$195,MATCH(ROW()-ROW($A$1),'Pasajeros Pre'!$O$2:$O$195,0)),"")</f>
        <v/>
      </c>
      <c r="D90" s="15" t="str">
        <f>IFERROR(INDEX('Pasajeros Pre'!$C$2:C5083,MATCH(ROW()-ROW($B$1),'Pasajeros Pre'!$O$2:$O$4995,0)),"")</f>
        <v/>
      </c>
      <c r="E90" s="15" t="str">
        <f>IFERROR(INDEX('Pasajeros Pre'!$D$2:D5083,MATCH(ROW()-ROW($B$1),'Pasajeros Pre'!$O$2:$O$4995,0)),"")</f>
        <v/>
      </c>
      <c r="F90" s="22" t="str">
        <f>IFERROR(INDEX('Pasajeros Pre'!$E$2:E5083,MATCH(ROW()-ROW($B$1),'Pasajeros Pre'!$O$2:$O$4995,0)),"")</f>
        <v/>
      </c>
      <c r="G90" s="15" t="str">
        <f>IFERROR(INDEX('Pasajeros Pre'!$F$2:F5083,MATCH(ROW()-ROW($B$1),'Pasajeros Pre'!$O$2:$O$4995,0)),"")</f>
        <v/>
      </c>
      <c r="H90" s="15" t="str">
        <f>IFERROR(INDEX('Pasajeros Pre'!$G$2:G5083,MATCH(ROW()-ROW($B$1),'Pasajeros Pre'!$O$2:$O$4995,0)),"")</f>
        <v/>
      </c>
      <c r="I90" s="15" t="str">
        <f>IFERROR(INDEX('Pasajeros Pre'!$H$2:H5083,MATCH(ROW()-ROW($B$1),'Pasajeros Pre'!$O$2:$O$4995,0)),"")</f>
        <v/>
      </c>
      <c r="J90" s="15" t="str">
        <f>IFERROR(INDEX('Pasajeros Pre'!$I$2:I5083,MATCH(ROW()-ROW($B$1),'Pasajeros Pre'!$O$2:$O$4995,0)),"")</f>
        <v/>
      </c>
      <c r="K90" s="15" t="str">
        <f>IFERROR(INDEX('Pasajeros Pre'!$J$2:J5083,MATCH(ROW()-ROW($B$1),'Pasajeros Pre'!$O$2:$O$4995,0)),"")</f>
        <v/>
      </c>
      <c r="L90" s="22" t="str">
        <f>IFERROR(INDEX('Pasajeros Pre'!$K$2:K5083,MATCH(ROW()-ROW($B$1),'Pasajeros Pre'!$O$2:$O$4995,0)),"")</f>
        <v/>
      </c>
      <c r="M90" s="15" t="str">
        <f>IFERROR(INDEX('Pasajeros Pre'!$L$2:L5083,MATCH(ROW()-ROW($B$1),'Pasajeros Pre'!$O$2:$O$4995,0)),"")</f>
        <v/>
      </c>
      <c r="N90" s="22" t="e">
        <f t="shared" si="6"/>
        <v>#VALUE!</v>
      </c>
      <c r="O90" s="14" t="e">
        <f>VLOOKUP(N90,'Time Chart'!$A$2:$D$25,4,0)</f>
        <v>#VALUE!</v>
      </c>
      <c r="P90" s="22" t="e">
        <f t="shared" si="7"/>
        <v>#VALUE!</v>
      </c>
      <c r="Q90" s="14" t="e">
        <f>VLOOKUP(P90,'Time Chart'!$A$2:$D$25,4,0)</f>
        <v>#VALUE!</v>
      </c>
      <c r="R90" s="14" t="str">
        <f t="shared" si="8"/>
        <v/>
      </c>
      <c r="S90" s="15">
        <f>COUNTIFS(Hoja1!$R$2,"="&amp;R90)</f>
        <v>0</v>
      </c>
      <c r="T90" s="14" t="str">
        <f t="shared" si="9"/>
        <v/>
      </c>
      <c r="U90" s="15">
        <f>COUNTIFS(Hoja1!$R$2,"="&amp;T90)</f>
        <v>0</v>
      </c>
    </row>
    <row r="91" spans="1:21" x14ac:dyDescent="0.25">
      <c r="A91" s="15">
        <f t="shared" si="5"/>
        <v>90</v>
      </c>
      <c r="B91" s="15" t="str">
        <f>IFERROR(INDEX('Pasajeros Pre'!$A$2:A5084,MATCH(ROW()-ROW($B$1),'Pasajeros Pre'!$O$2:$O$4995,0)),"")</f>
        <v/>
      </c>
      <c r="C91" s="15" t="str">
        <f>IFERROR(INDEX('Pasajeros Pre'!$B$2:$B$195,MATCH(ROW()-ROW($A$1),'Pasajeros Pre'!$O$2:$O$195,0)),"")</f>
        <v/>
      </c>
      <c r="D91" s="15" t="str">
        <f>IFERROR(INDEX('Pasajeros Pre'!$C$2:C5084,MATCH(ROW()-ROW($B$1),'Pasajeros Pre'!$O$2:$O$4995,0)),"")</f>
        <v/>
      </c>
      <c r="E91" s="15" t="str">
        <f>IFERROR(INDEX('Pasajeros Pre'!$D$2:D5084,MATCH(ROW()-ROW($B$1),'Pasajeros Pre'!$O$2:$O$4995,0)),"")</f>
        <v/>
      </c>
      <c r="F91" s="22" t="str">
        <f>IFERROR(INDEX('Pasajeros Pre'!$E$2:E5084,MATCH(ROW()-ROW($B$1),'Pasajeros Pre'!$O$2:$O$4995,0)),"")</f>
        <v/>
      </c>
      <c r="G91" s="15" t="str">
        <f>IFERROR(INDEX('Pasajeros Pre'!$F$2:F5084,MATCH(ROW()-ROW($B$1),'Pasajeros Pre'!$O$2:$O$4995,0)),"")</f>
        <v/>
      </c>
      <c r="H91" s="15" t="str">
        <f>IFERROR(INDEX('Pasajeros Pre'!$G$2:G5084,MATCH(ROW()-ROW($B$1),'Pasajeros Pre'!$O$2:$O$4995,0)),"")</f>
        <v/>
      </c>
      <c r="I91" s="15" t="str">
        <f>IFERROR(INDEX('Pasajeros Pre'!$H$2:H5084,MATCH(ROW()-ROW($B$1),'Pasajeros Pre'!$O$2:$O$4995,0)),"")</f>
        <v/>
      </c>
      <c r="J91" s="15" t="str">
        <f>IFERROR(INDEX('Pasajeros Pre'!$I$2:I5084,MATCH(ROW()-ROW($B$1),'Pasajeros Pre'!$O$2:$O$4995,0)),"")</f>
        <v/>
      </c>
      <c r="K91" s="15" t="str">
        <f>IFERROR(INDEX('Pasajeros Pre'!$J$2:J5084,MATCH(ROW()-ROW($B$1),'Pasajeros Pre'!$O$2:$O$4995,0)),"")</f>
        <v/>
      </c>
      <c r="L91" s="22" t="str">
        <f>IFERROR(INDEX('Pasajeros Pre'!$K$2:K5084,MATCH(ROW()-ROW($B$1),'Pasajeros Pre'!$O$2:$O$4995,0)),"")</f>
        <v/>
      </c>
      <c r="M91" s="15" t="str">
        <f>IFERROR(INDEX('Pasajeros Pre'!$L$2:L5084,MATCH(ROW()-ROW($B$1),'Pasajeros Pre'!$O$2:$O$4995,0)),"")</f>
        <v/>
      </c>
      <c r="N91" s="22" t="e">
        <f t="shared" si="6"/>
        <v>#VALUE!</v>
      </c>
      <c r="O91" s="14" t="e">
        <f>VLOOKUP(N91,'Time Chart'!$A$2:$D$25,4,0)</f>
        <v>#VALUE!</v>
      </c>
      <c r="P91" s="22" t="e">
        <f t="shared" si="7"/>
        <v>#VALUE!</v>
      </c>
      <c r="Q91" s="14" t="e">
        <f>VLOOKUP(P91,'Time Chart'!$A$2:$D$25,4,0)</f>
        <v>#VALUE!</v>
      </c>
      <c r="R91" s="14" t="str">
        <f t="shared" si="8"/>
        <v/>
      </c>
      <c r="S91" s="15">
        <f>COUNTIFS(Hoja1!$R$2,"="&amp;R91)</f>
        <v>0</v>
      </c>
      <c r="T91" s="14" t="str">
        <f t="shared" si="9"/>
        <v/>
      </c>
      <c r="U91" s="15">
        <f>COUNTIFS(Hoja1!$R$2,"="&amp;T91)</f>
        <v>0</v>
      </c>
    </row>
    <row r="92" spans="1:21" x14ac:dyDescent="0.25">
      <c r="A92" s="15">
        <f t="shared" si="5"/>
        <v>91</v>
      </c>
      <c r="B92" s="15" t="str">
        <f>IFERROR(INDEX('Pasajeros Pre'!$A$2:A5085,MATCH(ROW()-ROW($B$1),'Pasajeros Pre'!$O$2:$O$4995,0)),"")</f>
        <v/>
      </c>
      <c r="C92" s="15" t="str">
        <f>IFERROR(INDEX('Pasajeros Pre'!$B$2:$B$195,MATCH(ROW()-ROW($A$1),'Pasajeros Pre'!$O$2:$O$195,0)),"")</f>
        <v/>
      </c>
      <c r="D92" s="15" t="str">
        <f>IFERROR(INDEX('Pasajeros Pre'!$C$2:C5085,MATCH(ROW()-ROW($B$1),'Pasajeros Pre'!$O$2:$O$4995,0)),"")</f>
        <v/>
      </c>
      <c r="E92" s="15" t="str">
        <f>IFERROR(INDEX('Pasajeros Pre'!$D$2:D5085,MATCH(ROW()-ROW($B$1),'Pasajeros Pre'!$O$2:$O$4995,0)),"")</f>
        <v/>
      </c>
      <c r="F92" s="22" t="str">
        <f>IFERROR(INDEX('Pasajeros Pre'!$E$2:E5085,MATCH(ROW()-ROW($B$1),'Pasajeros Pre'!$O$2:$O$4995,0)),"")</f>
        <v/>
      </c>
      <c r="G92" s="15" t="str">
        <f>IFERROR(INDEX('Pasajeros Pre'!$F$2:F5085,MATCH(ROW()-ROW($B$1),'Pasajeros Pre'!$O$2:$O$4995,0)),"")</f>
        <v/>
      </c>
      <c r="H92" s="15" t="str">
        <f>IFERROR(INDEX('Pasajeros Pre'!$G$2:G5085,MATCH(ROW()-ROW($B$1),'Pasajeros Pre'!$O$2:$O$4995,0)),"")</f>
        <v/>
      </c>
      <c r="I92" s="15" t="str">
        <f>IFERROR(INDEX('Pasajeros Pre'!$H$2:H5085,MATCH(ROW()-ROW($B$1),'Pasajeros Pre'!$O$2:$O$4995,0)),"")</f>
        <v/>
      </c>
      <c r="J92" s="15" t="str">
        <f>IFERROR(INDEX('Pasajeros Pre'!$I$2:I5085,MATCH(ROW()-ROW($B$1),'Pasajeros Pre'!$O$2:$O$4995,0)),"")</f>
        <v/>
      </c>
      <c r="K92" s="15" t="str">
        <f>IFERROR(INDEX('Pasajeros Pre'!$J$2:J5085,MATCH(ROW()-ROW($B$1),'Pasajeros Pre'!$O$2:$O$4995,0)),"")</f>
        <v/>
      </c>
      <c r="L92" s="22" t="str">
        <f>IFERROR(INDEX('Pasajeros Pre'!$K$2:K5085,MATCH(ROW()-ROW($B$1),'Pasajeros Pre'!$O$2:$O$4995,0)),"")</f>
        <v/>
      </c>
      <c r="M92" s="15" t="str">
        <f>IFERROR(INDEX('Pasajeros Pre'!$L$2:L5085,MATCH(ROW()-ROW($B$1),'Pasajeros Pre'!$O$2:$O$4995,0)),"")</f>
        <v/>
      </c>
      <c r="N92" s="22" t="e">
        <f t="shared" si="6"/>
        <v>#VALUE!</v>
      </c>
      <c r="O92" s="14" t="e">
        <f>VLOOKUP(N92,'Time Chart'!$A$2:$D$25,4,0)</f>
        <v>#VALUE!</v>
      </c>
      <c r="P92" s="22" t="e">
        <f t="shared" si="7"/>
        <v>#VALUE!</v>
      </c>
      <c r="Q92" s="14" t="e">
        <f>VLOOKUP(P92,'Time Chart'!$A$2:$D$25,4,0)</f>
        <v>#VALUE!</v>
      </c>
      <c r="R92" s="14" t="str">
        <f t="shared" si="8"/>
        <v/>
      </c>
      <c r="S92" s="15">
        <f>COUNTIFS(Hoja1!$R$2,"="&amp;R92)</f>
        <v>0</v>
      </c>
      <c r="T92" s="14" t="str">
        <f t="shared" si="9"/>
        <v/>
      </c>
      <c r="U92" s="15">
        <f>COUNTIFS(Hoja1!$R$2,"="&amp;T92)</f>
        <v>0</v>
      </c>
    </row>
    <row r="93" spans="1:21" x14ac:dyDescent="0.25">
      <c r="A93" s="15">
        <f t="shared" si="5"/>
        <v>92</v>
      </c>
      <c r="B93" s="15" t="str">
        <f>IFERROR(INDEX('Pasajeros Pre'!$A$2:A5086,MATCH(ROW()-ROW($B$1),'Pasajeros Pre'!$O$2:$O$4995,0)),"")</f>
        <v/>
      </c>
      <c r="C93" s="15" t="str">
        <f>IFERROR(INDEX('Pasajeros Pre'!$B$2:$B$195,MATCH(ROW()-ROW($A$1),'Pasajeros Pre'!$O$2:$O$195,0)),"")</f>
        <v/>
      </c>
      <c r="D93" s="15" t="str">
        <f>IFERROR(INDEX('Pasajeros Pre'!$C$2:C5086,MATCH(ROW()-ROW($B$1),'Pasajeros Pre'!$O$2:$O$4995,0)),"")</f>
        <v/>
      </c>
      <c r="E93" s="15" t="str">
        <f>IFERROR(INDEX('Pasajeros Pre'!$D$2:D5086,MATCH(ROW()-ROW($B$1),'Pasajeros Pre'!$O$2:$O$4995,0)),"")</f>
        <v/>
      </c>
      <c r="F93" s="22" t="str">
        <f>IFERROR(INDEX('Pasajeros Pre'!$E$2:E5086,MATCH(ROW()-ROW($B$1),'Pasajeros Pre'!$O$2:$O$4995,0)),"")</f>
        <v/>
      </c>
      <c r="G93" s="15" t="str">
        <f>IFERROR(INDEX('Pasajeros Pre'!$F$2:F5086,MATCH(ROW()-ROW($B$1),'Pasajeros Pre'!$O$2:$O$4995,0)),"")</f>
        <v/>
      </c>
      <c r="H93" s="15" t="str">
        <f>IFERROR(INDEX('Pasajeros Pre'!$G$2:G5086,MATCH(ROW()-ROW($B$1),'Pasajeros Pre'!$O$2:$O$4995,0)),"")</f>
        <v/>
      </c>
      <c r="I93" s="15" t="str">
        <f>IFERROR(INDEX('Pasajeros Pre'!$H$2:H5086,MATCH(ROW()-ROW($B$1),'Pasajeros Pre'!$O$2:$O$4995,0)),"")</f>
        <v/>
      </c>
      <c r="J93" s="15" t="str">
        <f>IFERROR(INDEX('Pasajeros Pre'!$I$2:I5086,MATCH(ROW()-ROW($B$1),'Pasajeros Pre'!$O$2:$O$4995,0)),"")</f>
        <v/>
      </c>
      <c r="K93" s="15" t="str">
        <f>IFERROR(INDEX('Pasajeros Pre'!$J$2:J5086,MATCH(ROW()-ROW($B$1),'Pasajeros Pre'!$O$2:$O$4995,0)),"")</f>
        <v/>
      </c>
      <c r="L93" s="22" t="str">
        <f>IFERROR(INDEX('Pasajeros Pre'!$K$2:K5086,MATCH(ROW()-ROW($B$1),'Pasajeros Pre'!$O$2:$O$4995,0)),"")</f>
        <v/>
      </c>
      <c r="M93" s="15" t="str">
        <f>IFERROR(INDEX('Pasajeros Pre'!$L$2:L5086,MATCH(ROW()-ROW($B$1),'Pasajeros Pre'!$O$2:$O$4995,0)),"")</f>
        <v/>
      </c>
      <c r="N93" s="22" t="e">
        <f t="shared" si="6"/>
        <v>#VALUE!</v>
      </c>
      <c r="O93" s="14" t="e">
        <f>VLOOKUP(N93,'Time Chart'!$A$2:$D$25,4,0)</f>
        <v>#VALUE!</v>
      </c>
      <c r="P93" s="22" t="e">
        <f t="shared" si="7"/>
        <v>#VALUE!</v>
      </c>
      <c r="Q93" s="14" t="e">
        <f>VLOOKUP(P93,'Time Chart'!$A$2:$D$25,4,0)</f>
        <v>#VALUE!</v>
      </c>
      <c r="R93" s="14" t="str">
        <f t="shared" si="8"/>
        <v/>
      </c>
      <c r="S93" s="15">
        <f>COUNTIFS(Hoja1!$R$2,"="&amp;R93)</f>
        <v>0</v>
      </c>
      <c r="T93" s="14" t="str">
        <f t="shared" si="9"/>
        <v/>
      </c>
      <c r="U93" s="15">
        <f>COUNTIFS(Hoja1!$R$2,"="&amp;T93)</f>
        <v>0</v>
      </c>
    </row>
    <row r="94" spans="1:21" x14ac:dyDescent="0.25">
      <c r="A94" s="15">
        <f t="shared" si="5"/>
        <v>93</v>
      </c>
      <c r="B94" s="15" t="str">
        <f>IFERROR(INDEX('Pasajeros Pre'!$A$2:A5087,MATCH(ROW()-ROW($B$1),'Pasajeros Pre'!$O$2:$O$4995,0)),"")</f>
        <v/>
      </c>
      <c r="C94" s="15" t="str">
        <f>IFERROR(INDEX('Pasajeros Pre'!$B$2:$B$195,MATCH(ROW()-ROW($A$1),'Pasajeros Pre'!$O$2:$O$195,0)),"")</f>
        <v/>
      </c>
      <c r="D94" s="15" t="str">
        <f>IFERROR(INDEX('Pasajeros Pre'!$C$2:C5087,MATCH(ROW()-ROW($B$1),'Pasajeros Pre'!$O$2:$O$4995,0)),"")</f>
        <v/>
      </c>
      <c r="E94" s="15" t="str">
        <f>IFERROR(INDEX('Pasajeros Pre'!$D$2:D5087,MATCH(ROW()-ROW($B$1),'Pasajeros Pre'!$O$2:$O$4995,0)),"")</f>
        <v/>
      </c>
      <c r="F94" s="22" t="str">
        <f>IFERROR(INDEX('Pasajeros Pre'!$E$2:E5087,MATCH(ROW()-ROW($B$1),'Pasajeros Pre'!$O$2:$O$4995,0)),"")</f>
        <v/>
      </c>
      <c r="G94" s="15" t="str">
        <f>IFERROR(INDEX('Pasajeros Pre'!$F$2:F5087,MATCH(ROW()-ROW($B$1),'Pasajeros Pre'!$O$2:$O$4995,0)),"")</f>
        <v/>
      </c>
      <c r="H94" s="15" t="str">
        <f>IFERROR(INDEX('Pasajeros Pre'!$G$2:G5087,MATCH(ROW()-ROW($B$1),'Pasajeros Pre'!$O$2:$O$4995,0)),"")</f>
        <v/>
      </c>
      <c r="I94" s="15" t="str">
        <f>IFERROR(INDEX('Pasajeros Pre'!$H$2:H5087,MATCH(ROW()-ROW($B$1),'Pasajeros Pre'!$O$2:$O$4995,0)),"")</f>
        <v/>
      </c>
      <c r="J94" s="15" t="str">
        <f>IFERROR(INDEX('Pasajeros Pre'!$I$2:I5087,MATCH(ROW()-ROW($B$1),'Pasajeros Pre'!$O$2:$O$4995,0)),"")</f>
        <v/>
      </c>
      <c r="K94" s="15" t="str">
        <f>IFERROR(INDEX('Pasajeros Pre'!$J$2:J5087,MATCH(ROW()-ROW($B$1),'Pasajeros Pre'!$O$2:$O$4995,0)),"")</f>
        <v/>
      </c>
      <c r="L94" s="22" t="str">
        <f>IFERROR(INDEX('Pasajeros Pre'!$K$2:K5087,MATCH(ROW()-ROW($B$1),'Pasajeros Pre'!$O$2:$O$4995,0)),"")</f>
        <v/>
      </c>
      <c r="M94" s="15" t="str">
        <f>IFERROR(INDEX('Pasajeros Pre'!$L$2:L5087,MATCH(ROW()-ROW($B$1),'Pasajeros Pre'!$O$2:$O$4995,0)),"")</f>
        <v/>
      </c>
      <c r="N94" s="22" t="e">
        <f t="shared" si="6"/>
        <v>#VALUE!</v>
      </c>
      <c r="O94" s="14" t="e">
        <f>VLOOKUP(N94,'Time Chart'!$A$2:$D$25,4,0)</f>
        <v>#VALUE!</v>
      </c>
      <c r="P94" s="22" t="e">
        <f t="shared" si="7"/>
        <v>#VALUE!</v>
      </c>
      <c r="Q94" s="14" t="e">
        <f>VLOOKUP(P94,'Time Chart'!$A$2:$D$25,4,0)</f>
        <v>#VALUE!</v>
      </c>
      <c r="R94" s="14" t="str">
        <f t="shared" si="8"/>
        <v/>
      </c>
      <c r="S94" s="15">
        <f>COUNTIFS(Hoja1!$R$2,"="&amp;R94)</f>
        <v>0</v>
      </c>
      <c r="T94" s="14" t="str">
        <f t="shared" si="9"/>
        <v/>
      </c>
      <c r="U94" s="15">
        <f>COUNTIFS(Hoja1!$R$2,"="&amp;T94)</f>
        <v>0</v>
      </c>
    </row>
    <row r="95" spans="1:21" x14ac:dyDescent="0.25">
      <c r="A95" s="15">
        <f t="shared" si="5"/>
        <v>94</v>
      </c>
      <c r="B95" s="15" t="str">
        <f>IFERROR(INDEX('Pasajeros Pre'!$A$2:A5088,MATCH(ROW()-ROW($B$1),'Pasajeros Pre'!$O$2:$O$4995,0)),"")</f>
        <v/>
      </c>
      <c r="C95" s="15" t="str">
        <f>IFERROR(INDEX('Pasajeros Pre'!$B$2:$B$195,MATCH(ROW()-ROW($A$1),'Pasajeros Pre'!$O$2:$O$195,0)),"")</f>
        <v/>
      </c>
      <c r="D95" s="15" t="str">
        <f>IFERROR(INDEX('Pasajeros Pre'!$C$2:C5088,MATCH(ROW()-ROW($B$1),'Pasajeros Pre'!$O$2:$O$4995,0)),"")</f>
        <v/>
      </c>
      <c r="E95" s="15" t="str">
        <f>IFERROR(INDEX('Pasajeros Pre'!$D$2:D5088,MATCH(ROW()-ROW($B$1),'Pasajeros Pre'!$O$2:$O$4995,0)),"")</f>
        <v/>
      </c>
      <c r="F95" s="22" t="str">
        <f>IFERROR(INDEX('Pasajeros Pre'!$E$2:E5088,MATCH(ROW()-ROW($B$1),'Pasajeros Pre'!$O$2:$O$4995,0)),"")</f>
        <v/>
      </c>
      <c r="G95" s="15" t="str">
        <f>IFERROR(INDEX('Pasajeros Pre'!$F$2:F5088,MATCH(ROW()-ROW($B$1),'Pasajeros Pre'!$O$2:$O$4995,0)),"")</f>
        <v/>
      </c>
      <c r="H95" s="15" t="str">
        <f>IFERROR(INDEX('Pasajeros Pre'!$G$2:G5088,MATCH(ROW()-ROW($B$1),'Pasajeros Pre'!$O$2:$O$4995,0)),"")</f>
        <v/>
      </c>
      <c r="I95" s="15" t="str">
        <f>IFERROR(INDEX('Pasajeros Pre'!$H$2:H5088,MATCH(ROW()-ROW($B$1),'Pasajeros Pre'!$O$2:$O$4995,0)),"")</f>
        <v/>
      </c>
      <c r="J95" s="15" t="str">
        <f>IFERROR(INDEX('Pasajeros Pre'!$I$2:I5088,MATCH(ROW()-ROW($B$1),'Pasajeros Pre'!$O$2:$O$4995,0)),"")</f>
        <v/>
      </c>
      <c r="K95" s="15" t="str">
        <f>IFERROR(INDEX('Pasajeros Pre'!$J$2:J5088,MATCH(ROW()-ROW($B$1),'Pasajeros Pre'!$O$2:$O$4995,0)),"")</f>
        <v/>
      </c>
      <c r="L95" s="22" t="str">
        <f>IFERROR(INDEX('Pasajeros Pre'!$K$2:K5088,MATCH(ROW()-ROW($B$1),'Pasajeros Pre'!$O$2:$O$4995,0)),"")</f>
        <v/>
      </c>
      <c r="M95" s="15" t="str">
        <f>IFERROR(INDEX('Pasajeros Pre'!$L$2:L5088,MATCH(ROW()-ROW($B$1),'Pasajeros Pre'!$O$2:$O$4995,0)),"")</f>
        <v/>
      </c>
      <c r="N95" s="22" t="e">
        <f t="shared" si="6"/>
        <v>#VALUE!</v>
      </c>
      <c r="O95" s="14" t="e">
        <f>VLOOKUP(N95,'Time Chart'!$A$2:$D$25,4,0)</f>
        <v>#VALUE!</v>
      </c>
      <c r="P95" s="22" t="e">
        <f t="shared" si="7"/>
        <v>#VALUE!</v>
      </c>
      <c r="Q95" s="14" t="e">
        <f>VLOOKUP(P95,'Time Chart'!$A$2:$D$25,4,0)</f>
        <v>#VALUE!</v>
      </c>
      <c r="R95" s="14" t="str">
        <f t="shared" si="8"/>
        <v/>
      </c>
      <c r="S95" s="15">
        <f>COUNTIFS(Hoja1!$R$2,"="&amp;R95)</f>
        <v>0</v>
      </c>
      <c r="T95" s="14" t="str">
        <f t="shared" si="9"/>
        <v/>
      </c>
      <c r="U95" s="15">
        <f>COUNTIFS(Hoja1!$R$2,"="&amp;T95)</f>
        <v>0</v>
      </c>
    </row>
    <row r="96" spans="1:21" x14ac:dyDescent="0.25">
      <c r="A96" s="15">
        <f t="shared" si="5"/>
        <v>95</v>
      </c>
      <c r="B96" s="15" t="str">
        <f>IFERROR(INDEX('Pasajeros Pre'!$A$2:A5089,MATCH(ROW()-ROW($B$1),'Pasajeros Pre'!$O$2:$O$4995,0)),"")</f>
        <v/>
      </c>
      <c r="C96" s="15" t="str">
        <f>IFERROR(INDEX('Pasajeros Pre'!$B$2:$B$195,MATCH(ROW()-ROW($A$1),'Pasajeros Pre'!$O$2:$O$195,0)),"")</f>
        <v/>
      </c>
      <c r="D96" s="15" t="str">
        <f>IFERROR(INDEX('Pasajeros Pre'!$C$2:C5089,MATCH(ROW()-ROW($B$1),'Pasajeros Pre'!$O$2:$O$4995,0)),"")</f>
        <v/>
      </c>
      <c r="E96" s="15" t="str">
        <f>IFERROR(INDEX('Pasajeros Pre'!$D$2:D5089,MATCH(ROW()-ROW($B$1),'Pasajeros Pre'!$O$2:$O$4995,0)),"")</f>
        <v/>
      </c>
      <c r="F96" s="22" t="str">
        <f>IFERROR(INDEX('Pasajeros Pre'!$E$2:E5089,MATCH(ROW()-ROW($B$1),'Pasajeros Pre'!$O$2:$O$4995,0)),"")</f>
        <v/>
      </c>
      <c r="G96" s="15" t="str">
        <f>IFERROR(INDEX('Pasajeros Pre'!$F$2:F5089,MATCH(ROW()-ROW($B$1),'Pasajeros Pre'!$O$2:$O$4995,0)),"")</f>
        <v/>
      </c>
      <c r="H96" s="15" t="str">
        <f>IFERROR(INDEX('Pasajeros Pre'!$G$2:G5089,MATCH(ROW()-ROW($B$1),'Pasajeros Pre'!$O$2:$O$4995,0)),"")</f>
        <v/>
      </c>
      <c r="I96" s="15" t="str">
        <f>IFERROR(INDEX('Pasajeros Pre'!$H$2:H5089,MATCH(ROW()-ROW($B$1),'Pasajeros Pre'!$O$2:$O$4995,0)),"")</f>
        <v/>
      </c>
      <c r="J96" s="15" t="str">
        <f>IFERROR(INDEX('Pasajeros Pre'!$I$2:I5089,MATCH(ROW()-ROW($B$1),'Pasajeros Pre'!$O$2:$O$4995,0)),"")</f>
        <v/>
      </c>
      <c r="K96" s="15" t="str">
        <f>IFERROR(INDEX('Pasajeros Pre'!$J$2:J5089,MATCH(ROW()-ROW($B$1),'Pasajeros Pre'!$O$2:$O$4995,0)),"")</f>
        <v/>
      </c>
      <c r="L96" s="22" t="str">
        <f>IFERROR(INDEX('Pasajeros Pre'!$K$2:K5089,MATCH(ROW()-ROW($B$1),'Pasajeros Pre'!$O$2:$O$4995,0)),"")</f>
        <v/>
      </c>
      <c r="M96" s="15" t="str">
        <f>IFERROR(INDEX('Pasajeros Pre'!$L$2:L5089,MATCH(ROW()-ROW($B$1),'Pasajeros Pre'!$O$2:$O$4995,0)),"")</f>
        <v/>
      </c>
      <c r="N96" s="22" t="e">
        <f t="shared" si="6"/>
        <v>#VALUE!</v>
      </c>
      <c r="O96" s="14" t="e">
        <f>VLOOKUP(N96,'Time Chart'!$A$2:$D$25,4,0)</f>
        <v>#VALUE!</v>
      </c>
      <c r="P96" s="22" t="e">
        <f t="shared" si="7"/>
        <v>#VALUE!</v>
      </c>
      <c r="Q96" s="14" t="e">
        <f>VLOOKUP(P96,'Time Chart'!$A$2:$D$25,4,0)</f>
        <v>#VALUE!</v>
      </c>
      <c r="R96" s="14" t="str">
        <f t="shared" si="8"/>
        <v/>
      </c>
      <c r="S96" s="15">
        <f>COUNTIFS(Hoja1!$R$2,"="&amp;R96)</f>
        <v>0</v>
      </c>
      <c r="T96" s="14" t="str">
        <f t="shared" si="9"/>
        <v/>
      </c>
      <c r="U96" s="15">
        <f>COUNTIFS(Hoja1!$R$2,"="&amp;T96)</f>
        <v>0</v>
      </c>
    </row>
    <row r="97" spans="1:21" x14ac:dyDescent="0.25">
      <c r="A97" s="15">
        <f t="shared" si="5"/>
        <v>96</v>
      </c>
      <c r="B97" s="15" t="str">
        <f>IFERROR(INDEX('Pasajeros Pre'!$A$2:A5090,MATCH(ROW()-ROW($B$1),'Pasajeros Pre'!$O$2:$O$4995,0)),"")</f>
        <v/>
      </c>
      <c r="C97" s="15" t="str">
        <f>IFERROR(INDEX('Pasajeros Pre'!$B$2:$B$195,MATCH(ROW()-ROW($A$1),'Pasajeros Pre'!$O$2:$O$195,0)),"")</f>
        <v/>
      </c>
      <c r="D97" s="15" t="str">
        <f>IFERROR(INDEX('Pasajeros Pre'!$C$2:C5090,MATCH(ROW()-ROW($B$1),'Pasajeros Pre'!$O$2:$O$4995,0)),"")</f>
        <v/>
      </c>
      <c r="E97" s="15" t="str">
        <f>IFERROR(INDEX('Pasajeros Pre'!$D$2:D5090,MATCH(ROW()-ROW($B$1),'Pasajeros Pre'!$O$2:$O$4995,0)),"")</f>
        <v/>
      </c>
      <c r="F97" s="22" t="str">
        <f>IFERROR(INDEX('Pasajeros Pre'!$E$2:E5090,MATCH(ROW()-ROW($B$1),'Pasajeros Pre'!$O$2:$O$4995,0)),"")</f>
        <v/>
      </c>
      <c r="G97" s="15" t="str">
        <f>IFERROR(INDEX('Pasajeros Pre'!$F$2:F5090,MATCH(ROW()-ROW($B$1),'Pasajeros Pre'!$O$2:$O$4995,0)),"")</f>
        <v/>
      </c>
      <c r="H97" s="15" t="str">
        <f>IFERROR(INDEX('Pasajeros Pre'!$G$2:G5090,MATCH(ROW()-ROW($B$1),'Pasajeros Pre'!$O$2:$O$4995,0)),"")</f>
        <v/>
      </c>
      <c r="I97" s="15" t="str">
        <f>IFERROR(INDEX('Pasajeros Pre'!$H$2:H5090,MATCH(ROW()-ROW($B$1),'Pasajeros Pre'!$O$2:$O$4995,0)),"")</f>
        <v/>
      </c>
      <c r="J97" s="15" t="str">
        <f>IFERROR(INDEX('Pasajeros Pre'!$I$2:I5090,MATCH(ROW()-ROW($B$1),'Pasajeros Pre'!$O$2:$O$4995,0)),"")</f>
        <v/>
      </c>
      <c r="K97" s="15" t="str">
        <f>IFERROR(INDEX('Pasajeros Pre'!$J$2:J5090,MATCH(ROW()-ROW($B$1),'Pasajeros Pre'!$O$2:$O$4995,0)),"")</f>
        <v/>
      </c>
      <c r="L97" s="22" t="str">
        <f>IFERROR(INDEX('Pasajeros Pre'!$K$2:K5090,MATCH(ROW()-ROW($B$1),'Pasajeros Pre'!$O$2:$O$4995,0)),"")</f>
        <v/>
      </c>
      <c r="M97" s="15" t="str">
        <f>IFERROR(INDEX('Pasajeros Pre'!$L$2:L5090,MATCH(ROW()-ROW($B$1),'Pasajeros Pre'!$O$2:$O$4995,0)),"")</f>
        <v/>
      </c>
      <c r="N97" s="22" t="e">
        <f t="shared" si="6"/>
        <v>#VALUE!</v>
      </c>
      <c r="O97" s="14" t="e">
        <f>VLOOKUP(N97,'Time Chart'!$A$2:$D$25,4,0)</f>
        <v>#VALUE!</v>
      </c>
      <c r="P97" s="22" t="e">
        <f t="shared" si="7"/>
        <v>#VALUE!</v>
      </c>
      <c r="Q97" s="14" t="e">
        <f>VLOOKUP(P97,'Time Chart'!$A$2:$D$25,4,0)</f>
        <v>#VALUE!</v>
      </c>
      <c r="R97" s="14" t="str">
        <f t="shared" si="8"/>
        <v/>
      </c>
      <c r="S97" s="15">
        <f>COUNTIFS(Hoja1!$R$2,"="&amp;R97)</f>
        <v>0</v>
      </c>
      <c r="T97" s="14" t="str">
        <f t="shared" si="9"/>
        <v/>
      </c>
      <c r="U97" s="15">
        <f>COUNTIFS(Hoja1!$R$2,"="&amp;T97)</f>
        <v>0</v>
      </c>
    </row>
    <row r="98" spans="1:21" x14ac:dyDescent="0.25">
      <c r="A98" s="15">
        <f t="shared" si="5"/>
        <v>97</v>
      </c>
      <c r="B98" s="15" t="str">
        <f>IFERROR(INDEX('Pasajeros Pre'!$A$2:A5091,MATCH(ROW()-ROW($B$1),'Pasajeros Pre'!$O$2:$O$4995,0)),"")</f>
        <v/>
      </c>
      <c r="C98" s="15" t="str">
        <f>IFERROR(INDEX('Pasajeros Pre'!$B$2:$B$195,MATCH(ROW()-ROW($A$1),'Pasajeros Pre'!$O$2:$O$195,0)),"")</f>
        <v/>
      </c>
      <c r="D98" s="15" t="str">
        <f>IFERROR(INDEX('Pasajeros Pre'!$C$2:C5091,MATCH(ROW()-ROW($B$1),'Pasajeros Pre'!$O$2:$O$4995,0)),"")</f>
        <v/>
      </c>
      <c r="E98" s="15" t="str">
        <f>IFERROR(INDEX('Pasajeros Pre'!$D$2:D5091,MATCH(ROW()-ROW($B$1),'Pasajeros Pre'!$O$2:$O$4995,0)),"")</f>
        <v/>
      </c>
      <c r="F98" s="22" t="str">
        <f>IFERROR(INDEX('Pasajeros Pre'!$E$2:E5091,MATCH(ROW()-ROW($B$1),'Pasajeros Pre'!$O$2:$O$4995,0)),"")</f>
        <v/>
      </c>
      <c r="G98" s="15" t="str">
        <f>IFERROR(INDEX('Pasajeros Pre'!$F$2:F5091,MATCH(ROW()-ROW($B$1),'Pasajeros Pre'!$O$2:$O$4995,0)),"")</f>
        <v/>
      </c>
      <c r="H98" s="15" t="str">
        <f>IFERROR(INDEX('Pasajeros Pre'!$G$2:G5091,MATCH(ROW()-ROW($B$1),'Pasajeros Pre'!$O$2:$O$4995,0)),"")</f>
        <v/>
      </c>
      <c r="I98" s="15" t="str">
        <f>IFERROR(INDEX('Pasajeros Pre'!$H$2:H5091,MATCH(ROW()-ROW($B$1),'Pasajeros Pre'!$O$2:$O$4995,0)),"")</f>
        <v/>
      </c>
      <c r="J98" s="15" t="str">
        <f>IFERROR(INDEX('Pasajeros Pre'!$I$2:I5091,MATCH(ROW()-ROW($B$1),'Pasajeros Pre'!$O$2:$O$4995,0)),"")</f>
        <v/>
      </c>
      <c r="K98" s="15" t="str">
        <f>IFERROR(INDEX('Pasajeros Pre'!$J$2:J5091,MATCH(ROW()-ROW($B$1),'Pasajeros Pre'!$O$2:$O$4995,0)),"")</f>
        <v/>
      </c>
      <c r="L98" s="22" t="str">
        <f>IFERROR(INDEX('Pasajeros Pre'!$K$2:K5091,MATCH(ROW()-ROW($B$1),'Pasajeros Pre'!$O$2:$O$4995,0)),"")</f>
        <v/>
      </c>
      <c r="M98" s="15" t="str">
        <f>IFERROR(INDEX('Pasajeros Pre'!$L$2:L5091,MATCH(ROW()-ROW($B$1),'Pasajeros Pre'!$O$2:$O$4995,0)),"")</f>
        <v/>
      </c>
      <c r="N98" s="22" t="e">
        <f t="shared" si="6"/>
        <v>#VALUE!</v>
      </c>
      <c r="O98" s="14" t="e">
        <f>VLOOKUP(N98,'Time Chart'!$A$2:$D$25,4,0)</f>
        <v>#VALUE!</v>
      </c>
      <c r="P98" s="22" t="e">
        <f t="shared" si="7"/>
        <v>#VALUE!</v>
      </c>
      <c r="Q98" s="14" t="e">
        <f>VLOOKUP(P98,'Time Chart'!$A$2:$D$25,4,0)</f>
        <v>#VALUE!</v>
      </c>
      <c r="R98" s="14" t="str">
        <f t="shared" si="8"/>
        <v/>
      </c>
      <c r="S98" s="15">
        <f>COUNTIFS(Hoja1!$R$2,"="&amp;R98)</f>
        <v>0</v>
      </c>
      <c r="T98" s="14" t="str">
        <f t="shared" si="9"/>
        <v/>
      </c>
      <c r="U98" s="15">
        <f>COUNTIFS(Hoja1!$R$2,"="&amp;T98)</f>
        <v>0</v>
      </c>
    </row>
    <row r="99" spans="1:21" x14ac:dyDescent="0.25">
      <c r="A99" s="15">
        <f t="shared" si="5"/>
        <v>98</v>
      </c>
      <c r="B99" s="15" t="str">
        <f>IFERROR(INDEX('Pasajeros Pre'!$A$2:A5092,MATCH(ROW()-ROW($B$1),'Pasajeros Pre'!$O$2:$O$4995,0)),"")</f>
        <v/>
      </c>
      <c r="C99" s="15" t="str">
        <f>IFERROR(INDEX('Pasajeros Pre'!$B$2:$B$195,MATCH(ROW()-ROW($A$1),'Pasajeros Pre'!$O$2:$O$195,0)),"")</f>
        <v/>
      </c>
      <c r="D99" s="15" t="str">
        <f>IFERROR(INDEX('Pasajeros Pre'!$C$2:C5092,MATCH(ROW()-ROW($B$1),'Pasajeros Pre'!$O$2:$O$4995,0)),"")</f>
        <v/>
      </c>
      <c r="E99" s="15" t="str">
        <f>IFERROR(INDEX('Pasajeros Pre'!$D$2:D5092,MATCH(ROW()-ROW($B$1),'Pasajeros Pre'!$O$2:$O$4995,0)),"")</f>
        <v/>
      </c>
      <c r="F99" s="22" t="str">
        <f>IFERROR(INDEX('Pasajeros Pre'!$E$2:E5092,MATCH(ROW()-ROW($B$1),'Pasajeros Pre'!$O$2:$O$4995,0)),"")</f>
        <v/>
      </c>
      <c r="G99" s="15" t="str">
        <f>IFERROR(INDEX('Pasajeros Pre'!$F$2:F5092,MATCH(ROW()-ROW($B$1),'Pasajeros Pre'!$O$2:$O$4995,0)),"")</f>
        <v/>
      </c>
      <c r="H99" s="15" t="str">
        <f>IFERROR(INDEX('Pasajeros Pre'!$G$2:G5092,MATCH(ROW()-ROW($B$1),'Pasajeros Pre'!$O$2:$O$4995,0)),"")</f>
        <v/>
      </c>
      <c r="I99" s="15" t="str">
        <f>IFERROR(INDEX('Pasajeros Pre'!$H$2:H5092,MATCH(ROW()-ROW($B$1),'Pasajeros Pre'!$O$2:$O$4995,0)),"")</f>
        <v/>
      </c>
      <c r="J99" s="15" t="str">
        <f>IFERROR(INDEX('Pasajeros Pre'!$I$2:I5092,MATCH(ROW()-ROW($B$1),'Pasajeros Pre'!$O$2:$O$4995,0)),"")</f>
        <v/>
      </c>
      <c r="K99" s="15" t="str">
        <f>IFERROR(INDEX('Pasajeros Pre'!$J$2:J5092,MATCH(ROW()-ROW($B$1),'Pasajeros Pre'!$O$2:$O$4995,0)),"")</f>
        <v/>
      </c>
      <c r="L99" s="22" t="str">
        <f>IFERROR(INDEX('Pasajeros Pre'!$K$2:K5092,MATCH(ROW()-ROW($B$1),'Pasajeros Pre'!$O$2:$O$4995,0)),"")</f>
        <v/>
      </c>
      <c r="M99" s="15" t="str">
        <f>IFERROR(INDEX('Pasajeros Pre'!$L$2:L5092,MATCH(ROW()-ROW($B$1),'Pasajeros Pre'!$O$2:$O$4995,0)),"")</f>
        <v/>
      </c>
      <c r="N99" s="22" t="e">
        <f t="shared" si="6"/>
        <v>#VALUE!</v>
      </c>
      <c r="O99" s="14" t="e">
        <f>VLOOKUP(N99,'Time Chart'!$A$2:$D$25,4,0)</f>
        <v>#VALUE!</v>
      </c>
      <c r="P99" s="22" t="e">
        <f t="shared" si="7"/>
        <v>#VALUE!</v>
      </c>
      <c r="Q99" s="14" t="e">
        <f>VLOOKUP(P99,'Time Chart'!$A$2:$D$25,4,0)</f>
        <v>#VALUE!</v>
      </c>
      <c r="R99" s="14" t="str">
        <f t="shared" si="8"/>
        <v/>
      </c>
      <c r="S99" s="15">
        <f>COUNTIFS(Hoja1!$R$2,"="&amp;R99)</f>
        <v>0</v>
      </c>
      <c r="T99" s="14" t="str">
        <f t="shared" si="9"/>
        <v/>
      </c>
      <c r="U99" s="15">
        <f>COUNTIFS(Hoja1!$R$2,"="&amp;T99)</f>
        <v>0</v>
      </c>
    </row>
    <row r="100" spans="1:21" x14ac:dyDescent="0.25">
      <c r="A100" s="15">
        <f t="shared" si="5"/>
        <v>99</v>
      </c>
      <c r="B100" s="15" t="str">
        <f>IFERROR(INDEX('Pasajeros Pre'!$A$2:A5093,MATCH(ROW()-ROW($B$1),'Pasajeros Pre'!$O$2:$O$4995,0)),"")</f>
        <v/>
      </c>
      <c r="C100" s="15" t="str">
        <f>IFERROR(INDEX('Pasajeros Pre'!$B$2:$B$195,MATCH(ROW()-ROW($A$1),'Pasajeros Pre'!$O$2:$O$195,0)),"")</f>
        <v/>
      </c>
      <c r="D100" s="15" t="str">
        <f>IFERROR(INDEX('Pasajeros Pre'!$C$2:C5093,MATCH(ROW()-ROW($B$1),'Pasajeros Pre'!$O$2:$O$4995,0)),"")</f>
        <v/>
      </c>
      <c r="E100" s="15" t="str">
        <f>IFERROR(INDEX('Pasajeros Pre'!$D$2:D5093,MATCH(ROW()-ROW($B$1),'Pasajeros Pre'!$O$2:$O$4995,0)),"")</f>
        <v/>
      </c>
      <c r="F100" s="22" t="str">
        <f>IFERROR(INDEX('Pasajeros Pre'!$E$2:E5093,MATCH(ROW()-ROW($B$1),'Pasajeros Pre'!$O$2:$O$4995,0)),"")</f>
        <v/>
      </c>
      <c r="G100" s="15" t="str">
        <f>IFERROR(INDEX('Pasajeros Pre'!$F$2:F5093,MATCH(ROW()-ROW($B$1),'Pasajeros Pre'!$O$2:$O$4995,0)),"")</f>
        <v/>
      </c>
      <c r="H100" s="15" t="str">
        <f>IFERROR(INDEX('Pasajeros Pre'!$G$2:G5093,MATCH(ROW()-ROW($B$1),'Pasajeros Pre'!$O$2:$O$4995,0)),"")</f>
        <v/>
      </c>
      <c r="I100" s="15" t="str">
        <f>IFERROR(INDEX('Pasajeros Pre'!$H$2:H5093,MATCH(ROW()-ROW($B$1),'Pasajeros Pre'!$O$2:$O$4995,0)),"")</f>
        <v/>
      </c>
      <c r="J100" s="15" t="str">
        <f>IFERROR(INDEX('Pasajeros Pre'!$I$2:I5093,MATCH(ROW()-ROW($B$1),'Pasajeros Pre'!$O$2:$O$4995,0)),"")</f>
        <v/>
      </c>
      <c r="K100" s="15" t="str">
        <f>IFERROR(INDEX('Pasajeros Pre'!$J$2:J5093,MATCH(ROW()-ROW($B$1),'Pasajeros Pre'!$O$2:$O$4995,0)),"")</f>
        <v/>
      </c>
      <c r="L100" s="22" t="str">
        <f>IFERROR(INDEX('Pasajeros Pre'!$K$2:K5093,MATCH(ROW()-ROW($B$1),'Pasajeros Pre'!$O$2:$O$4995,0)),"")</f>
        <v/>
      </c>
      <c r="M100" s="15" t="str">
        <f>IFERROR(INDEX('Pasajeros Pre'!$L$2:L5093,MATCH(ROW()-ROW($B$1),'Pasajeros Pre'!$O$2:$O$4995,0)),"")</f>
        <v/>
      </c>
      <c r="N100" s="22" t="e">
        <f t="shared" si="6"/>
        <v>#VALUE!</v>
      </c>
      <c r="O100" s="14" t="e">
        <f>VLOOKUP(N100,'Time Chart'!$A$2:$D$25,4,0)</f>
        <v>#VALUE!</v>
      </c>
      <c r="P100" s="22" t="e">
        <f t="shared" si="7"/>
        <v>#VALUE!</v>
      </c>
      <c r="Q100" s="14" t="e">
        <f>VLOOKUP(P100,'Time Chart'!$A$2:$D$25,4,0)</f>
        <v>#VALUE!</v>
      </c>
      <c r="R100" s="14" t="str">
        <f t="shared" si="8"/>
        <v/>
      </c>
      <c r="S100" s="15">
        <f>COUNTIFS(Hoja1!$R$2,"="&amp;R100)</f>
        <v>0</v>
      </c>
      <c r="T100" s="14" t="str">
        <f t="shared" si="9"/>
        <v/>
      </c>
      <c r="U100" s="15">
        <f>COUNTIFS(Hoja1!$R$2,"="&amp;T100)</f>
        <v>0</v>
      </c>
    </row>
    <row r="101" spans="1:21" x14ac:dyDescent="0.25">
      <c r="A101" s="15">
        <f t="shared" si="5"/>
        <v>100</v>
      </c>
      <c r="B101" s="15" t="str">
        <f>IFERROR(INDEX('Pasajeros Pre'!$A$2:A5094,MATCH(ROW()-ROW($B$1),'Pasajeros Pre'!$O$2:$O$4995,0)),"")</f>
        <v/>
      </c>
      <c r="C101" s="15" t="str">
        <f>IFERROR(INDEX('Pasajeros Pre'!$B$2:$B$195,MATCH(ROW()-ROW($A$1),'Pasajeros Pre'!$O$2:$O$195,0)),"")</f>
        <v/>
      </c>
      <c r="D101" s="15" t="str">
        <f>IFERROR(INDEX('Pasajeros Pre'!$C$2:C5094,MATCH(ROW()-ROW($B$1),'Pasajeros Pre'!$O$2:$O$4995,0)),"")</f>
        <v/>
      </c>
      <c r="E101" s="15" t="str">
        <f>IFERROR(INDEX('Pasajeros Pre'!$D$2:D5094,MATCH(ROW()-ROW($B$1),'Pasajeros Pre'!$O$2:$O$4995,0)),"")</f>
        <v/>
      </c>
      <c r="F101" s="22" t="str">
        <f>IFERROR(INDEX('Pasajeros Pre'!$E$2:E5094,MATCH(ROW()-ROW($B$1),'Pasajeros Pre'!$O$2:$O$4995,0)),"")</f>
        <v/>
      </c>
      <c r="G101" s="15" t="str">
        <f>IFERROR(INDEX('Pasajeros Pre'!$F$2:F5094,MATCH(ROW()-ROW($B$1),'Pasajeros Pre'!$O$2:$O$4995,0)),"")</f>
        <v/>
      </c>
      <c r="H101" s="15" t="str">
        <f>IFERROR(INDEX('Pasajeros Pre'!$G$2:G5094,MATCH(ROW()-ROW($B$1),'Pasajeros Pre'!$O$2:$O$4995,0)),"")</f>
        <v/>
      </c>
      <c r="I101" s="15" t="str">
        <f>IFERROR(INDEX('Pasajeros Pre'!$H$2:H5094,MATCH(ROW()-ROW($B$1),'Pasajeros Pre'!$O$2:$O$4995,0)),"")</f>
        <v/>
      </c>
      <c r="J101" s="15" t="str">
        <f>IFERROR(INDEX('Pasajeros Pre'!$I$2:I5094,MATCH(ROW()-ROW($B$1),'Pasajeros Pre'!$O$2:$O$4995,0)),"")</f>
        <v/>
      </c>
      <c r="K101" s="15" t="str">
        <f>IFERROR(INDEX('Pasajeros Pre'!$J$2:J5094,MATCH(ROW()-ROW($B$1),'Pasajeros Pre'!$O$2:$O$4995,0)),"")</f>
        <v/>
      </c>
      <c r="L101" s="22" t="str">
        <f>IFERROR(INDEX('Pasajeros Pre'!$K$2:K5094,MATCH(ROW()-ROW($B$1),'Pasajeros Pre'!$O$2:$O$4995,0)),"")</f>
        <v/>
      </c>
      <c r="M101" s="15" t="str">
        <f>IFERROR(INDEX('Pasajeros Pre'!$L$2:L5094,MATCH(ROW()-ROW($B$1),'Pasajeros Pre'!$O$2:$O$4995,0)),"")</f>
        <v/>
      </c>
      <c r="N101" s="22" t="e">
        <f t="shared" si="6"/>
        <v>#VALUE!</v>
      </c>
      <c r="O101" s="14" t="e">
        <f>VLOOKUP(N101,'Time Chart'!$A$2:$D$25,4,0)</f>
        <v>#VALUE!</v>
      </c>
      <c r="P101" s="22" t="e">
        <f t="shared" si="7"/>
        <v>#VALUE!</v>
      </c>
      <c r="Q101" s="14" t="e">
        <f>VLOOKUP(P101,'Time Chart'!$A$2:$D$25,4,0)</f>
        <v>#VALUE!</v>
      </c>
      <c r="R101" s="14" t="str">
        <f t="shared" si="8"/>
        <v/>
      </c>
      <c r="S101" s="15">
        <f>COUNTIFS(Hoja1!$R$2,"="&amp;R101)</f>
        <v>0</v>
      </c>
      <c r="T101" s="14" t="str">
        <f t="shared" si="9"/>
        <v/>
      </c>
      <c r="U101" s="15">
        <f>COUNTIFS(Hoja1!$R$2,"="&amp;T101)</f>
        <v>0</v>
      </c>
    </row>
    <row r="102" spans="1:21" x14ac:dyDescent="0.25">
      <c r="A102" s="15">
        <f t="shared" si="5"/>
        <v>101</v>
      </c>
      <c r="B102" s="15" t="str">
        <f>IFERROR(INDEX('Pasajeros Pre'!$A$2:A5095,MATCH(ROW()-ROW($B$1),'Pasajeros Pre'!$O$2:$O$4995,0)),"")</f>
        <v/>
      </c>
      <c r="C102" s="15" t="str">
        <f>IFERROR(INDEX('Pasajeros Pre'!$B$2:$B$195,MATCH(ROW()-ROW($A$1),'Pasajeros Pre'!$O$2:$O$195,0)),"")</f>
        <v/>
      </c>
      <c r="D102" s="15" t="str">
        <f>IFERROR(INDEX('Pasajeros Pre'!$C$2:C5095,MATCH(ROW()-ROW($B$1),'Pasajeros Pre'!$O$2:$O$4995,0)),"")</f>
        <v/>
      </c>
      <c r="E102" s="15" t="str">
        <f>IFERROR(INDEX('Pasajeros Pre'!$D$2:D5095,MATCH(ROW()-ROW($B$1),'Pasajeros Pre'!$O$2:$O$4995,0)),"")</f>
        <v/>
      </c>
      <c r="F102" s="22" t="str">
        <f>IFERROR(INDEX('Pasajeros Pre'!$E$2:E5095,MATCH(ROW()-ROW($B$1),'Pasajeros Pre'!$O$2:$O$4995,0)),"")</f>
        <v/>
      </c>
      <c r="G102" s="15" t="str">
        <f>IFERROR(INDEX('Pasajeros Pre'!$F$2:F5095,MATCH(ROW()-ROW($B$1),'Pasajeros Pre'!$O$2:$O$4995,0)),"")</f>
        <v/>
      </c>
      <c r="H102" s="15" t="str">
        <f>IFERROR(INDEX('Pasajeros Pre'!$G$2:G5095,MATCH(ROW()-ROW($B$1),'Pasajeros Pre'!$O$2:$O$4995,0)),"")</f>
        <v/>
      </c>
      <c r="I102" s="15" t="str">
        <f>IFERROR(INDEX('Pasajeros Pre'!$H$2:H5095,MATCH(ROW()-ROW($B$1),'Pasajeros Pre'!$O$2:$O$4995,0)),"")</f>
        <v/>
      </c>
      <c r="J102" s="15" t="str">
        <f>IFERROR(INDEX('Pasajeros Pre'!$I$2:I5095,MATCH(ROW()-ROW($B$1),'Pasajeros Pre'!$O$2:$O$4995,0)),"")</f>
        <v/>
      </c>
      <c r="K102" s="15" t="str">
        <f>IFERROR(INDEX('Pasajeros Pre'!$J$2:J5095,MATCH(ROW()-ROW($B$1),'Pasajeros Pre'!$O$2:$O$4995,0)),"")</f>
        <v/>
      </c>
      <c r="L102" s="22" t="str">
        <f>IFERROR(INDEX('Pasajeros Pre'!$K$2:K5095,MATCH(ROW()-ROW($B$1),'Pasajeros Pre'!$O$2:$O$4995,0)),"")</f>
        <v/>
      </c>
      <c r="M102" s="15" t="str">
        <f>IFERROR(INDEX('Pasajeros Pre'!$L$2:L5095,MATCH(ROW()-ROW($B$1),'Pasajeros Pre'!$O$2:$O$4995,0)),"")</f>
        <v/>
      </c>
      <c r="N102" s="22" t="e">
        <f t="shared" si="6"/>
        <v>#VALUE!</v>
      </c>
      <c r="O102" s="14" t="e">
        <f>VLOOKUP(N102,'Time Chart'!$A$2:$D$25,4,0)</f>
        <v>#VALUE!</v>
      </c>
      <c r="P102" s="22" t="e">
        <f t="shared" si="7"/>
        <v>#VALUE!</v>
      </c>
      <c r="Q102" s="14" t="e">
        <f>VLOOKUP(P102,'Time Chart'!$A$2:$D$25,4,0)</f>
        <v>#VALUE!</v>
      </c>
      <c r="R102" s="14" t="str">
        <f t="shared" si="8"/>
        <v/>
      </c>
      <c r="S102" s="15">
        <f>COUNTIFS(Hoja1!$R$2,"="&amp;R102)</f>
        <v>0</v>
      </c>
      <c r="T102" s="14" t="str">
        <f t="shared" si="9"/>
        <v/>
      </c>
      <c r="U102" s="15">
        <f>COUNTIFS(Hoja1!$R$2,"="&amp;T102)</f>
        <v>0</v>
      </c>
    </row>
    <row r="103" spans="1:21" x14ac:dyDescent="0.25">
      <c r="A103" s="15">
        <f t="shared" si="5"/>
        <v>102</v>
      </c>
      <c r="B103" s="15" t="str">
        <f>IFERROR(INDEX('Pasajeros Pre'!$A$2:A5096,MATCH(ROW()-ROW($B$1),'Pasajeros Pre'!$O$2:$O$4995,0)),"")</f>
        <v/>
      </c>
      <c r="C103" s="15" t="str">
        <f>IFERROR(INDEX('Pasajeros Pre'!$B$2:$B$195,MATCH(ROW()-ROW($A$1),'Pasajeros Pre'!$O$2:$O$195,0)),"")</f>
        <v/>
      </c>
      <c r="D103" s="15" t="str">
        <f>IFERROR(INDEX('Pasajeros Pre'!$C$2:C5096,MATCH(ROW()-ROW($B$1),'Pasajeros Pre'!$O$2:$O$4995,0)),"")</f>
        <v/>
      </c>
      <c r="E103" s="15" t="str">
        <f>IFERROR(INDEX('Pasajeros Pre'!$D$2:D5096,MATCH(ROW()-ROW($B$1),'Pasajeros Pre'!$O$2:$O$4995,0)),"")</f>
        <v/>
      </c>
      <c r="F103" s="22" t="str">
        <f>IFERROR(INDEX('Pasajeros Pre'!$E$2:E5096,MATCH(ROW()-ROW($B$1),'Pasajeros Pre'!$O$2:$O$4995,0)),"")</f>
        <v/>
      </c>
      <c r="G103" s="15" t="str">
        <f>IFERROR(INDEX('Pasajeros Pre'!$F$2:F5096,MATCH(ROW()-ROW($B$1),'Pasajeros Pre'!$O$2:$O$4995,0)),"")</f>
        <v/>
      </c>
      <c r="H103" s="15" t="str">
        <f>IFERROR(INDEX('Pasajeros Pre'!$G$2:G5096,MATCH(ROW()-ROW($B$1),'Pasajeros Pre'!$O$2:$O$4995,0)),"")</f>
        <v/>
      </c>
      <c r="I103" s="15" t="str">
        <f>IFERROR(INDEX('Pasajeros Pre'!$H$2:H5096,MATCH(ROW()-ROW($B$1),'Pasajeros Pre'!$O$2:$O$4995,0)),"")</f>
        <v/>
      </c>
      <c r="J103" s="15" t="str">
        <f>IFERROR(INDEX('Pasajeros Pre'!$I$2:I5096,MATCH(ROW()-ROW($B$1),'Pasajeros Pre'!$O$2:$O$4995,0)),"")</f>
        <v/>
      </c>
      <c r="K103" s="15" t="str">
        <f>IFERROR(INDEX('Pasajeros Pre'!$J$2:J5096,MATCH(ROW()-ROW($B$1),'Pasajeros Pre'!$O$2:$O$4995,0)),"")</f>
        <v/>
      </c>
      <c r="L103" s="22" t="str">
        <f>IFERROR(INDEX('Pasajeros Pre'!$K$2:K5096,MATCH(ROW()-ROW($B$1),'Pasajeros Pre'!$O$2:$O$4995,0)),"")</f>
        <v/>
      </c>
      <c r="M103" s="15" t="str">
        <f>IFERROR(INDEX('Pasajeros Pre'!$L$2:L5096,MATCH(ROW()-ROW($B$1),'Pasajeros Pre'!$O$2:$O$4995,0)),"")</f>
        <v/>
      </c>
      <c r="N103" s="22" t="e">
        <f t="shared" si="6"/>
        <v>#VALUE!</v>
      </c>
      <c r="O103" s="14" t="e">
        <f>VLOOKUP(N103,'Time Chart'!$A$2:$D$25,4,0)</f>
        <v>#VALUE!</v>
      </c>
      <c r="P103" s="22" t="e">
        <f t="shared" si="7"/>
        <v>#VALUE!</v>
      </c>
      <c r="Q103" s="14" t="e">
        <f>VLOOKUP(P103,'Time Chart'!$A$2:$D$25,4,0)</f>
        <v>#VALUE!</v>
      </c>
      <c r="R103" s="14" t="str">
        <f t="shared" si="8"/>
        <v/>
      </c>
      <c r="S103" s="15">
        <f>COUNTIFS(Hoja1!$R$2,"="&amp;R103)</f>
        <v>0</v>
      </c>
      <c r="T103" s="14" t="str">
        <f t="shared" si="9"/>
        <v/>
      </c>
      <c r="U103" s="15">
        <f>COUNTIFS(Hoja1!$R$2,"="&amp;T103)</f>
        <v>0</v>
      </c>
    </row>
    <row r="104" spans="1:21" x14ac:dyDescent="0.25">
      <c r="A104" s="15">
        <f t="shared" si="5"/>
        <v>103</v>
      </c>
      <c r="B104" s="15" t="str">
        <f>IFERROR(INDEX('Pasajeros Pre'!$A$2:A5097,MATCH(ROW()-ROW($B$1),'Pasajeros Pre'!$O$2:$O$4995,0)),"")</f>
        <v/>
      </c>
      <c r="C104" s="15" t="str">
        <f>IFERROR(INDEX('Pasajeros Pre'!$B$2:$B$195,MATCH(ROW()-ROW($A$1),'Pasajeros Pre'!$O$2:$O$195,0)),"")</f>
        <v/>
      </c>
      <c r="D104" s="15" t="str">
        <f>IFERROR(INDEX('Pasajeros Pre'!$C$2:C5097,MATCH(ROW()-ROW($B$1),'Pasajeros Pre'!$O$2:$O$4995,0)),"")</f>
        <v/>
      </c>
      <c r="E104" s="15" t="str">
        <f>IFERROR(INDEX('Pasajeros Pre'!$D$2:D5097,MATCH(ROW()-ROW($B$1),'Pasajeros Pre'!$O$2:$O$4995,0)),"")</f>
        <v/>
      </c>
      <c r="F104" s="22" t="str">
        <f>IFERROR(INDEX('Pasajeros Pre'!$E$2:E5097,MATCH(ROW()-ROW($B$1),'Pasajeros Pre'!$O$2:$O$4995,0)),"")</f>
        <v/>
      </c>
      <c r="G104" s="15" t="str">
        <f>IFERROR(INDEX('Pasajeros Pre'!$F$2:F5097,MATCH(ROW()-ROW($B$1),'Pasajeros Pre'!$O$2:$O$4995,0)),"")</f>
        <v/>
      </c>
      <c r="H104" s="15" t="str">
        <f>IFERROR(INDEX('Pasajeros Pre'!$G$2:G5097,MATCH(ROW()-ROW($B$1),'Pasajeros Pre'!$O$2:$O$4995,0)),"")</f>
        <v/>
      </c>
      <c r="I104" s="15" t="str">
        <f>IFERROR(INDEX('Pasajeros Pre'!$H$2:H5097,MATCH(ROW()-ROW($B$1),'Pasajeros Pre'!$O$2:$O$4995,0)),"")</f>
        <v/>
      </c>
      <c r="J104" s="15" t="str">
        <f>IFERROR(INDEX('Pasajeros Pre'!$I$2:I5097,MATCH(ROW()-ROW($B$1),'Pasajeros Pre'!$O$2:$O$4995,0)),"")</f>
        <v/>
      </c>
      <c r="K104" s="15" t="str">
        <f>IFERROR(INDEX('Pasajeros Pre'!$J$2:J5097,MATCH(ROW()-ROW($B$1),'Pasajeros Pre'!$O$2:$O$4995,0)),"")</f>
        <v/>
      </c>
      <c r="L104" s="22" t="str">
        <f>IFERROR(INDEX('Pasajeros Pre'!$K$2:K5097,MATCH(ROW()-ROW($B$1),'Pasajeros Pre'!$O$2:$O$4995,0)),"")</f>
        <v/>
      </c>
      <c r="M104" s="15" t="str">
        <f>IFERROR(INDEX('Pasajeros Pre'!$L$2:L5097,MATCH(ROW()-ROW($B$1),'Pasajeros Pre'!$O$2:$O$4995,0)),"")</f>
        <v/>
      </c>
      <c r="N104" s="22" t="e">
        <f t="shared" si="6"/>
        <v>#VALUE!</v>
      </c>
      <c r="O104" s="14" t="e">
        <f>VLOOKUP(N104,'Time Chart'!$A$2:$D$25,4,0)</f>
        <v>#VALUE!</v>
      </c>
      <c r="P104" s="22" t="e">
        <f t="shared" si="7"/>
        <v>#VALUE!</v>
      </c>
      <c r="Q104" s="14" t="e">
        <f>VLOOKUP(P104,'Time Chart'!$A$2:$D$25,4,0)</f>
        <v>#VALUE!</v>
      </c>
      <c r="R104" s="14" t="str">
        <f t="shared" si="8"/>
        <v/>
      </c>
      <c r="S104" s="15">
        <f>COUNTIFS(Hoja1!$R$2,"="&amp;R104)</f>
        <v>0</v>
      </c>
      <c r="T104" s="14" t="str">
        <f t="shared" si="9"/>
        <v/>
      </c>
      <c r="U104" s="15">
        <f>COUNTIFS(Hoja1!$R$2,"="&amp;T104)</f>
        <v>0</v>
      </c>
    </row>
    <row r="105" spans="1:21" x14ac:dyDescent="0.25">
      <c r="A105" s="15">
        <f t="shared" si="5"/>
        <v>104</v>
      </c>
      <c r="B105" s="15" t="str">
        <f>IFERROR(INDEX('Pasajeros Pre'!$A$2:A5098,MATCH(ROW()-ROW($B$1),'Pasajeros Pre'!$O$2:$O$4995,0)),"")</f>
        <v/>
      </c>
      <c r="C105" s="15" t="str">
        <f>IFERROR(INDEX('Pasajeros Pre'!$B$2:$B$195,MATCH(ROW()-ROW($A$1),'Pasajeros Pre'!$O$2:$O$195,0)),"")</f>
        <v/>
      </c>
      <c r="D105" s="15" t="str">
        <f>IFERROR(INDEX('Pasajeros Pre'!$C$2:C5098,MATCH(ROW()-ROW($B$1),'Pasajeros Pre'!$O$2:$O$4995,0)),"")</f>
        <v/>
      </c>
      <c r="E105" s="15" t="str">
        <f>IFERROR(INDEX('Pasajeros Pre'!$D$2:D5098,MATCH(ROW()-ROW($B$1),'Pasajeros Pre'!$O$2:$O$4995,0)),"")</f>
        <v/>
      </c>
      <c r="F105" s="22" t="str">
        <f>IFERROR(INDEX('Pasajeros Pre'!$E$2:E5098,MATCH(ROW()-ROW($B$1),'Pasajeros Pre'!$O$2:$O$4995,0)),"")</f>
        <v/>
      </c>
      <c r="G105" s="15" t="str">
        <f>IFERROR(INDEX('Pasajeros Pre'!$F$2:F5098,MATCH(ROW()-ROW($B$1),'Pasajeros Pre'!$O$2:$O$4995,0)),"")</f>
        <v/>
      </c>
      <c r="H105" s="15" t="str">
        <f>IFERROR(INDEX('Pasajeros Pre'!$G$2:G5098,MATCH(ROW()-ROW($B$1),'Pasajeros Pre'!$O$2:$O$4995,0)),"")</f>
        <v/>
      </c>
      <c r="I105" s="15" t="str">
        <f>IFERROR(INDEX('Pasajeros Pre'!$H$2:H5098,MATCH(ROW()-ROW($B$1),'Pasajeros Pre'!$O$2:$O$4995,0)),"")</f>
        <v/>
      </c>
      <c r="J105" s="15" t="str">
        <f>IFERROR(INDEX('Pasajeros Pre'!$I$2:I5098,MATCH(ROW()-ROW($B$1),'Pasajeros Pre'!$O$2:$O$4995,0)),"")</f>
        <v/>
      </c>
      <c r="K105" s="15" t="str">
        <f>IFERROR(INDEX('Pasajeros Pre'!$J$2:J5098,MATCH(ROW()-ROW($B$1),'Pasajeros Pre'!$O$2:$O$4995,0)),"")</f>
        <v/>
      </c>
      <c r="L105" s="22" t="str">
        <f>IFERROR(INDEX('Pasajeros Pre'!$K$2:K5098,MATCH(ROW()-ROW($B$1),'Pasajeros Pre'!$O$2:$O$4995,0)),"")</f>
        <v/>
      </c>
      <c r="M105" s="15" t="str">
        <f>IFERROR(INDEX('Pasajeros Pre'!$L$2:L5098,MATCH(ROW()-ROW($B$1),'Pasajeros Pre'!$O$2:$O$4995,0)),"")</f>
        <v/>
      </c>
      <c r="N105" s="22" t="e">
        <f t="shared" si="6"/>
        <v>#VALUE!</v>
      </c>
      <c r="O105" s="14" t="e">
        <f>VLOOKUP(N105,'Time Chart'!$A$2:$D$25,4,0)</f>
        <v>#VALUE!</v>
      </c>
      <c r="P105" s="22" t="e">
        <f t="shared" si="7"/>
        <v>#VALUE!</v>
      </c>
      <c r="Q105" s="14" t="e">
        <f>VLOOKUP(P105,'Time Chart'!$A$2:$D$25,4,0)</f>
        <v>#VALUE!</v>
      </c>
      <c r="R105" s="14" t="str">
        <f t="shared" si="8"/>
        <v/>
      </c>
      <c r="S105" s="15">
        <f>COUNTIFS(Hoja1!$R$2,"="&amp;R105)</f>
        <v>0</v>
      </c>
      <c r="T105" s="14" t="str">
        <f t="shared" si="9"/>
        <v/>
      </c>
      <c r="U105" s="15">
        <f>COUNTIFS(Hoja1!$R$2,"="&amp;T105)</f>
        <v>0</v>
      </c>
    </row>
    <row r="106" spans="1:21" x14ac:dyDescent="0.25">
      <c r="A106" s="15">
        <f t="shared" si="5"/>
        <v>105</v>
      </c>
      <c r="B106" s="15" t="str">
        <f>IFERROR(INDEX('Pasajeros Pre'!$A$2:A5099,MATCH(ROW()-ROW($B$1),'Pasajeros Pre'!$O$2:$O$4995,0)),"")</f>
        <v/>
      </c>
      <c r="C106" s="15" t="str">
        <f>IFERROR(INDEX('Pasajeros Pre'!$B$2:$B$195,MATCH(ROW()-ROW($A$1),'Pasajeros Pre'!$O$2:$O$195,0)),"")</f>
        <v/>
      </c>
      <c r="D106" s="15" t="str">
        <f>IFERROR(INDEX('Pasajeros Pre'!$C$2:C5099,MATCH(ROW()-ROW($B$1),'Pasajeros Pre'!$O$2:$O$4995,0)),"")</f>
        <v/>
      </c>
      <c r="E106" s="15" t="str">
        <f>IFERROR(INDEX('Pasajeros Pre'!$D$2:D5099,MATCH(ROW()-ROW($B$1),'Pasajeros Pre'!$O$2:$O$4995,0)),"")</f>
        <v/>
      </c>
      <c r="F106" s="22" t="str">
        <f>IFERROR(INDEX('Pasajeros Pre'!$E$2:E5099,MATCH(ROW()-ROW($B$1),'Pasajeros Pre'!$O$2:$O$4995,0)),"")</f>
        <v/>
      </c>
      <c r="G106" s="15" t="str">
        <f>IFERROR(INDEX('Pasajeros Pre'!$F$2:F5099,MATCH(ROW()-ROW($B$1),'Pasajeros Pre'!$O$2:$O$4995,0)),"")</f>
        <v/>
      </c>
      <c r="H106" s="15" t="str">
        <f>IFERROR(INDEX('Pasajeros Pre'!$G$2:G5099,MATCH(ROW()-ROW($B$1),'Pasajeros Pre'!$O$2:$O$4995,0)),"")</f>
        <v/>
      </c>
      <c r="I106" s="15" t="str">
        <f>IFERROR(INDEX('Pasajeros Pre'!$H$2:H5099,MATCH(ROW()-ROW($B$1),'Pasajeros Pre'!$O$2:$O$4995,0)),"")</f>
        <v/>
      </c>
      <c r="J106" s="15" t="str">
        <f>IFERROR(INDEX('Pasajeros Pre'!$I$2:I5099,MATCH(ROW()-ROW($B$1),'Pasajeros Pre'!$O$2:$O$4995,0)),"")</f>
        <v/>
      </c>
      <c r="K106" s="15" t="str">
        <f>IFERROR(INDEX('Pasajeros Pre'!$J$2:J5099,MATCH(ROW()-ROW($B$1),'Pasajeros Pre'!$O$2:$O$4995,0)),"")</f>
        <v/>
      </c>
      <c r="L106" s="22" t="str">
        <f>IFERROR(INDEX('Pasajeros Pre'!$K$2:K5099,MATCH(ROW()-ROW($B$1),'Pasajeros Pre'!$O$2:$O$4995,0)),"")</f>
        <v/>
      </c>
      <c r="M106" s="15" t="str">
        <f>IFERROR(INDEX('Pasajeros Pre'!$L$2:L5099,MATCH(ROW()-ROW($B$1),'Pasajeros Pre'!$O$2:$O$4995,0)),"")</f>
        <v/>
      </c>
      <c r="N106" s="22" t="e">
        <f t="shared" si="6"/>
        <v>#VALUE!</v>
      </c>
      <c r="O106" s="14" t="e">
        <f>VLOOKUP(N106,'Time Chart'!$A$2:$D$25,4,0)</f>
        <v>#VALUE!</v>
      </c>
      <c r="P106" s="22" t="e">
        <f t="shared" si="7"/>
        <v>#VALUE!</v>
      </c>
      <c r="Q106" s="14" t="e">
        <f>VLOOKUP(P106,'Time Chart'!$A$2:$D$25,4,0)</f>
        <v>#VALUE!</v>
      </c>
      <c r="R106" s="14" t="str">
        <f t="shared" si="8"/>
        <v/>
      </c>
      <c r="S106" s="15">
        <f>COUNTIFS(Hoja1!$R$2,"="&amp;R106)</f>
        <v>0</v>
      </c>
      <c r="T106" s="14" t="str">
        <f t="shared" si="9"/>
        <v/>
      </c>
      <c r="U106" s="15">
        <f>COUNTIFS(Hoja1!$R$2,"="&amp;T106)</f>
        <v>0</v>
      </c>
    </row>
    <row r="107" spans="1:21" x14ac:dyDescent="0.25">
      <c r="A107" s="15">
        <f t="shared" si="5"/>
        <v>106</v>
      </c>
      <c r="B107" s="15" t="str">
        <f>IFERROR(INDEX('Pasajeros Pre'!$A$2:A5100,MATCH(ROW()-ROW($B$1),'Pasajeros Pre'!$O$2:$O$4995,0)),"")</f>
        <v/>
      </c>
      <c r="C107" s="15" t="str">
        <f>IFERROR(INDEX('Pasajeros Pre'!$B$2:$B$195,MATCH(ROW()-ROW($A$1),'Pasajeros Pre'!$O$2:$O$195,0)),"")</f>
        <v/>
      </c>
      <c r="D107" s="15" t="str">
        <f>IFERROR(INDEX('Pasajeros Pre'!$C$2:C5100,MATCH(ROW()-ROW($B$1),'Pasajeros Pre'!$O$2:$O$4995,0)),"")</f>
        <v/>
      </c>
      <c r="E107" s="15" t="str">
        <f>IFERROR(INDEX('Pasajeros Pre'!$D$2:D5100,MATCH(ROW()-ROW($B$1),'Pasajeros Pre'!$O$2:$O$4995,0)),"")</f>
        <v/>
      </c>
      <c r="F107" s="22" t="str">
        <f>IFERROR(INDEX('Pasajeros Pre'!$E$2:E5100,MATCH(ROW()-ROW($B$1),'Pasajeros Pre'!$O$2:$O$4995,0)),"")</f>
        <v/>
      </c>
      <c r="G107" s="15" t="str">
        <f>IFERROR(INDEX('Pasajeros Pre'!$F$2:F5100,MATCH(ROW()-ROW($B$1),'Pasajeros Pre'!$O$2:$O$4995,0)),"")</f>
        <v/>
      </c>
      <c r="H107" s="15" t="str">
        <f>IFERROR(INDEX('Pasajeros Pre'!$G$2:G5100,MATCH(ROW()-ROW($B$1),'Pasajeros Pre'!$O$2:$O$4995,0)),"")</f>
        <v/>
      </c>
      <c r="I107" s="15" t="str">
        <f>IFERROR(INDEX('Pasajeros Pre'!$H$2:H5100,MATCH(ROW()-ROW($B$1),'Pasajeros Pre'!$O$2:$O$4995,0)),"")</f>
        <v/>
      </c>
      <c r="J107" s="15" t="str">
        <f>IFERROR(INDEX('Pasajeros Pre'!$I$2:I5100,MATCH(ROW()-ROW($B$1),'Pasajeros Pre'!$O$2:$O$4995,0)),"")</f>
        <v/>
      </c>
      <c r="K107" s="15" t="str">
        <f>IFERROR(INDEX('Pasajeros Pre'!$J$2:J5100,MATCH(ROW()-ROW($B$1),'Pasajeros Pre'!$O$2:$O$4995,0)),"")</f>
        <v/>
      </c>
      <c r="L107" s="22" t="str">
        <f>IFERROR(INDEX('Pasajeros Pre'!$K$2:K5100,MATCH(ROW()-ROW($B$1),'Pasajeros Pre'!$O$2:$O$4995,0)),"")</f>
        <v/>
      </c>
      <c r="M107" s="15" t="str">
        <f>IFERROR(INDEX('Pasajeros Pre'!$L$2:L5100,MATCH(ROW()-ROW($B$1),'Pasajeros Pre'!$O$2:$O$4995,0)),"")</f>
        <v/>
      </c>
      <c r="N107" s="22" t="e">
        <f t="shared" si="6"/>
        <v>#VALUE!</v>
      </c>
      <c r="O107" s="14" t="e">
        <f>VLOOKUP(N107,'Time Chart'!$A$2:$D$25,4,0)</f>
        <v>#VALUE!</v>
      </c>
      <c r="P107" s="22" t="e">
        <f t="shared" si="7"/>
        <v>#VALUE!</v>
      </c>
      <c r="Q107" s="14" t="e">
        <f>VLOOKUP(P107,'Time Chart'!$A$2:$D$25,4,0)</f>
        <v>#VALUE!</v>
      </c>
      <c r="R107" s="14" t="str">
        <f t="shared" si="8"/>
        <v/>
      </c>
      <c r="S107" s="15">
        <f>COUNTIFS(Hoja1!$R$2,"="&amp;R107)</f>
        <v>0</v>
      </c>
      <c r="T107" s="14" t="str">
        <f t="shared" si="9"/>
        <v/>
      </c>
      <c r="U107" s="15">
        <f>COUNTIFS(Hoja1!$R$2,"="&amp;T107)</f>
        <v>0</v>
      </c>
    </row>
    <row r="108" spans="1:21" x14ac:dyDescent="0.25">
      <c r="A108" s="15">
        <f t="shared" si="5"/>
        <v>107</v>
      </c>
      <c r="B108" s="15" t="str">
        <f>IFERROR(INDEX('Pasajeros Pre'!$A$2:A5101,MATCH(ROW()-ROW($B$1),'Pasajeros Pre'!$O$2:$O$4995,0)),"")</f>
        <v/>
      </c>
      <c r="C108" s="15" t="str">
        <f>IFERROR(INDEX('Pasajeros Pre'!$B$2:$B$195,MATCH(ROW()-ROW($A$1),'Pasajeros Pre'!$O$2:$O$195,0)),"")</f>
        <v/>
      </c>
      <c r="D108" s="15" t="str">
        <f>IFERROR(INDEX('Pasajeros Pre'!$C$2:C5101,MATCH(ROW()-ROW($B$1),'Pasajeros Pre'!$O$2:$O$4995,0)),"")</f>
        <v/>
      </c>
      <c r="E108" s="15" t="str">
        <f>IFERROR(INDEX('Pasajeros Pre'!$D$2:D5101,MATCH(ROW()-ROW($B$1),'Pasajeros Pre'!$O$2:$O$4995,0)),"")</f>
        <v/>
      </c>
      <c r="F108" s="22" t="str">
        <f>IFERROR(INDEX('Pasajeros Pre'!$E$2:E5101,MATCH(ROW()-ROW($B$1),'Pasajeros Pre'!$O$2:$O$4995,0)),"")</f>
        <v/>
      </c>
      <c r="G108" s="15" t="str">
        <f>IFERROR(INDEX('Pasajeros Pre'!$F$2:F5101,MATCH(ROW()-ROW($B$1),'Pasajeros Pre'!$O$2:$O$4995,0)),"")</f>
        <v/>
      </c>
      <c r="H108" s="15" t="str">
        <f>IFERROR(INDEX('Pasajeros Pre'!$G$2:G5101,MATCH(ROW()-ROW($B$1),'Pasajeros Pre'!$O$2:$O$4995,0)),"")</f>
        <v/>
      </c>
      <c r="I108" s="15" t="str">
        <f>IFERROR(INDEX('Pasajeros Pre'!$H$2:H5101,MATCH(ROW()-ROW($B$1),'Pasajeros Pre'!$O$2:$O$4995,0)),"")</f>
        <v/>
      </c>
      <c r="J108" s="15" t="str">
        <f>IFERROR(INDEX('Pasajeros Pre'!$I$2:I5101,MATCH(ROW()-ROW($B$1),'Pasajeros Pre'!$O$2:$O$4995,0)),"")</f>
        <v/>
      </c>
      <c r="K108" s="15" t="str">
        <f>IFERROR(INDEX('Pasajeros Pre'!$J$2:J5101,MATCH(ROW()-ROW($B$1),'Pasajeros Pre'!$O$2:$O$4995,0)),"")</f>
        <v/>
      </c>
      <c r="L108" s="22" t="str">
        <f>IFERROR(INDEX('Pasajeros Pre'!$K$2:K5101,MATCH(ROW()-ROW($B$1),'Pasajeros Pre'!$O$2:$O$4995,0)),"")</f>
        <v/>
      </c>
      <c r="M108" s="15" t="str">
        <f>IFERROR(INDEX('Pasajeros Pre'!$L$2:L5101,MATCH(ROW()-ROW($B$1),'Pasajeros Pre'!$O$2:$O$4995,0)),"")</f>
        <v/>
      </c>
      <c r="N108" s="22" t="e">
        <f t="shared" si="6"/>
        <v>#VALUE!</v>
      </c>
      <c r="O108" s="14" t="e">
        <f>VLOOKUP(N108,'Time Chart'!$A$2:$D$25,4,0)</f>
        <v>#VALUE!</v>
      </c>
      <c r="P108" s="22" t="e">
        <f t="shared" si="7"/>
        <v>#VALUE!</v>
      </c>
      <c r="Q108" s="14" t="e">
        <f>VLOOKUP(P108,'Time Chart'!$A$2:$D$25,4,0)</f>
        <v>#VALUE!</v>
      </c>
      <c r="R108" s="14" t="str">
        <f t="shared" si="8"/>
        <v/>
      </c>
      <c r="S108" s="15">
        <f>COUNTIFS(Hoja1!$R$2,"="&amp;R108)</f>
        <v>0</v>
      </c>
      <c r="T108" s="14" t="str">
        <f t="shared" si="9"/>
        <v/>
      </c>
      <c r="U108" s="15">
        <f>COUNTIFS(Hoja1!$R$2,"="&amp;T108)</f>
        <v>0</v>
      </c>
    </row>
    <row r="109" spans="1:21" x14ac:dyDescent="0.25">
      <c r="A109" s="15">
        <f t="shared" si="5"/>
        <v>108</v>
      </c>
      <c r="B109" s="15" t="str">
        <f>IFERROR(INDEX('Pasajeros Pre'!$A$2:A5102,MATCH(ROW()-ROW($B$1),'Pasajeros Pre'!$O$2:$O$4995,0)),"")</f>
        <v/>
      </c>
      <c r="C109" s="15" t="str">
        <f>IFERROR(INDEX('Pasajeros Pre'!$B$2:$B$195,MATCH(ROW()-ROW($A$1),'Pasajeros Pre'!$O$2:$O$195,0)),"")</f>
        <v/>
      </c>
      <c r="D109" s="15" t="str">
        <f>IFERROR(INDEX('Pasajeros Pre'!$C$2:C5102,MATCH(ROW()-ROW($B$1),'Pasajeros Pre'!$O$2:$O$4995,0)),"")</f>
        <v/>
      </c>
      <c r="E109" s="15" t="str">
        <f>IFERROR(INDEX('Pasajeros Pre'!$D$2:D5102,MATCH(ROW()-ROW($B$1),'Pasajeros Pre'!$O$2:$O$4995,0)),"")</f>
        <v/>
      </c>
      <c r="F109" s="22" t="str">
        <f>IFERROR(INDEX('Pasajeros Pre'!$E$2:E5102,MATCH(ROW()-ROW($B$1),'Pasajeros Pre'!$O$2:$O$4995,0)),"")</f>
        <v/>
      </c>
      <c r="G109" s="15" t="str">
        <f>IFERROR(INDEX('Pasajeros Pre'!$F$2:F5102,MATCH(ROW()-ROW($B$1),'Pasajeros Pre'!$O$2:$O$4995,0)),"")</f>
        <v/>
      </c>
      <c r="H109" s="15" t="str">
        <f>IFERROR(INDEX('Pasajeros Pre'!$G$2:G5102,MATCH(ROW()-ROW($B$1),'Pasajeros Pre'!$O$2:$O$4995,0)),"")</f>
        <v/>
      </c>
      <c r="I109" s="15" t="str">
        <f>IFERROR(INDEX('Pasajeros Pre'!$H$2:H5102,MATCH(ROW()-ROW($B$1),'Pasajeros Pre'!$O$2:$O$4995,0)),"")</f>
        <v/>
      </c>
      <c r="J109" s="15" t="str">
        <f>IFERROR(INDEX('Pasajeros Pre'!$I$2:I5102,MATCH(ROW()-ROW($B$1),'Pasajeros Pre'!$O$2:$O$4995,0)),"")</f>
        <v/>
      </c>
      <c r="K109" s="15" t="str">
        <f>IFERROR(INDEX('Pasajeros Pre'!$J$2:J5102,MATCH(ROW()-ROW($B$1),'Pasajeros Pre'!$O$2:$O$4995,0)),"")</f>
        <v/>
      </c>
      <c r="L109" s="22" t="str">
        <f>IFERROR(INDEX('Pasajeros Pre'!$K$2:K5102,MATCH(ROW()-ROW($B$1),'Pasajeros Pre'!$O$2:$O$4995,0)),"")</f>
        <v/>
      </c>
      <c r="M109" s="15" t="str">
        <f>IFERROR(INDEX('Pasajeros Pre'!$L$2:L5102,MATCH(ROW()-ROW($B$1),'Pasajeros Pre'!$O$2:$O$4995,0)),"")</f>
        <v/>
      </c>
      <c r="N109" s="22" t="e">
        <f t="shared" si="6"/>
        <v>#VALUE!</v>
      </c>
      <c r="O109" s="14" t="e">
        <f>VLOOKUP(N109,'Time Chart'!$A$2:$D$25,4,0)</f>
        <v>#VALUE!</v>
      </c>
      <c r="P109" s="22" t="e">
        <f t="shared" si="7"/>
        <v>#VALUE!</v>
      </c>
      <c r="Q109" s="14" t="e">
        <f>VLOOKUP(P109,'Time Chart'!$A$2:$D$25,4,0)</f>
        <v>#VALUE!</v>
      </c>
      <c r="R109" s="14" t="str">
        <f t="shared" si="8"/>
        <v/>
      </c>
      <c r="S109" s="15">
        <f>COUNTIFS(Hoja1!$R$2,"="&amp;R109)</f>
        <v>0</v>
      </c>
      <c r="T109" s="14" t="str">
        <f t="shared" si="9"/>
        <v/>
      </c>
      <c r="U109" s="15">
        <f>COUNTIFS(Hoja1!$R$2,"="&amp;T109)</f>
        <v>0</v>
      </c>
    </row>
    <row r="110" spans="1:21" x14ac:dyDescent="0.25">
      <c r="A110" s="15">
        <f t="shared" si="5"/>
        <v>109</v>
      </c>
      <c r="B110" s="15" t="str">
        <f>IFERROR(INDEX('Pasajeros Pre'!$A$2:A5103,MATCH(ROW()-ROW($B$1),'Pasajeros Pre'!$O$2:$O$4995,0)),"")</f>
        <v/>
      </c>
      <c r="C110" s="15" t="str">
        <f>IFERROR(INDEX('Pasajeros Pre'!$B$2:$B$195,MATCH(ROW()-ROW($A$1),'Pasajeros Pre'!$O$2:$O$195,0)),"")</f>
        <v/>
      </c>
      <c r="D110" s="15" t="str">
        <f>IFERROR(INDEX('Pasajeros Pre'!$C$2:C5103,MATCH(ROW()-ROW($B$1),'Pasajeros Pre'!$O$2:$O$4995,0)),"")</f>
        <v/>
      </c>
      <c r="E110" s="15" t="str">
        <f>IFERROR(INDEX('Pasajeros Pre'!$D$2:D5103,MATCH(ROW()-ROW($B$1),'Pasajeros Pre'!$O$2:$O$4995,0)),"")</f>
        <v/>
      </c>
      <c r="F110" s="22" t="str">
        <f>IFERROR(INDEX('Pasajeros Pre'!$E$2:E5103,MATCH(ROW()-ROW($B$1),'Pasajeros Pre'!$O$2:$O$4995,0)),"")</f>
        <v/>
      </c>
      <c r="G110" s="15" t="str">
        <f>IFERROR(INDEX('Pasajeros Pre'!$F$2:F5103,MATCH(ROW()-ROW($B$1),'Pasajeros Pre'!$O$2:$O$4995,0)),"")</f>
        <v/>
      </c>
      <c r="H110" s="15" t="str">
        <f>IFERROR(INDEX('Pasajeros Pre'!$G$2:G5103,MATCH(ROW()-ROW($B$1),'Pasajeros Pre'!$O$2:$O$4995,0)),"")</f>
        <v/>
      </c>
      <c r="I110" s="15" t="str">
        <f>IFERROR(INDEX('Pasajeros Pre'!$H$2:H5103,MATCH(ROW()-ROW($B$1),'Pasajeros Pre'!$O$2:$O$4995,0)),"")</f>
        <v/>
      </c>
      <c r="J110" s="15" t="str">
        <f>IFERROR(INDEX('Pasajeros Pre'!$I$2:I5103,MATCH(ROW()-ROW($B$1),'Pasajeros Pre'!$O$2:$O$4995,0)),"")</f>
        <v/>
      </c>
      <c r="K110" s="15" t="str">
        <f>IFERROR(INDEX('Pasajeros Pre'!$J$2:J5103,MATCH(ROW()-ROW($B$1),'Pasajeros Pre'!$O$2:$O$4995,0)),"")</f>
        <v/>
      </c>
      <c r="L110" s="22" t="str">
        <f>IFERROR(INDEX('Pasajeros Pre'!$K$2:K5103,MATCH(ROW()-ROW($B$1),'Pasajeros Pre'!$O$2:$O$4995,0)),"")</f>
        <v/>
      </c>
      <c r="M110" s="15" t="str">
        <f>IFERROR(INDEX('Pasajeros Pre'!$L$2:L5103,MATCH(ROW()-ROW($B$1),'Pasajeros Pre'!$O$2:$O$4995,0)),"")</f>
        <v/>
      </c>
      <c r="N110" s="22" t="e">
        <f t="shared" si="6"/>
        <v>#VALUE!</v>
      </c>
      <c r="O110" s="14" t="e">
        <f>VLOOKUP(N110,'Time Chart'!$A$2:$D$25,4,0)</f>
        <v>#VALUE!</v>
      </c>
      <c r="P110" s="22" t="e">
        <f t="shared" si="7"/>
        <v>#VALUE!</v>
      </c>
      <c r="Q110" s="14" t="e">
        <f>VLOOKUP(P110,'Time Chart'!$A$2:$D$25,4,0)</f>
        <v>#VALUE!</v>
      </c>
      <c r="R110" s="14" t="str">
        <f t="shared" si="8"/>
        <v/>
      </c>
      <c r="S110" s="15">
        <f>COUNTIFS(Hoja1!$R$2,"="&amp;R110)</f>
        <v>0</v>
      </c>
      <c r="T110" s="14" t="str">
        <f t="shared" si="9"/>
        <v/>
      </c>
      <c r="U110" s="15">
        <f>COUNTIFS(Hoja1!$R$2,"="&amp;T110)</f>
        <v>0</v>
      </c>
    </row>
    <row r="111" spans="1:21" x14ac:dyDescent="0.25">
      <c r="A111" s="15">
        <f t="shared" si="5"/>
        <v>110</v>
      </c>
      <c r="B111" s="15" t="str">
        <f>IFERROR(INDEX('Pasajeros Pre'!$A$2:A5104,MATCH(ROW()-ROW($B$1),'Pasajeros Pre'!$O$2:$O$4995,0)),"")</f>
        <v/>
      </c>
      <c r="C111" s="15" t="str">
        <f>IFERROR(INDEX('Pasajeros Pre'!$B$2:$B$195,MATCH(ROW()-ROW($A$1),'Pasajeros Pre'!$O$2:$O$195,0)),"")</f>
        <v/>
      </c>
      <c r="D111" s="15" t="str">
        <f>IFERROR(INDEX('Pasajeros Pre'!$C$2:C5104,MATCH(ROW()-ROW($B$1),'Pasajeros Pre'!$O$2:$O$4995,0)),"")</f>
        <v/>
      </c>
      <c r="E111" s="15" t="str">
        <f>IFERROR(INDEX('Pasajeros Pre'!$D$2:D5104,MATCH(ROW()-ROW($B$1),'Pasajeros Pre'!$O$2:$O$4995,0)),"")</f>
        <v/>
      </c>
      <c r="F111" s="22" t="str">
        <f>IFERROR(INDEX('Pasajeros Pre'!$E$2:E5104,MATCH(ROW()-ROW($B$1),'Pasajeros Pre'!$O$2:$O$4995,0)),"")</f>
        <v/>
      </c>
      <c r="G111" s="15" t="str">
        <f>IFERROR(INDEX('Pasajeros Pre'!$F$2:F5104,MATCH(ROW()-ROW($B$1),'Pasajeros Pre'!$O$2:$O$4995,0)),"")</f>
        <v/>
      </c>
      <c r="H111" s="15" t="str">
        <f>IFERROR(INDEX('Pasajeros Pre'!$G$2:G5104,MATCH(ROW()-ROW($B$1),'Pasajeros Pre'!$O$2:$O$4995,0)),"")</f>
        <v/>
      </c>
      <c r="I111" s="15" t="str">
        <f>IFERROR(INDEX('Pasajeros Pre'!$H$2:H5104,MATCH(ROW()-ROW($B$1),'Pasajeros Pre'!$O$2:$O$4995,0)),"")</f>
        <v/>
      </c>
      <c r="J111" s="15" t="str">
        <f>IFERROR(INDEX('Pasajeros Pre'!$I$2:I5104,MATCH(ROW()-ROW($B$1),'Pasajeros Pre'!$O$2:$O$4995,0)),"")</f>
        <v/>
      </c>
      <c r="K111" s="15" t="str">
        <f>IFERROR(INDEX('Pasajeros Pre'!$J$2:J5104,MATCH(ROW()-ROW($B$1),'Pasajeros Pre'!$O$2:$O$4995,0)),"")</f>
        <v/>
      </c>
      <c r="L111" s="22" t="str">
        <f>IFERROR(INDEX('Pasajeros Pre'!$K$2:K5104,MATCH(ROW()-ROW($B$1),'Pasajeros Pre'!$O$2:$O$4995,0)),"")</f>
        <v/>
      </c>
      <c r="M111" s="15" t="str">
        <f>IFERROR(INDEX('Pasajeros Pre'!$L$2:L5104,MATCH(ROW()-ROW($B$1),'Pasajeros Pre'!$O$2:$O$4995,0)),"")</f>
        <v/>
      </c>
      <c r="N111" s="22" t="e">
        <f t="shared" si="6"/>
        <v>#VALUE!</v>
      </c>
      <c r="O111" s="14" t="e">
        <f>VLOOKUP(N111,'Time Chart'!$A$2:$D$25,4,0)</f>
        <v>#VALUE!</v>
      </c>
      <c r="P111" s="22" t="e">
        <f t="shared" si="7"/>
        <v>#VALUE!</v>
      </c>
      <c r="Q111" s="14" t="e">
        <f>VLOOKUP(P111,'Time Chart'!$A$2:$D$25,4,0)</f>
        <v>#VALUE!</v>
      </c>
      <c r="R111" s="14" t="str">
        <f t="shared" si="8"/>
        <v/>
      </c>
      <c r="S111" s="15">
        <f>COUNTIFS(Hoja1!$R$2,"="&amp;R111)</f>
        <v>0</v>
      </c>
      <c r="T111" s="14" t="str">
        <f t="shared" si="9"/>
        <v/>
      </c>
      <c r="U111" s="15">
        <f>COUNTIFS(Hoja1!$R$2,"="&amp;T111)</f>
        <v>0</v>
      </c>
    </row>
    <row r="112" spans="1:21" x14ac:dyDescent="0.25">
      <c r="A112" s="15">
        <f t="shared" si="5"/>
        <v>111</v>
      </c>
      <c r="B112" s="15" t="str">
        <f>IFERROR(INDEX('Pasajeros Pre'!$A$2:A5105,MATCH(ROW()-ROW($B$1),'Pasajeros Pre'!$O$2:$O$4995,0)),"")</f>
        <v/>
      </c>
      <c r="C112" s="15" t="str">
        <f>IFERROR(INDEX('Pasajeros Pre'!$B$2:$B$195,MATCH(ROW()-ROW($A$1),'Pasajeros Pre'!$O$2:$O$195,0)),"")</f>
        <v/>
      </c>
      <c r="D112" s="15" t="str">
        <f>IFERROR(INDEX('Pasajeros Pre'!$C$2:C5105,MATCH(ROW()-ROW($B$1),'Pasajeros Pre'!$O$2:$O$4995,0)),"")</f>
        <v/>
      </c>
      <c r="E112" s="15" t="str">
        <f>IFERROR(INDEX('Pasajeros Pre'!$D$2:D5105,MATCH(ROW()-ROW($B$1),'Pasajeros Pre'!$O$2:$O$4995,0)),"")</f>
        <v/>
      </c>
      <c r="F112" s="22" t="str">
        <f>IFERROR(INDEX('Pasajeros Pre'!$E$2:E5105,MATCH(ROW()-ROW($B$1),'Pasajeros Pre'!$O$2:$O$4995,0)),"")</f>
        <v/>
      </c>
      <c r="G112" s="15" t="str">
        <f>IFERROR(INDEX('Pasajeros Pre'!$F$2:F5105,MATCH(ROW()-ROW($B$1),'Pasajeros Pre'!$O$2:$O$4995,0)),"")</f>
        <v/>
      </c>
      <c r="H112" s="15" t="str">
        <f>IFERROR(INDEX('Pasajeros Pre'!$G$2:G5105,MATCH(ROW()-ROW($B$1),'Pasajeros Pre'!$O$2:$O$4995,0)),"")</f>
        <v/>
      </c>
      <c r="I112" s="15" t="str">
        <f>IFERROR(INDEX('Pasajeros Pre'!$H$2:H5105,MATCH(ROW()-ROW($B$1),'Pasajeros Pre'!$O$2:$O$4995,0)),"")</f>
        <v/>
      </c>
      <c r="J112" s="15" t="str">
        <f>IFERROR(INDEX('Pasajeros Pre'!$I$2:I5105,MATCH(ROW()-ROW($B$1),'Pasajeros Pre'!$O$2:$O$4995,0)),"")</f>
        <v/>
      </c>
      <c r="K112" s="15" t="str">
        <f>IFERROR(INDEX('Pasajeros Pre'!$J$2:J5105,MATCH(ROW()-ROW($B$1),'Pasajeros Pre'!$O$2:$O$4995,0)),"")</f>
        <v/>
      </c>
      <c r="L112" s="22" t="str">
        <f>IFERROR(INDEX('Pasajeros Pre'!$K$2:K5105,MATCH(ROW()-ROW($B$1),'Pasajeros Pre'!$O$2:$O$4995,0)),"")</f>
        <v/>
      </c>
      <c r="M112" s="15" t="str">
        <f>IFERROR(INDEX('Pasajeros Pre'!$L$2:L5105,MATCH(ROW()-ROW($B$1),'Pasajeros Pre'!$O$2:$O$4995,0)),"")</f>
        <v/>
      </c>
      <c r="N112" s="22" t="e">
        <f t="shared" si="6"/>
        <v>#VALUE!</v>
      </c>
      <c r="O112" s="14" t="e">
        <f>VLOOKUP(N112,'Time Chart'!$A$2:$D$25,4,0)</f>
        <v>#VALUE!</v>
      </c>
      <c r="P112" s="22" t="e">
        <f t="shared" si="7"/>
        <v>#VALUE!</v>
      </c>
      <c r="Q112" s="14" t="e">
        <f>VLOOKUP(P112,'Time Chart'!$A$2:$D$25,4,0)</f>
        <v>#VALUE!</v>
      </c>
      <c r="R112" s="14" t="str">
        <f t="shared" si="8"/>
        <v/>
      </c>
      <c r="S112" s="15">
        <f>COUNTIFS(Hoja1!$R$2,"="&amp;R112)</f>
        <v>0</v>
      </c>
      <c r="T112" s="14" t="str">
        <f t="shared" si="9"/>
        <v/>
      </c>
      <c r="U112" s="15">
        <f>COUNTIFS(Hoja1!$R$2,"="&amp;T112)</f>
        <v>0</v>
      </c>
    </row>
    <row r="113" spans="1:21" x14ac:dyDescent="0.25">
      <c r="A113" s="15">
        <f t="shared" si="5"/>
        <v>112</v>
      </c>
      <c r="B113" s="15" t="str">
        <f>IFERROR(INDEX('Pasajeros Pre'!$A$2:A5106,MATCH(ROW()-ROW($B$1),'Pasajeros Pre'!$O$2:$O$4995,0)),"")</f>
        <v/>
      </c>
      <c r="C113" s="15" t="str">
        <f>IFERROR(INDEX('Pasajeros Pre'!$B$2:$B$195,MATCH(ROW()-ROW($A$1),'Pasajeros Pre'!$O$2:$O$195,0)),"")</f>
        <v/>
      </c>
      <c r="D113" s="15" t="str">
        <f>IFERROR(INDEX('Pasajeros Pre'!$C$2:C5106,MATCH(ROW()-ROW($B$1),'Pasajeros Pre'!$O$2:$O$4995,0)),"")</f>
        <v/>
      </c>
      <c r="E113" s="15" t="str">
        <f>IFERROR(INDEX('Pasajeros Pre'!$D$2:D5106,MATCH(ROW()-ROW($B$1),'Pasajeros Pre'!$O$2:$O$4995,0)),"")</f>
        <v/>
      </c>
      <c r="F113" s="22" t="str">
        <f>IFERROR(INDEX('Pasajeros Pre'!$E$2:E5106,MATCH(ROW()-ROW($B$1),'Pasajeros Pre'!$O$2:$O$4995,0)),"")</f>
        <v/>
      </c>
      <c r="G113" s="15" t="str">
        <f>IFERROR(INDEX('Pasajeros Pre'!$F$2:F5106,MATCH(ROW()-ROW($B$1),'Pasajeros Pre'!$O$2:$O$4995,0)),"")</f>
        <v/>
      </c>
      <c r="H113" s="15" t="str">
        <f>IFERROR(INDEX('Pasajeros Pre'!$G$2:G5106,MATCH(ROW()-ROW($B$1),'Pasajeros Pre'!$O$2:$O$4995,0)),"")</f>
        <v/>
      </c>
      <c r="I113" s="15" t="str">
        <f>IFERROR(INDEX('Pasajeros Pre'!$H$2:H5106,MATCH(ROW()-ROW($B$1),'Pasajeros Pre'!$O$2:$O$4995,0)),"")</f>
        <v/>
      </c>
      <c r="J113" s="15" t="str">
        <f>IFERROR(INDEX('Pasajeros Pre'!$I$2:I5106,MATCH(ROW()-ROW($B$1),'Pasajeros Pre'!$O$2:$O$4995,0)),"")</f>
        <v/>
      </c>
      <c r="K113" s="15" t="str">
        <f>IFERROR(INDEX('Pasajeros Pre'!$J$2:J5106,MATCH(ROW()-ROW($B$1),'Pasajeros Pre'!$O$2:$O$4995,0)),"")</f>
        <v/>
      </c>
      <c r="L113" s="22" t="str">
        <f>IFERROR(INDEX('Pasajeros Pre'!$K$2:K5106,MATCH(ROW()-ROW($B$1),'Pasajeros Pre'!$O$2:$O$4995,0)),"")</f>
        <v/>
      </c>
      <c r="M113" s="15" t="str">
        <f>IFERROR(INDEX('Pasajeros Pre'!$L$2:L5106,MATCH(ROW()-ROW($B$1),'Pasajeros Pre'!$O$2:$O$4995,0)),"")</f>
        <v/>
      </c>
      <c r="N113" s="22" t="e">
        <f t="shared" si="6"/>
        <v>#VALUE!</v>
      </c>
      <c r="O113" s="14" t="e">
        <f>VLOOKUP(N113,'Time Chart'!$A$2:$D$25,4,0)</f>
        <v>#VALUE!</v>
      </c>
      <c r="P113" s="22" t="e">
        <f t="shared" si="7"/>
        <v>#VALUE!</v>
      </c>
      <c r="Q113" s="14" t="e">
        <f>VLOOKUP(P113,'Time Chart'!$A$2:$D$25,4,0)</f>
        <v>#VALUE!</v>
      </c>
      <c r="R113" s="14" t="str">
        <f t="shared" si="8"/>
        <v/>
      </c>
      <c r="S113" s="15">
        <f>COUNTIFS(Hoja1!$R$2,"="&amp;R113)</f>
        <v>0</v>
      </c>
      <c r="T113" s="14" t="str">
        <f t="shared" si="9"/>
        <v/>
      </c>
      <c r="U113" s="15">
        <f>COUNTIFS(Hoja1!$R$2,"="&amp;T113)</f>
        <v>0</v>
      </c>
    </row>
    <row r="114" spans="1:21" x14ac:dyDescent="0.25">
      <c r="A114" s="15">
        <f t="shared" si="5"/>
        <v>113</v>
      </c>
      <c r="B114" s="15" t="str">
        <f>IFERROR(INDEX('Pasajeros Pre'!$A$2:A5107,MATCH(ROW()-ROW($B$1),'Pasajeros Pre'!$O$2:$O$4995,0)),"")</f>
        <v/>
      </c>
      <c r="C114" s="15" t="str">
        <f>IFERROR(INDEX('Pasajeros Pre'!$B$2:$B$195,MATCH(ROW()-ROW($A$1),'Pasajeros Pre'!$O$2:$O$195,0)),"")</f>
        <v/>
      </c>
      <c r="D114" s="15" t="str">
        <f>IFERROR(INDEX('Pasajeros Pre'!$C$2:C5107,MATCH(ROW()-ROW($B$1),'Pasajeros Pre'!$O$2:$O$4995,0)),"")</f>
        <v/>
      </c>
      <c r="E114" s="15" t="str">
        <f>IFERROR(INDEX('Pasajeros Pre'!$D$2:D5107,MATCH(ROW()-ROW($B$1),'Pasajeros Pre'!$O$2:$O$4995,0)),"")</f>
        <v/>
      </c>
      <c r="F114" s="22" t="str">
        <f>IFERROR(INDEX('Pasajeros Pre'!$E$2:E5107,MATCH(ROW()-ROW($B$1),'Pasajeros Pre'!$O$2:$O$4995,0)),"")</f>
        <v/>
      </c>
      <c r="G114" s="15" t="str">
        <f>IFERROR(INDEX('Pasajeros Pre'!$F$2:F5107,MATCH(ROW()-ROW($B$1),'Pasajeros Pre'!$O$2:$O$4995,0)),"")</f>
        <v/>
      </c>
      <c r="H114" s="15" t="str">
        <f>IFERROR(INDEX('Pasajeros Pre'!$G$2:G5107,MATCH(ROW()-ROW($B$1),'Pasajeros Pre'!$O$2:$O$4995,0)),"")</f>
        <v/>
      </c>
      <c r="I114" s="15" t="str">
        <f>IFERROR(INDEX('Pasajeros Pre'!$H$2:H5107,MATCH(ROW()-ROW($B$1),'Pasajeros Pre'!$O$2:$O$4995,0)),"")</f>
        <v/>
      </c>
      <c r="J114" s="15" t="str">
        <f>IFERROR(INDEX('Pasajeros Pre'!$I$2:I5107,MATCH(ROW()-ROW($B$1),'Pasajeros Pre'!$O$2:$O$4995,0)),"")</f>
        <v/>
      </c>
      <c r="K114" s="15" t="str">
        <f>IFERROR(INDEX('Pasajeros Pre'!$J$2:J5107,MATCH(ROW()-ROW($B$1),'Pasajeros Pre'!$O$2:$O$4995,0)),"")</f>
        <v/>
      </c>
      <c r="L114" s="22" t="str">
        <f>IFERROR(INDEX('Pasajeros Pre'!$K$2:K5107,MATCH(ROW()-ROW($B$1),'Pasajeros Pre'!$O$2:$O$4995,0)),"")</f>
        <v/>
      </c>
      <c r="M114" s="15" t="str">
        <f>IFERROR(INDEX('Pasajeros Pre'!$L$2:L5107,MATCH(ROW()-ROW($B$1),'Pasajeros Pre'!$O$2:$O$4995,0)),"")</f>
        <v/>
      </c>
      <c r="N114" s="22" t="e">
        <f t="shared" si="6"/>
        <v>#VALUE!</v>
      </c>
      <c r="O114" s="14" t="e">
        <f>VLOOKUP(N114,'Time Chart'!$A$2:$D$25,4,0)</f>
        <v>#VALUE!</v>
      </c>
      <c r="P114" s="22" t="e">
        <f t="shared" si="7"/>
        <v>#VALUE!</v>
      </c>
      <c r="Q114" s="14" t="e">
        <f>VLOOKUP(P114,'Time Chart'!$A$2:$D$25,4,0)</f>
        <v>#VALUE!</v>
      </c>
      <c r="R114" s="14" t="str">
        <f t="shared" si="8"/>
        <v/>
      </c>
      <c r="S114" s="15">
        <f>COUNTIFS(Hoja1!$R$2,"="&amp;R114)</f>
        <v>0</v>
      </c>
      <c r="T114" s="14" t="str">
        <f t="shared" si="9"/>
        <v/>
      </c>
      <c r="U114" s="15">
        <f>COUNTIFS(Hoja1!$R$2,"="&amp;T114)</f>
        <v>0</v>
      </c>
    </row>
    <row r="115" spans="1:21" x14ac:dyDescent="0.25">
      <c r="A115" s="15">
        <f t="shared" si="5"/>
        <v>114</v>
      </c>
      <c r="B115" s="15" t="str">
        <f>IFERROR(INDEX('Pasajeros Pre'!$A$2:A5108,MATCH(ROW()-ROW($B$1),'Pasajeros Pre'!$O$2:$O$4995,0)),"")</f>
        <v/>
      </c>
      <c r="C115" s="15" t="str">
        <f>IFERROR(INDEX('Pasajeros Pre'!$B$2:$B$195,MATCH(ROW()-ROW($A$1),'Pasajeros Pre'!$O$2:$O$195,0)),"")</f>
        <v/>
      </c>
      <c r="D115" s="15" t="str">
        <f>IFERROR(INDEX('Pasajeros Pre'!$C$2:C5108,MATCH(ROW()-ROW($B$1),'Pasajeros Pre'!$O$2:$O$4995,0)),"")</f>
        <v/>
      </c>
      <c r="E115" s="15" t="str">
        <f>IFERROR(INDEX('Pasajeros Pre'!$D$2:D5108,MATCH(ROW()-ROW($B$1),'Pasajeros Pre'!$O$2:$O$4995,0)),"")</f>
        <v/>
      </c>
      <c r="F115" s="22" t="str">
        <f>IFERROR(INDEX('Pasajeros Pre'!$E$2:E5108,MATCH(ROW()-ROW($B$1),'Pasajeros Pre'!$O$2:$O$4995,0)),"")</f>
        <v/>
      </c>
      <c r="G115" s="15" t="str">
        <f>IFERROR(INDEX('Pasajeros Pre'!$F$2:F5108,MATCH(ROW()-ROW($B$1),'Pasajeros Pre'!$O$2:$O$4995,0)),"")</f>
        <v/>
      </c>
      <c r="H115" s="15" t="str">
        <f>IFERROR(INDEX('Pasajeros Pre'!$G$2:G5108,MATCH(ROW()-ROW($B$1),'Pasajeros Pre'!$O$2:$O$4995,0)),"")</f>
        <v/>
      </c>
      <c r="I115" s="15" t="str">
        <f>IFERROR(INDEX('Pasajeros Pre'!$H$2:H5108,MATCH(ROW()-ROW($B$1),'Pasajeros Pre'!$O$2:$O$4995,0)),"")</f>
        <v/>
      </c>
      <c r="J115" s="15" t="str">
        <f>IFERROR(INDEX('Pasajeros Pre'!$I$2:I5108,MATCH(ROW()-ROW($B$1),'Pasajeros Pre'!$O$2:$O$4995,0)),"")</f>
        <v/>
      </c>
      <c r="K115" s="15" t="str">
        <f>IFERROR(INDEX('Pasajeros Pre'!$J$2:J5108,MATCH(ROW()-ROW($B$1),'Pasajeros Pre'!$O$2:$O$4995,0)),"")</f>
        <v/>
      </c>
      <c r="L115" s="22" t="str">
        <f>IFERROR(INDEX('Pasajeros Pre'!$K$2:K5108,MATCH(ROW()-ROW($B$1),'Pasajeros Pre'!$O$2:$O$4995,0)),"")</f>
        <v/>
      </c>
      <c r="M115" s="15" t="str">
        <f>IFERROR(INDEX('Pasajeros Pre'!$L$2:L5108,MATCH(ROW()-ROW($B$1),'Pasajeros Pre'!$O$2:$O$4995,0)),"")</f>
        <v/>
      </c>
      <c r="N115" s="22" t="e">
        <f t="shared" si="6"/>
        <v>#VALUE!</v>
      </c>
      <c r="O115" s="14" t="e">
        <f>VLOOKUP(N115,'Time Chart'!$A$2:$D$25,4,0)</f>
        <v>#VALUE!</v>
      </c>
      <c r="P115" s="22" t="e">
        <f t="shared" si="7"/>
        <v>#VALUE!</v>
      </c>
      <c r="Q115" s="14" t="e">
        <f>VLOOKUP(P115,'Time Chart'!$A$2:$D$25,4,0)</f>
        <v>#VALUE!</v>
      </c>
      <c r="R115" s="14" t="str">
        <f t="shared" si="8"/>
        <v/>
      </c>
      <c r="S115" s="15">
        <f>COUNTIFS(Hoja1!$R$2,"="&amp;R115)</f>
        <v>0</v>
      </c>
      <c r="T115" s="14" t="str">
        <f t="shared" si="9"/>
        <v/>
      </c>
      <c r="U115" s="15">
        <f>COUNTIFS(Hoja1!$R$2,"="&amp;T115)</f>
        <v>0</v>
      </c>
    </row>
    <row r="116" spans="1:21" x14ac:dyDescent="0.25">
      <c r="A116" s="15">
        <f t="shared" si="5"/>
        <v>115</v>
      </c>
      <c r="B116" s="15" t="str">
        <f>IFERROR(INDEX('Pasajeros Pre'!$A$2:A5109,MATCH(ROW()-ROW($B$1),'Pasajeros Pre'!$O$2:$O$4995,0)),"")</f>
        <v/>
      </c>
      <c r="C116" s="15" t="str">
        <f>IFERROR(INDEX('Pasajeros Pre'!$B$2:$B$195,MATCH(ROW()-ROW($A$1),'Pasajeros Pre'!$O$2:$O$195,0)),"")</f>
        <v/>
      </c>
      <c r="D116" s="15" t="str">
        <f>IFERROR(INDEX('Pasajeros Pre'!$C$2:C5109,MATCH(ROW()-ROW($B$1),'Pasajeros Pre'!$O$2:$O$4995,0)),"")</f>
        <v/>
      </c>
      <c r="E116" s="15" t="str">
        <f>IFERROR(INDEX('Pasajeros Pre'!$D$2:D5109,MATCH(ROW()-ROW($B$1),'Pasajeros Pre'!$O$2:$O$4995,0)),"")</f>
        <v/>
      </c>
      <c r="F116" s="22" t="str">
        <f>IFERROR(INDEX('Pasajeros Pre'!$E$2:E5109,MATCH(ROW()-ROW($B$1),'Pasajeros Pre'!$O$2:$O$4995,0)),"")</f>
        <v/>
      </c>
      <c r="G116" s="15" t="str">
        <f>IFERROR(INDEX('Pasajeros Pre'!$F$2:F5109,MATCH(ROW()-ROW($B$1),'Pasajeros Pre'!$O$2:$O$4995,0)),"")</f>
        <v/>
      </c>
      <c r="H116" s="15" t="str">
        <f>IFERROR(INDEX('Pasajeros Pre'!$G$2:G5109,MATCH(ROW()-ROW($B$1),'Pasajeros Pre'!$O$2:$O$4995,0)),"")</f>
        <v/>
      </c>
      <c r="I116" s="15" t="str">
        <f>IFERROR(INDEX('Pasajeros Pre'!$H$2:H5109,MATCH(ROW()-ROW($B$1),'Pasajeros Pre'!$O$2:$O$4995,0)),"")</f>
        <v/>
      </c>
      <c r="J116" s="15" t="str">
        <f>IFERROR(INDEX('Pasajeros Pre'!$I$2:I5109,MATCH(ROW()-ROW($B$1),'Pasajeros Pre'!$O$2:$O$4995,0)),"")</f>
        <v/>
      </c>
      <c r="K116" s="15" t="str">
        <f>IFERROR(INDEX('Pasajeros Pre'!$J$2:J5109,MATCH(ROW()-ROW($B$1),'Pasajeros Pre'!$O$2:$O$4995,0)),"")</f>
        <v/>
      </c>
      <c r="L116" s="22" t="str">
        <f>IFERROR(INDEX('Pasajeros Pre'!$K$2:K5109,MATCH(ROW()-ROW($B$1),'Pasajeros Pre'!$O$2:$O$4995,0)),"")</f>
        <v/>
      </c>
      <c r="M116" s="15" t="str">
        <f>IFERROR(INDEX('Pasajeros Pre'!$L$2:L5109,MATCH(ROW()-ROW($B$1),'Pasajeros Pre'!$O$2:$O$4995,0)),"")</f>
        <v/>
      </c>
      <c r="N116" s="22" t="e">
        <f t="shared" si="6"/>
        <v>#VALUE!</v>
      </c>
      <c r="O116" s="14" t="e">
        <f>VLOOKUP(N116,'Time Chart'!$A$2:$D$25,4,0)</f>
        <v>#VALUE!</v>
      </c>
      <c r="P116" s="22" t="e">
        <f t="shared" si="7"/>
        <v>#VALUE!</v>
      </c>
      <c r="Q116" s="14" t="e">
        <f>VLOOKUP(P116,'Time Chart'!$A$2:$D$25,4,0)</f>
        <v>#VALUE!</v>
      </c>
      <c r="R116" s="14" t="str">
        <f t="shared" si="8"/>
        <v/>
      </c>
      <c r="S116" s="15">
        <f>COUNTIFS(Hoja1!$R$2,"="&amp;R116)</f>
        <v>0</v>
      </c>
      <c r="T116" s="14" t="str">
        <f t="shared" si="9"/>
        <v/>
      </c>
      <c r="U116" s="15">
        <f>COUNTIFS(Hoja1!$R$2,"="&amp;T116)</f>
        <v>0</v>
      </c>
    </row>
    <row r="117" spans="1:21" x14ac:dyDescent="0.25">
      <c r="A117" s="15">
        <f t="shared" si="5"/>
        <v>116</v>
      </c>
      <c r="B117" s="15" t="str">
        <f>IFERROR(INDEX('Pasajeros Pre'!$A$2:A5110,MATCH(ROW()-ROW($B$1),'Pasajeros Pre'!$O$2:$O$4995,0)),"")</f>
        <v/>
      </c>
      <c r="C117" s="15" t="str">
        <f>IFERROR(INDEX('Pasajeros Pre'!$B$2:$B$195,MATCH(ROW()-ROW($A$1),'Pasajeros Pre'!$O$2:$O$195,0)),"")</f>
        <v/>
      </c>
      <c r="D117" s="15" t="str">
        <f>IFERROR(INDEX('Pasajeros Pre'!$C$2:C5110,MATCH(ROW()-ROW($B$1),'Pasajeros Pre'!$O$2:$O$4995,0)),"")</f>
        <v/>
      </c>
      <c r="E117" s="15" t="str">
        <f>IFERROR(INDEX('Pasajeros Pre'!$D$2:D5110,MATCH(ROW()-ROW($B$1),'Pasajeros Pre'!$O$2:$O$4995,0)),"")</f>
        <v/>
      </c>
      <c r="F117" s="22" t="str">
        <f>IFERROR(INDEX('Pasajeros Pre'!$E$2:E5110,MATCH(ROW()-ROW($B$1),'Pasajeros Pre'!$O$2:$O$4995,0)),"")</f>
        <v/>
      </c>
      <c r="G117" s="15" t="str">
        <f>IFERROR(INDEX('Pasajeros Pre'!$F$2:F5110,MATCH(ROW()-ROW($B$1),'Pasajeros Pre'!$O$2:$O$4995,0)),"")</f>
        <v/>
      </c>
      <c r="H117" s="15" t="str">
        <f>IFERROR(INDEX('Pasajeros Pre'!$G$2:G5110,MATCH(ROW()-ROW($B$1),'Pasajeros Pre'!$O$2:$O$4995,0)),"")</f>
        <v/>
      </c>
      <c r="I117" s="15" t="str">
        <f>IFERROR(INDEX('Pasajeros Pre'!$H$2:H5110,MATCH(ROW()-ROW($B$1),'Pasajeros Pre'!$O$2:$O$4995,0)),"")</f>
        <v/>
      </c>
      <c r="J117" s="15" t="str">
        <f>IFERROR(INDEX('Pasajeros Pre'!$I$2:I5110,MATCH(ROW()-ROW($B$1),'Pasajeros Pre'!$O$2:$O$4995,0)),"")</f>
        <v/>
      </c>
      <c r="K117" s="15" t="str">
        <f>IFERROR(INDEX('Pasajeros Pre'!$J$2:J5110,MATCH(ROW()-ROW($B$1),'Pasajeros Pre'!$O$2:$O$4995,0)),"")</f>
        <v/>
      </c>
      <c r="L117" s="22" t="str">
        <f>IFERROR(INDEX('Pasajeros Pre'!$K$2:K5110,MATCH(ROW()-ROW($B$1),'Pasajeros Pre'!$O$2:$O$4995,0)),"")</f>
        <v/>
      </c>
      <c r="M117" s="15" t="str">
        <f>IFERROR(INDEX('Pasajeros Pre'!$L$2:L5110,MATCH(ROW()-ROW($B$1),'Pasajeros Pre'!$O$2:$O$4995,0)),"")</f>
        <v/>
      </c>
      <c r="N117" s="22" t="e">
        <f t="shared" si="6"/>
        <v>#VALUE!</v>
      </c>
      <c r="O117" s="14" t="e">
        <f>VLOOKUP(N117,'Time Chart'!$A$2:$D$25,4,0)</f>
        <v>#VALUE!</v>
      </c>
      <c r="P117" s="22" t="e">
        <f t="shared" si="7"/>
        <v>#VALUE!</v>
      </c>
      <c r="Q117" s="14" t="e">
        <f>VLOOKUP(P117,'Time Chart'!$A$2:$D$25,4,0)</f>
        <v>#VALUE!</v>
      </c>
      <c r="R117" s="14" t="str">
        <f t="shared" si="8"/>
        <v/>
      </c>
      <c r="S117" s="15">
        <f>COUNTIFS(Hoja1!$R$2,"="&amp;R117)</f>
        <v>0</v>
      </c>
      <c r="T117" s="14" t="str">
        <f t="shared" si="9"/>
        <v/>
      </c>
      <c r="U117" s="15">
        <f>COUNTIFS(Hoja1!$R$2,"="&amp;T117)</f>
        <v>0</v>
      </c>
    </row>
    <row r="118" spans="1:21" x14ac:dyDescent="0.25">
      <c r="A118" s="15">
        <f t="shared" si="5"/>
        <v>117</v>
      </c>
      <c r="B118" s="15" t="str">
        <f>IFERROR(INDEX('Pasajeros Pre'!$A$2:A5111,MATCH(ROW()-ROW($B$1),'Pasajeros Pre'!$O$2:$O$4995,0)),"")</f>
        <v/>
      </c>
      <c r="C118" s="15" t="str">
        <f>IFERROR(INDEX('Pasajeros Pre'!$B$2:$B$195,MATCH(ROW()-ROW($A$1),'Pasajeros Pre'!$O$2:$O$195,0)),"")</f>
        <v/>
      </c>
      <c r="D118" s="15" t="str">
        <f>IFERROR(INDEX('Pasajeros Pre'!$C$2:C5111,MATCH(ROW()-ROW($B$1),'Pasajeros Pre'!$O$2:$O$4995,0)),"")</f>
        <v/>
      </c>
      <c r="E118" s="15" t="str">
        <f>IFERROR(INDEX('Pasajeros Pre'!$D$2:D5111,MATCH(ROW()-ROW($B$1),'Pasajeros Pre'!$O$2:$O$4995,0)),"")</f>
        <v/>
      </c>
      <c r="F118" s="22" t="str">
        <f>IFERROR(INDEX('Pasajeros Pre'!$E$2:E5111,MATCH(ROW()-ROW($B$1),'Pasajeros Pre'!$O$2:$O$4995,0)),"")</f>
        <v/>
      </c>
      <c r="G118" s="15" t="str">
        <f>IFERROR(INDEX('Pasajeros Pre'!$F$2:F5111,MATCH(ROW()-ROW($B$1),'Pasajeros Pre'!$O$2:$O$4995,0)),"")</f>
        <v/>
      </c>
      <c r="H118" s="15" t="str">
        <f>IFERROR(INDEX('Pasajeros Pre'!$G$2:G5111,MATCH(ROW()-ROW($B$1),'Pasajeros Pre'!$O$2:$O$4995,0)),"")</f>
        <v/>
      </c>
      <c r="I118" s="15" t="str">
        <f>IFERROR(INDEX('Pasajeros Pre'!$H$2:H5111,MATCH(ROW()-ROW($B$1),'Pasajeros Pre'!$O$2:$O$4995,0)),"")</f>
        <v/>
      </c>
      <c r="J118" s="15" t="str">
        <f>IFERROR(INDEX('Pasajeros Pre'!$I$2:I5111,MATCH(ROW()-ROW($B$1),'Pasajeros Pre'!$O$2:$O$4995,0)),"")</f>
        <v/>
      </c>
      <c r="K118" s="15" t="str">
        <f>IFERROR(INDEX('Pasajeros Pre'!$J$2:J5111,MATCH(ROW()-ROW($B$1),'Pasajeros Pre'!$O$2:$O$4995,0)),"")</f>
        <v/>
      </c>
      <c r="L118" s="22" t="str">
        <f>IFERROR(INDEX('Pasajeros Pre'!$K$2:K5111,MATCH(ROW()-ROW($B$1),'Pasajeros Pre'!$O$2:$O$4995,0)),"")</f>
        <v/>
      </c>
      <c r="M118" s="15" t="str">
        <f>IFERROR(INDEX('Pasajeros Pre'!$L$2:L5111,MATCH(ROW()-ROW($B$1),'Pasajeros Pre'!$O$2:$O$4995,0)),"")</f>
        <v/>
      </c>
      <c r="N118" s="22" t="e">
        <f t="shared" si="6"/>
        <v>#VALUE!</v>
      </c>
      <c r="O118" s="14" t="e">
        <f>VLOOKUP(N118,'Time Chart'!$A$2:$D$25,4,0)</f>
        <v>#VALUE!</v>
      </c>
      <c r="P118" s="22" t="e">
        <f t="shared" si="7"/>
        <v>#VALUE!</v>
      </c>
      <c r="Q118" s="14" t="e">
        <f>VLOOKUP(P118,'Time Chart'!$A$2:$D$25,4,0)</f>
        <v>#VALUE!</v>
      </c>
      <c r="R118" s="14" t="str">
        <f t="shared" si="8"/>
        <v/>
      </c>
      <c r="S118" s="15">
        <f>COUNTIFS(Hoja1!$R$2,"="&amp;R118)</f>
        <v>0</v>
      </c>
      <c r="T118" s="14" t="str">
        <f t="shared" si="9"/>
        <v/>
      </c>
      <c r="U118" s="15">
        <f>COUNTIFS(Hoja1!$R$2,"="&amp;T118)</f>
        <v>0</v>
      </c>
    </row>
    <row r="119" spans="1:21" x14ac:dyDescent="0.25">
      <c r="A119" s="15">
        <f t="shared" si="5"/>
        <v>118</v>
      </c>
      <c r="B119" s="15" t="str">
        <f>IFERROR(INDEX('Pasajeros Pre'!$A$2:A5112,MATCH(ROW()-ROW($B$1),'Pasajeros Pre'!$O$2:$O$4995,0)),"")</f>
        <v/>
      </c>
      <c r="C119" s="15" t="str">
        <f>IFERROR(INDEX('Pasajeros Pre'!$B$2:$B$195,MATCH(ROW()-ROW($A$1),'Pasajeros Pre'!$O$2:$O$195,0)),"")</f>
        <v/>
      </c>
      <c r="D119" s="15" t="str">
        <f>IFERROR(INDEX('Pasajeros Pre'!$C$2:C5112,MATCH(ROW()-ROW($B$1),'Pasajeros Pre'!$O$2:$O$4995,0)),"")</f>
        <v/>
      </c>
      <c r="E119" s="15" t="str">
        <f>IFERROR(INDEX('Pasajeros Pre'!$D$2:D5112,MATCH(ROW()-ROW($B$1),'Pasajeros Pre'!$O$2:$O$4995,0)),"")</f>
        <v/>
      </c>
      <c r="F119" s="22" t="str">
        <f>IFERROR(INDEX('Pasajeros Pre'!$E$2:E5112,MATCH(ROW()-ROW($B$1),'Pasajeros Pre'!$O$2:$O$4995,0)),"")</f>
        <v/>
      </c>
      <c r="G119" s="15" t="str">
        <f>IFERROR(INDEX('Pasajeros Pre'!$F$2:F5112,MATCH(ROW()-ROW($B$1),'Pasajeros Pre'!$O$2:$O$4995,0)),"")</f>
        <v/>
      </c>
      <c r="H119" s="15" t="str">
        <f>IFERROR(INDEX('Pasajeros Pre'!$G$2:G5112,MATCH(ROW()-ROW($B$1),'Pasajeros Pre'!$O$2:$O$4995,0)),"")</f>
        <v/>
      </c>
      <c r="I119" s="15" t="str">
        <f>IFERROR(INDEX('Pasajeros Pre'!$H$2:H5112,MATCH(ROW()-ROW($B$1),'Pasajeros Pre'!$O$2:$O$4995,0)),"")</f>
        <v/>
      </c>
      <c r="J119" s="15" t="str">
        <f>IFERROR(INDEX('Pasajeros Pre'!$I$2:I5112,MATCH(ROW()-ROW($B$1),'Pasajeros Pre'!$O$2:$O$4995,0)),"")</f>
        <v/>
      </c>
      <c r="K119" s="15" t="str">
        <f>IFERROR(INDEX('Pasajeros Pre'!$J$2:J5112,MATCH(ROW()-ROW($B$1),'Pasajeros Pre'!$O$2:$O$4995,0)),"")</f>
        <v/>
      </c>
      <c r="L119" s="22" t="str">
        <f>IFERROR(INDEX('Pasajeros Pre'!$K$2:K5112,MATCH(ROW()-ROW($B$1),'Pasajeros Pre'!$O$2:$O$4995,0)),"")</f>
        <v/>
      </c>
      <c r="M119" s="15" t="str">
        <f>IFERROR(INDEX('Pasajeros Pre'!$L$2:L5112,MATCH(ROW()-ROW($B$1),'Pasajeros Pre'!$O$2:$O$4995,0)),"")</f>
        <v/>
      </c>
      <c r="N119" s="22" t="e">
        <f t="shared" si="6"/>
        <v>#VALUE!</v>
      </c>
      <c r="O119" s="14" t="e">
        <f>VLOOKUP(N119,'Time Chart'!$A$2:$D$25,4,0)</f>
        <v>#VALUE!</v>
      </c>
      <c r="P119" s="22" t="e">
        <f t="shared" si="7"/>
        <v>#VALUE!</v>
      </c>
      <c r="Q119" s="14" t="e">
        <f>VLOOKUP(P119,'Time Chart'!$A$2:$D$25,4,0)</f>
        <v>#VALUE!</v>
      </c>
      <c r="R119" s="14" t="str">
        <f t="shared" si="8"/>
        <v/>
      </c>
      <c r="S119" s="15">
        <f>COUNTIFS(Hoja1!$R$2,"="&amp;R119)</f>
        <v>0</v>
      </c>
      <c r="T119" s="14" t="str">
        <f t="shared" si="9"/>
        <v/>
      </c>
      <c r="U119" s="15">
        <f>COUNTIFS(Hoja1!$R$2,"="&amp;T119)</f>
        <v>0</v>
      </c>
    </row>
    <row r="120" spans="1:21" x14ac:dyDescent="0.25">
      <c r="A120" s="15">
        <f t="shared" si="5"/>
        <v>119</v>
      </c>
      <c r="B120" s="15" t="str">
        <f>IFERROR(INDEX('Pasajeros Pre'!$A$2:A5113,MATCH(ROW()-ROW($B$1),'Pasajeros Pre'!$O$2:$O$4995,0)),"")</f>
        <v/>
      </c>
      <c r="C120" s="15" t="str">
        <f>IFERROR(INDEX('Pasajeros Pre'!$B$2:$B$195,MATCH(ROW()-ROW($A$1),'Pasajeros Pre'!$O$2:$O$195,0)),"")</f>
        <v/>
      </c>
      <c r="D120" s="15" t="str">
        <f>IFERROR(INDEX('Pasajeros Pre'!$C$2:C5113,MATCH(ROW()-ROW($B$1),'Pasajeros Pre'!$O$2:$O$4995,0)),"")</f>
        <v/>
      </c>
      <c r="E120" s="15" t="str">
        <f>IFERROR(INDEX('Pasajeros Pre'!$D$2:D5113,MATCH(ROW()-ROW($B$1),'Pasajeros Pre'!$O$2:$O$4995,0)),"")</f>
        <v/>
      </c>
      <c r="F120" s="22" t="str">
        <f>IFERROR(INDEX('Pasajeros Pre'!$E$2:E5113,MATCH(ROW()-ROW($B$1),'Pasajeros Pre'!$O$2:$O$4995,0)),"")</f>
        <v/>
      </c>
      <c r="G120" s="15" t="str">
        <f>IFERROR(INDEX('Pasajeros Pre'!$F$2:F5113,MATCH(ROW()-ROW($B$1),'Pasajeros Pre'!$O$2:$O$4995,0)),"")</f>
        <v/>
      </c>
      <c r="H120" s="15" t="str">
        <f>IFERROR(INDEX('Pasajeros Pre'!$G$2:G5113,MATCH(ROW()-ROW($B$1),'Pasajeros Pre'!$O$2:$O$4995,0)),"")</f>
        <v/>
      </c>
      <c r="I120" s="15" t="str">
        <f>IFERROR(INDEX('Pasajeros Pre'!$H$2:H5113,MATCH(ROW()-ROW($B$1),'Pasajeros Pre'!$O$2:$O$4995,0)),"")</f>
        <v/>
      </c>
      <c r="J120" s="15" t="str">
        <f>IFERROR(INDEX('Pasajeros Pre'!$I$2:I5113,MATCH(ROW()-ROW($B$1),'Pasajeros Pre'!$O$2:$O$4995,0)),"")</f>
        <v/>
      </c>
      <c r="K120" s="15" t="str">
        <f>IFERROR(INDEX('Pasajeros Pre'!$J$2:J5113,MATCH(ROW()-ROW($B$1),'Pasajeros Pre'!$O$2:$O$4995,0)),"")</f>
        <v/>
      </c>
      <c r="L120" s="22" t="str">
        <f>IFERROR(INDEX('Pasajeros Pre'!$K$2:K5113,MATCH(ROW()-ROW($B$1),'Pasajeros Pre'!$O$2:$O$4995,0)),"")</f>
        <v/>
      </c>
      <c r="M120" s="15" t="str">
        <f>IFERROR(INDEX('Pasajeros Pre'!$L$2:L5113,MATCH(ROW()-ROW($B$1),'Pasajeros Pre'!$O$2:$O$4995,0)),"")</f>
        <v/>
      </c>
      <c r="N120" s="22" t="e">
        <f t="shared" si="6"/>
        <v>#VALUE!</v>
      </c>
      <c r="O120" s="14" t="e">
        <f>VLOOKUP(N120,'Time Chart'!$A$2:$D$25,4,0)</f>
        <v>#VALUE!</v>
      </c>
      <c r="P120" s="22" t="e">
        <f t="shared" si="7"/>
        <v>#VALUE!</v>
      </c>
      <c r="Q120" s="14" t="e">
        <f>VLOOKUP(P120,'Time Chart'!$A$2:$D$25,4,0)</f>
        <v>#VALUE!</v>
      </c>
      <c r="R120" s="14" t="str">
        <f t="shared" si="8"/>
        <v/>
      </c>
      <c r="S120" s="15">
        <f>COUNTIFS(Hoja1!$R$2,"="&amp;R120)</f>
        <v>0</v>
      </c>
      <c r="T120" s="14" t="str">
        <f t="shared" si="9"/>
        <v/>
      </c>
      <c r="U120" s="15">
        <f>COUNTIFS(Hoja1!$R$2,"="&amp;T120)</f>
        <v>0</v>
      </c>
    </row>
    <row r="121" spans="1:21" x14ac:dyDescent="0.25">
      <c r="A121" s="15">
        <f t="shared" si="5"/>
        <v>120</v>
      </c>
      <c r="B121" s="15" t="str">
        <f>IFERROR(INDEX('Pasajeros Pre'!$A$2:A5114,MATCH(ROW()-ROW($B$1),'Pasajeros Pre'!$O$2:$O$4995,0)),"")</f>
        <v/>
      </c>
      <c r="C121" s="15" t="str">
        <f>IFERROR(INDEX('Pasajeros Pre'!$B$2:$B$195,MATCH(ROW()-ROW($A$1),'Pasajeros Pre'!$O$2:$O$195,0)),"")</f>
        <v/>
      </c>
      <c r="D121" s="15" t="str">
        <f>IFERROR(INDEX('Pasajeros Pre'!$C$2:C5114,MATCH(ROW()-ROW($B$1),'Pasajeros Pre'!$O$2:$O$4995,0)),"")</f>
        <v/>
      </c>
      <c r="E121" s="15" t="str">
        <f>IFERROR(INDEX('Pasajeros Pre'!$D$2:D5114,MATCH(ROW()-ROW($B$1),'Pasajeros Pre'!$O$2:$O$4995,0)),"")</f>
        <v/>
      </c>
      <c r="F121" s="22" t="str">
        <f>IFERROR(INDEX('Pasajeros Pre'!$E$2:E5114,MATCH(ROW()-ROW($B$1),'Pasajeros Pre'!$O$2:$O$4995,0)),"")</f>
        <v/>
      </c>
      <c r="G121" s="15" t="str">
        <f>IFERROR(INDEX('Pasajeros Pre'!$F$2:F5114,MATCH(ROW()-ROW($B$1),'Pasajeros Pre'!$O$2:$O$4995,0)),"")</f>
        <v/>
      </c>
      <c r="H121" s="15" t="str">
        <f>IFERROR(INDEX('Pasajeros Pre'!$G$2:G5114,MATCH(ROW()-ROW($B$1),'Pasajeros Pre'!$O$2:$O$4995,0)),"")</f>
        <v/>
      </c>
      <c r="I121" s="15" t="str">
        <f>IFERROR(INDEX('Pasajeros Pre'!$H$2:H5114,MATCH(ROW()-ROW($B$1),'Pasajeros Pre'!$O$2:$O$4995,0)),"")</f>
        <v/>
      </c>
      <c r="J121" s="15" t="str">
        <f>IFERROR(INDEX('Pasajeros Pre'!$I$2:I5114,MATCH(ROW()-ROW($B$1),'Pasajeros Pre'!$O$2:$O$4995,0)),"")</f>
        <v/>
      </c>
      <c r="K121" s="15" t="str">
        <f>IFERROR(INDEX('Pasajeros Pre'!$J$2:J5114,MATCH(ROW()-ROW($B$1),'Pasajeros Pre'!$O$2:$O$4995,0)),"")</f>
        <v/>
      </c>
      <c r="L121" s="22" t="str">
        <f>IFERROR(INDEX('Pasajeros Pre'!$K$2:K5114,MATCH(ROW()-ROW($B$1),'Pasajeros Pre'!$O$2:$O$4995,0)),"")</f>
        <v/>
      </c>
      <c r="M121" s="15" t="str">
        <f>IFERROR(INDEX('Pasajeros Pre'!$L$2:L5114,MATCH(ROW()-ROW($B$1),'Pasajeros Pre'!$O$2:$O$4995,0)),"")</f>
        <v/>
      </c>
      <c r="N121" s="22" t="e">
        <f t="shared" si="6"/>
        <v>#VALUE!</v>
      </c>
      <c r="O121" s="14" t="e">
        <f>VLOOKUP(N121,'Time Chart'!$A$2:$D$25,4,0)</f>
        <v>#VALUE!</v>
      </c>
      <c r="P121" s="22" t="e">
        <f t="shared" si="7"/>
        <v>#VALUE!</v>
      </c>
      <c r="Q121" s="14" t="e">
        <f>VLOOKUP(P121,'Time Chart'!$A$2:$D$25,4,0)</f>
        <v>#VALUE!</v>
      </c>
      <c r="R121" s="14" t="str">
        <f t="shared" si="8"/>
        <v/>
      </c>
      <c r="S121" s="15">
        <f>COUNTIFS(Hoja1!$R$2,"="&amp;R121)</f>
        <v>0</v>
      </c>
      <c r="T121" s="14" t="str">
        <f t="shared" si="9"/>
        <v/>
      </c>
      <c r="U121" s="15">
        <f>COUNTIFS(Hoja1!$R$2,"="&amp;T121)</f>
        <v>0</v>
      </c>
    </row>
    <row r="122" spans="1:21" x14ac:dyDescent="0.25">
      <c r="A122" s="15">
        <f t="shared" si="5"/>
        <v>121</v>
      </c>
      <c r="B122" s="15" t="str">
        <f>IFERROR(INDEX('Pasajeros Pre'!$A$2:A5115,MATCH(ROW()-ROW($B$1),'Pasajeros Pre'!$O$2:$O$4995,0)),"")</f>
        <v/>
      </c>
      <c r="C122" s="15" t="str">
        <f>IFERROR(INDEX('Pasajeros Pre'!$B$2:$B$195,MATCH(ROW()-ROW($A$1),'Pasajeros Pre'!$O$2:$O$195,0)),"")</f>
        <v/>
      </c>
      <c r="D122" s="15" t="str">
        <f>IFERROR(INDEX('Pasajeros Pre'!$C$2:C5115,MATCH(ROW()-ROW($B$1),'Pasajeros Pre'!$O$2:$O$4995,0)),"")</f>
        <v/>
      </c>
      <c r="E122" s="15" t="str">
        <f>IFERROR(INDEX('Pasajeros Pre'!$D$2:D5115,MATCH(ROW()-ROW($B$1),'Pasajeros Pre'!$O$2:$O$4995,0)),"")</f>
        <v/>
      </c>
      <c r="F122" s="22" t="str">
        <f>IFERROR(INDEX('Pasajeros Pre'!$E$2:E5115,MATCH(ROW()-ROW($B$1),'Pasajeros Pre'!$O$2:$O$4995,0)),"")</f>
        <v/>
      </c>
      <c r="G122" s="15" t="str">
        <f>IFERROR(INDEX('Pasajeros Pre'!$F$2:F5115,MATCH(ROW()-ROW($B$1),'Pasajeros Pre'!$O$2:$O$4995,0)),"")</f>
        <v/>
      </c>
      <c r="H122" s="15" t="str">
        <f>IFERROR(INDEX('Pasajeros Pre'!$G$2:G5115,MATCH(ROW()-ROW($B$1),'Pasajeros Pre'!$O$2:$O$4995,0)),"")</f>
        <v/>
      </c>
      <c r="I122" s="15" t="str">
        <f>IFERROR(INDEX('Pasajeros Pre'!$H$2:H5115,MATCH(ROW()-ROW($B$1),'Pasajeros Pre'!$O$2:$O$4995,0)),"")</f>
        <v/>
      </c>
      <c r="J122" s="15" t="str">
        <f>IFERROR(INDEX('Pasajeros Pre'!$I$2:I5115,MATCH(ROW()-ROW($B$1),'Pasajeros Pre'!$O$2:$O$4995,0)),"")</f>
        <v/>
      </c>
      <c r="K122" s="15" t="str">
        <f>IFERROR(INDEX('Pasajeros Pre'!$J$2:J5115,MATCH(ROW()-ROW($B$1),'Pasajeros Pre'!$O$2:$O$4995,0)),"")</f>
        <v/>
      </c>
      <c r="L122" s="22" t="str">
        <f>IFERROR(INDEX('Pasajeros Pre'!$K$2:K5115,MATCH(ROW()-ROW($B$1),'Pasajeros Pre'!$O$2:$O$4995,0)),"")</f>
        <v/>
      </c>
      <c r="M122" s="15" t="str">
        <f>IFERROR(INDEX('Pasajeros Pre'!$L$2:L5115,MATCH(ROW()-ROW($B$1),'Pasajeros Pre'!$O$2:$O$4995,0)),"")</f>
        <v/>
      </c>
      <c r="N122" s="22" t="e">
        <f t="shared" si="6"/>
        <v>#VALUE!</v>
      </c>
      <c r="O122" s="14" t="e">
        <f>VLOOKUP(N122,'Time Chart'!$A$2:$D$25,4,0)</f>
        <v>#VALUE!</v>
      </c>
      <c r="P122" s="22" t="e">
        <f t="shared" si="7"/>
        <v>#VALUE!</v>
      </c>
      <c r="Q122" s="14" t="e">
        <f>VLOOKUP(P122,'Time Chart'!$A$2:$D$25,4,0)</f>
        <v>#VALUE!</v>
      </c>
      <c r="R122" s="14" t="str">
        <f t="shared" si="8"/>
        <v/>
      </c>
      <c r="S122" s="15">
        <f>COUNTIFS(Hoja1!$R$2,"="&amp;R122)</f>
        <v>0</v>
      </c>
      <c r="T122" s="14" t="str">
        <f t="shared" si="9"/>
        <v/>
      </c>
      <c r="U122" s="15">
        <f>COUNTIFS(Hoja1!$R$2,"="&amp;T122)</f>
        <v>0</v>
      </c>
    </row>
    <row r="123" spans="1:21" x14ac:dyDescent="0.25">
      <c r="A123" s="15">
        <f t="shared" si="5"/>
        <v>122</v>
      </c>
      <c r="B123" s="15" t="str">
        <f>IFERROR(INDEX('Pasajeros Pre'!$A$2:A5116,MATCH(ROW()-ROW($B$1),'Pasajeros Pre'!$O$2:$O$4995,0)),"")</f>
        <v/>
      </c>
      <c r="C123" s="15" t="str">
        <f>IFERROR(INDEX('Pasajeros Pre'!$B$2:$B$195,MATCH(ROW()-ROW($A$1),'Pasajeros Pre'!$O$2:$O$195,0)),"")</f>
        <v/>
      </c>
      <c r="D123" s="15" t="str">
        <f>IFERROR(INDEX('Pasajeros Pre'!$C$2:C5116,MATCH(ROW()-ROW($B$1),'Pasajeros Pre'!$O$2:$O$4995,0)),"")</f>
        <v/>
      </c>
      <c r="E123" s="15" t="str">
        <f>IFERROR(INDEX('Pasajeros Pre'!$D$2:D5116,MATCH(ROW()-ROW($B$1),'Pasajeros Pre'!$O$2:$O$4995,0)),"")</f>
        <v/>
      </c>
      <c r="F123" s="22" t="str">
        <f>IFERROR(INDEX('Pasajeros Pre'!$E$2:E5116,MATCH(ROW()-ROW($B$1),'Pasajeros Pre'!$O$2:$O$4995,0)),"")</f>
        <v/>
      </c>
      <c r="G123" s="15" t="str">
        <f>IFERROR(INDEX('Pasajeros Pre'!$F$2:F5116,MATCH(ROW()-ROW($B$1),'Pasajeros Pre'!$O$2:$O$4995,0)),"")</f>
        <v/>
      </c>
      <c r="H123" s="15" t="str">
        <f>IFERROR(INDEX('Pasajeros Pre'!$G$2:G5116,MATCH(ROW()-ROW($B$1),'Pasajeros Pre'!$O$2:$O$4995,0)),"")</f>
        <v/>
      </c>
      <c r="I123" s="15" t="str">
        <f>IFERROR(INDEX('Pasajeros Pre'!$H$2:H5116,MATCH(ROW()-ROW($B$1),'Pasajeros Pre'!$O$2:$O$4995,0)),"")</f>
        <v/>
      </c>
      <c r="J123" s="15" t="str">
        <f>IFERROR(INDEX('Pasajeros Pre'!$I$2:I5116,MATCH(ROW()-ROW($B$1),'Pasajeros Pre'!$O$2:$O$4995,0)),"")</f>
        <v/>
      </c>
      <c r="K123" s="15" t="str">
        <f>IFERROR(INDEX('Pasajeros Pre'!$J$2:J5116,MATCH(ROW()-ROW($B$1),'Pasajeros Pre'!$O$2:$O$4995,0)),"")</f>
        <v/>
      </c>
      <c r="L123" s="22" t="str">
        <f>IFERROR(INDEX('Pasajeros Pre'!$K$2:K5116,MATCH(ROW()-ROW($B$1),'Pasajeros Pre'!$O$2:$O$4995,0)),"")</f>
        <v/>
      </c>
      <c r="M123" s="15" t="str">
        <f>IFERROR(INDEX('Pasajeros Pre'!$L$2:L5116,MATCH(ROW()-ROW($B$1),'Pasajeros Pre'!$O$2:$O$4995,0)),"")</f>
        <v/>
      </c>
      <c r="N123" s="22" t="e">
        <f t="shared" si="6"/>
        <v>#VALUE!</v>
      </c>
      <c r="O123" s="14" t="e">
        <f>VLOOKUP(N123,'Time Chart'!$A$2:$D$25,4,0)</f>
        <v>#VALUE!</v>
      </c>
      <c r="P123" s="22" t="e">
        <f t="shared" si="7"/>
        <v>#VALUE!</v>
      </c>
      <c r="Q123" s="14" t="e">
        <f>VLOOKUP(P123,'Time Chart'!$A$2:$D$25,4,0)</f>
        <v>#VALUE!</v>
      </c>
      <c r="R123" s="14" t="str">
        <f t="shared" si="8"/>
        <v/>
      </c>
      <c r="S123" s="15">
        <f>COUNTIFS(Hoja1!$R$2,"="&amp;R123)</f>
        <v>0</v>
      </c>
      <c r="T123" s="14" t="str">
        <f t="shared" si="9"/>
        <v/>
      </c>
      <c r="U123" s="15">
        <f>COUNTIFS(Hoja1!$R$2,"="&amp;T123)</f>
        <v>0</v>
      </c>
    </row>
    <row r="124" spans="1:21" x14ac:dyDescent="0.25">
      <c r="A124" s="15">
        <f t="shared" si="5"/>
        <v>123</v>
      </c>
      <c r="B124" s="15" t="str">
        <f>IFERROR(INDEX('Pasajeros Pre'!$A$2:A5117,MATCH(ROW()-ROW($B$1),'Pasajeros Pre'!$O$2:$O$4995,0)),"")</f>
        <v/>
      </c>
      <c r="C124" s="15" t="str">
        <f>IFERROR(INDEX('Pasajeros Pre'!$B$2:$B$195,MATCH(ROW()-ROW($A$1),'Pasajeros Pre'!$O$2:$O$195,0)),"")</f>
        <v/>
      </c>
      <c r="D124" s="15" t="str">
        <f>IFERROR(INDEX('Pasajeros Pre'!$C$2:C5117,MATCH(ROW()-ROW($B$1),'Pasajeros Pre'!$O$2:$O$4995,0)),"")</f>
        <v/>
      </c>
      <c r="E124" s="15" t="str">
        <f>IFERROR(INDEX('Pasajeros Pre'!$D$2:D5117,MATCH(ROW()-ROW($B$1),'Pasajeros Pre'!$O$2:$O$4995,0)),"")</f>
        <v/>
      </c>
      <c r="F124" s="22" t="str">
        <f>IFERROR(INDEX('Pasajeros Pre'!$E$2:E5117,MATCH(ROW()-ROW($B$1),'Pasajeros Pre'!$O$2:$O$4995,0)),"")</f>
        <v/>
      </c>
      <c r="G124" s="15" t="str">
        <f>IFERROR(INDEX('Pasajeros Pre'!$F$2:F5117,MATCH(ROW()-ROW($B$1),'Pasajeros Pre'!$O$2:$O$4995,0)),"")</f>
        <v/>
      </c>
      <c r="H124" s="15" t="str">
        <f>IFERROR(INDEX('Pasajeros Pre'!$G$2:G5117,MATCH(ROW()-ROW($B$1),'Pasajeros Pre'!$O$2:$O$4995,0)),"")</f>
        <v/>
      </c>
      <c r="I124" s="15" t="str">
        <f>IFERROR(INDEX('Pasajeros Pre'!$H$2:H5117,MATCH(ROW()-ROW($B$1),'Pasajeros Pre'!$O$2:$O$4995,0)),"")</f>
        <v/>
      </c>
      <c r="J124" s="15" t="str">
        <f>IFERROR(INDEX('Pasajeros Pre'!$I$2:I5117,MATCH(ROW()-ROW($B$1),'Pasajeros Pre'!$O$2:$O$4995,0)),"")</f>
        <v/>
      </c>
      <c r="K124" s="15" t="str">
        <f>IFERROR(INDEX('Pasajeros Pre'!$J$2:J5117,MATCH(ROW()-ROW($B$1),'Pasajeros Pre'!$O$2:$O$4995,0)),"")</f>
        <v/>
      </c>
      <c r="L124" s="22" t="str">
        <f>IFERROR(INDEX('Pasajeros Pre'!$K$2:K5117,MATCH(ROW()-ROW($B$1),'Pasajeros Pre'!$O$2:$O$4995,0)),"")</f>
        <v/>
      </c>
      <c r="M124" s="15" t="str">
        <f>IFERROR(INDEX('Pasajeros Pre'!$L$2:L5117,MATCH(ROW()-ROW($B$1),'Pasajeros Pre'!$O$2:$O$4995,0)),"")</f>
        <v/>
      </c>
      <c r="N124" s="22" t="e">
        <f t="shared" si="6"/>
        <v>#VALUE!</v>
      </c>
      <c r="O124" s="14" t="e">
        <f>VLOOKUP(N124,'Time Chart'!$A$2:$D$25,4,0)</f>
        <v>#VALUE!</v>
      </c>
      <c r="P124" s="22" t="e">
        <f t="shared" si="7"/>
        <v>#VALUE!</v>
      </c>
      <c r="Q124" s="14" t="e">
        <f>VLOOKUP(P124,'Time Chart'!$A$2:$D$25,4,0)</f>
        <v>#VALUE!</v>
      </c>
      <c r="R124" s="14" t="str">
        <f t="shared" si="8"/>
        <v/>
      </c>
      <c r="S124" s="15">
        <f>COUNTIFS(Hoja1!$R$2,"="&amp;R124)</f>
        <v>0</v>
      </c>
      <c r="T124" s="14" t="str">
        <f t="shared" si="9"/>
        <v/>
      </c>
      <c r="U124" s="15">
        <f>COUNTIFS(Hoja1!$R$2,"="&amp;T124)</f>
        <v>0</v>
      </c>
    </row>
    <row r="125" spans="1:21" x14ac:dyDescent="0.25">
      <c r="A125" s="15">
        <f t="shared" si="5"/>
        <v>124</v>
      </c>
      <c r="B125" s="15" t="str">
        <f>IFERROR(INDEX('Pasajeros Pre'!$A$2:A5118,MATCH(ROW()-ROW($B$1),'Pasajeros Pre'!$O$2:$O$4995,0)),"")</f>
        <v/>
      </c>
      <c r="C125" s="15" t="str">
        <f>IFERROR(INDEX('Pasajeros Pre'!$B$2:$B$195,MATCH(ROW()-ROW($A$1),'Pasajeros Pre'!$O$2:$O$195,0)),"")</f>
        <v/>
      </c>
      <c r="D125" s="15" t="str">
        <f>IFERROR(INDEX('Pasajeros Pre'!$C$2:C5118,MATCH(ROW()-ROW($B$1),'Pasajeros Pre'!$O$2:$O$4995,0)),"")</f>
        <v/>
      </c>
      <c r="E125" s="15" t="str">
        <f>IFERROR(INDEX('Pasajeros Pre'!$D$2:D5118,MATCH(ROW()-ROW($B$1),'Pasajeros Pre'!$O$2:$O$4995,0)),"")</f>
        <v/>
      </c>
      <c r="F125" s="22" t="str">
        <f>IFERROR(INDEX('Pasajeros Pre'!$E$2:E5118,MATCH(ROW()-ROW($B$1),'Pasajeros Pre'!$O$2:$O$4995,0)),"")</f>
        <v/>
      </c>
      <c r="G125" s="15" t="str">
        <f>IFERROR(INDEX('Pasajeros Pre'!$F$2:F5118,MATCH(ROW()-ROW($B$1),'Pasajeros Pre'!$O$2:$O$4995,0)),"")</f>
        <v/>
      </c>
      <c r="H125" s="15" t="str">
        <f>IFERROR(INDEX('Pasajeros Pre'!$G$2:G5118,MATCH(ROW()-ROW($B$1),'Pasajeros Pre'!$O$2:$O$4995,0)),"")</f>
        <v/>
      </c>
      <c r="I125" s="15" t="str">
        <f>IFERROR(INDEX('Pasajeros Pre'!$H$2:H5118,MATCH(ROW()-ROW($B$1),'Pasajeros Pre'!$O$2:$O$4995,0)),"")</f>
        <v/>
      </c>
      <c r="J125" s="15" t="str">
        <f>IFERROR(INDEX('Pasajeros Pre'!$I$2:I5118,MATCH(ROW()-ROW($B$1),'Pasajeros Pre'!$O$2:$O$4995,0)),"")</f>
        <v/>
      </c>
      <c r="K125" s="15" t="str">
        <f>IFERROR(INDEX('Pasajeros Pre'!$J$2:J5118,MATCH(ROW()-ROW($B$1),'Pasajeros Pre'!$O$2:$O$4995,0)),"")</f>
        <v/>
      </c>
      <c r="L125" s="22" t="str">
        <f>IFERROR(INDEX('Pasajeros Pre'!$K$2:K5118,MATCH(ROW()-ROW($B$1),'Pasajeros Pre'!$O$2:$O$4995,0)),"")</f>
        <v/>
      </c>
      <c r="M125" s="15" t="str">
        <f>IFERROR(INDEX('Pasajeros Pre'!$L$2:L5118,MATCH(ROW()-ROW($B$1),'Pasajeros Pre'!$O$2:$O$4995,0)),"")</f>
        <v/>
      </c>
      <c r="N125" s="22" t="e">
        <f t="shared" si="6"/>
        <v>#VALUE!</v>
      </c>
      <c r="O125" s="14" t="e">
        <f>VLOOKUP(N125,'Time Chart'!$A$2:$D$25,4,0)</f>
        <v>#VALUE!</v>
      </c>
      <c r="P125" s="22" t="e">
        <f t="shared" si="7"/>
        <v>#VALUE!</v>
      </c>
      <c r="Q125" s="14" t="e">
        <f>VLOOKUP(P125,'Time Chart'!$A$2:$D$25,4,0)</f>
        <v>#VALUE!</v>
      </c>
      <c r="R125" s="14" t="str">
        <f t="shared" si="8"/>
        <v/>
      </c>
      <c r="S125" s="15">
        <f>COUNTIFS(Hoja1!$R$2,"="&amp;R125)</f>
        <v>0</v>
      </c>
      <c r="T125" s="14" t="str">
        <f t="shared" si="9"/>
        <v/>
      </c>
      <c r="U125" s="15">
        <f>COUNTIFS(Hoja1!$R$2,"="&amp;T125)</f>
        <v>0</v>
      </c>
    </row>
    <row r="126" spans="1:21" x14ac:dyDescent="0.25">
      <c r="A126" s="15">
        <f t="shared" si="5"/>
        <v>125</v>
      </c>
      <c r="B126" s="15" t="str">
        <f>IFERROR(INDEX('Pasajeros Pre'!$A$2:A5119,MATCH(ROW()-ROW($B$1),'Pasajeros Pre'!$O$2:$O$4995,0)),"")</f>
        <v/>
      </c>
      <c r="C126" s="15" t="str">
        <f>IFERROR(INDEX('Pasajeros Pre'!$B$2:$B$195,MATCH(ROW()-ROW($A$1),'Pasajeros Pre'!$O$2:$O$195,0)),"")</f>
        <v/>
      </c>
      <c r="D126" s="15" t="str">
        <f>IFERROR(INDEX('Pasajeros Pre'!$C$2:C5119,MATCH(ROW()-ROW($B$1),'Pasajeros Pre'!$O$2:$O$4995,0)),"")</f>
        <v/>
      </c>
      <c r="E126" s="15" t="str">
        <f>IFERROR(INDEX('Pasajeros Pre'!$D$2:D5119,MATCH(ROW()-ROW($B$1),'Pasajeros Pre'!$O$2:$O$4995,0)),"")</f>
        <v/>
      </c>
      <c r="F126" s="22" t="str">
        <f>IFERROR(INDEX('Pasajeros Pre'!$E$2:E5119,MATCH(ROW()-ROW($B$1),'Pasajeros Pre'!$O$2:$O$4995,0)),"")</f>
        <v/>
      </c>
      <c r="G126" s="15" t="str">
        <f>IFERROR(INDEX('Pasajeros Pre'!$F$2:F5119,MATCH(ROW()-ROW($B$1),'Pasajeros Pre'!$O$2:$O$4995,0)),"")</f>
        <v/>
      </c>
      <c r="H126" s="15" t="str">
        <f>IFERROR(INDEX('Pasajeros Pre'!$G$2:G5119,MATCH(ROW()-ROW($B$1),'Pasajeros Pre'!$O$2:$O$4995,0)),"")</f>
        <v/>
      </c>
      <c r="I126" s="15" t="str">
        <f>IFERROR(INDEX('Pasajeros Pre'!$H$2:H5119,MATCH(ROW()-ROW($B$1),'Pasajeros Pre'!$O$2:$O$4995,0)),"")</f>
        <v/>
      </c>
      <c r="J126" s="15" t="str">
        <f>IFERROR(INDEX('Pasajeros Pre'!$I$2:I5119,MATCH(ROW()-ROW($B$1),'Pasajeros Pre'!$O$2:$O$4995,0)),"")</f>
        <v/>
      </c>
      <c r="K126" s="15" t="str">
        <f>IFERROR(INDEX('Pasajeros Pre'!$J$2:J5119,MATCH(ROW()-ROW($B$1),'Pasajeros Pre'!$O$2:$O$4995,0)),"")</f>
        <v/>
      </c>
      <c r="L126" s="22" t="str">
        <f>IFERROR(INDEX('Pasajeros Pre'!$K$2:K5119,MATCH(ROW()-ROW($B$1),'Pasajeros Pre'!$O$2:$O$4995,0)),"")</f>
        <v/>
      </c>
      <c r="M126" s="15" t="str">
        <f>IFERROR(INDEX('Pasajeros Pre'!$L$2:L5119,MATCH(ROW()-ROW($B$1),'Pasajeros Pre'!$O$2:$O$4995,0)),"")</f>
        <v/>
      </c>
      <c r="N126" s="22" t="e">
        <f t="shared" si="6"/>
        <v>#VALUE!</v>
      </c>
      <c r="O126" s="14" t="e">
        <f>VLOOKUP(N126,'Time Chart'!$A$2:$D$25,4,0)</f>
        <v>#VALUE!</v>
      </c>
      <c r="P126" s="22" t="e">
        <f t="shared" si="7"/>
        <v>#VALUE!</v>
      </c>
      <c r="Q126" s="14" t="e">
        <f>VLOOKUP(P126,'Time Chart'!$A$2:$D$25,4,0)</f>
        <v>#VALUE!</v>
      </c>
      <c r="R126" s="14" t="str">
        <f t="shared" si="8"/>
        <v/>
      </c>
      <c r="S126" s="15">
        <f>COUNTIFS(Hoja1!$R$2,"="&amp;R126)</f>
        <v>0</v>
      </c>
      <c r="T126" s="14" t="str">
        <f t="shared" si="9"/>
        <v/>
      </c>
      <c r="U126" s="15">
        <f>COUNTIFS(Hoja1!$R$2,"="&amp;T126)</f>
        <v>0</v>
      </c>
    </row>
    <row r="127" spans="1:21" x14ac:dyDescent="0.25">
      <c r="A127" s="15">
        <f t="shared" si="5"/>
        <v>126</v>
      </c>
      <c r="B127" s="15" t="str">
        <f>IFERROR(INDEX('Pasajeros Pre'!$A$2:A5120,MATCH(ROW()-ROW($B$1),'Pasajeros Pre'!$O$2:$O$4995,0)),"")</f>
        <v/>
      </c>
      <c r="C127" s="15" t="str">
        <f>IFERROR(INDEX('Pasajeros Pre'!$B$2:$B$195,MATCH(ROW()-ROW($A$1),'Pasajeros Pre'!$O$2:$O$195,0)),"")</f>
        <v/>
      </c>
      <c r="D127" s="15" t="str">
        <f>IFERROR(INDEX('Pasajeros Pre'!$C$2:C5120,MATCH(ROW()-ROW($B$1),'Pasajeros Pre'!$O$2:$O$4995,0)),"")</f>
        <v/>
      </c>
      <c r="E127" s="15" t="str">
        <f>IFERROR(INDEX('Pasajeros Pre'!$D$2:D5120,MATCH(ROW()-ROW($B$1),'Pasajeros Pre'!$O$2:$O$4995,0)),"")</f>
        <v/>
      </c>
      <c r="F127" s="22" t="str">
        <f>IFERROR(INDEX('Pasajeros Pre'!$E$2:E5120,MATCH(ROW()-ROW($B$1),'Pasajeros Pre'!$O$2:$O$4995,0)),"")</f>
        <v/>
      </c>
      <c r="G127" s="15" t="str">
        <f>IFERROR(INDEX('Pasajeros Pre'!$F$2:F5120,MATCH(ROW()-ROW($B$1),'Pasajeros Pre'!$O$2:$O$4995,0)),"")</f>
        <v/>
      </c>
      <c r="H127" s="15" t="str">
        <f>IFERROR(INDEX('Pasajeros Pre'!$G$2:G5120,MATCH(ROW()-ROW($B$1),'Pasajeros Pre'!$O$2:$O$4995,0)),"")</f>
        <v/>
      </c>
      <c r="I127" s="15" t="str">
        <f>IFERROR(INDEX('Pasajeros Pre'!$H$2:H5120,MATCH(ROW()-ROW($B$1),'Pasajeros Pre'!$O$2:$O$4995,0)),"")</f>
        <v/>
      </c>
      <c r="J127" s="15" t="str">
        <f>IFERROR(INDEX('Pasajeros Pre'!$I$2:I5120,MATCH(ROW()-ROW($B$1),'Pasajeros Pre'!$O$2:$O$4995,0)),"")</f>
        <v/>
      </c>
      <c r="K127" s="15" t="str">
        <f>IFERROR(INDEX('Pasajeros Pre'!$J$2:J5120,MATCH(ROW()-ROW($B$1),'Pasajeros Pre'!$O$2:$O$4995,0)),"")</f>
        <v/>
      </c>
      <c r="L127" s="22" t="str">
        <f>IFERROR(INDEX('Pasajeros Pre'!$K$2:K5120,MATCH(ROW()-ROW($B$1),'Pasajeros Pre'!$O$2:$O$4995,0)),"")</f>
        <v/>
      </c>
      <c r="M127" s="15" t="str">
        <f>IFERROR(INDEX('Pasajeros Pre'!$L$2:L5120,MATCH(ROW()-ROW($B$1),'Pasajeros Pre'!$O$2:$O$4995,0)),"")</f>
        <v/>
      </c>
      <c r="N127" s="22" t="e">
        <f t="shared" si="6"/>
        <v>#VALUE!</v>
      </c>
      <c r="O127" s="14" t="e">
        <f>VLOOKUP(N127,'Time Chart'!$A$2:$D$25,4,0)</f>
        <v>#VALUE!</v>
      </c>
      <c r="P127" s="22" t="e">
        <f t="shared" si="7"/>
        <v>#VALUE!</v>
      </c>
      <c r="Q127" s="14" t="e">
        <f>VLOOKUP(P127,'Time Chart'!$A$2:$D$25,4,0)</f>
        <v>#VALUE!</v>
      </c>
      <c r="R127" s="14" t="str">
        <f t="shared" si="8"/>
        <v/>
      </c>
      <c r="S127" s="15">
        <f>COUNTIFS(Hoja1!$R$2,"="&amp;R127)</f>
        <v>0</v>
      </c>
      <c r="T127" s="14" t="str">
        <f t="shared" si="9"/>
        <v/>
      </c>
      <c r="U127" s="15">
        <f>COUNTIFS(Hoja1!$R$2,"="&amp;T127)</f>
        <v>0</v>
      </c>
    </row>
    <row r="128" spans="1:21" x14ac:dyDescent="0.25">
      <c r="A128" s="15">
        <f t="shared" si="5"/>
        <v>127</v>
      </c>
      <c r="B128" s="15" t="str">
        <f>IFERROR(INDEX('Pasajeros Pre'!$A$2:A5121,MATCH(ROW()-ROW($B$1),'Pasajeros Pre'!$O$2:$O$4995,0)),"")</f>
        <v/>
      </c>
      <c r="C128" s="15" t="str">
        <f>IFERROR(INDEX('Pasajeros Pre'!$B$2:$B$195,MATCH(ROW()-ROW($A$1),'Pasajeros Pre'!$O$2:$O$195,0)),"")</f>
        <v/>
      </c>
      <c r="D128" s="15" t="str">
        <f>IFERROR(INDEX('Pasajeros Pre'!$C$2:C5121,MATCH(ROW()-ROW($B$1),'Pasajeros Pre'!$O$2:$O$4995,0)),"")</f>
        <v/>
      </c>
      <c r="E128" s="15" t="str">
        <f>IFERROR(INDEX('Pasajeros Pre'!$D$2:D5121,MATCH(ROW()-ROW($B$1),'Pasajeros Pre'!$O$2:$O$4995,0)),"")</f>
        <v/>
      </c>
      <c r="F128" s="22" t="str">
        <f>IFERROR(INDEX('Pasajeros Pre'!$E$2:E5121,MATCH(ROW()-ROW($B$1),'Pasajeros Pre'!$O$2:$O$4995,0)),"")</f>
        <v/>
      </c>
      <c r="G128" s="15" t="str">
        <f>IFERROR(INDEX('Pasajeros Pre'!$F$2:F5121,MATCH(ROW()-ROW($B$1),'Pasajeros Pre'!$O$2:$O$4995,0)),"")</f>
        <v/>
      </c>
      <c r="H128" s="15" t="str">
        <f>IFERROR(INDEX('Pasajeros Pre'!$G$2:G5121,MATCH(ROW()-ROW($B$1),'Pasajeros Pre'!$O$2:$O$4995,0)),"")</f>
        <v/>
      </c>
      <c r="I128" s="15" t="str">
        <f>IFERROR(INDEX('Pasajeros Pre'!$H$2:H5121,MATCH(ROW()-ROW($B$1),'Pasajeros Pre'!$O$2:$O$4995,0)),"")</f>
        <v/>
      </c>
      <c r="J128" s="15" t="str">
        <f>IFERROR(INDEX('Pasajeros Pre'!$I$2:I5121,MATCH(ROW()-ROW($B$1),'Pasajeros Pre'!$O$2:$O$4995,0)),"")</f>
        <v/>
      </c>
      <c r="K128" s="15" t="str">
        <f>IFERROR(INDEX('Pasajeros Pre'!$J$2:J5121,MATCH(ROW()-ROW($B$1),'Pasajeros Pre'!$O$2:$O$4995,0)),"")</f>
        <v/>
      </c>
      <c r="L128" s="22" t="str">
        <f>IFERROR(INDEX('Pasajeros Pre'!$K$2:K5121,MATCH(ROW()-ROW($B$1),'Pasajeros Pre'!$O$2:$O$4995,0)),"")</f>
        <v/>
      </c>
      <c r="M128" s="15" t="str">
        <f>IFERROR(INDEX('Pasajeros Pre'!$L$2:L5121,MATCH(ROW()-ROW($B$1),'Pasajeros Pre'!$O$2:$O$4995,0)),"")</f>
        <v/>
      </c>
      <c r="N128" s="22" t="e">
        <f t="shared" si="6"/>
        <v>#VALUE!</v>
      </c>
      <c r="O128" s="14" t="e">
        <f>VLOOKUP(N128,'Time Chart'!$A$2:$D$25,4,0)</f>
        <v>#VALUE!</v>
      </c>
      <c r="P128" s="22" t="e">
        <f t="shared" si="7"/>
        <v>#VALUE!</v>
      </c>
      <c r="Q128" s="14" t="e">
        <f>VLOOKUP(P128,'Time Chart'!$A$2:$D$25,4,0)</f>
        <v>#VALUE!</v>
      </c>
      <c r="R128" s="14" t="str">
        <f t="shared" si="8"/>
        <v/>
      </c>
      <c r="S128" s="15">
        <f>COUNTIFS(Hoja1!$R$2,"="&amp;R128)</f>
        <v>0</v>
      </c>
      <c r="T128" s="14" t="str">
        <f t="shared" si="9"/>
        <v/>
      </c>
      <c r="U128" s="15">
        <f>COUNTIFS(Hoja1!$R$2,"="&amp;T128)</f>
        <v>0</v>
      </c>
    </row>
    <row r="129" spans="1:21" x14ac:dyDescent="0.25">
      <c r="A129" s="15">
        <f t="shared" si="5"/>
        <v>128</v>
      </c>
      <c r="B129" s="15" t="str">
        <f>IFERROR(INDEX('Pasajeros Pre'!$A$2:A5122,MATCH(ROW()-ROW($B$1),'Pasajeros Pre'!$O$2:$O$4995,0)),"")</f>
        <v/>
      </c>
      <c r="C129" s="15" t="str">
        <f>IFERROR(INDEX('Pasajeros Pre'!$B$2:$B$195,MATCH(ROW()-ROW($A$1),'Pasajeros Pre'!$O$2:$O$195,0)),"")</f>
        <v/>
      </c>
      <c r="D129" s="15" t="str">
        <f>IFERROR(INDEX('Pasajeros Pre'!$C$2:C5122,MATCH(ROW()-ROW($B$1),'Pasajeros Pre'!$O$2:$O$4995,0)),"")</f>
        <v/>
      </c>
      <c r="E129" s="15" t="str">
        <f>IFERROR(INDEX('Pasajeros Pre'!$D$2:D5122,MATCH(ROW()-ROW($B$1),'Pasajeros Pre'!$O$2:$O$4995,0)),"")</f>
        <v/>
      </c>
      <c r="F129" s="22" t="str">
        <f>IFERROR(INDEX('Pasajeros Pre'!$E$2:E5122,MATCH(ROW()-ROW($B$1),'Pasajeros Pre'!$O$2:$O$4995,0)),"")</f>
        <v/>
      </c>
      <c r="G129" s="15" t="str">
        <f>IFERROR(INDEX('Pasajeros Pre'!$F$2:F5122,MATCH(ROW()-ROW($B$1),'Pasajeros Pre'!$O$2:$O$4995,0)),"")</f>
        <v/>
      </c>
      <c r="H129" s="15" t="str">
        <f>IFERROR(INDEX('Pasajeros Pre'!$G$2:G5122,MATCH(ROW()-ROW($B$1),'Pasajeros Pre'!$O$2:$O$4995,0)),"")</f>
        <v/>
      </c>
      <c r="I129" s="15" t="str">
        <f>IFERROR(INDEX('Pasajeros Pre'!$H$2:H5122,MATCH(ROW()-ROW($B$1),'Pasajeros Pre'!$O$2:$O$4995,0)),"")</f>
        <v/>
      </c>
      <c r="J129" s="15" t="str">
        <f>IFERROR(INDEX('Pasajeros Pre'!$I$2:I5122,MATCH(ROW()-ROW($B$1),'Pasajeros Pre'!$O$2:$O$4995,0)),"")</f>
        <v/>
      </c>
      <c r="K129" s="15" t="str">
        <f>IFERROR(INDEX('Pasajeros Pre'!$J$2:J5122,MATCH(ROW()-ROW($B$1),'Pasajeros Pre'!$O$2:$O$4995,0)),"")</f>
        <v/>
      </c>
      <c r="L129" s="22" t="str">
        <f>IFERROR(INDEX('Pasajeros Pre'!$K$2:K5122,MATCH(ROW()-ROW($B$1),'Pasajeros Pre'!$O$2:$O$4995,0)),"")</f>
        <v/>
      </c>
      <c r="M129" s="15" t="str">
        <f>IFERROR(INDEX('Pasajeros Pre'!$L$2:L5122,MATCH(ROW()-ROW($B$1),'Pasajeros Pre'!$O$2:$O$4995,0)),"")</f>
        <v/>
      </c>
      <c r="N129" s="22" t="e">
        <f t="shared" si="6"/>
        <v>#VALUE!</v>
      </c>
      <c r="O129" s="14" t="e">
        <f>VLOOKUP(N129,'Time Chart'!$A$2:$D$25,4,0)</f>
        <v>#VALUE!</v>
      </c>
      <c r="P129" s="22" t="e">
        <f t="shared" si="7"/>
        <v>#VALUE!</v>
      </c>
      <c r="Q129" s="14" t="e">
        <f>VLOOKUP(P129,'Time Chart'!$A$2:$D$25,4,0)</f>
        <v>#VALUE!</v>
      </c>
      <c r="R129" s="14" t="str">
        <f t="shared" si="8"/>
        <v/>
      </c>
      <c r="S129" s="15">
        <f>COUNTIFS(Hoja1!$R$2,"="&amp;R129)</f>
        <v>0</v>
      </c>
      <c r="T129" s="14" t="str">
        <f t="shared" si="9"/>
        <v/>
      </c>
      <c r="U129" s="15">
        <f>COUNTIFS(Hoja1!$R$2,"="&amp;T129)</f>
        <v>0</v>
      </c>
    </row>
    <row r="130" spans="1:21" x14ac:dyDescent="0.25">
      <c r="A130" s="15">
        <f t="shared" si="5"/>
        <v>129</v>
      </c>
      <c r="B130" s="15" t="str">
        <f>IFERROR(INDEX('Pasajeros Pre'!$A$2:A5123,MATCH(ROW()-ROW($B$1),'Pasajeros Pre'!$O$2:$O$4995,0)),"")</f>
        <v/>
      </c>
      <c r="C130" s="15" t="str">
        <f>IFERROR(INDEX('Pasajeros Pre'!$B$2:$B$195,MATCH(ROW()-ROW($A$1),'Pasajeros Pre'!$O$2:$O$195,0)),"")</f>
        <v/>
      </c>
      <c r="D130" s="15" t="str">
        <f>IFERROR(INDEX('Pasajeros Pre'!$C$2:C5123,MATCH(ROW()-ROW($B$1),'Pasajeros Pre'!$O$2:$O$4995,0)),"")</f>
        <v/>
      </c>
      <c r="E130" s="15" t="str">
        <f>IFERROR(INDEX('Pasajeros Pre'!$D$2:D5123,MATCH(ROW()-ROW($B$1),'Pasajeros Pre'!$O$2:$O$4995,0)),"")</f>
        <v/>
      </c>
      <c r="F130" s="22" t="str">
        <f>IFERROR(INDEX('Pasajeros Pre'!$E$2:E5123,MATCH(ROW()-ROW($B$1),'Pasajeros Pre'!$O$2:$O$4995,0)),"")</f>
        <v/>
      </c>
      <c r="G130" s="15" t="str">
        <f>IFERROR(INDEX('Pasajeros Pre'!$F$2:F5123,MATCH(ROW()-ROW($B$1),'Pasajeros Pre'!$O$2:$O$4995,0)),"")</f>
        <v/>
      </c>
      <c r="H130" s="15" t="str">
        <f>IFERROR(INDEX('Pasajeros Pre'!$G$2:G5123,MATCH(ROW()-ROW($B$1),'Pasajeros Pre'!$O$2:$O$4995,0)),"")</f>
        <v/>
      </c>
      <c r="I130" s="15" t="str">
        <f>IFERROR(INDEX('Pasajeros Pre'!$H$2:H5123,MATCH(ROW()-ROW($B$1),'Pasajeros Pre'!$O$2:$O$4995,0)),"")</f>
        <v/>
      </c>
      <c r="J130" s="15" t="str">
        <f>IFERROR(INDEX('Pasajeros Pre'!$I$2:I5123,MATCH(ROW()-ROW($B$1),'Pasajeros Pre'!$O$2:$O$4995,0)),"")</f>
        <v/>
      </c>
      <c r="K130" s="15" t="str">
        <f>IFERROR(INDEX('Pasajeros Pre'!$J$2:J5123,MATCH(ROW()-ROW($B$1),'Pasajeros Pre'!$O$2:$O$4995,0)),"")</f>
        <v/>
      </c>
      <c r="L130" s="22" t="str">
        <f>IFERROR(INDEX('Pasajeros Pre'!$K$2:K5123,MATCH(ROW()-ROW($B$1),'Pasajeros Pre'!$O$2:$O$4995,0)),"")</f>
        <v/>
      </c>
      <c r="M130" s="15" t="str">
        <f>IFERROR(INDEX('Pasajeros Pre'!$L$2:L5123,MATCH(ROW()-ROW($B$1),'Pasajeros Pre'!$O$2:$O$4995,0)),"")</f>
        <v/>
      </c>
      <c r="N130" s="22" t="e">
        <f t="shared" si="6"/>
        <v>#VALUE!</v>
      </c>
      <c r="O130" s="14" t="e">
        <f>VLOOKUP(N130,'Time Chart'!$A$2:$D$25,4,0)</f>
        <v>#VALUE!</v>
      </c>
      <c r="P130" s="22" t="e">
        <f t="shared" si="7"/>
        <v>#VALUE!</v>
      </c>
      <c r="Q130" s="14" t="e">
        <f>VLOOKUP(P130,'Time Chart'!$A$2:$D$25,4,0)</f>
        <v>#VALUE!</v>
      </c>
      <c r="R130" s="14" t="str">
        <f t="shared" si="8"/>
        <v/>
      </c>
      <c r="S130" s="15">
        <f>COUNTIFS(Hoja1!$R$2,"="&amp;R130)</f>
        <v>0</v>
      </c>
      <c r="T130" s="14" t="str">
        <f t="shared" si="9"/>
        <v/>
      </c>
      <c r="U130" s="15">
        <f>COUNTIFS(Hoja1!$R$2,"="&amp;T130)</f>
        <v>0</v>
      </c>
    </row>
    <row r="131" spans="1:21" x14ac:dyDescent="0.25">
      <c r="A131" s="15">
        <f t="shared" ref="A131:A194" si="10">ROW(A130)</f>
        <v>130</v>
      </c>
      <c r="B131" s="15" t="str">
        <f>IFERROR(INDEX('Pasajeros Pre'!$A$2:A5124,MATCH(ROW()-ROW($B$1),'Pasajeros Pre'!$O$2:$O$4995,0)),"")</f>
        <v/>
      </c>
      <c r="C131" s="15" t="str">
        <f>IFERROR(INDEX('Pasajeros Pre'!$B$2:$B$195,MATCH(ROW()-ROW($A$1),'Pasajeros Pre'!$O$2:$O$195,0)),"")</f>
        <v/>
      </c>
      <c r="D131" s="15" t="str">
        <f>IFERROR(INDEX('Pasajeros Pre'!$C$2:C5124,MATCH(ROW()-ROW($B$1),'Pasajeros Pre'!$O$2:$O$4995,0)),"")</f>
        <v/>
      </c>
      <c r="E131" s="15" t="str">
        <f>IFERROR(INDEX('Pasajeros Pre'!$D$2:D5124,MATCH(ROW()-ROW($B$1),'Pasajeros Pre'!$O$2:$O$4995,0)),"")</f>
        <v/>
      </c>
      <c r="F131" s="22" t="str">
        <f>IFERROR(INDEX('Pasajeros Pre'!$E$2:E5124,MATCH(ROW()-ROW($B$1),'Pasajeros Pre'!$O$2:$O$4995,0)),"")</f>
        <v/>
      </c>
      <c r="G131" s="15" t="str">
        <f>IFERROR(INDEX('Pasajeros Pre'!$F$2:F5124,MATCH(ROW()-ROW($B$1),'Pasajeros Pre'!$O$2:$O$4995,0)),"")</f>
        <v/>
      </c>
      <c r="H131" s="15" t="str">
        <f>IFERROR(INDEX('Pasajeros Pre'!$G$2:G5124,MATCH(ROW()-ROW($B$1),'Pasajeros Pre'!$O$2:$O$4995,0)),"")</f>
        <v/>
      </c>
      <c r="I131" s="15" t="str">
        <f>IFERROR(INDEX('Pasajeros Pre'!$H$2:H5124,MATCH(ROW()-ROW($B$1),'Pasajeros Pre'!$O$2:$O$4995,0)),"")</f>
        <v/>
      </c>
      <c r="J131" s="15" t="str">
        <f>IFERROR(INDEX('Pasajeros Pre'!$I$2:I5124,MATCH(ROW()-ROW($B$1),'Pasajeros Pre'!$O$2:$O$4995,0)),"")</f>
        <v/>
      </c>
      <c r="K131" s="15" t="str">
        <f>IFERROR(INDEX('Pasajeros Pre'!$J$2:J5124,MATCH(ROW()-ROW($B$1),'Pasajeros Pre'!$O$2:$O$4995,0)),"")</f>
        <v/>
      </c>
      <c r="L131" s="22" t="str">
        <f>IFERROR(INDEX('Pasajeros Pre'!$K$2:K5124,MATCH(ROW()-ROW($B$1),'Pasajeros Pre'!$O$2:$O$4995,0)),"")</f>
        <v/>
      </c>
      <c r="M131" s="15" t="str">
        <f>IFERROR(INDEX('Pasajeros Pre'!$L$2:L5124,MATCH(ROW()-ROW($B$1),'Pasajeros Pre'!$O$2:$O$4995,0)),"")</f>
        <v/>
      </c>
      <c r="N131" s="22" t="e">
        <f t="shared" ref="N131:N194" si="11">ROUNDDOWN(HOUR(F131),1)+1</f>
        <v>#VALUE!</v>
      </c>
      <c r="O131" s="14" t="e">
        <f>VLOOKUP(N131,'Time Chart'!$A$2:$D$25,4,0)</f>
        <v>#VALUE!</v>
      </c>
      <c r="P131" s="22" t="e">
        <f t="shared" ref="P131:P194" si="12">ROUNDDOWN(HOUR(L131),1)+1</f>
        <v>#VALUE!</v>
      </c>
      <c r="Q131" s="14" t="e">
        <f>VLOOKUP(P131,'Time Chart'!$A$2:$D$25,4,0)</f>
        <v>#VALUE!</v>
      </c>
      <c r="R131" s="14" t="str">
        <f t="shared" ref="R131:R194" si="13">TEXT(F131,"dd/mm/aaaa")</f>
        <v/>
      </c>
      <c r="S131" s="15">
        <f>COUNTIFS(Hoja1!$R$2,"="&amp;R131)</f>
        <v>0</v>
      </c>
      <c r="T131" s="14" t="str">
        <f t="shared" ref="T131:T194" si="14">TEXT(L131,"dd/mm/aaaa")</f>
        <v/>
      </c>
      <c r="U131" s="15">
        <f>COUNTIFS(Hoja1!$R$2,"="&amp;T131)</f>
        <v>0</v>
      </c>
    </row>
    <row r="132" spans="1:21" x14ac:dyDescent="0.25">
      <c r="A132" s="15">
        <f t="shared" si="10"/>
        <v>131</v>
      </c>
      <c r="B132" s="15" t="str">
        <f>IFERROR(INDEX('Pasajeros Pre'!$A$2:A5125,MATCH(ROW()-ROW($B$1),'Pasajeros Pre'!$O$2:$O$4995,0)),"")</f>
        <v/>
      </c>
      <c r="C132" s="15" t="str">
        <f>IFERROR(INDEX('Pasajeros Pre'!$B$2:$B$195,MATCH(ROW()-ROW($A$1),'Pasajeros Pre'!$O$2:$O$195,0)),"")</f>
        <v/>
      </c>
      <c r="D132" s="15" t="str">
        <f>IFERROR(INDEX('Pasajeros Pre'!$C$2:C5125,MATCH(ROW()-ROW($B$1),'Pasajeros Pre'!$O$2:$O$4995,0)),"")</f>
        <v/>
      </c>
      <c r="E132" s="15" t="str">
        <f>IFERROR(INDEX('Pasajeros Pre'!$D$2:D5125,MATCH(ROW()-ROW($B$1),'Pasajeros Pre'!$O$2:$O$4995,0)),"")</f>
        <v/>
      </c>
      <c r="F132" s="22" t="str">
        <f>IFERROR(INDEX('Pasajeros Pre'!$E$2:E5125,MATCH(ROW()-ROW($B$1),'Pasajeros Pre'!$O$2:$O$4995,0)),"")</f>
        <v/>
      </c>
      <c r="G132" s="15" t="str">
        <f>IFERROR(INDEX('Pasajeros Pre'!$F$2:F5125,MATCH(ROW()-ROW($B$1),'Pasajeros Pre'!$O$2:$O$4995,0)),"")</f>
        <v/>
      </c>
      <c r="H132" s="15" t="str">
        <f>IFERROR(INDEX('Pasajeros Pre'!$G$2:G5125,MATCH(ROW()-ROW($B$1),'Pasajeros Pre'!$O$2:$O$4995,0)),"")</f>
        <v/>
      </c>
      <c r="I132" s="15" t="str">
        <f>IFERROR(INDEX('Pasajeros Pre'!$H$2:H5125,MATCH(ROW()-ROW($B$1),'Pasajeros Pre'!$O$2:$O$4995,0)),"")</f>
        <v/>
      </c>
      <c r="J132" s="15" t="str">
        <f>IFERROR(INDEX('Pasajeros Pre'!$I$2:I5125,MATCH(ROW()-ROW($B$1),'Pasajeros Pre'!$O$2:$O$4995,0)),"")</f>
        <v/>
      </c>
      <c r="K132" s="15" t="str">
        <f>IFERROR(INDEX('Pasajeros Pre'!$J$2:J5125,MATCH(ROW()-ROW($B$1),'Pasajeros Pre'!$O$2:$O$4995,0)),"")</f>
        <v/>
      </c>
      <c r="L132" s="22" t="str">
        <f>IFERROR(INDEX('Pasajeros Pre'!$K$2:K5125,MATCH(ROW()-ROW($B$1),'Pasajeros Pre'!$O$2:$O$4995,0)),"")</f>
        <v/>
      </c>
      <c r="M132" s="15" t="str">
        <f>IFERROR(INDEX('Pasajeros Pre'!$L$2:L5125,MATCH(ROW()-ROW($B$1),'Pasajeros Pre'!$O$2:$O$4995,0)),"")</f>
        <v/>
      </c>
      <c r="N132" s="22" t="e">
        <f t="shared" si="11"/>
        <v>#VALUE!</v>
      </c>
      <c r="O132" s="14" t="e">
        <f>VLOOKUP(N132,'Time Chart'!$A$2:$D$25,4,0)</f>
        <v>#VALUE!</v>
      </c>
      <c r="P132" s="22" t="e">
        <f t="shared" si="12"/>
        <v>#VALUE!</v>
      </c>
      <c r="Q132" s="14" t="e">
        <f>VLOOKUP(P132,'Time Chart'!$A$2:$D$25,4,0)</f>
        <v>#VALUE!</v>
      </c>
      <c r="R132" s="14" t="str">
        <f t="shared" si="13"/>
        <v/>
      </c>
      <c r="S132" s="15">
        <f>COUNTIFS(Hoja1!$R$2,"="&amp;R132)</f>
        <v>0</v>
      </c>
      <c r="T132" s="14" t="str">
        <f t="shared" si="14"/>
        <v/>
      </c>
      <c r="U132" s="15">
        <f>COUNTIFS(Hoja1!$R$2,"="&amp;T132)</f>
        <v>0</v>
      </c>
    </row>
    <row r="133" spans="1:21" x14ac:dyDescent="0.25">
      <c r="A133" s="15">
        <f t="shared" si="10"/>
        <v>132</v>
      </c>
      <c r="B133" s="15" t="str">
        <f>IFERROR(INDEX('Pasajeros Pre'!$A$2:A5126,MATCH(ROW()-ROW($B$1),'Pasajeros Pre'!$O$2:$O$4995,0)),"")</f>
        <v/>
      </c>
      <c r="C133" s="15" t="str">
        <f>IFERROR(INDEX('Pasajeros Pre'!$B$2:$B$195,MATCH(ROW()-ROW($A$1),'Pasajeros Pre'!$O$2:$O$195,0)),"")</f>
        <v/>
      </c>
      <c r="D133" s="15" t="str">
        <f>IFERROR(INDEX('Pasajeros Pre'!$C$2:C5126,MATCH(ROW()-ROW($B$1),'Pasajeros Pre'!$O$2:$O$4995,0)),"")</f>
        <v/>
      </c>
      <c r="E133" s="15" t="str">
        <f>IFERROR(INDEX('Pasajeros Pre'!$D$2:D5126,MATCH(ROW()-ROW($B$1),'Pasajeros Pre'!$O$2:$O$4995,0)),"")</f>
        <v/>
      </c>
      <c r="F133" s="22" t="str">
        <f>IFERROR(INDEX('Pasajeros Pre'!$E$2:E5126,MATCH(ROW()-ROW($B$1),'Pasajeros Pre'!$O$2:$O$4995,0)),"")</f>
        <v/>
      </c>
      <c r="G133" s="15" t="str">
        <f>IFERROR(INDEX('Pasajeros Pre'!$F$2:F5126,MATCH(ROW()-ROW($B$1),'Pasajeros Pre'!$O$2:$O$4995,0)),"")</f>
        <v/>
      </c>
      <c r="H133" s="15" t="str">
        <f>IFERROR(INDEX('Pasajeros Pre'!$G$2:G5126,MATCH(ROW()-ROW($B$1),'Pasajeros Pre'!$O$2:$O$4995,0)),"")</f>
        <v/>
      </c>
      <c r="I133" s="15" t="str">
        <f>IFERROR(INDEX('Pasajeros Pre'!$H$2:H5126,MATCH(ROW()-ROW($B$1),'Pasajeros Pre'!$O$2:$O$4995,0)),"")</f>
        <v/>
      </c>
      <c r="J133" s="15" t="str">
        <f>IFERROR(INDEX('Pasajeros Pre'!$I$2:I5126,MATCH(ROW()-ROW($B$1),'Pasajeros Pre'!$O$2:$O$4995,0)),"")</f>
        <v/>
      </c>
      <c r="K133" s="15" t="str">
        <f>IFERROR(INDEX('Pasajeros Pre'!$J$2:J5126,MATCH(ROW()-ROW($B$1),'Pasajeros Pre'!$O$2:$O$4995,0)),"")</f>
        <v/>
      </c>
      <c r="L133" s="22" t="str">
        <f>IFERROR(INDEX('Pasajeros Pre'!$K$2:K5126,MATCH(ROW()-ROW($B$1),'Pasajeros Pre'!$O$2:$O$4995,0)),"")</f>
        <v/>
      </c>
      <c r="M133" s="15" t="str">
        <f>IFERROR(INDEX('Pasajeros Pre'!$L$2:L5126,MATCH(ROW()-ROW($B$1),'Pasajeros Pre'!$O$2:$O$4995,0)),"")</f>
        <v/>
      </c>
      <c r="N133" s="22" t="e">
        <f t="shared" si="11"/>
        <v>#VALUE!</v>
      </c>
      <c r="O133" s="14" t="e">
        <f>VLOOKUP(N133,'Time Chart'!$A$2:$D$25,4,0)</f>
        <v>#VALUE!</v>
      </c>
      <c r="P133" s="22" t="e">
        <f t="shared" si="12"/>
        <v>#VALUE!</v>
      </c>
      <c r="Q133" s="14" t="e">
        <f>VLOOKUP(P133,'Time Chart'!$A$2:$D$25,4,0)</f>
        <v>#VALUE!</v>
      </c>
      <c r="R133" s="14" t="str">
        <f t="shared" si="13"/>
        <v/>
      </c>
      <c r="S133" s="15">
        <f>COUNTIFS(Hoja1!$R$2,"="&amp;R133)</f>
        <v>0</v>
      </c>
      <c r="T133" s="14" t="str">
        <f t="shared" si="14"/>
        <v/>
      </c>
      <c r="U133" s="15">
        <f>COUNTIFS(Hoja1!$R$2,"="&amp;T133)</f>
        <v>0</v>
      </c>
    </row>
    <row r="134" spans="1:21" x14ac:dyDescent="0.25">
      <c r="A134" s="15">
        <f t="shared" si="10"/>
        <v>133</v>
      </c>
      <c r="B134" s="15" t="str">
        <f>IFERROR(INDEX('Pasajeros Pre'!$A$2:A5127,MATCH(ROW()-ROW($B$1),'Pasajeros Pre'!$O$2:$O$4995,0)),"")</f>
        <v/>
      </c>
      <c r="C134" s="15" t="str">
        <f>IFERROR(INDEX('Pasajeros Pre'!$B$2:$B$195,MATCH(ROW()-ROW($A$1),'Pasajeros Pre'!$O$2:$O$195,0)),"")</f>
        <v/>
      </c>
      <c r="D134" s="15" t="str">
        <f>IFERROR(INDEX('Pasajeros Pre'!$C$2:C5127,MATCH(ROW()-ROW($B$1),'Pasajeros Pre'!$O$2:$O$4995,0)),"")</f>
        <v/>
      </c>
      <c r="E134" s="15" t="str">
        <f>IFERROR(INDEX('Pasajeros Pre'!$D$2:D5127,MATCH(ROW()-ROW($B$1),'Pasajeros Pre'!$O$2:$O$4995,0)),"")</f>
        <v/>
      </c>
      <c r="F134" s="22" t="str">
        <f>IFERROR(INDEX('Pasajeros Pre'!$E$2:E5127,MATCH(ROW()-ROW($B$1),'Pasajeros Pre'!$O$2:$O$4995,0)),"")</f>
        <v/>
      </c>
      <c r="G134" s="15" t="str">
        <f>IFERROR(INDEX('Pasajeros Pre'!$F$2:F5127,MATCH(ROW()-ROW($B$1),'Pasajeros Pre'!$O$2:$O$4995,0)),"")</f>
        <v/>
      </c>
      <c r="H134" s="15" t="str">
        <f>IFERROR(INDEX('Pasajeros Pre'!$G$2:G5127,MATCH(ROW()-ROW($B$1),'Pasajeros Pre'!$O$2:$O$4995,0)),"")</f>
        <v/>
      </c>
      <c r="I134" s="15" t="str">
        <f>IFERROR(INDEX('Pasajeros Pre'!$H$2:H5127,MATCH(ROW()-ROW($B$1),'Pasajeros Pre'!$O$2:$O$4995,0)),"")</f>
        <v/>
      </c>
      <c r="J134" s="15" t="str">
        <f>IFERROR(INDEX('Pasajeros Pre'!$I$2:I5127,MATCH(ROW()-ROW($B$1),'Pasajeros Pre'!$O$2:$O$4995,0)),"")</f>
        <v/>
      </c>
      <c r="K134" s="15" t="str">
        <f>IFERROR(INDEX('Pasajeros Pre'!$J$2:J5127,MATCH(ROW()-ROW($B$1),'Pasajeros Pre'!$O$2:$O$4995,0)),"")</f>
        <v/>
      </c>
      <c r="L134" s="22" t="str">
        <f>IFERROR(INDEX('Pasajeros Pre'!$K$2:K5127,MATCH(ROW()-ROW($B$1),'Pasajeros Pre'!$O$2:$O$4995,0)),"")</f>
        <v/>
      </c>
      <c r="M134" s="15" t="str">
        <f>IFERROR(INDEX('Pasajeros Pre'!$L$2:L5127,MATCH(ROW()-ROW($B$1),'Pasajeros Pre'!$O$2:$O$4995,0)),"")</f>
        <v/>
      </c>
      <c r="N134" s="22" t="e">
        <f t="shared" si="11"/>
        <v>#VALUE!</v>
      </c>
      <c r="O134" s="14" t="e">
        <f>VLOOKUP(N134,'Time Chart'!$A$2:$D$25,4,0)</f>
        <v>#VALUE!</v>
      </c>
      <c r="P134" s="22" t="e">
        <f t="shared" si="12"/>
        <v>#VALUE!</v>
      </c>
      <c r="Q134" s="14" t="e">
        <f>VLOOKUP(P134,'Time Chart'!$A$2:$D$25,4,0)</f>
        <v>#VALUE!</v>
      </c>
      <c r="R134" s="14" t="str">
        <f t="shared" si="13"/>
        <v/>
      </c>
      <c r="S134" s="15">
        <f>COUNTIFS(Hoja1!$R$2,"="&amp;R134)</f>
        <v>0</v>
      </c>
      <c r="T134" s="14" t="str">
        <f t="shared" si="14"/>
        <v/>
      </c>
      <c r="U134" s="15">
        <f>COUNTIFS(Hoja1!$R$2,"="&amp;T134)</f>
        <v>0</v>
      </c>
    </row>
    <row r="135" spans="1:21" x14ac:dyDescent="0.25">
      <c r="A135" s="15">
        <f t="shared" si="10"/>
        <v>134</v>
      </c>
      <c r="B135" s="15" t="str">
        <f>IFERROR(INDEX('Pasajeros Pre'!$A$2:A5128,MATCH(ROW()-ROW($B$1),'Pasajeros Pre'!$O$2:$O$4995,0)),"")</f>
        <v/>
      </c>
      <c r="C135" s="15" t="str">
        <f>IFERROR(INDEX('Pasajeros Pre'!$B$2:$B$195,MATCH(ROW()-ROW($A$1),'Pasajeros Pre'!$O$2:$O$195,0)),"")</f>
        <v/>
      </c>
      <c r="D135" s="15" t="str">
        <f>IFERROR(INDEX('Pasajeros Pre'!$C$2:C5128,MATCH(ROW()-ROW($B$1),'Pasajeros Pre'!$O$2:$O$4995,0)),"")</f>
        <v/>
      </c>
      <c r="E135" s="15" t="str">
        <f>IFERROR(INDEX('Pasajeros Pre'!$D$2:D5128,MATCH(ROW()-ROW($B$1),'Pasajeros Pre'!$O$2:$O$4995,0)),"")</f>
        <v/>
      </c>
      <c r="F135" s="22" t="str">
        <f>IFERROR(INDEX('Pasajeros Pre'!$E$2:E5128,MATCH(ROW()-ROW($B$1),'Pasajeros Pre'!$O$2:$O$4995,0)),"")</f>
        <v/>
      </c>
      <c r="G135" s="15" t="str">
        <f>IFERROR(INDEX('Pasajeros Pre'!$F$2:F5128,MATCH(ROW()-ROW($B$1),'Pasajeros Pre'!$O$2:$O$4995,0)),"")</f>
        <v/>
      </c>
      <c r="H135" s="15" t="str">
        <f>IFERROR(INDEX('Pasajeros Pre'!$G$2:G5128,MATCH(ROW()-ROW($B$1),'Pasajeros Pre'!$O$2:$O$4995,0)),"")</f>
        <v/>
      </c>
      <c r="I135" s="15" t="str">
        <f>IFERROR(INDEX('Pasajeros Pre'!$H$2:H5128,MATCH(ROW()-ROW($B$1),'Pasajeros Pre'!$O$2:$O$4995,0)),"")</f>
        <v/>
      </c>
      <c r="J135" s="15" t="str">
        <f>IFERROR(INDEX('Pasajeros Pre'!$I$2:I5128,MATCH(ROW()-ROW($B$1),'Pasajeros Pre'!$O$2:$O$4995,0)),"")</f>
        <v/>
      </c>
      <c r="K135" s="15" t="str">
        <f>IFERROR(INDEX('Pasajeros Pre'!$J$2:J5128,MATCH(ROW()-ROW($B$1),'Pasajeros Pre'!$O$2:$O$4995,0)),"")</f>
        <v/>
      </c>
      <c r="L135" s="22" t="str">
        <f>IFERROR(INDEX('Pasajeros Pre'!$K$2:K5128,MATCH(ROW()-ROW($B$1),'Pasajeros Pre'!$O$2:$O$4995,0)),"")</f>
        <v/>
      </c>
      <c r="M135" s="15" t="str">
        <f>IFERROR(INDEX('Pasajeros Pre'!$L$2:L5128,MATCH(ROW()-ROW($B$1),'Pasajeros Pre'!$O$2:$O$4995,0)),"")</f>
        <v/>
      </c>
      <c r="N135" s="22" t="e">
        <f t="shared" si="11"/>
        <v>#VALUE!</v>
      </c>
      <c r="O135" s="14" t="e">
        <f>VLOOKUP(N135,'Time Chart'!$A$2:$D$25,4,0)</f>
        <v>#VALUE!</v>
      </c>
      <c r="P135" s="22" t="e">
        <f t="shared" si="12"/>
        <v>#VALUE!</v>
      </c>
      <c r="Q135" s="14" t="e">
        <f>VLOOKUP(P135,'Time Chart'!$A$2:$D$25,4,0)</f>
        <v>#VALUE!</v>
      </c>
      <c r="R135" s="14" t="str">
        <f t="shared" si="13"/>
        <v/>
      </c>
      <c r="S135" s="15">
        <f>COUNTIFS(Hoja1!$R$2,"="&amp;R135)</f>
        <v>0</v>
      </c>
      <c r="T135" s="14" t="str">
        <f t="shared" si="14"/>
        <v/>
      </c>
      <c r="U135" s="15">
        <f>COUNTIFS(Hoja1!$R$2,"="&amp;T135)</f>
        <v>0</v>
      </c>
    </row>
    <row r="136" spans="1:21" x14ac:dyDescent="0.25">
      <c r="A136" s="15">
        <f t="shared" si="10"/>
        <v>135</v>
      </c>
      <c r="B136" s="15" t="str">
        <f>IFERROR(INDEX('Pasajeros Pre'!$A$2:A5129,MATCH(ROW()-ROW($B$1),'Pasajeros Pre'!$O$2:$O$4995,0)),"")</f>
        <v/>
      </c>
      <c r="C136" s="15" t="str">
        <f>IFERROR(INDEX('Pasajeros Pre'!$B$2:$B$195,MATCH(ROW()-ROW($A$1),'Pasajeros Pre'!$O$2:$O$195,0)),"")</f>
        <v/>
      </c>
      <c r="D136" s="15" t="str">
        <f>IFERROR(INDEX('Pasajeros Pre'!$C$2:C5129,MATCH(ROW()-ROW($B$1),'Pasajeros Pre'!$O$2:$O$4995,0)),"")</f>
        <v/>
      </c>
      <c r="E136" s="15" t="str">
        <f>IFERROR(INDEX('Pasajeros Pre'!$D$2:D5129,MATCH(ROW()-ROW($B$1),'Pasajeros Pre'!$O$2:$O$4995,0)),"")</f>
        <v/>
      </c>
      <c r="F136" s="22" t="str">
        <f>IFERROR(INDEX('Pasajeros Pre'!$E$2:E5129,MATCH(ROW()-ROW($B$1),'Pasajeros Pre'!$O$2:$O$4995,0)),"")</f>
        <v/>
      </c>
      <c r="G136" s="15" t="str">
        <f>IFERROR(INDEX('Pasajeros Pre'!$F$2:F5129,MATCH(ROW()-ROW($B$1),'Pasajeros Pre'!$O$2:$O$4995,0)),"")</f>
        <v/>
      </c>
      <c r="H136" s="15" t="str">
        <f>IFERROR(INDEX('Pasajeros Pre'!$G$2:G5129,MATCH(ROW()-ROW($B$1),'Pasajeros Pre'!$O$2:$O$4995,0)),"")</f>
        <v/>
      </c>
      <c r="I136" s="15" t="str">
        <f>IFERROR(INDEX('Pasajeros Pre'!$H$2:H5129,MATCH(ROW()-ROW($B$1),'Pasajeros Pre'!$O$2:$O$4995,0)),"")</f>
        <v/>
      </c>
      <c r="J136" s="15" t="str">
        <f>IFERROR(INDEX('Pasajeros Pre'!$I$2:I5129,MATCH(ROW()-ROW($B$1),'Pasajeros Pre'!$O$2:$O$4995,0)),"")</f>
        <v/>
      </c>
      <c r="K136" s="15" t="str">
        <f>IFERROR(INDEX('Pasajeros Pre'!$J$2:J5129,MATCH(ROW()-ROW($B$1),'Pasajeros Pre'!$O$2:$O$4995,0)),"")</f>
        <v/>
      </c>
      <c r="L136" s="22" t="str">
        <f>IFERROR(INDEX('Pasajeros Pre'!$K$2:K5129,MATCH(ROW()-ROW($B$1),'Pasajeros Pre'!$O$2:$O$4995,0)),"")</f>
        <v/>
      </c>
      <c r="M136" s="15" t="str">
        <f>IFERROR(INDEX('Pasajeros Pre'!$L$2:L5129,MATCH(ROW()-ROW($B$1),'Pasajeros Pre'!$O$2:$O$4995,0)),"")</f>
        <v/>
      </c>
      <c r="N136" s="22" t="e">
        <f t="shared" si="11"/>
        <v>#VALUE!</v>
      </c>
      <c r="O136" s="14" t="e">
        <f>VLOOKUP(N136,'Time Chart'!$A$2:$D$25,4,0)</f>
        <v>#VALUE!</v>
      </c>
      <c r="P136" s="22" t="e">
        <f t="shared" si="12"/>
        <v>#VALUE!</v>
      </c>
      <c r="Q136" s="14" t="e">
        <f>VLOOKUP(P136,'Time Chart'!$A$2:$D$25,4,0)</f>
        <v>#VALUE!</v>
      </c>
      <c r="R136" s="14" t="str">
        <f t="shared" si="13"/>
        <v/>
      </c>
      <c r="S136" s="15">
        <f>COUNTIFS(Hoja1!$R$2,"="&amp;R136)</f>
        <v>0</v>
      </c>
      <c r="T136" s="14" t="str">
        <f t="shared" si="14"/>
        <v/>
      </c>
      <c r="U136" s="15">
        <f>COUNTIFS(Hoja1!$R$2,"="&amp;T136)</f>
        <v>0</v>
      </c>
    </row>
    <row r="137" spans="1:21" x14ac:dyDescent="0.25">
      <c r="A137" s="15">
        <f t="shared" si="10"/>
        <v>136</v>
      </c>
      <c r="B137" s="15" t="str">
        <f>IFERROR(INDEX('Pasajeros Pre'!$A$2:A5130,MATCH(ROW()-ROW($B$1),'Pasajeros Pre'!$O$2:$O$4995,0)),"")</f>
        <v/>
      </c>
      <c r="C137" s="15" t="str">
        <f>IFERROR(INDEX('Pasajeros Pre'!$B$2:$B$195,MATCH(ROW()-ROW($A$1),'Pasajeros Pre'!$O$2:$O$195,0)),"")</f>
        <v/>
      </c>
      <c r="D137" s="15" t="str">
        <f>IFERROR(INDEX('Pasajeros Pre'!$C$2:C5130,MATCH(ROW()-ROW($B$1),'Pasajeros Pre'!$O$2:$O$4995,0)),"")</f>
        <v/>
      </c>
      <c r="E137" s="15" t="str">
        <f>IFERROR(INDEX('Pasajeros Pre'!$D$2:D5130,MATCH(ROW()-ROW($B$1),'Pasajeros Pre'!$O$2:$O$4995,0)),"")</f>
        <v/>
      </c>
      <c r="F137" s="22" t="str">
        <f>IFERROR(INDEX('Pasajeros Pre'!$E$2:E5130,MATCH(ROW()-ROW($B$1),'Pasajeros Pre'!$O$2:$O$4995,0)),"")</f>
        <v/>
      </c>
      <c r="G137" s="15" t="str">
        <f>IFERROR(INDEX('Pasajeros Pre'!$F$2:F5130,MATCH(ROW()-ROW($B$1),'Pasajeros Pre'!$O$2:$O$4995,0)),"")</f>
        <v/>
      </c>
      <c r="H137" s="15" t="str">
        <f>IFERROR(INDEX('Pasajeros Pre'!$G$2:G5130,MATCH(ROW()-ROW($B$1),'Pasajeros Pre'!$O$2:$O$4995,0)),"")</f>
        <v/>
      </c>
      <c r="I137" s="15" t="str">
        <f>IFERROR(INDEX('Pasajeros Pre'!$H$2:H5130,MATCH(ROW()-ROW($B$1),'Pasajeros Pre'!$O$2:$O$4995,0)),"")</f>
        <v/>
      </c>
      <c r="J137" s="15" t="str">
        <f>IFERROR(INDEX('Pasajeros Pre'!$I$2:I5130,MATCH(ROW()-ROW($B$1),'Pasajeros Pre'!$O$2:$O$4995,0)),"")</f>
        <v/>
      </c>
      <c r="K137" s="15" t="str">
        <f>IFERROR(INDEX('Pasajeros Pre'!$J$2:J5130,MATCH(ROW()-ROW($B$1),'Pasajeros Pre'!$O$2:$O$4995,0)),"")</f>
        <v/>
      </c>
      <c r="L137" s="22" t="str">
        <f>IFERROR(INDEX('Pasajeros Pre'!$K$2:K5130,MATCH(ROW()-ROW($B$1),'Pasajeros Pre'!$O$2:$O$4995,0)),"")</f>
        <v/>
      </c>
      <c r="M137" s="15" t="str">
        <f>IFERROR(INDEX('Pasajeros Pre'!$L$2:L5130,MATCH(ROW()-ROW($B$1),'Pasajeros Pre'!$O$2:$O$4995,0)),"")</f>
        <v/>
      </c>
      <c r="N137" s="22" t="e">
        <f t="shared" si="11"/>
        <v>#VALUE!</v>
      </c>
      <c r="O137" s="14" t="e">
        <f>VLOOKUP(N137,'Time Chart'!$A$2:$D$25,4,0)</f>
        <v>#VALUE!</v>
      </c>
      <c r="P137" s="22" t="e">
        <f t="shared" si="12"/>
        <v>#VALUE!</v>
      </c>
      <c r="Q137" s="14" t="e">
        <f>VLOOKUP(P137,'Time Chart'!$A$2:$D$25,4,0)</f>
        <v>#VALUE!</v>
      </c>
      <c r="R137" s="14" t="str">
        <f t="shared" si="13"/>
        <v/>
      </c>
      <c r="S137" s="15">
        <f>COUNTIFS(Hoja1!$R$2,"="&amp;R137)</f>
        <v>0</v>
      </c>
      <c r="T137" s="14" t="str">
        <f t="shared" si="14"/>
        <v/>
      </c>
      <c r="U137" s="15">
        <f>COUNTIFS(Hoja1!$R$2,"="&amp;T137)</f>
        <v>0</v>
      </c>
    </row>
    <row r="138" spans="1:21" x14ac:dyDescent="0.25">
      <c r="A138" s="15">
        <f t="shared" si="10"/>
        <v>137</v>
      </c>
      <c r="B138" s="15" t="str">
        <f>IFERROR(INDEX('Pasajeros Pre'!$A$2:A5131,MATCH(ROW()-ROW($B$1),'Pasajeros Pre'!$O$2:$O$4995,0)),"")</f>
        <v/>
      </c>
      <c r="C138" s="15" t="str">
        <f>IFERROR(INDEX('Pasajeros Pre'!$B$2:$B$195,MATCH(ROW()-ROW($A$1),'Pasajeros Pre'!$O$2:$O$195,0)),"")</f>
        <v/>
      </c>
      <c r="D138" s="15" t="str">
        <f>IFERROR(INDEX('Pasajeros Pre'!$C$2:C5131,MATCH(ROW()-ROW($B$1),'Pasajeros Pre'!$O$2:$O$4995,0)),"")</f>
        <v/>
      </c>
      <c r="E138" s="15" t="str">
        <f>IFERROR(INDEX('Pasajeros Pre'!$D$2:D5131,MATCH(ROW()-ROW($B$1),'Pasajeros Pre'!$O$2:$O$4995,0)),"")</f>
        <v/>
      </c>
      <c r="F138" s="22" t="str">
        <f>IFERROR(INDEX('Pasajeros Pre'!$E$2:E5131,MATCH(ROW()-ROW($B$1),'Pasajeros Pre'!$O$2:$O$4995,0)),"")</f>
        <v/>
      </c>
      <c r="G138" s="15" t="str">
        <f>IFERROR(INDEX('Pasajeros Pre'!$F$2:F5131,MATCH(ROW()-ROW($B$1),'Pasajeros Pre'!$O$2:$O$4995,0)),"")</f>
        <v/>
      </c>
      <c r="H138" s="15" t="str">
        <f>IFERROR(INDEX('Pasajeros Pre'!$G$2:G5131,MATCH(ROW()-ROW($B$1),'Pasajeros Pre'!$O$2:$O$4995,0)),"")</f>
        <v/>
      </c>
      <c r="I138" s="15" t="str">
        <f>IFERROR(INDEX('Pasajeros Pre'!$H$2:H5131,MATCH(ROW()-ROW($B$1),'Pasajeros Pre'!$O$2:$O$4995,0)),"")</f>
        <v/>
      </c>
      <c r="J138" s="15" t="str">
        <f>IFERROR(INDEX('Pasajeros Pre'!$I$2:I5131,MATCH(ROW()-ROW($B$1),'Pasajeros Pre'!$O$2:$O$4995,0)),"")</f>
        <v/>
      </c>
      <c r="K138" s="15" t="str">
        <f>IFERROR(INDEX('Pasajeros Pre'!$J$2:J5131,MATCH(ROW()-ROW($B$1),'Pasajeros Pre'!$O$2:$O$4995,0)),"")</f>
        <v/>
      </c>
      <c r="L138" s="22" t="str">
        <f>IFERROR(INDEX('Pasajeros Pre'!$K$2:K5131,MATCH(ROW()-ROW($B$1),'Pasajeros Pre'!$O$2:$O$4995,0)),"")</f>
        <v/>
      </c>
      <c r="M138" s="15" t="str">
        <f>IFERROR(INDEX('Pasajeros Pre'!$L$2:L5131,MATCH(ROW()-ROW($B$1),'Pasajeros Pre'!$O$2:$O$4995,0)),"")</f>
        <v/>
      </c>
      <c r="N138" s="22" t="e">
        <f t="shared" si="11"/>
        <v>#VALUE!</v>
      </c>
      <c r="O138" s="14" t="e">
        <f>VLOOKUP(N138,'Time Chart'!$A$2:$D$25,4,0)</f>
        <v>#VALUE!</v>
      </c>
      <c r="P138" s="22" t="e">
        <f t="shared" si="12"/>
        <v>#VALUE!</v>
      </c>
      <c r="Q138" s="14" t="e">
        <f>VLOOKUP(P138,'Time Chart'!$A$2:$D$25,4,0)</f>
        <v>#VALUE!</v>
      </c>
      <c r="R138" s="14" t="str">
        <f t="shared" si="13"/>
        <v/>
      </c>
      <c r="S138" s="15">
        <f>COUNTIFS(Hoja1!$R$2,"="&amp;R138)</f>
        <v>0</v>
      </c>
      <c r="T138" s="14" t="str">
        <f t="shared" si="14"/>
        <v/>
      </c>
      <c r="U138" s="15">
        <f>COUNTIFS(Hoja1!$R$2,"="&amp;T138)</f>
        <v>0</v>
      </c>
    </row>
    <row r="139" spans="1:21" x14ac:dyDescent="0.25">
      <c r="A139" s="15">
        <f t="shared" si="10"/>
        <v>138</v>
      </c>
      <c r="B139" s="15" t="str">
        <f>IFERROR(INDEX('Pasajeros Pre'!$A$2:A5132,MATCH(ROW()-ROW($B$1),'Pasajeros Pre'!$O$2:$O$4995,0)),"")</f>
        <v/>
      </c>
      <c r="C139" s="15" t="str">
        <f>IFERROR(INDEX('Pasajeros Pre'!$B$2:$B$195,MATCH(ROW()-ROW($A$1),'Pasajeros Pre'!$O$2:$O$195,0)),"")</f>
        <v/>
      </c>
      <c r="D139" s="15" t="str">
        <f>IFERROR(INDEX('Pasajeros Pre'!$C$2:C5132,MATCH(ROW()-ROW($B$1),'Pasajeros Pre'!$O$2:$O$4995,0)),"")</f>
        <v/>
      </c>
      <c r="E139" s="15" t="str">
        <f>IFERROR(INDEX('Pasajeros Pre'!$D$2:D5132,MATCH(ROW()-ROW($B$1),'Pasajeros Pre'!$O$2:$O$4995,0)),"")</f>
        <v/>
      </c>
      <c r="F139" s="22" t="str">
        <f>IFERROR(INDEX('Pasajeros Pre'!$E$2:E5132,MATCH(ROW()-ROW($B$1),'Pasajeros Pre'!$O$2:$O$4995,0)),"")</f>
        <v/>
      </c>
      <c r="G139" s="15" t="str">
        <f>IFERROR(INDEX('Pasajeros Pre'!$F$2:F5132,MATCH(ROW()-ROW($B$1),'Pasajeros Pre'!$O$2:$O$4995,0)),"")</f>
        <v/>
      </c>
      <c r="H139" s="15" t="str">
        <f>IFERROR(INDEX('Pasajeros Pre'!$G$2:G5132,MATCH(ROW()-ROW($B$1),'Pasajeros Pre'!$O$2:$O$4995,0)),"")</f>
        <v/>
      </c>
      <c r="I139" s="15" t="str">
        <f>IFERROR(INDEX('Pasajeros Pre'!$H$2:H5132,MATCH(ROW()-ROW($B$1),'Pasajeros Pre'!$O$2:$O$4995,0)),"")</f>
        <v/>
      </c>
      <c r="J139" s="15" t="str">
        <f>IFERROR(INDEX('Pasajeros Pre'!$I$2:I5132,MATCH(ROW()-ROW($B$1),'Pasajeros Pre'!$O$2:$O$4995,0)),"")</f>
        <v/>
      </c>
      <c r="K139" s="15" t="str">
        <f>IFERROR(INDEX('Pasajeros Pre'!$J$2:J5132,MATCH(ROW()-ROW($B$1),'Pasajeros Pre'!$O$2:$O$4995,0)),"")</f>
        <v/>
      </c>
      <c r="L139" s="22" t="str">
        <f>IFERROR(INDEX('Pasajeros Pre'!$K$2:K5132,MATCH(ROW()-ROW($B$1),'Pasajeros Pre'!$O$2:$O$4995,0)),"")</f>
        <v/>
      </c>
      <c r="M139" s="15" t="str">
        <f>IFERROR(INDEX('Pasajeros Pre'!$L$2:L5132,MATCH(ROW()-ROW($B$1),'Pasajeros Pre'!$O$2:$O$4995,0)),"")</f>
        <v/>
      </c>
      <c r="N139" s="22" t="e">
        <f t="shared" si="11"/>
        <v>#VALUE!</v>
      </c>
      <c r="O139" s="14" t="e">
        <f>VLOOKUP(N139,'Time Chart'!$A$2:$D$25,4,0)</f>
        <v>#VALUE!</v>
      </c>
      <c r="P139" s="22" t="e">
        <f t="shared" si="12"/>
        <v>#VALUE!</v>
      </c>
      <c r="Q139" s="14" t="e">
        <f>VLOOKUP(P139,'Time Chart'!$A$2:$D$25,4,0)</f>
        <v>#VALUE!</v>
      </c>
      <c r="R139" s="14" t="str">
        <f t="shared" si="13"/>
        <v/>
      </c>
      <c r="S139" s="15">
        <f>COUNTIFS(Hoja1!$R$2,"="&amp;R139)</f>
        <v>0</v>
      </c>
      <c r="T139" s="14" t="str">
        <f t="shared" si="14"/>
        <v/>
      </c>
      <c r="U139" s="15">
        <f>COUNTIFS(Hoja1!$R$2,"="&amp;T139)</f>
        <v>0</v>
      </c>
    </row>
    <row r="140" spans="1:21" x14ac:dyDescent="0.25">
      <c r="A140" s="15">
        <f t="shared" si="10"/>
        <v>139</v>
      </c>
      <c r="B140" s="15" t="str">
        <f>IFERROR(INDEX('Pasajeros Pre'!$A$2:A5133,MATCH(ROW()-ROW($B$1),'Pasajeros Pre'!$O$2:$O$4995,0)),"")</f>
        <v/>
      </c>
      <c r="C140" s="15" t="str">
        <f>IFERROR(INDEX('Pasajeros Pre'!$B$2:$B$195,MATCH(ROW()-ROW($A$1),'Pasajeros Pre'!$O$2:$O$195,0)),"")</f>
        <v/>
      </c>
      <c r="D140" s="15" t="str">
        <f>IFERROR(INDEX('Pasajeros Pre'!$C$2:C5133,MATCH(ROW()-ROW($B$1),'Pasajeros Pre'!$O$2:$O$4995,0)),"")</f>
        <v/>
      </c>
      <c r="E140" s="15" t="str">
        <f>IFERROR(INDEX('Pasajeros Pre'!$D$2:D5133,MATCH(ROW()-ROW($B$1),'Pasajeros Pre'!$O$2:$O$4995,0)),"")</f>
        <v/>
      </c>
      <c r="F140" s="22" t="str">
        <f>IFERROR(INDEX('Pasajeros Pre'!$E$2:E5133,MATCH(ROW()-ROW($B$1),'Pasajeros Pre'!$O$2:$O$4995,0)),"")</f>
        <v/>
      </c>
      <c r="G140" s="15" t="str">
        <f>IFERROR(INDEX('Pasajeros Pre'!$F$2:F5133,MATCH(ROW()-ROW($B$1),'Pasajeros Pre'!$O$2:$O$4995,0)),"")</f>
        <v/>
      </c>
      <c r="H140" s="15" t="str">
        <f>IFERROR(INDEX('Pasajeros Pre'!$G$2:G5133,MATCH(ROW()-ROW($B$1),'Pasajeros Pre'!$O$2:$O$4995,0)),"")</f>
        <v/>
      </c>
      <c r="I140" s="15" t="str">
        <f>IFERROR(INDEX('Pasajeros Pre'!$H$2:H5133,MATCH(ROW()-ROW($B$1),'Pasajeros Pre'!$O$2:$O$4995,0)),"")</f>
        <v/>
      </c>
      <c r="J140" s="15" t="str">
        <f>IFERROR(INDEX('Pasajeros Pre'!$I$2:I5133,MATCH(ROW()-ROW($B$1),'Pasajeros Pre'!$O$2:$O$4995,0)),"")</f>
        <v/>
      </c>
      <c r="K140" s="15" t="str">
        <f>IFERROR(INDEX('Pasajeros Pre'!$J$2:J5133,MATCH(ROW()-ROW($B$1),'Pasajeros Pre'!$O$2:$O$4995,0)),"")</f>
        <v/>
      </c>
      <c r="L140" s="22" t="str">
        <f>IFERROR(INDEX('Pasajeros Pre'!$K$2:K5133,MATCH(ROW()-ROW($B$1),'Pasajeros Pre'!$O$2:$O$4995,0)),"")</f>
        <v/>
      </c>
      <c r="M140" s="15" t="str">
        <f>IFERROR(INDEX('Pasajeros Pre'!$L$2:L5133,MATCH(ROW()-ROW($B$1),'Pasajeros Pre'!$O$2:$O$4995,0)),"")</f>
        <v/>
      </c>
      <c r="N140" s="22" t="e">
        <f t="shared" si="11"/>
        <v>#VALUE!</v>
      </c>
      <c r="O140" s="14" t="e">
        <f>VLOOKUP(N140,'Time Chart'!$A$2:$D$25,4,0)</f>
        <v>#VALUE!</v>
      </c>
      <c r="P140" s="22" t="e">
        <f t="shared" si="12"/>
        <v>#VALUE!</v>
      </c>
      <c r="Q140" s="14" t="e">
        <f>VLOOKUP(P140,'Time Chart'!$A$2:$D$25,4,0)</f>
        <v>#VALUE!</v>
      </c>
      <c r="R140" s="14" t="str">
        <f t="shared" si="13"/>
        <v/>
      </c>
      <c r="S140" s="15">
        <f>COUNTIFS(Hoja1!$R$2,"="&amp;R140)</f>
        <v>0</v>
      </c>
      <c r="T140" s="14" t="str">
        <f t="shared" si="14"/>
        <v/>
      </c>
      <c r="U140" s="15">
        <f>COUNTIFS(Hoja1!$R$2,"="&amp;T140)</f>
        <v>0</v>
      </c>
    </row>
    <row r="141" spans="1:21" x14ac:dyDescent="0.25">
      <c r="A141" s="15">
        <f t="shared" si="10"/>
        <v>140</v>
      </c>
      <c r="B141" s="15" t="str">
        <f>IFERROR(INDEX('Pasajeros Pre'!$A$2:A5134,MATCH(ROW()-ROW($B$1),'Pasajeros Pre'!$O$2:$O$4995,0)),"")</f>
        <v/>
      </c>
      <c r="C141" s="15" t="str">
        <f>IFERROR(INDEX('Pasajeros Pre'!$B$2:$B$195,MATCH(ROW()-ROW($A$1),'Pasajeros Pre'!$O$2:$O$195,0)),"")</f>
        <v/>
      </c>
      <c r="D141" s="15" t="str">
        <f>IFERROR(INDEX('Pasajeros Pre'!$C$2:C5134,MATCH(ROW()-ROW($B$1),'Pasajeros Pre'!$O$2:$O$4995,0)),"")</f>
        <v/>
      </c>
      <c r="E141" s="15" t="str">
        <f>IFERROR(INDEX('Pasajeros Pre'!$D$2:D5134,MATCH(ROW()-ROW($B$1),'Pasajeros Pre'!$O$2:$O$4995,0)),"")</f>
        <v/>
      </c>
      <c r="F141" s="22" t="str">
        <f>IFERROR(INDEX('Pasajeros Pre'!$E$2:E5134,MATCH(ROW()-ROW($B$1),'Pasajeros Pre'!$O$2:$O$4995,0)),"")</f>
        <v/>
      </c>
      <c r="G141" s="15" t="str">
        <f>IFERROR(INDEX('Pasajeros Pre'!$F$2:F5134,MATCH(ROW()-ROW($B$1),'Pasajeros Pre'!$O$2:$O$4995,0)),"")</f>
        <v/>
      </c>
      <c r="H141" s="15" t="str">
        <f>IFERROR(INDEX('Pasajeros Pre'!$G$2:G5134,MATCH(ROW()-ROW($B$1),'Pasajeros Pre'!$O$2:$O$4995,0)),"")</f>
        <v/>
      </c>
      <c r="I141" s="15" t="str">
        <f>IFERROR(INDEX('Pasajeros Pre'!$H$2:H5134,MATCH(ROW()-ROW($B$1),'Pasajeros Pre'!$O$2:$O$4995,0)),"")</f>
        <v/>
      </c>
      <c r="J141" s="15" t="str">
        <f>IFERROR(INDEX('Pasajeros Pre'!$I$2:I5134,MATCH(ROW()-ROW($B$1),'Pasajeros Pre'!$O$2:$O$4995,0)),"")</f>
        <v/>
      </c>
      <c r="K141" s="15" t="str">
        <f>IFERROR(INDEX('Pasajeros Pre'!$J$2:J5134,MATCH(ROW()-ROW($B$1),'Pasajeros Pre'!$O$2:$O$4995,0)),"")</f>
        <v/>
      </c>
      <c r="L141" s="22" t="str">
        <f>IFERROR(INDEX('Pasajeros Pre'!$K$2:K5134,MATCH(ROW()-ROW($B$1),'Pasajeros Pre'!$O$2:$O$4995,0)),"")</f>
        <v/>
      </c>
      <c r="M141" s="15" t="str">
        <f>IFERROR(INDEX('Pasajeros Pre'!$L$2:L5134,MATCH(ROW()-ROW($B$1),'Pasajeros Pre'!$O$2:$O$4995,0)),"")</f>
        <v/>
      </c>
      <c r="N141" s="22" t="e">
        <f t="shared" si="11"/>
        <v>#VALUE!</v>
      </c>
      <c r="O141" s="14" t="e">
        <f>VLOOKUP(N141,'Time Chart'!$A$2:$D$25,4,0)</f>
        <v>#VALUE!</v>
      </c>
      <c r="P141" s="22" t="e">
        <f t="shared" si="12"/>
        <v>#VALUE!</v>
      </c>
      <c r="Q141" s="14" t="e">
        <f>VLOOKUP(P141,'Time Chart'!$A$2:$D$25,4,0)</f>
        <v>#VALUE!</v>
      </c>
      <c r="R141" s="14" t="str">
        <f t="shared" si="13"/>
        <v/>
      </c>
      <c r="S141" s="15">
        <f>COUNTIFS(Hoja1!$R$2,"="&amp;R141)</f>
        <v>0</v>
      </c>
      <c r="T141" s="14" t="str">
        <f t="shared" si="14"/>
        <v/>
      </c>
      <c r="U141" s="15">
        <f>COUNTIFS(Hoja1!$R$2,"="&amp;T141)</f>
        <v>0</v>
      </c>
    </row>
    <row r="142" spans="1:21" x14ac:dyDescent="0.25">
      <c r="A142" s="15">
        <f t="shared" si="10"/>
        <v>141</v>
      </c>
      <c r="B142" s="15" t="str">
        <f>IFERROR(INDEX('Pasajeros Pre'!$A$2:A5135,MATCH(ROW()-ROW($B$1),'Pasajeros Pre'!$O$2:$O$4995,0)),"")</f>
        <v/>
      </c>
      <c r="C142" s="15" t="str">
        <f>IFERROR(INDEX('Pasajeros Pre'!$B$2:$B$195,MATCH(ROW()-ROW($A$1),'Pasajeros Pre'!$O$2:$O$195,0)),"")</f>
        <v/>
      </c>
      <c r="D142" s="15" t="str">
        <f>IFERROR(INDEX('Pasajeros Pre'!$C$2:C5135,MATCH(ROW()-ROW($B$1),'Pasajeros Pre'!$O$2:$O$4995,0)),"")</f>
        <v/>
      </c>
      <c r="E142" s="15" t="str">
        <f>IFERROR(INDEX('Pasajeros Pre'!$D$2:D5135,MATCH(ROW()-ROW($B$1),'Pasajeros Pre'!$O$2:$O$4995,0)),"")</f>
        <v/>
      </c>
      <c r="F142" s="22" t="str">
        <f>IFERROR(INDEX('Pasajeros Pre'!$E$2:E5135,MATCH(ROW()-ROW($B$1),'Pasajeros Pre'!$O$2:$O$4995,0)),"")</f>
        <v/>
      </c>
      <c r="G142" s="15" t="str">
        <f>IFERROR(INDEX('Pasajeros Pre'!$F$2:F5135,MATCH(ROW()-ROW($B$1),'Pasajeros Pre'!$O$2:$O$4995,0)),"")</f>
        <v/>
      </c>
      <c r="H142" s="15" t="str">
        <f>IFERROR(INDEX('Pasajeros Pre'!$G$2:G5135,MATCH(ROW()-ROW($B$1),'Pasajeros Pre'!$O$2:$O$4995,0)),"")</f>
        <v/>
      </c>
      <c r="I142" s="15" t="str">
        <f>IFERROR(INDEX('Pasajeros Pre'!$H$2:H5135,MATCH(ROW()-ROW($B$1),'Pasajeros Pre'!$O$2:$O$4995,0)),"")</f>
        <v/>
      </c>
      <c r="J142" s="15" t="str">
        <f>IFERROR(INDEX('Pasajeros Pre'!$I$2:I5135,MATCH(ROW()-ROW($B$1),'Pasajeros Pre'!$O$2:$O$4995,0)),"")</f>
        <v/>
      </c>
      <c r="K142" s="15" t="str">
        <f>IFERROR(INDEX('Pasajeros Pre'!$J$2:J5135,MATCH(ROW()-ROW($B$1),'Pasajeros Pre'!$O$2:$O$4995,0)),"")</f>
        <v/>
      </c>
      <c r="L142" s="22" t="str">
        <f>IFERROR(INDEX('Pasajeros Pre'!$K$2:K5135,MATCH(ROW()-ROW($B$1),'Pasajeros Pre'!$O$2:$O$4995,0)),"")</f>
        <v/>
      </c>
      <c r="M142" s="15" t="str">
        <f>IFERROR(INDEX('Pasajeros Pre'!$L$2:L5135,MATCH(ROW()-ROW($B$1),'Pasajeros Pre'!$O$2:$O$4995,0)),"")</f>
        <v/>
      </c>
      <c r="N142" s="22" t="e">
        <f t="shared" si="11"/>
        <v>#VALUE!</v>
      </c>
      <c r="O142" s="14" t="e">
        <f>VLOOKUP(N142,'Time Chart'!$A$2:$D$25,4,0)</f>
        <v>#VALUE!</v>
      </c>
      <c r="P142" s="22" t="e">
        <f t="shared" si="12"/>
        <v>#VALUE!</v>
      </c>
      <c r="Q142" s="14" t="e">
        <f>VLOOKUP(P142,'Time Chart'!$A$2:$D$25,4,0)</f>
        <v>#VALUE!</v>
      </c>
      <c r="R142" s="14" t="str">
        <f t="shared" si="13"/>
        <v/>
      </c>
      <c r="S142" s="15">
        <f>COUNTIFS(Hoja1!$R$2,"="&amp;R142)</f>
        <v>0</v>
      </c>
      <c r="T142" s="14" t="str">
        <f t="shared" si="14"/>
        <v/>
      </c>
      <c r="U142" s="15">
        <f>COUNTIFS(Hoja1!$R$2,"="&amp;T142)</f>
        <v>0</v>
      </c>
    </row>
    <row r="143" spans="1:21" x14ac:dyDescent="0.25">
      <c r="A143" s="15">
        <f t="shared" si="10"/>
        <v>142</v>
      </c>
      <c r="B143" s="15" t="str">
        <f>IFERROR(INDEX('Pasajeros Pre'!$A$2:A5136,MATCH(ROW()-ROW($B$1),'Pasajeros Pre'!$O$2:$O$4995,0)),"")</f>
        <v/>
      </c>
      <c r="C143" s="15" t="str">
        <f>IFERROR(INDEX('Pasajeros Pre'!$B$2:$B$195,MATCH(ROW()-ROW($A$1),'Pasajeros Pre'!$O$2:$O$195,0)),"")</f>
        <v/>
      </c>
      <c r="D143" s="15" t="str">
        <f>IFERROR(INDEX('Pasajeros Pre'!$C$2:C5136,MATCH(ROW()-ROW($B$1),'Pasajeros Pre'!$O$2:$O$4995,0)),"")</f>
        <v/>
      </c>
      <c r="E143" s="15" t="str">
        <f>IFERROR(INDEX('Pasajeros Pre'!$D$2:D5136,MATCH(ROW()-ROW($B$1),'Pasajeros Pre'!$O$2:$O$4995,0)),"")</f>
        <v/>
      </c>
      <c r="F143" s="22" t="str">
        <f>IFERROR(INDEX('Pasajeros Pre'!$E$2:E5136,MATCH(ROW()-ROW($B$1),'Pasajeros Pre'!$O$2:$O$4995,0)),"")</f>
        <v/>
      </c>
      <c r="G143" s="15" t="str">
        <f>IFERROR(INDEX('Pasajeros Pre'!$F$2:F5136,MATCH(ROW()-ROW($B$1),'Pasajeros Pre'!$O$2:$O$4995,0)),"")</f>
        <v/>
      </c>
      <c r="H143" s="15" t="str">
        <f>IFERROR(INDEX('Pasajeros Pre'!$G$2:G5136,MATCH(ROW()-ROW($B$1),'Pasajeros Pre'!$O$2:$O$4995,0)),"")</f>
        <v/>
      </c>
      <c r="I143" s="15" t="str">
        <f>IFERROR(INDEX('Pasajeros Pre'!$H$2:H5136,MATCH(ROW()-ROW($B$1),'Pasajeros Pre'!$O$2:$O$4995,0)),"")</f>
        <v/>
      </c>
      <c r="J143" s="15" t="str">
        <f>IFERROR(INDEX('Pasajeros Pre'!$I$2:I5136,MATCH(ROW()-ROW($B$1),'Pasajeros Pre'!$O$2:$O$4995,0)),"")</f>
        <v/>
      </c>
      <c r="K143" s="15" t="str">
        <f>IFERROR(INDEX('Pasajeros Pre'!$J$2:J5136,MATCH(ROW()-ROW($B$1),'Pasajeros Pre'!$O$2:$O$4995,0)),"")</f>
        <v/>
      </c>
      <c r="L143" s="22" t="str">
        <f>IFERROR(INDEX('Pasajeros Pre'!$K$2:K5136,MATCH(ROW()-ROW($B$1),'Pasajeros Pre'!$O$2:$O$4995,0)),"")</f>
        <v/>
      </c>
      <c r="M143" s="15" t="str">
        <f>IFERROR(INDEX('Pasajeros Pre'!$L$2:L5136,MATCH(ROW()-ROW($B$1),'Pasajeros Pre'!$O$2:$O$4995,0)),"")</f>
        <v/>
      </c>
      <c r="N143" s="22" t="e">
        <f t="shared" si="11"/>
        <v>#VALUE!</v>
      </c>
      <c r="O143" s="14" t="e">
        <f>VLOOKUP(N143,'Time Chart'!$A$2:$D$25,4,0)</f>
        <v>#VALUE!</v>
      </c>
      <c r="P143" s="22" t="e">
        <f t="shared" si="12"/>
        <v>#VALUE!</v>
      </c>
      <c r="Q143" s="14" t="e">
        <f>VLOOKUP(P143,'Time Chart'!$A$2:$D$25,4,0)</f>
        <v>#VALUE!</v>
      </c>
      <c r="R143" s="14" t="str">
        <f t="shared" si="13"/>
        <v/>
      </c>
      <c r="S143" s="15">
        <f>COUNTIFS(Hoja1!$R$2,"="&amp;R143)</f>
        <v>0</v>
      </c>
      <c r="T143" s="14" t="str">
        <f t="shared" si="14"/>
        <v/>
      </c>
      <c r="U143" s="15">
        <f>COUNTIFS(Hoja1!$R$2,"="&amp;T143)</f>
        <v>0</v>
      </c>
    </row>
    <row r="144" spans="1:21" x14ac:dyDescent="0.25">
      <c r="A144" s="15">
        <f t="shared" si="10"/>
        <v>143</v>
      </c>
      <c r="B144" s="15" t="str">
        <f>IFERROR(INDEX('Pasajeros Pre'!$A$2:A5137,MATCH(ROW()-ROW($B$1),'Pasajeros Pre'!$O$2:$O$4995,0)),"")</f>
        <v/>
      </c>
      <c r="C144" s="15" t="str">
        <f>IFERROR(INDEX('Pasajeros Pre'!$B$2:$B$195,MATCH(ROW()-ROW($A$1),'Pasajeros Pre'!$O$2:$O$195,0)),"")</f>
        <v/>
      </c>
      <c r="D144" s="15" t="str">
        <f>IFERROR(INDEX('Pasajeros Pre'!$C$2:C5137,MATCH(ROW()-ROW($B$1),'Pasajeros Pre'!$O$2:$O$4995,0)),"")</f>
        <v/>
      </c>
      <c r="E144" s="15" t="str">
        <f>IFERROR(INDEX('Pasajeros Pre'!$D$2:D5137,MATCH(ROW()-ROW($B$1),'Pasajeros Pre'!$O$2:$O$4995,0)),"")</f>
        <v/>
      </c>
      <c r="F144" s="22" t="str">
        <f>IFERROR(INDEX('Pasajeros Pre'!$E$2:E5137,MATCH(ROW()-ROW($B$1),'Pasajeros Pre'!$O$2:$O$4995,0)),"")</f>
        <v/>
      </c>
      <c r="G144" s="15" t="str">
        <f>IFERROR(INDEX('Pasajeros Pre'!$F$2:F5137,MATCH(ROW()-ROW($B$1),'Pasajeros Pre'!$O$2:$O$4995,0)),"")</f>
        <v/>
      </c>
      <c r="H144" s="15" t="str">
        <f>IFERROR(INDEX('Pasajeros Pre'!$G$2:G5137,MATCH(ROW()-ROW($B$1),'Pasajeros Pre'!$O$2:$O$4995,0)),"")</f>
        <v/>
      </c>
      <c r="I144" s="15" t="str">
        <f>IFERROR(INDEX('Pasajeros Pre'!$H$2:H5137,MATCH(ROW()-ROW($B$1),'Pasajeros Pre'!$O$2:$O$4995,0)),"")</f>
        <v/>
      </c>
      <c r="J144" s="15" t="str">
        <f>IFERROR(INDEX('Pasajeros Pre'!$I$2:I5137,MATCH(ROW()-ROW($B$1),'Pasajeros Pre'!$O$2:$O$4995,0)),"")</f>
        <v/>
      </c>
      <c r="K144" s="15" t="str">
        <f>IFERROR(INDEX('Pasajeros Pre'!$J$2:J5137,MATCH(ROW()-ROW($B$1),'Pasajeros Pre'!$O$2:$O$4995,0)),"")</f>
        <v/>
      </c>
      <c r="L144" s="22" t="str">
        <f>IFERROR(INDEX('Pasajeros Pre'!$K$2:K5137,MATCH(ROW()-ROW($B$1),'Pasajeros Pre'!$O$2:$O$4995,0)),"")</f>
        <v/>
      </c>
      <c r="M144" s="15" t="str">
        <f>IFERROR(INDEX('Pasajeros Pre'!$L$2:L5137,MATCH(ROW()-ROW($B$1),'Pasajeros Pre'!$O$2:$O$4995,0)),"")</f>
        <v/>
      </c>
      <c r="N144" s="22" t="e">
        <f t="shared" si="11"/>
        <v>#VALUE!</v>
      </c>
      <c r="O144" s="14" t="e">
        <f>VLOOKUP(N144,'Time Chart'!$A$2:$D$25,4,0)</f>
        <v>#VALUE!</v>
      </c>
      <c r="P144" s="22" t="e">
        <f t="shared" si="12"/>
        <v>#VALUE!</v>
      </c>
      <c r="Q144" s="14" t="e">
        <f>VLOOKUP(P144,'Time Chart'!$A$2:$D$25,4,0)</f>
        <v>#VALUE!</v>
      </c>
      <c r="R144" s="14" t="str">
        <f t="shared" si="13"/>
        <v/>
      </c>
      <c r="S144" s="15">
        <f>COUNTIFS(Hoja1!$R$2,"="&amp;R144)</f>
        <v>0</v>
      </c>
      <c r="T144" s="14" t="str">
        <f t="shared" si="14"/>
        <v/>
      </c>
      <c r="U144" s="15">
        <f>COUNTIFS(Hoja1!$R$2,"="&amp;T144)</f>
        <v>0</v>
      </c>
    </row>
    <row r="145" spans="1:21" x14ac:dyDescent="0.25">
      <c r="A145" s="15">
        <f t="shared" si="10"/>
        <v>144</v>
      </c>
      <c r="B145" s="15" t="str">
        <f>IFERROR(INDEX('Pasajeros Pre'!$A$2:A5138,MATCH(ROW()-ROW($B$1),'Pasajeros Pre'!$O$2:$O$4995,0)),"")</f>
        <v/>
      </c>
      <c r="C145" s="15" t="str">
        <f>IFERROR(INDEX('Pasajeros Pre'!$B$2:$B$195,MATCH(ROW()-ROW($A$1),'Pasajeros Pre'!$O$2:$O$195,0)),"")</f>
        <v/>
      </c>
      <c r="D145" s="15" t="str">
        <f>IFERROR(INDEX('Pasajeros Pre'!$C$2:C5138,MATCH(ROW()-ROW($B$1),'Pasajeros Pre'!$O$2:$O$4995,0)),"")</f>
        <v/>
      </c>
      <c r="E145" s="15" t="str">
        <f>IFERROR(INDEX('Pasajeros Pre'!$D$2:D5138,MATCH(ROW()-ROW($B$1),'Pasajeros Pre'!$O$2:$O$4995,0)),"")</f>
        <v/>
      </c>
      <c r="F145" s="22" t="str">
        <f>IFERROR(INDEX('Pasajeros Pre'!$E$2:E5138,MATCH(ROW()-ROW($B$1),'Pasajeros Pre'!$O$2:$O$4995,0)),"")</f>
        <v/>
      </c>
      <c r="G145" s="15" t="str">
        <f>IFERROR(INDEX('Pasajeros Pre'!$F$2:F5138,MATCH(ROW()-ROW($B$1),'Pasajeros Pre'!$O$2:$O$4995,0)),"")</f>
        <v/>
      </c>
      <c r="H145" s="15" t="str">
        <f>IFERROR(INDEX('Pasajeros Pre'!$G$2:G5138,MATCH(ROW()-ROW($B$1),'Pasajeros Pre'!$O$2:$O$4995,0)),"")</f>
        <v/>
      </c>
      <c r="I145" s="15" t="str">
        <f>IFERROR(INDEX('Pasajeros Pre'!$H$2:H5138,MATCH(ROW()-ROW($B$1),'Pasajeros Pre'!$O$2:$O$4995,0)),"")</f>
        <v/>
      </c>
      <c r="J145" s="15" t="str">
        <f>IFERROR(INDEX('Pasajeros Pre'!$I$2:I5138,MATCH(ROW()-ROW($B$1),'Pasajeros Pre'!$O$2:$O$4995,0)),"")</f>
        <v/>
      </c>
      <c r="K145" s="15" t="str">
        <f>IFERROR(INDEX('Pasajeros Pre'!$J$2:J5138,MATCH(ROW()-ROW($B$1),'Pasajeros Pre'!$O$2:$O$4995,0)),"")</f>
        <v/>
      </c>
      <c r="L145" s="22" t="str">
        <f>IFERROR(INDEX('Pasajeros Pre'!$K$2:K5138,MATCH(ROW()-ROW($B$1),'Pasajeros Pre'!$O$2:$O$4995,0)),"")</f>
        <v/>
      </c>
      <c r="M145" s="15" t="str">
        <f>IFERROR(INDEX('Pasajeros Pre'!$L$2:L5138,MATCH(ROW()-ROW($B$1),'Pasajeros Pre'!$O$2:$O$4995,0)),"")</f>
        <v/>
      </c>
      <c r="N145" s="22" t="e">
        <f t="shared" si="11"/>
        <v>#VALUE!</v>
      </c>
      <c r="O145" s="14" t="e">
        <f>VLOOKUP(N145,'Time Chart'!$A$2:$D$25,4,0)</f>
        <v>#VALUE!</v>
      </c>
      <c r="P145" s="22" t="e">
        <f t="shared" si="12"/>
        <v>#VALUE!</v>
      </c>
      <c r="Q145" s="14" t="e">
        <f>VLOOKUP(P145,'Time Chart'!$A$2:$D$25,4,0)</f>
        <v>#VALUE!</v>
      </c>
      <c r="R145" s="14" t="str">
        <f t="shared" si="13"/>
        <v/>
      </c>
      <c r="S145" s="15">
        <f>COUNTIFS(Hoja1!$R$2,"="&amp;R145)</f>
        <v>0</v>
      </c>
      <c r="T145" s="14" t="str">
        <f t="shared" si="14"/>
        <v/>
      </c>
      <c r="U145" s="15">
        <f>COUNTIFS(Hoja1!$R$2,"="&amp;T145)</f>
        <v>0</v>
      </c>
    </row>
    <row r="146" spans="1:21" x14ac:dyDescent="0.25">
      <c r="A146" s="15">
        <f t="shared" si="10"/>
        <v>145</v>
      </c>
      <c r="B146" s="15" t="str">
        <f>IFERROR(INDEX('Pasajeros Pre'!$A$2:A5139,MATCH(ROW()-ROW($B$1),'Pasajeros Pre'!$O$2:$O$4995,0)),"")</f>
        <v/>
      </c>
      <c r="C146" s="15" t="str">
        <f>IFERROR(INDEX('Pasajeros Pre'!$B$2:$B$195,MATCH(ROW()-ROW($A$1),'Pasajeros Pre'!$O$2:$O$195,0)),"")</f>
        <v/>
      </c>
      <c r="D146" s="15" t="str">
        <f>IFERROR(INDEX('Pasajeros Pre'!$C$2:C5139,MATCH(ROW()-ROW($B$1),'Pasajeros Pre'!$O$2:$O$4995,0)),"")</f>
        <v/>
      </c>
      <c r="E146" s="15" t="str">
        <f>IFERROR(INDEX('Pasajeros Pre'!$D$2:D5139,MATCH(ROW()-ROW($B$1),'Pasajeros Pre'!$O$2:$O$4995,0)),"")</f>
        <v/>
      </c>
      <c r="F146" s="22" t="str">
        <f>IFERROR(INDEX('Pasajeros Pre'!$E$2:E5139,MATCH(ROW()-ROW($B$1),'Pasajeros Pre'!$O$2:$O$4995,0)),"")</f>
        <v/>
      </c>
      <c r="G146" s="15" t="str">
        <f>IFERROR(INDEX('Pasajeros Pre'!$F$2:F5139,MATCH(ROW()-ROW($B$1),'Pasajeros Pre'!$O$2:$O$4995,0)),"")</f>
        <v/>
      </c>
      <c r="H146" s="15" t="str">
        <f>IFERROR(INDEX('Pasajeros Pre'!$G$2:G5139,MATCH(ROW()-ROW($B$1),'Pasajeros Pre'!$O$2:$O$4995,0)),"")</f>
        <v/>
      </c>
      <c r="I146" s="15" t="str">
        <f>IFERROR(INDEX('Pasajeros Pre'!$H$2:H5139,MATCH(ROW()-ROW($B$1),'Pasajeros Pre'!$O$2:$O$4995,0)),"")</f>
        <v/>
      </c>
      <c r="J146" s="15" t="str">
        <f>IFERROR(INDEX('Pasajeros Pre'!$I$2:I5139,MATCH(ROW()-ROW($B$1),'Pasajeros Pre'!$O$2:$O$4995,0)),"")</f>
        <v/>
      </c>
      <c r="K146" s="15" t="str">
        <f>IFERROR(INDEX('Pasajeros Pre'!$J$2:J5139,MATCH(ROW()-ROW($B$1),'Pasajeros Pre'!$O$2:$O$4995,0)),"")</f>
        <v/>
      </c>
      <c r="L146" s="22" t="str">
        <f>IFERROR(INDEX('Pasajeros Pre'!$K$2:K5139,MATCH(ROW()-ROW($B$1),'Pasajeros Pre'!$O$2:$O$4995,0)),"")</f>
        <v/>
      </c>
      <c r="M146" s="15" t="str">
        <f>IFERROR(INDEX('Pasajeros Pre'!$L$2:L5139,MATCH(ROW()-ROW($B$1),'Pasajeros Pre'!$O$2:$O$4995,0)),"")</f>
        <v/>
      </c>
      <c r="N146" s="22" t="e">
        <f t="shared" si="11"/>
        <v>#VALUE!</v>
      </c>
      <c r="O146" s="14" t="e">
        <f>VLOOKUP(N146,'Time Chart'!$A$2:$D$25,4,0)</f>
        <v>#VALUE!</v>
      </c>
      <c r="P146" s="22" t="e">
        <f t="shared" si="12"/>
        <v>#VALUE!</v>
      </c>
      <c r="Q146" s="14" t="e">
        <f>VLOOKUP(P146,'Time Chart'!$A$2:$D$25,4,0)</f>
        <v>#VALUE!</v>
      </c>
      <c r="R146" s="14" t="str">
        <f t="shared" si="13"/>
        <v/>
      </c>
      <c r="S146" s="15">
        <f>COUNTIFS(Hoja1!$R$2,"="&amp;R146)</f>
        <v>0</v>
      </c>
      <c r="T146" s="14" t="str">
        <f t="shared" si="14"/>
        <v/>
      </c>
      <c r="U146" s="15">
        <f>COUNTIFS(Hoja1!$R$2,"="&amp;T146)</f>
        <v>0</v>
      </c>
    </row>
    <row r="147" spans="1:21" x14ac:dyDescent="0.25">
      <c r="A147" s="15">
        <f t="shared" si="10"/>
        <v>146</v>
      </c>
      <c r="B147" s="15" t="str">
        <f>IFERROR(INDEX('Pasajeros Pre'!$A$2:A5140,MATCH(ROW()-ROW($B$1),'Pasajeros Pre'!$O$2:$O$4995,0)),"")</f>
        <v/>
      </c>
      <c r="C147" s="15" t="str">
        <f>IFERROR(INDEX('Pasajeros Pre'!$B$2:$B$195,MATCH(ROW()-ROW($A$1),'Pasajeros Pre'!$O$2:$O$195,0)),"")</f>
        <v/>
      </c>
      <c r="D147" s="15" t="str">
        <f>IFERROR(INDEX('Pasajeros Pre'!$C$2:C5140,MATCH(ROW()-ROW($B$1),'Pasajeros Pre'!$O$2:$O$4995,0)),"")</f>
        <v/>
      </c>
      <c r="E147" s="15" t="str">
        <f>IFERROR(INDEX('Pasajeros Pre'!$D$2:D5140,MATCH(ROW()-ROW($B$1),'Pasajeros Pre'!$O$2:$O$4995,0)),"")</f>
        <v/>
      </c>
      <c r="F147" s="22" t="str">
        <f>IFERROR(INDEX('Pasajeros Pre'!$E$2:E5140,MATCH(ROW()-ROW($B$1),'Pasajeros Pre'!$O$2:$O$4995,0)),"")</f>
        <v/>
      </c>
      <c r="G147" s="15" t="str">
        <f>IFERROR(INDEX('Pasajeros Pre'!$F$2:F5140,MATCH(ROW()-ROW($B$1),'Pasajeros Pre'!$O$2:$O$4995,0)),"")</f>
        <v/>
      </c>
      <c r="H147" s="15" t="str">
        <f>IFERROR(INDEX('Pasajeros Pre'!$G$2:G5140,MATCH(ROW()-ROW($B$1),'Pasajeros Pre'!$O$2:$O$4995,0)),"")</f>
        <v/>
      </c>
      <c r="I147" s="15" t="str">
        <f>IFERROR(INDEX('Pasajeros Pre'!$H$2:H5140,MATCH(ROW()-ROW($B$1),'Pasajeros Pre'!$O$2:$O$4995,0)),"")</f>
        <v/>
      </c>
      <c r="J147" s="15" t="str">
        <f>IFERROR(INDEX('Pasajeros Pre'!$I$2:I5140,MATCH(ROW()-ROW($B$1),'Pasajeros Pre'!$O$2:$O$4995,0)),"")</f>
        <v/>
      </c>
      <c r="K147" s="15" t="str">
        <f>IFERROR(INDEX('Pasajeros Pre'!$J$2:J5140,MATCH(ROW()-ROW($B$1),'Pasajeros Pre'!$O$2:$O$4995,0)),"")</f>
        <v/>
      </c>
      <c r="L147" s="22" t="str">
        <f>IFERROR(INDEX('Pasajeros Pre'!$K$2:K5140,MATCH(ROW()-ROW($B$1),'Pasajeros Pre'!$O$2:$O$4995,0)),"")</f>
        <v/>
      </c>
      <c r="M147" s="15" t="str">
        <f>IFERROR(INDEX('Pasajeros Pre'!$L$2:L5140,MATCH(ROW()-ROW($B$1),'Pasajeros Pre'!$O$2:$O$4995,0)),"")</f>
        <v/>
      </c>
      <c r="N147" s="22" t="e">
        <f t="shared" si="11"/>
        <v>#VALUE!</v>
      </c>
      <c r="O147" s="14" t="e">
        <f>VLOOKUP(N147,'Time Chart'!$A$2:$D$25,4,0)</f>
        <v>#VALUE!</v>
      </c>
      <c r="P147" s="22" t="e">
        <f t="shared" si="12"/>
        <v>#VALUE!</v>
      </c>
      <c r="Q147" s="14" t="e">
        <f>VLOOKUP(P147,'Time Chart'!$A$2:$D$25,4,0)</f>
        <v>#VALUE!</v>
      </c>
      <c r="R147" s="14" t="str">
        <f t="shared" si="13"/>
        <v/>
      </c>
      <c r="S147" s="15">
        <f>COUNTIFS(Hoja1!$R$2,"="&amp;R147)</f>
        <v>0</v>
      </c>
      <c r="T147" s="14" t="str">
        <f t="shared" si="14"/>
        <v/>
      </c>
      <c r="U147" s="15">
        <f>COUNTIFS(Hoja1!$R$2,"="&amp;T147)</f>
        <v>0</v>
      </c>
    </row>
    <row r="148" spans="1:21" x14ac:dyDescent="0.25">
      <c r="A148" s="15">
        <f t="shared" si="10"/>
        <v>147</v>
      </c>
      <c r="B148" s="15" t="str">
        <f>IFERROR(INDEX('Pasajeros Pre'!$A$2:A5141,MATCH(ROW()-ROW($B$1),'Pasajeros Pre'!$O$2:$O$4995,0)),"")</f>
        <v/>
      </c>
      <c r="C148" s="15" t="str">
        <f>IFERROR(INDEX('Pasajeros Pre'!$B$2:$B$195,MATCH(ROW()-ROW($A$1),'Pasajeros Pre'!$O$2:$O$195,0)),"")</f>
        <v/>
      </c>
      <c r="D148" s="15" t="str">
        <f>IFERROR(INDEX('Pasajeros Pre'!$C$2:C5141,MATCH(ROW()-ROW($B$1),'Pasajeros Pre'!$O$2:$O$4995,0)),"")</f>
        <v/>
      </c>
      <c r="E148" s="15" t="str">
        <f>IFERROR(INDEX('Pasajeros Pre'!$D$2:D5141,MATCH(ROW()-ROW($B$1),'Pasajeros Pre'!$O$2:$O$4995,0)),"")</f>
        <v/>
      </c>
      <c r="F148" s="22" t="str">
        <f>IFERROR(INDEX('Pasajeros Pre'!$E$2:E5141,MATCH(ROW()-ROW($B$1),'Pasajeros Pre'!$O$2:$O$4995,0)),"")</f>
        <v/>
      </c>
      <c r="G148" s="15" t="str">
        <f>IFERROR(INDEX('Pasajeros Pre'!$F$2:F5141,MATCH(ROW()-ROW($B$1),'Pasajeros Pre'!$O$2:$O$4995,0)),"")</f>
        <v/>
      </c>
      <c r="H148" s="15" t="str">
        <f>IFERROR(INDEX('Pasajeros Pre'!$G$2:G5141,MATCH(ROW()-ROW($B$1),'Pasajeros Pre'!$O$2:$O$4995,0)),"")</f>
        <v/>
      </c>
      <c r="I148" s="15" t="str">
        <f>IFERROR(INDEX('Pasajeros Pre'!$H$2:H5141,MATCH(ROW()-ROW($B$1),'Pasajeros Pre'!$O$2:$O$4995,0)),"")</f>
        <v/>
      </c>
      <c r="J148" s="15" t="str">
        <f>IFERROR(INDEX('Pasajeros Pre'!$I$2:I5141,MATCH(ROW()-ROW($B$1),'Pasajeros Pre'!$O$2:$O$4995,0)),"")</f>
        <v/>
      </c>
      <c r="K148" s="15" t="str">
        <f>IFERROR(INDEX('Pasajeros Pre'!$J$2:J5141,MATCH(ROW()-ROW($B$1),'Pasajeros Pre'!$O$2:$O$4995,0)),"")</f>
        <v/>
      </c>
      <c r="L148" s="22" t="str">
        <f>IFERROR(INDEX('Pasajeros Pre'!$K$2:K5141,MATCH(ROW()-ROW($B$1),'Pasajeros Pre'!$O$2:$O$4995,0)),"")</f>
        <v/>
      </c>
      <c r="M148" s="15" t="str">
        <f>IFERROR(INDEX('Pasajeros Pre'!$L$2:L5141,MATCH(ROW()-ROW($B$1),'Pasajeros Pre'!$O$2:$O$4995,0)),"")</f>
        <v/>
      </c>
      <c r="N148" s="22" t="e">
        <f t="shared" si="11"/>
        <v>#VALUE!</v>
      </c>
      <c r="O148" s="14" t="e">
        <f>VLOOKUP(N148,'Time Chart'!$A$2:$D$25,4,0)</f>
        <v>#VALUE!</v>
      </c>
      <c r="P148" s="22" t="e">
        <f t="shared" si="12"/>
        <v>#VALUE!</v>
      </c>
      <c r="Q148" s="14" t="e">
        <f>VLOOKUP(P148,'Time Chart'!$A$2:$D$25,4,0)</f>
        <v>#VALUE!</v>
      </c>
      <c r="R148" s="14" t="str">
        <f t="shared" si="13"/>
        <v/>
      </c>
      <c r="S148" s="15">
        <f>COUNTIFS(Hoja1!$R$2,"="&amp;R148)</f>
        <v>0</v>
      </c>
      <c r="T148" s="14" t="str">
        <f t="shared" si="14"/>
        <v/>
      </c>
      <c r="U148" s="15">
        <f>COUNTIFS(Hoja1!$R$2,"="&amp;T148)</f>
        <v>0</v>
      </c>
    </row>
    <row r="149" spans="1:21" x14ac:dyDescent="0.25">
      <c r="A149" s="15">
        <f t="shared" si="10"/>
        <v>148</v>
      </c>
      <c r="B149" s="15" t="str">
        <f>IFERROR(INDEX('Pasajeros Pre'!$A$2:A5142,MATCH(ROW()-ROW($B$1),'Pasajeros Pre'!$O$2:$O$4995,0)),"")</f>
        <v/>
      </c>
      <c r="C149" s="15" t="str">
        <f>IFERROR(INDEX('Pasajeros Pre'!$B$2:$B$195,MATCH(ROW()-ROW($A$1),'Pasajeros Pre'!$O$2:$O$195,0)),"")</f>
        <v/>
      </c>
      <c r="D149" s="15" t="str">
        <f>IFERROR(INDEX('Pasajeros Pre'!$C$2:C5142,MATCH(ROW()-ROW($B$1),'Pasajeros Pre'!$O$2:$O$4995,0)),"")</f>
        <v/>
      </c>
      <c r="E149" s="15" t="str">
        <f>IFERROR(INDEX('Pasajeros Pre'!$D$2:D5142,MATCH(ROW()-ROW($B$1),'Pasajeros Pre'!$O$2:$O$4995,0)),"")</f>
        <v/>
      </c>
      <c r="F149" s="22" t="str">
        <f>IFERROR(INDEX('Pasajeros Pre'!$E$2:E5142,MATCH(ROW()-ROW($B$1),'Pasajeros Pre'!$O$2:$O$4995,0)),"")</f>
        <v/>
      </c>
      <c r="G149" s="15" t="str">
        <f>IFERROR(INDEX('Pasajeros Pre'!$F$2:F5142,MATCH(ROW()-ROW($B$1),'Pasajeros Pre'!$O$2:$O$4995,0)),"")</f>
        <v/>
      </c>
      <c r="H149" s="15" t="str">
        <f>IFERROR(INDEX('Pasajeros Pre'!$G$2:G5142,MATCH(ROW()-ROW($B$1),'Pasajeros Pre'!$O$2:$O$4995,0)),"")</f>
        <v/>
      </c>
      <c r="I149" s="15" t="str">
        <f>IFERROR(INDEX('Pasajeros Pre'!$H$2:H5142,MATCH(ROW()-ROW($B$1),'Pasajeros Pre'!$O$2:$O$4995,0)),"")</f>
        <v/>
      </c>
      <c r="J149" s="15" t="str">
        <f>IFERROR(INDEX('Pasajeros Pre'!$I$2:I5142,MATCH(ROW()-ROW($B$1),'Pasajeros Pre'!$O$2:$O$4995,0)),"")</f>
        <v/>
      </c>
      <c r="K149" s="15" t="str">
        <f>IFERROR(INDEX('Pasajeros Pre'!$J$2:J5142,MATCH(ROW()-ROW($B$1),'Pasajeros Pre'!$O$2:$O$4995,0)),"")</f>
        <v/>
      </c>
      <c r="L149" s="22" t="str">
        <f>IFERROR(INDEX('Pasajeros Pre'!$K$2:K5142,MATCH(ROW()-ROW($B$1),'Pasajeros Pre'!$O$2:$O$4995,0)),"")</f>
        <v/>
      </c>
      <c r="M149" s="15" t="str">
        <f>IFERROR(INDEX('Pasajeros Pre'!$L$2:L5142,MATCH(ROW()-ROW($B$1),'Pasajeros Pre'!$O$2:$O$4995,0)),"")</f>
        <v/>
      </c>
      <c r="N149" s="22" t="e">
        <f t="shared" si="11"/>
        <v>#VALUE!</v>
      </c>
      <c r="O149" s="14" t="e">
        <f>VLOOKUP(N149,'Time Chart'!$A$2:$D$25,4,0)</f>
        <v>#VALUE!</v>
      </c>
      <c r="P149" s="22" t="e">
        <f t="shared" si="12"/>
        <v>#VALUE!</v>
      </c>
      <c r="Q149" s="14" t="e">
        <f>VLOOKUP(P149,'Time Chart'!$A$2:$D$25,4,0)</f>
        <v>#VALUE!</v>
      </c>
      <c r="R149" s="14" t="str">
        <f t="shared" si="13"/>
        <v/>
      </c>
      <c r="S149" s="15">
        <f>COUNTIFS(Hoja1!$R$2,"="&amp;R149)</f>
        <v>0</v>
      </c>
      <c r="T149" s="14" t="str">
        <f t="shared" si="14"/>
        <v/>
      </c>
      <c r="U149" s="15">
        <f>COUNTIFS(Hoja1!$R$2,"="&amp;T149)</f>
        <v>0</v>
      </c>
    </row>
    <row r="150" spans="1:21" x14ac:dyDescent="0.25">
      <c r="A150" s="15">
        <f t="shared" si="10"/>
        <v>149</v>
      </c>
      <c r="B150" s="15" t="str">
        <f>IFERROR(INDEX('Pasajeros Pre'!$A$2:A5143,MATCH(ROW()-ROW($B$1),'Pasajeros Pre'!$O$2:$O$4995,0)),"")</f>
        <v/>
      </c>
      <c r="C150" s="15" t="str">
        <f>IFERROR(INDEX('Pasajeros Pre'!$B$2:$B$195,MATCH(ROW()-ROW($A$1),'Pasajeros Pre'!$O$2:$O$195,0)),"")</f>
        <v/>
      </c>
      <c r="D150" s="15" t="str">
        <f>IFERROR(INDEX('Pasajeros Pre'!$C$2:C5143,MATCH(ROW()-ROW($B$1),'Pasajeros Pre'!$O$2:$O$4995,0)),"")</f>
        <v/>
      </c>
      <c r="E150" s="15" t="str">
        <f>IFERROR(INDEX('Pasajeros Pre'!$D$2:D5143,MATCH(ROW()-ROW($B$1),'Pasajeros Pre'!$O$2:$O$4995,0)),"")</f>
        <v/>
      </c>
      <c r="F150" s="22" t="str">
        <f>IFERROR(INDEX('Pasajeros Pre'!$E$2:E5143,MATCH(ROW()-ROW($B$1),'Pasajeros Pre'!$O$2:$O$4995,0)),"")</f>
        <v/>
      </c>
      <c r="G150" s="15" t="str">
        <f>IFERROR(INDEX('Pasajeros Pre'!$F$2:F5143,MATCH(ROW()-ROW($B$1),'Pasajeros Pre'!$O$2:$O$4995,0)),"")</f>
        <v/>
      </c>
      <c r="H150" s="15" t="str">
        <f>IFERROR(INDEX('Pasajeros Pre'!$G$2:G5143,MATCH(ROW()-ROW($B$1),'Pasajeros Pre'!$O$2:$O$4995,0)),"")</f>
        <v/>
      </c>
      <c r="I150" s="15" t="str">
        <f>IFERROR(INDEX('Pasajeros Pre'!$H$2:H5143,MATCH(ROW()-ROW($B$1),'Pasajeros Pre'!$O$2:$O$4995,0)),"")</f>
        <v/>
      </c>
      <c r="J150" s="15" t="str">
        <f>IFERROR(INDEX('Pasajeros Pre'!$I$2:I5143,MATCH(ROW()-ROW($B$1),'Pasajeros Pre'!$O$2:$O$4995,0)),"")</f>
        <v/>
      </c>
      <c r="K150" s="15" t="str">
        <f>IFERROR(INDEX('Pasajeros Pre'!$J$2:J5143,MATCH(ROW()-ROW($B$1),'Pasajeros Pre'!$O$2:$O$4995,0)),"")</f>
        <v/>
      </c>
      <c r="L150" s="22" t="str">
        <f>IFERROR(INDEX('Pasajeros Pre'!$K$2:K5143,MATCH(ROW()-ROW($B$1),'Pasajeros Pre'!$O$2:$O$4995,0)),"")</f>
        <v/>
      </c>
      <c r="M150" s="15" t="str">
        <f>IFERROR(INDEX('Pasajeros Pre'!$L$2:L5143,MATCH(ROW()-ROW($B$1),'Pasajeros Pre'!$O$2:$O$4995,0)),"")</f>
        <v/>
      </c>
      <c r="N150" s="22" t="e">
        <f t="shared" si="11"/>
        <v>#VALUE!</v>
      </c>
      <c r="O150" s="14" t="e">
        <f>VLOOKUP(N150,'Time Chart'!$A$2:$D$25,4,0)</f>
        <v>#VALUE!</v>
      </c>
      <c r="P150" s="22" t="e">
        <f t="shared" si="12"/>
        <v>#VALUE!</v>
      </c>
      <c r="Q150" s="14" t="e">
        <f>VLOOKUP(P150,'Time Chart'!$A$2:$D$25,4,0)</f>
        <v>#VALUE!</v>
      </c>
      <c r="R150" s="14" t="str">
        <f t="shared" si="13"/>
        <v/>
      </c>
      <c r="S150" s="15">
        <f>COUNTIFS(Hoja1!$R$2,"="&amp;R150)</f>
        <v>0</v>
      </c>
      <c r="T150" s="14" t="str">
        <f t="shared" si="14"/>
        <v/>
      </c>
      <c r="U150" s="15">
        <f>COUNTIFS(Hoja1!$R$2,"="&amp;T150)</f>
        <v>0</v>
      </c>
    </row>
    <row r="151" spans="1:21" x14ac:dyDescent="0.25">
      <c r="A151" s="15">
        <f t="shared" si="10"/>
        <v>150</v>
      </c>
      <c r="B151" s="15" t="str">
        <f>IFERROR(INDEX('Pasajeros Pre'!$A$2:A5144,MATCH(ROW()-ROW($B$1),'Pasajeros Pre'!$O$2:$O$4995,0)),"")</f>
        <v/>
      </c>
      <c r="C151" s="15" t="str">
        <f>IFERROR(INDEX('Pasajeros Pre'!$B$2:$B$195,MATCH(ROW()-ROW($A$1),'Pasajeros Pre'!$O$2:$O$195,0)),"")</f>
        <v/>
      </c>
      <c r="D151" s="15" t="str">
        <f>IFERROR(INDEX('Pasajeros Pre'!$C$2:C5144,MATCH(ROW()-ROW($B$1),'Pasajeros Pre'!$O$2:$O$4995,0)),"")</f>
        <v/>
      </c>
      <c r="E151" s="15" t="str">
        <f>IFERROR(INDEX('Pasajeros Pre'!$D$2:D5144,MATCH(ROW()-ROW($B$1),'Pasajeros Pre'!$O$2:$O$4995,0)),"")</f>
        <v/>
      </c>
      <c r="F151" s="22" t="str">
        <f>IFERROR(INDEX('Pasajeros Pre'!$E$2:E5144,MATCH(ROW()-ROW($B$1),'Pasajeros Pre'!$O$2:$O$4995,0)),"")</f>
        <v/>
      </c>
      <c r="G151" s="15" t="str">
        <f>IFERROR(INDEX('Pasajeros Pre'!$F$2:F5144,MATCH(ROW()-ROW($B$1),'Pasajeros Pre'!$O$2:$O$4995,0)),"")</f>
        <v/>
      </c>
      <c r="H151" s="15" t="str">
        <f>IFERROR(INDEX('Pasajeros Pre'!$G$2:G5144,MATCH(ROW()-ROW($B$1),'Pasajeros Pre'!$O$2:$O$4995,0)),"")</f>
        <v/>
      </c>
      <c r="I151" s="15" t="str">
        <f>IFERROR(INDEX('Pasajeros Pre'!$H$2:H5144,MATCH(ROW()-ROW($B$1),'Pasajeros Pre'!$O$2:$O$4995,0)),"")</f>
        <v/>
      </c>
      <c r="J151" s="15" t="str">
        <f>IFERROR(INDEX('Pasajeros Pre'!$I$2:I5144,MATCH(ROW()-ROW($B$1),'Pasajeros Pre'!$O$2:$O$4995,0)),"")</f>
        <v/>
      </c>
      <c r="K151" s="15" t="str">
        <f>IFERROR(INDEX('Pasajeros Pre'!$J$2:J5144,MATCH(ROW()-ROW($B$1),'Pasajeros Pre'!$O$2:$O$4995,0)),"")</f>
        <v/>
      </c>
      <c r="L151" s="22" t="str">
        <f>IFERROR(INDEX('Pasajeros Pre'!$K$2:K5144,MATCH(ROW()-ROW($B$1),'Pasajeros Pre'!$O$2:$O$4995,0)),"")</f>
        <v/>
      </c>
      <c r="M151" s="15" t="str">
        <f>IFERROR(INDEX('Pasajeros Pre'!$L$2:L5144,MATCH(ROW()-ROW($B$1),'Pasajeros Pre'!$O$2:$O$4995,0)),"")</f>
        <v/>
      </c>
      <c r="N151" s="22" t="e">
        <f t="shared" si="11"/>
        <v>#VALUE!</v>
      </c>
      <c r="O151" s="14" t="e">
        <f>VLOOKUP(N151,'Time Chart'!$A$2:$D$25,4,0)</f>
        <v>#VALUE!</v>
      </c>
      <c r="P151" s="22" t="e">
        <f t="shared" si="12"/>
        <v>#VALUE!</v>
      </c>
      <c r="Q151" s="14" t="e">
        <f>VLOOKUP(P151,'Time Chart'!$A$2:$D$25,4,0)</f>
        <v>#VALUE!</v>
      </c>
      <c r="R151" s="14" t="str">
        <f t="shared" si="13"/>
        <v/>
      </c>
      <c r="S151" s="15">
        <f>COUNTIFS(Hoja1!$R$2,"="&amp;R151)</f>
        <v>0</v>
      </c>
      <c r="T151" s="14" t="str">
        <f t="shared" si="14"/>
        <v/>
      </c>
      <c r="U151" s="15">
        <f>COUNTIFS(Hoja1!$R$2,"="&amp;T151)</f>
        <v>0</v>
      </c>
    </row>
    <row r="152" spans="1:21" x14ac:dyDescent="0.25">
      <c r="A152" s="15">
        <f t="shared" si="10"/>
        <v>151</v>
      </c>
      <c r="B152" s="15" t="str">
        <f>IFERROR(INDEX('Pasajeros Pre'!$A$2:A5145,MATCH(ROW()-ROW($B$1),'Pasajeros Pre'!$O$2:$O$4995,0)),"")</f>
        <v/>
      </c>
      <c r="C152" s="15" t="str">
        <f>IFERROR(INDEX('Pasajeros Pre'!$B$2:$B$195,MATCH(ROW()-ROW($A$1),'Pasajeros Pre'!$O$2:$O$195,0)),"")</f>
        <v/>
      </c>
      <c r="D152" s="15" t="str">
        <f>IFERROR(INDEX('Pasajeros Pre'!$C$2:C5145,MATCH(ROW()-ROW($B$1),'Pasajeros Pre'!$O$2:$O$4995,0)),"")</f>
        <v/>
      </c>
      <c r="E152" s="15" t="str">
        <f>IFERROR(INDEX('Pasajeros Pre'!$D$2:D5145,MATCH(ROW()-ROW($B$1),'Pasajeros Pre'!$O$2:$O$4995,0)),"")</f>
        <v/>
      </c>
      <c r="F152" s="22" t="str">
        <f>IFERROR(INDEX('Pasajeros Pre'!$E$2:E5145,MATCH(ROW()-ROW($B$1),'Pasajeros Pre'!$O$2:$O$4995,0)),"")</f>
        <v/>
      </c>
      <c r="G152" s="15" t="str">
        <f>IFERROR(INDEX('Pasajeros Pre'!$F$2:F5145,MATCH(ROW()-ROW($B$1),'Pasajeros Pre'!$O$2:$O$4995,0)),"")</f>
        <v/>
      </c>
      <c r="H152" s="15" t="str">
        <f>IFERROR(INDEX('Pasajeros Pre'!$G$2:G5145,MATCH(ROW()-ROW($B$1),'Pasajeros Pre'!$O$2:$O$4995,0)),"")</f>
        <v/>
      </c>
      <c r="I152" s="15" t="str">
        <f>IFERROR(INDEX('Pasajeros Pre'!$H$2:H5145,MATCH(ROW()-ROW($B$1),'Pasajeros Pre'!$O$2:$O$4995,0)),"")</f>
        <v/>
      </c>
      <c r="J152" s="15" t="str">
        <f>IFERROR(INDEX('Pasajeros Pre'!$I$2:I5145,MATCH(ROW()-ROW($B$1),'Pasajeros Pre'!$O$2:$O$4995,0)),"")</f>
        <v/>
      </c>
      <c r="K152" s="15" t="str">
        <f>IFERROR(INDEX('Pasajeros Pre'!$J$2:J5145,MATCH(ROW()-ROW($B$1),'Pasajeros Pre'!$O$2:$O$4995,0)),"")</f>
        <v/>
      </c>
      <c r="L152" s="22" t="str">
        <f>IFERROR(INDEX('Pasajeros Pre'!$K$2:K5145,MATCH(ROW()-ROW($B$1),'Pasajeros Pre'!$O$2:$O$4995,0)),"")</f>
        <v/>
      </c>
      <c r="M152" s="15" t="str">
        <f>IFERROR(INDEX('Pasajeros Pre'!$L$2:L5145,MATCH(ROW()-ROW($B$1),'Pasajeros Pre'!$O$2:$O$4995,0)),"")</f>
        <v/>
      </c>
      <c r="N152" s="22" t="e">
        <f t="shared" si="11"/>
        <v>#VALUE!</v>
      </c>
      <c r="O152" s="14" t="e">
        <f>VLOOKUP(N152,'Time Chart'!$A$2:$D$25,4,0)</f>
        <v>#VALUE!</v>
      </c>
      <c r="P152" s="22" t="e">
        <f t="shared" si="12"/>
        <v>#VALUE!</v>
      </c>
      <c r="Q152" s="14" t="e">
        <f>VLOOKUP(P152,'Time Chart'!$A$2:$D$25,4,0)</f>
        <v>#VALUE!</v>
      </c>
      <c r="R152" s="14" t="str">
        <f t="shared" si="13"/>
        <v/>
      </c>
      <c r="S152" s="15">
        <f>COUNTIFS(Hoja1!$R$2,"="&amp;R152)</f>
        <v>0</v>
      </c>
      <c r="T152" s="14" t="str">
        <f t="shared" si="14"/>
        <v/>
      </c>
      <c r="U152" s="15">
        <f>COUNTIFS(Hoja1!$R$2,"="&amp;T152)</f>
        <v>0</v>
      </c>
    </row>
    <row r="153" spans="1:21" x14ac:dyDescent="0.25">
      <c r="A153" s="15">
        <f t="shared" si="10"/>
        <v>152</v>
      </c>
      <c r="B153" s="15" t="str">
        <f>IFERROR(INDEX('Pasajeros Pre'!$A$2:A5146,MATCH(ROW()-ROW($B$1),'Pasajeros Pre'!$O$2:$O$4995,0)),"")</f>
        <v/>
      </c>
      <c r="C153" s="15" t="str">
        <f>IFERROR(INDEX('Pasajeros Pre'!$B$2:$B$195,MATCH(ROW()-ROW($A$1),'Pasajeros Pre'!$O$2:$O$195,0)),"")</f>
        <v/>
      </c>
      <c r="D153" s="15" t="str">
        <f>IFERROR(INDEX('Pasajeros Pre'!$C$2:C5146,MATCH(ROW()-ROW($B$1),'Pasajeros Pre'!$O$2:$O$4995,0)),"")</f>
        <v/>
      </c>
      <c r="E153" s="15" t="str">
        <f>IFERROR(INDEX('Pasajeros Pre'!$D$2:D5146,MATCH(ROW()-ROW($B$1),'Pasajeros Pre'!$O$2:$O$4995,0)),"")</f>
        <v/>
      </c>
      <c r="F153" s="22" t="str">
        <f>IFERROR(INDEX('Pasajeros Pre'!$E$2:E5146,MATCH(ROW()-ROW($B$1),'Pasajeros Pre'!$O$2:$O$4995,0)),"")</f>
        <v/>
      </c>
      <c r="G153" s="15" t="str">
        <f>IFERROR(INDEX('Pasajeros Pre'!$F$2:F5146,MATCH(ROW()-ROW($B$1),'Pasajeros Pre'!$O$2:$O$4995,0)),"")</f>
        <v/>
      </c>
      <c r="H153" s="15" t="str">
        <f>IFERROR(INDEX('Pasajeros Pre'!$G$2:G5146,MATCH(ROW()-ROW($B$1),'Pasajeros Pre'!$O$2:$O$4995,0)),"")</f>
        <v/>
      </c>
      <c r="I153" s="15" t="str">
        <f>IFERROR(INDEX('Pasajeros Pre'!$H$2:H5146,MATCH(ROW()-ROW($B$1),'Pasajeros Pre'!$O$2:$O$4995,0)),"")</f>
        <v/>
      </c>
      <c r="J153" s="15" t="str">
        <f>IFERROR(INDEX('Pasajeros Pre'!$I$2:I5146,MATCH(ROW()-ROW($B$1),'Pasajeros Pre'!$O$2:$O$4995,0)),"")</f>
        <v/>
      </c>
      <c r="K153" s="15" t="str">
        <f>IFERROR(INDEX('Pasajeros Pre'!$J$2:J5146,MATCH(ROW()-ROW($B$1),'Pasajeros Pre'!$O$2:$O$4995,0)),"")</f>
        <v/>
      </c>
      <c r="L153" s="22" t="str">
        <f>IFERROR(INDEX('Pasajeros Pre'!$K$2:K5146,MATCH(ROW()-ROW($B$1),'Pasajeros Pre'!$O$2:$O$4995,0)),"")</f>
        <v/>
      </c>
      <c r="M153" s="15" t="str">
        <f>IFERROR(INDEX('Pasajeros Pre'!$L$2:L5146,MATCH(ROW()-ROW($B$1),'Pasajeros Pre'!$O$2:$O$4995,0)),"")</f>
        <v/>
      </c>
      <c r="N153" s="22" t="e">
        <f t="shared" si="11"/>
        <v>#VALUE!</v>
      </c>
      <c r="O153" s="14" t="e">
        <f>VLOOKUP(N153,'Time Chart'!$A$2:$D$25,4,0)</f>
        <v>#VALUE!</v>
      </c>
      <c r="P153" s="22" t="e">
        <f t="shared" si="12"/>
        <v>#VALUE!</v>
      </c>
      <c r="Q153" s="14" t="e">
        <f>VLOOKUP(P153,'Time Chart'!$A$2:$D$25,4,0)</f>
        <v>#VALUE!</v>
      </c>
      <c r="R153" s="14" t="str">
        <f t="shared" si="13"/>
        <v/>
      </c>
      <c r="S153" s="15">
        <f>COUNTIFS(Hoja1!$R$2,"="&amp;R153)</f>
        <v>0</v>
      </c>
      <c r="T153" s="14" t="str">
        <f t="shared" si="14"/>
        <v/>
      </c>
      <c r="U153" s="15">
        <f>COUNTIFS(Hoja1!$R$2,"="&amp;T153)</f>
        <v>0</v>
      </c>
    </row>
    <row r="154" spans="1:21" x14ac:dyDescent="0.25">
      <c r="A154" s="15">
        <f t="shared" si="10"/>
        <v>153</v>
      </c>
      <c r="B154" s="15" t="str">
        <f>IFERROR(INDEX('Pasajeros Pre'!$A$2:A5147,MATCH(ROW()-ROW($B$1),'Pasajeros Pre'!$O$2:$O$4995,0)),"")</f>
        <v/>
      </c>
      <c r="C154" s="15" t="str">
        <f>IFERROR(INDEX('Pasajeros Pre'!$B$2:$B$195,MATCH(ROW()-ROW($A$1),'Pasajeros Pre'!$O$2:$O$195,0)),"")</f>
        <v/>
      </c>
      <c r="D154" s="15" t="str">
        <f>IFERROR(INDEX('Pasajeros Pre'!$C$2:C5147,MATCH(ROW()-ROW($B$1),'Pasajeros Pre'!$O$2:$O$4995,0)),"")</f>
        <v/>
      </c>
      <c r="E154" s="15" t="str">
        <f>IFERROR(INDEX('Pasajeros Pre'!$D$2:D5147,MATCH(ROW()-ROW($B$1),'Pasajeros Pre'!$O$2:$O$4995,0)),"")</f>
        <v/>
      </c>
      <c r="F154" s="22" t="str">
        <f>IFERROR(INDEX('Pasajeros Pre'!$E$2:E5147,MATCH(ROW()-ROW($B$1),'Pasajeros Pre'!$O$2:$O$4995,0)),"")</f>
        <v/>
      </c>
      <c r="G154" s="15" t="str">
        <f>IFERROR(INDEX('Pasajeros Pre'!$F$2:F5147,MATCH(ROW()-ROW($B$1),'Pasajeros Pre'!$O$2:$O$4995,0)),"")</f>
        <v/>
      </c>
      <c r="H154" s="15" t="str">
        <f>IFERROR(INDEX('Pasajeros Pre'!$G$2:G5147,MATCH(ROW()-ROW($B$1),'Pasajeros Pre'!$O$2:$O$4995,0)),"")</f>
        <v/>
      </c>
      <c r="I154" s="15" t="str">
        <f>IFERROR(INDEX('Pasajeros Pre'!$H$2:H5147,MATCH(ROW()-ROW($B$1),'Pasajeros Pre'!$O$2:$O$4995,0)),"")</f>
        <v/>
      </c>
      <c r="J154" s="15" t="str">
        <f>IFERROR(INDEX('Pasajeros Pre'!$I$2:I5147,MATCH(ROW()-ROW($B$1),'Pasajeros Pre'!$O$2:$O$4995,0)),"")</f>
        <v/>
      </c>
      <c r="K154" s="15" t="str">
        <f>IFERROR(INDEX('Pasajeros Pre'!$J$2:J5147,MATCH(ROW()-ROW($B$1),'Pasajeros Pre'!$O$2:$O$4995,0)),"")</f>
        <v/>
      </c>
      <c r="L154" s="22" t="str">
        <f>IFERROR(INDEX('Pasajeros Pre'!$K$2:K5147,MATCH(ROW()-ROW($B$1),'Pasajeros Pre'!$O$2:$O$4995,0)),"")</f>
        <v/>
      </c>
      <c r="M154" s="15" t="str">
        <f>IFERROR(INDEX('Pasajeros Pre'!$L$2:L5147,MATCH(ROW()-ROW($B$1),'Pasajeros Pre'!$O$2:$O$4995,0)),"")</f>
        <v/>
      </c>
      <c r="N154" s="22" t="e">
        <f t="shared" si="11"/>
        <v>#VALUE!</v>
      </c>
      <c r="O154" s="14" t="e">
        <f>VLOOKUP(N154,'Time Chart'!$A$2:$D$25,4,0)</f>
        <v>#VALUE!</v>
      </c>
      <c r="P154" s="22" t="e">
        <f t="shared" si="12"/>
        <v>#VALUE!</v>
      </c>
      <c r="Q154" s="14" t="e">
        <f>VLOOKUP(P154,'Time Chart'!$A$2:$D$25,4,0)</f>
        <v>#VALUE!</v>
      </c>
      <c r="R154" s="14" t="str">
        <f t="shared" si="13"/>
        <v/>
      </c>
      <c r="S154" s="15">
        <f>COUNTIFS(Hoja1!$R$2,"="&amp;R154)</f>
        <v>0</v>
      </c>
      <c r="T154" s="14" t="str">
        <f t="shared" si="14"/>
        <v/>
      </c>
      <c r="U154" s="15">
        <f>COUNTIFS(Hoja1!$R$2,"="&amp;T154)</f>
        <v>0</v>
      </c>
    </row>
    <row r="155" spans="1:21" x14ac:dyDescent="0.25">
      <c r="A155" s="15">
        <f t="shared" si="10"/>
        <v>154</v>
      </c>
      <c r="B155" s="15" t="str">
        <f>IFERROR(INDEX('Pasajeros Pre'!$A$2:A5148,MATCH(ROW()-ROW($B$1),'Pasajeros Pre'!$O$2:$O$4995,0)),"")</f>
        <v/>
      </c>
      <c r="C155" s="15" t="str">
        <f>IFERROR(INDEX('Pasajeros Pre'!$B$2:$B$195,MATCH(ROW()-ROW($A$1),'Pasajeros Pre'!$O$2:$O$195,0)),"")</f>
        <v/>
      </c>
      <c r="D155" s="15" t="str">
        <f>IFERROR(INDEX('Pasajeros Pre'!$C$2:C5148,MATCH(ROW()-ROW($B$1),'Pasajeros Pre'!$O$2:$O$4995,0)),"")</f>
        <v/>
      </c>
      <c r="E155" s="15" t="str">
        <f>IFERROR(INDEX('Pasajeros Pre'!$D$2:D5148,MATCH(ROW()-ROW($B$1),'Pasajeros Pre'!$O$2:$O$4995,0)),"")</f>
        <v/>
      </c>
      <c r="F155" s="22" t="str">
        <f>IFERROR(INDEX('Pasajeros Pre'!$E$2:E5148,MATCH(ROW()-ROW($B$1),'Pasajeros Pre'!$O$2:$O$4995,0)),"")</f>
        <v/>
      </c>
      <c r="G155" s="15" t="str">
        <f>IFERROR(INDEX('Pasajeros Pre'!$F$2:F5148,MATCH(ROW()-ROW($B$1),'Pasajeros Pre'!$O$2:$O$4995,0)),"")</f>
        <v/>
      </c>
      <c r="H155" s="15" t="str">
        <f>IFERROR(INDEX('Pasajeros Pre'!$G$2:G5148,MATCH(ROW()-ROW($B$1),'Pasajeros Pre'!$O$2:$O$4995,0)),"")</f>
        <v/>
      </c>
      <c r="I155" s="15" t="str">
        <f>IFERROR(INDEX('Pasajeros Pre'!$H$2:H5148,MATCH(ROW()-ROW($B$1),'Pasajeros Pre'!$O$2:$O$4995,0)),"")</f>
        <v/>
      </c>
      <c r="J155" s="15" t="str">
        <f>IFERROR(INDEX('Pasajeros Pre'!$I$2:I5148,MATCH(ROW()-ROW($B$1),'Pasajeros Pre'!$O$2:$O$4995,0)),"")</f>
        <v/>
      </c>
      <c r="K155" s="15" t="str">
        <f>IFERROR(INDEX('Pasajeros Pre'!$J$2:J5148,MATCH(ROW()-ROW($B$1),'Pasajeros Pre'!$O$2:$O$4995,0)),"")</f>
        <v/>
      </c>
      <c r="L155" s="22" t="str">
        <f>IFERROR(INDEX('Pasajeros Pre'!$K$2:K5148,MATCH(ROW()-ROW($B$1),'Pasajeros Pre'!$O$2:$O$4995,0)),"")</f>
        <v/>
      </c>
      <c r="M155" s="15" t="str">
        <f>IFERROR(INDEX('Pasajeros Pre'!$L$2:L5148,MATCH(ROW()-ROW($B$1),'Pasajeros Pre'!$O$2:$O$4995,0)),"")</f>
        <v/>
      </c>
      <c r="N155" s="22" t="e">
        <f t="shared" si="11"/>
        <v>#VALUE!</v>
      </c>
      <c r="O155" s="14" t="e">
        <f>VLOOKUP(N155,'Time Chart'!$A$2:$D$25,4,0)</f>
        <v>#VALUE!</v>
      </c>
      <c r="P155" s="22" t="e">
        <f t="shared" si="12"/>
        <v>#VALUE!</v>
      </c>
      <c r="Q155" s="14" t="e">
        <f>VLOOKUP(P155,'Time Chart'!$A$2:$D$25,4,0)</f>
        <v>#VALUE!</v>
      </c>
      <c r="R155" s="14" t="str">
        <f t="shared" si="13"/>
        <v/>
      </c>
      <c r="S155" s="15">
        <f>COUNTIFS(Hoja1!$R$2,"="&amp;R155)</f>
        <v>0</v>
      </c>
      <c r="T155" s="14" t="str">
        <f t="shared" si="14"/>
        <v/>
      </c>
      <c r="U155" s="15">
        <f>COUNTIFS(Hoja1!$R$2,"="&amp;T155)</f>
        <v>0</v>
      </c>
    </row>
    <row r="156" spans="1:21" x14ac:dyDescent="0.25">
      <c r="A156" s="15">
        <f t="shared" si="10"/>
        <v>155</v>
      </c>
      <c r="B156" s="15" t="str">
        <f>IFERROR(INDEX('Pasajeros Pre'!$A$2:A5149,MATCH(ROW()-ROW($B$1),'Pasajeros Pre'!$O$2:$O$4995,0)),"")</f>
        <v/>
      </c>
      <c r="C156" s="15" t="str">
        <f>IFERROR(INDEX('Pasajeros Pre'!$B$2:$B$195,MATCH(ROW()-ROW($A$1),'Pasajeros Pre'!$O$2:$O$195,0)),"")</f>
        <v/>
      </c>
      <c r="D156" s="15" t="str">
        <f>IFERROR(INDEX('Pasajeros Pre'!$C$2:C5149,MATCH(ROW()-ROW($B$1),'Pasajeros Pre'!$O$2:$O$4995,0)),"")</f>
        <v/>
      </c>
      <c r="E156" s="15" t="str">
        <f>IFERROR(INDEX('Pasajeros Pre'!$D$2:D5149,MATCH(ROW()-ROW($B$1),'Pasajeros Pre'!$O$2:$O$4995,0)),"")</f>
        <v/>
      </c>
      <c r="F156" s="22" t="str">
        <f>IFERROR(INDEX('Pasajeros Pre'!$E$2:E5149,MATCH(ROW()-ROW($B$1),'Pasajeros Pre'!$O$2:$O$4995,0)),"")</f>
        <v/>
      </c>
      <c r="G156" s="15" t="str">
        <f>IFERROR(INDEX('Pasajeros Pre'!$F$2:F5149,MATCH(ROW()-ROW($B$1),'Pasajeros Pre'!$O$2:$O$4995,0)),"")</f>
        <v/>
      </c>
      <c r="H156" s="15" t="str">
        <f>IFERROR(INDEX('Pasajeros Pre'!$G$2:G5149,MATCH(ROW()-ROW($B$1),'Pasajeros Pre'!$O$2:$O$4995,0)),"")</f>
        <v/>
      </c>
      <c r="I156" s="15" t="str">
        <f>IFERROR(INDEX('Pasajeros Pre'!$H$2:H5149,MATCH(ROW()-ROW($B$1),'Pasajeros Pre'!$O$2:$O$4995,0)),"")</f>
        <v/>
      </c>
      <c r="J156" s="15" t="str">
        <f>IFERROR(INDEX('Pasajeros Pre'!$I$2:I5149,MATCH(ROW()-ROW($B$1),'Pasajeros Pre'!$O$2:$O$4995,0)),"")</f>
        <v/>
      </c>
      <c r="K156" s="15" t="str">
        <f>IFERROR(INDEX('Pasajeros Pre'!$J$2:J5149,MATCH(ROW()-ROW($B$1),'Pasajeros Pre'!$O$2:$O$4995,0)),"")</f>
        <v/>
      </c>
      <c r="L156" s="22" t="str">
        <f>IFERROR(INDEX('Pasajeros Pre'!$K$2:K5149,MATCH(ROW()-ROW($B$1),'Pasajeros Pre'!$O$2:$O$4995,0)),"")</f>
        <v/>
      </c>
      <c r="M156" s="15" t="str">
        <f>IFERROR(INDEX('Pasajeros Pre'!$L$2:L5149,MATCH(ROW()-ROW($B$1),'Pasajeros Pre'!$O$2:$O$4995,0)),"")</f>
        <v/>
      </c>
      <c r="N156" s="22" t="e">
        <f t="shared" si="11"/>
        <v>#VALUE!</v>
      </c>
      <c r="O156" s="14" t="e">
        <f>VLOOKUP(N156,'Time Chart'!$A$2:$D$25,4,0)</f>
        <v>#VALUE!</v>
      </c>
      <c r="P156" s="22" t="e">
        <f t="shared" si="12"/>
        <v>#VALUE!</v>
      </c>
      <c r="Q156" s="14" t="e">
        <f>VLOOKUP(P156,'Time Chart'!$A$2:$D$25,4,0)</f>
        <v>#VALUE!</v>
      </c>
      <c r="R156" s="14" t="str">
        <f t="shared" si="13"/>
        <v/>
      </c>
      <c r="S156" s="15">
        <f>COUNTIFS(Hoja1!$R$2,"="&amp;R156)</f>
        <v>0</v>
      </c>
      <c r="T156" s="14" t="str">
        <f t="shared" si="14"/>
        <v/>
      </c>
      <c r="U156" s="15">
        <f>COUNTIFS(Hoja1!$R$2,"="&amp;T156)</f>
        <v>0</v>
      </c>
    </row>
    <row r="157" spans="1:21" x14ac:dyDescent="0.25">
      <c r="A157" s="15">
        <f t="shared" si="10"/>
        <v>156</v>
      </c>
      <c r="B157" s="15" t="str">
        <f>IFERROR(INDEX('Pasajeros Pre'!$A$2:A5150,MATCH(ROW()-ROW($B$1),'Pasajeros Pre'!$O$2:$O$4995,0)),"")</f>
        <v/>
      </c>
      <c r="C157" s="15" t="str">
        <f>IFERROR(INDEX('Pasajeros Pre'!$B$2:$B$195,MATCH(ROW()-ROW($A$1),'Pasajeros Pre'!$O$2:$O$195,0)),"")</f>
        <v/>
      </c>
      <c r="D157" s="15" t="str">
        <f>IFERROR(INDEX('Pasajeros Pre'!$C$2:C5150,MATCH(ROW()-ROW($B$1),'Pasajeros Pre'!$O$2:$O$4995,0)),"")</f>
        <v/>
      </c>
      <c r="E157" s="15" t="str">
        <f>IFERROR(INDEX('Pasajeros Pre'!$D$2:D5150,MATCH(ROW()-ROW($B$1),'Pasajeros Pre'!$O$2:$O$4995,0)),"")</f>
        <v/>
      </c>
      <c r="F157" s="22" t="str">
        <f>IFERROR(INDEX('Pasajeros Pre'!$E$2:E5150,MATCH(ROW()-ROW($B$1),'Pasajeros Pre'!$O$2:$O$4995,0)),"")</f>
        <v/>
      </c>
      <c r="G157" s="15" t="str">
        <f>IFERROR(INDEX('Pasajeros Pre'!$F$2:F5150,MATCH(ROW()-ROW($B$1),'Pasajeros Pre'!$O$2:$O$4995,0)),"")</f>
        <v/>
      </c>
      <c r="H157" s="15" t="str">
        <f>IFERROR(INDEX('Pasajeros Pre'!$G$2:G5150,MATCH(ROW()-ROW($B$1),'Pasajeros Pre'!$O$2:$O$4995,0)),"")</f>
        <v/>
      </c>
      <c r="I157" s="15" t="str">
        <f>IFERROR(INDEX('Pasajeros Pre'!$H$2:H5150,MATCH(ROW()-ROW($B$1),'Pasajeros Pre'!$O$2:$O$4995,0)),"")</f>
        <v/>
      </c>
      <c r="J157" s="15" t="str">
        <f>IFERROR(INDEX('Pasajeros Pre'!$I$2:I5150,MATCH(ROW()-ROW($B$1),'Pasajeros Pre'!$O$2:$O$4995,0)),"")</f>
        <v/>
      </c>
      <c r="K157" s="15" t="str">
        <f>IFERROR(INDEX('Pasajeros Pre'!$J$2:J5150,MATCH(ROW()-ROW($B$1),'Pasajeros Pre'!$O$2:$O$4995,0)),"")</f>
        <v/>
      </c>
      <c r="L157" s="22" t="str">
        <f>IFERROR(INDEX('Pasajeros Pre'!$K$2:K5150,MATCH(ROW()-ROW($B$1),'Pasajeros Pre'!$O$2:$O$4995,0)),"")</f>
        <v/>
      </c>
      <c r="M157" s="15" t="str">
        <f>IFERROR(INDEX('Pasajeros Pre'!$L$2:L5150,MATCH(ROW()-ROW($B$1),'Pasajeros Pre'!$O$2:$O$4995,0)),"")</f>
        <v/>
      </c>
      <c r="N157" s="22" t="e">
        <f t="shared" si="11"/>
        <v>#VALUE!</v>
      </c>
      <c r="O157" s="14" t="e">
        <f>VLOOKUP(N157,'Time Chart'!$A$2:$D$25,4,0)</f>
        <v>#VALUE!</v>
      </c>
      <c r="P157" s="22" t="e">
        <f t="shared" si="12"/>
        <v>#VALUE!</v>
      </c>
      <c r="Q157" s="14" t="e">
        <f>VLOOKUP(P157,'Time Chart'!$A$2:$D$25,4,0)</f>
        <v>#VALUE!</v>
      </c>
      <c r="R157" s="14" t="str">
        <f t="shared" si="13"/>
        <v/>
      </c>
      <c r="S157" s="15">
        <f>COUNTIFS(Hoja1!$R$2,"="&amp;R157)</f>
        <v>0</v>
      </c>
      <c r="T157" s="14" t="str">
        <f t="shared" si="14"/>
        <v/>
      </c>
      <c r="U157" s="15">
        <f>COUNTIFS(Hoja1!$R$2,"="&amp;T157)</f>
        <v>0</v>
      </c>
    </row>
    <row r="158" spans="1:21" x14ac:dyDescent="0.25">
      <c r="A158" s="15">
        <f t="shared" si="10"/>
        <v>157</v>
      </c>
      <c r="B158" s="15" t="str">
        <f>IFERROR(INDEX('Pasajeros Pre'!$A$2:A5151,MATCH(ROW()-ROW($B$1),'Pasajeros Pre'!$O$2:$O$4995,0)),"")</f>
        <v/>
      </c>
      <c r="C158" s="15" t="str">
        <f>IFERROR(INDEX('Pasajeros Pre'!$B$2:$B$195,MATCH(ROW()-ROW($A$1),'Pasajeros Pre'!$O$2:$O$195,0)),"")</f>
        <v/>
      </c>
      <c r="D158" s="15" t="str">
        <f>IFERROR(INDEX('Pasajeros Pre'!$C$2:C5151,MATCH(ROW()-ROW($B$1),'Pasajeros Pre'!$O$2:$O$4995,0)),"")</f>
        <v/>
      </c>
      <c r="E158" s="15" t="str">
        <f>IFERROR(INDEX('Pasajeros Pre'!$D$2:D5151,MATCH(ROW()-ROW($B$1),'Pasajeros Pre'!$O$2:$O$4995,0)),"")</f>
        <v/>
      </c>
      <c r="F158" s="22" t="str">
        <f>IFERROR(INDEX('Pasajeros Pre'!$E$2:E5151,MATCH(ROW()-ROW($B$1),'Pasajeros Pre'!$O$2:$O$4995,0)),"")</f>
        <v/>
      </c>
      <c r="G158" s="15" t="str">
        <f>IFERROR(INDEX('Pasajeros Pre'!$F$2:F5151,MATCH(ROW()-ROW($B$1),'Pasajeros Pre'!$O$2:$O$4995,0)),"")</f>
        <v/>
      </c>
      <c r="H158" s="15" t="str">
        <f>IFERROR(INDEX('Pasajeros Pre'!$G$2:G5151,MATCH(ROW()-ROW($B$1),'Pasajeros Pre'!$O$2:$O$4995,0)),"")</f>
        <v/>
      </c>
      <c r="I158" s="15" t="str">
        <f>IFERROR(INDEX('Pasajeros Pre'!$H$2:H5151,MATCH(ROW()-ROW($B$1),'Pasajeros Pre'!$O$2:$O$4995,0)),"")</f>
        <v/>
      </c>
      <c r="J158" s="15" t="str">
        <f>IFERROR(INDEX('Pasajeros Pre'!$I$2:I5151,MATCH(ROW()-ROW($B$1),'Pasajeros Pre'!$O$2:$O$4995,0)),"")</f>
        <v/>
      </c>
      <c r="K158" s="15" t="str">
        <f>IFERROR(INDEX('Pasajeros Pre'!$J$2:J5151,MATCH(ROW()-ROW($B$1),'Pasajeros Pre'!$O$2:$O$4995,0)),"")</f>
        <v/>
      </c>
      <c r="L158" s="22" t="str">
        <f>IFERROR(INDEX('Pasajeros Pre'!$K$2:K5151,MATCH(ROW()-ROW($B$1),'Pasajeros Pre'!$O$2:$O$4995,0)),"")</f>
        <v/>
      </c>
      <c r="M158" s="15" t="str">
        <f>IFERROR(INDEX('Pasajeros Pre'!$L$2:L5151,MATCH(ROW()-ROW($B$1),'Pasajeros Pre'!$O$2:$O$4995,0)),"")</f>
        <v/>
      </c>
      <c r="N158" s="22" t="e">
        <f t="shared" si="11"/>
        <v>#VALUE!</v>
      </c>
      <c r="O158" s="14" t="e">
        <f>VLOOKUP(N158,'Time Chart'!$A$2:$D$25,4,0)</f>
        <v>#VALUE!</v>
      </c>
      <c r="P158" s="22" t="e">
        <f t="shared" si="12"/>
        <v>#VALUE!</v>
      </c>
      <c r="Q158" s="14" t="e">
        <f>VLOOKUP(P158,'Time Chart'!$A$2:$D$25,4,0)</f>
        <v>#VALUE!</v>
      </c>
      <c r="R158" s="14" t="str">
        <f t="shared" si="13"/>
        <v/>
      </c>
      <c r="S158" s="15">
        <f>COUNTIFS(Hoja1!$R$2,"="&amp;R158)</f>
        <v>0</v>
      </c>
      <c r="T158" s="14" t="str">
        <f t="shared" si="14"/>
        <v/>
      </c>
      <c r="U158" s="15">
        <f>COUNTIFS(Hoja1!$R$2,"="&amp;T158)</f>
        <v>0</v>
      </c>
    </row>
    <row r="159" spans="1:21" x14ac:dyDescent="0.25">
      <c r="A159" s="15">
        <f t="shared" si="10"/>
        <v>158</v>
      </c>
      <c r="B159" s="15" t="str">
        <f>IFERROR(INDEX('Pasajeros Pre'!$A$2:A5152,MATCH(ROW()-ROW($B$1),'Pasajeros Pre'!$O$2:$O$4995,0)),"")</f>
        <v/>
      </c>
      <c r="C159" s="15" t="str">
        <f>IFERROR(INDEX('Pasajeros Pre'!$B$2:$B$195,MATCH(ROW()-ROW($A$1),'Pasajeros Pre'!$O$2:$O$195,0)),"")</f>
        <v/>
      </c>
      <c r="D159" s="15" t="str">
        <f>IFERROR(INDEX('Pasajeros Pre'!$C$2:C5152,MATCH(ROW()-ROW($B$1),'Pasajeros Pre'!$O$2:$O$4995,0)),"")</f>
        <v/>
      </c>
      <c r="E159" s="15" t="str">
        <f>IFERROR(INDEX('Pasajeros Pre'!$D$2:D5152,MATCH(ROW()-ROW($B$1),'Pasajeros Pre'!$O$2:$O$4995,0)),"")</f>
        <v/>
      </c>
      <c r="F159" s="22" t="str">
        <f>IFERROR(INDEX('Pasajeros Pre'!$E$2:E5152,MATCH(ROW()-ROW($B$1),'Pasajeros Pre'!$O$2:$O$4995,0)),"")</f>
        <v/>
      </c>
      <c r="G159" s="15" t="str">
        <f>IFERROR(INDEX('Pasajeros Pre'!$F$2:F5152,MATCH(ROW()-ROW($B$1),'Pasajeros Pre'!$O$2:$O$4995,0)),"")</f>
        <v/>
      </c>
      <c r="H159" s="15" t="str">
        <f>IFERROR(INDEX('Pasajeros Pre'!$G$2:G5152,MATCH(ROW()-ROW($B$1),'Pasajeros Pre'!$O$2:$O$4995,0)),"")</f>
        <v/>
      </c>
      <c r="I159" s="15" t="str">
        <f>IFERROR(INDEX('Pasajeros Pre'!$H$2:H5152,MATCH(ROW()-ROW($B$1),'Pasajeros Pre'!$O$2:$O$4995,0)),"")</f>
        <v/>
      </c>
      <c r="J159" s="15" t="str">
        <f>IFERROR(INDEX('Pasajeros Pre'!$I$2:I5152,MATCH(ROW()-ROW($B$1),'Pasajeros Pre'!$O$2:$O$4995,0)),"")</f>
        <v/>
      </c>
      <c r="K159" s="15" t="str">
        <f>IFERROR(INDEX('Pasajeros Pre'!$J$2:J5152,MATCH(ROW()-ROW($B$1),'Pasajeros Pre'!$O$2:$O$4995,0)),"")</f>
        <v/>
      </c>
      <c r="L159" s="22" t="str">
        <f>IFERROR(INDEX('Pasajeros Pre'!$K$2:K5152,MATCH(ROW()-ROW($B$1),'Pasajeros Pre'!$O$2:$O$4995,0)),"")</f>
        <v/>
      </c>
      <c r="M159" s="15" t="str">
        <f>IFERROR(INDEX('Pasajeros Pre'!$L$2:L5152,MATCH(ROW()-ROW($B$1),'Pasajeros Pre'!$O$2:$O$4995,0)),"")</f>
        <v/>
      </c>
      <c r="N159" s="22" t="e">
        <f t="shared" si="11"/>
        <v>#VALUE!</v>
      </c>
      <c r="O159" s="14" t="e">
        <f>VLOOKUP(N159,'Time Chart'!$A$2:$D$25,4,0)</f>
        <v>#VALUE!</v>
      </c>
      <c r="P159" s="22" t="e">
        <f t="shared" si="12"/>
        <v>#VALUE!</v>
      </c>
      <c r="Q159" s="14" t="e">
        <f>VLOOKUP(P159,'Time Chart'!$A$2:$D$25,4,0)</f>
        <v>#VALUE!</v>
      </c>
      <c r="R159" s="14" t="str">
        <f t="shared" si="13"/>
        <v/>
      </c>
      <c r="S159" s="15">
        <f>COUNTIFS(Hoja1!$R$2,"="&amp;R159)</f>
        <v>0</v>
      </c>
      <c r="T159" s="14" t="str">
        <f t="shared" si="14"/>
        <v/>
      </c>
      <c r="U159" s="15">
        <f>COUNTIFS(Hoja1!$R$2,"="&amp;T159)</f>
        <v>0</v>
      </c>
    </row>
    <row r="160" spans="1:21" x14ac:dyDescent="0.25">
      <c r="A160" s="15">
        <f t="shared" si="10"/>
        <v>159</v>
      </c>
      <c r="B160" s="15" t="str">
        <f>IFERROR(INDEX('Pasajeros Pre'!$A$2:A5153,MATCH(ROW()-ROW($B$1),'Pasajeros Pre'!$O$2:$O$4995,0)),"")</f>
        <v/>
      </c>
      <c r="C160" s="15" t="str">
        <f>IFERROR(INDEX('Pasajeros Pre'!$B$2:$B$195,MATCH(ROW()-ROW($A$1),'Pasajeros Pre'!$O$2:$O$195,0)),"")</f>
        <v/>
      </c>
      <c r="D160" s="15" t="str">
        <f>IFERROR(INDEX('Pasajeros Pre'!$C$2:C5153,MATCH(ROW()-ROW($B$1),'Pasajeros Pre'!$O$2:$O$4995,0)),"")</f>
        <v/>
      </c>
      <c r="E160" s="15" t="str">
        <f>IFERROR(INDEX('Pasajeros Pre'!$D$2:D5153,MATCH(ROW()-ROW($B$1),'Pasajeros Pre'!$O$2:$O$4995,0)),"")</f>
        <v/>
      </c>
      <c r="F160" s="22" t="str">
        <f>IFERROR(INDEX('Pasajeros Pre'!$E$2:E5153,MATCH(ROW()-ROW($B$1),'Pasajeros Pre'!$O$2:$O$4995,0)),"")</f>
        <v/>
      </c>
      <c r="G160" s="15" t="str">
        <f>IFERROR(INDEX('Pasajeros Pre'!$F$2:F5153,MATCH(ROW()-ROW($B$1),'Pasajeros Pre'!$O$2:$O$4995,0)),"")</f>
        <v/>
      </c>
      <c r="H160" s="15" t="str">
        <f>IFERROR(INDEX('Pasajeros Pre'!$G$2:G5153,MATCH(ROW()-ROW($B$1),'Pasajeros Pre'!$O$2:$O$4995,0)),"")</f>
        <v/>
      </c>
      <c r="I160" s="15" t="str">
        <f>IFERROR(INDEX('Pasajeros Pre'!$H$2:H5153,MATCH(ROW()-ROW($B$1),'Pasajeros Pre'!$O$2:$O$4995,0)),"")</f>
        <v/>
      </c>
      <c r="J160" s="15" t="str">
        <f>IFERROR(INDEX('Pasajeros Pre'!$I$2:I5153,MATCH(ROW()-ROW($B$1),'Pasajeros Pre'!$O$2:$O$4995,0)),"")</f>
        <v/>
      </c>
      <c r="K160" s="15" t="str">
        <f>IFERROR(INDEX('Pasajeros Pre'!$J$2:J5153,MATCH(ROW()-ROW($B$1),'Pasajeros Pre'!$O$2:$O$4995,0)),"")</f>
        <v/>
      </c>
      <c r="L160" s="22" t="str">
        <f>IFERROR(INDEX('Pasajeros Pre'!$K$2:K5153,MATCH(ROW()-ROW($B$1),'Pasajeros Pre'!$O$2:$O$4995,0)),"")</f>
        <v/>
      </c>
      <c r="M160" s="15" t="str">
        <f>IFERROR(INDEX('Pasajeros Pre'!$L$2:L5153,MATCH(ROW()-ROW($B$1),'Pasajeros Pre'!$O$2:$O$4995,0)),"")</f>
        <v/>
      </c>
      <c r="N160" s="22" t="e">
        <f t="shared" si="11"/>
        <v>#VALUE!</v>
      </c>
      <c r="O160" s="14" t="e">
        <f>VLOOKUP(N160,'Time Chart'!$A$2:$D$25,4,0)</f>
        <v>#VALUE!</v>
      </c>
      <c r="P160" s="22" t="e">
        <f t="shared" si="12"/>
        <v>#VALUE!</v>
      </c>
      <c r="Q160" s="14" t="e">
        <f>VLOOKUP(P160,'Time Chart'!$A$2:$D$25,4,0)</f>
        <v>#VALUE!</v>
      </c>
      <c r="R160" s="14" t="str">
        <f t="shared" si="13"/>
        <v/>
      </c>
      <c r="S160" s="15">
        <f>COUNTIFS(Hoja1!$R$2,"="&amp;R160)</f>
        <v>0</v>
      </c>
      <c r="T160" s="14" t="str">
        <f t="shared" si="14"/>
        <v/>
      </c>
      <c r="U160" s="15">
        <f>COUNTIFS(Hoja1!$R$2,"="&amp;T160)</f>
        <v>0</v>
      </c>
    </row>
    <row r="161" spans="1:21" x14ac:dyDescent="0.25">
      <c r="A161" s="15">
        <f t="shared" si="10"/>
        <v>160</v>
      </c>
      <c r="B161" s="15" t="str">
        <f>IFERROR(INDEX('Pasajeros Pre'!$A$2:A5154,MATCH(ROW()-ROW($B$1),'Pasajeros Pre'!$O$2:$O$4995,0)),"")</f>
        <v/>
      </c>
      <c r="C161" s="15" t="str">
        <f>IFERROR(INDEX('Pasajeros Pre'!$B$2:$B$195,MATCH(ROW()-ROW($A$1),'Pasajeros Pre'!$O$2:$O$195,0)),"")</f>
        <v/>
      </c>
      <c r="D161" s="15" t="str">
        <f>IFERROR(INDEX('Pasajeros Pre'!$C$2:C5154,MATCH(ROW()-ROW($B$1),'Pasajeros Pre'!$O$2:$O$4995,0)),"")</f>
        <v/>
      </c>
      <c r="E161" s="15" t="str">
        <f>IFERROR(INDEX('Pasajeros Pre'!$D$2:D5154,MATCH(ROW()-ROW($B$1),'Pasajeros Pre'!$O$2:$O$4995,0)),"")</f>
        <v/>
      </c>
      <c r="F161" s="22" t="str">
        <f>IFERROR(INDEX('Pasajeros Pre'!$E$2:E5154,MATCH(ROW()-ROW($B$1),'Pasajeros Pre'!$O$2:$O$4995,0)),"")</f>
        <v/>
      </c>
      <c r="G161" s="15" t="str">
        <f>IFERROR(INDEX('Pasajeros Pre'!$F$2:F5154,MATCH(ROW()-ROW($B$1),'Pasajeros Pre'!$O$2:$O$4995,0)),"")</f>
        <v/>
      </c>
      <c r="H161" s="15" t="str">
        <f>IFERROR(INDEX('Pasajeros Pre'!$G$2:G5154,MATCH(ROW()-ROW($B$1),'Pasajeros Pre'!$O$2:$O$4995,0)),"")</f>
        <v/>
      </c>
      <c r="I161" s="15" t="str">
        <f>IFERROR(INDEX('Pasajeros Pre'!$H$2:H5154,MATCH(ROW()-ROW($B$1),'Pasajeros Pre'!$O$2:$O$4995,0)),"")</f>
        <v/>
      </c>
      <c r="J161" s="15" t="str">
        <f>IFERROR(INDEX('Pasajeros Pre'!$I$2:I5154,MATCH(ROW()-ROW($B$1),'Pasajeros Pre'!$O$2:$O$4995,0)),"")</f>
        <v/>
      </c>
      <c r="K161" s="15" t="str">
        <f>IFERROR(INDEX('Pasajeros Pre'!$J$2:J5154,MATCH(ROW()-ROW($B$1),'Pasajeros Pre'!$O$2:$O$4995,0)),"")</f>
        <v/>
      </c>
      <c r="L161" s="22" t="str">
        <f>IFERROR(INDEX('Pasajeros Pre'!$K$2:K5154,MATCH(ROW()-ROW($B$1),'Pasajeros Pre'!$O$2:$O$4995,0)),"")</f>
        <v/>
      </c>
      <c r="M161" s="15" t="str">
        <f>IFERROR(INDEX('Pasajeros Pre'!$L$2:L5154,MATCH(ROW()-ROW($B$1),'Pasajeros Pre'!$O$2:$O$4995,0)),"")</f>
        <v/>
      </c>
      <c r="N161" s="22" t="e">
        <f t="shared" si="11"/>
        <v>#VALUE!</v>
      </c>
      <c r="O161" s="14" t="e">
        <f>VLOOKUP(N161,'Time Chart'!$A$2:$D$25,4,0)</f>
        <v>#VALUE!</v>
      </c>
      <c r="P161" s="22" t="e">
        <f t="shared" si="12"/>
        <v>#VALUE!</v>
      </c>
      <c r="Q161" s="14" t="e">
        <f>VLOOKUP(P161,'Time Chart'!$A$2:$D$25,4,0)</f>
        <v>#VALUE!</v>
      </c>
      <c r="R161" s="14" t="str">
        <f t="shared" si="13"/>
        <v/>
      </c>
      <c r="S161" s="15">
        <f>COUNTIFS(Hoja1!$R$2,"="&amp;R161)</f>
        <v>0</v>
      </c>
      <c r="T161" s="14" t="str">
        <f t="shared" si="14"/>
        <v/>
      </c>
      <c r="U161" s="15">
        <f>COUNTIFS(Hoja1!$R$2,"="&amp;T161)</f>
        <v>0</v>
      </c>
    </row>
    <row r="162" spans="1:21" x14ac:dyDescent="0.25">
      <c r="A162" s="15">
        <f t="shared" si="10"/>
        <v>161</v>
      </c>
      <c r="B162" s="15" t="str">
        <f>IFERROR(INDEX('Pasajeros Pre'!$A$2:A5155,MATCH(ROW()-ROW($B$1),'Pasajeros Pre'!$O$2:$O$4995,0)),"")</f>
        <v/>
      </c>
      <c r="C162" s="15" t="str">
        <f>IFERROR(INDEX('Pasajeros Pre'!$B$2:$B$195,MATCH(ROW()-ROW($A$1),'Pasajeros Pre'!$O$2:$O$195,0)),"")</f>
        <v/>
      </c>
      <c r="D162" s="15" t="str">
        <f>IFERROR(INDEX('Pasajeros Pre'!$C$2:C5155,MATCH(ROW()-ROW($B$1),'Pasajeros Pre'!$O$2:$O$4995,0)),"")</f>
        <v/>
      </c>
      <c r="E162" s="15" t="str">
        <f>IFERROR(INDEX('Pasajeros Pre'!$D$2:D5155,MATCH(ROW()-ROW($B$1),'Pasajeros Pre'!$O$2:$O$4995,0)),"")</f>
        <v/>
      </c>
      <c r="F162" s="22" t="str">
        <f>IFERROR(INDEX('Pasajeros Pre'!$E$2:E5155,MATCH(ROW()-ROW($B$1),'Pasajeros Pre'!$O$2:$O$4995,0)),"")</f>
        <v/>
      </c>
      <c r="G162" s="15" t="str">
        <f>IFERROR(INDEX('Pasajeros Pre'!$F$2:F5155,MATCH(ROW()-ROW($B$1),'Pasajeros Pre'!$O$2:$O$4995,0)),"")</f>
        <v/>
      </c>
      <c r="H162" s="15" t="str">
        <f>IFERROR(INDEX('Pasajeros Pre'!$G$2:G5155,MATCH(ROW()-ROW($B$1),'Pasajeros Pre'!$O$2:$O$4995,0)),"")</f>
        <v/>
      </c>
      <c r="I162" s="15" t="str">
        <f>IFERROR(INDEX('Pasajeros Pre'!$H$2:H5155,MATCH(ROW()-ROW($B$1),'Pasajeros Pre'!$O$2:$O$4995,0)),"")</f>
        <v/>
      </c>
      <c r="J162" s="15" t="str">
        <f>IFERROR(INDEX('Pasajeros Pre'!$I$2:I5155,MATCH(ROW()-ROW($B$1),'Pasajeros Pre'!$O$2:$O$4995,0)),"")</f>
        <v/>
      </c>
      <c r="K162" s="15" t="str">
        <f>IFERROR(INDEX('Pasajeros Pre'!$J$2:J5155,MATCH(ROW()-ROW($B$1),'Pasajeros Pre'!$O$2:$O$4995,0)),"")</f>
        <v/>
      </c>
      <c r="L162" s="22" t="str">
        <f>IFERROR(INDEX('Pasajeros Pre'!$K$2:K5155,MATCH(ROW()-ROW($B$1),'Pasajeros Pre'!$O$2:$O$4995,0)),"")</f>
        <v/>
      </c>
      <c r="M162" s="15" t="str">
        <f>IFERROR(INDEX('Pasajeros Pre'!$L$2:L5155,MATCH(ROW()-ROW($B$1),'Pasajeros Pre'!$O$2:$O$4995,0)),"")</f>
        <v/>
      </c>
      <c r="N162" s="22" t="e">
        <f t="shared" si="11"/>
        <v>#VALUE!</v>
      </c>
      <c r="O162" s="14" t="e">
        <f>VLOOKUP(N162,'Time Chart'!$A$2:$D$25,4,0)</f>
        <v>#VALUE!</v>
      </c>
      <c r="P162" s="22" t="e">
        <f t="shared" si="12"/>
        <v>#VALUE!</v>
      </c>
      <c r="Q162" s="14" t="e">
        <f>VLOOKUP(P162,'Time Chart'!$A$2:$D$25,4,0)</f>
        <v>#VALUE!</v>
      </c>
      <c r="R162" s="14" t="str">
        <f t="shared" si="13"/>
        <v/>
      </c>
      <c r="S162" s="15">
        <f>COUNTIFS(Hoja1!$R$2,"="&amp;R162)</f>
        <v>0</v>
      </c>
      <c r="T162" s="14" t="str">
        <f t="shared" si="14"/>
        <v/>
      </c>
      <c r="U162" s="15">
        <f>COUNTIFS(Hoja1!$R$2,"="&amp;T162)</f>
        <v>0</v>
      </c>
    </row>
    <row r="163" spans="1:21" x14ac:dyDescent="0.25">
      <c r="A163" s="15">
        <f t="shared" si="10"/>
        <v>162</v>
      </c>
      <c r="B163" s="15" t="str">
        <f>IFERROR(INDEX('Pasajeros Pre'!$A$2:A5156,MATCH(ROW()-ROW($B$1),'Pasajeros Pre'!$O$2:$O$4995,0)),"")</f>
        <v/>
      </c>
      <c r="C163" s="15" t="str">
        <f>IFERROR(INDEX('Pasajeros Pre'!$B$2:$B$195,MATCH(ROW()-ROW($A$1),'Pasajeros Pre'!$O$2:$O$195,0)),"")</f>
        <v/>
      </c>
      <c r="D163" s="15" t="str">
        <f>IFERROR(INDEX('Pasajeros Pre'!$C$2:C5156,MATCH(ROW()-ROW($B$1),'Pasajeros Pre'!$O$2:$O$4995,0)),"")</f>
        <v/>
      </c>
      <c r="E163" s="15" t="str">
        <f>IFERROR(INDEX('Pasajeros Pre'!$D$2:D5156,MATCH(ROW()-ROW($B$1),'Pasajeros Pre'!$O$2:$O$4995,0)),"")</f>
        <v/>
      </c>
      <c r="F163" s="22" t="str">
        <f>IFERROR(INDEX('Pasajeros Pre'!$E$2:E5156,MATCH(ROW()-ROW($B$1),'Pasajeros Pre'!$O$2:$O$4995,0)),"")</f>
        <v/>
      </c>
      <c r="G163" s="15" t="str">
        <f>IFERROR(INDEX('Pasajeros Pre'!$F$2:F5156,MATCH(ROW()-ROW($B$1),'Pasajeros Pre'!$O$2:$O$4995,0)),"")</f>
        <v/>
      </c>
      <c r="H163" s="15" t="str">
        <f>IFERROR(INDEX('Pasajeros Pre'!$G$2:G5156,MATCH(ROW()-ROW($B$1),'Pasajeros Pre'!$O$2:$O$4995,0)),"")</f>
        <v/>
      </c>
      <c r="I163" s="15" t="str">
        <f>IFERROR(INDEX('Pasajeros Pre'!$H$2:H5156,MATCH(ROW()-ROW($B$1),'Pasajeros Pre'!$O$2:$O$4995,0)),"")</f>
        <v/>
      </c>
      <c r="J163" s="15" t="str">
        <f>IFERROR(INDEX('Pasajeros Pre'!$I$2:I5156,MATCH(ROW()-ROW($B$1),'Pasajeros Pre'!$O$2:$O$4995,0)),"")</f>
        <v/>
      </c>
      <c r="K163" s="15" t="str">
        <f>IFERROR(INDEX('Pasajeros Pre'!$J$2:J5156,MATCH(ROW()-ROW($B$1),'Pasajeros Pre'!$O$2:$O$4995,0)),"")</f>
        <v/>
      </c>
      <c r="L163" s="22" t="str">
        <f>IFERROR(INDEX('Pasajeros Pre'!$K$2:K5156,MATCH(ROW()-ROW($B$1),'Pasajeros Pre'!$O$2:$O$4995,0)),"")</f>
        <v/>
      </c>
      <c r="M163" s="15" t="str">
        <f>IFERROR(INDEX('Pasajeros Pre'!$L$2:L5156,MATCH(ROW()-ROW($B$1),'Pasajeros Pre'!$O$2:$O$4995,0)),"")</f>
        <v/>
      </c>
      <c r="N163" s="22" t="e">
        <f t="shared" si="11"/>
        <v>#VALUE!</v>
      </c>
      <c r="O163" s="14" t="e">
        <f>VLOOKUP(N163,'Time Chart'!$A$2:$D$25,4,0)</f>
        <v>#VALUE!</v>
      </c>
      <c r="P163" s="22" t="e">
        <f t="shared" si="12"/>
        <v>#VALUE!</v>
      </c>
      <c r="Q163" s="14" t="e">
        <f>VLOOKUP(P163,'Time Chart'!$A$2:$D$25,4,0)</f>
        <v>#VALUE!</v>
      </c>
      <c r="R163" s="14" t="str">
        <f t="shared" si="13"/>
        <v/>
      </c>
      <c r="S163" s="15">
        <f>COUNTIFS(Hoja1!$R$2,"="&amp;R163)</f>
        <v>0</v>
      </c>
      <c r="T163" s="14" t="str">
        <f t="shared" si="14"/>
        <v/>
      </c>
      <c r="U163" s="15">
        <f>COUNTIFS(Hoja1!$R$2,"="&amp;T163)</f>
        <v>0</v>
      </c>
    </row>
    <row r="164" spans="1:21" x14ac:dyDescent="0.25">
      <c r="A164" s="15">
        <f t="shared" si="10"/>
        <v>163</v>
      </c>
      <c r="B164" s="15" t="str">
        <f>IFERROR(INDEX('Pasajeros Pre'!$A$2:A5157,MATCH(ROW()-ROW($B$1),'Pasajeros Pre'!$O$2:$O$4995,0)),"")</f>
        <v/>
      </c>
      <c r="C164" s="15" t="str">
        <f>IFERROR(INDEX('Pasajeros Pre'!$B$2:$B$195,MATCH(ROW()-ROW($A$1),'Pasajeros Pre'!$O$2:$O$195,0)),"")</f>
        <v/>
      </c>
      <c r="D164" s="15" t="str">
        <f>IFERROR(INDEX('Pasajeros Pre'!$C$2:C5157,MATCH(ROW()-ROW($B$1),'Pasajeros Pre'!$O$2:$O$4995,0)),"")</f>
        <v/>
      </c>
      <c r="E164" s="15" t="str">
        <f>IFERROR(INDEX('Pasajeros Pre'!$D$2:D5157,MATCH(ROW()-ROW($B$1),'Pasajeros Pre'!$O$2:$O$4995,0)),"")</f>
        <v/>
      </c>
      <c r="F164" s="22" t="str">
        <f>IFERROR(INDEX('Pasajeros Pre'!$E$2:E5157,MATCH(ROW()-ROW($B$1),'Pasajeros Pre'!$O$2:$O$4995,0)),"")</f>
        <v/>
      </c>
      <c r="G164" s="15" t="str">
        <f>IFERROR(INDEX('Pasajeros Pre'!$F$2:F5157,MATCH(ROW()-ROW($B$1),'Pasajeros Pre'!$O$2:$O$4995,0)),"")</f>
        <v/>
      </c>
      <c r="H164" s="15" t="str">
        <f>IFERROR(INDEX('Pasajeros Pre'!$G$2:G5157,MATCH(ROW()-ROW($B$1),'Pasajeros Pre'!$O$2:$O$4995,0)),"")</f>
        <v/>
      </c>
      <c r="I164" s="15" t="str">
        <f>IFERROR(INDEX('Pasajeros Pre'!$H$2:H5157,MATCH(ROW()-ROW($B$1),'Pasajeros Pre'!$O$2:$O$4995,0)),"")</f>
        <v/>
      </c>
      <c r="J164" s="15" t="str">
        <f>IFERROR(INDEX('Pasajeros Pre'!$I$2:I5157,MATCH(ROW()-ROW($B$1),'Pasajeros Pre'!$O$2:$O$4995,0)),"")</f>
        <v/>
      </c>
      <c r="K164" s="15" t="str">
        <f>IFERROR(INDEX('Pasajeros Pre'!$J$2:J5157,MATCH(ROW()-ROW($B$1),'Pasajeros Pre'!$O$2:$O$4995,0)),"")</f>
        <v/>
      </c>
      <c r="L164" s="22" t="str">
        <f>IFERROR(INDEX('Pasajeros Pre'!$K$2:K5157,MATCH(ROW()-ROW($B$1),'Pasajeros Pre'!$O$2:$O$4995,0)),"")</f>
        <v/>
      </c>
      <c r="M164" s="15" t="str">
        <f>IFERROR(INDEX('Pasajeros Pre'!$L$2:L5157,MATCH(ROW()-ROW($B$1),'Pasajeros Pre'!$O$2:$O$4995,0)),"")</f>
        <v/>
      </c>
      <c r="N164" s="22" t="e">
        <f t="shared" si="11"/>
        <v>#VALUE!</v>
      </c>
      <c r="O164" s="14" t="e">
        <f>VLOOKUP(N164,'Time Chart'!$A$2:$D$25,4,0)</f>
        <v>#VALUE!</v>
      </c>
      <c r="P164" s="22" t="e">
        <f t="shared" si="12"/>
        <v>#VALUE!</v>
      </c>
      <c r="Q164" s="14" t="e">
        <f>VLOOKUP(P164,'Time Chart'!$A$2:$D$25,4,0)</f>
        <v>#VALUE!</v>
      </c>
      <c r="R164" s="14" t="str">
        <f t="shared" si="13"/>
        <v/>
      </c>
      <c r="S164" s="15">
        <f>COUNTIFS(Hoja1!$R$2,"="&amp;R164)</f>
        <v>0</v>
      </c>
      <c r="T164" s="14" t="str">
        <f t="shared" si="14"/>
        <v/>
      </c>
      <c r="U164" s="15">
        <f>COUNTIFS(Hoja1!$R$2,"="&amp;T164)</f>
        <v>0</v>
      </c>
    </row>
    <row r="165" spans="1:21" x14ac:dyDescent="0.25">
      <c r="A165" s="15">
        <f t="shared" si="10"/>
        <v>164</v>
      </c>
      <c r="B165" s="15" t="str">
        <f>IFERROR(INDEX('Pasajeros Pre'!$A$2:A5158,MATCH(ROW()-ROW($B$1),'Pasajeros Pre'!$O$2:$O$4995,0)),"")</f>
        <v/>
      </c>
      <c r="C165" s="15" t="str">
        <f>IFERROR(INDEX('Pasajeros Pre'!$B$2:$B$195,MATCH(ROW()-ROW($A$1),'Pasajeros Pre'!$O$2:$O$195,0)),"")</f>
        <v/>
      </c>
      <c r="D165" s="15" t="str">
        <f>IFERROR(INDEX('Pasajeros Pre'!$C$2:C5158,MATCH(ROW()-ROW($B$1),'Pasajeros Pre'!$O$2:$O$4995,0)),"")</f>
        <v/>
      </c>
      <c r="E165" s="15" t="str">
        <f>IFERROR(INDEX('Pasajeros Pre'!$D$2:D5158,MATCH(ROW()-ROW($B$1),'Pasajeros Pre'!$O$2:$O$4995,0)),"")</f>
        <v/>
      </c>
      <c r="F165" s="22" t="str">
        <f>IFERROR(INDEX('Pasajeros Pre'!$E$2:E5158,MATCH(ROW()-ROW($B$1),'Pasajeros Pre'!$O$2:$O$4995,0)),"")</f>
        <v/>
      </c>
      <c r="G165" s="15" t="str">
        <f>IFERROR(INDEX('Pasajeros Pre'!$F$2:F5158,MATCH(ROW()-ROW($B$1),'Pasajeros Pre'!$O$2:$O$4995,0)),"")</f>
        <v/>
      </c>
      <c r="H165" s="15" t="str">
        <f>IFERROR(INDEX('Pasajeros Pre'!$G$2:G5158,MATCH(ROW()-ROW($B$1),'Pasajeros Pre'!$O$2:$O$4995,0)),"")</f>
        <v/>
      </c>
      <c r="I165" s="15" t="str">
        <f>IFERROR(INDEX('Pasajeros Pre'!$H$2:H5158,MATCH(ROW()-ROW($B$1),'Pasajeros Pre'!$O$2:$O$4995,0)),"")</f>
        <v/>
      </c>
      <c r="J165" s="15" t="str">
        <f>IFERROR(INDEX('Pasajeros Pre'!$I$2:I5158,MATCH(ROW()-ROW($B$1),'Pasajeros Pre'!$O$2:$O$4995,0)),"")</f>
        <v/>
      </c>
      <c r="K165" s="15" t="str">
        <f>IFERROR(INDEX('Pasajeros Pre'!$J$2:J5158,MATCH(ROW()-ROW($B$1),'Pasajeros Pre'!$O$2:$O$4995,0)),"")</f>
        <v/>
      </c>
      <c r="L165" s="22" t="str">
        <f>IFERROR(INDEX('Pasajeros Pre'!$K$2:K5158,MATCH(ROW()-ROW($B$1),'Pasajeros Pre'!$O$2:$O$4995,0)),"")</f>
        <v/>
      </c>
      <c r="M165" s="15" t="str">
        <f>IFERROR(INDEX('Pasajeros Pre'!$L$2:L5158,MATCH(ROW()-ROW($B$1),'Pasajeros Pre'!$O$2:$O$4995,0)),"")</f>
        <v/>
      </c>
      <c r="N165" s="22" t="e">
        <f t="shared" si="11"/>
        <v>#VALUE!</v>
      </c>
      <c r="O165" s="14" t="e">
        <f>VLOOKUP(N165,'Time Chart'!$A$2:$D$25,4,0)</f>
        <v>#VALUE!</v>
      </c>
      <c r="P165" s="22" t="e">
        <f t="shared" si="12"/>
        <v>#VALUE!</v>
      </c>
      <c r="Q165" s="14" t="e">
        <f>VLOOKUP(P165,'Time Chart'!$A$2:$D$25,4,0)</f>
        <v>#VALUE!</v>
      </c>
      <c r="R165" s="14" t="str">
        <f t="shared" si="13"/>
        <v/>
      </c>
      <c r="S165" s="15">
        <f>COUNTIFS(Hoja1!$R$2,"="&amp;R165)</f>
        <v>0</v>
      </c>
      <c r="T165" s="14" t="str">
        <f t="shared" si="14"/>
        <v/>
      </c>
      <c r="U165" s="15">
        <f>COUNTIFS(Hoja1!$R$2,"="&amp;T165)</f>
        <v>0</v>
      </c>
    </row>
    <row r="166" spans="1:21" x14ac:dyDescent="0.25">
      <c r="A166" s="15">
        <f t="shared" si="10"/>
        <v>165</v>
      </c>
      <c r="B166" s="15" t="str">
        <f>IFERROR(INDEX('Pasajeros Pre'!$A$2:A5159,MATCH(ROW()-ROW($B$1),'Pasajeros Pre'!$O$2:$O$4995,0)),"")</f>
        <v/>
      </c>
      <c r="C166" s="15" t="str">
        <f>IFERROR(INDEX('Pasajeros Pre'!$B$2:$B$195,MATCH(ROW()-ROW($A$1),'Pasajeros Pre'!$O$2:$O$195,0)),"")</f>
        <v/>
      </c>
      <c r="D166" s="15" t="str">
        <f>IFERROR(INDEX('Pasajeros Pre'!$C$2:C5159,MATCH(ROW()-ROW($B$1),'Pasajeros Pre'!$O$2:$O$4995,0)),"")</f>
        <v/>
      </c>
      <c r="E166" s="15" t="str">
        <f>IFERROR(INDEX('Pasajeros Pre'!$D$2:D5159,MATCH(ROW()-ROW($B$1),'Pasajeros Pre'!$O$2:$O$4995,0)),"")</f>
        <v/>
      </c>
      <c r="F166" s="22" t="str">
        <f>IFERROR(INDEX('Pasajeros Pre'!$E$2:E5159,MATCH(ROW()-ROW($B$1),'Pasajeros Pre'!$O$2:$O$4995,0)),"")</f>
        <v/>
      </c>
      <c r="G166" s="15" t="str">
        <f>IFERROR(INDEX('Pasajeros Pre'!$F$2:F5159,MATCH(ROW()-ROW($B$1),'Pasajeros Pre'!$O$2:$O$4995,0)),"")</f>
        <v/>
      </c>
      <c r="H166" s="15" t="str">
        <f>IFERROR(INDEX('Pasajeros Pre'!$G$2:G5159,MATCH(ROW()-ROW($B$1),'Pasajeros Pre'!$O$2:$O$4995,0)),"")</f>
        <v/>
      </c>
      <c r="I166" s="15" t="str">
        <f>IFERROR(INDEX('Pasajeros Pre'!$H$2:H5159,MATCH(ROW()-ROW($B$1),'Pasajeros Pre'!$O$2:$O$4995,0)),"")</f>
        <v/>
      </c>
      <c r="J166" s="15" t="str">
        <f>IFERROR(INDEX('Pasajeros Pre'!$I$2:I5159,MATCH(ROW()-ROW($B$1),'Pasajeros Pre'!$O$2:$O$4995,0)),"")</f>
        <v/>
      </c>
      <c r="K166" s="15" t="str">
        <f>IFERROR(INDEX('Pasajeros Pre'!$J$2:J5159,MATCH(ROW()-ROW($B$1),'Pasajeros Pre'!$O$2:$O$4995,0)),"")</f>
        <v/>
      </c>
      <c r="L166" s="22" t="str">
        <f>IFERROR(INDEX('Pasajeros Pre'!$K$2:K5159,MATCH(ROW()-ROW($B$1),'Pasajeros Pre'!$O$2:$O$4995,0)),"")</f>
        <v/>
      </c>
      <c r="M166" s="15" t="str">
        <f>IFERROR(INDEX('Pasajeros Pre'!$L$2:L5159,MATCH(ROW()-ROW($B$1),'Pasajeros Pre'!$O$2:$O$4995,0)),"")</f>
        <v/>
      </c>
      <c r="N166" s="22" t="e">
        <f t="shared" si="11"/>
        <v>#VALUE!</v>
      </c>
      <c r="O166" s="14" t="e">
        <f>VLOOKUP(N166,'Time Chart'!$A$2:$D$25,4,0)</f>
        <v>#VALUE!</v>
      </c>
      <c r="P166" s="22" t="e">
        <f t="shared" si="12"/>
        <v>#VALUE!</v>
      </c>
      <c r="Q166" s="14" t="e">
        <f>VLOOKUP(P166,'Time Chart'!$A$2:$D$25,4,0)</f>
        <v>#VALUE!</v>
      </c>
      <c r="R166" s="14" t="str">
        <f t="shared" si="13"/>
        <v/>
      </c>
      <c r="S166" s="15">
        <f>COUNTIFS(Hoja1!$R$2,"="&amp;R166)</f>
        <v>0</v>
      </c>
      <c r="T166" s="14" t="str">
        <f t="shared" si="14"/>
        <v/>
      </c>
      <c r="U166" s="15">
        <f>COUNTIFS(Hoja1!$R$2,"="&amp;T166)</f>
        <v>0</v>
      </c>
    </row>
    <row r="167" spans="1:21" x14ac:dyDescent="0.25">
      <c r="A167" s="15">
        <f t="shared" si="10"/>
        <v>166</v>
      </c>
      <c r="B167" s="15" t="str">
        <f>IFERROR(INDEX('Pasajeros Pre'!$A$2:A5160,MATCH(ROW()-ROW($B$1),'Pasajeros Pre'!$O$2:$O$4995,0)),"")</f>
        <v/>
      </c>
      <c r="C167" s="15" t="str">
        <f>IFERROR(INDEX('Pasajeros Pre'!$B$2:$B$195,MATCH(ROW()-ROW($A$1),'Pasajeros Pre'!$O$2:$O$195,0)),"")</f>
        <v/>
      </c>
      <c r="D167" s="15" t="str">
        <f>IFERROR(INDEX('Pasajeros Pre'!$C$2:C5160,MATCH(ROW()-ROW($B$1),'Pasajeros Pre'!$O$2:$O$4995,0)),"")</f>
        <v/>
      </c>
      <c r="E167" s="15" t="str">
        <f>IFERROR(INDEX('Pasajeros Pre'!$D$2:D5160,MATCH(ROW()-ROW($B$1),'Pasajeros Pre'!$O$2:$O$4995,0)),"")</f>
        <v/>
      </c>
      <c r="F167" s="22" t="str">
        <f>IFERROR(INDEX('Pasajeros Pre'!$E$2:E5160,MATCH(ROW()-ROW($B$1),'Pasajeros Pre'!$O$2:$O$4995,0)),"")</f>
        <v/>
      </c>
      <c r="G167" s="15" t="str">
        <f>IFERROR(INDEX('Pasajeros Pre'!$F$2:F5160,MATCH(ROW()-ROW($B$1),'Pasajeros Pre'!$O$2:$O$4995,0)),"")</f>
        <v/>
      </c>
      <c r="H167" s="15" t="str">
        <f>IFERROR(INDEX('Pasajeros Pre'!$G$2:G5160,MATCH(ROW()-ROW($B$1),'Pasajeros Pre'!$O$2:$O$4995,0)),"")</f>
        <v/>
      </c>
      <c r="I167" s="15" t="str">
        <f>IFERROR(INDEX('Pasajeros Pre'!$H$2:H5160,MATCH(ROW()-ROW($B$1),'Pasajeros Pre'!$O$2:$O$4995,0)),"")</f>
        <v/>
      </c>
      <c r="J167" s="15" t="str">
        <f>IFERROR(INDEX('Pasajeros Pre'!$I$2:I5160,MATCH(ROW()-ROW($B$1),'Pasajeros Pre'!$O$2:$O$4995,0)),"")</f>
        <v/>
      </c>
      <c r="K167" s="15" t="str">
        <f>IFERROR(INDEX('Pasajeros Pre'!$J$2:J5160,MATCH(ROW()-ROW($B$1),'Pasajeros Pre'!$O$2:$O$4995,0)),"")</f>
        <v/>
      </c>
      <c r="L167" s="22" t="str">
        <f>IFERROR(INDEX('Pasajeros Pre'!$K$2:K5160,MATCH(ROW()-ROW($B$1),'Pasajeros Pre'!$O$2:$O$4995,0)),"")</f>
        <v/>
      </c>
      <c r="M167" s="15" t="str">
        <f>IFERROR(INDEX('Pasajeros Pre'!$L$2:L5160,MATCH(ROW()-ROW($B$1),'Pasajeros Pre'!$O$2:$O$4995,0)),"")</f>
        <v/>
      </c>
      <c r="N167" s="22" t="e">
        <f t="shared" si="11"/>
        <v>#VALUE!</v>
      </c>
      <c r="O167" s="14" t="e">
        <f>VLOOKUP(N167,'Time Chart'!$A$2:$D$25,4,0)</f>
        <v>#VALUE!</v>
      </c>
      <c r="P167" s="22" t="e">
        <f t="shared" si="12"/>
        <v>#VALUE!</v>
      </c>
      <c r="Q167" s="14" t="e">
        <f>VLOOKUP(P167,'Time Chart'!$A$2:$D$25,4,0)</f>
        <v>#VALUE!</v>
      </c>
      <c r="R167" s="14" t="str">
        <f t="shared" si="13"/>
        <v/>
      </c>
      <c r="S167" s="15">
        <f>COUNTIFS(Hoja1!$R$2,"="&amp;R167)</f>
        <v>0</v>
      </c>
      <c r="T167" s="14" t="str">
        <f t="shared" si="14"/>
        <v/>
      </c>
      <c r="U167" s="15">
        <f>COUNTIFS(Hoja1!$R$2,"="&amp;T167)</f>
        <v>0</v>
      </c>
    </row>
    <row r="168" spans="1:21" x14ac:dyDescent="0.25">
      <c r="A168" s="15">
        <f t="shared" si="10"/>
        <v>167</v>
      </c>
      <c r="B168" s="15" t="str">
        <f>IFERROR(INDEX('Pasajeros Pre'!$A$2:A5161,MATCH(ROW()-ROW($B$1),'Pasajeros Pre'!$O$2:$O$4995,0)),"")</f>
        <v/>
      </c>
      <c r="C168" s="15" t="str">
        <f>IFERROR(INDEX('Pasajeros Pre'!$B$2:$B$195,MATCH(ROW()-ROW($A$1),'Pasajeros Pre'!$O$2:$O$195,0)),"")</f>
        <v/>
      </c>
      <c r="D168" s="15" t="str">
        <f>IFERROR(INDEX('Pasajeros Pre'!$C$2:C5161,MATCH(ROW()-ROW($B$1),'Pasajeros Pre'!$O$2:$O$4995,0)),"")</f>
        <v/>
      </c>
      <c r="E168" s="15" t="str">
        <f>IFERROR(INDEX('Pasajeros Pre'!$D$2:D5161,MATCH(ROW()-ROW($B$1),'Pasajeros Pre'!$O$2:$O$4995,0)),"")</f>
        <v/>
      </c>
      <c r="F168" s="22" t="str">
        <f>IFERROR(INDEX('Pasajeros Pre'!$E$2:E5161,MATCH(ROW()-ROW($B$1),'Pasajeros Pre'!$O$2:$O$4995,0)),"")</f>
        <v/>
      </c>
      <c r="G168" s="15" t="str">
        <f>IFERROR(INDEX('Pasajeros Pre'!$F$2:F5161,MATCH(ROW()-ROW($B$1),'Pasajeros Pre'!$O$2:$O$4995,0)),"")</f>
        <v/>
      </c>
      <c r="H168" s="15" t="str">
        <f>IFERROR(INDEX('Pasajeros Pre'!$G$2:G5161,MATCH(ROW()-ROW($B$1),'Pasajeros Pre'!$O$2:$O$4995,0)),"")</f>
        <v/>
      </c>
      <c r="I168" s="15" t="str">
        <f>IFERROR(INDEX('Pasajeros Pre'!$H$2:H5161,MATCH(ROW()-ROW($B$1),'Pasajeros Pre'!$O$2:$O$4995,0)),"")</f>
        <v/>
      </c>
      <c r="J168" s="15" t="str">
        <f>IFERROR(INDEX('Pasajeros Pre'!$I$2:I5161,MATCH(ROW()-ROW($B$1),'Pasajeros Pre'!$O$2:$O$4995,0)),"")</f>
        <v/>
      </c>
      <c r="K168" s="15" t="str">
        <f>IFERROR(INDEX('Pasajeros Pre'!$J$2:J5161,MATCH(ROW()-ROW($B$1),'Pasajeros Pre'!$O$2:$O$4995,0)),"")</f>
        <v/>
      </c>
      <c r="L168" s="22" t="str">
        <f>IFERROR(INDEX('Pasajeros Pre'!$K$2:K5161,MATCH(ROW()-ROW($B$1),'Pasajeros Pre'!$O$2:$O$4995,0)),"")</f>
        <v/>
      </c>
      <c r="M168" s="15" t="str">
        <f>IFERROR(INDEX('Pasajeros Pre'!$L$2:L5161,MATCH(ROW()-ROW($B$1),'Pasajeros Pre'!$O$2:$O$4995,0)),"")</f>
        <v/>
      </c>
      <c r="N168" s="22" t="e">
        <f t="shared" si="11"/>
        <v>#VALUE!</v>
      </c>
      <c r="O168" s="14" t="e">
        <f>VLOOKUP(N168,'Time Chart'!$A$2:$D$25,4,0)</f>
        <v>#VALUE!</v>
      </c>
      <c r="P168" s="22" t="e">
        <f t="shared" si="12"/>
        <v>#VALUE!</v>
      </c>
      <c r="Q168" s="14" t="e">
        <f>VLOOKUP(P168,'Time Chart'!$A$2:$D$25,4,0)</f>
        <v>#VALUE!</v>
      </c>
      <c r="R168" s="14" t="str">
        <f t="shared" si="13"/>
        <v/>
      </c>
      <c r="S168" s="15">
        <f>COUNTIFS(Hoja1!$R$2,"="&amp;R168)</f>
        <v>0</v>
      </c>
      <c r="T168" s="14" t="str">
        <f t="shared" si="14"/>
        <v/>
      </c>
      <c r="U168" s="15">
        <f>COUNTIFS(Hoja1!$R$2,"="&amp;T168)</f>
        <v>0</v>
      </c>
    </row>
    <row r="169" spans="1:21" x14ac:dyDescent="0.25">
      <c r="A169" s="15">
        <f t="shared" si="10"/>
        <v>168</v>
      </c>
      <c r="B169" s="15" t="str">
        <f>IFERROR(INDEX('Pasajeros Pre'!$A$2:A5162,MATCH(ROW()-ROW($B$1),'Pasajeros Pre'!$O$2:$O$4995,0)),"")</f>
        <v/>
      </c>
      <c r="C169" s="15" t="str">
        <f>IFERROR(INDEX('Pasajeros Pre'!$B$2:$B$195,MATCH(ROW()-ROW($A$1),'Pasajeros Pre'!$O$2:$O$195,0)),"")</f>
        <v/>
      </c>
      <c r="D169" s="15" t="str">
        <f>IFERROR(INDEX('Pasajeros Pre'!$C$2:C5162,MATCH(ROW()-ROW($B$1),'Pasajeros Pre'!$O$2:$O$4995,0)),"")</f>
        <v/>
      </c>
      <c r="E169" s="15" t="str">
        <f>IFERROR(INDEX('Pasajeros Pre'!$D$2:D5162,MATCH(ROW()-ROW($B$1),'Pasajeros Pre'!$O$2:$O$4995,0)),"")</f>
        <v/>
      </c>
      <c r="F169" s="22" t="str">
        <f>IFERROR(INDEX('Pasajeros Pre'!$E$2:E5162,MATCH(ROW()-ROW($B$1),'Pasajeros Pre'!$O$2:$O$4995,0)),"")</f>
        <v/>
      </c>
      <c r="G169" s="15" t="str">
        <f>IFERROR(INDEX('Pasajeros Pre'!$F$2:F5162,MATCH(ROW()-ROW($B$1),'Pasajeros Pre'!$O$2:$O$4995,0)),"")</f>
        <v/>
      </c>
      <c r="H169" s="15" t="str">
        <f>IFERROR(INDEX('Pasajeros Pre'!$G$2:G5162,MATCH(ROW()-ROW($B$1),'Pasajeros Pre'!$O$2:$O$4995,0)),"")</f>
        <v/>
      </c>
      <c r="I169" s="15" t="str">
        <f>IFERROR(INDEX('Pasajeros Pre'!$H$2:H5162,MATCH(ROW()-ROW($B$1),'Pasajeros Pre'!$O$2:$O$4995,0)),"")</f>
        <v/>
      </c>
      <c r="J169" s="15" t="str">
        <f>IFERROR(INDEX('Pasajeros Pre'!$I$2:I5162,MATCH(ROW()-ROW($B$1),'Pasajeros Pre'!$O$2:$O$4995,0)),"")</f>
        <v/>
      </c>
      <c r="K169" s="15" t="str">
        <f>IFERROR(INDEX('Pasajeros Pre'!$J$2:J5162,MATCH(ROW()-ROW($B$1),'Pasajeros Pre'!$O$2:$O$4995,0)),"")</f>
        <v/>
      </c>
      <c r="L169" s="22" t="str">
        <f>IFERROR(INDEX('Pasajeros Pre'!$K$2:K5162,MATCH(ROW()-ROW($B$1),'Pasajeros Pre'!$O$2:$O$4995,0)),"")</f>
        <v/>
      </c>
      <c r="M169" s="15" t="str">
        <f>IFERROR(INDEX('Pasajeros Pre'!$L$2:L5162,MATCH(ROW()-ROW($B$1),'Pasajeros Pre'!$O$2:$O$4995,0)),"")</f>
        <v/>
      </c>
      <c r="N169" s="22" t="e">
        <f t="shared" si="11"/>
        <v>#VALUE!</v>
      </c>
      <c r="O169" s="14" t="e">
        <f>VLOOKUP(N169,'Time Chart'!$A$2:$D$25,4,0)</f>
        <v>#VALUE!</v>
      </c>
      <c r="P169" s="22" t="e">
        <f t="shared" si="12"/>
        <v>#VALUE!</v>
      </c>
      <c r="Q169" s="14" t="e">
        <f>VLOOKUP(P169,'Time Chart'!$A$2:$D$25,4,0)</f>
        <v>#VALUE!</v>
      </c>
      <c r="R169" s="14" t="str">
        <f t="shared" si="13"/>
        <v/>
      </c>
      <c r="S169" s="15">
        <f>COUNTIFS(Hoja1!$R$2,"="&amp;R169)</f>
        <v>0</v>
      </c>
      <c r="T169" s="14" t="str">
        <f t="shared" si="14"/>
        <v/>
      </c>
      <c r="U169" s="15">
        <f>COUNTIFS(Hoja1!$R$2,"="&amp;T169)</f>
        <v>0</v>
      </c>
    </row>
    <row r="170" spans="1:21" x14ac:dyDescent="0.25">
      <c r="A170" s="15">
        <f t="shared" si="10"/>
        <v>169</v>
      </c>
      <c r="B170" s="15" t="str">
        <f>IFERROR(INDEX('Pasajeros Pre'!$A$2:A5163,MATCH(ROW()-ROW($B$1),'Pasajeros Pre'!$O$2:$O$4995,0)),"")</f>
        <v/>
      </c>
      <c r="C170" s="15" t="str">
        <f>IFERROR(INDEX('Pasajeros Pre'!$B$2:$B$195,MATCH(ROW()-ROW($A$1),'Pasajeros Pre'!$O$2:$O$195,0)),"")</f>
        <v/>
      </c>
      <c r="D170" s="15" t="str">
        <f>IFERROR(INDEX('Pasajeros Pre'!$C$2:C5163,MATCH(ROW()-ROW($B$1),'Pasajeros Pre'!$O$2:$O$4995,0)),"")</f>
        <v/>
      </c>
      <c r="E170" s="15" t="str">
        <f>IFERROR(INDEX('Pasajeros Pre'!$D$2:D5163,MATCH(ROW()-ROW($B$1),'Pasajeros Pre'!$O$2:$O$4995,0)),"")</f>
        <v/>
      </c>
      <c r="F170" s="22" t="str">
        <f>IFERROR(INDEX('Pasajeros Pre'!$E$2:E5163,MATCH(ROW()-ROW($B$1),'Pasajeros Pre'!$O$2:$O$4995,0)),"")</f>
        <v/>
      </c>
      <c r="G170" s="15" t="str">
        <f>IFERROR(INDEX('Pasajeros Pre'!$F$2:F5163,MATCH(ROW()-ROW($B$1),'Pasajeros Pre'!$O$2:$O$4995,0)),"")</f>
        <v/>
      </c>
      <c r="H170" s="15" t="str">
        <f>IFERROR(INDEX('Pasajeros Pre'!$G$2:G5163,MATCH(ROW()-ROW($B$1),'Pasajeros Pre'!$O$2:$O$4995,0)),"")</f>
        <v/>
      </c>
      <c r="I170" s="15" t="str">
        <f>IFERROR(INDEX('Pasajeros Pre'!$H$2:H5163,MATCH(ROW()-ROW($B$1),'Pasajeros Pre'!$O$2:$O$4995,0)),"")</f>
        <v/>
      </c>
      <c r="J170" s="15" t="str">
        <f>IFERROR(INDEX('Pasajeros Pre'!$I$2:I5163,MATCH(ROW()-ROW($B$1),'Pasajeros Pre'!$O$2:$O$4995,0)),"")</f>
        <v/>
      </c>
      <c r="K170" s="15" t="str">
        <f>IFERROR(INDEX('Pasajeros Pre'!$J$2:J5163,MATCH(ROW()-ROW($B$1),'Pasajeros Pre'!$O$2:$O$4995,0)),"")</f>
        <v/>
      </c>
      <c r="L170" s="22" t="str">
        <f>IFERROR(INDEX('Pasajeros Pre'!$K$2:K5163,MATCH(ROW()-ROW($B$1),'Pasajeros Pre'!$O$2:$O$4995,0)),"")</f>
        <v/>
      </c>
      <c r="M170" s="15" t="str">
        <f>IFERROR(INDEX('Pasajeros Pre'!$L$2:L5163,MATCH(ROW()-ROW($B$1),'Pasajeros Pre'!$O$2:$O$4995,0)),"")</f>
        <v/>
      </c>
      <c r="N170" s="22" t="e">
        <f t="shared" si="11"/>
        <v>#VALUE!</v>
      </c>
      <c r="O170" s="14" t="e">
        <f>VLOOKUP(N170,'Time Chart'!$A$2:$D$25,4,0)</f>
        <v>#VALUE!</v>
      </c>
      <c r="P170" s="22" t="e">
        <f t="shared" si="12"/>
        <v>#VALUE!</v>
      </c>
      <c r="Q170" s="14" t="e">
        <f>VLOOKUP(P170,'Time Chart'!$A$2:$D$25,4,0)</f>
        <v>#VALUE!</v>
      </c>
      <c r="R170" s="14" t="str">
        <f t="shared" si="13"/>
        <v/>
      </c>
      <c r="S170" s="15">
        <f>COUNTIFS(Hoja1!$R$2,"="&amp;R170)</f>
        <v>0</v>
      </c>
      <c r="T170" s="14" t="str">
        <f t="shared" si="14"/>
        <v/>
      </c>
      <c r="U170" s="15">
        <f>COUNTIFS(Hoja1!$R$2,"="&amp;T170)</f>
        <v>0</v>
      </c>
    </row>
    <row r="171" spans="1:21" x14ac:dyDescent="0.25">
      <c r="A171" s="15">
        <f t="shared" si="10"/>
        <v>170</v>
      </c>
      <c r="B171" s="15" t="str">
        <f>IFERROR(INDEX('Pasajeros Pre'!$A$2:A5164,MATCH(ROW()-ROW($B$1),'Pasajeros Pre'!$O$2:$O$4995,0)),"")</f>
        <v/>
      </c>
      <c r="C171" s="15" t="str">
        <f>IFERROR(INDEX('Pasajeros Pre'!$B$2:$B$195,MATCH(ROW()-ROW($A$1),'Pasajeros Pre'!$O$2:$O$195,0)),"")</f>
        <v/>
      </c>
      <c r="D171" s="15" t="str">
        <f>IFERROR(INDEX('Pasajeros Pre'!$C$2:C5164,MATCH(ROW()-ROW($B$1),'Pasajeros Pre'!$O$2:$O$4995,0)),"")</f>
        <v/>
      </c>
      <c r="E171" s="15" t="str">
        <f>IFERROR(INDEX('Pasajeros Pre'!$D$2:D5164,MATCH(ROW()-ROW($B$1),'Pasajeros Pre'!$O$2:$O$4995,0)),"")</f>
        <v/>
      </c>
      <c r="F171" s="22" t="str">
        <f>IFERROR(INDEX('Pasajeros Pre'!$E$2:E5164,MATCH(ROW()-ROW($B$1),'Pasajeros Pre'!$O$2:$O$4995,0)),"")</f>
        <v/>
      </c>
      <c r="G171" s="15" t="str">
        <f>IFERROR(INDEX('Pasajeros Pre'!$F$2:F5164,MATCH(ROW()-ROW($B$1),'Pasajeros Pre'!$O$2:$O$4995,0)),"")</f>
        <v/>
      </c>
      <c r="H171" s="15" t="str">
        <f>IFERROR(INDEX('Pasajeros Pre'!$G$2:G5164,MATCH(ROW()-ROW($B$1),'Pasajeros Pre'!$O$2:$O$4995,0)),"")</f>
        <v/>
      </c>
      <c r="I171" s="15" t="str">
        <f>IFERROR(INDEX('Pasajeros Pre'!$H$2:H5164,MATCH(ROW()-ROW($B$1),'Pasajeros Pre'!$O$2:$O$4995,0)),"")</f>
        <v/>
      </c>
      <c r="J171" s="15" t="str">
        <f>IFERROR(INDEX('Pasajeros Pre'!$I$2:I5164,MATCH(ROW()-ROW($B$1),'Pasajeros Pre'!$O$2:$O$4995,0)),"")</f>
        <v/>
      </c>
      <c r="K171" s="15" t="str">
        <f>IFERROR(INDEX('Pasajeros Pre'!$J$2:J5164,MATCH(ROW()-ROW($B$1),'Pasajeros Pre'!$O$2:$O$4995,0)),"")</f>
        <v/>
      </c>
      <c r="L171" s="22" t="str">
        <f>IFERROR(INDEX('Pasajeros Pre'!$K$2:K5164,MATCH(ROW()-ROW($B$1),'Pasajeros Pre'!$O$2:$O$4995,0)),"")</f>
        <v/>
      </c>
      <c r="M171" s="15" t="str">
        <f>IFERROR(INDEX('Pasajeros Pre'!$L$2:L5164,MATCH(ROW()-ROW($B$1),'Pasajeros Pre'!$O$2:$O$4995,0)),"")</f>
        <v/>
      </c>
      <c r="N171" s="22" t="e">
        <f t="shared" si="11"/>
        <v>#VALUE!</v>
      </c>
      <c r="O171" s="14" t="e">
        <f>VLOOKUP(N171,'Time Chart'!$A$2:$D$25,4,0)</f>
        <v>#VALUE!</v>
      </c>
      <c r="P171" s="22" t="e">
        <f t="shared" si="12"/>
        <v>#VALUE!</v>
      </c>
      <c r="Q171" s="14" t="e">
        <f>VLOOKUP(P171,'Time Chart'!$A$2:$D$25,4,0)</f>
        <v>#VALUE!</v>
      </c>
      <c r="R171" s="14" t="str">
        <f t="shared" si="13"/>
        <v/>
      </c>
      <c r="S171" s="15">
        <f>COUNTIFS(Hoja1!$R$2,"="&amp;R171)</f>
        <v>0</v>
      </c>
      <c r="T171" s="14" t="str">
        <f t="shared" si="14"/>
        <v/>
      </c>
      <c r="U171" s="15">
        <f>COUNTIFS(Hoja1!$R$2,"="&amp;T171)</f>
        <v>0</v>
      </c>
    </row>
    <row r="172" spans="1:21" x14ac:dyDescent="0.25">
      <c r="A172" s="15">
        <f t="shared" si="10"/>
        <v>171</v>
      </c>
      <c r="B172" s="15" t="str">
        <f>IFERROR(INDEX('Pasajeros Pre'!$A$2:A5165,MATCH(ROW()-ROW($B$1),'Pasajeros Pre'!$O$2:$O$4995,0)),"")</f>
        <v/>
      </c>
      <c r="C172" s="15" t="str">
        <f>IFERROR(INDEX('Pasajeros Pre'!$B$2:$B$195,MATCH(ROW()-ROW($A$1),'Pasajeros Pre'!$O$2:$O$195,0)),"")</f>
        <v/>
      </c>
      <c r="D172" s="15" t="str">
        <f>IFERROR(INDEX('Pasajeros Pre'!$C$2:C5165,MATCH(ROW()-ROW($B$1),'Pasajeros Pre'!$O$2:$O$4995,0)),"")</f>
        <v/>
      </c>
      <c r="E172" s="15" t="str">
        <f>IFERROR(INDEX('Pasajeros Pre'!$D$2:D5165,MATCH(ROW()-ROW($B$1),'Pasajeros Pre'!$O$2:$O$4995,0)),"")</f>
        <v/>
      </c>
      <c r="F172" s="22" t="str">
        <f>IFERROR(INDEX('Pasajeros Pre'!$E$2:E5165,MATCH(ROW()-ROW($B$1),'Pasajeros Pre'!$O$2:$O$4995,0)),"")</f>
        <v/>
      </c>
      <c r="G172" s="15" t="str">
        <f>IFERROR(INDEX('Pasajeros Pre'!$F$2:F5165,MATCH(ROW()-ROW($B$1),'Pasajeros Pre'!$O$2:$O$4995,0)),"")</f>
        <v/>
      </c>
      <c r="H172" s="15" t="str">
        <f>IFERROR(INDEX('Pasajeros Pre'!$G$2:G5165,MATCH(ROW()-ROW($B$1),'Pasajeros Pre'!$O$2:$O$4995,0)),"")</f>
        <v/>
      </c>
      <c r="I172" s="15" t="str">
        <f>IFERROR(INDEX('Pasajeros Pre'!$H$2:H5165,MATCH(ROW()-ROW($B$1),'Pasajeros Pre'!$O$2:$O$4995,0)),"")</f>
        <v/>
      </c>
      <c r="J172" s="15" t="str">
        <f>IFERROR(INDEX('Pasajeros Pre'!$I$2:I5165,MATCH(ROW()-ROW($B$1),'Pasajeros Pre'!$O$2:$O$4995,0)),"")</f>
        <v/>
      </c>
      <c r="K172" s="15" t="str">
        <f>IFERROR(INDEX('Pasajeros Pre'!$J$2:J5165,MATCH(ROW()-ROW($B$1),'Pasajeros Pre'!$O$2:$O$4995,0)),"")</f>
        <v/>
      </c>
      <c r="L172" s="22" t="str">
        <f>IFERROR(INDEX('Pasajeros Pre'!$K$2:K5165,MATCH(ROW()-ROW($B$1),'Pasajeros Pre'!$O$2:$O$4995,0)),"")</f>
        <v/>
      </c>
      <c r="M172" s="15" t="str">
        <f>IFERROR(INDEX('Pasajeros Pre'!$L$2:L5165,MATCH(ROW()-ROW($B$1),'Pasajeros Pre'!$O$2:$O$4995,0)),"")</f>
        <v/>
      </c>
      <c r="N172" s="22" t="e">
        <f t="shared" si="11"/>
        <v>#VALUE!</v>
      </c>
      <c r="O172" s="14" t="e">
        <f>VLOOKUP(N172,'Time Chart'!$A$2:$D$25,4,0)</f>
        <v>#VALUE!</v>
      </c>
      <c r="P172" s="22" t="e">
        <f t="shared" si="12"/>
        <v>#VALUE!</v>
      </c>
      <c r="Q172" s="14" t="e">
        <f>VLOOKUP(P172,'Time Chart'!$A$2:$D$25,4,0)</f>
        <v>#VALUE!</v>
      </c>
      <c r="R172" s="14" t="str">
        <f t="shared" si="13"/>
        <v/>
      </c>
      <c r="S172" s="15">
        <f>COUNTIFS(Hoja1!$R$2,"="&amp;R172)</f>
        <v>0</v>
      </c>
      <c r="T172" s="14" t="str">
        <f t="shared" si="14"/>
        <v/>
      </c>
      <c r="U172" s="15">
        <f>COUNTIFS(Hoja1!$R$2,"="&amp;T172)</f>
        <v>0</v>
      </c>
    </row>
    <row r="173" spans="1:21" x14ac:dyDescent="0.25">
      <c r="A173" s="15">
        <f t="shared" si="10"/>
        <v>172</v>
      </c>
      <c r="B173" s="15" t="str">
        <f>IFERROR(INDEX('Pasajeros Pre'!$A$2:A5166,MATCH(ROW()-ROW($B$1),'Pasajeros Pre'!$O$2:$O$4995,0)),"")</f>
        <v/>
      </c>
      <c r="C173" s="15" t="str">
        <f>IFERROR(INDEX('Pasajeros Pre'!$B$2:$B$195,MATCH(ROW()-ROW($A$1),'Pasajeros Pre'!$O$2:$O$195,0)),"")</f>
        <v/>
      </c>
      <c r="D173" s="15" t="str">
        <f>IFERROR(INDEX('Pasajeros Pre'!$C$2:C5166,MATCH(ROW()-ROW($B$1),'Pasajeros Pre'!$O$2:$O$4995,0)),"")</f>
        <v/>
      </c>
      <c r="E173" s="15" t="str">
        <f>IFERROR(INDEX('Pasajeros Pre'!$D$2:D5166,MATCH(ROW()-ROW($B$1),'Pasajeros Pre'!$O$2:$O$4995,0)),"")</f>
        <v/>
      </c>
      <c r="F173" s="22" t="str">
        <f>IFERROR(INDEX('Pasajeros Pre'!$E$2:E5166,MATCH(ROW()-ROW($B$1),'Pasajeros Pre'!$O$2:$O$4995,0)),"")</f>
        <v/>
      </c>
      <c r="G173" s="15" t="str">
        <f>IFERROR(INDEX('Pasajeros Pre'!$F$2:F5166,MATCH(ROW()-ROW($B$1),'Pasajeros Pre'!$O$2:$O$4995,0)),"")</f>
        <v/>
      </c>
      <c r="H173" s="15" t="str">
        <f>IFERROR(INDEX('Pasajeros Pre'!$G$2:G5166,MATCH(ROW()-ROW($B$1),'Pasajeros Pre'!$O$2:$O$4995,0)),"")</f>
        <v/>
      </c>
      <c r="I173" s="15" t="str">
        <f>IFERROR(INDEX('Pasajeros Pre'!$H$2:H5166,MATCH(ROW()-ROW($B$1),'Pasajeros Pre'!$O$2:$O$4995,0)),"")</f>
        <v/>
      </c>
      <c r="J173" s="15" t="str">
        <f>IFERROR(INDEX('Pasajeros Pre'!$I$2:I5166,MATCH(ROW()-ROW($B$1),'Pasajeros Pre'!$O$2:$O$4995,0)),"")</f>
        <v/>
      </c>
      <c r="K173" s="15" t="str">
        <f>IFERROR(INDEX('Pasajeros Pre'!$J$2:J5166,MATCH(ROW()-ROW($B$1),'Pasajeros Pre'!$O$2:$O$4995,0)),"")</f>
        <v/>
      </c>
      <c r="L173" s="22" t="str">
        <f>IFERROR(INDEX('Pasajeros Pre'!$K$2:K5166,MATCH(ROW()-ROW($B$1),'Pasajeros Pre'!$O$2:$O$4995,0)),"")</f>
        <v/>
      </c>
      <c r="M173" s="15" t="str">
        <f>IFERROR(INDEX('Pasajeros Pre'!$L$2:L5166,MATCH(ROW()-ROW($B$1),'Pasajeros Pre'!$O$2:$O$4995,0)),"")</f>
        <v/>
      </c>
      <c r="N173" s="22" t="e">
        <f t="shared" si="11"/>
        <v>#VALUE!</v>
      </c>
      <c r="O173" s="14" t="e">
        <f>VLOOKUP(N173,'Time Chart'!$A$2:$D$25,4,0)</f>
        <v>#VALUE!</v>
      </c>
      <c r="P173" s="22" t="e">
        <f t="shared" si="12"/>
        <v>#VALUE!</v>
      </c>
      <c r="Q173" s="14" t="e">
        <f>VLOOKUP(P173,'Time Chart'!$A$2:$D$25,4,0)</f>
        <v>#VALUE!</v>
      </c>
      <c r="R173" s="14" t="str">
        <f t="shared" si="13"/>
        <v/>
      </c>
      <c r="S173" s="15">
        <f>COUNTIFS(Hoja1!$R$2,"="&amp;R173)</f>
        <v>0</v>
      </c>
      <c r="T173" s="14" t="str">
        <f t="shared" si="14"/>
        <v/>
      </c>
      <c r="U173" s="15">
        <f>COUNTIFS(Hoja1!$R$2,"="&amp;T173)</f>
        <v>0</v>
      </c>
    </row>
    <row r="174" spans="1:21" x14ac:dyDescent="0.25">
      <c r="A174" s="15">
        <f t="shared" si="10"/>
        <v>173</v>
      </c>
      <c r="B174" s="15" t="str">
        <f>IFERROR(INDEX('Pasajeros Pre'!$A$2:A5167,MATCH(ROW()-ROW($B$1),'Pasajeros Pre'!$O$2:$O$4995,0)),"")</f>
        <v/>
      </c>
      <c r="C174" s="15" t="str">
        <f>IFERROR(INDEX('Pasajeros Pre'!$B$2:$B$195,MATCH(ROW()-ROW($A$1),'Pasajeros Pre'!$O$2:$O$195,0)),"")</f>
        <v/>
      </c>
      <c r="D174" s="15" t="str">
        <f>IFERROR(INDEX('Pasajeros Pre'!$C$2:C5167,MATCH(ROW()-ROW($B$1),'Pasajeros Pre'!$O$2:$O$4995,0)),"")</f>
        <v/>
      </c>
      <c r="E174" s="15" t="str">
        <f>IFERROR(INDEX('Pasajeros Pre'!$D$2:D5167,MATCH(ROW()-ROW($B$1),'Pasajeros Pre'!$O$2:$O$4995,0)),"")</f>
        <v/>
      </c>
      <c r="F174" s="22" t="str">
        <f>IFERROR(INDEX('Pasajeros Pre'!$E$2:E5167,MATCH(ROW()-ROW($B$1),'Pasajeros Pre'!$O$2:$O$4995,0)),"")</f>
        <v/>
      </c>
      <c r="G174" s="15" t="str">
        <f>IFERROR(INDEX('Pasajeros Pre'!$F$2:F5167,MATCH(ROW()-ROW($B$1),'Pasajeros Pre'!$O$2:$O$4995,0)),"")</f>
        <v/>
      </c>
      <c r="H174" s="15" t="str">
        <f>IFERROR(INDEX('Pasajeros Pre'!$G$2:G5167,MATCH(ROW()-ROW($B$1),'Pasajeros Pre'!$O$2:$O$4995,0)),"")</f>
        <v/>
      </c>
      <c r="I174" s="15" t="str">
        <f>IFERROR(INDEX('Pasajeros Pre'!$H$2:H5167,MATCH(ROW()-ROW($B$1),'Pasajeros Pre'!$O$2:$O$4995,0)),"")</f>
        <v/>
      </c>
      <c r="J174" s="15" t="str">
        <f>IFERROR(INDEX('Pasajeros Pre'!$I$2:I5167,MATCH(ROW()-ROW($B$1),'Pasajeros Pre'!$O$2:$O$4995,0)),"")</f>
        <v/>
      </c>
      <c r="K174" s="15" t="str">
        <f>IFERROR(INDEX('Pasajeros Pre'!$J$2:J5167,MATCH(ROW()-ROW($B$1),'Pasajeros Pre'!$O$2:$O$4995,0)),"")</f>
        <v/>
      </c>
      <c r="L174" s="22" t="str">
        <f>IFERROR(INDEX('Pasajeros Pre'!$K$2:K5167,MATCH(ROW()-ROW($B$1),'Pasajeros Pre'!$O$2:$O$4995,0)),"")</f>
        <v/>
      </c>
      <c r="M174" s="15" t="str">
        <f>IFERROR(INDEX('Pasajeros Pre'!$L$2:L5167,MATCH(ROW()-ROW($B$1),'Pasajeros Pre'!$O$2:$O$4995,0)),"")</f>
        <v/>
      </c>
      <c r="N174" s="22" t="e">
        <f t="shared" si="11"/>
        <v>#VALUE!</v>
      </c>
      <c r="O174" s="14" t="e">
        <f>VLOOKUP(N174,'Time Chart'!$A$2:$D$25,4,0)</f>
        <v>#VALUE!</v>
      </c>
      <c r="P174" s="22" t="e">
        <f t="shared" si="12"/>
        <v>#VALUE!</v>
      </c>
      <c r="Q174" s="14" t="e">
        <f>VLOOKUP(P174,'Time Chart'!$A$2:$D$25,4,0)</f>
        <v>#VALUE!</v>
      </c>
      <c r="R174" s="14" t="str">
        <f t="shared" si="13"/>
        <v/>
      </c>
      <c r="S174" s="15">
        <f>COUNTIFS(Hoja1!$R$2,"="&amp;R174)</f>
        <v>0</v>
      </c>
      <c r="T174" s="14" t="str">
        <f t="shared" si="14"/>
        <v/>
      </c>
      <c r="U174" s="15">
        <f>COUNTIFS(Hoja1!$R$2,"="&amp;T174)</f>
        <v>0</v>
      </c>
    </row>
    <row r="175" spans="1:21" x14ac:dyDescent="0.25">
      <c r="A175" s="15">
        <f t="shared" si="10"/>
        <v>174</v>
      </c>
      <c r="B175" s="15" t="str">
        <f>IFERROR(INDEX('Pasajeros Pre'!$A$2:A5168,MATCH(ROW()-ROW($B$1),'Pasajeros Pre'!$O$2:$O$4995,0)),"")</f>
        <v/>
      </c>
      <c r="C175" s="15" t="str">
        <f>IFERROR(INDEX('Pasajeros Pre'!$B$2:$B$195,MATCH(ROW()-ROW($A$1),'Pasajeros Pre'!$O$2:$O$195,0)),"")</f>
        <v/>
      </c>
      <c r="D175" s="15" t="str">
        <f>IFERROR(INDEX('Pasajeros Pre'!$C$2:C5168,MATCH(ROW()-ROW($B$1),'Pasajeros Pre'!$O$2:$O$4995,0)),"")</f>
        <v/>
      </c>
      <c r="E175" s="15" t="str">
        <f>IFERROR(INDEX('Pasajeros Pre'!$D$2:D5168,MATCH(ROW()-ROW($B$1),'Pasajeros Pre'!$O$2:$O$4995,0)),"")</f>
        <v/>
      </c>
      <c r="F175" s="22" t="str">
        <f>IFERROR(INDEX('Pasajeros Pre'!$E$2:E5168,MATCH(ROW()-ROW($B$1),'Pasajeros Pre'!$O$2:$O$4995,0)),"")</f>
        <v/>
      </c>
      <c r="G175" s="15" t="str">
        <f>IFERROR(INDEX('Pasajeros Pre'!$F$2:F5168,MATCH(ROW()-ROW($B$1),'Pasajeros Pre'!$O$2:$O$4995,0)),"")</f>
        <v/>
      </c>
      <c r="H175" s="15" t="str">
        <f>IFERROR(INDEX('Pasajeros Pre'!$G$2:G5168,MATCH(ROW()-ROW($B$1),'Pasajeros Pre'!$O$2:$O$4995,0)),"")</f>
        <v/>
      </c>
      <c r="I175" s="15" t="str">
        <f>IFERROR(INDEX('Pasajeros Pre'!$H$2:H5168,MATCH(ROW()-ROW($B$1),'Pasajeros Pre'!$O$2:$O$4995,0)),"")</f>
        <v/>
      </c>
      <c r="J175" s="15" t="str">
        <f>IFERROR(INDEX('Pasajeros Pre'!$I$2:I5168,MATCH(ROW()-ROW($B$1),'Pasajeros Pre'!$O$2:$O$4995,0)),"")</f>
        <v/>
      </c>
      <c r="K175" s="15" t="str">
        <f>IFERROR(INDEX('Pasajeros Pre'!$J$2:J5168,MATCH(ROW()-ROW($B$1),'Pasajeros Pre'!$O$2:$O$4995,0)),"")</f>
        <v/>
      </c>
      <c r="L175" s="22" t="str">
        <f>IFERROR(INDEX('Pasajeros Pre'!$K$2:K5168,MATCH(ROW()-ROW($B$1),'Pasajeros Pre'!$O$2:$O$4995,0)),"")</f>
        <v/>
      </c>
      <c r="M175" s="15" t="str">
        <f>IFERROR(INDEX('Pasajeros Pre'!$L$2:L5168,MATCH(ROW()-ROW($B$1),'Pasajeros Pre'!$O$2:$O$4995,0)),"")</f>
        <v/>
      </c>
      <c r="N175" s="22" t="e">
        <f t="shared" si="11"/>
        <v>#VALUE!</v>
      </c>
      <c r="O175" s="14" t="e">
        <f>VLOOKUP(N175,'Time Chart'!$A$2:$D$25,4,0)</f>
        <v>#VALUE!</v>
      </c>
      <c r="P175" s="22" t="e">
        <f t="shared" si="12"/>
        <v>#VALUE!</v>
      </c>
      <c r="Q175" s="14" t="e">
        <f>VLOOKUP(P175,'Time Chart'!$A$2:$D$25,4,0)</f>
        <v>#VALUE!</v>
      </c>
      <c r="R175" s="14" t="str">
        <f t="shared" si="13"/>
        <v/>
      </c>
      <c r="S175" s="15">
        <f>COUNTIFS(Hoja1!$R$2,"="&amp;R175)</f>
        <v>0</v>
      </c>
      <c r="T175" s="14" t="str">
        <f t="shared" si="14"/>
        <v/>
      </c>
      <c r="U175" s="15">
        <f>COUNTIFS(Hoja1!$R$2,"="&amp;T175)</f>
        <v>0</v>
      </c>
    </row>
    <row r="176" spans="1:21" x14ac:dyDescent="0.25">
      <c r="A176" s="15">
        <f t="shared" si="10"/>
        <v>175</v>
      </c>
      <c r="B176" s="15" t="str">
        <f>IFERROR(INDEX('Pasajeros Pre'!$A$2:A5169,MATCH(ROW()-ROW($B$1),'Pasajeros Pre'!$O$2:$O$4995,0)),"")</f>
        <v/>
      </c>
      <c r="C176" s="15" t="str">
        <f>IFERROR(INDEX('Pasajeros Pre'!$B$2:$B$195,MATCH(ROW()-ROW($A$1),'Pasajeros Pre'!$O$2:$O$195,0)),"")</f>
        <v/>
      </c>
      <c r="D176" s="15" t="str">
        <f>IFERROR(INDEX('Pasajeros Pre'!$C$2:C5169,MATCH(ROW()-ROW($B$1),'Pasajeros Pre'!$O$2:$O$4995,0)),"")</f>
        <v/>
      </c>
      <c r="E176" s="15" t="str">
        <f>IFERROR(INDEX('Pasajeros Pre'!$D$2:D5169,MATCH(ROW()-ROW($B$1),'Pasajeros Pre'!$O$2:$O$4995,0)),"")</f>
        <v/>
      </c>
      <c r="F176" s="22" t="str">
        <f>IFERROR(INDEX('Pasajeros Pre'!$E$2:E5169,MATCH(ROW()-ROW($B$1),'Pasajeros Pre'!$O$2:$O$4995,0)),"")</f>
        <v/>
      </c>
      <c r="G176" s="15" t="str">
        <f>IFERROR(INDEX('Pasajeros Pre'!$F$2:F5169,MATCH(ROW()-ROW($B$1),'Pasajeros Pre'!$O$2:$O$4995,0)),"")</f>
        <v/>
      </c>
      <c r="H176" s="15" t="str">
        <f>IFERROR(INDEX('Pasajeros Pre'!$G$2:G5169,MATCH(ROW()-ROW($B$1),'Pasajeros Pre'!$O$2:$O$4995,0)),"")</f>
        <v/>
      </c>
      <c r="I176" s="15" t="str">
        <f>IFERROR(INDEX('Pasajeros Pre'!$H$2:H5169,MATCH(ROW()-ROW($B$1),'Pasajeros Pre'!$O$2:$O$4995,0)),"")</f>
        <v/>
      </c>
      <c r="J176" s="15" t="str">
        <f>IFERROR(INDEX('Pasajeros Pre'!$I$2:I5169,MATCH(ROW()-ROW($B$1),'Pasajeros Pre'!$O$2:$O$4995,0)),"")</f>
        <v/>
      </c>
      <c r="K176" s="15" t="str">
        <f>IFERROR(INDEX('Pasajeros Pre'!$J$2:J5169,MATCH(ROW()-ROW($B$1),'Pasajeros Pre'!$O$2:$O$4995,0)),"")</f>
        <v/>
      </c>
      <c r="L176" s="22" t="str">
        <f>IFERROR(INDEX('Pasajeros Pre'!$K$2:K5169,MATCH(ROW()-ROW($B$1),'Pasajeros Pre'!$O$2:$O$4995,0)),"")</f>
        <v/>
      </c>
      <c r="M176" s="15" t="str">
        <f>IFERROR(INDEX('Pasajeros Pre'!$L$2:L5169,MATCH(ROW()-ROW($B$1),'Pasajeros Pre'!$O$2:$O$4995,0)),"")</f>
        <v/>
      </c>
      <c r="N176" s="22" t="e">
        <f t="shared" si="11"/>
        <v>#VALUE!</v>
      </c>
      <c r="O176" s="14" t="e">
        <f>VLOOKUP(N176,'Time Chart'!$A$2:$D$25,4,0)</f>
        <v>#VALUE!</v>
      </c>
      <c r="P176" s="22" t="e">
        <f t="shared" si="12"/>
        <v>#VALUE!</v>
      </c>
      <c r="Q176" s="14" t="e">
        <f>VLOOKUP(P176,'Time Chart'!$A$2:$D$25,4,0)</f>
        <v>#VALUE!</v>
      </c>
      <c r="R176" s="14" t="str">
        <f t="shared" si="13"/>
        <v/>
      </c>
      <c r="S176" s="15">
        <f>COUNTIFS(Hoja1!$R$2,"="&amp;R176)</f>
        <v>0</v>
      </c>
      <c r="T176" s="14" t="str">
        <f t="shared" si="14"/>
        <v/>
      </c>
      <c r="U176" s="15">
        <f>COUNTIFS(Hoja1!$R$2,"="&amp;T176)</f>
        <v>0</v>
      </c>
    </row>
    <row r="177" spans="1:21" x14ac:dyDescent="0.25">
      <c r="A177" s="15">
        <f t="shared" si="10"/>
        <v>176</v>
      </c>
      <c r="B177" s="15" t="str">
        <f>IFERROR(INDEX('Pasajeros Pre'!$A$2:A5170,MATCH(ROW()-ROW($B$1),'Pasajeros Pre'!$O$2:$O$4995,0)),"")</f>
        <v/>
      </c>
      <c r="C177" s="15" t="str">
        <f>IFERROR(INDEX('Pasajeros Pre'!$B$2:$B$195,MATCH(ROW()-ROW($A$1),'Pasajeros Pre'!$O$2:$O$195,0)),"")</f>
        <v/>
      </c>
      <c r="D177" s="15" t="str">
        <f>IFERROR(INDEX('Pasajeros Pre'!$C$2:C5170,MATCH(ROW()-ROW($B$1),'Pasajeros Pre'!$O$2:$O$4995,0)),"")</f>
        <v/>
      </c>
      <c r="E177" s="15" t="str">
        <f>IFERROR(INDEX('Pasajeros Pre'!$D$2:D5170,MATCH(ROW()-ROW($B$1),'Pasajeros Pre'!$O$2:$O$4995,0)),"")</f>
        <v/>
      </c>
      <c r="F177" s="22" t="str">
        <f>IFERROR(INDEX('Pasajeros Pre'!$E$2:E5170,MATCH(ROW()-ROW($B$1),'Pasajeros Pre'!$O$2:$O$4995,0)),"")</f>
        <v/>
      </c>
      <c r="G177" s="15" t="str">
        <f>IFERROR(INDEX('Pasajeros Pre'!$F$2:F5170,MATCH(ROW()-ROW($B$1),'Pasajeros Pre'!$O$2:$O$4995,0)),"")</f>
        <v/>
      </c>
      <c r="H177" s="15" t="str">
        <f>IFERROR(INDEX('Pasajeros Pre'!$G$2:G5170,MATCH(ROW()-ROW($B$1),'Pasajeros Pre'!$O$2:$O$4995,0)),"")</f>
        <v/>
      </c>
      <c r="I177" s="15" t="str">
        <f>IFERROR(INDEX('Pasajeros Pre'!$H$2:H5170,MATCH(ROW()-ROW($B$1),'Pasajeros Pre'!$O$2:$O$4995,0)),"")</f>
        <v/>
      </c>
      <c r="J177" s="15" t="str">
        <f>IFERROR(INDEX('Pasajeros Pre'!$I$2:I5170,MATCH(ROW()-ROW($B$1),'Pasajeros Pre'!$O$2:$O$4995,0)),"")</f>
        <v/>
      </c>
      <c r="K177" s="15" t="str">
        <f>IFERROR(INDEX('Pasajeros Pre'!$J$2:J5170,MATCH(ROW()-ROW($B$1),'Pasajeros Pre'!$O$2:$O$4995,0)),"")</f>
        <v/>
      </c>
      <c r="L177" s="22" t="str">
        <f>IFERROR(INDEX('Pasajeros Pre'!$K$2:K5170,MATCH(ROW()-ROW($B$1),'Pasajeros Pre'!$O$2:$O$4995,0)),"")</f>
        <v/>
      </c>
      <c r="M177" s="15" t="str">
        <f>IFERROR(INDEX('Pasajeros Pre'!$L$2:L5170,MATCH(ROW()-ROW($B$1),'Pasajeros Pre'!$O$2:$O$4995,0)),"")</f>
        <v/>
      </c>
      <c r="N177" s="22" t="e">
        <f t="shared" si="11"/>
        <v>#VALUE!</v>
      </c>
      <c r="O177" s="14" t="e">
        <f>VLOOKUP(N177,'Time Chart'!$A$2:$D$25,4,0)</f>
        <v>#VALUE!</v>
      </c>
      <c r="P177" s="22" t="e">
        <f t="shared" si="12"/>
        <v>#VALUE!</v>
      </c>
      <c r="Q177" s="14" t="e">
        <f>VLOOKUP(P177,'Time Chart'!$A$2:$D$25,4,0)</f>
        <v>#VALUE!</v>
      </c>
      <c r="R177" s="14" t="str">
        <f t="shared" si="13"/>
        <v/>
      </c>
      <c r="S177" s="15">
        <f>COUNTIFS(Hoja1!$R$2,"="&amp;R177)</f>
        <v>0</v>
      </c>
      <c r="T177" s="14" t="str">
        <f t="shared" si="14"/>
        <v/>
      </c>
      <c r="U177" s="15">
        <f>COUNTIFS(Hoja1!$R$2,"="&amp;T177)</f>
        <v>0</v>
      </c>
    </row>
    <row r="178" spans="1:21" x14ac:dyDescent="0.25">
      <c r="A178" s="15">
        <f t="shared" si="10"/>
        <v>177</v>
      </c>
      <c r="B178" s="15" t="str">
        <f>IFERROR(INDEX('Pasajeros Pre'!$A$2:A5171,MATCH(ROW()-ROW($B$1),'Pasajeros Pre'!$O$2:$O$4995,0)),"")</f>
        <v/>
      </c>
      <c r="C178" s="15" t="str">
        <f>IFERROR(INDEX('Pasajeros Pre'!$B$2:$B$195,MATCH(ROW()-ROW($A$1),'Pasajeros Pre'!$O$2:$O$195,0)),"")</f>
        <v/>
      </c>
      <c r="D178" s="15" t="str">
        <f>IFERROR(INDEX('Pasajeros Pre'!$C$2:C5171,MATCH(ROW()-ROW($B$1),'Pasajeros Pre'!$O$2:$O$4995,0)),"")</f>
        <v/>
      </c>
      <c r="E178" s="15" t="str">
        <f>IFERROR(INDEX('Pasajeros Pre'!$D$2:D5171,MATCH(ROW()-ROW($B$1),'Pasajeros Pre'!$O$2:$O$4995,0)),"")</f>
        <v/>
      </c>
      <c r="F178" s="22" t="str">
        <f>IFERROR(INDEX('Pasajeros Pre'!$E$2:E5171,MATCH(ROW()-ROW($B$1),'Pasajeros Pre'!$O$2:$O$4995,0)),"")</f>
        <v/>
      </c>
      <c r="G178" s="15" t="str">
        <f>IFERROR(INDEX('Pasajeros Pre'!$F$2:F5171,MATCH(ROW()-ROW($B$1),'Pasajeros Pre'!$O$2:$O$4995,0)),"")</f>
        <v/>
      </c>
      <c r="H178" s="15" t="str">
        <f>IFERROR(INDEX('Pasajeros Pre'!$G$2:G5171,MATCH(ROW()-ROW($B$1),'Pasajeros Pre'!$O$2:$O$4995,0)),"")</f>
        <v/>
      </c>
      <c r="I178" s="15" t="str">
        <f>IFERROR(INDEX('Pasajeros Pre'!$H$2:H5171,MATCH(ROW()-ROW($B$1),'Pasajeros Pre'!$O$2:$O$4995,0)),"")</f>
        <v/>
      </c>
      <c r="J178" s="15" t="str">
        <f>IFERROR(INDEX('Pasajeros Pre'!$I$2:I5171,MATCH(ROW()-ROW($B$1),'Pasajeros Pre'!$O$2:$O$4995,0)),"")</f>
        <v/>
      </c>
      <c r="K178" s="15" t="str">
        <f>IFERROR(INDEX('Pasajeros Pre'!$J$2:J5171,MATCH(ROW()-ROW($B$1),'Pasajeros Pre'!$O$2:$O$4995,0)),"")</f>
        <v/>
      </c>
      <c r="L178" s="22" t="str">
        <f>IFERROR(INDEX('Pasajeros Pre'!$K$2:K5171,MATCH(ROW()-ROW($B$1),'Pasajeros Pre'!$O$2:$O$4995,0)),"")</f>
        <v/>
      </c>
      <c r="M178" s="15" t="str">
        <f>IFERROR(INDEX('Pasajeros Pre'!$L$2:L5171,MATCH(ROW()-ROW($B$1),'Pasajeros Pre'!$O$2:$O$4995,0)),"")</f>
        <v/>
      </c>
      <c r="N178" s="22" t="e">
        <f t="shared" si="11"/>
        <v>#VALUE!</v>
      </c>
      <c r="O178" s="14" t="e">
        <f>VLOOKUP(N178,'Time Chart'!$A$2:$D$25,4,0)</f>
        <v>#VALUE!</v>
      </c>
      <c r="P178" s="22" t="e">
        <f t="shared" si="12"/>
        <v>#VALUE!</v>
      </c>
      <c r="Q178" s="14" t="e">
        <f>VLOOKUP(P178,'Time Chart'!$A$2:$D$25,4,0)</f>
        <v>#VALUE!</v>
      </c>
      <c r="R178" s="14" t="str">
        <f t="shared" si="13"/>
        <v/>
      </c>
      <c r="S178" s="15">
        <f>COUNTIFS(Hoja1!$R$2,"="&amp;R178)</f>
        <v>0</v>
      </c>
      <c r="T178" s="14" t="str">
        <f t="shared" si="14"/>
        <v/>
      </c>
      <c r="U178" s="15">
        <f>COUNTIFS(Hoja1!$R$2,"="&amp;T178)</f>
        <v>0</v>
      </c>
    </row>
    <row r="179" spans="1:21" x14ac:dyDescent="0.25">
      <c r="A179" s="15">
        <f t="shared" si="10"/>
        <v>178</v>
      </c>
      <c r="B179" s="15" t="str">
        <f>IFERROR(INDEX('Pasajeros Pre'!$A$2:A5172,MATCH(ROW()-ROW($B$1),'Pasajeros Pre'!$O$2:$O$4995,0)),"")</f>
        <v/>
      </c>
      <c r="C179" s="15" t="str">
        <f>IFERROR(INDEX('Pasajeros Pre'!$B$2:$B$195,MATCH(ROW()-ROW($A$1),'Pasajeros Pre'!$O$2:$O$195,0)),"")</f>
        <v/>
      </c>
      <c r="D179" s="15" t="str">
        <f>IFERROR(INDEX('Pasajeros Pre'!$C$2:C5172,MATCH(ROW()-ROW($B$1),'Pasajeros Pre'!$O$2:$O$4995,0)),"")</f>
        <v/>
      </c>
      <c r="E179" s="15" t="str">
        <f>IFERROR(INDEX('Pasajeros Pre'!$D$2:D5172,MATCH(ROW()-ROW($B$1),'Pasajeros Pre'!$O$2:$O$4995,0)),"")</f>
        <v/>
      </c>
      <c r="F179" s="22" t="str">
        <f>IFERROR(INDEX('Pasajeros Pre'!$E$2:E5172,MATCH(ROW()-ROW($B$1),'Pasajeros Pre'!$O$2:$O$4995,0)),"")</f>
        <v/>
      </c>
      <c r="G179" s="15" t="str">
        <f>IFERROR(INDEX('Pasajeros Pre'!$F$2:F5172,MATCH(ROW()-ROW($B$1),'Pasajeros Pre'!$O$2:$O$4995,0)),"")</f>
        <v/>
      </c>
      <c r="H179" s="15" t="str">
        <f>IFERROR(INDEX('Pasajeros Pre'!$G$2:G5172,MATCH(ROW()-ROW($B$1),'Pasajeros Pre'!$O$2:$O$4995,0)),"")</f>
        <v/>
      </c>
      <c r="I179" s="15" t="str">
        <f>IFERROR(INDEX('Pasajeros Pre'!$H$2:H5172,MATCH(ROW()-ROW($B$1),'Pasajeros Pre'!$O$2:$O$4995,0)),"")</f>
        <v/>
      </c>
      <c r="J179" s="15" t="str">
        <f>IFERROR(INDEX('Pasajeros Pre'!$I$2:I5172,MATCH(ROW()-ROW($B$1),'Pasajeros Pre'!$O$2:$O$4995,0)),"")</f>
        <v/>
      </c>
      <c r="K179" s="15" t="str">
        <f>IFERROR(INDEX('Pasajeros Pre'!$J$2:J5172,MATCH(ROW()-ROW($B$1),'Pasajeros Pre'!$O$2:$O$4995,0)),"")</f>
        <v/>
      </c>
      <c r="L179" s="22" t="str">
        <f>IFERROR(INDEX('Pasajeros Pre'!$K$2:K5172,MATCH(ROW()-ROW($B$1),'Pasajeros Pre'!$O$2:$O$4995,0)),"")</f>
        <v/>
      </c>
      <c r="M179" s="15" t="str">
        <f>IFERROR(INDEX('Pasajeros Pre'!$L$2:L5172,MATCH(ROW()-ROW($B$1),'Pasajeros Pre'!$O$2:$O$4995,0)),"")</f>
        <v/>
      </c>
      <c r="N179" s="22" t="e">
        <f t="shared" si="11"/>
        <v>#VALUE!</v>
      </c>
      <c r="O179" s="14" t="e">
        <f>VLOOKUP(N179,'Time Chart'!$A$2:$D$25,4,0)</f>
        <v>#VALUE!</v>
      </c>
      <c r="P179" s="22" t="e">
        <f t="shared" si="12"/>
        <v>#VALUE!</v>
      </c>
      <c r="Q179" s="14" t="e">
        <f>VLOOKUP(P179,'Time Chart'!$A$2:$D$25,4,0)</f>
        <v>#VALUE!</v>
      </c>
      <c r="R179" s="14" t="str">
        <f t="shared" si="13"/>
        <v/>
      </c>
      <c r="S179" s="15">
        <f>COUNTIFS(Hoja1!$R$2,"="&amp;R179)</f>
        <v>0</v>
      </c>
      <c r="T179" s="14" t="str">
        <f t="shared" si="14"/>
        <v/>
      </c>
      <c r="U179" s="15">
        <f>COUNTIFS(Hoja1!$R$2,"="&amp;T179)</f>
        <v>0</v>
      </c>
    </row>
    <row r="180" spans="1:21" x14ac:dyDescent="0.25">
      <c r="A180" s="15">
        <f t="shared" si="10"/>
        <v>179</v>
      </c>
      <c r="B180" s="15" t="str">
        <f>IFERROR(INDEX('Pasajeros Pre'!$A$2:A5173,MATCH(ROW()-ROW($B$1),'Pasajeros Pre'!$O$2:$O$4995,0)),"")</f>
        <v/>
      </c>
      <c r="C180" s="15" t="str">
        <f>IFERROR(INDEX('Pasajeros Pre'!$B$2:$B$195,MATCH(ROW()-ROW($A$1),'Pasajeros Pre'!$O$2:$O$195,0)),"")</f>
        <v/>
      </c>
      <c r="D180" s="15" t="str">
        <f>IFERROR(INDEX('Pasajeros Pre'!$C$2:C5173,MATCH(ROW()-ROW($B$1),'Pasajeros Pre'!$O$2:$O$4995,0)),"")</f>
        <v/>
      </c>
      <c r="E180" s="15" t="str">
        <f>IFERROR(INDEX('Pasajeros Pre'!$D$2:D5173,MATCH(ROW()-ROW($B$1),'Pasajeros Pre'!$O$2:$O$4995,0)),"")</f>
        <v/>
      </c>
      <c r="F180" s="22" t="str">
        <f>IFERROR(INDEX('Pasajeros Pre'!$E$2:E5173,MATCH(ROW()-ROW($B$1),'Pasajeros Pre'!$O$2:$O$4995,0)),"")</f>
        <v/>
      </c>
      <c r="G180" s="15" t="str">
        <f>IFERROR(INDEX('Pasajeros Pre'!$F$2:F5173,MATCH(ROW()-ROW($B$1),'Pasajeros Pre'!$O$2:$O$4995,0)),"")</f>
        <v/>
      </c>
      <c r="H180" s="15" t="str">
        <f>IFERROR(INDEX('Pasajeros Pre'!$G$2:G5173,MATCH(ROW()-ROW($B$1),'Pasajeros Pre'!$O$2:$O$4995,0)),"")</f>
        <v/>
      </c>
      <c r="I180" s="15" t="str">
        <f>IFERROR(INDEX('Pasajeros Pre'!$H$2:H5173,MATCH(ROW()-ROW($B$1),'Pasajeros Pre'!$O$2:$O$4995,0)),"")</f>
        <v/>
      </c>
      <c r="J180" s="15" t="str">
        <f>IFERROR(INDEX('Pasajeros Pre'!$I$2:I5173,MATCH(ROW()-ROW($B$1),'Pasajeros Pre'!$O$2:$O$4995,0)),"")</f>
        <v/>
      </c>
      <c r="K180" s="15" t="str">
        <f>IFERROR(INDEX('Pasajeros Pre'!$J$2:J5173,MATCH(ROW()-ROW($B$1),'Pasajeros Pre'!$O$2:$O$4995,0)),"")</f>
        <v/>
      </c>
      <c r="L180" s="22" t="str">
        <f>IFERROR(INDEX('Pasajeros Pre'!$K$2:K5173,MATCH(ROW()-ROW($B$1),'Pasajeros Pre'!$O$2:$O$4995,0)),"")</f>
        <v/>
      </c>
      <c r="M180" s="15" t="str">
        <f>IFERROR(INDEX('Pasajeros Pre'!$L$2:L5173,MATCH(ROW()-ROW($B$1),'Pasajeros Pre'!$O$2:$O$4995,0)),"")</f>
        <v/>
      </c>
      <c r="N180" s="22" t="e">
        <f t="shared" si="11"/>
        <v>#VALUE!</v>
      </c>
      <c r="O180" s="14" t="e">
        <f>VLOOKUP(N180,'Time Chart'!$A$2:$D$25,4,0)</f>
        <v>#VALUE!</v>
      </c>
      <c r="P180" s="22" t="e">
        <f t="shared" si="12"/>
        <v>#VALUE!</v>
      </c>
      <c r="Q180" s="14" t="e">
        <f>VLOOKUP(P180,'Time Chart'!$A$2:$D$25,4,0)</f>
        <v>#VALUE!</v>
      </c>
      <c r="R180" s="14" t="str">
        <f t="shared" si="13"/>
        <v/>
      </c>
      <c r="S180" s="15">
        <f>COUNTIFS(Hoja1!$R$2,"="&amp;R180)</f>
        <v>0</v>
      </c>
      <c r="T180" s="14" t="str">
        <f t="shared" si="14"/>
        <v/>
      </c>
      <c r="U180" s="15">
        <f>COUNTIFS(Hoja1!$R$2,"="&amp;T180)</f>
        <v>0</v>
      </c>
    </row>
    <row r="181" spans="1:21" x14ac:dyDescent="0.25">
      <c r="A181" s="15">
        <f t="shared" si="10"/>
        <v>180</v>
      </c>
      <c r="B181" s="15" t="str">
        <f>IFERROR(INDEX('Pasajeros Pre'!$A$2:A5174,MATCH(ROW()-ROW($B$1),'Pasajeros Pre'!$O$2:$O$4995,0)),"")</f>
        <v/>
      </c>
      <c r="C181" s="15" t="str">
        <f>IFERROR(INDEX('Pasajeros Pre'!$B$2:$B$195,MATCH(ROW()-ROW($A$1),'Pasajeros Pre'!$O$2:$O$195,0)),"")</f>
        <v/>
      </c>
      <c r="D181" s="15" t="str">
        <f>IFERROR(INDEX('Pasajeros Pre'!$C$2:C5174,MATCH(ROW()-ROW($B$1),'Pasajeros Pre'!$O$2:$O$4995,0)),"")</f>
        <v/>
      </c>
      <c r="E181" s="15" t="str">
        <f>IFERROR(INDEX('Pasajeros Pre'!$D$2:D5174,MATCH(ROW()-ROW($B$1),'Pasajeros Pre'!$O$2:$O$4995,0)),"")</f>
        <v/>
      </c>
      <c r="F181" s="22" t="str">
        <f>IFERROR(INDEX('Pasajeros Pre'!$E$2:E5174,MATCH(ROW()-ROW($B$1),'Pasajeros Pre'!$O$2:$O$4995,0)),"")</f>
        <v/>
      </c>
      <c r="G181" s="15" t="str">
        <f>IFERROR(INDEX('Pasajeros Pre'!$F$2:F5174,MATCH(ROW()-ROW($B$1),'Pasajeros Pre'!$O$2:$O$4995,0)),"")</f>
        <v/>
      </c>
      <c r="H181" s="15" t="str">
        <f>IFERROR(INDEX('Pasajeros Pre'!$G$2:G5174,MATCH(ROW()-ROW($B$1),'Pasajeros Pre'!$O$2:$O$4995,0)),"")</f>
        <v/>
      </c>
      <c r="I181" s="15" t="str">
        <f>IFERROR(INDEX('Pasajeros Pre'!$H$2:H5174,MATCH(ROW()-ROW($B$1),'Pasajeros Pre'!$O$2:$O$4995,0)),"")</f>
        <v/>
      </c>
      <c r="J181" s="15" t="str">
        <f>IFERROR(INDEX('Pasajeros Pre'!$I$2:I5174,MATCH(ROW()-ROW($B$1),'Pasajeros Pre'!$O$2:$O$4995,0)),"")</f>
        <v/>
      </c>
      <c r="K181" s="15" t="str">
        <f>IFERROR(INDEX('Pasajeros Pre'!$J$2:J5174,MATCH(ROW()-ROW($B$1),'Pasajeros Pre'!$O$2:$O$4995,0)),"")</f>
        <v/>
      </c>
      <c r="L181" s="22" t="str">
        <f>IFERROR(INDEX('Pasajeros Pre'!$K$2:K5174,MATCH(ROW()-ROW($B$1),'Pasajeros Pre'!$O$2:$O$4995,0)),"")</f>
        <v/>
      </c>
      <c r="M181" s="15" t="str">
        <f>IFERROR(INDEX('Pasajeros Pre'!$L$2:L5174,MATCH(ROW()-ROW($B$1),'Pasajeros Pre'!$O$2:$O$4995,0)),"")</f>
        <v/>
      </c>
      <c r="N181" s="22" t="e">
        <f t="shared" si="11"/>
        <v>#VALUE!</v>
      </c>
      <c r="O181" s="14" t="e">
        <f>VLOOKUP(N181,'Time Chart'!$A$2:$D$25,4,0)</f>
        <v>#VALUE!</v>
      </c>
      <c r="P181" s="22" t="e">
        <f t="shared" si="12"/>
        <v>#VALUE!</v>
      </c>
      <c r="Q181" s="14" t="e">
        <f>VLOOKUP(P181,'Time Chart'!$A$2:$D$25,4,0)</f>
        <v>#VALUE!</v>
      </c>
      <c r="R181" s="14" t="str">
        <f t="shared" si="13"/>
        <v/>
      </c>
      <c r="S181" s="15">
        <f>COUNTIFS(Hoja1!$R$2,"="&amp;R181)</f>
        <v>0</v>
      </c>
      <c r="T181" s="14" t="str">
        <f t="shared" si="14"/>
        <v/>
      </c>
      <c r="U181" s="15">
        <f>COUNTIFS(Hoja1!$R$2,"="&amp;T181)</f>
        <v>0</v>
      </c>
    </row>
    <row r="182" spans="1:21" x14ac:dyDescent="0.25">
      <c r="A182" s="15">
        <f t="shared" si="10"/>
        <v>181</v>
      </c>
      <c r="B182" s="15" t="str">
        <f>IFERROR(INDEX('Pasajeros Pre'!$A$2:A5175,MATCH(ROW()-ROW($B$1),'Pasajeros Pre'!$O$2:$O$4995,0)),"")</f>
        <v/>
      </c>
      <c r="C182" s="15" t="str">
        <f>IFERROR(INDEX('Pasajeros Pre'!$B$2:$B$195,MATCH(ROW()-ROW($A$1),'Pasajeros Pre'!$O$2:$O$195,0)),"")</f>
        <v/>
      </c>
      <c r="D182" s="15" t="str">
        <f>IFERROR(INDEX('Pasajeros Pre'!$C$2:C5175,MATCH(ROW()-ROW($B$1),'Pasajeros Pre'!$O$2:$O$4995,0)),"")</f>
        <v/>
      </c>
      <c r="E182" s="15" t="str">
        <f>IFERROR(INDEX('Pasajeros Pre'!$D$2:D5175,MATCH(ROW()-ROW($B$1),'Pasajeros Pre'!$O$2:$O$4995,0)),"")</f>
        <v/>
      </c>
      <c r="F182" s="22" t="str">
        <f>IFERROR(INDEX('Pasajeros Pre'!$E$2:E5175,MATCH(ROW()-ROW($B$1),'Pasajeros Pre'!$O$2:$O$4995,0)),"")</f>
        <v/>
      </c>
      <c r="G182" s="15" t="str">
        <f>IFERROR(INDEX('Pasajeros Pre'!$F$2:F5175,MATCH(ROW()-ROW($B$1),'Pasajeros Pre'!$O$2:$O$4995,0)),"")</f>
        <v/>
      </c>
      <c r="H182" s="15" t="str">
        <f>IFERROR(INDEX('Pasajeros Pre'!$G$2:G5175,MATCH(ROW()-ROW($B$1),'Pasajeros Pre'!$O$2:$O$4995,0)),"")</f>
        <v/>
      </c>
      <c r="I182" s="15" t="str">
        <f>IFERROR(INDEX('Pasajeros Pre'!$H$2:H5175,MATCH(ROW()-ROW($B$1),'Pasajeros Pre'!$O$2:$O$4995,0)),"")</f>
        <v/>
      </c>
      <c r="J182" s="15" t="str">
        <f>IFERROR(INDEX('Pasajeros Pre'!$I$2:I5175,MATCH(ROW()-ROW($B$1),'Pasajeros Pre'!$O$2:$O$4995,0)),"")</f>
        <v/>
      </c>
      <c r="K182" s="15" t="str">
        <f>IFERROR(INDEX('Pasajeros Pre'!$J$2:J5175,MATCH(ROW()-ROW($B$1),'Pasajeros Pre'!$O$2:$O$4995,0)),"")</f>
        <v/>
      </c>
      <c r="L182" s="22" t="str">
        <f>IFERROR(INDEX('Pasajeros Pre'!$K$2:K5175,MATCH(ROW()-ROW($B$1),'Pasajeros Pre'!$O$2:$O$4995,0)),"")</f>
        <v/>
      </c>
      <c r="M182" s="15" t="str">
        <f>IFERROR(INDEX('Pasajeros Pre'!$L$2:L5175,MATCH(ROW()-ROW($B$1),'Pasajeros Pre'!$O$2:$O$4995,0)),"")</f>
        <v/>
      </c>
      <c r="N182" s="22" t="e">
        <f t="shared" si="11"/>
        <v>#VALUE!</v>
      </c>
      <c r="O182" s="14" t="e">
        <f>VLOOKUP(N182,'Time Chart'!$A$2:$D$25,4,0)</f>
        <v>#VALUE!</v>
      </c>
      <c r="P182" s="22" t="e">
        <f t="shared" si="12"/>
        <v>#VALUE!</v>
      </c>
      <c r="Q182" s="14" t="e">
        <f>VLOOKUP(P182,'Time Chart'!$A$2:$D$25,4,0)</f>
        <v>#VALUE!</v>
      </c>
      <c r="R182" s="14" t="str">
        <f t="shared" si="13"/>
        <v/>
      </c>
      <c r="S182" s="15">
        <f>COUNTIFS(Hoja1!$R$2,"="&amp;R182)</f>
        <v>0</v>
      </c>
      <c r="T182" s="14" t="str">
        <f t="shared" si="14"/>
        <v/>
      </c>
      <c r="U182" s="15">
        <f>COUNTIFS(Hoja1!$R$2,"="&amp;T182)</f>
        <v>0</v>
      </c>
    </row>
    <row r="183" spans="1:21" x14ac:dyDescent="0.25">
      <c r="A183" s="15">
        <f t="shared" si="10"/>
        <v>182</v>
      </c>
      <c r="B183" s="15" t="str">
        <f>IFERROR(INDEX('Pasajeros Pre'!$A$2:A5176,MATCH(ROW()-ROW($B$1),'Pasajeros Pre'!$O$2:$O$4995,0)),"")</f>
        <v/>
      </c>
      <c r="C183" s="15" t="str">
        <f>IFERROR(INDEX('Pasajeros Pre'!$B$2:$B$195,MATCH(ROW()-ROW($A$1),'Pasajeros Pre'!$O$2:$O$195,0)),"")</f>
        <v/>
      </c>
      <c r="D183" s="15" t="str">
        <f>IFERROR(INDEX('Pasajeros Pre'!$C$2:C5176,MATCH(ROW()-ROW($B$1),'Pasajeros Pre'!$O$2:$O$4995,0)),"")</f>
        <v/>
      </c>
      <c r="E183" s="15" t="str">
        <f>IFERROR(INDEX('Pasajeros Pre'!$D$2:D5176,MATCH(ROW()-ROW($B$1),'Pasajeros Pre'!$O$2:$O$4995,0)),"")</f>
        <v/>
      </c>
      <c r="F183" s="22" t="str">
        <f>IFERROR(INDEX('Pasajeros Pre'!$E$2:E5176,MATCH(ROW()-ROW($B$1),'Pasajeros Pre'!$O$2:$O$4995,0)),"")</f>
        <v/>
      </c>
      <c r="G183" s="15" t="str">
        <f>IFERROR(INDEX('Pasajeros Pre'!$F$2:F5176,MATCH(ROW()-ROW($B$1),'Pasajeros Pre'!$O$2:$O$4995,0)),"")</f>
        <v/>
      </c>
      <c r="H183" s="15" t="str">
        <f>IFERROR(INDEX('Pasajeros Pre'!$G$2:G5176,MATCH(ROW()-ROW($B$1),'Pasajeros Pre'!$O$2:$O$4995,0)),"")</f>
        <v/>
      </c>
      <c r="I183" s="15" t="str">
        <f>IFERROR(INDEX('Pasajeros Pre'!$H$2:H5176,MATCH(ROW()-ROW($B$1),'Pasajeros Pre'!$O$2:$O$4995,0)),"")</f>
        <v/>
      </c>
      <c r="J183" s="15" t="str">
        <f>IFERROR(INDEX('Pasajeros Pre'!$I$2:I5176,MATCH(ROW()-ROW($B$1),'Pasajeros Pre'!$O$2:$O$4995,0)),"")</f>
        <v/>
      </c>
      <c r="K183" s="15" t="str">
        <f>IFERROR(INDEX('Pasajeros Pre'!$J$2:J5176,MATCH(ROW()-ROW($B$1),'Pasajeros Pre'!$O$2:$O$4995,0)),"")</f>
        <v/>
      </c>
      <c r="L183" s="22" t="str">
        <f>IFERROR(INDEX('Pasajeros Pre'!$K$2:K5176,MATCH(ROW()-ROW($B$1),'Pasajeros Pre'!$O$2:$O$4995,0)),"")</f>
        <v/>
      </c>
      <c r="M183" s="15" t="str">
        <f>IFERROR(INDEX('Pasajeros Pre'!$L$2:L5176,MATCH(ROW()-ROW($B$1),'Pasajeros Pre'!$O$2:$O$4995,0)),"")</f>
        <v/>
      </c>
      <c r="N183" s="22" t="e">
        <f t="shared" si="11"/>
        <v>#VALUE!</v>
      </c>
      <c r="O183" s="14" t="e">
        <f>VLOOKUP(N183,'Time Chart'!$A$2:$D$25,4,0)</f>
        <v>#VALUE!</v>
      </c>
      <c r="P183" s="22" t="e">
        <f t="shared" si="12"/>
        <v>#VALUE!</v>
      </c>
      <c r="Q183" s="14" t="e">
        <f>VLOOKUP(P183,'Time Chart'!$A$2:$D$25,4,0)</f>
        <v>#VALUE!</v>
      </c>
      <c r="R183" s="14" t="str">
        <f t="shared" si="13"/>
        <v/>
      </c>
      <c r="S183" s="15">
        <f>COUNTIFS(Hoja1!$R$2,"="&amp;R183)</f>
        <v>0</v>
      </c>
      <c r="T183" s="14" t="str">
        <f t="shared" si="14"/>
        <v/>
      </c>
      <c r="U183" s="15">
        <f>COUNTIFS(Hoja1!$R$2,"="&amp;T183)</f>
        <v>0</v>
      </c>
    </row>
    <row r="184" spans="1:21" x14ac:dyDescent="0.25">
      <c r="A184" s="15">
        <f t="shared" si="10"/>
        <v>183</v>
      </c>
      <c r="B184" s="15" t="str">
        <f>IFERROR(INDEX('Pasajeros Pre'!$A$2:A5177,MATCH(ROW()-ROW($B$1),'Pasajeros Pre'!$O$2:$O$4995,0)),"")</f>
        <v/>
      </c>
      <c r="C184" s="15" t="str">
        <f>IFERROR(INDEX('Pasajeros Pre'!$B$2:$B$195,MATCH(ROW()-ROW($A$1),'Pasajeros Pre'!$O$2:$O$195,0)),"")</f>
        <v/>
      </c>
      <c r="D184" s="15" t="str">
        <f>IFERROR(INDEX('Pasajeros Pre'!$C$2:C5177,MATCH(ROW()-ROW($B$1),'Pasajeros Pre'!$O$2:$O$4995,0)),"")</f>
        <v/>
      </c>
      <c r="E184" s="15" t="str">
        <f>IFERROR(INDEX('Pasajeros Pre'!$D$2:D5177,MATCH(ROW()-ROW($B$1),'Pasajeros Pre'!$O$2:$O$4995,0)),"")</f>
        <v/>
      </c>
      <c r="F184" s="22" t="str">
        <f>IFERROR(INDEX('Pasajeros Pre'!$E$2:E5177,MATCH(ROW()-ROW($B$1),'Pasajeros Pre'!$O$2:$O$4995,0)),"")</f>
        <v/>
      </c>
      <c r="G184" s="15" t="str">
        <f>IFERROR(INDEX('Pasajeros Pre'!$F$2:F5177,MATCH(ROW()-ROW($B$1),'Pasajeros Pre'!$O$2:$O$4995,0)),"")</f>
        <v/>
      </c>
      <c r="H184" s="15" t="str">
        <f>IFERROR(INDEX('Pasajeros Pre'!$G$2:G5177,MATCH(ROW()-ROW($B$1),'Pasajeros Pre'!$O$2:$O$4995,0)),"")</f>
        <v/>
      </c>
      <c r="I184" s="15" t="str">
        <f>IFERROR(INDEX('Pasajeros Pre'!$H$2:H5177,MATCH(ROW()-ROW($B$1),'Pasajeros Pre'!$O$2:$O$4995,0)),"")</f>
        <v/>
      </c>
      <c r="J184" s="15" t="str">
        <f>IFERROR(INDEX('Pasajeros Pre'!$I$2:I5177,MATCH(ROW()-ROW($B$1),'Pasajeros Pre'!$O$2:$O$4995,0)),"")</f>
        <v/>
      </c>
      <c r="K184" s="15" t="str">
        <f>IFERROR(INDEX('Pasajeros Pre'!$J$2:J5177,MATCH(ROW()-ROW($B$1),'Pasajeros Pre'!$O$2:$O$4995,0)),"")</f>
        <v/>
      </c>
      <c r="L184" s="22" t="str">
        <f>IFERROR(INDEX('Pasajeros Pre'!$K$2:K5177,MATCH(ROW()-ROW($B$1),'Pasajeros Pre'!$O$2:$O$4995,0)),"")</f>
        <v/>
      </c>
      <c r="M184" s="15" t="str">
        <f>IFERROR(INDEX('Pasajeros Pre'!$L$2:L5177,MATCH(ROW()-ROW($B$1),'Pasajeros Pre'!$O$2:$O$4995,0)),"")</f>
        <v/>
      </c>
      <c r="N184" s="22" t="e">
        <f t="shared" si="11"/>
        <v>#VALUE!</v>
      </c>
      <c r="O184" s="14" t="e">
        <f>VLOOKUP(N184,'Time Chart'!$A$2:$D$25,4,0)</f>
        <v>#VALUE!</v>
      </c>
      <c r="P184" s="22" t="e">
        <f t="shared" si="12"/>
        <v>#VALUE!</v>
      </c>
      <c r="Q184" s="14" t="e">
        <f>VLOOKUP(P184,'Time Chart'!$A$2:$D$25,4,0)</f>
        <v>#VALUE!</v>
      </c>
      <c r="R184" s="14" t="str">
        <f t="shared" si="13"/>
        <v/>
      </c>
      <c r="S184" s="15">
        <f>COUNTIFS(Hoja1!$R$2,"="&amp;R184)</f>
        <v>0</v>
      </c>
      <c r="T184" s="14" t="str">
        <f t="shared" si="14"/>
        <v/>
      </c>
      <c r="U184" s="15">
        <f>COUNTIFS(Hoja1!$R$2,"="&amp;T184)</f>
        <v>0</v>
      </c>
    </row>
    <row r="185" spans="1:21" x14ac:dyDescent="0.25">
      <c r="A185" s="15">
        <f t="shared" si="10"/>
        <v>184</v>
      </c>
      <c r="B185" s="15" t="str">
        <f>IFERROR(INDEX('Pasajeros Pre'!$A$2:A5178,MATCH(ROW()-ROW($B$1),'Pasajeros Pre'!$O$2:$O$4995,0)),"")</f>
        <v/>
      </c>
      <c r="C185" s="15" t="str">
        <f>IFERROR(INDEX('Pasajeros Pre'!$B$2:$B$195,MATCH(ROW()-ROW($A$1),'Pasajeros Pre'!$O$2:$O$195,0)),"")</f>
        <v/>
      </c>
      <c r="D185" s="15" t="str">
        <f>IFERROR(INDEX('Pasajeros Pre'!$C$2:C5178,MATCH(ROW()-ROW($B$1),'Pasajeros Pre'!$O$2:$O$4995,0)),"")</f>
        <v/>
      </c>
      <c r="E185" s="15" t="str">
        <f>IFERROR(INDEX('Pasajeros Pre'!$D$2:D5178,MATCH(ROW()-ROW($B$1),'Pasajeros Pre'!$O$2:$O$4995,0)),"")</f>
        <v/>
      </c>
      <c r="F185" s="22" t="str">
        <f>IFERROR(INDEX('Pasajeros Pre'!$E$2:E5178,MATCH(ROW()-ROW($B$1),'Pasajeros Pre'!$O$2:$O$4995,0)),"")</f>
        <v/>
      </c>
      <c r="G185" s="15" t="str">
        <f>IFERROR(INDEX('Pasajeros Pre'!$F$2:F5178,MATCH(ROW()-ROW($B$1),'Pasajeros Pre'!$O$2:$O$4995,0)),"")</f>
        <v/>
      </c>
      <c r="H185" s="15" t="str">
        <f>IFERROR(INDEX('Pasajeros Pre'!$G$2:G5178,MATCH(ROW()-ROW($B$1),'Pasajeros Pre'!$O$2:$O$4995,0)),"")</f>
        <v/>
      </c>
      <c r="I185" s="15" t="str">
        <f>IFERROR(INDEX('Pasajeros Pre'!$H$2:H5178,MATCH(ROW()-ROW($B$1),'Pasajeros Pre'!$O$2:$O$4995,0)),"")</f>
        <v/>
      </c>
      <c r="J185" s="15" t="str">
        <f>IFERROR(INDEX('Pasajeros Pre'!$I$2:I5178,MATCH(ROW()-ROW($B$1),'Pasajeros Pre'!$O$2:$O$4995,0)),"")</f>
        <v/>
      </c>
      <c r="K185" s="15" t="str">
        <f>IFERROR(INDEX('Pasajeros Pre'!$J$2:J5178,MATCH(ROW()-ROW($B$1),'Pasajeros Pre'!$O$2:$O$4995,0)),"")</f>
        <v/>
      </c>
      <c r="L185" s="22" t="str">
        <f>IFERROR(INDEX('Pasajeros Pre'!$K$2:K5178,MATCH(ROW()-ROW($B$1),'Pasajeros Pre'!$O$2:$O$4995,0)),"")</f>
        <v/>
      </c>
      <c r="M185" s="15" t="str">
        <f>IFERROR(INDEX('Pasajeros Pre'!$L$2:L5178,MATCH(ROW()-ROW($B$1),'Pasajeros Pre'!$O$2:$O$4995,0)),"")</f>
        <v/>
      </c>
      <c r="N185" s="22" t="e">
        <f t="shared" si="11"/>
        <v>#VALUE!</v>
      </c>
      <c r="O185" s="14" t="e">
        <f>VLOOKUP(N185,'Time Chart'!$A$2:$D$25,4,0)</f>
        <v>#VALUE!</v>
      </c>
      <c r="P185" s="22" t="e">
        <f t="shared" si="12"/>
        <v>#VALUE!</v>
      </c>
      <c r="Q185" s="14" t="e">
        <f>VLOOKUP(P185,'Time Chart'!$A$2:$D$25,4,0)</f>
        <v>#VALUE!</v>
      </c>
      <c r="R185" s="14" t="str">
        <f t="shared" si="13"/>
        <v/>
      </c>
      <c r="S185" s="15">
        <f>COUNTIFS(Hoja1!$R$2,"="&amp;R185)</f>
        <v>0</v>
      </c>
      <c r="T185" s="14" t="str">
        <f t="shared" si="14"/>
        <v/>
      </c>
      <c r="U185" s="15">
        <f>COUNTIFS(Hoja1!$R$2,"="&amp;T185)</f>
        <v>0</v>
      </c>
    </row>
    <row r="186" spans="1:21" x14ac:dyDescent="0.25">
      <c r="A186" s="15">
        <f t="shared" si="10"/>
        <v>185</v>
      </c>
      <c r="B186" s="15" t="str">
        <f>IFERROR(INDEX('Pasajeros Pre'!$A$2:A5179,MATCH(ROW()-ROW($B$1),'Pasajeros Pre'!$O$2:$O$4995,0)),"")</f>
        <v/>
      </c>
      <c r="C186" s="15" t="str">
        <f>IFERROR(INDEX('Pasajeros Pre'!$B$2:$B$195,MATCH(ROW()-ROW($A$1),'Pasajeros Pre'!$O$2:$O$195,0)),"")</f>
        <v/>
      </c>
      <c r="D186" s="15" t="str">
        <f>IFERROR(INDEX('Pasajeros Pre'!$C$2:C5179,MATCH(ROW()-ROW($B$1),'Pasajeros Pre'!$O$2:$O$4995,0)),"")</f>
        <v/>
      </c>
      <c r="E186" s="15" t="str">
        <f>IFERROR(INDEX('Pasajeros Pre'!$D$2:D5179,MATCH(ROW()-ROW($B$1),'Pasajeros Pre'!$O$2:$O$4995,0)),"")</f>
        <v/>
      </c>
      <c r="F186" s="22" t="str">
        <f>IFERROR(INDEX('Pasajeros Pre'!$E$2:E5179,MATCH(ROW()-ROW($B$1),'Pasajeros Pre'!$O$2:$O$4995,0)),"")</f>
        <v/>
      </c>
      <c r="G186" s="15" t="str">
        <f>IFERROR(INDEX('Pasajeros Pre'!$F$2:F5179,MATCH(ROW()-ROW($B$1),'Pasajeros Pre'!$O$2:$O$4995,0)),"")</f>
        <v/>
      </c>
      <c r="H186" s="15" t="str">
        <f>IFERROR(INDEX('Pasajeros Pre'!$G$2:G5179,MATCH(ROW()-ROW($B$1),'Pasajeros Pre'!$O$2:$O$4995,0)),"")</f>
        <v/>
      </c>
      <c r="I186" s="15" t="str">
        <f>IFERROR(INDEX('Pasajeros Pre'!$H$2:H5179,MATCH(ROW()-ROW($B$1),'Pasajeros Pre'!$O$2:$O$4995,0)),"")</f>
        <v/>
      </c>
      <c r="J186" s="15" t="str">
        <f>IFERROR(INDEX('Pasajeros Pre'!$I$2:I5179,MATCH(ROW()-ROW($B$1),'Pasajeros Pre'!$O$2:$O$4995,0)),"")</f>
        <v/>
      </c>
      <c r="K186" s="15" t="str">
        <f>IFERROR(INDEX('Pasajeros Pre'!$J$2:J5179,MATCH(ROW()-ROW($B$1),'Pasajeros Pre'!$O$2:$O$4995,0)),"")</f>
        <v/>
      </c>
      <c r="L186" s="22" t="str">
        <f>IFERROR(INDEX('Pasajeros Pre'!$K$2:K5179,MATCH(ROW()-ROW($B$1),'Pasajeros Pre'!$O$2:$O$4995,0)),"")</f>
        <v/>
      </c>
      <c r="M186" s="15" t="str">
        <f>IFERROR(INDEX('Pasajeros Pre'!$L$2:L5179,MATCH(ROW()-ROW($B$1),'Pasajeros Pre'!$O$2:$O$4995,0)),"")</f>
        <v/>
      </c>
      <c r="N186" s="22" t="e">
        <f t="shared" si="11"/>
        <v>#VALUE!</v>
      </c>
      <c r="O186" s="14" t="e">
        <f>VLOOKUP(N186,'Time Chart'!$A$2:$D$25,4,0)</f>
        <v>#VALUE!</v>
      </c>
      <c r="P186" s="22" t="e">
        <f t="shared" si="12"/>
        <v>#VALUE!</v>
      </c>
      <c r="Q186" s="14" t="e">
        <f>VLOOKUP(P186,'Time Chart'!$A$2:$D$25,4,0)</f>
        <v>#VALUE!</v>
      </c>
      <c r="R186" s="14" t="str">
        <f t="shared" si="13"/>
        <v/>
      </c>
      <c r="S186" s="15">
        <f>COUNTIFS(Hoja1!$R$2,"="&amp;R186)</f>
        <v>0</v>
      </c>
      <c r="T186" s="14" t="str">
        <f t="shared" si="14"/>
        <v/>
      </c>
      <c r="U186" s="15">
        <f>COUNTIFS(Hoja1!$R$2,"="&amp;T186)</f>
        <v>0</v>
      </c>
    </row>
    <row r="187" spans="1:21" x14ac:dyDescent="0.25">
      <c r="A187" s="15">
        <f t="shared" si="10"/>
        <v>186</v>
      </c>
      <c r="B187" s="15" t="str">
        <f>IFERROR(INDEX('Pasajeros Pre'!$A$2:A5180,MATCH(ROW()-ROW($B$1),'Pasajeros Pre'!$O$2:$O$4995,0)),"")</f>
        <v/>
      </c>
      <c r="C187" s="15" t="str">
        <f>IFERROR(INDEX('Pasajeros Pre'!$B$2:$B$195,MATCH(ROW()-ROW($A$1),'Pasajeros Pre'!$O$2:$O$195,0)),"")</f>
        <v/>
      </c>
      <c r="D187" s="15" t="str">
        <f>IFERROR(INDEX('Pasajeros Pre'!$C$2:C5180,MATCH(ROW()-ROW($B$1),'Pasajeros Pre'!$O$2:$O$4995,0)),"")</f>
        <v/>
      </c>
      <c r="E187" s="15" t="str">
        <f>IFERROR(INDEX('Pasajeros Pre'!$D$2:D5180,MATCH(ROW()-ROW($B$1),'Pasajeros Pre'!$O$2:$O$4995,0)),"")</f>
        <v/>
      </c>
      <c r="F187" s="22" t="str">
        <f>IFERROR(INDEX('Pasajeros Pre'!$E$2:E5180,MATCH(ROW()-ROW($B$1),'Pasajeros Pre'!$O$2:$O$4995,0)),"")</f>
        <v/>
      </c>
      <c r="G187" s="15" t="str">
        <f>IFERROR(INDEX('Pasajeros Pre'!$F$2:F5180,MATCH(ROW()-ROW($B$1),'Pasajeros Pre'!$O$2:$O$4995,0)),"")</f>
        <v/>
      </c>
      <c r="H187" s="15" t="str">
        <f>IFERROR(INDEX('Pasajeros Pre'!$G$2:G5180,MATCH(ROW()-ROW($B$1),'Pasajeros Pre'!$O$2:$O$4995,0)),"")</f>
        <v/>
      </c>
      <c r="I187" s="15" t="str">
        <f>IFERROR(INDEX('Pasajeros Pre'!$H$2:H5180,MATCH(ROW()-ROW($B$1),'Pasajeros Pre'!$O$2:$O$4995,0)),"")</f>
        <v/>
      </c>
      <c r="J187" s="15" t="str">
        <f>IFERROR(INDEX('Pasajeros Pre'!$I$2:I5180,MATCH(ROW()-ROW($B$1),'Pasajeros Pre'!$O$2:$O$4995,0)),"")</f>
        <v/>
      </c>
      <c r="K187" s="15" t="str">
        <f>IFERROR(INDEX('Pasajeros Pre'!$J$2:J5180,MATCH(ROW()-ROW($B$1),'Pasajeros Pre'!$O$2:$O$4995,0)),"")</f>
        <v/>
      </c>
      <c r="L187" s="22" t="str">
        <f>IFERROR(INDEX('Pasajeros Pre'!$K$2:K5180,MATCH(ROW()-ROW($B$1),'Pasajeros Pre'!$O$2:$O$4995,0)),"")</f>
        <v/>
      </c>
      <c r="M187" s="15" t="str">
        <f>IFERROR(INDEX('Pasajeros Pre'!$L$2:L5180,MATCH(ROW()-ROW($B$1),'Pasajeros Pre'!$O$2:$O$4995,0)),"")</f>
        <v/>
      </c>
      <c r="N187" s="22" t="e">
        <f t="shared" si="11"/>
        <v>#VALUE!</v>
      </c>
      <c r="O187" s="14" t="e">
        <f>VLOOKUP(N187,'Time Chart'!$A$2:$D$25,4,0)</f>
        <v>#VALUE!</v>
      </c>
      <c r="P187" s="22" t="e">
        <f t="shared" si="12"/>
        <v>#VALUE!</v>
      </c>
      <c r="Q187" s="14" t="e">
        <f>VLOOKUP(P187,'Time Chart'!$A$2:$D$25,4,0)</f>
        <v>#VALUE!</v>
      </c>
      <c r="R187" s="14" t="str">
        <f t="shared" si="13"/>
        <v/>
      </c>
      <c r="S187" s="15">
        <f>COUNTIFS(Hoja1!$R$2,"="&amp;R187)</f>
        <v>0</v>
      </c>
      <c r="T187" s="14" t="str">
        <f t="shared" si="14"/>
        <v/>
      </c>
      <c r="U187" s="15">
        <f>COUNTIFS(Hoja1!$R$2,"="&amp;T187)</f>
        <v>0</v>
      </c>
    </row>
    <row r="188" spans="1:21" x14ac:dyDescent="0.25">
      <c r="A188" s="15">
        <f t="shared" si="10"/>
        <v>187</v>
      </c>
      <c r="B188" s="15" t="str">
        <f>IFERROR(INDEX('Pasajeros Pre'!$A$2:A5181,MATCH(ROW()-ROW($B$1),'Pasajeros Pre'!$O$2:$O$4995,0)),"")</f>
        <v/>
      </c>
      <c r="C188" s="15" t="str">
        <f>IFERROR(INDEX('Pasajeros Pre'!$B$2:$B$195,MATCH(ROW()-ROW($A$1),'Pasajeros Pre'!$O$2:$O$195,0)),"")</f>
        <v/>
      </c>
      <c r="D188" s="15" t="str">
        <f>IFERROR(INDEX('Pasajeros Pre'!$C$2:C5181,MATCH(ROW()-ROW($B$1),'Pasajeros Pre'!$O$2:$O$4995,0)),"")</f>
        <v/>
      </c>
      <c r="E188" s="15" t="str">
        <f>IFERROR(INDEX('Pasajeros Pre'!$D$2:D5181,MATCH(ROW()-ROW($B$1),'Pasajeros Pre'!$O$2:$O$4995,0)),"")</f>
        <v/>
      </c>
      <c r="F188" s="22" t="str">
        <f>IFERROR(INDEX('Pasajeros Pre'!$E$2:E5181,MATCH(ROW()-ROW($B$1),'Pasajeros Pre'!$O$2:$O$4995,0)),"")</f>
        <v/>
      </c>
      <c r="G188" s="15" t="str">
        <f>IFERROR(INDEX('Pasajeros Pre'!$F$2:F5181,MATCH(ROW()-ROW($B$1),'Pasajeros Pre'!$O$2:$O$4995,0)),"")</f>
        <v/>
      </c>
      <c r="H188" s="15" t="str">
        <f>IFERROR(INDEX('Pasajeros Pre'!$G$2:G5181,MATCH(ROW()-ROW($B$1),'Pasajeros Pre'!$O$2:$O$4995,0)),"")</f>
        <v/>
      </c>
      <c r="I188" s="15" t="str">
        <f>IFERROR(INDEX('Pasajeros Pre'!$H$2:H5181,MATCH(ROW()-ROW($B$1),'Pasajeros Pre'!$O$2:$O$4995,0)),"")</f>
        <v/>
      </c>
      <c r="J188" s="15" t="str">
        <f>IFERROR(INDEX('Pasajeros Pre'!$I$2:I5181,MATCH(ROW()-ROW($B$1),'Pasajeros Pre'!$O$2:$O$4995,0)),"")</f>
        <v/>
      </c>
      <c r="K188" s="15" t="str">
        <f>IFERROR(INDEX('Pasajeros Pre'!$J$2:J5181,MATCH(ROW()-ROW($B$1),'Pasajeros Pre'!$O$2:$O$4995,0)),"")</f>
        <v/>
      </c>
      <c r="L188" s="22" t="str">
        <f>IFERROR(INDEX('Pasajeros Pre'!$K$2:K5181,MATCH(ROW()-ROW($B$1),'Pasajeros Pre'!$O$2:$O$4995,0)),"")</f>
        <v/>
      </c>
      <c r="M188" s="15" t="str">
        <f>IFERROR(INDEX('Pasajeros Pre'!$L$2:L5181,MATCH(ROW()-ROW($B$1),'Pasajeros Pre'!$O$2:$O$4995,0)),"")</f>
        <v/>
      </c>
      <c r="N188" s="22" t="e">
        <f t="shared" si="11"/>
        <v>#VALUE!</v>
      </c>
      <c r="O188" s="14" t="e">
        <f>VLOOKUP(N188,'Time Chart'!$A$2:$D$25,4,0)</f>
        <v>#VALUE!</v>
      </c>
      <c r="P188" s="22" t="e">
        <f t="shared" si="12"/>
        <v>#VALUE!</v>
      </c>
      <c r="Q188" s="14" t="e">
        <f>VLOOKUP(P188,'Time Chart'!$A$2:$D$25,4,0)</f>
        <v>#VALUE!</v>
      </c>
      <c r="R188" s="14" t="str">
        <f t="shared" si="13"/>
        <v/>
      </c>
      <c r="S188" s="15">
        <f>COUNTIFS(Hoja1!$R$2,"="&amp;R188)</f>
        <v>0</v>
      </c>
      <c r="T188" s="14" t="str">
        <f t="shared" si="14"/>
        <v/>
      </c>
      <c r="U188" s="15">
        <f>COUNTIFS(Hoja1!$R$2,"="&amp;T188)</f>
        <v>0</v>
      </c>
    </row>
    <row r="189" spans="1:21" x14ac:dyDescent="0.25">
      <c r="A189" s="15">
        <f t="shared" si="10"/>
        <v>188</v>
      </c>
      <c r="B189" s="15" t="str">
        <f>IFERROR(INDEX('Pasajeros Pre'!$A$2:A5182,MATCH(ROW()-ROW($B$1),'Pasajeros Pre'!$O$2:$O$4995,0)),"")</f>
        <v/>
      </c>
      <c r="C189" s="15" t="str">
        <f>IFERROR(INDEX('Pasajeros Pre'!$B$2:$B$195,MATCH(ROW()-ROW($A$1),'Pasajeros Pre'!$O$2:$O$195,0)),"")</f>
        <v/>
      </c>
      <c r="D189" s="15" t="str">
        <f>IFERROR(INDEX('Pasajeros Pre'!$C$2:C5182,MATCH(ROW()-ROW($B$1),'Pasajeros Pre'!$O$2:$O$4995,0)),"")</f>
        <v/>
      </c>
      <c r="E189" s="15" t="str">
        <f>IFERROR(INDEX('Pasajeros Pre'!$D$2:D5182,MATCH(ROW()-ROW($B$1),'Pasajeros Pre'!$O$2:$O$4995,0)),"")</f>
        <v/>
      </c>
      <c r="F189" s="22" t="str">
        <f>IFERROR(INDEX('Pasajeros Pre'!$E$2:E5182,MATCH(ROW()-ROW($B$1),'Pasajeros Pre'!$O$2:$O$4995,0)),"")</f>
        <v/>
      </c>
      <c r="G189" s="15" t="str">
        <f>IFERROR(INDEX('Pasajeros Pre'!$F$2:F5182,MATCH(ROW()-ROW($B$1),'Pasajeros Pre'!$O$2:$O$4995,0)),"")</f>
        <v/>
      </c>
      <c r="H189" s="15" t="str">
        <f>IFERROR(INDEX('Pasajeros Pre'!$G$2:G5182,MATCH(ROW()-ROW($B$1),'Pasajeros Pre'!$O$2:$O$4995,0)),"")</f>
        <v/>
      </c>
      <c r="I189" s="15" t="str">
        <f>IFERROR(INDEX('Pasajeros Pre'!$H$2:H5182,MATCH(ROW()-ROW($B$1),'Pasajeros Pre'!$O$2:$O$4995,0)),"")</f>
        <v/>
      </c>
      <c r="J189" s="15" t="str">
        <f>IFERROR(INDEX('Pasajeros Pre'!$I$2:I5182,MATCH(ROW()-ROW($B$1),'Pasajeros Pre'!$O$2:$O$4995,0)),"")</f>
        <v/>
      </c>
      <c r="K189" s="15" t="str">
        <f>IFERROR(INDEX('Pasajeros Pre'!$J$2:J5182,MATCH(ROW()-ROW($B$1),'Pasajeros Pre'!$O$2:$O$4995,0)),"")</f>
        <v/>
      </c>
      <c r="L189" s="22" t="str">
        <f>IFERROR(INDEX('Pasajeros Pre'!$K$2:K5182,MATCH(ROW()-ROW($B$1),'Pasajeros Pre'!$O$2:$O$4995,0)),"")</f>
        <v/>
      </c>
      <c r="M189" s="15" t="str">
        <f>IFERROR(INDEX('Pasajeros Pre'!$L$2:L5182,MATCH(ROW()-ROW($B$1),'Pasajeros Pre'!$O$2:$O$4995,0)),"")</f>
        <v/>
      </c>
      <c r="N189" s="22" t="e">
        <f t="shared" si="11"/>
        <v>#VALUE!</v>
      </c>
      <c r="O189" s="14" t="e">
        <f>VLOOKUP(N189,'Time Chart'!$A$2:$D$25,4,0)</f>
        <v>#VALUE!</v>
      </c>
      <c r="P189" s="22" t="e">
        <f t="shared" si="12"/>
        <v>#VALUE!</v>
      </c>
      <c r="Q189" s="14" t="e">
        <f>VLOOKUP(P189,'Time Chart'!$A$2:$D$25,4,0)</f>
        <v>#VALUE!</v>
      </c>
      <c r="R189" s="14" t="str">
        <f t="shared" si="13"/>
        <v/>
      </c>
      <c r="S189" s="15">
        <f>COUNTIFS(Hoja1!$R$2,"="&amp;R189)</f>
        <v>0</v>
      </c>
      <c r="T189" s="14" t="str">
        <f t="shared" si="14"/>
        <v/>
      </c>
      <c r="U189" s="15">
        <f>COUNTIFS(Hoja1!$R$2,"="&amp;T189)</f>
        <v>0</v>
      </c>
    </row>
    <row r="190" spans="1:21" x14ac:dyDescent="0.25">
      <c r="A190" s="15">
        <f t="shared" si="10"/>
        <v>189</v>
      </c>
      <c r="B190" s="15" t="str">
        <f>IFERROR(INDEX('Pasajeros Pre'!$A$2:A5183,MATCH(ROW()-ROW($B$1),'Pasajeros Pre'!$O$2:$O$4995,0)),"")</f>
        <v/>
      </c>
      <c r="C190" s="15" t="str">
        <f>IFERROR(INDEX('Pasajeros Pre'!$B$2:$B$195,MATCH(ROW()-ROW($A$1),'Pasajeros Pre'!$O$2:$O$195,0)),"")</f>
        <v/>
      </c>
      <c r="D190" s="15" t="str">
        <f>IFERROR(INDEX('Pasajeros Pre'!$C$2:C5183,MATCH(ROW()-ROW($B$1),'Pasajeros Pre'!$O$2:$O$4995,0)),"")</f>
        <v/>
      </c>
      <c r="E190" s="15" t="str">
        <f>IFERROR(INDEX('Pasajeros Pre'!$D$2:D5183,MATCH(ROW()-ROW($B$1),'Pasajeros Pre'!$O$2:$O$4995,0)),"")</f>
        <v/>
      </c>
      <c r="F190" s="22" t="str">
        <f>IFERROR(INDEX('Pasajeros Pre'!$E$2:E5183,MATCH(ROW()-ROW($B$1),'Pasajeros Pre'!$O$2:$O$4995,0)),"")</f>
        <v/>
      </c>
      <c r="G190" s="15" t="str">
        <f>IFERROR(INDEX('Pasajeros Pre'!$F$2:F5183,MATCH(ROW()-ROW($B$1),'Pasajeros Pre'!$O$2:$O$4995,0)),"")</f>
        <v/>
      </c>
      <c r="H190" s="15" t="str">
        <f>IFERROR(INDEX('Pasajeros Pre'!$G$2:G5183,MATCH(ROW()-ROW($B$1),'Pasajeros Pre'!$O$2:$O$4995,0)),"")</f>
        <v/>
      </c>
      <c r="I190" s="15" t="str">
        <f>IFERROR(INDEX('Pasajeros Pre'!$H$2:H5183,MATCH(ROW()-ROW($B$1),'Pasajeros Pre'!$O$2:$O$4995,0)),"")</f>
        <v/>
      </c>
      <c r="J190" s="15" t="str">
        <f>IFERROR(INDEX('Pasajeros Pre'!$I$2:I5183,MATCH(ROW()-ROW($B$1),'Pasajeros Pre'!$O$2:$O$4995,0)),"")</f>
        <v/>
      </c>
      <c r="K190" s="15" t="str">
        <f>IFERROR(INDEX('Pasajeros Pre'!$J$2:J5183,MATCH(ROW()-ROW($B$1),'Pasajeros Pre'!$O$2:$O$4995,0)),"")</f>
        <v/>
      </c>
      <c r="L190" s="22" t="str">
        <f>IFERROR(INDEX('Pasajeros Pre'!$K$2:K5183,MATCH(ROW()-ROW($B$1),'Pasajeros Pre'!$O$2:$O$4995,0)),"")</f>
        <v/>
      </c>
      <c r="M190" s="15" t="str">
        <f>IFERROR(INDEX('Pasajeros Pre'!$L$2:L5183,MATCH(ROW()-ROW($B$1),'Pasajeros Pre'!$O$2:$O$4995,0)),"")</f>
        <v/>
      </c>
      <c r="N190" s="22" t="e">
        <f t="shared" si="11"/>
        <v>#VALUE!</v>
      </c>
      <c r="O190" s="14" t="e">
        <f>VLOOKUP(N190,'Time Chart'!$A$2:$D$25,4,0)</f>
        <v>#VALUE!</v>
      </c>
      <c r="P190" s="22" t="e">
        <f t="shared" si="12"/>
        <v>#VALUE!</v>
      </c>
      <c r="Q190" s="14" t="e">
        <f>VLOOKUP(P190,'Time Chart'!$A$2:$D$25,4,0)</f>
        <v>#VALUE!</v>
      </c>
      <c r="R190" s="14" t="str">
        <f t="shared" si="13"/>
        <v/>
      </c>
      <c r="S190" s="15">
        <f>COUNTIFS(Hoja1!$R$2,"="&amp;R190)</f>
        <v>0</v>
      </c>
      <c r="T190" s="14" t="str">
        <f t="shared" si="14"/>
        <v/>
      </c>
      <c r="U190" s="15">
        <f>COUNTIFS(Hoja1!$R$2,"="&amp;T190)</f>
        <v>0</v>
      </c>
    </row>
    <row r="191" spans="1:21" x14ac:dyDescent="0.25">
      <c r="A191" s="15">
        <f t="shared" si="10"/>
        <v>190</v>
      </c>
      <c r="B191" s="15" t="str">
        <f>IFERROR(INDEX('Pasajeros Pre'!$A$2:A5184,MATCH(ROW()-ROW($B$1),'Pasajeros Pre'!$O$2:$O$4995,0)),"")</f>
        <v/>
      </c>
      <c r="C191" s="15" t="str">
        <f>IFERROR(INDEX('Pasajeros Pre'!$B$2:$B$195,MATCH(ROW()-ROW($A$1),'Pasajeros Pre'!$O$2:$O$195,0)),"")</f>
        <v/>
      </c>
      <c r="D191" s="15" t="str">
        <f>IFERROR(INDEX('Pasajeros Pre'!$C$2:C5184,MATCH(ROW()-ROW($B$1),'Pasajeros Pre'!$O$2:$O$4995,0)),"")</f>
        <v/>
      </c>
      <c r="E191" s="15" t="str">
        <f>IFERROR(INDEX('Pasajeros Pre'!$D$2:D5184,MATCH(ROW()-ROW($B$1),'Pasajeros Pre'!$O$2:$O$4995,0)),"")</f>
        <v/>
      </c>
      <c r="F191" s="22" t="str">
        <f>IFERROR(INDEX('Pasajeros Pre'!$E$2:E5184,MATCH(ROW()-ROW($B$1),'Pasajeros Pre'!$O$2:$O$4995,0)),"")</f>
        <v/>
      </c>
      <c r="G191" s="15" t="str">
        <f>IFERROR(INDEX('Pasajeros Pre'!$F$2:F5184,MATCH(ROW()-ROW($B$1),'Pasajeros Pre'!$O$2:$O$4995,0)),"")</f>
        <v/>
      </c>
      <c r="H191" s="15" t="str">
        <f>IFERROR(INDEX('Pasajeros Pre'!$G$2:G5184,MATCH(ROW()-ROW($B$1),'Pasajeros Pre'!$O$2:$O$4995,0)),"")</f>
        <v/>
      </c>
      <c r="I191" s="15" t="str">
        <f>IFERROR(INDEX('Pasajeros Pre'!$H$2:H5184,MATCH(ROW()-ROW($B$1),'Pasajeros Pre'!$O$2:$O$4995,0)),"")</f>
        <v/>
      </c>
      <c r="J191" s="15" t="str">
        <f>IFERROR(INDEX('Pasajeros Pre'!$I$2:I5184,MATCH(ROW()-ROW($B$1),'Pasajeros Pre'!$O$2:$O$4995,0)),"")</f>
        <v/>
      </c>
      <c r="K191" s="15" t="str">
        <f>IFERROR(INDEX('Pasajeros Pre'!$J$2:J5184,MATCH(ROW()-ROW($B$1),'Pasajeros Pre'!$O$2:$O$4995,0)),"")</f>
        <v/>
      </c>
      <c r="L191" s="22" t="str">
        <f>IFERROR(INDEX('Pasajeros Pre'!$K$2:K5184,MATCH(ROW()-ROW($B$1),'Pasajeros Pre'!$O$2:$O$4995,0)),"")</f>
        <v/>
      </c>
      <c r="M191" s="15" t="str">
        <f>IFERROR(INDEX('Pasajeros Pre'!$L$2:L5184,MATCH(ROW()-ROW($B$1),'Pasajeros Pre'!$O$2:$O$4995,0)),"")</f>
        <v/>
      </c>
      <c r="N191" s="22" t="e">
        <f t="shared" si="11"/>
        <v>#VALUE!</v>
      </c>
      <c r="O191" s="14" t="e">
        <f>VLOOKUP(N191,'Time Chart'!$A$2:$D$25,4,0)</f>
        <v>#VALUE!</v>
      </c>
      <c r="P191" s="22" t="e">
        <f t="shared" si="12"/>
        <v>#VALUE!</v>
      </c>
      <c r="Q191" s="14" t="e">
        <f>VLOOKUP(P191,'Time Chart'!$A$2:$D$25,4,0)</f>
        <v>#VALUE!</v>
      </c>
      <c r="R191" s="14" t="str">
        <f t="shared" si="13"/>
        <v/>
      </c>
      <c r="S191" s="15">
        <f>COUNTIFS(Hoja1!$R$2,"="&amp;R191)</f>
        <v>0</v>
      </c>
      <c r="T191" s="14" t="str">
        <f t="shared" si="14"/>
        <v/>
      </c>
      <c r="U191" s="15">
        <f>COUNTIFS(Hoja1!$R$2,"="&amp;T191)</f>
        <v>0</v>
      </c>
    </row>
    <row r="192" spans="1:21" x14ac:dyDescent="0.25">
      <c r="A192" s="15">
        <f t="shared" si="10"/>
        <v>191</v>
      </c>
      <c r="B192" s="15" t="str">
        <f>IFERROR(INDEX('Pasajeros Pre'!$A$2:A5185,MATCH(ROW()-ROW($B$1),'Pasajeros Pre'!$O$2:$O$4995,0)),"")</f>
        <v/>
      </c>
      <c r="C192" s="15" t="str">
        <f>IFERROR(INDEX('Pasajeros Pre'!$B$2:$B$195,MATCH(ROW()-ROW($A$1),'Pasajeros Pre'!$O$2:$O$195,0)),"")</f>
        <v/>
      </c>
      <c r="D192" s="15" t="str">
        <f>IFERROR(INDEX('Pasajeros Pre'!$C$2:C5185,MATCH(ROW()-ROW($B$1),'Pasajeros Pre'!$O$2:$O$4995,0)),"")</f>
        <v/>
      </c>
      <c r="E192" s="15" t="str">
        <f>IFERROR(INDEX('Pasajeros Pre'!$D$2:D5185,MATCH(ROW()-ROW($B$1),'Pasajeros Pre'!$O$2:$O$4995,0)),"")</f>
        <v/>
      </c>
      <c r="F192" s="22" t="str">
        <f>IFERROR(INDEX('Pasajeros Pre'!$E$2:E5185,MATCH(ROW()-ROW($B$1),'Pasajeros Pre'!$O$2:$O$4995,0)),"")</f>
        <v/>
      </c>
      <c r="G192" s="15" t="str">
        <f>IFERROR(INDEX('Pasajeros Pre'!$F$2:F5185,MATCH(ROW()-ROW($B$1),'Pasajeros Pre'!$O$2:$O$4995,0)),"")</f>
        <v/>
      </c>
      <c r="H192" s="15" t="str">
        <f>IFERROR(INDEX('Pasajeros Pre'!$G$2:G5185,MATCH(ROW()-ROW($B$1),'Pasajeros Pre'!$O$2:$O$4995,0)),"")</f>
        <v/>
      </c>
      <c r="I192" s="15" t="str">
        <f>IFERROR(INDEX('Pasajeros Pre'!$H$2:H5185,MATCH(ROW()-ROW($B$1),'Pasajeros Pre'!$O$2:$O$4995,0)),"")</f>
        <v/>
      </c>
      <c r="J192" s="15" t="str">
        <f>IFERROR(INDEX('Pasajeros Pre'!$I$2:I5185,MATCH(ROW()-ROW($B$1),'Pasajeros Pre'!$O$2:$O$4995,0)),"")</f>
        <v/>
      </c>
      <c r="K192" s="15" t="str">
        <f>IFERROR(INDEX('Pasajeros Pre'!$J$2:J5185,MATCH(ROW()-ROW($B$1),'Pasajeros Pre'!$O$2:$O$4995,0)),"")</f>
        <v/>
      </c>
      <c r="L192" s="22" t="str">
        <f>IFERROR(INDEX('Pasajeros Pre'!$K$2:K5185,MATCH(ROW()-ROW($B$1),'Pasajeros Pre'!$O$2:$O$4995,0)),"")</f>
        <v/>
      </c>
      <c r="M192" s="15" t="str">
        <f>IFERROR(INDEX('Pasajeros Pre'!$L$2:L5185,MATCH(ROW()-ROW($B$1),'Pasajeros Pre'!$O$2:$O$4995,0)),"")</f>
        <v/>
      </c>
      <c r="N192" s="22" t="e">
        <f t="shared" si="11"/>
        <v>#VALUE!</v>
      </c>
      <c r="O192" s="14" t="e">
        <f>VLOOKUP(N192,'Time Chart'!$A$2:$D$25,4,0)</f>
        <v>#VALUE!</v>
      </c>
      <c r="P192" s="22" t="e">
        <f t="shared" si="12"/>
        <v>#VALUE!</v>
      </c>
      <c r="Q192" s="14" t="e">
        <f>VLOOKUP(P192,'Time Chart'!$A$2:$D$25,4,0)</f>
        <v>#VALUE!</v>
      </c>
      <c r="R192" s="14" t="str">
        <f t="shared" si="13"/>
        <v/>
      </c>
      <c r="S192" s="15">
        <f>COUNTIFS(Hoja1!$R$2,"="&amp;R192)</f>
        <v>0</v>
      </c>
      <c r="T192" s="14" t="str">
        <f t="shared" si="14"/>
        <v/>
      </c>
      <c r="U192" s="15">
        <f>COUNTIFS(Hoja1!$R$2,"="&amp;T192)</f>
        <v>0</v>
      </c>
    </row>
    <row r="193" spans="1:21" x14ac:dyDescent="0.25">
      <c r="A193" s="15">
        <f t="shared" si="10"/>
        <v>192</v>
      </c>
      <c r="B193" s="15" t="str">
        <f>IFERROR(INDEX('Pasajeros Pre'!$A$2:A5186,MATCH(ROW()-ROW($B$1),'Pasajeros Pre'!$O$2:$O$4995,0)),"")</f>
        <v/>
      </c>
      <c r="C193" s="15" t="str">
        <f>IFERROR(INDEX('Pasajeros Pre'!$B$2:$B$195,MATCH(ROW()-ROW($A$1),'Pasajeros Pre'!$O$2:$O$195,0)),"")</f>
        <v/>
      </c>
      <c r="D193" s="15" t="str">
        <f>IFERROR(INDEX('Pasajeros Pre'!$C$2:C5186,MATCH(ROW()-ROW($B$1),'Pasajeros Pre'!$O$2:$O$4995,0)),"")</f>
        <v/>
      </c>
      <c r="E193" s="15" t="str">
        <f>IFERROR(INDEX('Pasajeros Pre'!$D$2:D5186,MATCH(ROW()-ROW($B$1),'Pasajeros Pre'!$O$2:$O$4995,0)),"")</f>
        <v/>
      </c>
      <c r="F193" s="22" t="str">
        <f>IFERROR(INDEX('Pasajeros Pre'!$E$2:E5186,MATCH(ROW()-ROW($B$1),'Pasajeros Pre'!$O$2:$O$4995,0)),"")</f>
        <v/>
      </c>
      <c r="G193" s="15" t="str">
        <f>IFERROR(INDEX('Pasajeros Pre'!$F$2:F5186,MATCH(ROW()-ROW($B$1),'Pasajeros Pre'!$O$2:$O$4995,0)),"")</f>
        <v/>
      </c>
      <c r="H193" s="15" t="str">
        <f>IFERROR(INDEX('Pasajeros Pre'!$G$2:G5186,MATCH(ROW()-ROW($B$1),'Pasajeros Pre'!$O$2:$O$4995,0)),"")</f>
        <v/>
      </c>
      <c r="I193" s="15" t="str">
        <f>IFERROR(INDEX('Pasajeros Pre'!$H$2:H5186,MATCH(ROW()-ROW($B$1),'Pasajeros Pre'!$O$2:$O$4995,0)),"")</f>
        <v/>
      </c>
      <c r="J193" s="15" t="str">
        <f>IFERROR(INDEX('Pasajeros Pre'!$I$2:I5186,MATCH(ROW()-ROW($B$1),'Pasajeros Pre'!$O$2:$O$4995,0)),"")</f>
        <v/>
      </c>
      <c r="K193" s="15" t="str">
        <f>IFERROR(INDEX('Pasajeros Pre'!$J$2:J5186,MATCH(ROW()-ROW($B$1),'Pasajeros Pre'!$O$2:$O$4995,0)),"")</f>
        <v/>
      </c>
      <c r="L193" s="22" t="str">
        <f>IFERROR(INDEX('Pasajeros Pre'!$K$2:K5186,MATCH(ROW()-ROW($B$1),'Pasajeros Pre'!$O$2:$O$4995,0)),"")</f>
        <v/>
      </c>
      <c r="M193" s="15" t="str">
        <f>IFERROR(INDEX('Pasajeros Pre'!$L$2:L5186,MATCH(ROW()-ROW($B$1),'Pasajeros Pre'!$O$2:$O$4995,0)),"")</f>
        <v/>
      </c>
      <c r="N193" s="22" t="e">
        <f t="shared" si="11"/>
        <v>#VALUE!</v>
      </c>
      <c r="O193" s="14" t="e">
        <f>VLOOKUP(N193,'Time Chart'!$A$2:$D$25,4,0)</f>
        <v>#VALUE!</v>
      </c>
      <c r="P193" s="22" t="e">
        <f t="shared" si="12"/>
        <v>#VALUE!</v>
      </c>
      <c r="Q193" s="14" t="e">
        <f>VLOOKUP(P193,'Time Chart'!$A$2:$D$25,4,0)</f>
        <v>#VALUE!</v>
      </c>
      <c r="R193" s="14" t="str">
        <f t="shared" si="13"/>
        <v/>
      </c>
      <c r="S193" s="15">
        <f>COUNTIFS(Hoja1!$R$2,"="&amp;R193)</f>
        <v>0</v>
      </c>
      <c r="T193" s="14" t="str">
        <f t="shared" si="14"/>
        <v/>
      </c>
      <c r="U193" s="15">
        <f>COUNTIFS(Hoja1!$R$2,"="&amp;T193)</f>
        <v>0</v>
      </c>
    </row>
    <row r="194" spans="1:21" x14ac:dyDescent="0.25">
      <c r="A194" s="15">
        <f t="shared" si="10"/>
        <v>193</v>
      </c>
      <c r="B194" s="15" t="str">
        <f>IFERROR(INDEX('Pasajeros Pre'!$A$2:A5187,MATCH(ROW()-ROW($B$1),'Pasajeros Pre'!$O$2:$O$4995,0)),"")</f>
        <v/>
      </c>
      <c r="C194" s="15" t="str">
        <f>IFERROR(INDEX('Pasajeros Pre'!$B$2:$B$195,MATCH(ROW()-ROW($A$1),'Pasajeros Pre'!$O$2:$O$195,0)),"")</f>
        <v/>
      </c>
      <c r="D194" s="15" t="str">
        <f>IFERROR(INDEX('Pasajeros Pre'!$C$2:C5187,MATCH(ROW()-ROW($B$1),'Pasajeros Pre'!$O$2:$O$4995,0)),"")</f>
        <v/>
      </c>
      <c r="E194" s="15" t="str">
        <f>IFERROR(INDEX('Pasajeros Pre'!$D$2:D5187,MATCH(ROW()-ROW($B$1),'Pasajeros Pre'!$O$2:$O$4995,0)),"")</f>
        <v/>
      </c>
      <c r="F194" s="22" t="str">
        <f>IFERROR(INDEX('Pasajeros Pre'!$E$2:E5187,MATCH(ROW()-ROW($B$1),'Pasajeros Pre'!$O$2:$O$4995,0)),"")</f>
        <v/>
      </c>
      <c r="G194" s="15" t="str">
        <f>IFERROR(INDEX('Pasajeros Pre'!$F$2:F5187,MATCH(ROW()-ROW($B$1),'Pasajeros Pre'!$O$2:$O$4995,0)),"")</f>
        <v/>
      </c>
      <c r="H194" s="15" t="str">
        <f>IFERROR(INDEX('Pasajeros Pre'!$G$2:G5187,MATCH(ROW()-ROW($B$1),'Pasajeros Pre'!$O$2:$O$4995,0)),"")</f>
        <v/>
      </c>
      <c r="I194" s="15" t="str">
        <f>IFERROR(INDEX('Pasajeros Pre'!$H$2:H5187,MATCH(ROW()-ROW($B$1),'Pasajeros Pre'!$O$2:$O$4995,0)),"")</f>
        <v/>
      </c>
      <c r="J194" s="15" t="str">
        <f>IFERROR(INDEX('Pasajeros Pre'!$I$2:I5187,MATCH(ROW()-ROW($B$1),'Pasajeros Pre'!$O$2:$O$4995,0)),"")</f>
        <v/>
      </c>
      <c r="K194" s="15" t="str">
        <f>IFERROR(INDEX('Pasajeros Pre'!$J$2:J5187,MATCH(ROW()-ROW($B$1),'Pasajeros Pre'!$O$2:$O$4995,0)),"")</f>
        <v/>
      </c>
      <c r="L194" s="22" t="str">
        <f>IFERROR(INDEX('Pasajeros Pre'!$K$2:K5187,MATCH(ROW()-ROW($B$1),'Pasajeros Pre'!$O$2:$O$4995,0)),"")</f>
        <v/>
      </c>
      <c r="M194" s="15" t="str">
        <f>IFERROR(INDEX('Pasajeros Pre'!$L$2:L5187,MATCH(ROW()-ROW($B$1),'Pasajeros Pre'!$O$2:$O$4995,0)),"")</f>
        <v/>
      </c>
      <c r="N194" s="22" t="e">
        <f t="shared" si="11"/>
        <v>#VALUE!</v>
      </c>
      <c r="O194" s="14" t="e">
        <f>VLOOKUP(N194,'Time Chart'!$A$2:$D$25,4,0)</f>
        <v>#VALUE!</v>
      </c>
      <c r="P194" s="22" t="e">
        <f t="shared" si="12"/>
        <v>#VALUE!</v>
      </c>
      <c r="Q194" s="14" t="e">
        <f>VLOOKUP(P194,'Time Chart'!$A$2:$D$25,4,0)</f>
        <v>#VALUE!</v>
      </c>
      <c r="R194" s="14" t="str">
        <f t="shared" si="13"/>
        <v/>
      </c>
      <c r="S194" s="15">
        <f>COUNTIFS(Hoja1!$R$2,"="&amp;R194)</f>
        <v>0</v>
      </c>
      <c r="T194" s="14" t="str">
        <f t="shared" si="14"/>
        <v/>
      </c>
      <c r="U194" s="15">
        <f>COUNTIFS(Hoja1!$R$2,"="&amp;T194)</f>
        <v>0</v>
      </c>
    </row>
    <row r="195" spans="1:21" x14ac:dyDescent="0.25">
      <c r="A195" s="15">
        <f t="shared" ref="A195:A258" si="15">ROW(A194)</f>
        <v>194</v>
      </c>
      <c r="B195" s="15" t="str">
        <f>IFERROR(INDEX('Pasajeros Pre'!$A$2:A5188,MATCH(ROW()-ROW($B$1),'Pasajeros Pre'!$O$2:$O$4995,0)),"")</f>
        <v/>
      </c>
      <c r="C195" s="15" t="str">
        <f>IFERROR(INDEX('Pasajeros Pre'!$B$2:$B$195,MATCH(ROW()-ROW($A$1),'Pasajeros Pre'!$O$2:$O$195,0)),"")</f>
        <v/>
      </c>
      <c r="D195" s="15" t="str">
        <f>IFERROR(INDEX('Pasajeros Pre'!$C$2:C5188,MATCH(ROW()-ROW($B$1),'Pasajeros Pre'!$O$2:$O$4995,0)),"")</f>
        <v/>
      </c>
      <c r="E195" s="15" t="str">
        <f>IFERROR(INDEX('Pasajeros Pre'!$D$2:D5188,MATCH(ROW()-ROW($B$1),'Pasajeros Pre'!$O$2:$O$4995,0)),"")</f>
        <v/>
      </c>
      <c r="F195" s="22" t="str">
        <f>IFERROR(INDEX('Pasajeros Pre'!$E$2:E5188,MATCH(ROW()-ROW($B$1),'Pasajeros Pre'!$O$2:$O$4995,0)),"")</f>
        <v/>
      </c>
      <c r="G195" s="15" t="str">
        <f>IFERROR(INDEX('Pasajeros Pre'!$F$2:F5188,MATCH(ROW()-ROW($B$1),'Pasajeros Pre'!$O$2:$O$4995,0)),"")</f>
        <v/>
      </c>
      <c r="H195" s="15" t="str">
        <f>IFERROR(INDEX('Pasajeros Pre'!$G$2:G5188,MATCH(ROW()-ROW($B$1),'Pasajeros Pre'!$O$2:$O$4995,0)),"")</f>
        <v/>
      </c>
      <c r="I195" s="15" t="str">
        <f>IFERROR(INDEX('Pasajeros Pre'!$H$2:H5188,MATCH(ROW()-ROW($B$1),'Pasajeros Pre'!$O$2:$O$4995,0)),"")</f>
        <v/>
      </c>
      <c r="J195" s="15" t="str">
        <f>IFERROR(INDEX('Pasajeros Pre'!$I$2:I5188,MATCH(ROW()-ROW($B$1),'Pasajeros Pre'!$O$2:$O$4995,0)),"")</f>
        <v/>
      </c>
      <c r="K195" s="15" t="str">
        <f>IFERROR(INDEX('Pasajeros Pre'!$J$2:J5188,MATCH(ROW()-ROW($B$1),'Pasajeros Pre'!$O$2:$O$4995,0)),"")</f>
        <v/>
      </c>
      <c r="L195" s="22" t="str">
        <f>IFERROR(INDEX('Pasajeros Pre'!$K$2:K5188,MATCH(ROW()-ROW($B$1),'Pasajeros Pre'!$O$2:$O$4995,0)),"")</f>
        <v/>
      </c>
      <c r="M195" s="15" t="str">
        <f>IFERROR(INDEX('Pasajeros Pre'!$L$2:L5188,MATCH(ROW()-ROW($B$1),'Pasajeros Pre'!$O$2:$O$4995,0)),"")</f>
        <v/>
      </c>
      <c r="N195" s="22" t="e">
        <f t="shared" ref="N195:N258" si="16">ROUNDDOWN(HOUR(F195),1)+1</f>
        <v>#VALUE!</v>
      </c>
      <c r="O195" s="14" t="e">
        <f>VLOOKUP(N195,'Time Chart'!$A$2:$D$25,4,0)</f>
        <v>#VALUE!</v>
      </c>
      <c r="P195" s="22" t="e">
        <f t="shared" ref="P195:P258" si="17">ROUNDDOWN(HOUR(L195),1)+1</f>
        <v>#VALUE!</v>
      </c>
      <c r="Q195" s="14" t="e">
        <f>VLOOKUP(P195,'Time Chart'!$A$2:$D$25,4,0)</f>
        <v>#VALUE!</v>
      </c>
      <c r="R195" s="14" t="str">
        <f t="shared" ref="R195:R258" si="18">TEXT(F195,"dd/mm/aaaa")</f>
        <v/>
      </c>
      <c r="S195" s="15">
        <f>COUNTIFS(Hoja1!$R$2,"="&amp;R195)</f>
        <v>0</v>
      </c>
      <c r="T195" s="14" t="str">
        <f t="shared" ref="T195:T258" si="19">TEXT(L195,"dd/mm/aaaa")</f>
        <v/>
      </c>
      <c r="U195" s="15">
        <f>COUNTIFS(Hoja1!$R$2,"="&amp;T195)</f>
        <v>0</v>
      </c>
    </row>
    <row r="196" spans="1:21" x14ac:dyDescent="0.25">
      <c r="A196" s="15">
        <f t="shared" si="15"/>
        <v>195</v>
      </c>
      <c r="B196" s="15" t="str">
        <f>IFERROR(INDEX('Pasajeros Pre'!$A$2:A5189,MATCH(ROW()-ROW($B$1),'Pasajeros Pre'!$O$2:$O$4995,0)),"")</f>
        <v/>
      </c>
      <c r="C196" s="15" t="str">
        <f>IFERROR(INDEX('Pasajeros Pre'!$B$2:$B$195,MATCH(ROW()-ROW($A$1),'Pasajeros Pre'!$O$2:$O$195,0)),"")</f>
        <v/>
      </c>
      <c r="D196" s="15" t="str">
        <f>IFERROR(INDEX('Pasajeros Pre'!$C$2:C5189,MATCH(ROW()-ROW($B$1),'Pasajeros Pre'!$O$2:$O$4995,0)),"")</f>
        <v/>
      </c>
      <c r="E196" s="15" t="str">
        <f>IFERROR(INDEX('Pasajeros Pre'!$D$2:D5189,MATCH(ROW()-ROW($B$1),'Pasajeros Pre'!$O$2:$O$4995,0)),"")</f>
        <v/>
      </c>
      <c r="F196" s="22" t="str">
        <f>IFERROR(INDEX('Pasajeros Pre'!$E$2:E5189,MATCH(ROW()-ROW($B$1),'Pasajeros Pre'!$O$2:$O$4995,0)),"")</f>
        <v/>
      </c>
      <c r="G196" s="15" t="str">
        <f>IFERROR(INDEX('Pasajeros Pre'!$F$2:F5189,MATCH(ROW()-ROW($B$1),'Pasajeros Pre'!$O$2:$O$4995,0)),"")</f>
        <v/>
      </c>
      <c r="H196" s="15" t="str">
        <f>IFERROR(INDEX('Pasajeros Pre'!$G$2:G5189,MATCH(ROW()-ROW($B$1),'Pasajeros Pre'!$O$2:$O$4995,0)),"")</f>
        <v/>
      </c>
      <c r="I196" s="15" t="str">
        <f>IFERROR(INDEX('Pasajeros Pre'!$H$2:H5189,MATCH(ROW()-ROW($B$1),'Pasajeros Pre'!$O$2:$O$4995,0)),"")</f>
        <v/>
      </c>
      <c r="J196" s="15" t="str">
        <f>IFERROR(INDEX('Pasajeros Pre'!$I$2:I5189,MATCH(ROW()-ROW($B$1),'Pasajeros Pre'!$O$2:$O$4995,0)),"")</f>
        <v/>
      </c>
      <c r="K196" s="15" t="str">
        <f>IFERROR(INDEX('Pasajeros Pre'!$J$2:J5189,MATCH(ROW()-ROW($B$1),'Pasajeros Pre'!$O$2:$O$4995,0)),"")</f>
        <v/>
      </c>
      <c r="L196" s="22" t="str">
        <f>IFERROR(INDEX('Pasajeros Pre'!$K$2:K5189,MATCH(ROW()-ROW($B$1),'Pasajeros Pre'!$O$2:$O$4995,0)),"")</f>
        <v/>
      </c>
      <c r="M196" s="15" t="str">
        <f>IFERROR(INDEX('Pasajeros Pre'!$L$2:L5189,MATCH(ROW()-ROW($B$1),'Pasajeros Pre'!$O$2:$O$4995,0)),"")</f>
        <v/>
      </c>
      <c r="N196" s="22" t="e">
        <f t="shared" si="16"/>
        <v>#VALUE!</v>
      </c>
      <c r="O196" s="14" t="e">
        <f>VLOOKUP(N196,'Time Chart'!$A$2:$D$25,4,0)</f>
        <v>#VALUE!</v>
      </c>
      <c r="P196" s="22" t="e">
        <f t="shared" si="17"/>
        <v>#VALUE!</v>
      </c>
      <c r="Q196" s="14" t="e">
        <f>VLOOKUP(P196,'Time Chart'!$A$2:$D$25,4,0)</f>
        <v>#VALUE!</v>
      </c>
      <c r="R196" s="14" t="str">
        <f t="shared" si="18"/>
        <v/>
      </c>
      <c r="S196" s="15">
        <f>COUNTIFS(Hoja1!$R$2,"="&amp;R196)</f>
        <v>0</v>
      </c>
      <c r="T196" s="14" t="str">
        <f t="shared" si="19"/>
        <v/>
      </c>
      <c r="U196" s="15">
        <f>COUNTIFS(Hoja1!$R$2,"="&amp;T196)</f>
        <v>0</v>
      </c>
    </row>
    <row r="197" spans="1:21" x14ac:dyDescent="0.25">
      <c r="A197" s="15">
        <f t="shared" si="15"/>
        <v>196</v>
      </c>
      <c r="B197" s="15" t="str">
        <f>IFERROR(INDEX('Pasajeros Pre'!$A$2:A5190,MATCH(ROW()-ROW($B$1),'Pasajeros Pre'!$O$2:$O$4995,0)),"")</f>
        <v/>
      </c>
      <c r="C197" s="15" t="str">
        <f>IFERROR(INDEX('Pasajeros Pre'!$B$2:$B$195,MATCH(ROW()-ROW($A$1),'Pasajeros Pre'!$O$2:$O$195,0)),"")</f>
        <v/>
      </c>
      <c r="D197" s="15" t="str">
        <f>IFERROR(INDEX('Pasajeros Pre'!$C$2:C5190,MATCH(ROW()-ROW($B$1),'Pasajeros Pre'!$O$2:$O$4995,0)),"")</f>
        <v/>
      </c>
      <c r="E197" s="15" t="str">
        <f>IFERROR(INDEX('Pasajeros Pre'!$D$2:D5190,MATCH(ROW()-ROW($B$1),'Pasajeros Pre'!$O$2:$O$4995,0)),"")</f>
        <v/>
      </c>
      <c r="F197" s="22" t="str">
        <f>IFERROR(INDEX('Pasajeros Pre'!$E$2:E5190,MATCH(ROW()-ROW($B$1),'Pasajeros Pre'!$O$2:$O$4995,0)),"")</f>
        <v/>
      </c>
      <c r="G197" s="15" t="str">
        <f>IFERROR(INDEX('Pasajeros Pre'!$F$2:F5190,MATCH(ROW()-ROW($B$1),'Pasajeros Pre'!$O$2:$O$4995,0)),"")</f>
        <v/>
      </c>
      <c r="H197" s="15" t="str">
        <f>IFERROR(INDEX('Pasajeros Pre'!$G$2:G5190,MATCH(ROW()-ROW($B$1),'Pasajeros Pre'!$O$2:$O$4995,0)),"")</f>
        <v/>
      </c>
      <c r="I197" s="15" t="str">
        <f>IFERROR(INDEX('Pasajeros Pre'!$H$2:H5190,MATCH(ROW()-ROW($B$1),'Pasajeros Pre'!$O$2:$O$4995,0)),"")</f>
        <v/>
      </c>
      <c r="J197" s="15" t="str">
        <f>IFERROR(INDEX('Pasajeros Pre'!$I$2:I5190,MATCH(ROW()-ROW($B$1),'Pasajeros Pre'!$O$2:$O$4995,0)),"")</f>
        <v/>
      </c>
      <c r="K197" s="15" t="str">
        <f>IFERROR(INDEX('Pasajeros Pre'!$J$2:J5190,MATCH(ROW()-ROW($B$1),'Pasajeros Pre'!$O$2:$O$4995,0)),"")</f>
        <v/>
      </c>
      <c r="L197" s="22" t="str">
        <f>IFERROR(INDEX('Pasajeros Pre'!$K$2:K5190,MATCH(ROW()-ROW($B$1),'Pasajeros Pre'!$O$2:$O$4995,0)),"")</f>
        <v/>
      </c>
      <c r="M197" s="15" t="str">
        <f>IFERROR(INDEX('Pasajeros Pre'!$L$2:L5190,MATCH(ROW()-ROW($B$1),'Pasajeros Pre'!$O$2:$O$4995,0)),"")</f>
        <v/>
      </c>
      <c r="N197" s="22" t="e">
        <f t="shared" si="16"/>
        <v>#VALUE!</v>
      </c>
      <c r="O197" s="14" t="e">
        <f>VLOOKUP(N197,'Time Chart'!$A$2:$D$25,4,0)</f>
        <v>#VALUE!</v>
      </c>
      <c r="P197" s="22" t="e">
        <f t="shared" si="17"/>
        <v>#VALUE!</v>
      </c>
      <c r="Q197" s="14" t="e">
        <f>VLOOKUP(P197,'Time Chart'!$A$2:$D$25,4,0)</f>
        <v>#VALUE!</v>
      </c>
      <c r="R197" s="14" t="str">
        <f t="shared" si="18"/>
        <v/>
      </c>
      <c r="S197" s="15">
        <f>COUNTIFS(Hoja1!$R$2,"="&amp;R197)</f>
        <v>0</v>
      </c>
      <c r="T197" s="14" t="str">
        <f t="shared" si="19"/>
        <v/>
      </c>
      <c r="U197" s="15">
        <f>COUNTIFS(Hoja1!$R$2,"="&amp;T197)</f>
        <v>0</v>
      </c>
    </row>
    <row r="198" spans="1:21" x14ac:dyDescent="0.25">
      <c r="A198" s="15">
        <f t="shared" si="15"/>
        <v>197</v>
      </c>
      <c r="B198" s="15" t="str">
        <f>IFERROR(INDEX('Pasajeros Pre'!$A$2:A5191,MATCH(ROW()-ROW($B$1),'Pasajeros Pre'!$O$2:$O$4995,0)),"")</f>
        <v/>
      </c>
      <c r="C198" s="15" t="str">
        <f>IFERROR(INDEX('Pasajeros Pre'!$B$2:$B$195,MATCH(ROW()-ROW($A$1),'Pasajeros Pre'!$O$2:$O$195,0)),"")</f>
        <v/>
      </c>
      <c r="D198" s="15" t="str">
        <f>IFERROR(INDEX('Pasajeros Pre'!$C$2:C5191,MATCH(ROW()-ROW($B$1),'Pasajeros Pre'!$O$2:$O$4995,0)),"")</f>
        <v/>
      </c>
      <c r="E198" s="15" t="str">
        <f>IFERROR(INDEX('Pasajeros Pre'!$D$2:D5191,MATCH(ROW()-ROW($B$1),'Pasajeros Pre'!$O$2:$O$4995,0)),"")</f>
        <v/>
      </c>
      <c r="F198" s="22" t="str">
        <f>IFERROR(INDEX('Pasajeros Pre'!$E$2:E5191,MATCH(ROW()-ROW($B$1),'Pasajeros Pre'!$O$2:$O$4995,0)),"")</f>
        <v/>
      </c>
      <c r="G198" s="15" t="str">
        <f>IFERROR(INDEX('Pasajeros Pre'!$F$2:F5191,MATCH(ROW()-ROW($B$1),'Pasajeros Pre'!$O$2:$O$4995,0)),"")</f>
        <v/>
      </c>
      <c r="H198" s="15" t="str">
        <f>IFERROR(INDEX('Pasajeros Pre'!$G$2:G5191,MATCH(ROW()-ROW($B$1),'Pasajeros Pre'!$O$2:$O$4995,0)),"")</f>
        <v/>
      </c>
      <c r="I198" s="15" t="str">
        <f>IFERROR(INDEX('Pasajeros Pre'!$H$2:H5191,MATCH(ROW()-ROW($B$1),'Pasajeros Pre'!$O$2:$O$4995,0)),"")</f>
        <v/>
      </c>
      <c r="J198" s="15" t="str">
        <f>IFERROR(INDEX('Pasajeros Pre'!$I$2:I5191,MATCH(ROW()-ROW($B$1),'Pasajeros Pre'!$O$2:$O$4995,0)),"")</f>
        <v/>
      </c>
      <c r="K198" s="15" t="str">
        <f>IFERROR(INDEX('Pasajeros Pre'!$J$2:J5191,MATCH(ROW()-ROW($B$1),'Pasajeros Pre'!$O$2:$O$4995,0)),"")</f>
        <v/>
      </c>
      <c r="L198" s="22" t="str">
        <f>IFERROR(INDEX('Pasajeros Pre'!$K$2:K5191,MATCH(ROW()-ROW($B$1),'Pasajeros Pre'!$O$2:$O$4995,0)),"")</f>
        <v/>
      </c>
      <c r="M198" s="15" t="str">
        <f>IFERROR(INDEX('Pasajeros Pre'!$L$2:L5191,MATCH(ROW()-ROW($B$1),'Pasajeros Pre'!$O$2:$O$4995,0)),"")</f>
        <v/>
      </c>
      <c r="N198" s="22" t="e">
        <f t="shared" si="16"/>
        <v>#VALUE!</v>
      </c>
      <c r="O198" s="14" t="e">
        <f>VLOOKUP(N198,'Time Chart'!$A$2:$D$25,4,0)</f>
        <v>#VALUE!</v>
      </c>
      <c r="P198" s="22" t="e">
        <f t="shared" si="17"/>
        <v>#VALUE!</v>
      </c>
      <c r="Q198" s="14" t="e">
        <f>VLOOKUP(P198,'Time Chart'!$A$2:$D$25,4,0)</f>
        <v>#VALUE!</v>
      </c>
      <c r="R198" s="14" t="str">
        <f t="shared" si="18"/>
        <v/>
      </c>
      <c r="S198" s="15">
        <f>COUNTIFS(Hoja1!$R$2,"="&amp;R198)</f>
        <v>0</v>
      </c>
      <c r="T198" s="14" t="str">
        <f t="shared" si="19"/>
        <v/>
      </c>
      <c r="U198" s="15">
        <f>COUNTIFS(Hoja1!$R$2,"="&amp;T198)</f>
        <v>0</v>
      </c>
    </row>
    <row r="199" spans="1:21" x14ac:dyDescent="0.25">
      <c r="A199" s="15">
        <f t="shared" si="15"/>
        <v>198</v>
      </c>
      <c r="B199" s="15" t="str">
        <f>IFERROR(INDEX('Pasajeros Pre'!$A$2:A5192,MATCH(ROW()-ROW($B$1),'Pasajeros Pre'!$O$2:$O$4995,0)),"")</f>
        <v/>
      </c>
      <c r="C199" s="15" t="str">
        <f>IFERROR(INDEX('Pasajeros Pre'!$B$2:$B$195,MATCH(ROW()-ROW($A$1),'Pasajeros Pre'!$O$2:$O$195,0)),"")</f>
        <v/>
      </c>
      <c r="D199" s="15" t="str">
        <f>IFERROR(INDEX('Pasajeros Pre'!$C$2:C5192,MATCH(ROW()-ROW($B$1),'Pasajeros Pre'!$O$2:$O$4995,0)),"")</f>
        <v/>
      </c>
      <c r="E199" s="15" t="str">
        <f>IFERROR(INDEX('Pasajeros Pre'!$D$2:D5192,MATCH(ROW()-ROW($B$1),'Pasajeros Pre'!$O$2:$O$4995,0)),"")</f>
        <v/>
      </c>
      <c r="F199" s="22" t="str">
        <f>IFERROR(INDEX('Pasajeros Pre'!$E$2:E5192,MATCH(ROW()-ROW($B$1),'Pasajeros Pre'!$O$2:$O$4995,0)),"")</f>
        <v/>
      </c>
      <c r="G199" s="15" t="str">
        <f>IFERROR(INDEX('Pasajeros Pre'!$F$2:F5192,MATCH(ROW()-ROW($B$1),'Pasajeros Pre'!$O$2:$O$4995,0)),"")</f>
        <v/>
      </c>
      <c r="H199" s="15" t="str">
        <f>IFERROR(INDEX('Pasajeros Pre'!$G$2:G5192,MATCH(ROW()-ROW($B$1),'Pasajeros Pre'!$O$2:$O$4995,0)),"")</f>
        <v/>
      </c>
      <c r="I199" s="15" t="str">
        <f>IFERROR(INDEX('Pasajeros Pre'!$H$2:H5192,MATCH(ROW()-ROW($B$1),'Pasajeros Pre'!$O$2:$O$4995,0)),"")</f>
        <v/>
      </c>
      <c r="J199" s="15" t="str">
        <f>IFERROR(INDEX('Pasajeros Pre'!$I$2:I5192,MATCH(ROW()-ROW($B$1),'Pasajeros Pre'!$O$2:$O$4995,0)),"")</f>
        <v/>
      </c>
      <c r="K199" s="15" t="str">
        <f>IFERROR(INDEX('Pasajeros Pre'!$J$2:J5192,MATCH(ROW()-ROW($B$1),'Pasajeros Pre'!$O$2:$O$4995,0)),"")</f>
        <v/>
      </c>
      <c r="L199" s="22" t="str">
        <f>IFERROR(INDEX('Pasajeros Pre'!$K$2:K5192,MATCH(ROW()-ROW($B$1),'Pasajeros Pre'!$O$2:$O$4995,0)),"")</f>
        <v/>
      </c>
      <c r="M199" s="15" t="str">
        <f>IFERROR(INDEX('Pasajeros Pre'!$L$2:L5192,MATCH(ROW()-ROW($B$1),'Pasajeros Pre'!$O$2:$O$4995,0)),"")</f>
        <v/>
      </c>
      <c r="N199" s="22" t="e">
        <f t="shared" si="16"/>
        <v>#VALUE!</v>
      </c>
      <c r="O199" s="14" t="e">
        <f>VLOOKUP(N199,'Time Chart'!$A$2:$D$25,4,0)</f>
        <v>#VALUE!</v>
      </c>
      <c r="P199" s="22" t="e">
        <f t="shared" si="17"/>
        <v>#VALUE!</v>
      </c>
      <c r="Q199" s="14" t="e">
        <f>VLOOKUP(P199,'Time Chart'!$A$2:$D$25,4,0)</f>
        <v>#VALUE!</v>
      </c>
      <c r="R199" s="14" t="str">
        <f t="shared" si="18"/>
        <v/>
      </c>
      <c r="S199" s="15">
        <f>COUNTIFS(Hoja1!$R$2,"="&amp;R199)</f>
        <v>0</v>
      </c>
      <c r="T199" s="14" t="str">
        <f t="shared" si="19"/>
        <v/>
      </c>
      <c r="U199" s="15">
        <f>COUNTIFS(Hoja1!$R$2,"="&amp;T199)</f>
        <v>0</v>
      </c>
    </row>
    <row r="200" spans="1:21" x14ac:dyDescent="0.25">
      <c r="A200" s="15">
        <f t="shared" si="15"/>
        <v>199</v>
      </c>
      <c r="B200" s="15" t="str">
        <f>IFERROR(INDEX('Pasajeros Pre'!$A$2:A5193,MATCH(ROW()-ROW($B$1),'Pasajeros Pre'!$O$2:$O$4995,0)),"")</f>
        <v/>
      </c>
      <c r="C200" s="15" t="str">
        <f>IFERROR(INDEX('Pasajeros Pre'!$B$2:$B$195,MATCH(ROW()-ROW($A$1),'Pasajeros Pre'!$O$2:$O$195,0)),"")</f>
        <v/>
      </c>
      <c r="D200" s="15" t="str">
        <f>IFERROR(INDEX('Pasajeros Pre'!$C$2:C5193,MATCH(ROW()-ROW($B$1),'Pasajeros Pre'!$O$2:$O$4995,0)),"")</f>
        <v/>
      </c>
      <c r="E200" s="15" t="str">
        <f>IFERROR(INDEX('Pasajeros Pre'!$D$2:D5193,MATCH(ROW()-ROW($B$1),'Pasajeros Pre'!$O$2:$O$4995,0)),"")</f>
        <v/>
      </c>
      <c r="F200" s="22" t="str">
        <f>IFERROR(INDEX('Pasajeros Pre'!$E$2:E5193,MATCH(ROW()-ROW($B$1),'Pasajeros Pre'!$O$2:$O$4995,0)),"")</f>
        <v/>
      </c>
      <c r="G200" s="15" t="str">
        <f>IFERROR(INDEX('Pasajeros Pre'!$F$2:F5193,MATCH(ROW()-ROW($B$1),'Pasajeros Pre'!$O$2:$O$4995,0)),"")</f>
        <v/>
      </c>
      <c r="H200" s="15" t="str">
        <f>IFERROR(INDEX('Pasajeros Pre'!$G$2:G5193,MATCH(ROW()-ROW($B$1),'Pasajeros Pre'!$O$2:$O$4995,0)),"")</f>
        <v/>
      </c>
      <c r="I200" s="15" t="str">
        <f>IFERROR(INDEX('Pasajeros Pre'!$H$2:H5193,MATCH(ROW()-ROW($B$1),'Pasajeros Pre'!$O$2:$O$4995,0)),"")</f>
        <v/>
      </c>
      <c r="J200" s="15" t="str">
        <f>IFERROR(INDEX('Pasajeros Pre'!$I$2:I5193,MATCH(ROW()-ROW($B$1),'Pasajeros Pre'!$O$2:$O$4995,0)),"")</f>
        <v/>
      </c>
      <c r="K200" s="15" t="str">
        <f>IFERROR(INDEX('Pasajeros Pre'!$J$2:J5193,MATCH(ROW()-ROW($B$1),'Pasajeros Pre'!$O$2:$O$4995,0)),"")</f>
        <v/>
      </c>
      <c r="L200" s="22" t="str">
        <f>IFERROR(INDEX('Pasajeros Pre'!$K$2:K5193,MATCH(ROW()-ROW($B$1),'Pasajeros Pre'!$O$2:$O$4995,0)),"")</f>
        <v/>
      </c>
      <c r="M200" s="15" t="str">
        <f>IFERROR(INDEX('Pasajeros Pre'!$L$2:L5193,MATCH(ROW()-ROW($B$1),'Pasajeros Pre'!$O$2:$O$4995,0)),"")</f>
        <v/>
      </c>
      <c r="N200" s="22" t="e">
        <f t="shared" si="16"/>
        <v>#VALUE!</v>
      </c>
      <c r="O200" s="14" t="e">
        <f>VLOOKUP(N200,'Time Chart'!$A$2:$D$25,4,0)</f>
        <v>#VALUE!</v>
      </c>
      <c r="P200" s="22" t="e">
        <f t="shared" si="17"/>
        <v>#VALUE!</v>
      </c>
      <c r="Q200" s="14" t="e">
        <f>VLOOKUP(P200,'Time Chart'!$A$2:$D$25,4,0)</f>
        <v>#VALUE!</v>
      </c>
      <c r="R200" s="14" t="str">
        <f t="shared" si="18"/>
        <v/>
      </c>
      <c r="S200" s="15">
        <f>COUNTIFS(Hoja1!$R$2,"="&amp;R200)</f>
        <v>0</v>
      </c>
      <c r="T200" s="14" t="str">
        <f t="shared" si="19"/>
        <v/>
      </c>
      <c r="U200" s="15">
        <f>COUNTIFS(Hoja1!$R$2,"="&amp;T200)</f>
        <v>0</v>
      </c>
    </row>
    <row r="201" spans="1:21" x14ac:dyDescent="0.25">
      <c r="A201" s="15">
        <f t="shared" si="15"/>
        <v>200</v>
      </c>
      <c r="B201" s="15" t="str">
        <f>IFERROR(INDEX('Pasajeros Pre'!$A$2:A5194,MATCH(ROW()-ROW($B$1),'Pasajeros Pre'!$O$2:$O$4995,0)),"")</f>
        <v/>
      </c>
      <c r="C201" s="15" t="str">
        <f>IFERROR(INDEX('Pasajeros Pre'!$B$2:$B$195,MATCH(ROW()-ROW($A$1),'Pasajeros Pre'!$O$2:$O$195,0)),"")</f>
        <v/>
      </c>
      <c r="D201" s="15" t="str">
        <f>IFERROR(INDEX('Pasajeros Pre'!$C$2:C5194,MATCH(ROW()-ROW($B$1),'Pasajeros Pre'!$O$2:$O$4995,0)),"")</f>
        <v/>
      </c>
      <c r="E201" s="15" t="str">
        <f>IFERROR(INDEX('Pasajeros Pre'!$D$2:D5194,MATCH(ROW()-ROW($B$1),'Pasajeros Pre'!$O$2:$O$4995,0)),"")</f>
        <v/>
      </c>
      <c r="F201" s="22" t="str">
        <f>IFERROR(INDEX('Pasajeros Pre'!$E$2:E5194,MATCH(ROW()-ROW($B$1),'Pasajeros Pre'!$O$2:$O$4995,0)),"")</f>
        <v/>
      </c>
      <c r="G201" s="15" t="str">
        <f>IFERROR(INDEX('Pasajeros Pre'!$F$2:F5194,MATCH(ROW()-ROW($B$1),'Pasajeros Pre'!$O$2:$O$4995,0)),"")</f>
        <v/>
      </c>
      <c r="H201" s="15" t="str">
        <f>IFERROR(INDEX('Pasajeros Pre'!$G$2:G5194,MATCH(ROW()-ROW($B$1),'Pasajeros Pre'!$O$2:$O$4995,0)),"")</f>
        <v/>
      </c>
      <c r="I201" s="15" t="str">
        <f>IFERROR(INDEX('Pasajeros Pre'!$H$2:H5194,MATCH(ROW()-ROW($B$1),'Pasajeros Pre'!$O$2:$O$4995,0)),"")</f>
        <v/>
      </c>
      <c r="J201" s="15" t="str">
        <f>IFERROR(INDEX('Pasajeros Pre'!$I$2:I5194,MATCH(ROW()-ROW($B$1),'Pasajeros Pre'!$O$2:$O$4995,0)),"")</f>
        <v/>
      </c>
      <c r="K201" s="15" t="str">
        <f>IFERROR(INDEX('Pasajeros Pre'!$J$2:J5194,MATCH(ROW()-ROW($B$1),'Pasajeros Pre'!$O$2:$O$4995,0)),"")</f>
        <v/>
      </c>
      <c r="L201" s="22" t="str">
        <f>IFERROR(INDEX('Pasajeros Pre'!$K$2:K5194,MATCH(ROW()-ROW($B$1),'Pasajeros Pre'!$O$2:$O$4995,0)),"")</f>
        <v/>
      </c>
      <c r="M201" s="15" t="str">
        <f>IFERROR(INDEX('Pasajeros Pre'!$L$2:L5194,MATCH(ROW()-ROW($B$1),'Pasajeros Pre'!$O$2:$O$4995,0)),"")</f>
        <v/>
      </c>
      <c r="N201" s="22" t="e">
        <f t="shared" si="16"/>
        <v>#VALUE!</v>
      </c>
      <c r="O201" s="14" t="e">
        <f>VLOOKUP(N201,'Time Chart'!$A$2:$D$25,4,0)</f>
        <v>#VALUE!</v>
      </c>
      <c r="P201" s="22" t="e">
        <f t="shared" si="17"/>
        <v>#VALUE!</v>
      </c>
      <c r="Q201" s="14" t="e">
        <f>VLOOKUP(P201,'Time Chart'!$A$2:$D$25,4,0)</f>
        <v>#VALUE!</v>
      </c>
      <c r="R201" s="14" t="str">
        <f t="shared" si="18"/>
        <v/>
      </c>
      <c r="S201" s="15">
        <f>COUNTIFS(Hoja1!$R$2,"="&amp;R201)</f>
        <v>0</v>
      </c>
      <c r="T201" s="14" t="str">
        <f t="shared" si="19"/>
        <v/>
      </c>
      <c r="U201" s="15">
        <f>COUNTIFS(Hoja1!$R$2,"="&amp;T201)</f>
        <v>0</v>
      </c>
    </row>
    <row r="202" spans="1:21" x14ac:dyDescent="0.25">
      <c r="A202" s="15">
        <f t="shared" si="15"/>
        <v>201</v>
      </c>
      <c r="B202" s="15" t="str">
        <f>IFERROR(INDEX('Pasajeros Pre'!$A$2:A5195,MATCH(ROW()-ROW($B$1),'Pasajeros Pre'!$O$2:$O$4995,0)),"")</f>
        <v/>
      </c>
      <c r="C202" s="15" t="str">
        <f>IFERROR(INDEX('Pasajeros Pre'!$B$2:$B$195,MATCH(ROW()-ROW($A$1),'Pasajeros Pre'!$O$2:$O$195,0)),"")</f>
        <v/>
      </c>
      <c r="D202" s="15" t="str">
        <f>IFERROR(INDEX('Pasajeros Pre'!$C$2:C5195,MATCH(ROW()-ROW($B$1),'Pasajeros Pre'!$O$2:$O$4995,0)),"")</f>
        <v/>
      </c>
      <c r="E202" s="15" t="str">
        <f>IFERROR(INDEX('Pasajeros Pre'!$D$2:D5195,MATCH(ROW()-ROW($B$1),'Pasajeros Pre'!$O$2:$O$4995,0)),"")</f>
        <v/>
      </c>
      <c r="F202" s="22" t="str">
        <f>IFERROR(INDEX('Pasajeros Pre'!$E$2:E5195,MATCH(ROW()-ROW($B$1),'Pasajeros Pre'!$O$2:$O$4995,0)),"")</f>
        <v/>
      </c>
      <c r="G202" s="15" t="str">
        <f>IFERROR(INDEX('Pasajeros Pre'!$F$2:F5195,MATCH(ROW()-ROW($B$1),'Pasajeros Pre'!$O$2:$O$4995,0)),"")</f>
        <v/>
      </c>
      <c r="H202" s="15" t="str">
        <f>IFERROR(INDEX('Pasajeros Pre'!$G$2:G5195,MATCH(ROW()-ROW($B$1),'Pasajeros Pre'!$O$2:$O$4995,0)),"")</f>
        <v/>
      </c>
      <c r="I202" s="15" t="str">
        <f>IFERROR(INDEX('Pasajeros Pre'!$H$2:H5195,MATCH(ROW()-ROW($B$1),'Pasajeros Pre'!$O$2:$O$4995,0)),"")</f>
        <v/>
      </c>
      <c r="J202" s="15" t="str">
        <f>IFERROR(INDEX('Pasajeros Pre'!$I$2:I5195,MATCH(ROW()-ROW($B$1),'Pasajeros Pre'!$O$2:$O$4995,0)),"")</f>
        <v/>
      </c>
      <c r="K202" s="15" t="str">
        <f>IFERROR(INDEX('Pasajeros Pre'!$J$2:J5195,MATCH(ROW()-ROW($B$1),'Pasajeros Pre'!$O$2:$O$4995,0)),"")</f>
        <v/>
      </c>
      <c r="L202" s="22" t="str">
        <f>IFERROR(INDEX('Pasajeros Pre'!$K$2:K5195,MATCH(ROW()-ROW($B$1),'Pasajeros Pre'!$O$2:$O$4995,0)),"")</f>
        <v/>
      </c>
      <c r="M202" s="15" t="str">
        <f>IFERROR(INDEX('Pasajeros Pre'!$L$2:L5195,MATCH(ROW()-ROW($B$1),'Pasajeros Pre'!$O$2:$O$4995,0)),"")</f>
        <v/>
      </c>
      <c r="N202" s="22" t="e">
        <f t="shared" si="16"/>
        <v>#VALUE!</v>
      </c>
      <c r="O202" s="14" t="e">
        <f>VLOOKUP(N202,'Time Chart'!$A$2:$D$25,4,0)</f>
        <v>#VALUE!</v>
      </c>
      <c r="P202" s="22" t="e">
        <f t="shared" si="17"/>
        <v>#VALUE!</v>
      </c>
      <c r="Q202" s="14" t="e">
        <f>VLOOKUP(P202,'Time Chart'!$A$2:$D$25,4,0)</f>
        <v>#VALUE!</v>
      </c>
      <c r="R202" s="14" t="str">
        <f t="shared" si="18"/>
        <v/>
      </c>
      <c r="S202" s="15">
        <f>COUNTIFS(Hoja1!$R$2,"="&amp;R202)</f>
        <v>0</v>
      </c>
      <c r="T202" s="14" t="str">
        <f t="shared" si="19"/>
        <v/>
      </c>
      <c r="U202" s="15">
        <f>COUNTIFS(Hoja1!$R$2,"="&amp;T202)</f>
        <v>0</v>
      </c>
    </row>
    <row r="203" spans="1:21" x14ac:dyDescent="0.25">
      <c r="A203" s="15">
        <f t="shared" si="15"/>
        <v>202</v>
      </c>
      <c r="B203" s="15" t="str">
        <f>IFERROR(INDEX('Pasajeros Pre'!$A$2:A5196,MATCH(ROW()-ROW($B$1),'Pasajeros Pre'!$O$2:$O$4995,0)),"")</f>
        <v/>
      </c>
      <c r="C203" s="15" t="str">
        <f>IFERROR(INDEX('Pasajeros Pre'!$B$2:$B$195,MATCH(ROW()-ROW($A$1),'Pasajeros Pre'!$O$2:$O$195,0)),"")</f>
        <v/>
      </c>
      <c r="D203" s="15" t="str">
        <f>IFERROR(INDEX('Pasajeros Pre'!$C$2:C5196,MATCH(ROW()-ROW($B$1),'Pasajeros Pre'!$O$2:$O$4995,0)),"")</f>
        <v/>
      </c>
      <c r="E203" s="15" t="str">
        <f>IFERROR(INDEX('Pasajeros Pre'!$D$2:D5196,MATCH(ROW()-ROW($B$1),'Pasajeros Pre'!$O$2:$O$4995,0)),"")</f>
        <v/>
      </c>
      <c r="F203" s="22" t="str">
        <f>IFERROR(INDEX('Pasajeros Pre'!$E$2:E5196,MATCH(ROW()-ROW($B$1),'Pasajeros Pre'!$O$2:$O$4995,0)),"")</f>
        <v/>
      </c>
      <c r="G203" s="15" t="str">
        <f>IFERROR(INDEX('Pasajeros Pre'!$F$2:F5196,MATCH(ROW()-ROW($B$1),'Pasajeros Pre'!$O$2:$O$4995,0)),"")</f>
        <v/>
      </c>
      <c r="H203" s="15" t="str">
        <f>IFERROR(INDEX('Pasajeros Pre'!$G$2:G5196,MATCH(ROW()-ROW($B$1),'Pasajeros Pre'!$O$2:$O$4995,0)),"")</f>
        <v/>
      </c>
      <c r="I203" s="15" t="str">
        <f>IFERROR(INDEX('Pasajeros Pre'!$H$2:H5196,MATCH(ROW()-ROW($B$1),'Pasajeros Pre'!$O$2:$O$4995,0)),"")</f>
        <v/>
      </c>
      <c r="J203" s="15" t="str">
        <f>IFERROR(INDEX('Pasajeros Pre'!$I$2:I5196,MATCH(ROW()-ROW($B$1),'Pasajeros Pre'!$O$2:$O$4995,0)),"")</f>
        <v/>
      </c>
      <c r="K203" s="15" t="str">
        <f>IFERROR(INDEX('Pasajeros Pre'!$J$2:J5196,MATCH(ROW()-ROW($B$1),'Pasajeros Pre'!$O$2:$O$4995,0)),"")</f>
        <v/>
      </c>
      <c r="L203" s="22" t="str">
        <f>IFERROR(INDEX('Pasajeros Pre'!$K$2:K5196,MATCH(ROW()-ROW($B$1),'Pasajeros Pre'!$O$2:$O$4995,0)),"")</f>
        <v/>
      </c>
      <c r="M203" s="15" t="str">
        <f>IFERROR(INDEX('Pasajeros Pre'!$L$2:L5196,MATCH(ROW()-ROW($B$1),'Pasajeros Pre'!$O$2:$O$4995,0)),"")</f>
        <v/>
      </c>
      <c r="N203" s="22" t="e">
        <f t="shared" si="16"/>
        <v>#VALUE!</v>
      </c>
      <c r="O203" s="14" t="e">
        <f>VLOOKUP(N203,'Time Chart'!$A$2:$D$25,4,0)</f>
        <v>#VALUE!</v>
      </c>
      <c r="P203" s="22" t="e">
        <f t="shared" si="17"/>
        <v>#VALUE!</v>
      </c>
      <c r="Q203" s="14" t="e">
        <f>VLOOKUP(P203,'Time Chart'!$A$2:$D$25,4,0)</f>
        <v>#VALUE!</v>
      </c>
      <c r="R203" s="14" t="str">
        <f t="shared" si="18"/>
        <v/>
      </c>
      <c r="S203" s="15">
        <f>COUNTIFS(Hoja1!$R$2,"="&amp;R203)</f>
        <v>0</v>
      </c>
      <c r="T203" s="14" t="str">
        <f t="shared" si="19"/>
        <v/>
      </c>
      <c r="U203" s="15">
        <f>COUNTIFS(Hoja1!$R$2,"="&amp;T203)</f>
        <v>0</v>
      </c>
    </row>
    <row r="204" spans="1:21" x14ac:dyDescent="0.25">
      <c r="A204" s="15">
        <f t="shared" si="15"/>
        <v>203</v>
      </c>
      <c r="B204" s="15" t="str">
        <f>IFERROR(INDEX('Pasajeros Pre'!$A$2:A5197,MATCH(ROW()-ROW($B$1),'Pasajeros Pre'!$O$2:$O$4995,0)),"")</f>
        <v/>
      </c>
      <c r="C204" s="15" t="str">
        <f>IFERROR(INDEX('Pasajeros Pre'!$B$2:$B$195,MATCH(ROW()-ROW($A$1),'Pasajeros Pre'!$O$2:$O$195,0)),"")</f>
        <v/>
      </c>
      <c r="D204" s="15" t="str">
        <f>IFERROR(INDEX('Pasajeros Pre'!$C$2:C5197,MATCH(ROW()-ROW($B$1),'Pasajeros Pre'!$O$2:$O$4995,0)),"")</f>
        <v/>
      </c>
      <c r="E204" s="15" t="str">
        <f>IFERROR(INDEX('Pasajeros Pre'!$D$2:D5197,MATCH(ROW()-ROW($B$1),'Pasajeros Pre'!$O$2:$O$4995,0)),"")</f>
        <v/>
      </c>
      <c r="F204" s="22" t="str">
        <f>IFERROR(INDEX('Pasajeros Pre'!$E$2:E5197,MATCH(ROW()-ROW($B$1),'Pasajeros Pre'!$O$2:$O$4995,0)),"")</f>
        <v/>
      </c>
      <c r="G204" s="15" t="str">
        <f>IFERROR(INDEX('Pasajeros Pre'!$F$2:F5197,MATCH(ROW()-ROW($B$1),'Pasajeros Pre'!$O$2:$O$4995,0)),"")</f>
        <v/>
      </c>
      <c r="H204" s="15" t="str">
        <f>IFERROR(INDEX('Pasajeros Pre'!$G$2:G5197,MATCH(ROW()-ROW($B$1),'Pasajeros Pre'!$O$2:$O$4995,0)),"")</f>
        <v/>
      </c>
      <c r="I204" s="15" t="str">
        <f>IFERROR(INDEX('Pasajeros Pre'!$H$2:H5197,MATCH(ROW()-ROW($B$1),'Pasajeros Pre'!$O$2:$O$4995,0)),"")</f>
        <v/>
      </c>
      <c r="J204" s="15" t="str">
        <f>IFERROR(INDEX('Pasajeros Pre'!$I$2:I5197,MATCH(ROW()-ROW($B$1),'Pasajeros Pre'!$O$2:$O$4995,0)),"")</f>
        <v/>
      </c>
      <c r="K204" s="15" t="str">
        <f>IFERROR(INDEX('Pasajeros Pre'!$J$2:J5197,MATCH(ROW()-ROW($B$1),'Pasajeros Pre'!$O$2:$O$4995,0)),"")</f>
        <v/>
      </c>
      <c r="L204" s="22" t="str">
        <f>IFERROR(INDEX('Pasajeros Pre'!$K$2:K5197,MATCH(ROW()-ROW($B$1),'Pasajeros Pre'!$O$2:$O$4995,0)),"")</f>
        <v/>
      </c>
      <c r="M204" s="15" t="str">
        <f>IFERROR(INDEX('Pasajeros Pre'!$L$2:L5197,MATCH(ROW()-ROW($B$1),'Pasajeros Pre'!$O$2:$O$4995,0)),"")</f>
        <v/>
      </c>
      <c r="N204" s="22" t="e">
        <f t="shared" si="16"/>
        <v>#VALUE!</v>
      </c>
      <c r="O204" s="14" t="e">
        <f>VLOOKUP(N204,'Time Chart'!$A$2:$D$25,4,0)</f>
        <v>#VALUE!</v>
      </c>
      <c r="P204" s="22" t="e">
        <f t="shared" si="17"/>
        <v>#VALUE!</v>
      </c>
      <c r="Q204" s="14" t="e">
        <f>VLOOKUP(P204,'Time Chart'!$A$2:$D$25,4,0)</f>
        <v>#VALUE!</v>
      </c>
      <c r="R204" s="14" t="str">
        <f t="shared" si="18"/>
        <v/>
      </c>
      <c r="S204" s="15">
        <f>COUNTIFS(Hoja1!$R$2,"="&amp;R204)</f>
        <v>0</v>
      </c>
      <c r="T204" s="14" t="str">
        <f t="shared" si="19"/>
        <v/>
      </c>
      <c r="U204" s="15">
        <f>COUNTIFS(Hoja1!$R$2,"="&amp;T204)</f>
        <v>0</v>
      </c>
    </row>
    <row r="205" spans="1:21" x14ac:dyDescent="0.25">
      <c r="A205" s="15">
        <f t="shared" si="15"/>
        <v>204</v>
      </c>
      <c r="B205" s="15" t="str">
        <f>IFERROR(INDEX('Pasajeros Pre'!$A$2:A5198,MATCH(ROW()-ROW($B$1),'Pasajeros Pre'!$O$2:$O$4995,0)),"")</f>
        <v/>
      </c>
      <c r="C205" s="15" t="str">
        <f>IFERROR(INDEX('Pasajeros Pre'!$B$2:$B$195,MATCH(ROW()-ROW($A$1),'Pasajeros Pre'!$O$2:$O$195,0)),"")</f>
        <v/>
      </c>
      <c r="D205" s="15" t="str">
        <f>IFERROR(INDEX('Pasajeros Pre'!$C$2:C5198,MATCH(ROW()-ROW($B$1),'Pasajeros Pre'!$O$2:$O$4995,0)),"")</f>
        <v/>
      </c>
      <c r="E205" s="15" t="str">
        <f>IFERROR(INDEX('Pasajeros Pre'!$D$2:D5198,MATCH(ROW()-ROW($B$1),'Pasajeros Pre'!$O$2:$O$4995,0)),"")</f>
        <v/>
      </c>
      <c r="F205" s="22" t="str">
        <f>IFERROR(INDEX('Pasajeros Pre'!$E$2:E5198,MATCH(ROW()-ROW($B$1),'Pasajeros Pre'!$O$2:$O$4995,0)),"")</f>
        <v/>
      </c>
      <c r="G205" s="15" t="str">
        <f>IFERROR(INDEX('Pasajeros Pre'!$F$2:F5198,MATCH(ROW()-ROW($B$1),'Pasajeros Pre'!$O$2:$O$4995,0)),"")</f>
        <v/>
      </c>
      <c r="H205" s="15" t="str">
        <f>IFERROR(INDEX('Pasajeros Pre'!$G$2:G5198,MATCH(ROW()-ROW($B$1),'Pasajeros Pre'!$O$2:$O$4995,0)),"")</f>
        <v/>
      </c>
      <c r="I205" s="15" t="str">
        <f>IFERROR(INDEX('Pasajeros Pre'!$H$2:H5198,MATCH(ROW()-ROW($B$1),'Pasajeros Pre'!$O$2:$O$4995,0)),"")</f>
        <v/>
      </c>
      <c r="J205" s="15" t="str">
        <f>IFERROR(INDEX('Pasajeros Pre'!$I$2:I5198,MATCH(ROW()-ROW($B$1),'Pasajeros Pre'!$O$2:$O$4995,0)),"")</f>
        <v/>
      </c>
      <c r="K205" s="15" t="str">
        <f>IFERROR(INDEX('Pasajeros Pre'!$J$2:J5198,MATCH(ROW()-ROW($B$1),'Pasajeros Pre'!$O$2:$O$4995,0)),"")</f>
        <v/>
      </c>
      <c r="L205" s="22" t="str">
        <f>IFERROR(INDEX('Pasajeros Pre'!$K$2:K5198,MATCH(ROW()-ROW($B$1),'Pasajeros Pre'!$O$2:$O$4995,0)),"")</f>
        <v/>
      </c>
      <c r="M205" s="15" t="str">
        <f>IFERROR(INDEX('Pasajeros Pre'!$L$2:L5198,MATCH(ROW()-ROW($B$1),'Pasajeros Pre'!$O$2:$O$4995,0)),"")</f>
        <v/>
      </c>
      <c r="N205" s="22" t="e">
        <f t="shared" si="16"/>
        <v>#VALUE!</v>
      </c>
      <c r="O205" s="14" t="e">
        <f>VLOOKUP(N205,'Time Chart'!$A$2:$D$25,4,0)</f>
        <v>#VALUE!</v>
      </c>
      <c r="P205" s="22" t="e">
        <f t="shared" si="17"/>
        <v>#VALUE!</v>
      </c>
      <c r="Q205" s="14" t="e">
        <f>VLOOKUP(P205,'Time Chart'!$A$2:$D$25,4,0)</f>
        <v>#VALUE!</v>
      </c>
      <c r="R205" s="14" t="str">
        <f t="shared" si="18"/>
        <v/>
      </c>
      <c r="S205" s="15">
        <f>COUNTIFS(Hoja1!$R$2,"="&amp;R205)</f>
        <v>0</v>
      </c>
      <c r="T205" s="14" t="str">
        <f t="shared" si="19"/>
        <v/>
      </c>
      <c r="U205" s="15">
        <f>COUNTIFS(Hoja1!$R$2,"="&amp;T205)</f>
        <v>0</v>
      </c>
    </row>
    <row r="206" spans="1:21" x14ac:dyDescent="0.25">
      <c r="A206" s="15">
        <f t="shared" si="15"/>
        <v>205</v>
      </c>
      <c r="B206" s="15" t="str">
        <f>IFERROR(INDEX('Pasajeros Pre'!$A$2:A5199,MATCH(ROW()-ROW($B$1),'Pasajeros Pre'!$O$2:$O$4995,0)),"")</f>
        <v/>
      </c>
      <c r="C206" s="15" t="str">
        <f>IFERROR(INDEX('Pasajeros Pre'!$B$2:$B$195,MATCH(ROW()-ROW($A$1),'Pasajeros Pre'!$O$2:$O$195,0)),"")</f>
        <v/>
      </c>
      <c r="D206" s="15" t="str">
        <f>IFERROR(INDEX('Pasajeros Pre'!$C$2:C5199,MATCH(ROW()-ROW($B$1),'Pasajeros Pre'!$O$2:$O$4995,0)),"")</f>
        <v/>
      </c>
      <c r="E206" s="15" t="str">
        <f>IFERROR(INDEX('Pasajeros Pre'!$D$2:D5199,MATCH(ROW()-ROW($B$1),'Pasajeros Pre'!$O$2:$O$4995,0)),"")</f>
        <v/>
      </c>
      <c r="F206" s="22" t="str">
        <f>IFERROR(INDEX('Pasajeros Pre'!$E$2:E5199,MATCH(ROW()-ROW($B$1),'Pasajeros Pre'!$O$2:$O$4995,0)),"")</f>
        <v/>
      </c>
      <c r="G206" s="15" t="str">
        <f>IFERROR(INDEX('Pasajeros Pre'!$F$2:F5199,MATCH(ROW()-ROW($B$1),'Pasajeros Pre'!$O$2:$O$4995,0)),"")</f>
        <v/>
      </c>
      <c r="H206" s="15" t="str">
        <f>IFERROR(INDEX('Pasajeros Pre'!$G$2:G5199,MATCH(ROW()-ROW($B$1),'Pasajeros Pre'!$O$2:$O$4995,0)),"")</f>
        <v/>
      </c>
      <c r="I206" s="15" t="str">
        <f>IFERROR(INDEX('Pasajeros Pre'!$H$2:H5199,MATCH(ROW()-ROW($B$1),'Pasajeros Pre'!$O$2:$O$4995,0)),"")</f>
        <v/>
      </c>
      <c r="J206" s="15" t="str">
        <f>IFERROR(INDEX('Pasajeros Pre'!$I$2:I5199,MATCH(ROW()-ROW($B$1),'Pasajeros Pre'!$O$2:$O$4995,0)),"")</f>
        <v/>
      </c>
      <c r="K206" s="15" t="str">
        <f>IFERROR(INDEX('Pasajeros Pre'!$J$2:J5199,MATCH(ROW()-ROW($B$1),'Pasajeros Pre'!$O$2:$O$4995,0)),"")</f>
        <v/>
      </c>
      <c r="L206" s="22" t="str">
        <f>IFERROR(INDEX('Pasajeros Pre'!$K$2:K5199,MATCH(ROW()-ROW($B$1),'Pasajeros Pre'!$O$2:$O$4995,0)),"")</f>
        <v/>
      </c>
      <c r="M206" s="15" t="str">
        <f>IFERROR(INDEX('Pasajeros Pre'!$L$2:L5199,MATCH(ROW()-ROW($B$1),'Pasajeros Pre'!$O$2:$O$4995,0)),"")</f>
        <v/>
      </c>
      <c r="N206" s="22" t="e">
        <f t="shared" si="16"/>
        <v>#VALUE!</v>
      </c>
      <c r="O206" s="14" t="e">
        <f>VLOOKUP(N206,'Time Chart'!$A$2:$D$25,4,0)</f>
        <v>#VALUE!</v>
      </c>
      <c r="P206" s="22" t="e">
        <f t="shared" si="17"/>
        <v>#VALUE!</v>
      </c>
      <c r="Q206" s="14" t="e">
        <f>VLOOKUP(P206,'Time Chart'!$A$2:$D$25,4,0)</f>
        <v>#VALUE!</v>
      </c>
      <c r="R206" s="14" t="str">
        <f t="shared" si="18"/>
        <v/>
      </c>
      <c r="S206" s="15">
        <f>COUNTIFS(Hoja1!$R$2,"="&amp;R206)</f>
        <v>0</v>
      </c>
      <c r="T206" s="14" t="str">
        <f t="shared" si="19"/>
        <v/>
      </c>
      <c r="U206" s="15">
        <f>COUNTIFS(Hoja1!$R$2,"="&amp;T206)</f>
        <v>0</v>
      </c>
    </row>
    <row r="207" spans="1:21" x14ac:dyDescent="0.25">
      <c r="A207" s="15">
        <f t="shared" si="15"/>
        <v>206</v>
      </c>
      <c r="B207" s="15" t="str">
        <f>IFERROR(INDEX('Pasajeros Pre'!$A$2:A5200,MATCH(ROW()-ROW($B$1),'Pasajeros Pre'!$O$2:$O$4995,0)),"")</f>
        <v/>
      </c>
      <c r="C207" s="15" t="str">
        <f>IFERROR(INDEX('Pasajeros Pre'!$B$2:$B$195,MATCH(ROW()-ROW($A$1),'Pasajeros Pre'!$O$2:$O$195,0)),"")</f>
        <v/>
      </c>
      <c r="D207" s="15" t="str">
        <f>IFERROR(INDEX('Pasajeros Pre'!$C$2:C5200,MATCH(ROW()-ROW($B$1),'Pasajeros Pre'!$O$2:$O$4995,0)),"")</f>
        <v/>
      </c>
      <c r="E207" s="15" t="str">
        <f>IFERROR(INDEX('Pasajeros Pre'!$D$2:D5200,MATCH(ROW()-ROW($B$1),'Pasajeros Pre'!$O$2:$O$4995,0)),"")</f>
        <v/>
      </c>
      <c r="F207" s="22" t="str">
        <f>IFERROR(INDEX('Pasajeros Pre'!$E$2:E5200,MATCH(ROW()-ROW($B$1),'Pasajeros Pre'!$O$2:$O$4995,0)),"")</f>
        <v/>
      </c>
      <c r="G207" s="15" t="str">
        <f>IFERROR(INDEX('Pasajeros Pre'!$F$2:F5200,MATCH(ROW()-ROW($B$1),'Pasajeros Pre'!$O$2:$O$4995,0)),"")</f>
        <v/>
      </c>
      <c r="H207" s="15" t="str">
        <f>IFERROR(INDEX('Pasajeros Pre'!$G$2:G5200,MATCH(ROW()-ROW($B$1),'Pasajeros Pre'!$O$2:$O$4995,0)),"")</f>
        <v/>
      </c>
      <c r="I207" s="15" t="str">
        <f>IFERROR(INDEX('Pasajeros Pre'!$H$2:H5200,MATCH(ROW()-ROW($B$1),'Pasajeros Pre'!$O$2:$O$4995,0)),"")</f>
        <v/>
      </c>
      <c r="J207" s="15" t="str">
        <f>IFERROR(INDEX('Pasajeros Pre'!$I$2:I5200,MATCH(ROW()-ROW($B$1),'Pasajeros Pre'!$O$2:$O$4995,0)),"")</f>
        <v/>
      </c>
      <c r="K207" s="15" t="str">
        <f>IFERROR(INDEX('Pasajeros Pre'!$J$2:J5200,MATCH(ROW()-ROW($B$1),'Pasajeros Pre'!$O$2:$O$4995,0)),"")</f>
        <v/>
      </c>
      <c r="L207" s="22" t="str">
        <f>IFERROR(INDEX('Pasajeros Pre'!$K$2:K5200,MATCH(ROW()-ROW($B$1),'Pasajeros Pre'!$O$2:$O$4995,0)),"")</f>
        <v/>
      </c>
      <c r="M207" s="15" t="str">
        <f>IFERROR(INDEX('Pasajeros Pre'!$L$2:L5200,MATCH(ROW()-ROW($B$1),'Pasajeros Pre'!$O$2:$O$4995,0)),"")</f>
        <v/>
      </c>
      <c r="N207" s="22" t="e">
        <f t="shared" si="16"/>
        <v>#VALUE!</v>
      </c>
      <c r="O207" s="14" t="e">
        <f>VLOOKUP(N207,'Time Chart'!$A$2:$D$25,4,0)</f>
        <v>#VALUE!</v>
      </c>
      <c r="P207" s="22" t="e">
        <f t="shared" si="17"/>
        <v>#VALUE!</v>
      </c>
      <c r="Q207" s="14" t="e">
        <f>VLOOKUP(P207,'Time Chart'!$A$2:$D$25,4,0)</f>
        <v>#VALUE!</v>
      </c>
      <c r="R207" s="14" t="str">
        <f t="shared" si="18"/>
        <v/>
      </c>
      <c r="S207" s="15">
        <f>COUNTIFS(Hoja1!$R$2,"="&amp;R207)</f>
        <v>0</v>
      </c>
      <c r="T207" s="14" t="str">
        <f t="shared" si="19"/>
        <v/>
      </c>
      <c r="U207" s="15">
        <f>COUNTIFS(Hoja1!$R$2,"="&amp;T207)</f>
        <v>0</v>
      </c>
    </row>
    <row r="208" spans="1:21" x14ac:dyDescent="0.25">
      <c r="A208" s="15">
        <f t="shared" si="15"/>
        <v>207</v>
      </c>
      <c r="B208" s="15" t="str">
        <f>IFERROR(INDEX('Pasajeros Pre'!$A$2:A5201,MATCH(ROW()-ROW($B$1),'Pasajeros Pre'!$O$2:$O$4995,0)),"")</f>
        <v/>
      </c>
      <c r="C208" s="15" t="str">
        <f>IFERROR(INDEX('Pasajeros Pre'!$B$2:$B$195,MATCH(ROW()-ROW($A$1),'Pasajeros Pre'!$O$2:$O$195,0)),"")</f>
        <v/>
      </c>
      <c r="D208" s="15" t="str">
        <f>IFERROR(INDEX('Pasajeros Pre'!$C$2:C5201,MATCH(ROW()-ROW($B$1),'Pasajeros Pre'!$O$2:$O$4995,0)),"")</f>
        <v/>
      </c>
      <c r="E208" s="15" t="str">
        <f>IFERROR(INDEX('Pasajeros Pre'!$D$2:D5201,MATCH(ROW()-ROW($B$1),'Pasajeros Pre'!$O$2:$O$4995,0)),"")</f>
        <v/>
      </c>
      <c r="F208" s="22" t="str">
        <f>IFERROR(INDEX('Pasajeros Pre'!$E$2:E5201,MATCH(ROW()-ROW($B$1),'Pasajeros Pre'!$O$2:$O$4995,0)),"")</f>
        <v/>
      </c>
      <c r="G208" s="15" t="str">
        <f>IFERROR(INDEX('Pasajeros Pre'!$F$2:F5201,MATCH(ROW()-ROW($B$1),'Pasajeros Pre'!$O$2:$O$4995,0)),"")</f>
        <v/>
      </c>
      <c r="H208" s="15" t="str">
        <f>IFERROR(INDEX('Pasajeros Pre'!$G$2:G5201,MATCH(ROW()-ROW($B$1),'Pasajeros Pre'!$O$2:$O$4995,0)),"")</f>
        <v/>
      </c>
      <c r="I208" s="15" t="str">
        <f>IFERROR(INDEX('Pasajeros Pre'!$H$2:H5201,MATCH(ROW()-ROW($B$1),'Pasajeros Pre'!$O$2:$O$4995,0)),"")</f>
        <v/>
      </c>
      <c r="J208" s="15" t="str">
        <f>IFERROR(INDEX('Pasajeros Pre'!$I$2:I5201,MATCH(ROW()-ROW($B$1),'Pasajeros Pre'!$O$2:$O$4995,0)),"")</f>
        <v/>
      </c>
      <c r="K208" s="15" t="str">
        <f>IFERROR(INDEX('Pasajeros Pre'!$J$2:J5201,MATCH(ROW()-ROW($B$1),'Pasajeros Pre'!$O$2:$O$4995,0)),"")</f>
        <v/>
      </c>
      <c r="L208" s="22" t="str">
        <f>IFERROR(INDEX('Pasajeros Pre'!$K$2:K5201,MATCH(ROW()-ROW($B$1),'Pasajeros Pre'!$O$2:$O$4995,0)),"")</f>
        <v/>
      </c>
      <c r="M208" s="15" t="str">
        <f>IFERROR(INDEX('Pasajeros Pre'!$L$2:L5201,MATCH(ROW()-ROW($B$1),'Pasajeros Pre'!$O$2:$O$4995,0)),"")</f>
        <v/>
      </c>
      <c r="N208" s="22" t="e">
        <f t="shared" si="16"/>
        <v>#VALUE!</v>
      </c>
      <c r="O208" s="14" t="e">
        <f>VLOOKUP(N208,'Time Chart'!$A$2:$D$25,4,0)</f>
        <v>#VALUE!</v>
      </c>
      <c r="P208" s="22" t="e">
        <f t="shared" si="17"/>
        <v>#VALUE!</v>
      </c>
      <c r="Q208" s="14" t="e">
        <f>VLOOKUP(P208,'Time Chart'!$A$2:$D$25,4,0)</f>
        <v>#VALUE!</v>
      </c>
      <c r="R208" s="14" t="str">
        <f t="shared" si="18"/>
        <v/>
      </c>
      <c r="S208" s="15">
        <f>COUNTIFS(Hoja1!$R$2,"="&amp;R208)</f>
        <v>0</v>
      </c>
      <c r="T208" s="14" t="str">
        <f t="shared" si="19"/>
        <v/>
      </c>
      <c r="U208" s="15">
        <f>COUNTIFS(Hoja1!$R$2,"="&amp;T208)</f>
        <v>0</v>
      </c>
    </row>
    <row r="209" spans="1:21" x14ac:dyDescent="0.25">
      <c r="A209" s="15">
        <f t="shared" si="15"/>
        <v>208</v>
      </c>
      <c r="B209" s="15" t="str">
        <f>IFERROR(INDEX('Pasajeros Pre'!$A$2:A5202,MATCH(ROW()-ROW($B$1),'Pasajeros Pre'!$O$2:$O$4995,0)),"")</f>
        <v/>
      </c>
      <c r="C209" s="15" t="str">
        <f>IFERROR(INDEX('Pasajeros Pre'!$B$2:$B$195,MATCH(ROW()-ROW($A$1),'Pasajeros Pre'!$O$2:$O$195,0)),"")</f>
        <v/>
      </c>
      <c r="D209" s="15" t="str">
        <f>IFERROR(INDEX('Pasajeros Pre'!$C$2:C5202,MATCH(ROW()-ROW($B$1),'Pasajeros Pre'!$O$2:$O$4995,0)),"")</f>
        <v/>
      </c>
      <c r="E209" s="15" t="str">
        <f>IFERROR(INDEX('Pasajeros Pre'!$D$2:D5202,MATCH(ROW()-ROW($B$1),'Pasajeros Pre'!$O$2:$O$4995,0)),"")</f>
        <v/>
      </c>
      <c r="F209" s="22" t="str">
        <f>IFERROR(INDEX('Pasajeros Pre'!$E$2:E5202,MATCH(ROW()-ROW($B$1),'Pasajeros Pre'!$O$2:$O$4995,0)),"")</f>
        <v/>
      </c>
      <c r="G209" s="15" t="str">
        <f>IFERROR(INDEX('Pasajeros Pre'!$F$2:F5202,MATCH(ROW()-ROW($B$1),'Pasajeros Pre'!$O$2:$O$4995,0)),"")</f>
        <v/>
      </c>
      <c r="H209" s="15" t="str">
        <f>IFERROR(INDEX('Pasajeros Pre'!$G$2:G5202,MATCH(ROW()-ROW($B$1),'Pasajeros Pre'!$O$2:$O$4995,0)),"")</f>
        <v/>
      </c>
      <c r="I209" s="15" t="str">
        <f>IFERROR(INDEX('Pasajeros Pre'!$H$2:H5202,MATCH(ROW()-ROW($B$1),'Pasajeros Pre'!$O$2:$O$4995,0)),"")</f>
        <v/>
      </c>
      <c r="J209" s="15" t="str">
        <f>IFERROR(INDEX('Pasajeros Pre'!$I$2:I5202,MATCH(ROW()-ROW($B$1),'Pasajeros Pre'!$O$2:$O$4995,0)),"")</f>
        <v/>
      </c>
      <c r="K209" s="15" t="str">
        <f>IFERROR(INDEX('Pasajeros Pre'!$J$2:J5202,MATCH(ROW()-ROW($B$1),'Pasajeros Pre'!$O$2:$O$4995,0)),"")</f>
        <v/>
      </c>
      <c r="L209" s="22" t="str">
        <f>IFERROR(INDEX('Pasajeros Pre'!$K$2:K5202,MATCH(ROW()-ROW($B$1),'Pasajeros Pre'!$O$2:$O$4995,0)),"")</f>
        <v/>
      </c>
      <c r="M209" s="15" t="str">
        <f>IFERROR(INDEX('Pasajeros Pre'!$L$2:L5202,MATCH(ROW()-ROW($B$1),'Pasajeros Pre'!$O$2:$O$4995,0)),"")</f>
        <v/>
      </c>
      <c r="N209" s="22" t="e">
        <f t="shared" si="16"/>
        <v>#VALUE!</v>
      </c>
      <c r="O209" s="14" t="e">
        <f>VLOOKUP(N209,'Time Chart'!$A$2:$D$25,4,0)</f>
        <v>#VALUE!</v>
      </c>
      <c r="P209" s="22" t="e">
        <f t="shared" si="17"/>
        <v>#VALUE!</v>
      </c>
      <c r="Q209" s="14" t="e">
        <f>VLOOKUP(P209,'Time Chart'!$A$2:$D$25,4,0)</f>
        <v>#VALUE!</v>
      </c>
      <c r="R209" s="14" t="str">
        <f t="shared" si="18"/>
        <v/>
      </c>
      <c r="S209" s="15">
        <f>COUNTIFS(Hoja1!$R$2,"="&amp;R209)</f>
        <v>0</v>
      </c>
      <c r="T209" s="14" t="str">
        <f t="shared" si="19"/>
        <v/>
      </c>
      <c r="U209" s="15">
        <f>COUNTIFS(Hoja1!$R$2,"="&amp;T209)</f>
        <v>0</v>
      </c>
    </row>
    <row r="210" spans="1:21" x14ac:dyDescent="0.25">
      <c r="A210" s="15">
        <f t="shared" si="15"/>
        <v>209</v>
      </c>
      <c r="B210" s="15" t="str">
        <f>IFERROR(INDEX('Pasajeros Pre'!$A$2:A5203,MATCH(ROW()-ROW($B$1),'Pasajeros Pre'!$O$2:$O$4995,0)),"")</f>
        <v/>
      </c>
      <c r="C210" s="15" t="str">
        <f>IFERROR(INDEX('Pasajeros Pre'!$B$2:$B$195,MATCH(ROW()-ROW($A$1),'Pasajeros Pre'!$O$2:$O$195,0)),"")</f>
        <v/>
      </c>
      <c r="D210" s="15" t="str">
        <f>IFERROR(INDEX('Pasajeros Pre'!$C$2:C5203,MATCH(ROW()-ROW($B$1),'Pasajeros Pre'!$O$2:$O$4995,0)),"")</f>
        <v/>
      </c>
      <c r="E210" s="15" t="str">
        <f>IFERROR(INDEX('Pasajeros Pre'!$D$2:D5203,MATCH(ROW()-ROW($B$1),'Pasajeros Pre'!$O$2:$O$4995,0)),"")</f>
        <v/>
      </c>
      <c r="F210" s="22" t="str">
        <f>IFERROR(INDEX('Pasajeros Pre'!$E$2:E5203,MATCH(ROW()-ROW($B$1),'Pasajeros Pre'!$O$2:$O$4995,0)),"")</f>
        <v/>
      </c>
      <c r="G210" s="15" t="str">
        <f>IFERROR(INDEX('Pasajeros Pre'!$F$2:F5203,MATCH(ROW()-ROW($B$1),'Pasajeros Pre'!$O$2:$O$4995,0)),"")</f>
        <v/>
      </c>
      <c r="H210" s="15" t="str">
        <f>IFERROR(INDEX('Pasajeros Pre'!$G$2:G5203,MATCH(ROW()-ROW($B$1),'Pasajeros Pre'!$O$2:$O$4995,0)),"")</f>
        <v/>
      </c>
      <c r="I210" s="15" t="str">
        <f>IFERROR(INDEX('Pasajeros Pre'!$H$2:H5203,MATCH(ROW()-ROW($B$1),'Pasajeros Pre'!$O$2:$O$4995,0)),"")</f>
        <v/>
      </c>
      <c r="J210" s="15" t="str">
        <f>IFERROR(INDEX('Pasajeros Pre'!$I$2:I5203,MATCH(ROW()-ROW($B$1),'Pasajeros Pre'!$O$2:$O$4995,0)),"")</f>
        <v/>
      </c>
      <c r="K210" s="15" t="str">
        <f>IFERROR(INDEX('Pasajeros Pre'!$J$2:J5203,MATCH(ROW()-ROW($B$1),'Pasajeros Pre'!$O$2:$O$4995,0)),"")</f>
        <v/>
      </c>
      <c r="L210" s="22" t="str">
        <f>IFERROR(INDEX('Pasajeros Pre'!$K$2:K5203,MATCH(ROW()-ROW($B$1),'Pasajeros Pre'!$O$2:$O$4995,0)),"")</f>
        <v/>
      </c>
      <c r="M210" s="15" t="str">
        <f>IFERROR(INDEX('Pasajeros Pre'!$L$2:L5203,MATCH(ROW()-ROW($B$1),'Pasajeros Pre'!$O$2:$O$4995,0)),"")</f>
        <v/>
      </c>
      <c r="N210" s="22" t="e">
        <f t="shared" si="16"/>
        <v>#VALUE!</v>
      </c>
      <c r="O210" s="14" t="e">
        <f>VLOOKUP(N210,'Time Chart'!$A$2:$D$25,4,0)</f>
        <v>#VALUE!</v>
      </c>
      <c r="P210" s="22" t="e">
        <f t="shared" si="17"/>
        <v>#VALUE!</v>
      </c>
      <c r="Q210" s="14" t="e">
        <f>VLOOKUP(P210,'Time Chart'!$A$2:$D$25,4,0)</f>
        <v>#VALUE!</v>
      </c>
      <c r="R210" s="14" t="str">
        <f t="shared" si="18"/>
        <v/>
      </c>
      <c r="S210" s="15">
        <f>COUNTIFS(Hoja1!$R$2,"="&amp;R210)</f>
        <v>0</v>
      </c>
      <c r="T210" s="14" t="str">
        <f t="shared" si="19"/>
        <v/>
      </c>
      <c r="U210" s="15">
        <f>COUNTIFS(Hoja1!$R$2,"="&amp;T210)</f>
        <v>0</v>
      </c>
    </row>
    <row r="211" spans="1:21" x14ac:dyDescent="0.25">
      <c r="A211" s="15">
        <f t="shared" si="15"/>
        <v>210</v>
      </c>
      <c r="B211" s="15" t="str">
        <f>IFERROR(INDEX('Pasajeros Pre'!$A$2:A5204,MATCH(ROW()-ROW($B$1),'Pasajeros Pre'!$O$2:$O$4995,0)),"")</f>
        <v/>
      </c>
      <c r="C211" s="15" t="str">
        <f>IFERROR(INDEX('Pasajeros Pre'!$B$2:$B$195,MATCH(ROW()-ROW($A$1),'Pasajeros Pre'!$O$2:$O$195,0)),"")</f>
        <v/>
      </c>
      <c r="D211" s="15" t="str">
        <f>IFERROR(INDEX('Pasajeros Pre'!$C$2:C5204,MATCH(ROW()-ROW($B$1),'Pasajeros Pre'!$O$2:$O$4995,0)),"")</f>
        <v/>
      </c>
      <c r="E211" s="15" t="str">
        <f>IFERROR(INDEX('Pasajeros Pre'!$D$2:D5204,MATCH(ROW()-ROW($B$1),'Pasajeros Pre'!$O$2:$O$4995,0)),"")</f>
        <v/>
      </c>
      <c r="F211" s="22" t="str">
        <f>IFERROR(INDEX('Pasajeros Pre'!$E$2:E5204,MATCH(ROW()-ROW($B$1),'Pasajeros Pre'!$O$2:$O$4995,0)),"")</f>
        <v/>
      </c>
      <c r="G211" s="15" t="str">
        <f>IFERROR(INDEX('Pasajeros Pre'!$F$2:F5204,MATCH(ROW()-ROW($B$1),'Pasajeros Pre'!$O$2:$O$4995,0)),"")</f>
        <v/>
      </c>
      <c r="H211" s="15" t="str">
        <f>IFERROR(INDEX('Pasajeros Pre'!$G$2:G5204,MATCH(ROW()-ROW($B$1),'Pasajeros Pre'!$O$2:$O$4995,0)),"")</f>
        <v/>
      </c>
      <c r="I211" s="15" t="str">
        <f>IFERROR(INDEX('Pasajeros Pre'!$H$2:H5204,MATCH(ROW()-ROW($B$1),'Pasajeros Pre'!$O$2:$O$4995,0)),"")</f>
        <v/>
      </c>
      <c r="J211" s="15" t="str">
        <f>IFERROR(INDEX('Pasajeros Pre'!$I$2:I5204,MATCH(ROW()-ROW($B$1),'Pasajeros Pre'!$O$2:$O$4995,0)),"")</f>
        <v/>
      </c>
      <c r="K211" s="15" t="str">
        <f>IFERROR(INDEX('Pasajeros Pre'!$J$2:J5204,MATCH(ROW()-ROW($B$1),'Pasajeros Pre'!$O$2:$O$4995,0)),"")</f>
        <v/>
      </c>
      <c r="L211" s="22" t="str">
        <f>IFERROR(INDEX('Pasajeros Pre'!$K$2:K5204,MATCH(ROW()-ROW($B$1),'Pasajeros Pre'!$O$2:$O$4995,0)),"")</f>
        <v/>
      </c>
      <c r="M211" s="15" t="str">
        <f>IFERROR(INDEX('Pasajeros Pre'!$L$2:L5204,MATCH(ROW()-ROW($B$1),'Pasajeros Pre'!$O$2:$O$4995,0)),"")</f>
        <v/>
      </c>
      <c r="N211" s="22" t="e">
        <f t="shared" si="16"/>
        <v>#VALUE!</v>
      </c>
      <c r="O211" s="14" t="e">
        <f>VLOOKUP(N211,'Time Chart'!$A$2:$D$25,4,0)</f>
        <v>#VALUE!</v>
      </c>
      <c r="P211" s="22" t="e">
        <f t="shared" si="17"/>
        <v>#VALUE!</v>
      </c>
      <c r="Q211" s="14" t="e">
        <f>VLOOKUP(P211,'Time Chart'!$A$2:$D$25,4,0)</f>
        <v>#VALUE!</v>
      </c>
      <c r="R211" s="14" t="str">
        <f t="shared" si="18"/>
        <v/>
      </c>
      <c r="S211" s="15">
        <f>COUNTIFS(Hoja1!$R$2,"="&amp;R211)</f>
        <v>0</v>
      </c>
      <c r="T211" s="14" t="str">
        <f t="shared" si="19"/>
        <v/>
      </c>
      <c r="U211" s="15">
        <f>COUNTIFS(Hoja1!$R$2,"="&amp;T211)</f>
        <v>0</v>
      </c>
    </row>
    <row r="212" spans="1:21" x14ac:dyDescent="0.25">
      <c r="A212" s="15">
        <f t="shared" si="15"/>
        <v>211</v>
      </c>
      <c r="B212" s="15" t="str">
        <f>IFERROR(INDEX('Pasajeros Pre'!$A$2:A5205,MATCH(ROW()-ROW($B$1),'Pasajeros Pre'!$O$2:$O$4995,0)),"")</f>
        <v/>
      </c>
      <c r="C212" s="15" t="str">
        <f>IFERROR(INDEX('Pasajeros Pre'!$B$2:$B$195,MATCH(ROW()-ROW($A$1),'Pasajeros Pre'!$O$2:$O$195,0)),"")</f>
        <v/>
      </c>
      <c r="D212" s="15" t="str">
        <f>IFERROR(INDEX('Pasajeros Pre'!$C$2:C5205,MATCH(ROW()-ROW($B$1),'Pasajeros Pre'!$O$2:$O$4995,0)),"")</f>
        <v/>
      </c>
      <c r="E212" s="15" t="str">
        <f>IFERROR(INDEX('Pasajeros Pre'!$D$2:D5205,MATCH(ROW()-ROW($B$1),'Pasajeros Pre'!$O$2:$O$4995,0)),"")</f>
        <v/>
      </c>
      <c r="F212" s="22" t="str">
        <f>IFERROR(INDEX('Pasajeros Pre'!$E$2:E5205,MATCH(ROW()-ROW($B$1),'Pasajeros Pre'!$O$2:$O$4995,0)),"")</f>
        <v/>
      </c>
      <c r="G212" s="15" t="str">
        <f>IFERROR(INDEX('Pasajeros Pre'!$F$2:F5205,MATCH(ROW()-ROW($B$1),'Pasajeros Pre'!$O$2:$O$4995,0)),"")</f>
        <v/>
      </c>
      <c r="H212" s="15" t="str">
        <f>IFERROR(INDEX('Pasajeros Pre'!$G$2:G5205,MATCH(ROW()-ROW($B$1),'Pasajeros Pre'!$O$2:$O$4995,0)),"")</f>
        <v/>
      </c>
      <c r="I212" s="15" t="str">
        <f>IFERROR(INDEX('Pasajeros Pre'!$H$2:H5205,MATCH(ROW()-ROW($B$1),'Pasajeros Pre'!$O$2:$O$4995,0)),"")</f>
        <v/>
      </c>
      <c r="J212" s="15" t="str">
        <f>IFERROR(INDEX('Pasajeros Pre'!$I$2:I5205,MATCH(ROW()-ROW($B$1),'Pasajeros Pre'!$O$2:$O$4995,0)),"")</f>
        <v/>
      </c>
      <c r="K212" s="15" t="str">
        <f>IFERROR(INDEX('Pasajeros Pre'!$J$2:J5205,MATCH(ROW()-ROW($B$1),'Pasajeros Pre'!$O$2:$O$4995,0)),"")</f>
        <v/>
      </c>
      <c r="L212" s="22" t="str">
        <f>IFERROR(INDEX('Pasajeros Pre'!$K$2:K5205,MATCH(ROW()-ROW($B$1),'Pasajeros Pre'!$O$2:$O$4995,0)),"")</f>
        <v/>
      </c>
      <c r="M212" s="15" t="str">
        <f>IFERROR(INDEX('Pasajeros Pre'!$L$2:L5205,MATCH(ROW()-ROW($B$1),'Pasajeros Pre'!$O$2:$O$4995,0)),"")</f>
        <v/>
      </c>
      <c r="N212" s="22" t="e">
        <f t="shared" si="16"/>
        <v>#VALUE!</v>
      </c>
      <c r="O212" s="14" t="e">
        <f>VLOOKUP(N212,'Time Chart'!$A$2:$D$25,4,0)</f>
        <v>#VALUE!</v>
      </c>
      <c r="P212" s="22" t="e">
        <f t="shared" si="17"/>
        <v>#VALUE!</v>
      </c>
      <c r="Q212" s="14" t="e">
        <f>VLOOKUP(P212,'Time Chart'!$A$2:$D$25,4,0)</f>
        <v>#VALUE!</v>
      </c>
      <c r="R212" s="14" t="str">
        <f t="shared" si="18"/>
        <v/>
      </c>
      <c r="S212" s="15">
        <f>COUNTIFS(Hoja1!$R$2,"="&amp;R212)</f>
        <v>0</v>
      </c>
      <c r="T212" s="14" t="str">
        <f t="shared" si="19"/>
        <v/>
      </c>
      <c r="U212" s="15">
        <f>COUNTIFS(Hoja1!$R$2,"="&amp;T212)</f>
        <v>0</v>
      </c>
    </row>
    <row r="213" spans="1:21" x14ac:dyDescent="0.25">
      <c r="A213" s="15">
        <f t="shared" si="15"/>
        <v>212</v>
      </c>
      <c r="B213" s="15" t="str">
        <f>IFERROR(INDEX('Pasajeros Pre'!$A$2:A5206,MATCH(ROW()-ROW($B$1),'Pasajeros Pre'!$O$2:$O$4995,0)),"")</f>
        <v/>
      </c>
      <c r="C213" s="15" t="str">
        <f>IFERROR(INDEX('Pasajeros Pre'!$B$2:$B$195,MATCH(ROW()-ROW($A$1),'Pasajeros Pre'!$O$2:$O$195,0)),"")</f>
        <v/>
      </c>
      <c r="D213" s="15" t="str">
        <f>IFERROR(INDEX('Pasajeros Pre'!$C$2:C5206,MATCH(ROW()-ROW($B$1),'Pasajeros Pre'!$O$2:$O$4995,0)),"")</f>
        <v/>
      </c>
      <c r="E213" s="15" t="str">
        <f>IFERROR(INDEX('Pasajeros Pre'!$D$2:D5206,MATCH(ROW()-ROW($B$1),'Pasajeros Pre'!$O$2:$O$4995,0)),"")</f>
        <v/>
      </c>
      <c r="F213" s="22" t="str">
        <f>IFERROR(INDEX('Pasajeros Pre'!$E$2:E5206,MATCH(ROW()-ROW($B$1),'Pasajeros Pre'!$O$2:$O$4995,0)),"")</f>
        <v/>
      </c>
      <c r="G213" s="15" t="str">
        <f>IFERROR(INDEX('Pasajeros Pre'!$F$2:F5206,MATCH(ROW()-ROW($B$1),'Pasajeros Pre'!$O$2:$O$4995,0)),"")</f>
        <v/>
      </c>
      <c r="H213" s="15" t="str">
        <f>IFERROR(INDEX('Pasajeros Pre'!$G$2:G5206,MATCH(ROW()-ROW($B$1),'Pasajeros Pre'!$O$2:$O$4995,0)),"")</f>
        <v/>
      </c>
      <c r="I213" s="15" t="str">
        <f>IFERROR(INDEX('Pasajeros Pre'!$H$2:H5206,MATCH(ROW()-ROW($B$1),'Pasajeros Pre'!$O$2:$O$4995,0)),"")</f>
        <v/>
      </c>
      <c r="J213" s="15" t="str">
        <f>IFERROR(INDEX('Pasajeros Pre'!$I$2:I5206,MATCH(ROW()-ROW($B$1),'Pasajeros Pre'!$O$2:$O$4995,0)),"")</f>
        <v/>
      </c>
      <c r="K213" s="15" t="str">
        <f>IFERROR(INDEX('Pasajeros Pre'!$J$2:J5206,MATCH(ROW()-ROW($B$1),'Pasajeros Pre'!$O$2:$O$4995,0)),"")</f>
        <v/>
      </c>
      <c r="L213" s="22" t="str">
        <f>IFERROR(INDEX('Pasajeros Pre'!$K$2:K5206,MATCH(ROW()-ROW($B$1),'Pasajeros Pre'!$O$2:$O$4995,0)),"")</f>
        <v/>
      </c>
      <c r="M213" s="15" t="str">
        <f>IFERROR(INDEX('Pasajeros Pre'!$L$2:L5206,MATCH(ROW()-ROW($B$1),'Pasajeros Pre'!$O$2:$O$4995,0)),"")</f>
        <v/>
      </c>
      <c r="N213" s="22" t="e">
        <f t="shared" si="16"/>
        <v>#VALUE!</v>
      </c>
      <c r="O213" s="14" t="e">
        <f>VLOOKUP(N213,'Time Chart'!$A$2:$D$25,4,0)</f>
        <v>#VALUE!</v>
      </c>
      <c r="P213" s="22" t="e">
        <f t="shared" si="17"/>
        <v>#VALUE!</v>
      </c>
      <c r="Q213" s="14" t="e">
        <f>VLOOKUP(P213,'Time Chart'!$A$2:$D$25,4,0)</f>
        <v>#VALUE!</v>
      </c>
      <c r="R213" s="14" t="str">
        <f t="shared" si="18"/>
        <v/>
      </c>
      <c r="S213" s="15">
        <f>COUNTIFS(Hoja1!$R$2,"="&amp;R213)</f>
        <v>0</v>
      </c>
      <c r="T213" s="14" t="str">
        <f t="shared" si="19"/>
        <v/>
      </c>
      <c r="U213" s="15">
        <f>COUNTIFS(Hoja1!$R$2,"="&amp;T213)</f>
        <v>0</v>
      </c>
    </row>
    <row r="214" spans="1:21" x14ac:dyDescent="0.25">
      <c r="A214" s="15">
        <f t="shared" si="15"/>
        <v>213</v>
      </c>
      <c r="B214" s="15" t="str">
        <f>IFERROR(INDEX('Pasajeros Pre'!$A$2:A5207,MATCH(ROW()-ROW($B$1),'Pasajeros Pre'!$O$2:$O$4995,0)),"")</f>
        <v/>
      </c>
      <c r="C214" s="15" t="str">
        <f>IFERROR(INDEX('Pasajeros Pre'!$B$2:$B$195,MATCH(ROW()-ROW($A$1),'Pasajeros Pre'!$O$2:$O$195,0)),"")</f>
        <v/>
      </c>
      <c r="D214" s="15" t="str">
        <f>IFERROR(INDEX('Pasajeros Pre'!$C$2:C5207,MATCH(ROW()-ROW($B$1),'Pasajeros Pre'!$O$2:$O$4995,0)),"")</f>
        <v/>
      </c>
      <c r="E214" s="15" t="str">
        <f>IFERROR(INDEX('Pasajeros Pre'!$D$2:D5207,MATCH(ROW()-ROW($B$1),'Pasajeros Pre'!$O$2:$O$4995,0)),"")</f>
        <v/>
      </c>
      <c r="F214" s="22" t="str">
        <f>IFERROR(INDEX('Pasajeros Pre'!$E$2:E5207,MATCH(ROW()-ROW($B$1),'Pasajeros Pre'!$O$2:$O$4995,0)),"")</f>
        <v/>
      </c>
      <c r="G214" s="15" t="str">
        <f>IFERROR(INDEX('Pasajeros Pre'!$F$2:F5207,MATCH(ROW()-ROW($B$1),'Pasajeros Pre'!$O$2:$O$4995,0)),"")</f>
        <v/>
      </c>
      <c r="H214" s="15" t="str">
        <f>IFERROR(INDEX('Pasajeros Pre'!$G$2:G5207,MATCH(ROW()-ROW($B$1),'Pasajeros Pre'!$O$2:$O$4995,0)),"")</f>
        <v/>
      </c>
      <c r="I214" s="15" t="str">
        <f>IFERROR(INDEX('Pasajeros Pre'!$H$2:H5207,MATCH(ROW()-ROW($B$1),'Pasajeros Pre'!$O$2:$O$4995,0)),"")</f>
        <v/>
      </c>
      <c r="J214" s="15" t="str">
        <f>IFERROR(INDEX('Pasajeros Pre'!$I$2:I5207,MATCH(ROW()-ROW($B$1),'Pasajeros Pre'!$O$2:$O$4995,0)),"")</f>
        <v/>
      </c>
      <c r="K214" s="15" t="str">
        <f>IFERROR(INDEX('Pasajeros Pre'!$J$2:J5207,MATCH(ROW()-ROW($B$1),'Pasajeros Pre'!$O$2:$O$4995,0)),"")</f>
        <v/>
      </c>
      <c r="L214" s="22" t="str">
        <f>IFERROR(INDEX('Pasajeros Pre'!$K$2:K5207,MATCH(ROW()-ROW($B$1),'Pasajeros Pre'!$O$2:$O$4995,0)),"")</f>
        <v/>
      </c>
      <c r="M214" s="15" t="str">
        <f>IFERROR(INDEX('Pasajeros Pre'!$L$2:L5207,MATCH(ROW()-ROW($B$1),'Pasajeros Pre'!$O$2:$O$4995,0)),"")</f>
        <v/>
      </c>
      <c r="N214" s="22" t="e">
        <f t="shared" si="16"/>
        <v>#VALUE!</v>
      </c>
      <c r="O214" s="14" t="e">
        <f>VLOOKUP(N214,'Time Chart'!$A$2:$D$25,4,0)</f>
        <v>#VALUE!</v>
      </c>
      <c r="P214" s="22" t="e">
        <f t="shared" si="17"/>
        <v>#VALUE!</v>
      </c>
      <c r="Q214" s="14" t="e">
        <f>VLOOKUP(P214,'Time Chart'!$A$2:$D$25,4,0)</f>
        <v>#VALUE!</v>
      </c>
      <c r="R214" s="14" t="str">
        <f t="shared" si="18"/>
        <v/>
      </c>
      <c r="S214" s="15">
        <f>COUNTIFS(Hoja1!$R$2,"="&amp;R214)</f>
        <v>0</v>
      </c>
      <c r="T214" s="14" t="str">
        <f t="shared" si="19"/>
        <v/>
      </c>
      <c r="U214" s="15">
        <f>COUNTIFS(Hoja1!$R$2,"="&amp;T214)</f>
        <v>0</v>
      </c>
    </row>
    <row r="215" spans="1:21" x14ac:dyDescent="0.25">
      <c r="A215" s="15">
        <f t="shared" si="15"/>
        <v>214</v>
      </c>
      <c r="B215" s="15" t="str">
        <f>IFERROR(INDEX('Pasajeros Pre'!$A$2:A5208,MATCH(ROW()-ROW($B$1),'Pasajeros Pre'!$O$2:$O$4995,0)),"")</f>
        <v/>
      </c>
      <c r="C215" s="15" t="str">
        <f>IFERROR(INDEX('Pasajeros Pre'!$B$2:$B$195,MATCH(ROW()-ROW($A$1),'Pasajeros Pre'!$O$2:$O$195,0)),"")</f>
        <v/>
      </c>
      <c r="D215" s="15" t="str">
        <f>IFERROR(INDEX('Pasajeros Pre'!$C$2:C5208,MATCH(ROW()-ROW($B$1),'Pasajeros Pre'!$O$2:$O$4995,0)),"")</f>
        <v/>
      </c>
      <c r="E215" s="15" t="str">
        <f>IFERROR(INDEX('Pasajeros Pre'!$D$2:D5208,MATCH(ROW()-ROW($B$1),'Pasajeros Pre'!$O$2:$O$4995,0)),"")</f>
        <v/>
      </c>
      <c r="F215" s="22" t="str">
        <f>IFERROR(INDEX('Pasajeros Pre'!$E$2:E5208,MATCH(ROW()-ROW($B$1),'Pasajeros Pre'!$O$2:$O$4995,0)),"")</f>
        <v/>
      </c>
      <c r="G215" s="15" t="str">
        <f>IFERROR(INDEX('Pasajeros Pre'!$F$2:F5208,MATCH(ROW()-ROW($B$1),'Pasajeros Pre'!$O$2:$O$4995,0)),"")</f>
        <v/>
      </c>
      <c r="H215" s="15" t="str">
        <f>IFERROR(INDEX('Pasajeros Pre'!$G$2:G5208,MATCH(ROW()-ROW($B$1),'Pasajeros Pre'!$O$2:$O$4995,0)),"")</f>
        <v/>
      </c>
      <c r="I215" s="15" t="str">
        <f>IFERROR(INDEX('Pasajeros Pre'!$H$2:H5208,MATCH(ROW()-ROW($B$1),'Pasajeros Pre'!$O$2:$O$4995,0)),"")</f>
        <v/>
      </c>
      <c r="J215" s="15" t="str">
        <f>IFERROR(INDEX('Pasajeros Pre'!$I$2:I5208,MATCH(ROW()-ROW($B$1),'Pasajeros Pre'!$O$2:$O$4995,0)),"")</f>
        <v/>
      </c>
      <c r="K215" s="15" t="str">
        <f>IFERROR(INDEX('Pasajeros Pre'!$J$2:J5208,MATCH(ROW()-ROW($B$1),'Pasajeros Pre'!$O$2:$O$4995,0)),"")</f>
        <v/>
      </c>
      <c r="L215" s="22" t="str">
        <f>IFERROR(INDEX('Pasajeros Pre'!$K$2:K5208,MATCH(ROW()-ROW($B$1),'Pasajeros Pre'!$O$2:$O$4995,0)),"")</f>
        <v/>
      </c>
      <c r="M215" s="15" t="str">
        <f>IFERROR(INDEX('Pasajeros Pre'!$L$2:L5208,MATCH(ROW()-ROW($B$1),'Pasajeros Pre'!$O$2:$O$4995,0)),"")</f>
        <v/>
      </c>
      <c r="N215" s="22" t="e">
        <f t="shared" si="16"/>
        <v>#VALUE!</v>
      </c>
      <c r="O215" s="14" t="e">
        <f>VLOOKUP(N215,'Time Chart'!$A$2:$D$25,4,0)</f>
        <v>#VALUE!</v>
      </c>
      <c r="P215" s="22" t="e">
        <f t="shared" si="17"/>
        <v>#VALUE!</v>
      </c>
      <c r="Q215" s="14" t="e">
        <f>VLOOKUP(P215,'Time Chart'!$A$2:$D$25,4,0)</f>
        <v>#VALUE!</v>
      </c>
      <c r="R215" s="14" t="str">
        <f t="shared" si="18"/>
        <v/>
      </c>
      <c r="S215" s="15">
        <f>COUNTIFS(Hoja1!$R$2,"="&amp;R215)</f>
        <v>0</v>
      </c>
      <c r="T215" s="14" t="str">
        <f t="shared" si="19"/>
        <v/>
      </c>
      <c r="U215" s="15">
        <f>COUNTIFS(Hoja1!$R$2,"="&amp;T215)</f>
        <v>0</v>
      </c>
    </row>
    <row r="216" spans="1:21" x14ac:dyDescent="0.25">
      <c r="A216" s="15">
        <f t="shared" si="15"/>
        <v>215</v>
      </c>
      <c r="B216" s="15" t="str">
        <f>IFERROR(INDEX('Pasajeros Pre'!$A$2:A5209,MATCH(ROW()-ROW($B$1),'Pasajeros Pre'!$O$2:$O$4995,0)),"")</f>
        <v/>
      </c>
      <c r="C216" s="15" t="str">
        <f>IFERROR(INDEX('Pasajeros Pre'!$B$2:$B$195,MATCH(ROW()-ROW($A$1),'Pasajeros Pre'!$O$2:$O$195,0)),"")</f>
        <v/>
      </c>
      <c r="D216" s="15" t="str">
        <f>IFERROR(INDEX('Pasajeros Pre'!$C$2:C5209,MATCH(ROW()-ROW($B$1),'Pasajeros Pre'!$O$2:$O$4995,0)),"")</f>
        <v/>
      </c>
      <c r="E216" s="15" t="str">
        <f>IFERROR(INDEX('Pasajeros Pre'!$D$2:D5209,MATCH(ROW()-ROW($B$1),'Pasajeros Pre'!$O$2:$O$4995,0)),"")</f>
        <v/>
      </c>
      <c r="F216" s="22" t="str">
        <f>IFERROR(INDEX('Pasajeros Pre'!$E$2:E5209,MATCH(ROW()-ROW($B$1),'Pasajeros Pre'!$O$2:$O$4995,0)),"")</f>
        <v/>
      </c>
      <c r="G216" s="15" t="str">
        <f>IFERROR(INDEX('Pasajeros Pre'!$F$2:F5209,MATCH(ROW()-ROW($B$1),'Pasajeros Pre'!$O$2:$O$4995,0)),"")</f>
        <v/>
      </c>
      <c r="H216" s="15" t="str">
        <f>IFERROR(INDEX('Pasajeros Pre'!$G$2:G5209,MATCH(ROW()-ROW($B$1),'Pasajeros Pre'!$O$2:$O$4995,0)),"")</f>
        <v/>
      </c>
      <c r="I216" s="15" t="str">
        <f>IFERROR(INDEX('Pasajeros Pre'!$H$2:H5209,MATCH(ROW()-ROW($B$1),'Pasajeros Pre'!$O$2:$O$4995,0)),"")</f>
        <v/>
      </c>
      <c r="J216" s="15" t="str">
        <f>IFERROR(INDEX('Pasajeros Pre'!$I$2:I5209,MATCH(ROW()-ROW($B$1),'Pasajeros Pre'!$O$2:$O$4995,0)),"")</f>
        <v/>
      </c>
      <c r="K216" s="15" t="str">
        <f>IFERROR(INDEX('Pasajeros Pre'!$J$2:J5209,MATCH(ROW()-ROW($B$1),'Pasajeros Pre'!$O$2:$O$4995,0)),"")</f>
        <v/>
      </c>
      <c r="L216" s="22" t="str">
        <f>IFERROR(INDEX('Pasajeros Pre'!$K$2:K5209,MATCH(ROW()-ROW($B$1),'Pasajeros Pre'!$O$2:$O$4995,0)),"")</f>
        <v/>
      </c>
      <c r="M216" s="15" t="str">
        <f>IFERROR(INDEX('Pasajeros Pre'!$L$2:L5209,MATCH(ROW()-ROW($B$1),'Pasajeros Pre'!$O$2:$O$4995,0)),"")</f>
        <v/>
      </c>
      <c r="N216" s="22" t="e">
        <f t="shared" si="16"/>
        <v>#VALUE!</v>
      </c>
      <c r="O216" s="14" t="e">
        <f>VLOOKUP(N216,'Time Chart'!$A$2:$D$25,4,0)</f>
        <v>#VALUE!</v>
      </c>
      <c r="P216" s="22" t="e">
        <f t="shared" si="17"/>
        <v>#VALUE!</v>
      </c>
      <c r="Q216" s="14" t="e">
        <f>VLOOKUP(P216,'Time Chart'!$A$2:$D$25,4,0)</f>
        <v>#VALUE!</v>
      </c>
      <c r="R216" s="14" t="str">
        <f t="shared" si="18"/>
        <v/>
      </c>
      <c r="S216" s="15">
        <f>COUNTIFS(Hoja1!$R$2,"="&amp;R216)</f>
        <v>0</v>
      </c>
      <c r="T216" s="14" t="str">
        <f t="shared" si="19"/>
        <v/>
      </c>
      <c r="U216" s="15">
        <f>COUNTIFS(Hoja1!$R$2,"="&amp;T216)</f>
        <v>0</v>
      </c>
    </row>
    <row r="217" spans="1:21" x14ac:dyDescent="0.25">
      <c r="A217" s="15">
        <f t="shared" si="15"/>
        <v>216</v>
      </c>
      <c r="B217" s="15" t="str">
        <f>IFERROR(INDEX('Pasajeros Pre'!$A$2:A5210,MATCH(ROW()-ROW($B$1),'Pasajeros Pre'!$O$2:$O$4995,0)),"")</f>
        <v/>
      </c>
      <c r="C217" s="15" t="str">
        <f>IFERROR(INDEX('Pasajeros Pre'!$B$2:$B$195,MATCH(ROW()-ROW($A$1),'Pasajeros Pre'!$O$2:$O$195,0)),"")</f>
        <v/>
      </c>
      <c r="D217" s="15" t="str">
        <f>IFERROR(INDEX('Pasajeros Pre'!$C$2:C5210,MATCH(ROW()-ROW($B$1),'Pasajeros Pre'!$O$2:$O$4995,0)),"")</f>
        <v/>
      </c>
      <c r="E217" s="15" t="str">
        <f>IFERROR(INDEX('Pasajeros Pre'!$D$2:D5210,MATCH(ROW()-ROW($B$1),'Pasajeros Pre'!$O$2:$O$4995,0)),"")</f>
        <v/>
      </c>
      <c r="F217" s="22" t="str">
        <f>IFERROR(INDEX('Pasajeros Pre'!$E$2:E5210,MATCH(ROW()-ROW($B$1),'Pasajeros Pre'!$O$2:$O$4995,0)),"")</f>
        <v/>
      </c>
      <c r="G217" s="15" t="str">
        <f>IFERROR(INDEX('Pasajeros Pre'!$F$2:F5210,MATCH(ROW()-ROW($B$1),'Pasajeros Pre'!$O$2:$O$4995,0)),"")</f>
        <v/>
      </c>
      <c r="H217" s="15" t="str">
        <f>IFERROR(INDEX('Pasajeros Pre'!$G$2:G5210,MATCH(ROW()-ROW($B$1),'Pasajeros Pre'!$O$2:$O$4995,0)),"")</f>
        <v/>
      </c>
      <c r="I217" s="15" t="str">
        <f>IFERROR(INDEX('Pasajeros Pre'!$H$2:H5210,MATCH(ROW()-ROW($B$1),'Pasajeros Pre'!$O$2:$O$4995,0)),"")</f>
        <v/>
      </c>
      <c r="J217" s="15" t="str">
        <f>IFERROR(INDEX('Pasajeros Pre'!$I$2:I5210,MATCH(ROW()-ROW($B$1),'Pasajeros Pre'!$O$2:$O$4995,0)),"")</f>
        <v/>
      </c>
      <c r="K217" s="15" t="str">
        <f>IFERROR(INDEX('Pasajeros Pre'!$J$2:J5210,MATCH(ROW()-ROW($B$1),'Pasajeros Pre'!$O$2:$O$4995,0)),"")</f>
        <v/>
      </c>
      <c r="L217" s="22" t="str">
        <f>IFERROR(INDEX('Pasajeros Pre'!$K$2:K5210,MATCH(ROW()-ROW($B$1),'Pasajeros Pre'!$O$2:$O$4995,0)),"")</f>
        <v/>
      </c>
      <c r="M217" s="15" t="str">
        <f>IFERROR(INDEX('Pasajeros Pre'!$L$2:L5210,MATCH(ROW()-ROW($B$1),'Pasajeros Pre'!$O$2:$O$4995,0)),"")</f>
        <v/>
      </c>
      <c r="N217" s="22" t="e">
        <f t="shared" si="16"/>
        <v>#VALUE!</v>
      </c>
      <c r="O217" s="14" t="e">
        <f>VLOOKUP(N217,'Time Chart'!$A$2:$D$25,4,0)</f>
        <v>#VALUE!</v>
      </c>
      <c r="P217" s="22" t="e">
        <f t="shared" si="17"/>
        <v>#VALUE!</v>
      </c>
      <c r="Q217" s="14" t="e">
        <f>VLOOKUP(P217,'Time Chart'!$A$2:$D$25,4,0)</f>
        <v>#VALUE!</v>
      </c>
      <c r="R217" s="14" t="str">
        <f t="shared" si="18"/>
        <v/>
      </c>
      <c r="S217" s="15">
        <f>COUNTIFS(Hoja1!$R$2,"="&amp;R217)</f>
        <v>0</v>
      </c>
      <c r="T217" s="14" t="str">
        <f t="shared" si="19"/>
        <v/>
      </c>
      <c r="U217" s="15">
        <f>COUNTIFS(Hoja1!$R$2,"="&amp;T217)</f>
        <v>0</v>
      </c>
    </row>
    <row r="218" spans="1:21" x14ac:dyDescent="0.25">
      <c r="A218" s="15">
        <f t="shared" si="15"/>
        <v>217</v>
      </c>
      <c r="B218" s="15" t="str">
        <f>IFERROR(INDEX('Pasajeros Pre'!$A$2:A5211,MATCH(ROW()-ROW($B$1),'Pasajeros Pre'!$O$2:$O$4995,0)),"")</f>
        <v/>
      </c>
      <c r="C218" s="15" t="str">
        <f>IFERROR(INDEX('Pasajeros Pre'!$B$2:$B$195,MATCH(ROW()-ROW($A$1),'Pasajeros Pre'!$O$2:$O$195,0)),"")</f>
        <v/>
      </c>
      <c r="D218" s="15" t="str">
        <f>IFERROR(INDEX('Pasajeros Pre'!$C$2:C5211,MATCH(ROW()-ROW($B$1),'Pasajeros Pre'!$O$2:$O$4995,0)),"")</f>
        <v/>
      </c>
      <c r="E218" s="15" t="str">
        <f>IFERROR(INDEX('Pasajeros Pre'!$D$2:D5211,MATCH(ROW()-ROW($B$1),'Pasajeros Pre'!$O$2:$O$4995,0)),"")</f>
        <v/>
      </c>
      <c r="F218" s="22" t="str">
        <f>IFERROR(INDEX('Pasajeros Pre'!$E$2:E5211,MATCH(ROW()-ROW($B$1),'Pasajeros Pre'!$O$2:$O$4995,0)),"")</f>
        <v/>
      </c>
      <c r="G218" s="15" t="str">
        <f>IFERROR(INDEX('Pasajeros Pre'!$F$2:F5211,MATCH(ROW()-ROW($B$1),'Pasajeros Pre'!$O$2:$O$4995,0)),"")</f>
        <v/>
      </c>
      <c r="H218" s="15" t="str">
        <f>IFERROR(INDEX('Pasajeros Pre'!$G$2:G5211,MATCH(ROW()-ROW($B$1),'Pasajeros Pre'!$O$2:$O$4995,0)),"")</f>
        <v/>
      </c>
      <c r="I218" s="15" t="str">
        <f>IFERROR(INDEX('Pasajeros Pre'!$H$2:H5211,MATCH(ROW()-ROW($B$1),'Pasajeros Pre'!$O$2:$O$4995,0)),"")</f>
        <v/>
      </c>
      <c r="J218" s="15" t="str">
        <f>IFERROR(INDEX('Pasajeros Pre'!$I$2:I5211,MATCH(ROW()-ROW($B$1),'Pasajeros Pre'!$O$2:$O$4995,0)),"")</f>
        <v/>
      </c>
      <c r="K218" s="15" t="str">
        <f>IFERROR(INDEX('Pasajeros Pre'!$J$2:J5211,MATCH(ROW()-ROW($B$1),'Pasajeros Pre'!$O$2:$O$4995,0)),"")</f>
        <v/>
      </c>
      <c r="L218" s="22" t="str">
        <f>IFERROR(INDEX('Pasajeros Pre'!$K$2:K5211,MATCH(ROW()-ROW($B$1),'Pasajeros Pre'!$O$2:$O$4995,0)),"")</f>
        <v/>
      </c>
      <c r="M218" s="15" t="str">
        <f>IFERROR(INDEX('Pasajeros Pre'!$L$2:L5211,MATCH(ROW()-ROW($B$1),'Pasajeros Pre'!$O$2:$O$4995,0)),"")</f>
        <v/>
      </c>
      <c r="N218" s="22" t="e">
        <f t="shared" si="16"/>
        <v>#VALUE!</v>
      </c>
      <c r="O218" s="14" t="e">
        <f>VLOOKUP(N218,'Time Chart'!$A$2:$D$25,4,0)</f>
        <v>#VALUE!</v>
      </c>
      <c r="P218" s="22" t="e">
        <f t="shared" si="17"/>
        <v>#VALUE!</v>
      </c>
      <c r="Q218" s="14" t="e">
        <f>VLOOKUP(P218,'Time Chart'!$A$2:$D$25,4,0)</f>
        <v>#VALUE!</v>
      </c>
      <c r="R218" s="14" t="str">
        <f t="shared" si="18"/>
        <v/>
      </c>
      <c r="S218" s="15">
        <f>COUNTIFS(Hoja1!$R$2,"="&amp;R218)</f>
        <v>0</v>
      </c>
      <c r="T218" s="14" t="str">
        <f t="shared" si="19"/>
        <v/>
      </c>
      <c r="U218" s="15">
        <f>COUNTIFS(Hoja1!$R$2,"="&amp;T218)</f>
        <v>0</v>
      </c>
    </row>
    <row r="219" spans="1:21" x14ac:dyDescent="0.25">
      <c r="A219" s="15">
        <f t="shared" si="15"/>
        <v>218</v>
      </c>
      <c r="B219" s="15" t="str">
        <f>IFERROR(INDEX('Pasajeros Pre'!$A$2:A5212,MATCH(ROW()-ROW($B$1),'Pasajeros Pre'!$O$2:$O$4995,0)),"")</f>
        <v/>
      </c>
      <c r="C219" s="15" t="str">
        <f>IFERROR(INDEX('Pasajeros Pre'!$B$2:$B$195,MATCH(ROW()-ROW($A$1),'Pasajeros Pre'!$O$2:$O$195,0)),"")</f>
        <v/>
      </c>
      <c r="D219" s="15" t="str">
        <f>IFERROR(INDEX('Pasajeros Pre'!$C$2:C5212,MATCH(ROW()-ROW($B$1),'Pasajeros Pre'!$O$2:$O$4995,0)),"")</f>
        <v/>
      </c>
      <c r="E219" s="15" t="str">
        <f>IFERROR(INDEX('Pasajeros Pre'!$D$2:D5212,MATCH(ROW()-ROW($B$1),'Pasajeros Pre'!$O$2:$O$4995,0)),"")</f>
        <v/>
      </c>
      <c r="F219" s="22" t="str">
        <f>IFERROR(INDEX('Pasajeros Pre'!$E$2:E5212,MATCH(ROW()-ROW($B$1),'Pasajeros Pre'!$O$2:$O$4995,0)),"")</f>
        <v/>
      </c>
      <c r="G219" s="15" t="str">
        <f>IFERROR(INDEX('Pasajeros Pre'!$F$2:F5212,MATCH(ROW()-ROW($B$1),'Pasajeros Pre'!$O$2:$O$4995,0)),"")</f>
        <v/>
      </c>
      <c r="H219" s="15" t="str">
        <f>IFERROR(INDEX('Pasajeros Pre'!$G$2:G5212,MATCH(ROW()-ROW($B$1),'Pasajeros Pre'!$O$2:$O$4995,0)),"")</f>
        <v/>
      </c>
      <c r="I219" s="15" t="str">
        <f>IFERROR(INDEX('Pasajeros Pre'!$H$2:H5212,MATCH(ROW()-ROW($B$1),'Pasajeros Pre'!$O$2:$O$4995,0)),"")</f>
        <v/>
      </c>
      <c r="J219" s="15" t="str">
        <f>IFERROR(INDEX('Pasajeros Pre'!$I$2:I5212,MATCH(ROW()-ROW($B$1),'Pasajeros Pre'!$O$2:$O$4995,0)),"")</f>
        <v/>
      </c>
      <c r="K219" s="15" t="str">
        <f>IFERROR(INDEX('Pasajeros Pre'!$J$2:J5212,MATCH(ROW()-ROW($B$1),'Pasajeros Pre'!$O$2:$O$4995,0)),"")</f>
        <v/>
      </c>
      <c r="L219" s="22" t="str">
        <f>IFERROR(INDEX('Pasajeros Pre'!$K$2:K5212,MATCH(ROW()-ROW($B$1),'Pasajeros Pre'!$O$2:$O$4995,0)),"")</f>
        <v/>
      </c>
      <c r="M219" s="15" t="str">
        <f>IFERROR(INDEX('Pasajeros Pre'!$L$2:L5212,MATCH(ROW()-ROW($B$1),'Pasajeros Pre'!$O$2:$O$4995,0)),"")</f>
        <v/>
      </c>
      <c r="N219" s="22" t="e">
        <f t="shared" si="16"/>
        <v>#VALUE!</v>
      </c>
      <c r="O219" s="14" t="e">
        <f>VLOOKUP(N219,'Time Chart'!$A$2:$D$25,4,0)</f>
        <v>#VALUE!</v>
      </c>
      <c r="P219" s="22" t="e">
        <f t="shared" si="17"/>
        <v>#VALUE!</v>
      </c>
      <c r="Q219" s="14" t="e">
        <f>VLOOKUP(P219,'Time Chart'!$A$2:$D$25,4,0)</f>
        <v>#VALUE!</v>
      </c>
      <c r="R219" s="14" t="str">
        <f t="shared" si="18"/>
        <v/>
      </c>
      <c r="S219" s="15">
        <f>COUNTIFS(Hoja1!$R$2,"="&amp;R219)</f>
        <v>0</v>
      </c>
      <c r="T219" s="14" t="str">
        <f t="shared" si="19"/>
        <v/>
      </c>
      <c r="U219" s="15">
        <f>COUNTIFS(Hoja1!$R$2,"="&amp;T219)</f>
        <v>0</v>
      </c>
    </row>
    <row r="220" spans="1:21" x14ac:dyDescent="0.25">
      <c r="A220" s="15">
        <f t="shared" si="15"/>
        <v>219</v>
      </c>
      <c r="B220" s="15" t="str">
        <f>IFERROR(INDEX('Pasajeros Pre'!$A$2:A5213,MATCH(ROW()-ROW($B$1),'Pasajeros Pre'!$O$2:$O$4995,0)),"")</f>
        <v/>
      </c>
      <c r="C220" s="15" t="str">
        <f>IFERROR(INDEX('Pasajeros Pre'!$B$2:$B$195,MATCH(ROW()-ROW($A$1),'Pasajeros Pre'!$O$2:$O$195,0)),"")</f>
        <v/>
      </c>
      <c r="D220" s="15" t="str">
        <f>IFERROR(INDEX('Pasajeros Pre'!$C$2:C5213,MATCH(ROW()-ROW($B$1),'Pasajeros Pre'!$O$2:$O$4995,0)),"")</f>
        <v/>
      </c>
      <c r="E220" s="15" t="str">
        <f>IFERROR(INDEX('Pasajeros Pre'!$D$2:D5213,MATCH(ROW()-ROW($B$1),'Pasajeros Pre'!$O$2:$O$4995,0)),"")</f>
        <v/>
      </c>
      <c r="F220" s="22" t="str">
        <f>IFERROR(INDEX('Pasajeros Pre'!$E$2:E5213,MATCH(ROW()-ROW($B$1),'Pasajeros Pre'!$O$2:$O$4995,0)),"")</f>
        <v/>
      </c>
      <c r="G220" s="15" t="str">
        <f>IFERROR(INDEX('Pasajeros Pre'!$F$2:F5213,MATCH(ROW()-ROW($B$1),'Pasajeros Pre'!$O$2:$O$4995,0)),"")</f>
        <v/>
      </c>
      <c r="H220" s="15" t="str">
        <f>IFERROR(INDEX('Pasajeros Pre'!$G$2:G5213,MATCH(ROW()-ROW($B$1),'Pasajeros Pre'!$O$2:$O$4995,0)),"")</f>
        <v/>
      </c>
      <c r="I220" s="15" t="str">
        <f>IFERROR(INDEX('Pasajeros Pre'!$H$2:H5213,MATCH(ROW()-ROW($B$1),'Pasajeros Pre'!$O$2:$O$4995,0)),"")</f>
        <v/>
      </c>
      <c r="J220" s="15" t="str">
        <f>IFERROR(INDEX('Pasajeros Pre'!$I$2:I5213,MATCH(ROW()-ROW($B$1),'Pasajeros Pre'!$O$2:$O$4995,0)),"")</f>
        <v/>
      </c>
      <c r="K220" s="15" t="str">
        <f>IFERROR(INDEX('Pasajeros Pre'!$J$2:J5213,MATCH(ROW()-ROW($B$1),'Pasajeros Pre'!$O$2:$O$4995,0)),"")</f>
        <v/>
      </c>
      <c r="L220" s="22" t="str">
        <f>IFERROR(INDEX('Pasajeros Pre'!$K$2:K5213,MATCH(ROW()-ROW($B$1),'Pasajeros Pre'!$O$2:$O$4995,0)),"")</f>
        <v/>
      </c>
      <c r="M220" s="15" t="str">
        <f>IFERROR(INDEX('Pasajeros Pre'!$L$2:L5213,MATCH(ROW()-ROW($B$1),'Pasajeros Pre'!$O$2:$O$4995,0)),"")</f>
        <v/>
      </c>
      <c r="N220" s="22" t="e">
        <f t="shared" si="16"/>
        <v>#VALUE!</v>
      </c>
      <c r="O220" s="14" t="e">
        <f>VLOOKUP(N220,'Time Chart'!$A$2:$D$25,4,0)</f>
        <v>#VALUE!</v>
      </c>
      <c r="P220" s="22" t="e">
        <f t="shared" si="17"/>
        <v>#VALUE!</v>
      </c>
      <c r="Q220" s="14" t="e">
        <f>VLOOKUP(P220,'Time Chart'!$A$2:$D$25,4,0)</f>
        <v>#VALUE!</v>
      </c>
      <c r="R220" s="14" t="str">
        <f t="shared" si="18"/>
        <v/>
      </c>
      <c r="S220" s="15">
        <f>COUNTIFS(Hoja1!$R$2,"="&amp;R220)</f>
        <v>0</v>
      </c>
      <c r="T220" s="14" t="str">
        <f t="shared" si="19"/>
        <v/>
      </c>
      <c r="U220" s="15">
        <f>COUNTIFS(Hoja1!$R$2,"="&amp;T220)</f>
        <v>0</v>
      </c>
    </row>
    <row r="221" spans="1:21" x14ac:dyDescent="0.25">
      <c r="A221" s="15">
        <f t="shared" si="15"/>
        <v>220</v>
      </c>
      <c r="B221" s="15" t="str">
        <f>IFERROR(INDEX('Pasajeros Pre'!$A$2:A5214,MATCH(ROW()-ROW($B$1),'Pasajeros Pre'!$O$2:$O$4995,0)),"")</f>
        <v/>
      </c>
      <c r="C221" s="15" t="str">
        <f>IFERROR(INDEX('Pasajeros Pre'!$B$2:$B$195,MATCH(ROW()-ROW($A$1),'Pasajeros Pre'!$O$2:$O$195,0)),"")</f>
        <v/>
      </c>
      <c r="D221" s="15" t="str">
        <f>IFERROR(INDEX('Pasajeros Pre'!$C$2:C5214,MATCH(ROW()-ROW($B$1),'Pasajeros Pre'!$O$2:$O$4995,0)),"")</f>
        <v/>
      </c>
      <c r="E221" s="15" t="str">
        <f>IFERROR(INDEX('Pasajeros Pre'!$D$2:D5214,MATCH(ROW()-ROW($B$1),'Pasajeros Pre'!$O$2:$O$4995,0)),"")</f>
        <v/>
      </c>
      <c r="F221" s="22" t="str">
        <f>IFERROR(INDEX('Pasajeros Pre'!$E$2:E5214,MATCH(ROW()-ROW($B$1),'Pasajeros Pre'!$O$2:$O$4995,0)),"")</f>
        <v/>
      </c>
      <c r="G221" s="15" t="str">
        <f>IFERROR(INDEX('Pasajeros Pre'!$F$2:F5214,MATCH(ROW()-ROW($B$1),'Pasajeros Pre'!$O$2:$O$4995,0)),"")</f>
        <v/>
      </c>
      <c r="H221" s="15" t="str">
        <f>IFERROR(INDEX('Pasajeros Pre'!$G$2:G5214,MATCH(ROW()-ROW($B$1),'Pasajeros Pre'!$O$2:$O$4995,0)),"")</f>
        <v/>
      </c>
      <c r="I221" s="15" t="str">
        <f>IFERROR(INDEX('Pasajeros Pre'!$H$2:H5214,MATCH(ROW()-ROW($B$1),'Pasajeros Pre'!$O$2:$O$4995,0)),"")</f>
        <v/>
      </c>
      <c r="J221" s="15" t="str">
        <f>IFERROR(INDEX('Pasajeros Pre'!$I$2:I5214,MATCH(ROW()-ROW($B$1),'Pasajeros Pre'!$O$2:$O$4995,0)),"")</f>
        <v/>
      </c>
      <c r="K221" s="15" t="str">
        <f>IFERROR(INDEX('Pasajeros Pre'!$J$2:J5214,MATCH(ROW()-ROW($B$1),'Pasajeros Pre'!$O$2:$O$4995,0)),"")</f>
        <v/>
      </c>
      <c r="L221" s="22" t="str">
        <f>IFERROR(INDEX('Pasajeros Pre'!$K$2:K5214,MATCH(ROW()-ROW($B$1),'Pasajeros Pre'!$O$2:$O$4995,0)),"")</f>
        <v/>
      </c>
      <c r="M221" s="15" t="str">
        <f>IFERROR(INDEX('Pasajeros Pre'!$L$2:L5214,MATCH(ROW()-ROW($B$1),'Pasajeros Pre'!$O$2:$O$4995,0)),"")</f>
        <v/>
      </c>
      <c r="N221" s="22" t="e">
        <f t="shared" si="16"/>
        <v>#VALUE!</v>
      </c>
      <c r="O221" s="14" t="e">
        <f>VLOOKUP(N221,'Time Chart'!$A$2:$D$25,4,0)</f>
        <v>#VALUE!</v>
      </c>
      <c r="P221" s="22" t="e">
        <f t="shared" si="17"/>
        <v>#VALUE!</v>
      </c>
      <c r="Q221" s="14" t="e">
        <f>VLOOKUP(P221,'Time Chart'!$A$2:$D$25,4,0)</f>
        <v>#VALUE!</v>
      </c>
      <c r="R221" s="14" t="str">
        <f t="shared" si="18"/>
        <v/>
      </c>
      <c r="S221" s="15">
        <f>COUNTIFS(Hoja1!$R$2,"="&amp;R221)</f>
        <v>0</v>
      </c>
      <c r="T221" s="14" t="str">
        <f t="shared" si="19"/>
        <v/>
      </c>
      <c r="U221" s="15">
        <f>COUNTIFS(Hoja1!$R$2,"="&amp;T221)</f>
        <v>0</v>
      </c>
    </row>
    <row r="222" spans="1:21" x14ac:dyDescent="0.25">
      <c r="A222" s="15">
        <f t="shared" si="15"/>
        <v>221</v>
      </c>
      <c r="B222" s="15" t="str">
        <f>IFERROR(INDEX('Pasajeros Pre'!$A$2:A5215,MATCH(ROW()-ROW($B$1),'Pasajeros Pre'!$O$2:$O$4995,0)),"")</f>
        <v/>
      </c>
      <c r="C222" s="15" t="str">
        <f>IFERROR(INDEX('Pasajeros Pre'!$B$2:$B$195,MATCH(ROW()-ROW($A$1),'Pasajeros Pre'!$O$2:$O$195,0)),"")</f>
        <v/>
      </c>
      <c r="D222" s="15" t="str">
        <f>IFERROR(INDEX('Pasajeros Pre'!$C$2:C5215,MATCH(ROW()-ROW($B$1),'Pasajeros Pre'!$O$2:$O$4995,0)),"")</f>
        <v/>
      </c>
      <c r="E222" s="15" t="str">
        <f>IFERROR(INDEX('Pasajeros Pre'!$D$2:D5215,MATCH(ROW()-ROW($B$1),'Pasajeros Pre'!$O$2:$O$4995,0)),"")</f>
        <v/>
      </c>
      <c r="F222" s="22" t="str">
        <f>IFERROR(INDEX('Pasajeros Pre'!$E$2:E5215,MATCH(ROW()-ROW($B$1),'Pasajeros Pre'!$O$2:$O$4995,0)),"")</f>
        <v/>
      </c>
      <c r="G222" s="15" t="str">
        <f>IFERROR(INDEX('Pasajeros Pre'!$F$2:F5215,MATCH(ROW()-ROW($B$1),'Pasajeros Pre'!$O$2:$O$4995,0)),"")</f>
        <v/>
      </c>
      <c r="H222" s="15" t="str">
        <f>IFERROR(INDEX('Pasajeros Pre'!$G$2:G5215,MATCH(ROW()-ROW($B$1),'Pasajeros Pre'!$O$2:$O$4995,0)),"")</f>
        <v/>
      </c>
      <c r="I222" s="15" t="str">
        <f>IFERROR(INDEX('Pasajeros Pre'!$H$2:H5215,MATCH(ROW()-ROW($B$1),'Pasajeros Pre'!$O$2:$O$4995,0)),"")</f>
        <v/>
      </c>
      <c r="J222" s="15" t="str">
        <f>IFERROR(INDEX('Pasajeros Pre'!$I$2:I5215,MATCH(ROW()-ROW($B$1),'Pasajeros Pre'!$O$2:$O$4995,0)),"")</f>
        <v/>
      </c>
      <c r="K222" s="15" t="str">
        <f>IFERROR(INDEX('Pasajeros Pre'!$J$2:J5215,MATCH(ROW()-ROW($B$1),'Pasajeros Pre'!$O$2:$O$4995,0)),"")</f>
        <v/>
      </c>
      <c r="L222" s="22" t="str">
        <f>IFERROR(INDEX('Pasajeros Pre'!$K$2:K5215,MATCH(ROW()-ROW($B$1),'Pasajeros Pre'!$O$2:$O$4995,0)),"")</f>
        <v/>
      </c>
      <c r="M222" s="15" t="str">
        <f>IFERROR(INDEX('Pasajeros Pre'!$L$2:L5215,MATCH(ROW()-ROW($B$1),'Pasajeros Pre'!$O$2:$O$4995,0)),"")</f>
        <v/>
      </c>
      <c r="N222" s="22" t="e">
        <f t="shared" si="16"/>
        <v>#VALUE!</v>
      </c>
      <c r="O222" s="14" t="e">
        <f>VLOOKUP(N222,'Time Chart'!$A$2:$D$25,4,0)</f>
        <v>#VALUE!</v>
      </c>
      <c r="P222" s="22" t="e">
        <f t="shared" si="17"/>
        <v>#VALUE!</v>
      </c>
      <c r="Q222" s="14" t="e">
        <f>VLOOKUP(P222,'Time Chart'!$A$2:$D$25,4,0)</f>
        <v>#VALUE!</v>
      </c>
      <c r="R222" s="14" t="str">
        <f t="shared" si="18"/>
        <v/>
      </c>
      <c r="S222" s="15">
        <f>COUNTIFS(Hoja1!$R$2,"="&amp;R222)</f>
        <v>0</v>
      </c>
      <c r="T222" s="14" t="str">
        <f t="shared" si="19"/>
        <v/>
      </c>
      <c r="U222" s="15">
        <f>COUNTIFS(Hoja1!$R$2,"="&amp;T222)</f>
        <v>0</v>
      </c>
    </row>
    <row r="223" spans="1:21" x14ac:dyDescent="0.25">
      <c r="A223" s="15">
        <f t="shared" si="15"/>
        <v>222</v>
      </c>
      <c r="B223" s="15" t="str">
        <f>IFERROR(INDEX('Pasajeros Pre'!$A$2:A5216,MATCH(ROW()-ROW($B$1),'Pasajeros Pre'!$O$2:$O$4995,0)),"")</f>
        <v/>
      </c>
      <c r="C223" s="15" t="str">
        <f>IFERROR(INDEX('Pasajeros Pre'!$B$2:$B$195,MATCH(ROW()-ROW($A$1),'Pasajeros Pre'!$O$2:$O$195,0)),"")</f>
        <v/>
      </c>
      <c r="D223" s="15" t="str">
        <f>IFERROR(INDEX('Pasajeros Pre'!$C$2:C5216,MATCH(ROW()-ROW($B$1),'Pasajeros Pre'!$O$2:$O$4995,0)),"")</f>
        <v/>
      </c>
      <c r="E223" s="15" t="str">
        <f>IFERROR(INDEX('Pasajeros Pre'!$D$2:D5216,MATCH(ROW()-ROW($B$1),'Pasajeros Pre'!$O$2:$O$4995,0)),"")</f>
        <v/>
      </c>
      <c r="F223" s="22" t="str">
        <f>IFERROR(INDEX('Pasajeros Pre'!$E$2:E5216,MATCH(ROW()-ROW($B$1),'Pasajeros Pre'!$O$2:$O$4995,0)),"")</f>
        <v/>
      </c>
      <c r="G223" s="15" t="str">
        <f>IFERROR(INDEX('Pasajeros Pre'!$F$2:F5216,MATCH(ROW()-ROW($B$1),'Pasajeros Pre'!$O$2:$O$4995,0)),"")</f>
        <v/>
      </c>
      <c r="H223" s="15" t="str">
        <f>IFERROR(INDEX('Pasajeros Pre'!$G$2:G5216,MATCH(ROW()-ROW($B$1),'Pasajeros Pre'!$O$2:$O$4995,0)),"")</f>
        <v/>
      </c>
      <c r="I223" s="15" t="str">
        <f>IFERROR(INDEX('Pasajeros Pre'!$H$2:H5216,MATCH(ROW()-ROW($B$1),'Pasajeros Pre'!$O$2:$O$4995,0)),"")</f>
        <v/>
      </c>
      <c r="J223" s="15" t="str">
        <f>IFERROR(INDEX('Pasajeros Pre'!$I$2:I5216,MATCH(ROW()-ROW($B$1),'Pasajeros Pre'!$O$2:$O$4995,0)),"")</f>
        <v/>
      </c>
      <c r="K223" s="15" t="str">
        <f>IFERROR(INDEX('Pasajeros Pre'!$J$2:J5216,MATCH(ROW()-ROW($B$1),'Pasajeros Pre'!$O$2:$O$4995,0)),"")</f>
        <v/>
      </c>
      <c r="L223" s="22" t="str">
        <f>IFERROR(INDEX('Pasajeros Pre'!$K$2:K5216,MATCH(ROW()-ROW($B$1),'Pasajeros Pre'!$O$2:$O$4995,0)),"")</f>
        <v/>
      </c>
      <c r="M223" s="15" t="str">
        <f>IFERROR(INDEX('Pasajeros Pre'!$L$2:L5216,MATCH(ROW()-ROW($B$1),'Pasajeros Pre'!$O$2:$O$4995,0)),"")</f>
        <v/>
      </c>
      <c r="N223" s="22" t="e">
        <f t="shared" si="16"/>
        <v>#VALUE!</v>
      </c>
      <c r="O223" s="14" t="e">
        <f>VLOOKUP(N223,'Time Chart'!$A$2:$D$25,4,0)</f>
        <v>#VALUE!</v>
      </c>
      <c r="P223" s="22" t="e">
        <f t="shared" si="17"/>
        <v>#VALUE!</v>
      </c>
      <c r="Q223" s="14" t="e">
        <f>VLOOKUP(P223,'Time Chart'!$A$2:$D$25,4,0)</f>
        <v>#VALUE!</v>
      </c>
      <c r="R223" s="14" t="str">
        <f t="shared" si="18"/>
        <v/>
      </c>
      <c r="S223" s="15">
        <f>COUNTIFS(Hoja1!$R$2,"="&amp;R223)</f>
        <v>0</v>
      </c>
      <c r="T223" s="14" t="str">
        <f t="shared" si="19"/>
        <v/>
      </c>
      <c r="U223" s="15">
        <f>COUNTIFS(Hoja1!$R$2,"="&amp;T223)</f>
        <v>0</v>
      </c>
    </row>
    <row r="224" spans="1:21" x14ac:dyDescent="0.25">
      <c r="A224" s="15">
        <f t="shared" si="15"/>
        <v>223</v>
      </c>
      <c r="B224" s="15" t="str">
        <f>IFERROR(INDEX('Pasajeros Pre'!$A$2:A5217,MATCH(ROW()-ROW($B$1),'Pasajeros Pre'!$O$2:$O$4995,0)),"")</f>
        <v/>
      </c>
      <c r="C224" s="15" t="str">
        <f>IFERROR(INDEX('Pasajeros Pre'!$B$2:$B$195,MATCH(ROW()-ROW($A$1),'Pasajeros Pre'!$O$2:$O$195,0)),"")</f>
        <v/>
      </c>
      <c r="D224" s="15" t="str">
        <f>IFERROR(INDEX('Pasajeros Pre'!$C$2:C5217,MATCH(ROW()-ROW($B$1),'Pasajeros Pre'!$O$2:$O$4995,0)),"")</f>
        <v/>
      </c>
      <c r="E224" s="15" t="str">
        <f>IFERROR(INDEX('Pasajeros Pre'!$D$2:D5217,MATCH(ROW()-ROW($B$1),'Pasajeros Pre'!$O$2:$O$4995,0)),"")</f>
        <v/>
      </c>
      <c r="F224" s="22" t="str">
        <f>IFERROR(INDEX('Pasajeros Pre'!$E$2:E5217,MATCH(ROW()-ROW($B$1),'Pasajeros Pre'!$O$2:$O$4995,0)),"")</f>
        <v/>
      </c>
      <c r="G224" s="15" t="str">
        <f>IFERROR(INDEX('Pasajeros Pre'!$F$2:F5217,MATCH(ROW()-ROW($B$1),'Pasajeros Pre'!$O$2:$O$4995,0)),"")</f>
        <v/>
      </c>
      <c r="H224" s="15" t="str">
        <f>IFERROR(INDEX('Pasajeros Pre'!$G$2:G5217,MATCH(ROW()-ROW($B$1),'Pasajeros Pre'!$O$2:$O$4995,0)),"")</f>
        <v/>
      </c>
      <c r="I224" s="15" t="str">
        <f>IFERROR(INDEX('Pasajeros Pre'!$H$2:H5217,MATCH(ROW()-ROW($B$1),'Pasajeros Pre'!$O$2:$O$4995,0)),"")</f>
        <v/>
      </c>
      <c r="J224" s="15" t="str">
        <f>IFERROR(INDEX('Pasajeros Pre'!$I$2:I5217,MATCH(ROW()-ROW($B$1),'Pasajeros Pre'!$O$2:$O$4995,0)),"")</f>
        <v/>
      </c>
      <c r="K224" s="15" t="str">
        <f>IFERROR(INDEX('Pasajeros Pre'!$J$2:J5217,MATCH(ROW()-ROW($B$1),'Pasajeros Pre'!$O$2:$O$4995,0)),"")</f>
        <v/>
      </c>
      <c r="L224" s="22" t="str">
        <f>IFERROR(INDEX('Pasajeros Pre'!$K$2:K5217,MATCH(ROW()-ROW($B$1),'Pasajeros Pre'!$O$2:$O$4995,0)),"")</f>
        <v/>
      </c>
      <c r="M224" s="15" t="str">
        <f>IFERROR(INDEX('Pasajeros Pre'!$L$2:L5217,MATCH(ROW()-ROW($B$1),'Pasajeros Pre'!$O$2:$O$4995,0)),"")</f>
        <v/>
      </c>
      <c r="N224" s="22" t="e">
        <f t="shared" si="16"/>
        <v>#VALUE!</v>
      </c>
      <c r="O224" s="14" t="e">
        <f>VLOOKUP(N224,'Time Chart'!$A$2:$D$25,4,0)</f>
        <v>#VALUE!</v>
      </c>
      <c r="P224" s="22" t="e">
        <f t="shared" si="17"/>
        <v>#VALUE!</v>
      </c>
      <c r="Q224" s="14" t="e">
        <f>VLOOKUP(P224,'Time Chart'!$A$2:$D$25,4,0)</f>
        <v>#VALUE!</v>
      </c>
      <c r="R224" s="14" t="str">
        <f t="shared" si="18"/>
        <v/>
      </c>
      <c r="S224" s="15">
        <f>COUNTIFS(Hoja1!$R$2,"="&amp;R224)</f>
        <v>0</v>
      </c>
      <c r="T224" s="14" t="str">
        <f t="shared" si="19"/>
        <v/>
      </c>
      <c r="U224" s="15">
        <f>COUNTIFS(Hoja1!$R$2,"="&amp;T224)</f>
        <v>0</v>
      </c>
    </row>
    <row r="225" spans="1:21" x14ac:dyDescent="0.25">
      <c r="A225" s="15">
        <f t="shared" si="15"/>
        <v>224</v>
      </c>
      <c r="B225" s="15" t="str">
        <f>IFERROR(INDEX('Pasajeros Pre'!$A$2:A5218,MATCH(ROW()-ROW($B$1),'Pasajeros Pre'!$O$2:$O$4995,0)),"")</f>
        <v/>
      </c>
      <c r="C225" s="15" t="str">
        <f>IFERROR(INDEX('Pasajeros Pre'!$B$2:$B$195,MATCH(ROW()-ROW($A$1),'Pasajeros Pre'!$O$2:$O$195,0)),"")</f>
        <v/>
      </c>
      <c r="D225" s="15" t="str">
        <f>IFERROR(INDEX('Pasajeros Pre'!$C$2:C5218,MATCH(ROW()-ROW($B$1),'Pasajeros Pre'!$O$2:$O$4995,0)),"")</f>
        <v/>
      </c>
      <c r="E225" s="15" t="str">
        <f>IFERROR(INDEX('Pasajeros Pre'!$D$2:D5218,MATCH(ROW()-ROW($B$1),'Pasajeros Pre'!$O$2:$O$4995,0)),"")</f>
        <v/>
      </c>
      <c r="F225" s="22" t="str">
        <f>IFERROR(INDEX('Pasajeros Pre'!$E$2:E5218,MATCH(ROW()-ROW($B$1),'Pasajeros Pre'!$O$2:$O$4995,0)),"")</f>
        <v/>
      </c>
      <c r="G225" s="15" t="str">
        <f>IFERROR(INDEX('Pasajeros Pre'!$F$2:F5218,MATCH(ROW()-ROW($B$1),'Pasajeros Pre'!$O$2:$O$4995,0)),"")</f>
        <v/>
      </c>
      <c r="H225" s="15" t="str">
        <f>IFERROR(INDEX('Pasajeros Pre'!$G$2:G5218,MATCH(ROW()-ROW($B$1),'Pasajeros Pre'!$O$2:$O$4995,0)),"")</f>
        <v/>
      </c>
      <c r="I225" s="15" t="str">
        <f>IFERROR(INDEX('Pasajeros Pre'!$H$2:H5218,MATCH(ROW()-ROW($B$1),'Pasajeros Pre'!$O$2:$O$4995,0)),"")</f>
        <v/>
      </c>
      <c r="J225" s="15" t="str">
        <f>IFERROR(INDEX('Pasajeros Pre'!$I$2:I5218,MATCH(ROW()-ROW($B$1),'Pasajeros Pre'!$O$2:$O$4995,0)),"")</f>
        <v/>
      </c>
      <c r="K225" s="15" t="str">
        <f>IFERROR(INDEX('Pasajeros Pre'!$J$2:J5218,MATCH(ROW()-ROW($B$1),'Pasajeros Pre'!$O$2:$O$4995,0)),"")</f>
        <v/>
      </c>
      <c r="L225" s="22" t="str">
        <f>IFERROR(INDEX('Pasajeros Pre'!$K$2:K5218,MATCH(ROW()-ROW($B$1),'Pasajeros Pre'!$O$2:$O$4995,0)),"")</f>
        <v/>
      </c>
      <c r="M225" s="15" t="str">
        <f>IFERROR(INDEX('Pasajeros Pre'!$L$2:L5218,MATCH(ROW()-ROW($B$1),'Pasajeros Pre'!$O$2:$O$4995,0)),"")</f>
        <v/>
      </c>
      <c r="N225" s="22" t="e">
        <f t="shared" si="16"/>
        <v>#VALUE!</v>
      </c>
      <c r="O225" s="14" t="e">
        <f>VLOOKUP(N225,'Time Chart'!$A$2:$D$25,4,0)</f>
        <v>#VALUE!</v>
      </c>
      <c r="P225" s="22" t="e">
        <f t="shared" si="17"/>
        <v>#VALUE!</v>
      </c>
      <c r="Q225" s="14" t="e">
        <f>VLOOKUP(P225,'Time Chart'!$A$2:$D$25,4,0)</f>
        <v>#VALUE!</v>
      </c>
      <c r="R225" s="14" t="str">
        <f t="shared" si="18"/>
        <v/>
      </c>
      <c r="S225" s="15">
        <f>COUNTIFS(Hoja1!$R$2,"="&amp;R225)</f>
        <v>0</v>
      </c>
      <c r="T225" s="14" t="str">
        <f t="shared" si="19"/>
        <v/>
      </c>
      <c r="U225" s="15">
        <f>COUNTIFS(Hoja1!$R$2,"="&amp;T225)</f>
        <v>0</v>
      </c>
    </row>
    <row r="226" spans="1:21" x14ac:dyDescent="0.25">
      <c r="A226" s="15">
        <f t="shared" si="15"/>
        <v>225</v>
      </c>
      <c r="B226" s="15" t="str">
        <f>IFERROR(INDEX('Pasajeros Pre'!$A$2:A5219,MATCH(ROW()-ROW($B$1),'Pasajeros Pre'!$O$2:$O$4995,0)),"")</f>
        <v/>
      </c>
      <c r="C226" s="15" t="str">
        <f>IFERROR(INDEX('Pasajeros Pre'!$B$2:$B$195,MATCH(ROW()-ROW($A$1),'Pasajeros Pre'!$O$2:$O$195,0)),"")</f>
        <v/>
      </c>
      <c r="D226" s="15" t="str">
        <f>IFERROR(INDEX('Pasajeros Pre'!$C$2:C5219,MATCH(ROW()-ROW($B$1),'Pasajeros Pre'!$O$2:$O$4995,0)),"")</f>
        <v/>
      </c>
      <c r="E226" s="15" t="str">
        <f>IFERROR(INDEX('Pasajeros Pre'!$D$2:D5219,MATCH(ROW()-ROW($B$1),'Pasajeros Pre'!$O$2:$O$4995,0)),"")</f>
        <v/>
      </c>
      <c r="F226" s="22" t="str">
        <f>IFERROR(INDEX('Pasajeros Pre'!$E$2:E5219,MATCH(ROW()-ROW($B$1),'Pasajeros Pre'!$O$2:$O$4995,0)),"")</f>
        <v/>
      </c>
      <c r="G226" s="15" t="str">
        <f>IFERROR(INDEX('Pasajeros Pre'!$F$2:F5219,MATCH(ROW()-ROW($B$1),'Pasajeros Pre'!$O$2:$O$4995,0)),"")</f>
        <v/>
      </c>
      <c r="H226" s="15" t="str">
        <f>IFERROR(INDEX('Pasajeros Pre'!$G$2:G5219,MATCH(ROW()-ROW($B$1),'Pasajeros Pre'!$O$2:$O$4995,0)),"")</f>
        <v/>
      </c>
      <c r="I226" s="15" t="str">
        <f>IFERROR(INDEX('Pasajeros Pre'!$H$2:H5219,MATCH(ROW()-ROW($B$1),'Pasajeros Pre'!$O$2:$O$4995,0)),"")</f>
        <v/>
      </c>
      <c r="J226" s="15" t="str">
        <f>IFERROR(INDEX('Pasajeros Pre'!$I$2:I5219,MATCH(ROW()-ROW($B$1),'Pasajeros Pre'!$O$2:$O$4995,0)),"")</f>
        <v/>
      </c>
      <c r="K226" s="15" t="str">
        <f>IFERROR(INDEX('Pasajeros Pre'!$J$2:J5219,MATCH(ROW()-ROW($B$1),'Pasajeros Pre'!$O$2:$O$4995,0)),"")</f>
        <v/>
      </c>
      <c r="L226" s="22" t="str">
        <f>IFERROR(INDEX('Pasajeros Pre'!$K$2:K5219,MATCH(ROW()-ROW($B$1),'Pasajeros Pre'!$O$2:$O$4995,0)),"")</f>
        <v/>
      </c>
      <c r="M226" s="15" t="str">
        <f>IFERROR(INDEX('Pasajeros Pre'!$L$2:L5219,MATCH(ROW()-ROW($B$1),'Pasajeros Pre'!$O$2:$O$4995,0)),"")</f>
        <v/>
      </c>
      <c r="N226" s="22" t="e">
        <f t="shared" si="16"/>
        <v>#VALUE!</v>
      </c>
      <c r="O226" s="14" t="e">
        <f>VLOOKUP(N226,'Time Chart'!$A$2:$D$25,4,0)</f>
        <v>#VALUE!</v>
      </c>
      <c r="P226" s="22" t="e">
        <f t="shared" si="17"/>
        <v>#VALUE!</v>
      </c>
      <c r="Q226" s="14" t="e">
        <f>VLOOKUP(P226,'Time Chart'!$A$2:$D$25,4,0)</f>
        <v>#VALUE!</v>
      </c>
      <c r="R226" s="14" t="str">
        <f t="shared" si="18"/>
        <v/>
      </c>
      <c r="S226" s="15">
        <f>COUNTIFS(Hoja1!$R$2,"="&amp;R226)</f>
        <v>0</v>
      </c>
      <c r="T226" s="14" t="str">
        <f t="shared" si="19"/>
        <v/>
      </c>
      <c r="U226" s="15">
        <f>COUNTIFS(Hoja1!$R$2,"="&amp;T226)</f>
        <v>0</v>
      </c>
    </row>
    <row r="227" spans="1:21" x14ac:dyDescent="0.25">
      <c r="A227" s="15">
        <f t="shared" si="15"/>
        <v>226</v>
      </c>
      <c r="B227" s="15" t="str">
        <f>IFERROR(INDEX('Pasajeros Pre'!$A$2:A5220,MATCH(ROW()-ROW($B$1),'Pasajeros Pre'!$O$2:$O$4995,0)),"")</f>
        <v/>
      </c>
      <c r="C227" s="15" t="str">
        <f>IFERROR(INDEX('Pasajeros Pre'!$B$2:$B$195,MATCH(ROW()-ROW($A$1),'Pasajeros Pre'!$O$2:$O$195,0)),"")</f>
        <v/>
      </c>
      <c r="D227" s="15" t="str">
        <f>IFERROR(INDEX('Pasajeros Pre'!$C$2:C5220,MATCH(ROW()-ROW($B$1),'Pasajeros Pre'!$O$2:$O$4995,0)),"")</f>
        <v/>
      </c>
      <c r="E227" s="15" t="str">
        <f>IFERROR(INDEX('Pasajeros Pre'!$D$2:D5220,MATCH(ROW()-ROW($B$1),'Pasajeros Pre'!$O$2:$O$4995,0)),"")</f>
        <v/>
      </c>
      <c r="F227" s="22" t="str">
        <f>IFERROR(INDEX('Pasajeros Pre'!$E$2:E5220,MATCH(ROW()-ROW($B$1),'Pasajeros Pre'!$O$2:$O$4995,0)),"")</f>
        <v/>
      </c>
      <c r="G227" s="15" t="str">
        <f>IFERROR(INDEX('Pasajeros Pre'!$F$2:F5220,MATCH(ROW()-ROW($B$1),'Pasajeros Pre'!$O$2:$O$4995,0)),"")</f>
        <v/>
      </c>
      <c r="H227" s="15" t="str">
        <f>IFERROR(INDEX('Pasajeros Pre'!$G$2:G5220,MATCH(ROW()-ROW($B$1),'Pasajeros Pre'!$O$2:$O$4995,0)),"")</f>
        <v/>
      </c>
      <c r="I227" s="15" t="str">
        <f>IFERROR(INDEX('Pasajeros Pre'!$H$2:H5220,MATCH(ROW()-ROW($B$1),'Pasajeros Pre'!$O$2:$O$4995,0)),"")</f>
        <v/>
      </c>
      <c r="J227" s="15" t="str">
        <f>IFERROR(INDEX('Pasajeros Pre'!$I$2:I5220,MATCH(ROW()-ROW($B$1),'Pasajeros Pre'!$O$2:$O$4995,0)),"")</f>
        <v/>
      </c>
      <c r="K227" s="15" t="str">
        <f>IFERROR(INDEX('Pasajeros Pre'!$J$2:J5220,MATCH(ROW()-ROW($B$1),'Pasajeros Pre'!$O$2:$O$4995,0)),"")</f>
        <v/>
      </c>
      <c r="L227" s="22" t="str">
        <f>IFERROR(INDEX('Pasajeros Pre'!$K$2:K5220,MATCH(ROW()-ROW($B$1),'Pasajeros Pre'!$O$2:$O$4995,0)),"")</f>
        <v/>
      </c>
      <c r="M227" s="15" t="str">
        <f>IFERROR(INDEX('Pasajeros Pre'!$L$2:L5220,MATCH(ROW()-ROW($B$1),'Pasajeros Pre'!$O$2:$O$4995,0)),"")</f>
        <v/>
      </c>
      <c r="N227" s="22" t="e">
        <f t="shared" si="16"/>
        <v>#VALUE!</v>
      </c>
      <c r="O227" s="14" t="e">
        <f>VLOOKUP(N227,'Time Chart'!$A$2:$D$25,4,0)</f>
        <v>#VALUE!</v>
      </c>
      <c r="P227" s="22" t="e">
        <f t="shared" si="17"/>
        <v>#VALUE!</v>
      </c>
      <c r="Q227" s="14" t="e">
        <f>VLOOKUP(P227,'Time Chart'!$A$2:$D$25,4,0)</f>
        <v>#VALUE!</v>
      </c>
      <c r="R227" s="14" t="str">
        <f t="shared" si="18"/>
        <v/>
      </c>
      <c r="S227" s="15">
        <f>COUNTIFS(Hoja1!$R$2,"="&amp;R227)</f>
        <v>0</v>
      </c>
      <c r="T227" s="14" t="str">
        <f t="shared" si="19"/>
        <v/>
      </c>
      <c r="U227" s="15">
        <f>COUNTIFS(Hoja1!$R$2,"="&amp;T227)</f>
        <v>0</v>
      </c>
    </row>
    <row r="228" spans="1:21" x14ac:dyDescent="0.25">
      <c r="A228" s="15">
        <f t="shared" si="15"/>
        <v>227</v>
      </c>
      <c r="B228" s="15" t="str">
        <f>IFERROR(INDEX('Pasajeros Pre'!$A$2:A5221,MATCH(ROW()-ROW($B$1),'Pasajeros Pre'!$O$2:$O$4995,0)),"")</f>
        <v/>
      </c>
      <c r="C228" s="15" t="str">
        <f>IFERROR(INDEX('Pasajeros Pre'!$B$2:$B$195,MATCH(ROW()-ROW($A$1),'Pasajeros Pre'!$O$2:$O$195,0)),"")</f>
        <v/>
      </c>
      <c r="D228" s="15" t="str">
        <f>IFERROR(INDEX('Pasajeros Pre'!$C$2:C5221,MATCH(ROW()-ROW($B$1),'Pasajeros Pre'!$O$2:$O$4995,0)),"")</f>
        <v/>
      </c>
      <c r="E228" s="15" t="str">
        <f>IFERROR(INDEX('Pasajeros Pre'!$D$2:D5221,MATCH(ROW()-ROW($B$1),'Pasajeros Pre'!$O$2:$O$4995,0)),"")</f>
        <v/>
      </c>
      <c r="F228" s="22" t="str">
        <f>IFERROR(INDEX('Pasajeros Pre'!$E$2:E5221,MATCH(ROW()-ROW($B$1),'Pasajeros Pre'!$O$2:$O$4995,0)),"")</f>
        <v/>
      </c>
      <c r="G228" s="15" t="str">
        <f>IFERROR(INDEX('Pasajeros Pre'!$F$2:F5221,MATCH(ROW()-ROW($B$1),'Pasajeros Pre'!$O$2:$O$4995,0)),"")</f>
        <v/>
      </c>
      <c r="H228" s="15" t="str">
        <f>IFERROR(INDEX('Pasajeros Pre'!$G$2:G5221,MATCH(ROW()-ROW($B$1),'Pasajeros Pre'!$O$2:$O$4995,0)),"")</f>
        <v/>
      </c>
      <c r="I228" s="15" t="str">
        <f>IFERROR(INDEX('Pasajeros Pre'!$H$2:H5221,MATCH(ROW()-ROW($B$1),'Pasajeros Pre'!$O$2:$O$4995,0)),"")</f>
        <v/>
      </c>
      <c r="J228" s="15" t="str">
        <f>IFERROR(INDEX('Pasajeros Pre'!$I$2:I5221,MATCH(ROW()-ROW($B$1),'Pasajeros Pre'!$O$2:$O$4995,0)),"")</f>
        <v/>
      </c>
      <c r="K228" s="15" t="str">
        <f>IFERROR(INDEX('Pasajeros Pre'!$J$2:J5221,MATCH(ROW()-ROW($B$1),'Pasajeros Pre'!$O$2:$O$4995,0)),"")</f>
        <v/>
      </c>
      <c r="L228" s="22" t="str">
        <f>IFERROR(INDEX('Pasajeros Pre'!$K$2:K5221,MATCH(ROW()-ROW($B$1),'Pasajeros Pre'!$O$2:$O$4995,0)),"")</f>
        <v/>
      </c>
      <c r="M228" s="15" t="str">
        <f>IFERROR(INDEX('Pasajeros Pre'!$L$2:L5221,MATCH(ROW()-ROW($B$1),'Pasajeros Pre'!$O$2:$O$4995,0)),"")</f>
        <v/>
      </c>
      <c r="N228" s="22" t="e">
        <f t="shared" si="16"/>
        <v>#VALUE!</v>
      </c>
      <c r="O228" s="14" t="e">
        <f>VLOOKUP(N228,'Time Chart'!$A$2:$D$25,4,0)</f>
        <v>#VALUE!</v>
      </c>
      <c r="P228" s="22" t="e">
        <f t="shared" si="17"/>
        <v>#VALUE!</v>
      </c>
      <c r="Q228" s="14" t="e">
        <f>VLOOKUP(P228,'Time Chart'!$A$2:$D$25,4,0)</f>
        <v>#VALUE!</v>
      </c>
      <c r="R228" s="14" t="str">
        <f t="shared" si="18"/>
        <v/>
      </c>
      <c r="S228" s="15">
        <f>COUNTIFS(Hoja1!$R$2,"="&amp;R228)</f>
        <v>0</v>
      </c>
      <c r="T228" s="14" t="str">
        <f t="shared" si="19"/>
        <v/>
      </c>
      <c r="U228" s="15">
        <f>COUNTIFS(Hoja1!$R$2,"="&amp;T228)</f>
        <v>0</v>
      </c>
    </row>
    <row r="229" spans="1:21" x14ac:dyDescent="0.25">
      <c r="A229" s="15">
        <f t="shared" si="15"/>
        <v>228</v>
      </c>
      <c r="B229" s="15" t="str">
        <f>IFERROR(INDEX('Pasajeros Pre'!$A$2:A5222,MATCH(ROW()-ROW($B$1),'Pasajeros Pre'!$O$2:$O$4995,0)),"")</f>
        <v/>
      </c>
      <c r="C229" s="15" t="str">
        <f>IFERROR(INDEX('Pasajeros Pre'!$B$2:$B$195,MATCH(ROW()-ROW($A$1),'Pasajeros Pre'!$O$2:$O$195,0)),"")</f>
        <v/>
      </c>
      <c r="D229" s="15" t="str">
        <f>IFERROR(INDEX('Pasajeros Pre'!$C$2:C5222,MATCH(ROW()-ROW($B$1),'Pasajeros Pre'!$O$2:$O$4995,0)),"")</f>
        <v/>
      </c>
      <c r="E229" s="15" t="str">
        <f>IFERROR(INDEX('Pasajeros Pre'!$D$2:D5222,MATCH(ROW()-ROW($B$1),'Pasajeros Pre'!$O$2:$O$4995,0)),"")</f>
        <v/>
      </c>
      <c r="F229" s="22" t="str">
        <f>IFERROR(INDEX('Pasajeros Pre'!$E$2:E5222,MATCH(ROW()-ROW($B$1),'Pasajeros Pre'!$O$2:$O$4995,0)),"")</f>
        <v/>
      </c>
      <c r="G229" s="15" t="str">
        <f>IFERROR(INDEX('Pasajeros Pre'!$F$2:F5222,MATCH(ROW()-ROW($B$1),'Pasajeros Pre'!$O$2:$O$4995,0)),"")</f>
        <v/>
      </c>
      <c r="H229" s="15" t="str">
        <f>IFERROR(INDEX('Pasajeros Pre'!$G$2:G5222,MATCH(ROW()-ROW($B$1),'Pasajeros Pre'!$O$2:$O$4995,0)),"")</f>
        <v/>
      </c>
      <c r="I229" s="15" t="str">
        <f>IFERROR(INDEX('Pasajeros Pre'!$H$2:H5222,MATCH(ROW()-ROW($B$1),'Pasajeros Pre'!$O$2:$O$4995,0)),"")</f>
        <v/>
      </c>
      <c r="J229" s="15" t="str">
        <f>IFERROR(INDEX('Pasajeros Pre'!$I$2:I5222,MATCH(ROW()-ROW($B$1),'Pasajeros Pre'!$O$2:$O$4995,0)),"")</f>
        <v/>
      </c>
      <c r="K229" s="15" t="str">
        <f>IFERROR(INDEX('Pasajeros Pre'!$J$2:J5222,MATCH(ROW()-ROW($B$1),'Pasajeros Pre'!$O$2:$O$4995,0)),"")</f>
        <v/>
      </c>
      <c r="L229" s="22" t="str">
        <f>IFERROR(INDEX('Pasajeros Pre'!$K$2:K5222,MATCH(ROW()-ROW($B$1),'Pasajeros Pre'!$O$2:$O$4995,0)),"")</f>
        <v/>
      </c>
      <c r="M229" s="15" t="str">
        <f>IFERROR(INDEX('Pasajeros Pre'!$L$2:L5222,MATCH(ROW()-ROW($B$1),'Pasajeros Pre'!$O$2:$O$4995,0)),"")</f>
        <v/>
      </c>
      <c r="N229" s="22" t="e">
        <f t="shared" si="16"/>
        <v>#VALUE!</v>
      </c>
      <c r="O229" s="14" t="e">
        <f>VLOOKUP(N229,'Time Chart'!$A$2:$D$25,4,0)</f>
        <v>#VALUE!</v>
      </c>
      <c r="P229" s="22" t="e">
        <f t="shared" si="17"/>
        <v>#VALUE!</v>
      </c>
      <c r="Q229" s="14" t="e">
        <f>VLOOKUP(P229,'Time Chart'!$A$2:$D$25,4,0)</f>
        <v>#VALUE!</v>
      </c>
      <c r="R229" s="14" t="str">
        <f t="shared" si="18"/>
        <v/>
      </c>
      <c r="S229" s="15">
        <f>COUNTIFS(Hoja1!$R$2,"="&amp;R229)</f>
        <v>0</v>
      </c>
      <c r="T229" s="14" t="str">
        <f t="shared" si="19"/>
        <v/>
      </c>
      <c r="U229" s="15">
        <f>COUNTIFS(Hoja1!$R$2,"="&amp;T229)</f>
        <v>0</v>
      </c>
    </row>
    <row r="230" spans="1:21" x14ac:dyDescent="0.25">
      <c r="A230" s="15">
        <f t="shared" si="15"/>
        <v>229</v>
      </c>
      <c r="B230" s="15" t="str">
        <f>IFERROR(INDEX('Pasajeros Pre'!$A$2:A5223,MATCH(ROW()-ROW($B$1),'Pasajeros Pre'!$O$2:$O$4995,0)),"")</f>
        <v/>
      </c>
      <c r="C230" s="15" t="str">
        <f>IFERROR(INDEX('Pasajeros Pre'!$B$2:$B$195,MATCH(ROW()-ROW($A$1),'Pasajeros Pre'!$O$2:$O$195,0)),"")</f>
        <v/>
      </c>
      <c r="D230" s="15" t="str">
        <f>IFERROR(INDEX('Pasajeros Pre'!$C$2:C5223,MATCH(ROW()-ROW($B$1),'Pasajeros Pre'!$O$2:$O$4995,0)),"")</f>
        <v/>
      </c>
      <c r="E230" s="15" t="str">
        <f>IFERROR(INDEX('Pasajeros Pre'!$D$2:D5223,MATCH(ROW()-ROW($B$1),'Pasajeros Pre'!$O$2:$O$4995,0)),"")</f>
        <v/>
      </c>
      <c r="F230" s="22" t="str">
        <f>IFERROR(INDEX('Pasajeros Pre'!$E$2:E5223,MATCH(ROW()-ROW($B$1),'Pasajeros Pre'!$O$2:$O$4995,0)),"")</f>
        <v/>
      </c>
      <c r="G230" s="15" t="str">
        <f>IFERROR(INDEX('Pasajeros Pre'!$F$2:F5223,MATCH(ROW()-ROW($B$1),'Pasajeros Pre'!$O$2:$O$4995,0)),"")</f>
        <v/>
      </c>
      <c r="H230" s="15" t="str">
        <f>IFERROR(INDEX('Pasajeros Pre'!$G$2:G5223,MATCH(ROW()-ROW($B$1),'Pasajeros Pre'!$O$2:$O$4995,0)),"")</f>
        <v/>
      </c>
      <c r="I230" s="15" t="str">
        <f>IFERROR(INDEX('Pasajeros Pre'!$H$2:H5223,MATCH(ROW()-ROW($B$1),'Pasajeros Pre'!$O$2:$O$4995,0)),"")</f>
        <v/>
      </c>
      <c r="J230" s="15" t="str">
        <f>IFERROR(INDEX('Pasajeros Pre'!$I$2:I5223,MATCH(ROW()-ROW($B$1),'Pasajeros Pre'!$O$2:$O$4995,0)),"")</f>
        <v/>
      </c>
      <c r="K230" s="15" t="str">
        <f>IFERROR(INDEX('Pasajeros Pre'!$J$2:J5223,MATCH(ROW()-ROW($B$1),'Pasajeros Pre'!$O$2:$O$4995,0)),"")</f>
        <v/>
      </c>
      <c r="L230" s="22" t="str">
        <f>IFERROR(INDEX('Pasajeros Pre'!$K$2:K5223,MATCH(ROW()-ROW($B$1),'Pasajeros Pre'!$O$2:$O$4995,0)),"")</f>
        <v/>
      </c>
      <c r="M230" s="15" t="str">
        <f>IFERROR(INDEX('Pasajeros Pre'!$L$2:L5223,MATCH(ROW()-ROW($B$1),'Pasajeros Pre'!$O$2:$O$4995,0)),"")</f>
        <v/>
      </c>
      <c r="N230" s="22" t="e">
        <f t="shared" si="16"/>
        <v>#VALUE!</v>
      </c>
      <c r="O230" s="14" t="e">
        <f>VLOOKUP(N230,'Time Chart'!$A$2:$D$25,4,0)</f>
        <v>#VALUE!</v>
      </c>
      <c r="P230" s="22" t="e">
        <f t="shared" si="17"/>
        <v>#VALUE!</v>
      </c>
      <c r="Q230" s="14" t="e">
        <f>VLOOKUP(P230,'Time Chart'!$A$2:$D$25,4,0)</f>
        <v>#VALUE!</v>
      </c>
      <c r="R230" s="14" t="str">
        <f t="shared" si="18"/>
        <v/>
      </c>
      <c r="S230" s="15">
        <f>COUNTIFS(Hoja1!$R$2,"="&amp;R230)</f>
        <v>0</v>
      </c>
      <c r="T230" s="14" t="str">
        <f t="shared" si="19"/>
        <v/>
      </c>
      <c r="U230" s="15">
        <f>COUNTIFS(Hoja1!$R$2,"="&amp;T230)</f>
        <v>0</v>
      </c>
    </row>
    <row r="231" spans="1:21" x14ac:dyDescent="0.25">
      <c r="A231" s="15">
        <f t="shared" si="15"/>
        <v>230</v>
      </c>
      <c r="B231" s="15" t="str">
        <f>IFERROR(INDEX('Pasajeros Pre'!$A$2:A5224,MATCH(ROW()-ROW($B$1),'Pasajeros Pre'!$O$2:$O$4995,0)),"")</f>
        <v/>
      </c>
      <c r="C231" s="15" t="str">
        <f>IFERROR(INDEX('Pasajeros Pre'!$B$2:$B$195,MATCH(ROW()-ROW($A$1),'Pasajeros Pre'!$O$2:$O$195,0)),"")</f>
        <v/>
      </c>
      <c r="D231" s="15" t="str">
        <f>IFERROR(INDEX('Pasajeros Pre'!$C$2:C5224,MATCH(ROW()-ROW($B$1),'Pasajeros Pre'!$O$2:$O$4995,0)),"")</f>
        <v/>
      </c>
      <c r="E231" s="15" t="str">
        <f>IFERROR(INDEX('Pasajeros Pre'!$D$2:D5224,MATCH(ROW()-ROW($B$1),'Pasajeros Pre'!$O$2:$O$4995,0)),"")</f>
        <v/>
      </c>
      <c r="F231" s="22" t="str">
        <f>IFERROR(INDEX('Pasajeros Pre'!$E$2:E5224,MATCH(ROW()-ROW($B$1),'Pasajeros Pre'!$O$2:$O$4995,0)),"")</f>
        <v/>
      </c>
      <c r="G231" s="15" t="str">
        <f>IFERROR(INDEX('Pasajeros Pre'!$F$2:F5224,MATCH(ROW()-ROW($B$1),'Pasajeros Pre'!$O$2:$O$4995,0)),"")</f>
        <v/>
      </c>
      <c r="H231" s="15" t="str">
        <f>IFERROR(INDEX('Pasajeros Pre'!$G$2:G5224,MATCH(ROW()-ROW($B$1),'Pasajeros Pre'!$O$2:$O$4995,0)),"")</f>
        <v/>
      </c>
      <c r="I231" s="15" t="str">
        <f>IFERROR(INDEX('Pasajeros Pre'!$H$2:H5224,MATCH(ROW()-ROW($B$1),'Pasajeros Pre'!$O$2:$O$4995,0)),"")</f>
        <v/>
      </c>
      <c r="J231" s="15" t="str">
        <f>IFERROR(INDEX('Pasajeros Pre'!$I$2:I5224,MATCH(ROW()-ROW($B$1),'Pasajeros Pre'!$O$2:$O$4995,0)),"")</f>
        <v/>
      </c>
      <c r="K231" s="15" t="str">
        <f>IFERROR(INDEX('Pasajeros Pre'!$J$2:J5224,MATCH(ROW()-ROW($B$1),'Pasajeros Pre'!$O$2:$O$4995,0)),"")</f>
        <v/>
      </c>
      <c r="L231" s="22" t="str">
        <f>IFERROR(INDEX('Pasajeros Pre'!$K$2:K5224,MATCH(ROW()-ROW($B$1),'Pasajeros Pre'!$O$2:$O$4995,0)),"")</f>
        <v/>
      </c>
      <c r="M231" s="15" t="str">
        <f>IFERROR(INDEX('Pasajeros Pre'!$L$2:L5224,MATCH(ROW()-ROW($B$1),'Pasajeros Pre'!$O$2:$O$4995,0)),"")</f>
        <v/>
      </c>
      <c r="N231" s="22" t="e">
        <f t="shared" si="16"/>
        <v>#VALUE!</v>
      </c>
      <c r="O231" s="14" t="e">
        <f>VLOOKUP(N231,'Time Chart'!$A$2:$D$25,4,0)</f>
        <v>#VALUE!</v>
      </c>
      <c r="P231" s="22" t="e">
        <f t="shared" si="17"/>
        <v>#VALUE!</v>
      </c>
      <c r="Q231" s="14" t="e">
        <f>VLOOKUP(P231,'Time Chart'!$A$2:$D$25,4,0)</f>
        <v>#VALUE!</v>
      </c>
      <c r="R231" s="14" t="str">
        <f t="shared" si="18"/>
        <v/>
      </c>
      <c r="S231" s="15">
        <f>COUNTIFS(Hoja1!$R$2,"="&amp;R231)</f>
        <v>0</v>
      </c>
      <c r="T231" s="14" t="str">
        <f t="shared" si="19"/>
        <v/>
      </c>
      <c r="U231" s="15">
        <f>COUNTIFS(Hoja1!$R$2,"="&amp;T231)</f>
        <v>0</v>
      </c>
    </row>
    <row r="232" spans="1:21" x14ac:dyDescent="0.25">
      <c r="A232" s="15">
        <f t="shared" si="15"/>
        <v>231</v>
      </c>
      <c r="B232" s="15" t="str">
        <f>IFERROR(INDEX('Pasajeros Pre'!$A$2:A5225,MATCH(ROW()-ROW($B$1),'Pasajeros Pre'!$O$2:$O$4995,0)),"")</f>
        <v/>
      </c>
      <c r="C232" s="15" t="str">
        <f>IFERROR(INDEX('Pasajeros Pre'!$B$2:$B$195,MATCH(ROW()-ROW($A$1),'Pasajeros Pre'!$O$2:$O$195,0)),"")</f>
        <v/>
      </c>
      <c r="D232" s="15" t="str">
        <f>IFERROR(INDEX('Pasajeros Pre'!$C$2:C5225,MATCH(ROW()-ROW($B$1),'Pasajeros Pre'!$O$2:$O$4995,0)),"")</f>
        <v/>
      </c>
      <c r="E232" s="15" t="str">
        <f>IFERROR(INDEX('Pasajeros Pre'!$D$2:D5225,MATCH(ROW()-ROW($B$1),'Pasajeros Pre'!$O$2:$O$4995,0)),"")</f>
        <v/>
      </c>
      <c r="F232" s="22" t="str">
        <f>IFERROR(INDEX('Pasajeros Pre'!$E$2:E5225,MATCH(ROW()-ROW($B$1),'Pasajeros Pre'!$O$2:$O$4995,0)),"")</f>
        <v/>
      </c>
      <c r="G232" s="15" t="str">
        <f>IFERROR(INDEX('Pasajeros Pre'!$F$2:F5225,MATCH(ROW()-ROW($B$1),'Pasajeros Pre'!$O$2:$O$4995,0)),"")</f>
        <v/>
      </c>
      <c r="H232" s="15" t="str">
        <f>IFERROR(INDEX('Pasajeros Pre'!$G$2:G5225,MATCH(ROW()-ROW($B$1),'Pasajeros Pre'!$O$2:$O$4995,0)),"")</f>
        <v/>
      </c>
      <c r="I232" s="15" t="str">
        <f>IFERROR(INDEX('Pasajeros Pre'!$H$2:H5225,MATCH(ROW()-ROW($B$1),'Pasajeros Pre'!$O$2:$O$4995,0)),"")</f>
        <v/>
      </c>
      <c r="J232" s="15" t="str">
        <f>IFERROR(INDEX('Pasajeros Pre'!$I$2:I5225,MATCH(ROW()-ROW($B$1),'Pasajeros Pre'!$O$2:$O$4995,0)),"")</f>
        <v/>
      </c>
      <c r="K232" s="15" t="str">
        <f>IFERROR(INDEX('Pasajeros Pre'!$J$2:J5225,MATCH(ROW()-ROW($B$1),'Pasajeros Pre'!$O$2:$O$4995,0)),"")</f>
        <v/>
      </c>
      <c r="L232" s="22" t="str">
        <f>IFERROR(INDEX('Pasajeros Pre'!$K$2:K5225,MATCH(ROW()-ROW($B$1),'Pasajeros Pre'!$O$2:$O$4995,0)),"")</f>
        <v/>
      </c>
      <c r="M232" s="15" t="str">
        <f>IFERROR(INDEX('Pasajeros Pre'!$L$2:L5225,MATCH(ROW()-ROW($B$1),'Pasajeros Pre'!$O$2:$O$4995,0)),"")</f>
        <v/>
      </c>
      <c r="N232" s="22" t="e">
        <f t="shared" si="16"/>
        <v>#VALUE!</v>
      </c>
      <c r="O232" s="14" t="e">
        <f>VLOOKUP(N232,'Time Chart'!$A$2:$D$25,4,0)</f>
        <v>#VALUE!</v>
      </c>
      <c r="P232" s="22" t="e">
        <f t="shared" si="17"/>
        <v>#VALUE!</v>
      </c>
      <c r="Q232" s="14" t="e">
        <f>VLOOKUP(P232,'Time Chart'!$A$2:$D$25,4,0)</f>
        <v>#VALUE!</v>
      </c>
      <c r="R232" s="14" t="str">
        <f t="shared" si="18"/>
        <v/>
      </c>
      <c r="S232" s="15">
        <f>COUNTIFS(Hoja1!$R$2,"="&amp;R232)</f>
        <v>0</v>
      </c>
      <c r="T232" s="14" t="str">
        <f t="shared" si="19"/>
        <v/>
      </c>
      <c r="U232" s="15">
        <f>COUNTIFS(Hoja1!$R$2,"="&amp;T232)</f>
        <v>0</v>
      </c>
    </row>
    <row r="233" spans="1:21" x14ac:dyDescent="0.25">
      <c r="A233" s="15">
        <f t="shared" si="15"/>
        <v>232</v>
      </c>
      <c r="B233" s="15" t="str">
        <f>IFERROR(INDEX('Pasajeros Pre'!$A$2:A5226,MATCH(ROW()-ROW($B$1),'Pasajeros Pre'!$O$2:$O$4995,0)),"")</f>
        <v/>
      </c>
      <c r="C233" s="15" t="str">
        <f>IFERROR(INDEX('Pasajeros Pre'!$B$2:$B$195,MATCH(ROW()-ROW($A$1),'Pasajeros Pre'!$O$2:$O$195,0)),"")</f>
        <v/>
      </c>
      <c r="D233" s="15" t="str">
        <f>IFERROR(INDEX('Pasajeros Pre'!$C$2:C5226,MATCH(ROW()-ROW($B$1),'Pasajeros Pre'!$O$2:$O$4995,0)),"")</f>
        <v/>
      </c>
      <c r="E233" s="15" t="str">
        <f>IFERROR(INDEX('Pasajeros Pre'!$D$2:D5226,MATCH(ROW()-ROW($B$1),'Pasajeros Pre'!$O$2:$O$4995,0)),"")</f>
        <v/>
      </c>
      <c r="F233" s="22" t="str">
        <f>IFERROR(INDEX('Pasajeros Pre'!$E$2:E5226,MATCH(ROW()-ROW($B$1),'Pasajeros Pre'!$O$2:$O$4995,0)),"")</f>
        <v/>
      </c>
      <c r="G233" s="15" t="str">
        <f>IFERROR(INDEX('Pasajeros Pre'!$F$2:F5226,MATCH(ROW()-ROW($B$1),'Pasajeros Pre'!$O$2:$O$4995,0)),"")</f>
        <v/>
      </c>
      <c r="H233" s="15" t="str">
        <f>IFERROR(INDEX('Pasajeros Pre'!$G$2:G5226,MATCH(ROW()-ROW($B$1),'Pasajeros Pre'!$O$2:$O$4995,0)),"")</f>
        <v/>
      </c>
      <c r="I233" s="15" t="str">
        <f>IFERROR(INDEX('Pasajeros Pre'!$H$2:H5226,MATCH(ROW()-ROW($B$1),'Pasajeros Pre'!$O$2:$O$4995,0)),"")</f>
        <v/>
      </c>
      <c r="J233" s="15" t="str">
        <f>IFERROR(INDEX('Pasajeros Pre'!$I$2:I5226,MATCH(ROW()-ROW($B$1),'Pasajeros Pre'!$O$2:$O$4995,0)),"")</f>
        <v/>
      </c>
      <c r="K233" s="15" t="str">
        <f>IFERROR(INDEX('Pasajeros Pre'!$J$2:J5226,MATCH(ROW()-ROW($B$1),'Pasajeros Pre'!$O$2:$O$4995,0)),"")</f>
        <v/>
      </c>
      <c r="L233" s="22" t="str">
        <f>IFERROR(INDEX('Pasajeros Pre'!$K$2:K5226,MATCH(ROW()-ROW($B$1),'Pasajeros Pre'!$O$2:$O$4995,0)),"")</f>
        <v/>
      </c>
      <c r="M233" s="15" t="str">
        <f>IFERROR(INDEX('Pasajeros Pre'!$L$2:L5226,MATCH(ROW()-ROW($B$1),'Pasajeros Pre'!$O$2:$O$4995,0)),"")</f>
        <v/>
      </c>
      <c r="N233" s="22" t="e">
        <f t="shared" si="16"/>
        <v>#VALUE!</v>
      </c>
      <c r="O233" s="14" t="e">
        <f>VLOOKUP(N233,'Time Chart'!$A$2:$D$25,4,0)</f>
        <v>#VALUE!</v>
      </c>
      <c r="P233" s="22" t="e">
        <f t="shared" si="17"/>
        <v>#VALUE!</v>
      </c>
      <c r="Q233" s="14" t="e">
        <f>VLOOKUP(P233,'Time Chart'!$A$2:$D$25,4,0)</f>
        <v>#VALUE!</v>
      </c>
      <c r="R233" s="14" t="str">
        <f t="shared" si="18"/>
        <v/>
      </c>
      <c r="S233" s="15">
        <f>COUNTIFS(Hoja1!$R$2,"="&amp;R233)</f>
        <v>0</v>
      </c>
      <c r="T233" s="14" t="str">
        <f t="shared" si="19"/>
        <v/>
      </c>
      <c r="U233" s="15">
        <f>COUNTIFS(Hoja1!$R$2,"="&amp;T233)</f>
        <v>0</v>
      </c>
    </row>
    <row r="234" spans="1:21" x14ac:dyDescent="0.25">
      <c r="A234" s="15">
        <f t="shared" si="15"/>
        <v>233</v>
      </c>
      <c r="B234" s="15" t="str">
        <f>IFERROR(INDEX('Pasajeros Pre'!$A$2:A5227,MATCH(ROW()-ROW($B$1),'Pasajeros Pre'!$O$2:$O$4995,0)),"")</f>
        <v/>
      </c>
      <c r="C234" s="15" t="str">
        <f>IFERROR(INDEX('Pasajeros Pre'!$B$2:$B$195,MATCH(ROW()-ROW($A$1),'Pasajeros Pre'!$O$2:$O$195,0)),"")</f>
        <v/>
      </c>
      <c r="D234" s="15" t="str">
        <f>IFERROR(INDEX('Pasajeros Pre'!$C$2:C5227,MATCH(ROW()-ROW($B$1),'Pasajeros Pre'!$O$2:$O$4995,0)),"")</f>
        <v/>
      </c>
      <c r="E234" s="15" t="str">
        <f>IFERROR(INDEX('Pasajeros Pre'!$D$2:D5227,MATCH(ROW()-ROW($B$1),'Pasajeros Pre'!$O$2:$O$4995,0)),"")</f>
        <v/>
      </c>
      <c r="F234" s="22" t="str">
        <f>IFERROR(INDEX('Pasajeros Pre'!$E$2:E5227,MATCH(ROW()-ROW($B$1),'Pasajeros Pre'!$O$2:$O$4995,0)),"")</f>
        <v/>
      </c>
      <c r="G234" s="15" t="str">
        <f>IFERROR(INDEX('Pasajeros Pre'!$F$2:F5227,MATCH(ROW()-ROW($B$1),'Pasajeros Pre'!$O$2:$O$4995,0)),"")</f>
        <v/>
      </c>
      <c r="H234" s="15" t="str">
        <f>IFERROR(INDEX('Pasajeros Pre'!$G$2:G5227,MATCH(ROW()-ROW($B$1),'Pasajeros Pre'!$O$2:$O$4995,0)),"")</f>
        <v/>
      </c>
      <c r="I234" s="15" t="str">
        <f>IFERROR(INDEX('Pasajeros Pre'!$H$2:H5227,MATCH(ROW()-ROW($B$1),'Pasajeros Pre'!$O$2:$O$4995,0)),"")</f>
        <v/>
      </c>
      <c r="J234" s="15" t="str">
        <f>IFERROR(INDEX('Pasajeros Pre'!$I$2:I5227,MATCH(ROW()-ROW($B$1),'Pasajeros Pre'!$O$2:$O$4995,0)),"")</f>
        <v/>
      </c>
      <c r="K234" s="15" t="str">
        <f>IFERROR(INDEX('Pasajeros Pre'!$J$2:J5227,MATCH(ROW()-ROW($B$1),'Pasajeros Pre'!$O$2:$O$4995,0)),"")</f>
        <v/>
      </c>
      <c r="L234" s="22" t="str">
        <f>IFERROR(INDEX('Pasajeros Pre'!$K$2:K5227,MATCH(ROW()-ROW($B$1),'Pasajeros Pre'!$O$2:$O$4995,0)),"")</f>
        <v/>
      </c>
      <c r="M234" s="15" t="str">
        <f>IFERROR(INDEX('Pasajeros Pre'!$L$2:L5227,MATCH(ROW()-ROW($B$1),'Pasajeros Pre'!$O$2:$O$4995,0)),"")</f>
        <v/>
      </c>
      <c r="N234" s="22" t="e">
        <f t="shared" si="16"/>
        <v>#VALUE!</v>
      </c>
      <c r="O234" s="14" t="e">
        <f>VLOOKUP(N234,'Time Chart'!$A$2:$D$25,4,0)</f>
        <v>#VALUE!</v>
      </c>
      <c r="P234" s="22" t="e">
        <f t="shared" si="17"/>
        <v>#VALUE!</v>
      </c>
      <c r="Q234" s="14" t="e">
        <f>VLOOKUP(P234,'Time Chart'!$A$2:$D$25,4,0)</f>
        <v>#VALUE!</v>
      </c>
      <c r="R234" s="14" t="str">
        <f t="shared" si="18"/>
        <v/>
      </c>
      <c r="S234" s="15">
        <f>COUNTIFS(Hoja1!$R$2,"="&amp;R234)</f>
        <v>0</v>
      </c>
      <c r="T234" s="14" t="str">
        <f t="shared" si="19"/>
        <v/>
      </c>
      <c r="U234" s="15">
        <f>COUNTIFS(Hoja1!$R$2,"="&amp;T234)</f>
        <v>0</v>
      </c>
    </row>
    <row r="235" spans="1:21" x14ac:dyDescent="0.25">
      <c r="A235" s="15">
        <f t="shared" si="15"/>
        <v>234</v>
      </c>
      <c r="B235" s="15" t="str">
        <f>IFERROR(INDEX('Pasajeros Pre'!$A$2:A5228,MATCH(ROW()-ROW($B$1),'Pasajeros Pre'!$O$2:$O$4995,0)),"")</f>
        <v/>
      </c>
      <c r="C235" s="15" t="str">
        <f>IFERROR(INDEX('Pasajeros Pre'!$B$2:$B$195,MATCH(ROW()-ROW($A$1),'Pasajeros Pre'!$O$2:$O$195,0)),"")</f>
        <v/>
      </c>
      <c r="D235" s="15" t="str">
        <f>IFERROR(INDEX('Pasajeros Pre'!$C$2:C5228,MATCH(ROW()-ROW($B$1),'Pasajeros Pre'!$O$2:$O$4995,0)),"")</f>
        <v/>
      </c>
      <c r="E235" s="15" t="str">
        <f>IFERROR(INDEX('Pasajeros Pre'!$D$2:D5228,MATCH(ROW()-ROW($B$1),'Pasajeros Pre'!$O$2:$O$4995,0)),"")</f>
        <v/>
      </c>
      <c r="F235" s="22" t="str">
        <f>IFERROR(INDEX('Pasajeros Pre'!$E$2:E5228,MATCH(ROW()-ROW($B$1),'Pasajeros Pre'!$O$2:$O$4995,0)),"")</f>
        <v/>
      </c>
      <c r="G235" s="15" t="str">
        <f>IFERROR(INDEX('Pasajeros Pre'!$F$2:F5228,MATCH(ROW()-ROW($B$1),'Pasajeros Pre'!$O$2:$O$4995,0)),"")</f>
        <v/>
      </c>
      <c r="H235" s="15" t="str">
        <f>IFERROR(INDEX('Pasajeros Pre'!$G$2:G5228,MATCH(ROW()-ROW($B$1),'Pasajeros Pre'!$O$2:$O$4995,0)),"")</f>
        <v/>
      </c>
      <c r="I235" s="15" t="str">
        <f>IFERROR(INDEX('Pasajeros Pre'!$H$2:H5228,MATCH(ROW()-ROW($B$1),'Pasajeros Pre'!$O$2:$O$4995,0)),"")</f>
        <v/>
      </c>
      <c r="J235" s="15" t="str">
        <f>IFERROR(INDEX('Pasajeros Pre'!$I$2:I5228,MATCH(ROW()-ROW($B$1),'Pasajeros Pre'!$O$2:$O$4995,0)),"")</f>
        <v/>
      </c>
      <c r="K235" s="15" t="str">
        <f>IFERROR(INDEX('Pasajeros Pre'!$J$2:J5228,MATCH(ROW()-ROW($B$1),'Pasajeros Pre'!$O$2:$O$4995,0)),"")</f>
        <v/>
      </c>
      <c r="L235" s="22" t="str">
        <f>IFERROR(INDEX('Pasajeros Pre'!$K$2:K5228,MATCH(ROW()-ROW($B$1),'Pasajeros Pre'!$O$2:$O$4995,0)),"")</f>
        <v/>
      </c>
      <c r="M235" s="15" t="str">
        <f>IFERROR(INDEX('Pasajeros Pre'!$L$2:L5228,MATCH(ROW()-ROW($B$1),'Pasajeros Pre'!$O$2:$O$4995,0)),"")</f>
        <v/>
      </c>
      <c r="N235" s="22" t="e">
        <f t="shared" si="16"/>
        <v>#VALUE!</v>
      </c>
      <c r="O235" s="14" t="e">
        <f>VLOOKUP(N235,'Time Chart'!$A$2:$D$25,4,0)</f>
        <v>#VALUE!</v>
      </c>
      <c r="P235" s="22" t="e">
        <f t="shared" si="17"/>
        <v>#VALUE!</v>
      </c>
      <c r="Q235" s="14" t="e">
        <f>VLOOKUP(P235,'Time Chart'!$A$2:$D$25,4,0)</f>
        <v>#VALUE!</v>
      </c>
      <c r="R235" s="14" t="str">
        <f t="shared" si="18"/>
        <v/>
      </c>
      <c r="S235" s="15">
        <f>COUNTIFS(Hoja1!$R$2,"="&amp;R235)</f>
        <v>0</v>
      </c>
      <c r="T235" s="14" t="str">
        <f t="shared" si="19"/>
        <v/>
      </c>
      <c r="U235" s="15">
        <f>COUNTIFS(Hoja1!$R$2,"="&amp;T235)</f>
        <v>0</v>
      </c>
    </row>
    <row r="236" spans="1:21" x14ac:dyDescent="0.25">
      <c r="A236" s="15">
        <f t="shared" si="15"/>
        <v>235</v>
      </c>
      <c r="B236" s="15" t="str">
        <f>IFERROR(INDEX('Pasajeros Pre'!$A$2:A5229,MATCH(ROW()-ROW($B$1),'Pasajeros Pre'!$O$2:$O$4995,0)),"")</f>
        <v/>
      </c>
      <c r="C236" s="15" t="str">
        <f>IFERROR(INDEX('Pasajeros Pre'!$B$2:$B$195,MATCH(ROW()-ROW($A$1),'Pasajeros Pre'!$O$2:$O$195,0)),"")</f>
        <v/>
      </c>
      <c r="D236" s="15" t="str">
        <f>IFERROR(INDEX('Pasajeros Pre'!$C$2:C5229,MATCH(ROW()-ROW($B$1),'Pasajeros Pre'!$O$2:$O$4995,0)),"")</f>
        <v/>
      </c>
      <c r="E236" s="15" t="str">
        <f>IFERROR(INDEX('Pasajeros Pre'!$D$2:D5229,MATCH(ROW()-ROW($B$1),'Pasajeros Pre'!$O$2:$O$4995,0)),"")</f>
        <v/>
      </c>
      <c r="F236" s="22" t="str">
        <f>IFERROR(INDEX('Pasajeros Pre'!$E$2:E5229,MATCH(ROW()-ROW($B$1),'Pasajeros Pre'!$O$2:$O$4995,0)),"")</f>
        <v/>
      </c>
      <c r="G236" s="15" t="str">
        <f>IFERROR(INDEX('Pasajeros Pre'!$F$2:F5229,MATCH(ROW()-ROW($B$1),'Pasajeros Pre'!$O$2:$O$4995,0)),"")</f>
        <v/>
      </c>
      <c r="H236" s="15" t="str">
        <f>IFERROR(INDEX('Pasajeros Pre'!$G$2:G5229,MATCH(ROW()-ROW($B$1),'Pasajeros Pre'!$O$2:$O$4995,0)),"")</f>
        <v/>
      </c>
      <c r="I236" s="15" t="str">
        <f>IFERROR(INDEX('Pasajeros Pre'!$H$2:H5229,MATCH(ROW()-ROW($B$1),'Pasajeros Pre'!$O$2:$O$4995,0)),"")</f>
        <v/>
      </c>
      <c r="J236" s="15" t="str">
        <f>IFERROR(INDEX('Pasajeros Pre'!$I$2:I5229,MATCH(ROW()-ROW($B$1),'Pasajeros Pre'!$O$2:$O$4995,0)),"")</f>
        <v/>
      </c>
      <c r="K236" s="15" t="str">
        <f>IFERROR(INDEX('Pasajeros Pre'!$J$2:J5229,MATCH(ROW()-ROW($B$1),'Pasajeros Pre'!$O$2:$O$4995,0)),"")</f>
        <v/>
      </c>
      <c r="L236" s="22" t="str">
        <f>IFERROR(INDEX('Pasajeros Pre'!$K$2:K5229,MATCH(ROW()-ROW($B$1),'Pasajeros Pre'!$O$2:$O$4995,0)),"")</f>
        <v/>
      </c>
      <c r="M236" s="15" t="str">
        <f>IFERROR(INDEX('Pasajeros Pre'!$L$2:L5229,MATCH(ROW()-ROW($B$1),'Pasajeros Pre'!$O$2:$O$4995,0)),"")</f>
        <v/>
      </c>
      <c r="N236" s="22" t="e">
        <f t="shared" si="16"/>
        <v>#VALUE!</v>
      </c>
      <c r="O236" s="14" t="e">
        <f>VLOOKUP(N236,'Time Chart'!$A$2:$D$25,4,0)</f>
        <v>#VALUE!</v>
      </c>
      <c r="P236" s="22" t="e">
        <f t="shared" si="17"/>
        <v>#VALUE!</v>
      </c>
      <c r="Q236" s="14" t="e">
        <f>VLOOKUP(P236,'Time Chart'!$A$2:$D$25,4,0)</f>
        <v>#VALUE!</v>
      </c>
      <c r="R236" s="14" t="str">
        <f t="shared" si="18"/>
        <v/>
      </c>
      <c r="S236" s="15">
        <f>COUNTIFS(Hoja1!$R$2,"="&amp;R236)</f>
        <v>0</v>
      </c>
      <c r="T236" s="14" t="str">
        <f t="shared" si="19"/>
        <v/>
      </c>
      <c r="U236" s="15">
        <f>COUNTIFS(Hoja1!$R$2,"="&amp;T236)</f>
        <v>0</v>
      </c>
    </row>
    <row r="237" spans="1:21" x14ac:dyDescent="0.25">
      <c r="A237" s="15">
        <f t="shared" si="15"/>
        <v>236</v>
      </c>
      <c r="B237" s="15" t="str">
        <f>IFERROR(INDEX('Pasajeros Pre'!$A$2:A5230,MATCH(ROW()-ROW($B$1),'Pasajeros Pre'!$O$2:$O$4995,0)),"")</f>
        <v/>
      </c>
      <c r="C237" s="15" t="str">
        <f>IFERROR(INDEX('Pasajeros Pre'!$B$2:$B$195,MATCH(ROW()-ROW($A$1),'Pasajeros Pre'!$O$2:$O$195,0)),"")</f>
        <v/>
      </c>
      <c r="D237" s="15" t="str">
        <f>IFERROR(INDEX('Pasajeros Pre'!$C$2:C5230,MATCH(ROW()-ROW($B$1),'Pasajeros Pre'!$O$2:$O$4995,0)),"")</f>
        <v/>
      </c>
      <c r="E237" s="15" t="str">
        <f>IFERROR(INDEX('Pasajeros Pre'!$D$2:D5230,MATCH(ROW()-ROW($B$1),'Pasajeros Pre'!$O$2:$O$4995,0)),"")</f>
        <v/>
      </c>
      <c r="F237" s="22" t="str">
        <f>IFERROR(INDEX('Pasajeros Pre'!$E$2:E5230,MATCH(ROW()-ROW($B$1),'Pasajeros Pre'!$O$2:$O$4995,0)),"")</f>
        <v/>
      </c>
      <c r="G237" s="15" t="str">
        <f>IFERROR(INDEX('Pasajeros Pre'!$F$2:F5230,MATCH(ROW()-ROW($B$1),'Pasajeros Pre'!$O$2:$O$4995,0)),"")</f>
        <v/>
      </c>
      <c r="H237" s="15" t="str">
        <f>IFERROR(INDEX('Pasajeros Pre'!$G$2:G5230,MATCH(ROW()-ROW($B$1),'Pasajeros Pre'!$O$2:$O$4995,0)),"")</f>
        <v/>
      </c>
      <c r="I237" s="15" t="str">
        <f>IFERROR(INDEX('Pasajeros Pre'!$H$2:H5230,MATCH(ROW()-ROW($B$1),'Pasajeros Pre'!$O$2:$O$4995,0)),"")</f>
        <v/>
      </c>
      <c r="J237" s="15" t="str">
        <f>IFERROR(INDEX('Pasajeros Pre'!$I$2:I5230,MATCH(ROW()-ROW($B$1),'Pasajeros Pre'!$O$2:$O$4995,0)),"")</f>
        <v/>
      </c>
      <c r="K237" s="15" t="str">
        <f>IFERROR(INDEX('Pasajeros Pre'!$J$2:J5230,MATCH(ROW()-ROW($B$1),'Pasajeros Pre'!$O$2:$O$4995,0)),"")</f>
        <v/>
      </c>
      <c r="L237" s="22" t="str">
        <f>IFERROR(INDEX('Pasajeros Pre'!$K$2:K5230,MATCH(ROW()-ROW($B$1),'Pasajeros Pre'!$O$2:$O$4995,0)),"")</f>
        <v/>
      </c>
      <c r="M237" s="15" t="str">
        <f>IFERROR(INDEX('Pasajeros Pre'!$L$2:L5230,MATCH(ROW()-ROW($B$1),'Pasajeros Pre'!$O$2:$O$4995,0)),"")</f>
        <v/>
      </c>
      <c r="N237" s="22" t="e">
        <f t="shared" si="16"/>
        <v>#VALUE!</v>
      </c>
      <c r="O237" s="14" t="e">
        <f>VLOOKUP(N237,'Time Chart'!$A$2:$D$25,4,0)</f>
        <v>#VALUE!</v>
      </c>
      <c r="P237" s="22" t="e">
        <f t="shared" si="17"/>
        <v>#VALUE!</v>
      </c>
      <c r="Q237" s="14" t="e">
        <f>VLOOKUP(P237,'Time Chart'!$A$2:$D$25,4,0)</f>
        <v>#VALUE!</v>
      </c>
      <c r="R237" s="14" t="str">
        <f t="shared" si="18"/>
        <v/>
      </c>
      <c r="S237" s="15">
        <f>COUNTIFS(Hoja1!$R$2,"="&amp;R237)</f>
        <v>0</v>
      </c>
      <c r="T237" s="14" t="str">
        <f t="shared" si="19"/>
        <v/>
      </c>
      <c r="U237" s="15">
        <f>COUNTIFS(Hoja1!$R$2,"="&amp;T237)</f>
        <v>0</v>
      </c>
    </row>
    <row r="238" spans="1:21" x14ac:dyDescent="0.25">
      <c r="A238" s="15">
        <f t="shared" si="15"/>
        <v>237</v>
      </c>
      <c r="B238" s="15" t="str">
        <f>IFERROR(INDEX('Pasajeros Pre'!$A$2:A5231,MATCH(ROW()-ROW($B$1),'Pasajeros Pre'!$O$2:$O$4995,0)),"")</f>
        <v/>
      </c>
      <c r="C238" s="15" t="str">
        <f>IFERROR(INDEX('Pasajeros Pre'!$B$2:$B$195,MATCH(ROW()-ROW($A$1),'Pasajeros Pre'!$O$2:$O$195,0)),"")</f>
        <v/>
      </c>
      <c r="D238" s="15" t="str">
        <f>IFERROR(INDEX('Pasajeros Pre'!$C$2:C5231,MATCH(ROW()-ROW($B$1),'Pasajeros Pre'!$O$2:$O$4995,0)),"")</f>
        <v/>
      </c>
      <c r="E238" s="15" t="str">
        <f>IFERROR(INDEX('Pasajeros Pre'!$D$2:D5231,MATCH(ROW()-ROW($B$1),'Pasajeros Pre'!$O$2:$O$4995,0)),"")</f>
        <v/>
      </c>
      <c r="F238" s="22" t="str">
        <f>IFERROR(INDEX('Pasajeros Pre'!$E$2:E5231,MATCH(ROW()-ROW($B$1),'Pasajeros Pre'!$O$2:$O$4995,0)),"")</f>
        <v/>
      </c>
      <c r="G238" s="15" t="str">
        <f>IFERROR(INDEX('Pasajeros Pre'!$F$2:F5231,MATCH(ROW()-ROW($B$1),'Pasajeros Pre'!$O$2:$O$4995,0)),"")</f>
        <v/>
      </c>
      <c r="H238" s="15" t="str">
        <f>IFERROR(INDEX('Pasajeros Pre'!$G$2:G5231,MATCH(ROW()-ROW($B$1),'Pasajeros Pre'!$O$2:$O$4995,0)),"")</f>
        <v/>
      </c>
      <c r="I238" s="15" t="str">
        <f>IFERROR(INDEX('Pasajeros Pre'!$H$2:H5231,MATCH(ROW()-ROW($B$1),'Pasajeros Pre'!$O$2:$O$4995,0)),"")</f>
        <v/>
      </c>
      <c r="J238" s="15" t="str">
        <f>IFERROR(INDEX('Pasajeros Pre'!$I$2:I5231,MATCH(ROW()-ROW($B$1),'Pasajeros Pre'!$O$2:$O$4995,0)),"")</f>
        <v/>
      </c>
      <c r="K238" s="15" t="str">
        <f>IFERROR(INDEX('Pasajeros Pre'!$J$2:J5231,MATCH(ROW()-ROW($B$1),'Pasajeros Pre'!$O$2:$O$4995,0)),"")</f>
        <v/>
      </c>
      <c r="L238" s="22" t="str">
        <f>IFERROR(INDEX('Pasajeros Pre'!$K$2:K5231,MATCH(ROW()-ROW($B$1),'Pasajeros Pre'!$O$2:$O$4995,0)),"")</f>
        <v/>
      </c>
      <c r="M238" s="15" t="str">
        <f>IFERROR(INDEX('Pasajeros Pre'!$L$2:L5231,MATCH(ROW()-ROW($B$1),'Pasajeros Pre'!$O$2:$O$4995,0)),"")</f>
        <v/>
      </c>
      <c r="N238" s="22" t="e">
        <f t="shared" si="16"/>
        <v>#VALUE!</v>
      </c>
      <c r="O238" s="14" t="e">
        <f>VLOOKUP(N238,'Time Chart'!$A$2:$D$25,4,0)</f>
        <v>#VALUE!</v>
      </c>
      <c r="P238" s="22" t="e">
        <f t="shared" si="17"/>
        <v>#VALUE!</v>
      </c>
      <c r="Q238" s="14" t="e">
        <f>VLOOKUP(P238,'Time Chart'!$A$2:$D$25,4,0)</f>
        <v>#VALUE!</v>
      </c>
      <c r="R238" s="14" t="str">
        <f t="shared" si="18"/>
        <v/>
      </c>
      <c r="S238" s="15">
        <f>COUNTIFS(Hoja1!$R$2,"="&amp;R238)</f>
        <v>0</v>
      </c>
      <c r="T238" s="14" t="str">
        <f t="shared" si="19"/>
        <v/>
      </c>
      <c r="U238" s="15">
        <f>COUNTIFS(Hoja1!$R$2,"="&amp;T238)</f>
        <v>0</v>
      </c>
    </row>
    <row r="239" spans="1:21" x14ac:dyDescent="0.25">
      <c r="A239" s="15">
        <f t="shared" si="15"/>
        <v>238</v>
      </c>
      <c r="B239" s="15" t="str">
        <f>IFERROR(INDEX('Pasajeros Pre'!$A$2:A5232,MATCH(ROW()-ROW($B$1),'Pasajeros Pre'!$O$2:$O$4995,0)),"")</f>
        <v/>
      </c>
      <c r="C239" s="15" t="str">
        <f>IFERROR(INDEX('Pasajeros Pre'!$B$2:$B$195,MATCH(ROW()-ROW($A$1),'Pasajeros Pre'!$O$2:$O$195,0)),"")</f>
        <v/>
      </c>
      <c r="D239" s="15" t="str">
        <f>IFERROR(INDEX('Pasajeros Pre'!$C$2:C5232,MATCH(ROW()-ROW($B$1),'Pasajeros Pre'!$O$2:$O$4995,0)),"")</f>
        <v/>
      </c>
      <c r="E239" s="15" t="str">
        <f>IFERROR(INDEX('Pasajeros Pre'!$D$2:D5232,MATCH(ROW()-ROW($B$1),'Pasajeros Pre'!$O$2:$O$4995,0)),"")</f>
        <v/>
      </c>
      <c r="F239" s="22" t="str">
        <f>IFERROR(INDEX('Pasajeros Pre'!$E$2:E5232,MATCH(ROW()-ROW($B$1),'Pasajeros Pre'!$O$2:$O$4995,0)),"")</f>
        <v/>
      </c>
      <c r="G239" s="15" t="str">
        <f>IFERROR(INDEX('Pasajeros Pre'!$F$2:F5232,MATCH(ROW()-ROW($B$1),'Pasajeros Pre'!$O$2:$O$4995,0)),"")</f>
        <v/>
      </c>
      <c r="H239" s="15" t="str">
        <f>IFERROR(INDEX('Pasajeros Pre'!$G$2:G5232,MATCH(ROW()-ROW($B$1),'Pasajeros Pre'!$O$2:$O$4995,0)),"")</f>
        <v/>
      </c>
      <c r="I239" s="15" t="str">
        <f>IFERROR(INDEX('Pasajeros Pre'!$H$2:H5232,MATCH(ROW()-ROW($B$1),'Pasajeros Pre'!$O$2:$O$4995,0)),"")</f>
        <v/>
      </c>
      <c r="J239" s="15" t="str">
        <f>IFERROR(INDEX('Pasajeros Pre'!$I$2:I5232,MATCH(ROW()-ROW($B$1),'Pasajeros Pre'!$O$2:$O$4995,0)),"")</f>
        <v/>
      </c>
      <c r="K239" s="15" t="str">
        <f>IFERROR(INDEX('Pasajeros Pre'!$J$2:J5232,MATCH(ROW()-ROW($B$1),'Pasajeros Pre'!$O$2:$O$4995,0)),"")</f>
        <v/>
      </c>
      <c r="L239" s="22" t="str">
        <f>IFERROR(INDEX('Pasajeros Pre'!$K$2:K5232,MATCH(ROW()-ROW($B$1),'Pasajeros Pre'!$O$2:$O$4995,0)),"")</f>
        <v/>
      </c>
      <c r="M239" s="15" t="str">
        <f>IFERROR(INDEX('Pasajeros Pre'!$L$2:L5232,MATCH(ROW()-ROW($B$1),'Pasajeros Pre'!$O$2:$O$4995,0)),"")</f>
        <v/>
      </c>
      <c r="N239" s="22" t="e">
        <f t="shared" si="16"/>
        <v>#VALUE!</v>
      </c>
      <c r="O239" s="14" t="e">
        <f>VLOOKUP(N239,'Time Chart'!$A$2:$D$25,4,0)</f>
        <v>#VALUE!</v>
      </c>
      <c r="P239" s="22" t="e">
        <f t="shared" si="17"/>
        <v>#VALUE!</v>
      </c>
      <c r="Q239" s="14" t="e">
        <f>VLOOKUP(P239,'Time Chart'!$A$2:$D$25,4,0)</f>
        <v>#VALUE!</v>
      </c>
      <c r="R239" s="14" t="str">
        <f t="shared" si="18"/>
        <v/>
      </c>
      <c r="S239" s="15">
        <f>COUNTIFS(Hoja1!$R$2,"="&amp;R239)</f>
        <v>0</v>
      </c>
      <c r="T239" s="14" t="str">
        <f t="shared" si="19"/>
        <v/>
      </c>
      <c r="U239" s="15">
        <f>COUNTIFS(Hoja1!$R$2,"="&amp;T239)</f>
        <v>0</v>
      </c>
    </row>
    <row r="240" spans="1:21" x14ac:dyDescent="0.25">
      <c r="A240" s="15">
        <f t="shared" si="15"/>
        <v>239</v>
      </c>
      <c r="B240" s="15" t="str">
        <f>IFERROR(INDEX('Pasajeros Pre'!$A$2:A5233,MATCH(ROW()-ROW($B$1),'Pasajeros Pre'!$O$2:$O$4995,0)),"")</f>
        <v/>
      </c>
      <c r="C240" s="15" t="str">
        <f>IFERROR(INDEX('Pasajeros Pre'!$B$2:$B$195,MATCH(ROW()-ROW($A$1),'Pasajeros Pre'!$O$2:$O$195,0)),"")</f>
        <v/>
      </c>
      <c r="D240" s="15" t="str">
        <f>IFERROR(INDEX('Pasajeros Pre'!$C$2:C5233,MATCH(ROW()-ROW($B$1),'Pasajeros Pre'!$O$2:$O$4995,0)),"")</f>
        <v/>
      </c>
      <c r="E240" s="15" t="str">
        <f>IFERROR(INDEX('Pasajeros Pre'!$D$2:D5233,MATCH(ROW()-ROW($B$1),'Pasajeros Pre'!$O$2:$O$4995,0)),"")</f>
        <v/>
      </c>
      <c r="F240" s="22" t="str">
        <f>IFERROR(INDEX('Pasajeros Pre'!$E$2:E5233,MATCH(ROW()-ROW($B$1),'Pasajeros Pre'!$O$2:$O$4995,0)),"")</f>
        <v/>
      </c>
      <c r="G240" s="15" t="str">
        <f>IFERROR(INDEX('Pasajeros Pre'!$F$2:F5233,MATCH(ROW()-ROW($B$1),'Pasajeros Pre'!$O$2:$O$4995,0)),"")</f>
        <v/>
      </c>
      <c r="H240" s="15" t="str">
        <f>IFERROR(INDEX('Pasajeros Pre'!$G$2:G5233,MATCH(ROW()-ROW($B$1),'Pasajeros Pre'!$O$2:$O$4995,0)),"")</f>
        <v/>
      </c>
      <c r="I240" s="15" t="str">
        <f>IFERROR(INDEX('Pasajeros Pre'!$H$2:H5233,MATCH(ROW()-ROW($B$1),'Pasajeros Pre'!$O$2:$O$4995,0)),"")</f>
        <v/>
      </c>
      <c r="J240" s="15" t="str">
        <f>IFERROR(INDEX('Pasajeros Pre'!$I$2:I5233,MATCH(ROW()-ROW($B$1),'Pasajeros Pre'!$O$2:$O$4995,0)),"")</f>
        <v/>
      </c>
      <c r="K240" s="15" t="str">
        <f>IFERROR(INDEX('Pasajeros Pre'!$J$2:J5233,MATCH(ROW()-ROW($B$1),'Pasajeros Pre'!$O$2:$O$4995,0)),"")</f>
        <v/>
      </c>
      <c r="L240" s="22" t="str">
        <f>IFERROR(INDEX('Pasajeros Pre'!$K$2:K5233,MATCH(ROW()-ROW($B$1),'Pasajeros Pre'!$O$2:$O$4995,0)),"")</f>
        <v/>
      </c>
      <c r="M240" s="15" t="str">
        <f>IFERROR(INDEX('Pasajeros Pre'!$L$2:L5233,MATCH(ROW()-ROW($B$1),'Pasajeros Pre'!$O$2:$O$4995,0)),"")</f>
        <v/>
      </c>
      <c r="N240" s="22" t="e">
        <f t="shared" si="16"/>
        <v>#VALUE!</v>
      </c>
      <c r="O240" s="14" t="e">
        <f>VLOOKUP(N240,'Time Chart'!$A$2:$D$25,4,0)</f>
        <v>#VALUE!</v>
      </c>
      <c r="P240" s="22" t="e">
        <f t="shared" si="17"/>
        <v>#VALUE!</v>
      </c>
      <c r="Q240" s="14" t="e">
        <f>VLOOKUP(P240,'Time Chart'!$A$2:$D$25,4,0)</f>
        <v>#VALUE!</v>
      </c>
      <c r="R240" s="14" t="str">
        <f t="shared" si="18"/>
        <v/>
      </c>
      <c r="S240" s="15">
        <f>COUNTIFS(Hoja1!$R$2,"="&amp;R240)</f>
        <v>0</v>
      </c>
      <c r="T240" s="14" t="str">
        <f t="shared" si="19"/>
        <v/>
      </c>
      <c r="U240" s="15">
        <f>COUNTIFS(Hoja1!$R$2,"="&amp;T240)</f>
        <v>0</v>
      </c>
    </row>
    <row r="241" spans="1:21" x14ac:dyDescent="0.25">
      <c r="A241" s="15">
        <f t="shared" si="15"/>
        <v>240</v>
      </c>
      <c r="B241" s="15" t="str">
        <f>IFERROR(INDEX('Pasajeros Pre'!$A$2:A5234,MATCH(ROW()-ROW($B$1),'Pasajeros Pre'!$O$2:$O$4995,0)),"")</f>
        <v/>
      </c>
      <c r="C241" s="15" t="str">
        <f>IFERROR(INDEX('Pasajeros Pre'!$B$2:$B$195,MATCH(ROW()-ROW($A$1),'Pasajeros Pre'!$O$2:$O$195,0)),"")</f>
        <v/>
      </c>
      <c r="D241" s="15" t="str">
        <f>IFERROR(INDEX('Pasajeros Pre'!$C$2:C5234,MATCH(ROW()-ROW($B$1),'Pasajeros Pre'!$O$2:$O$4995,0)),"")</f>
        <v/>
      </c>
      <c r="E241" s="15" t="str">
        <f>IFERROR(INDEX('Pasajeros Pre'!$D$2:D5234,MATCH(ROW()-ROW($B$1),'Pasajeros Pre'!$O$2:$O$4995,0)),"")</f>
        <v/>
      </c>
      <c r="F241" s="22" t="str">
        <f>IFERROR(INDEX('Pasajeros Pre'!$E$2:E5234,MATCH(ROW()-ROW($B$1),'Pasajeros Pre'!$O$2:$O$4995,0)),"")</f>
        <v/>
      </c>
      <c r="G241" s="15" t="str">
        <f>IFERROR(INDEX('Pasajeros Pre'!$F$2:F5234,MATCH(ROW()-ROW($B$1),'Pasajeros Pre'!$O$2:$O$4995,0)),"")</f>
        <v/>
      </c>
      <c r="H241" s="15" t="str">
        <f>IFERROR(INDEX('Pasajeros Pre'!$G$2:G5234,MATCH(ROW()-ROW($B$1),'Pasajeros Pre'!$O$2:$O$4995,0)),"")</f>
        <v/>
      </c>
      <c r="I241" s="15" t="str">
        <f>IFERROR(INDEX('Pasajeros Pre'!$H$2:H5234,MATCH(ROW()-ROW($B$1),'Pasajeros Pre'!$O$2:$O$4995,0)),"")</f>
        <v/>
      </c>
      <c r="J241" s="15" t="str">
        <f>IFERROR(INDEX('Pasajeros Pre'!$I$2:I5234,MATCH(ROW()-ROW($B$1),'Pasajeros Pre'!$O$2:$O$4995,0)),"")</f>
        <v/>
      </c>
      <c r="K241" s="15" t="str">
        <f>IFERROR(INDEX('Pasajeros Pre'!$J$2:J5234,MATCH(ROW()-ROW($B$1),'Pasajeros Pre'!$O$2:$O$4995,0)),"")</f>
        <v/>
      </c>
      <c r="L241" s="22" t="str">
        <f>IFERROR(INDEX('Pasajeros Pre'!$K$2:K5234,MATCH(ROW()-ROW($B$1),'Pasajeros Pre'!$O$2:$O$4995,0)),"")</f>
        <v/>
      </c>
      <c r="M241" s="15" t="str">
        <f>IFERROR(INDEX('Pasajeros Pre'!$L$2:L5234,MATCH(ROW()-ROW($B$1),'Pasajeros Pre'!$O$2:$O$4995,0)),"")</f>
        <v/>
      </c>
      <c r="N241" s="22" t="e">
        <f t="shared" si="16"/>
        <v>#VALUE!</v>
      </c>
      <c r="O241" s="14" t="e">
        <f>VLOOKUP(N241,'Time Chart'!$A$2:$D$25,4,0)</f>
        <v>#VALUE!</v>
      </c>
      <c r="P241" s="22" t="e">
        <f t="shared" si="17"/>
        <v>#VALUE!</v>
      </c>
      <c r="Q241" s="14" t="e">
        <f>VLOOKUP(P241,'Time Chart'!$A$2:$D$25,4,0)</f>
        <v>#VALUE!</v>
      </c>
      <c r="R241" s="14" t="str">
        <f t="shared" si="18"/>
        <v/>
      </c>
      <c r="S241" s="15">
        <f>COUNTIFS(Hoja1!$R$2,"="&amp;R241)</f>
        <v>0</v>
      </c>
      <c r="T241" s="14" t="str">
        <f t="shared" si="19"/>
        <v/>
      </c>
      <c r="U241" s="15">
        <f>COUNTIFS(Hoja1!$R$2,"="&amp;T241)</f>
        <v>0</v>
      </c>
    </row>
    <row r="242" spans="1:21" x14ac:dyDescent="0.25">
      <c r="A242" s="15">
        <f t="shared" si="15"/>
        <v>241</v>
      </c>
      <c r="B242" s="15" t="str">
        <f>IFERROR(INDEX('Pasajeros Pre'!$A$2:A5235,MATCH(ROW()-ROW($B$1),'Pasajeros Pre'!$O$2:$O$4995,0)),"")</f>
        <v/>
      </c>
      <c r="C242" s="15" t="str">
        <f>IFERROR(INDEX('Pasajeros Pre'!$B$2:$B$195,MATCH(ROW()-ROW($A$1),'Pasajeros Pre'!$O$2:$O$195,0)),"")</f>
        <v/>
      </c>
      <c r="D242" s="15" t="str">
        <f>IFERROR(INDEX('Pasajeros Pre'!$C$2:C5235,MATCH(ROW()-ROW($B$1),'Pasajeros Pre'!$O$2:$O$4995,0)),"")</f>
        <v/>
      </c>
      <c r="E242" s="15" t="str">
        <f>IFERROR(INDEX('Pasajeros Pre'!$D$2:D5235,MATCH(ROW()-ROW($B$1),'Pasajeros Pre'!$O$2:$O$4995,0)),"")</f>
        <v/>
      </c>
      <c r="F242" s="22" t="str">
        <f>IFERROR(INDEX('Pasajeros Pre'!$E$2:E5235,MATCH(ROW()-ROW($B$1),'Pasajeros Pre'!$O$2:$O$4995,0)),"")</f>
        <v/>
      </c>
      <c r="G242" s="15" t="str">
        <f>IFERROR(INDEX('Pasajeros Pre'!$F$2:F5235,MATCH(ROW()-ROW($B$1),'Pasajeros Pre'!$O$2:$O$4995,0)),"")</f>
        <v/>
      </c>
      <c r="H242" s="15" t="str">
        <f>IFERROR(INDEX('Pasajeros Pre'!$G$2:G5235,MATCH(ROW()-ROW($B$1),'Pasajeros Pre'!$O$2:$O$4995,0)),"")</f>
        <v/>
      </c>
      <c r="I242" s="15" t="str">
        <f>IFERROR(INDEX('Pasajeros Pre'!$H$2:H5235,MATCH(ROW()-ROW($B$1),'Pasajeros Pre'!$O$2:$O$4995,0)),"")</f>
        <v/>
      </c>
      <c r="J242" s="15" t="str">
        <f>IFERROR(INDEX('Pasajeros Pre'!$I$2:I5235,MATCH(ROW()-ROW($B$1),'Pasajeros Pre'!$O$2:$O$4995,0)),"")</f>
        <v/>
      </c>
      <c r="K242" s="15" t="str">
        <f>IFERROR(INDEX('Pasajeros Pre'!$J$2:J5235,MATCH(ROW()-ROW($B$1),'Pasajeros Pre'!$O$2:$O$4995,0)),"")</f>
        <v/>
      </c>
      <c r="L242" s="22" t="str">
        <f>IFERROR(INDEX('Pasajeros Pre'!$K$2:K5235,MATCH(ROW()-ROW($B$1),'Pasajeros Pre'!$O$2:$O$4995,0)),"")</f>
        <v/>
      </c>
      <c r="M242" s="15" t="str">
        <f>IFERROR(INDEX('Pasajeros Pre'!$L$2:L5235,MATCH(ROW()-ROW($B$1),'Pasajeros Pre'!$O$2:$O$4995,0)),"")</f>
        <v/>
      </c>
      <c r="N242" s="22" t="e">
        <f t="shared" si="16"/>
        <v>#VALUE!</v>
      </c>
      <c r="O242" s="14" t="e">
        <f>VLOOKUP(N242,'Time Chart'!$A$2:$D$25,4,0)</f>
        <v>#VALUE!</v>
      </c>
      <c r="P242" s="22" t="e">
        <f t="shared" si="17"/>
        <v>#VALUE!</v>
      </c>
      <c r="Q242" s="14" t="e">
        <f>VLOOKUP(P242,'Time Chart'!$A$2:$D$25,4,0)</f>
        <v>#VALUE!</v>
      </c>
      <c r="R242" s="14" t="str">
        <f t="shared" si="18"/>
        <v/>
      </c>
      <c r="S242" s="15">
        <f>COUNTIFS(Hoja1!$R$2,"="&amp;R242)</f>
        <v>0</v>
      </c>
      <c r="T242" s="14" t="str">
        <f t="shared" si="19"/>
        <v/>
      </c>
      <c r="U242" s="15">
        <f>COUNTIFS(Hoja1!$R$2,"="&amp;T242)</f>
        <v>0</v>
      </c>
    </row>
    <row r="243" spans="1:21" x14ac:dyDescent="0.25">
      <c r="A243" s="15">
        <f t="shared" si="15"/>
        <v>242</v>
      </c>
      <c r="B243" s="15" t="str">
        <f>IFERROR(INDEX('Pasajeros Pre'!$A$2:A5236,MATCH(ROW()-ROW($B$1),'Pasajeros Pre'!$O$2:$O$4995,0)),"")</f>
        <v/>
      </c>
      <c r="C243" s="15" t="str">
        <f>IFERROR(INDEX('Pasajeros Pre'!$B$2:$B$195,MATCH(ROW()-ROW($A$1),'Pasajeros Pre'!$O$2:$O$195,0)),"")</f>
        <v/>
      </c>
      <c r="D243" s="15" t="str">
        <f>IFERROR(INDEX('Pasajeros Pre'!$C$2:C5236,MATCH(ROW()-ROW($B$1),'Pasajeros Pre'!$O$2:$O$4995,0)),"")</f>
        <v/>
      </c>
      <c r="E243" s="15" t="str">
        <f>IFERROR(INDEX('Pasajeros Pre'!$D$2:D5236,MATCH(ROW()-ROW($B$1),'Pasajeros Pre'!$O$2:$O$4995,0)),"")</f>
        <v/>
      </c>
      <c r="F243" s="22" t="str">
        <f>IFERROR(INDEX('Pasajeros Pre'!$E$2:E5236,MATCH(ROW()-ROW($B$1),'Pasajeros Pre'!$O$2:$O$4995,0)),"")</f>
        <v/>
      </c>
      <c r="G243" s="15" t="str">
        <f>IFERROR(INDEX('Pasajeros Pre'!$F$2:F5236,MATCH(ROW()-ROW($B$1),'Pasajeros Pre'!$O$2:$O$4995,0)),"")</f>
        <v/>
      </c>
      <c r="H243" s="15" t="str">
        <f>IFERROR(INDEX('Pasajeros Pre'!$G$2:G5236,MATCH(ROW()-ROW($B$1),'Pasajeros Pre'!$O$2:$O$4995,0)),"")</f>
        <v/>
      </c>
      <c r="I243" s="15" t="str">
        <f>IFERROR(INDEX('Pasajeros Pre'!$H$2:H5236,MATCH(ROW()-ROW($B$1),'Pasajeros Pre'!$O$2:$O$4995,0)),"")</f>
        <v/>
      </c>
      <c r="J243" s="15" t="str">
        <f>IFERROR(INDEX('Pasajeros Pre'!$I$2:I5236,MATCH(ROW()-ROW($B$1),'Pasajeros Pre'!$O$2:$O$4995,0)),"")</f>
        <v/>
      </c>
      <c r="K243" s="15" t="str">
        <f>IFERROR(INDEX('Pasajeros Pre'!$J$2:J5236,MATCH(ROW()-ROW($B$1),'Pasajeros Pre'!$O$2:$O$4995,0)),"")</f>
        <v/>
      </c>
      <c r="L243" s="22" t="str">
        <f>IFERROR(INDEX('Pasajeros Pre'!$K$2:K5236,MATCH(ROW()-ROW($B$1),'Pasajeros Pre'!$O$2:$O$4995,0)),"")</f>
        <v/>
      </c>
      <c r="M243" s="15" t="str">
        <f>IFERROR(INDEX('Pasajeros Pre'!$L$2:L5236,MATCH(ROW()-ROW($B$1),'Pasajeros Pre'!$O$2:$O$4995,0)),"")</f>
        <v/>
      </c>
      <c r="N243" s="22" t="e">
        <f t="shared" si="16"/>
        <v>#VALUE!</v>
      </c>
      <c r="O243" s="14" t="e">
        <f>VLOOKUP(N243,'Time Chart'!$A$2:$D$25,4,0)</f>
        <v>#VALUE!</v>
      </c>
      <c r="P243" s="22" t="e">
        <f t="shared" si="17"/>
        <v>#VALUE!</v>
      </c>
      <c r="Q243" s="14" t="e">
        <f>VLOOKUP(P243,'Time Chart'!$A$2:$D$25,4,0)</f>
        <v>#VALUE!</v>
      </c>
      <c r="R243" s="14" t="str">
        <f t="shared" si="18"/>
        <v/>
      </c>
      <c r="S243" s="15">
        <f>COUNTIFS(Hoja1!$R$2,"="&amp;R243)</f>
        <v>0</v>
      </c>
      <c r="T243" s="14" t="str">
        <f t="shared" si="19"/>
        <v/>
      </c>
      <c r="U243" s="15">
        <f>COUNTIFS(Hoja1!$R$2,"="&amp;T243)</f>
        <v>0</v>
      </c>
    </row>
    <row r="244" spans="1:21" x14ac:dyDescent="0.25">
      <c r="A244" s="15">
        <f t="shared" si="15"/>
        <v>243</v>
      </c>
      <c r="B244" s="15" t="str">
        <f>IFERROR(INDEX('Pasajeros Pre'!$A$2:A5237,MATCH(ROW()-ROW($B$1),'Pasajeros Pre'!$O$2:$O$4995,0)),"")</f>
        <v/>
      </c>
      <c r="C244" s="15" t="str">
        <f>IFERROR(INDEX('Pasajeros Pre'!$B$2:$B$195,MATCH(ROW()-ROW($A$1),'Pasajeros Pre'!$O$2:$O$195,0)),"")</f>
        <v/>
      </c>
      <c r="D244" s="15" t="str">
        <f>IFERROR(INDEX('Pasajeros Pre'!$C$2:C5237,MATCH(ROW()-ROW($B$1),'Pasajeros Pre'!$O$2:$O$4995,0)),"")</f>
        <v/>
      </c>
      <c r="E244" s="15" t="str">
        <f>IFERROR(INDEX('Pasajeros Pre'!$D$2:D5237,MATCH(ROW()-ROW($B$1),'Pasajeros Pre'!$O$2:$O$4995,0)),"")</f>
        <v/>
      </c>
      <c r="F244" s="22" t="str">
        <f>IFERROR(INDEX('Pasajeros Pre'!$E$2:E5237,MATCH(ROW()-ROW($B$1),'Pasajeros Pre'!$O$2:$O$4995,0)),"")</f>
        <v/>
      </c>
      <c r="G244" s="15" t="str">
        <f>IFERROR(INDEX('Pasajeros Pre'!$F$2:F5237,MATCH(ROW()-ROW($B$1),'Pasajeros Pre'!$O$2:$O$4995,0)),"")</f>
        <v/>
      </c>
      <c r="H244" s="15" t="str">
        <f>IFERROR(INDEX('Pasajeros Pre'!$G$2:G5237,MATCH(ROW()-ROW($B$1),'Pasajeros Pre'!$O$2:$O$4995,0)),"")</f>
        <v/>
      </c>
      <c r="I244" s="15" t="str">
        <f>IFERROR(INDEX('Pasajeros Pre'!$H$2:H5237,MATCH(ROW()-ROW($B$1),'Pasajeros Pre'!$O$2:$O$4995,0)),"")</f>
        <v/>
      </c>
      <c r="J244" s="15" t="str">
        <f>IFERROR(INDEX('Pasajeros Pre'!$I$2:I5237,MATCH(ROW()-ROW($B$1),'Pasajeros Pre'!$O$2:$O$4995,0)),"")</f>
        <v/>
      </c>
      <c r="K244" s="15" t="str">
        <f>IFERROR(INDEX('Pasajeros Pre'!$J$2:J5237,MATCH(ROW()-ROW($B$1),'Pasajeros Pre'!$O$2:$O$4995,0)),"")</f>
        <v/>
      </c>
      <c r="L244" s="22" t="str">
        <f>IFERROR(INDEX('Pasajeros Pre'!$K$2:K5237,MATCH(ROW()-ROW($B$1),'Pasajeros Pre'!$O$2:$O$4995,0)),"")</f>
        <v/>
      </c>
      <c r="M244" s="15" t="str">
        <f>IFERROR(INDEX('Pasajeros Pre'!$L$2:L5237,MATCH(ROW()-ROW($B$1),'Pasajeros Pre'!$O$2:$O$4995,0)),"")</f>
        <v/>
      </c>
      <c r="N244" s="22" t="e">
        <f t="shared" si="16"/>
        <v>#VALUE!</v>
      </c>
      <c r="O244" s="14" t="e">
        <f>VLOOKUP(N244,'Time Chart'!$A$2:$D$25,4,0)</f>
        <v>#VALUE!</v>
      </c>
      <c r="P244" s="22" t="e">
        <f t="shared" si="17"/>
        <v>#VALUE!</v>
      </c>
      <c r="Q244" s="14" t="e">
        <f>VLOOKUP(P244,'Time Chart'!$A$2:$D$25,4,0)</f>
        <v>#VALUE!</v>
      </c>
      <c r="R244" s="14" t="str">
        <f t="shared" si="18"/>
        <v/>
      </c>
      <c r="S244" s="15">
        <f>COUNTIFS(Hoja1!$R$2,"="&amp;R244)</f>
        <v>0</v>
      </c>
      <c r="T244" s="14" t="str">
        <f t="shared" si="19"/>
        <v/>
      </c>
      <c r="U244" s="15">
        <f>COUNTIFS(Hoja1!$R$2,"="&amp;T244)</f>
        <v>0</v>
      </c>
    </row>
    <row r="245" spans="1:21" x14ac:dyDescent="0.25">
      <c r="A245" s="15">
        <f t="shared" si="15"/>
        <v>244</v>
      </c>
      <c r="B245" s="15" t="str">
        <f>IFERROR(INDEX('Pasajeros Pre'!$A$2:A5238,MATCH(ROW()-ROW($B$1),'Pasajeros Pre'!$O$2:$O$4995,0)),"")</f>
        <v/>
      </c>
      <c r="C245" s="15" t="str">
        <f>IFERROR(INDEX('Pasajeros Pre'!$B$2:$B$195,MATCH(ROW()-ROW($A$1),'Pasajeros Pre'!$O$2:$O$195,0)),"")</f>
        <v/>
      </c>
      <c r="D245" s="15" t="str">
        <f>IFERROR(INDEX('Pasajeros Pre'!$C$2:C5238,MATCH(ROW()-ROW($B$1),'Pasajeros Pre'!$O$2:$O$4995,0)),"")</f>
        <v/>
      </c>
      <c r="E245" s="15" t="str">
        <f>IFERROR(INDEX('Pasajeros Pre'!$D$2:D5238,MATCH(ROW()-ROW($B$1),'Pasajeros Pre'!$O$2:$O$4995,0)),"")</f>
        <v/>
      </c>
      <c r="F245" s="22" t="str">
        <f>IFERROR(INDEX('Pasajeros Pre'!$E$2:E5238,MATCH(ROW()-ROW($B$1),'Pasajeros Pre'!$O$2:$O$4995,0)),"")</f>
        <v/>
      </c>
      <c r="G245" s="15" t="str">
        <f>IFERROR(INDEX('Pasajeros Pre'!$F$2:F5238,MATCH(ROW()-ROW($B$1),'Pasajeros Pre'!$O$2:$O$4995,0)),"")</f>
        <v/>
      </c>
      <c r="H245" s="15" t="str">
        <f>IFERROR(INDEX('Pasajeros Pre'!$G$2:G5238,MATCH(ROW()-ROW($B$1),'Pasajeros Pre'!$O$2:$O$4995,0)),"")</f>
        <v/>
      </c>
      <c r="I245" s="15" t="str">
        <f>IFERROR(INDEX('Pasajeros Pre'!$H$2:H5238,MATCH(ROW()-ROW($B$1),'Pasajeros Pre'!$O$2:$O$4995,0)),"")</f>
        <v/>
      </c>
      <c r="J245" s="15" t="str">
        <f>IFERROR(INDEX('Pasajeros Pre'!$I$2:I5238,MATCH(ROW()-ROW($B$1),'Pasajeros Pre'!$O$2:$O$4995,0)),"")</f>
        <v/>
      </c>
      <c r="K245" s="15" t="str">
        <f>IFERROR(INDEX('Pasajeros Pre'!$J$2:J5238,MATCH(ROW()-ROW($B$1),'Pasajeros Pre'!$O$2:$O$4995,0)),"")</f>
        <v/>
      </c>
      <c r="L245" s="22" t="str">
        <f>IFERROR(INDEX('Pasajeros Pre'!$K$2:K5238,MATCH(ROW()-ROW($B$1),'Pasajeros Pre'!$O$2:$O$4995,0)),"")</f>
        <v/>
      </c>
      <c r="M245" s="15" t="str">
        <f>IFERROR(INDEX('Pasajeros Pre'!$L$2:L5238,MATCH(ROW()-ROW($B$1),'Pasajeros Pre'!$O$2:$O$4995,0)),"")</f>
        <v/>
      </c>
      <c r="N245" s="22" t="e">
        <f t="shared" si="16"/>
        <v>#VALUE!</v>
      </c>
      <c r="O245" s="14" t="e">
        <f>VLOOKUP(N245,'Time Chart'!$A$2:$D$25,4,0)</f>
        <v>#VALUE!</v>
      </c>
      <c r="P245" s="22" t="e">
        <f t="shared" si="17"/>
        <v>#VALUE!</v>
      </c>
      <c r="Q245" s="14" t="e">
        <f>VLOOKUP(P245,'Time Chart'!$A$2:$D$25,4,0)</f>
        <v>#VALUE!</v>
      </c>
      <c r="R245" s="14" t="str">
        <f t="shared" si="18"/>
        <v/>
      </c>
      <c r="S245" s="15">
        <f>COUNTIFS(Hoja1!$R$2,"="&amp;R245)</f>
        <v>0</v>
      </c>
      <c r="T245" s="14" t="str">
        <f t="shared" si="19"/>
        <v/>
      </c>
      <c r="U245" s="15">
        <f>COUNTIFS(Hoja1!$R$2,"="&amp;T245)</f>
        <v>0</v>
      </c>
    </row>
    <row r="246" spans="1:21" x14ac:dyDescent="0.25">
      <c r="A246" s="15">
        <f t="shared" si="15"/>
        <v>245</v>
      </c>
      <c r="B246" s="15" t="str">
        <f>IFERROR(INDEX('Pasajeros Pre'!$A$2:A5239,MATCH(ROW()-ROW($B$1),'Pasajeros Pre'!$O$2:$O$4995,0)),"")</f>
        <v/>
      </c>
      <c r="C246" s="15" t="str">
        <f>IFERROR(INDEX('Pasajeros Pre'!$B$2:$B$195,MATCH(ROW()-ROW($A$1),'Pasajeros Pre'!$O$2:$O$195,0)),"")</f>
        <v/>
      </c>
      <c r="D246" s="15" t="str">
        <f>IFERROR(INDEX('Pasajeros Pre'!$C$2:C5239,MATCH(ROW()-ROW($B$1),'Pasajeros Pre'!$O$2:$O$4995,0)),"")</f>
        <v/>
      </c>
      <c r="E246" s="15" t="str">
        <f>IFERROR(INDEX('Pasajeros Pre'!$D$2:D5239,MATCH(ROW()-ROW($B$1),'Pasajeros Pre'!$O$2:$O$4995,0)),"")</f>
        <v/>
      </c>
      <c r="F246" s="22" t="str">
        <f>IFERROR(INDEX('Pasajeros Pre'!$E$2:E5239,MATCH(ROW()-ROW($B$1),'Pasajeros Pre'!$O$2:$O$4995,0)),"")</f>
        <v/>
      </c>
      <c r="G246" s="15" t="str">
        <f>IFERROR(INDEX('Pasajeros Pre'!$F$2:F5239,MATCH(ROW()-ROW($B$1),'Pasajeros Pre'!$O$2:$O$4995,0)),"")</f>
        <v/>
      </c>
      <c r="H246" s="15" t="str">
        <f>IFERROR(INDEX('Pasajeros Pre'!$G$2:G5239,MATCH(ROW()-ROW($B$1),'Pasajeros Pre'!$O$2:$O$4995,0)),"")</f>
        <v/>
      </c>
      <c r="I246" s="15" t="str">
        <f>IFERROR(INDEX('Pasajeros Pre'!$H$2:H5239,MATCH(ROW()-ROW($B$1),'Pasajeros Pre'!$O$2:$O$4995,0)),"")</f>
        <v/>
      </c>
      <c r="J246" s="15" t="str">
        <f>IFERROR(INDEX('Pasajeros Pre'!$I$2:I5239,MATCH(ROW()-ROW($B$1),'Pasajeros Pre'!$O$2:$O$4995,0)),"")</f>
        <v/>
      </c>
      <c r="K246" s="15" t="str">
        <f>IFERROR(INDEX('Pasajeros Pre'!$J$2:J5239,MATCH(ROW()-ROW($B$1),'Pasajeros Pre'!$O$2:$O$4995,0)),"")</f>
        <v/>
      </c>
      <c r="L246" s="22" t="str">
        <f>IFERROR(INDEX('Pasajeros Pre'!$K$2:K5239,MATCH(ROW()-ROW($B$1),'Pasajeros Pre'!$O$2:$O$4995,0)),"")</f>
        <v/>
      </c>
      <c r="M246" s="15" t="str">
        <f>IFERROR(INDEX('Pasajeros Pre'!$L$2:L5239,MATCH(ROW()-ROW($B$1),'Pasajeros Pre'!$O$2:$O$4995,0)),"")</f>
        <v/>
      </c>
      <c r="N246" s="22" t="e">
        <f t="shared" si="16"/>
        <v>#VALUE!</v>
      </c>
      <c r="O246" s="14" t="e">
        <f>VLOOKUP(N246,'Time Chart'!$A$2:$D$25,4,0)</f>
        <v>#VALUE!</v>
      </c>
      <c r="P246" s="22" t="e">
        <f t="shared" si="17"/>
        <v>#VALUE!</v>
      </c>
      <c r="Q246" s="14" t="e">
        <f>VLOOKUP(P246,'Time Chart'!$A$2:$D$25,4,0)</f>
        <v>#VALUE!</v>
      </c>
      <c r="R246" s="14" t="str">
        <f t="shared" si="18"/>
        <v/>
      </c>
      <c r="S246" s="15">
        <f>COUNTIFS(Hoja1!$R$2,"="&amp;R246)</f>
        <v>0</v>
      </c>
      <c r="T246" s="14" t="str">
        <f t="shared" si="19"/>
        <v/>
      </c>
      <c r="U246" s="15">
        <f>COUNTIFS(Hoja1!$R$2,"="&amp;T246)</f>
        <v>0</v>
      </c>
    </row>
    <row r="247" spans="1:21" x14ac:dyDescent="0.25">
      <c r="A247" s="15">
        <f t="shared" si="15"/>
        <v>246</v>
      </c>
      <c r="B247" s="15" t="str">
        <f>IFERROR(INDEX('Pasajeros Pre'!$A$2:A5240,MATCH(ROW()-ROW($B$1),'Pasajeros Pre'!$O$2:$O$4995,0)),"")</f>
        <v/>
      </c>
      <c r="C247" s="15" t="str">
        <f>IFERROR(INDEX('Pasajeros Pre'!$B$2:$B$195,MATCH(ROW()-ROW($A$1),'Pasajeros Pre'!$O$2:$O$195,0)),"")</f>
        <v/>
      </c>
      <c r="D247" s="15" t="str">
        <f>IFERROR(INDEX('Pasajeros Pre'!$C$2:C5240,MATCH(ROW()-ROW($B$1),'Pasajeros Pre'!$O$2:$O$4995,0)),"")</f>
        <v/>
      </c>
      <c r="E247" s="15" t="str">
        <f>IFERROR(INDEX('Pasajeros Pre'!$D$2:D5240,MATCH(ROW()-ROW($B$1),'Pasajeros Pre'!$O$2:$O$4995,0)),"")</f>
        <v/>
      </c>
      <c r="F247" s="22" t="str">
        <f>IFERROR(INDEX('Pasajeros Pre'!$E$2:E5240,MATCH(ROW()-ROW($B$1),'Pasajeros Pre'!$O$2:$O$4995,0)),"")</f>
        <v/>
      </c>
      <c r="G247" s="15" t="str">
        <f>IFERROR(INDEX('Pasajeros Pre'!$F$2:F5240,MATCH(ROW()-ROW($B$1),'Pasajeros Pre'!$O$2:$O$4995,0)),"")</f>
        <v/>
      </c>
      <c r="H247" s="15" t="str">
        <f>IFERROR(INDEX('Pasajeros Pre'!$G$2:G5240,MATCH(ROW()-ROW($B$1),'Pasajeros Pre'!$O$2:$O$4995,0)),"")</f>
        <v/>
      </c>
      <c r="I247" s="15" t="str">
        <f>IFERROR(INDEX('Pasajeros Pre'!$H$2:H5240,MATCH(ROW()-ROW($B$1),'Pasajeros Pre'!$O$2:$O$4995,0)),"")</f>
        <v/>
      </c>
      <c r="J247" s="15" t="str">
        <f>IFERROR(INDEX('Pasajeros Pre'!$I$2:I5240,MATCH(ROW()-ROW($B$1),'Pasajeros Pre'!$O$2:$O$4995,0)),"")</f>
        <v/>
      </c>
      <c r="K247" s="15" t="str">
        <f>IFERROR(INDEX('Pasajeros Pre'!$J$2:J5240,MATCH(ROW()-ROW($B$1),'Pasajeros Pre'!$O$2:$O$4995,0)),"")</f>
        <v/>
      </c>
      <c r="L247" s="22" t="str">
        <f>IFERROR(INDEX('Pasajeros Pre'!$K$2:K5240,MATCH(ROW()-ROW($B$1),'Pasajeros Pre'!$O$2:$O$4995,0)),"")</f>
        <v/>
      </c>
      <c r="M247" s="15" t="str">
        <f>IFERROR(INDEX('Pasajeros Pre'!$L$2:L5240,MATCH(ROW()-ROW($B$1),'Pasajeros Pre'!$O$2:$O$4995,0)),"")</f>
        <v/>
      </c>
      <c r="N247" s="22" t="e">
        <f t="shared" si="16"/>
        <v>#VALUE!</v>
      </c>
      <c r="O247" s="14" t="e">
        <f>VLOOKUP(N247,'Time Chart'!$A$2:$D$25,4,0)</f>
        <v>#VALUE!</v>
      </c>
      <c r="P247" s="22" t="e">
        <f t="shared" si="17"/>
        <v>#VALUE!</v>
      </c>
      <c r="Q247" s="14" t="e">
        <f>VLOOKUP(P247,'Time Chart'!$A$2:$D$25,4,0)</f>
        <v>#VALUE!</v>
      </c>
      <c r="R247" s="14" t="str">
        <f t="shared" si="18"/>
        <v/>
      </c>
      <c r="S247" s="15">
        <f>COUNTIFS(Hoja1!$R$2,"="&amp;R247)</f>
        <v>0</v>
      </c>
      <c r="T247" s="14" t="str">
        <f t="shared" si="19"/>
        <v/>
      </c>
      <c r="U247" s="15">
        <f>COUNTIFS(Hoja1!$R$2,"="&amp;T247)</f>
        <v>0</v>
      </c>
    </row>
    <row r="248" spans="1:21" x14ac:dyDescent="0.25">
      <c r="A248" s="15">
        <f t="shared" si="15"/>
        <v>247</v>
      </c>
      <c r="B248" s="15" t="str">
        <f>IFERROR(INDEX('Pasajeros Pre'!$A$2:A5241,MATCH(ROW()-ROW($B$1),'Pasajeros Pre'!$O$2:$O$4995,0)),"")</f>
        <v/>
      </c>
      <c r="C248" s="15" t="str">
        <f>IFERROR(INDEX('Pasajeros Pre'!$B$2:$B$195,MATCH(ROW()-ROW($A$1),'Pasajeros Pre'!$O$2:$O$195,0)),"")</f>
        <v/>
      </c>
      <c r="D248" s="15" t="str">
        <f>IFERROR(INDEX('Pasajeros Pre'!$C$2:C5241,MATCH(ROW()-ROW($B$1),'Pasajeros Pre'!$O$2:$O$4995,0)),"")</f>
        <v/>
      </c>
      <c r="E248" s="15" t="str">
        <f>IFERROR(INDEX('Pasajeros Pre'!$D$2:D5241,MATCH(ROW()-ROW($B$1),'Pasajeros Pre'!$O$2:$O$4995,0)),"")</f>
        <v/>
      </c>
      <c r="F248" s="22" t="str">
        <f>IFERROR(INDEX('Pasajeros Pre'!$E$2:E5241,MATCH(ROW()-ROW($B$1),'Pasajeros Pre'!$O$2:$O$4995,0)),"")</f>
        <v/>
      </c>
      <c r="G248" s="15" t="str">
        <f>IFERROR(INDEX('Pasajeros Pre'!$F$2:F5241,MATCH(ROW()-ROW($B$1),'Pasajeros Pre'!$O$2:$O$4995,0)),"")</f>
        <v/>
      </c>
      <c r="H248" s="15" t="str">
        <f>IFERROR(INDEX('Pasajeros Pre'!$G$2:G5241,MATCH(ROW()-ROW($B$1),'Pasajeros Pre'!$O$2:$O$4995,0)),"")</f>
        <v/>
      </c>
      <c r="I248" s="15" t="str">
        <f>IFERROR(INDEX('Pasajeros Pre'!$H$2:H5241,MATCH(ROW()-ROW($B$1),'Pasajeros Pre'!$O$2:$O$4995,0)),"")</f>
        <v/>
      </c>
      <c r="J248" s="15" t="str">
        <f>IFERROR(INDEX('Pasajeros Pre'!$I$2:I5241,MATCH(ROW()-ROW($B$1),'Pasajeros Pre'!$O$2:$O$4995,0)),"")</f>
        <v/>
      </c>
      <c r="K248" s="15" t="str">
        <f>IFERROR(INDEX('Pasajeros Pre'!$J$2:J5241,MATCH(ROW()-ROW($B$1),'Pasajeros Pre'!$O$2:$O$4995,0)),"")</f>
        <v/>
      </c>
      <c r="L248" s="22" t="str">
        <f>IFERROR(INDEX('Pasajeros Pre'!$K$2:K5241,MATCH(ROW()-ROW($B$1),'Pasajeros Pre'!$O$2:$O$4995,0)),"")</f>
        <v/>
      </c>
      <c r="M248" s="15" t="str">
        <f>IFERROR(INDEX('Pasajeros Pre'!$L$2:L5241,MATCH(ROW()-ROW($B$1),'Pasajeros Pre'!$O$2:$O$4995,0)),"")</f>
        <v/>
      </c>
      <c r="N248" s="22" t="e">
        <f t="shared" si="16"/>
        <v>#VALUE!</v>
      </c>
      <c r="O248" s="14" t="e">
        <f>VLOOKUP(N248,'Time Chart'!$A$2:$D$25,4,0)</f>
        <v>#VALUE!</v>
      </c>
      <c r="P248" s="22" t="e">
        <f t="shared" si="17"/>
        <v>#VALUE!</v>
      </c>
      <c r="Q248" s="14" t="e">
        <f>VLOOKUP(P248,'Time Chart'!$A$2:$D$25,4,0)</f>
        <v>#VALUE!</v>
      </c>
      <c r="R248" s="14" t="str">
        <f t="shared" si="18"/>
        <v/>
      </c>
      <c r="S248" s="15">
        <f>COUNTIFS(Hoja1!$R$2,"="&amp;R248)</f>
        <v>0</v>
      </c>
      <c r="T248" s="14" t="str">
        <f t="shared" si="19"/>
        <v/>
      </c>
      <c r="U248" s="15">
        <f>COUNTIFS(Hoja1!$R$2,"="&amp;T248)</f>
        <v>0</v>
      </c>
    </row>
    <row r="249" spans="1:21" x14ac:dyDescent="0.25">
      <c r="A249" s="15">
        <f t="shared" si="15"/>
        <v>248</v>
      </c>
      <c r="B249" s="15" t="str">
        <f>IFERROR(INDEX('Pasajeros Pre'!$A$2:A5242,MATCH(ROW()-ROW($B$1),'Pasajeros Pre'!$O$2:$O$4995,0)),"")</f>
        <v/>
      </c>
      <c r="C249" s="15" t="str">
        <f>IFERROR(INDEX('Pasajeros Pre'!$B$2:$B$195,MATCH(ROW()-ROW($A$1),'Pasajeros Pre'!$O$2:$O$195,0)),"")</f>
        <v/>
      </c>
      <c r="D249" s="15" t="str">
        <f>IFERROR(INDEX('Pasajeros Pre'!$C$2:C5242,MATCH(ROW()-ROW($B$1),'Pasajeros Pre'!$O$2:$O$4995,0)),"")</f>
        <v/>
      </c>
      <c r="E249" s="15" t="str">
        <f>IFERROR(INDEX('Pasajeros Pre'!$D$2:D5242,MATCH(ROW()-ROW($B$1),'Pasajeros Pre'!$O$2:$O$4995,0)),"")</f>
        <v/>
      </c>
      <c r="F249" s="22" t="str">
        <f>IFERROR(INDEX('Pasajeros Pre'!$E$2:E5242,MATCH(ROW()-ROW($B$1),'Pasajeros Pre'!$O$2:$O$4995,0)),"")</f>
        <v/>
      </c>
      <c r="G249" s="15" t="str">
        <f>IFERROR(INDEX('Pasajeros Pre'!$F$2:F5242,MATCH(ROW()-ROW($B$1),'Pasajeros Pre'!$O$2:$O$4995,0)),"")</f>
        <v/>
      </c>
      <c r="H249" s="15" t="str">
        <f>IFERROR(INDEX('Pasajeros Pre'!$G$2:G5242,MATCH(ROW()-ROW($B$1),'Pasajeros Pre'!$O$2:$O$4995,0)),"")</f>
        <v/>
      </c>
      <c r="I249" s="15" t="str">
        <f>IFERROR(INDEX('Pasajeros Pre'!$H$2:H5242,MATCH(ROW()-ROW($B$1),'Pasajeros Pre'!$O$2:$O$4995,0)),"")</f>
        <v/>
      </c>
      <c r="J249" s="15" t="str">
        <f>IFERROR(INDEX('Pasajeros Pre'!$I$2:I5242,MATCH(ROW()-ROW($B$1),'Pasajeros Pre'!$O$2:$O$4995,0)),"")</f>
        <v/>
      </c>
      <c r="K249" s="15" t="str">
        <f>IFERROR(INDEX('Pasajeros Pre'!$J$2:J5242,MATCH(ROW()-ROW($B$1),'Pasajeros Pre'!$O$2:$O$4995,0)),"")</f>
        <v/>
      </c>
      <c r="L249" s="22" t="str">
        <f>IFERROR(INDEX('Pasajeros Pre'!$K$2:K5242,MATCH(ROW()-ROW($B$1),'Pasajeros Pre'!$O$2:$O$4995,0)),"")</f>
        <v/>
      </c>
      <c r="M249" s="15" t="str">
        <f>IFERROR(INDEX('Pasajeros Pre'!$L$2:L5242,MATCH(ROW()-ROW($B$1),'Pasajeros Pre'!$O$2:$O$4995,0)),"")</f>
        <v/>
      </c>
      <c r="N249" s="22" t="e">
        <f t="shared" si="16"/>
        <v>#VALUE!</v>
      </c>
      <c r="O249" s="14" t="e">
        <f>VLOOKUP(N249,'Time Chart'!$A$2:$D$25,4,0)</f>
        <v>#VALUE!</v>
      </c>
      <c r="P249" s="22" t="e">
        <f t="shared" si="17"/>
        <v>#VALUE!</v>
      </c>
      <c r="Q249" s="14" t="e">
        <f>VLOOKUP(P249,'Time Chart'!$A$2:$D$25,4,0)</f>
        <v>#VALUE!</v>
      </c>
      <c r="R249" s="14" t="str">
        <f t="shared" si="18"/>
        <v/>
      </c>
      <c r="S249" s="15">
        <f>COUNTIFS(Hoja1!$R$2,"="&amp;R249)</f>
        <v>0</v>
      </c>
      <c r="T249" s="14" t="str">
        <f t="shared" si="19"/>
        <v/>
      </c>
      <c r="U249" s="15">
        <f>COUNTIFS(Hoja1!$R$2,"="&amp;T249)</f>
        <v>0</v>
      </c>
    </row>
    <row r="250" spans="1:21" x14ac:dyDescent="0.25">
      <c r="A250" s="15">
        <f t="shared" si="15"/>
        <v>249</v>
      </c>
      <c r="B250" s="15" t="str">
        <f>IFERROR(INDEX('Pasajeros Pre'!$A$2:A5243,MATCH(ROW()-ROW($B$1),'Pasajeros Pre'!$O$2:$O$4995,0)),"")</f>
        <v/>
      </c>
      <c r="C250" s="15" t="str">
        <f>IFERROR(INDEX('Pasajeros Pre'!$B$2:$B$195,MATCH(ROW()-ROW($A$1),'Pasajeros Pre'!$O$2:$O$195,0)),"")</f>
        <v/>
      </c>
      <c r="D250" s="15" t="str">
        <f>IFERROR(INDEX('Pasajeros Pre'!$C$2:C5243,MATCH(ROW()-ROW($B$1),'Pasajeros Pre'!$O$2:$O$4995,0)),"")</f>
        <v/>
      </c>
      <c r="E250" s="15" t="str">
        <f>IFERROR(INDEX('Pasajeros Pre'!$D$2:D5243,MATCH(ROW()-ROW($B$1),'Pasajeros Pre'!$O$2:$O$4995,0)),"")</f>
        <v/>
      </c>
      <c r="F250" s="22" t="str">
        <f>IFERROR(INDEX('Pasajeros Pre'!$E$2:E5243,MATCH(ROW()-ROW($B$1),'Pasajeros Pre'!$O$2:$O$4995,0)),"")</f>
        <v/>
      </c>
      <c r="G250" s="15" t="str">
        <f>IFERROR(INDEX('Pasajeros Pre'!$F$2:F5243,MATCH(ROW()-ROW($B$1),'Pasajeros Pre'!$O$2:$O$4995,0)),"")</f>
        <v/>
      </c>
      <c r="H250" s="15" t="str">
        <f>IFERROR(INDEX('Pasajeros Pre'!$G$2:G5243,MATCH(ROW()-ROW($B$1),'Pasajeros Pre'!$O$2:$O$4995,0)),"")</f>
        <v/>
      </c>
      <c r="I250" s="15" t="str">
        <f>IFERROR(INDEX('Pasajeros Pre'!$H$2:H5243,MATCH(ROW()-ROW($B$1),'Pasajeros Pre'!$O$2:$O$4995,0)),"")</f>
        <v/>
      </c>
      <c r="J250" s="15" t="str">
        <f>IFERROR(INDEX('Pasajeros Pre'!$I$2:I5243,MATCH(ROW()-ROW($B$1),'Pasajeros Pre'!$O$2:$O$4995,0)),"")</f>
        <v/>
      </c>
      <c r="K250" s="15" t="str">
        <f>IFERROR(INDEX('Pasajeros Pre'!$J$2:J5243,MATCH(ROW()-ROW($B$1),'Pasajeros Pre'!$O$2:$O$4995,0)),"")</f>
        <v/>
      </c>
      <c r="L250" s="22" t="str">
        <f>IFERROR(INDEX('Pasajeros Pre'!$K$2:K5243,MATCH(ROW()-ROW($B$1),'Pasajeros Pre'!$O$2:$O$4995,0)),"")</f>
        <v/>
      </c>
      <c r="M250" s="15" t="str">
        <f>IFERROR(INDEX('Pasajeros Pre'!$L$2:L5243,MATCH(ROW()-ROW($B$1),'Pasajeros Pre'!$O$2:$O$4995,0)),"")</f>
        <v/>
      </c>
      <c r="N250" s="22" t="e">
        <f t="shared" si="16"/>
        <v>#VALUE!</v>
      </c>
      <c r="O250" s="14" t="e">
        <f>VLOOKUP(N250,'Time Chart'!$A$2:$D$25,4,0)</f>
        <v>#VALUE!</v>
      </c>
      <c r="P250" s="22" t="e">
        <f t="shared" si="17"/>
        <v>#VALUE!</v>
      </c>
      <c r="Q250" s="14" t="e">
        <f>VLOOKUP(P250,'Time Chart'!$A$2:$D$25,4,0)</f>
        <v>#VALUE!</v>
      </c>
      <c r="R250" s="14" t="str">
        <f t="shared" si="18"/>
        <v/>
      </c>
      <c r="S250" s="15">
        <f>COUNTIFS(Hoja1!$R$2,"="&amp;R250)</f>
        <v>0</v>
      </c>
      <c r="T250" s="14" t="str">
        <f t="shared" si="19"/>
        <v/>
      </c>
      <c r="U250" s="15">
        <f>COUNTIFS(Hoja1!$R$2,"="&amp;T250)</f>
        <v>0</v>
      </c>
    </row>
    <row r="251" spans="1:21" x14ac:dyDescent="0.25">
      <c r="A251" s="15">
        <f t="shared" si="15"/>
        <v>250</v>
      </c>
      <c r="B251" s="15" t="str">
        <f>IFERROR(INDEX('Pasajeros Pre'!$A$2:A5244,MATCH(ROW()-ROW($B$1),'Pasajeros Pre'!$O$2:$O$4995,0)),"")</f>
        <v/>
      </c>
      <c r="C251" s="15" t="str">
        <f>IFERROR(INDEX('Pasajeros Pre'!$B$2:$B$195,MATCH(ROW()-ROW($A$1),'Pasajeros Pre'!$O$2:$O$195,0)),"")</f>
        <v/>
      </c>
      <c r="D251" s="15" t="str">
        <f>IFERROR(INDEX('Pasajeros Pre'!$C$2:C5244,MATCH(ROW()-ROW($B$1),'Pasajeros Pre'!$O$2:$O$4995,0)),"")</f>
        <v/>
      </c>
      <c r="E251" s="15" t="str">
        <f>IFERROR(INDEX('Pasajeros Pre'!$D$2:D5244,MATCH(ROW()-ROW($B$1),'Pasajeros Pre'!$O$2:$O$4995,0)),"")</f>
        <v/>
      </c>
      <c r="F251" s="22" t="str">
        <f>IFERROR(INDEX('Pasajeros Pre'!$E$2:E5244,MATCH(ROW()-ROW($B$1),'Pasajeros Pre'!$O$2:$O$4995,0)),"")</f>
        <v/>
      </c>
      <c r="G251" s="15" t="str">
        <f>IFERROR(INDEX('Pasajeros Pre'!$F$2:F5244,MATCH(ROW()-ROW($B$1),'Pasajeros Pre'!$O$2:$O$4995,0)),"")</f>
        <v/>
      </c>
      <c r="H251" s="15" t="str">
        <f>IFERROR(INDEX('Pasajeros Pre'!$G$2:G5244,MATCH(ROW()-ROW($B$1),'Pasajeros Pre'!$O$2:$O$4995,0)),"")</f>
        <v/>
      </c>
      <c r="I251" s="15" t="str">
        <f>IFERROR(INDEX('Pasajeros Pre'!$H$2:H5244,MATCH(ROW()-ROW($B$1),'Pasajeros Pre'!$O$2:$O$4995,0)),"")</f>
        <v/>
      </c>
      <c r="J251" s="15" t="str">
        <f>IFERROR(INDEX('Pasajeros Pre'!$I$2:I5244,MATCH(ROW()-ROW($B$1),'Pasajeros Pre'!$O$2:$O$4995,0)),"")</f>
        <v/>
      </c>
      <c r="K251" s="15" t="str">
        <f>IFERROR(INDEX('Pasajeros Pre'!$J$2:J5244,MATCH(ROW()-ROW($B$1),'Pasajeros Pre'!$O$2:$O$4995,0)),"")</f>
        <v/>
      </c>
      <c r="L251" s="22" t="str">
        <f>IFERROR(INDEX('Pasajeros Pre'!$K$2:K5244,MATCH(ROW()-ROW($B$1),'Pasajeros Pre'!$O$2:$O$4995,0)),"")</f>
        <v/>
      </c>
      <c r="M251" s="15" t="str">
        <f>IFERROR(INDEX('Pasajeros Pre'!$L$2:L5244,MATCH(ROW()-ROW($B$1),'Pasajeros Pre'!$O$2:$O$4995,0)),"")</f>
        <v/>
      </c>
      <c r="N251" s="22" t="e">
        <f t="shared" si="16"/>
        <v>#VALUE!</v>
      </c>
      <c r="O251" s="14" t="e">
        <f>VLOOKUP(N251,'Time Chart'!$A$2:$D$25,4,0)</f>
        <v>#VALUE!</v>
      </c>
      <c r="P251" s="22" t="e">
        <f t="shared" si="17"/>
        <v>#VALUE!</v>
      </c>
      <c r="Q251" s="14" t="e">
        <f>VLOOKUP(P251,'Time Chart'!$A$2:$D$25,4,0)</f>
        <v>#VALUE!</v>
      </c>
      <c r="R251" s="14" t="str">
        <f t="shared" si="18"/>
        <v/>
      </c>
      <c r="S251" s="15">
        <f>COUNTIFS(Hoja1!$R$2,"="&amp;R251)</f>
        <v>0</v>
      </c>
      <c r="T251" s="14" t="str">
        <f t="shared" si="19"/>
        <v/>
      </c>
      <c r="U251" s="15">
        <f>COUNTIFS(Hoja1!$R$2,"="&amp;T251)</f>
        <v>0</v>
      </c>
    </row>
    <row r="252" spans="1:21" x14ac:dyDescent="0.25">
      <c r="A252" s="15">
        <f t="shared" si="15"/>
        <v>251</v>
      </c>
      <c r="B252" s="15" t="str">
        <f>IFERROR(INDEX('Pasajeros Pre'!$A$2:A5245,MATCH(ROW()-ROW($B$1),'Pasajeros Pre'!$O$2:$O$4995,0)),"")</f>
        <v/>
      </c>
      <c r="C252" s="15" t="str">
        <f>IFERROR(INDEX('Pasajeros Pre'!$B$2:$B$195,MATCH(ROW()-ROW($A$1),'Pasajeros Pre'!$O$2:$O$195,0)),"")</f>
        <v/>
      </c>
      <c r="D252" s="15" t="str">
        <f>IFERROR(INDEX('Pasajeros Pre'!$C$2:C5245,MATCH(ROW()-ROW($B$1),'Pasajeros Pre'!$O$2:$O$4995,0)),"")</f>
        <v/>
      </c>
      <c r="E252" s="15" t="str">
        <f>IFERROR(INDEX('Pasajeros Pre'!$D$2:D5245,MATCH(ROW()-ROW($B$1),'Pasajeros Pre'!$O$2:$O$4995,0)),"")</f>
        <v/>
      </c>
      <c r="F252" s="22" t="str">
        <f>IFERROR(INDEX('Pasajeros Pre'!$E$2:E5245,MATCH(ROW()-ROW($B$1),'Pasajeros Pre'!$O$2:$O$4995,0)),"")</f>
        <v/>
      </c>
      <c r="G252" s="15" t="str">
        <f>IFERROR(INDEX('Pasajeros Pre'!$F$2:F5245,MATCH(ROW()-ROW($B$1),'Pasajeros Pre'!$O$2:$O$4995,0)),"")</f>
        <v/>
      </c>
      <c r="H252" s="15" t="str">
        <f>IFERROR(INDEX('Pasajeros Pre'!$G$2:G5245,MATCH(ROW()-ROW($B$1),'Pasajeros Pre'!$O$2:$O$4995,0)),"")</f>
        <v/>
      </c>
      <c r="I252" s="15" t="str">
        <f>IFERROR(INDEX('Pasajeros Pre'!$H$2:H5245,MATCH(ROW()-ROW($B$1),'Pasajeros Pre'!$O$2:$O$4995,0)),"")</f>
        <v/>
      </c>
      <c r="J252" s="15" t="str">
        <f>IFERROR(INDEX('Pasajeros Pre'!$I$2:I5245,MATCH(ROW()-ROW($B$1),'Pasajeros Pre'!$O$2:$O$4995,0)),"")</f>
        <v/>
      </c>
      <c r="K252" s="15" t="str">
        <f>IFERROR(INDEX('Pasajeros Pre'!$J$2:J5245,MATCH(ROW()-ROW($B$1),'Pasajeros Pre'!$O$2:$O$4995,0)),"")</f>
        <v/>
      </c>
      <c r="L252" s="22" t="str">
        <f>IFERROR(INDEX('Pasajeros Pre'!$K$2:K5245,MATCH(ROW()-ROW($B$1),'Pasajeros Pre'!$O$2:$O$4995,0)),"")</f>
        <v/>
      </c>
      <c r="M252" s="15" t="str">
        <f>IFERROR(INDEX('Pasajeros Pre'!$L$2:L5245,MATCH(ROW()-ROW($B$1),'Pasajeros Pre'!$O$2:$O$4995,0)),"")</f>
        <v/>
      </c>
      <c r="N252" s="22" t="e">
        <f t="shared" si="16"/>
        <v>#VALUE!</v>
      </c>
      <c r="O252" s="14" t="e">
        <f>VLOOKUP(N252,'Time Chart'!$A$2:$D$25,4,0)</f>
        <v>#VALUE!</v>
      </c>
      <c r="P252" s="22" t="e">
        <f t="shared" si="17"/>
        <v>#VALUE!</v>
      </c>
      <c r="Q252" s="14" t="e">
        <f>VLOOKUP(P252,'Time Chart'!$A$2:$D$25,4,0)</f>
        <v>#VALUE!</v>
      </c>
      <c r="R252" s="14" t="str">
        <f t="shared" si="18"/>
        <v/>
      </c>
      <c r="S252" s="15">
        <f>COUNTIFS(Hoja1!$R$2,"="&amp;R252)</f>
        <v>0</v>
      </c>
      <c r="T252" s="14" t="str">
        <f t="shared" si="19"/>
        <v/>
      </c>
      <c r="U252" s="15">
        <f>COUNTIFS(Hoja1!$R$2,"="&amp;T252)</f>
        <v>0</v>
      </c>
    </row>
    <row r="253" spans="1:21" x14ac:dyDescent="0.25">
      <c r="A253" s="15">
        <f t="shared" si="15"/>
        <v>252</v>
      </c>
      <c r="B253" s="15" t="str">
        <f>IFERROR(INDEX('Pasajeros Pre'!$A$2:A5246,MATCH(ROW()-ROW($B$1),'Pasajeros Pre'!$O$2:$O$4995,0)),"")</f>
        <v/>
      </c>
      <c r="C253" s="15" t="str">
        <f>IFERROR(INDEX('Pasajeros Pre'!$B$2:$B$195,MATCH(ROW()-ROW($A$1),'Pasajeros Pre'!$O$2:$O$195,0)),"")</f>
        <v/>
      </c>
      <c r="D253" s="15" t="str">
        <f>IFERROR(INDEX('Pasajeros Pre'!$C$2:C5246,MATCH(ROW()-ROW($B$1),'Pasajeros Pre'!$O$2:$O$4995,0)),"")</f>
        <v/>
      </c>
      <c r="E253" s="15" t="str">
        <f>IFERROR(INDEX('Pasajeros Pre'!$D$2:D5246,MATCH(ROW()-ROW($B$1),'Pasajeros Pre'!$O$2:$O$4995,0)),"")</f>
        <v/>
      </c>
      <c r="F253" s="22" t="str">
        <f>IFERROR(INDEX('Pasajeros Pre'!$E$2:E5246,MATCH(ROW()-ROW($B$1),'Pasajeros Pre'!$O$2:$O$4995,0)),"")</f>
        <v/>
      </c>
      <c r="G253" s="15" t="str">
        <f>IFERROR(INDEX('Pasajeros Pre'!$F$2:F5246,MATCH(ROW()-ROW($B$1),'Pasajeros Pre'!$O$2:$O$4995,0)),"")</f>
        <v/>
      </c>
      <c r="H253" s="15" t="str">
        <f>IFERROR(INDEX('Pasajeros Pre'!$G$2:G5246,MATCH(ROW()-ROW($B$1),'Pasajeros Pre'!$O$2:$O$4995,0)),"")</f>
        <v/>
      </c>
      <c r="I253" s="15" t="str">
        <f>IFERROR(INDEX('Pasajeros Pre'!$H$2:H5246,MATCH(ROW()-ROW($B$1),'Pasajeros Pre'!$O$2:$O$4995,0)),"")</f>
        <v/>
      </c>
      <c r="J253" s="15" t="str">
        <f>IFERROR(INDEX('Pasajeros Pre'!$I$2:I5246,MATCH(ROW()-ROW($B$1),'Pasajeros Pre'!$O$2:$O$4995,0)),"")</f>
        <v/>
      </c>
      <c r="K253" s="15" t="str">
        <f>IFERROR(INDEX('Pasajeros Pre'!$J$2:J5246,MATCH(ROW()-ROW($B$1),'Pasajeros Pre'!$O$2:$O$4995,0)),"")</f>
        <v/>
      </c>
      <c r="L253" s="22" t="str">
        <f>IFERROR(INDEX('Pasajeros Pre'!$K$2:K5246,MATCH(ROW()-ROW($B$1),'Pasajeros Pre'!$O$2:$O$4995,0)),"")</f>
        <v/>
      </c>
      <c r="M253" s="15" t="str">
        <f>IFERROR(INDEX('Pasajeros Pre'!$L$2:L5246,MATCH(ROW()-ROW($B$1),'Pasajeros Pre'!$O$2:$O$4995,0)),"")</f>
        <v/>
      </c>
      <c r="N253" s="22" t="e">
        <f t="shared" si="16"/>
        <v>#VALUE!</v>
      </c>
      <c r="O253" s="14" t="e">
        <f>VLOOKUP(N253,'Time Chart'!$A$2:$D$25,4,0)</f>
        <v>#VALUE!</v>
      </c>
      <c r="P253" s="22" t="e">
        <f t="shared" si="17"/>
        <v>#VALUE!</v>
      </c>
      <c r="Q253" s="14" t="e">
        <f>VLOOKUP(P253,'Time Chart'!$A$2:$D$25,4,0)</f>
        <v>#VALUE!</v>
      </c>
      <c r="R253" s="14" t="str">
        <f t="shared" si="18"/>
        <v/>
      </c>
      <c r="S253" s="15">
        <f>COUNTIFS(Hoja1!$R$2,"="&amp;R253)</f>
        <v>0</v>
      </c>
      <c r="T253" s="14" t="str">
        <f t="shared" si="19"/>
        <v/>
      </c>
      <c r="U253" s="15">
        <f>COUNTIFS(Hoja1!$R$2,"="&amp;T253)</f>
        <v>0</v>
      </c>
    </row>
    <row r="254" spans="1:21" x14ac:dyDescent="0.25">
      <c r="A254" s="15">
        <f t="shared" si="15"/>
        <v>253</v>
      </c>
      <c r="B254" s="15" t="str">
        <f>IFERROR(INDEX('Pasajeros Pre'!$A$2:A5247,MATCH(ROW()-ROW($B$1),'Pasajeros Pre'!$O$2:$O$4995,0)),"")</f>
        <v/>
      </c>
      <c r="C254" s="15" t="str">
        <f>IFERROR(INDEX('Pasajeros Pre'!$B$2:$B$195,MATCH(ROW()-ROW($A$1),'Pasajeros Pre'!$O$2:$O$195,0)),"")</f>
        <v/>
      </c>
      <c r="D254" s="15" t="str">
        <f>IFERROR(INDEX('Pasajeros Pre'!$C$2:C5247,MATCH(ROW()-ROW($B$1),'Pasajeros Pre'!$O$2:$O$4995,0)),"")</f>
        <v/>
      </c>
      <c r="E254" s="15" t="str">
        <f>IFERROR(INDEX('Pasajeros Pre'!$D$2:D5247,MATCH(ROW()-ROW($B$1),'Pasajeros Pre'!$O$2:$O$4995,0)),"")</f>
        <v/>
      </c>
      <c r="F254" s="22" t="str">
        <f>IFERROR(INDEX('Pasajeros Pre'!$E$2:E5247,MATCH(ROW()-ROW($B$1),'Pasajeros Pre'!$O$2:$O$4995,0)),"")</f>
        <v/>
      </c>
      <c r="G254" s="15" t="str">
        <f>IFERROR(INDEX('Pasajeros Pre'!$F$2:F5247,MATCH(ROW()-ROW($B$1),'Pasajeros Pre'!$O$2:$O$4995,0)),"")</f>
        <v/>
      </c>
      <c r="H254" s="15" t="str">
        <f>IFERROR(INDEX('Pasajeros Pre'!$G$2:G5247,MATCH(ROW()-ROW($B$1),'Pasajeros Pre'!$O$2:$O$4995,0)),"")</f>
        <v/>
      </c>
      <c r="I254" s="15" t="str">
        <f>IFERROR(INDEX('Pasajeros Pre'!$H$2:H5247,MATCH(ROW()-ROW($B$1),'Pasajeros Pre'!$O$2:$O$4995,0)),"")</f>
        <v/>
      </c>
      <c r="J254" s="15" t="str">
        <f>IFERROR(INDEX('Pasajeros Pre'!$I$2:I5247,MATCH(ROW()-ROW($B$1),'Pasajeros Pre'!$O$2:$O$4995,0)),"")</f>
        <v/>
      </c>
      <c r="K254" s="15" t="str">
        <f>IFERROR(INDEX('Pasajeros Pre'!$J$2:J5247,MATCH(ROW()-ROW($B$1),'Pasajeros Pre'!$O$2:$O$4995,0)),"")</f>
        <v/>
      </c>
      <c r="L254" s="22" t="str">
        <f>IFERROR(INDEX('Pasajeros Pre'!$K$2:K5247,MATCH(ROW()-ROW($B$1),'Pasajeros Pre'!$O$2:$O$4995,0)),"")</f>
        <v/>
      </c>
      <c r="M254" s="15" t="str">
        <f>IFERROR(INDEX('Pasajeros Pre'!$L$2:L5247,MATCH(ROW()-ROW($B$1),'Pasajeros Pre'!$O$2:$O$4995,0)),"")</f>
        <v/>
      </c>
      <c r="N254" s="22" t="e">
        <f t="shared" si="16"/>
        <v>#VALUE!</v>
      </c>
      <c r="O254" s="14" t="e">
        <f>VLOOKUP(N254,'Time Chart'!$A$2:$D$25,4,0)</f>
        <v>#VALUE!</v>
      </c>
      <c r="P254" s="22" t="e">
        <f t="shared" si="17"/>
        <v>#VALUE!</v>
      </c>
      <c r="Q254" s="14" t="e">
        <f>VLOOKUP(P254,'Time Chart'!$A$2:$D$25,4,0)</f>
        <v>#VALUE!</v>
      </c>
      <c r="R254" s="14" t="str">
        <f t="shared" si="18"/>
        <v/>
      </c>
      <c r="S254" s="15">
        <f>COUNTIFS(Hoja1!$R$2,"="&amp;R254)</f>
        <v>0</v>
      </c>
      <c r="T254" s="14" t="str">
        <f t="shared" si="19"/>
        <v/>
      </c>
      <c r="U254" s="15">
        <f>COUNTIFS(Hoja1!$R$2,"="&amp;T254)</f>
        <v>0</v>
      </c>
    </row>
    <row r="255" spans="1:21" x14ac:dyDescent="0.25">
      <c r="A255" s="15">
        <f t="shared" si="15"/>
        <v>254</v>
      </c>
      <c r="B255" s="15" t="str">
        <f>IFERROR(INDEX('Pasajeros Pre'!$A$2:A5248,MATCH(ROW()-ROW($B$1),'Pasajeros Pre'!$O$2:$O$4995,0)),"")</f>
        <v/>
      </c>
      <c r="C255" s="15" t="str">
        <f>IFERROR(INDEX('Pasajeros Pre'!$B$2:$B$195,MATCH(ROW()-ROW($A$1),'Pasajeros Pre'!$O$2:$O$195,0)),"")</f>
        <v/>
      </c>
      <c r="D255" s="15" t="str">
        <f>IFERROR(INDEX('Pasajeros Pre'!$C$2:C5248,MATCH(ROW()-ROW($B$1),'Pasajeros Pre'!$O$2:$O$4995,0)),"")</f>
        <v/>
      </c>
      <c r="E255" s="15" t="str">
        <f>IFERROR(INDEX('Pasajeros Pre'!$D$2:D5248,MATCH(ROW()-ROW($B$1),'Pasajeros Pre'!$O$2:$O$4995,0)),"")</f>
        <v/>
      </c>
      <c r="F255" s="22" t="str">
        <f>IFERROR(INDEX('Pasajeros Pre'!$E$2:E5248,MATCH(ROW()-ROW($B$1),'Pasajeros Pre'!$O$2:$O$4995,0)),"")</f>
        <v/>
      </c>
      <c r="G255" s="15" t="str">
        <f>IFERROR(INDEX('Pasajeros Pre'!$F$2:F5248,MATCH(ROW()-ROW($B$1),'Pasajeros Pre'!$O$2:$O$4995,0)),"")</f>
        <v/>
      </c>
      <c r="H255" s="15" t="str">
        <f>IFERROR(INDEX('Pasajeros Pre'!$G$2:G5248,MATCH(ROW()-ROW($B$1),'Pasajeros Pre'!$O$2:$O$4995,0)),"")</f>
        <v/>
      </c>
      <c r="I255" s="15" t="str">
        <f>IFERROR(INDEX('Pasajeros Pre'!$H$2:H5248,MATCH(ROW()-ROW($B$1),'Pasajeros Pre'!$O$2:$O$4995,0)),"")</f>
        <v/>
      </c>
      <c r="J255" s="15" t="str">
        <f>IFERROR(INDEX('Pasajeros Pre'!$I$2:I5248,MATCH(ROW()-ROW($B$1),'Pasajeros Pre'!$O$2:$O$4995,0)),"")</f>
        <v/>
      </c>
      <c r="K255" s="15" t="str">
        <f>IFERROR(INDEX('Pasajeros Pre'!$J$2:J5248,MATCH(ROW()-ROW($B$1),'Pasajeros Pre'!$O$2:$O$4995,0)),"")</f>
        <v/>
      </c>
      <c r="L255" s="22" t="str">
        <f>IFERROR(INDEX('Pasajeros Pre'!$K$2:K5248,MATCH(ROW()-ROW($B$1),'Pasajeros Pre'!$O$2:$O$4995,0)),"")</f>
        <v/>
      </c>
      <c r="M255" s="15" t="str">
        <f>IFERROR(INDEX('Pasajeros Pre'!$L$2:L5248,MATCH(ROW()-ROW($B$1),'Pasajeros Pre'!$O$2:$O$4995,0)),"")</f>
        <v/>
      </c>
      <c r="N255" s="22" t="e">
        <f t="shared" si="16"/>
        <v>#VALUE!</v>
      </c>
      <c r="O255" s="14" t="e">
        <f>VLOOKUP(N255,'Time Chart'!$A$2:$D$25,4,0)</f>
        <v>#VALUE!</v>
      </c>
      <c r="P255" s="22" t="e">
        <f t="shared" si="17"/>
        <v>#VALUE!</v>
      </c>
      <c r="Q255" s="14" t="e">
        <f>VLOOKUP(P255,'Time Chart'!$A$2:$D$25,4,0)</f>
        <v>#VALUE!</v>
      </c>
      <c r="R255" s="14" t="str">
        <f t="shared" si="18"/>
        <v/>
      </c>
      <c r="S255" s="15">
        <f>COUNTIFS(Hoja1!$R$2,"="&amp;R255)</f>
        <v>0</v>
      </c>
      <c r="T255" s="14" t="str">
        <f t="shared" si="19"/>
        <v/>
      </c>
      <c r="U255" s="15">
        <f>COUNTIFS(Hoja1!$R$2,"="&amp;T255)</f>
        <v>0</v>
      </c>
    </row>
    <row r="256" spans="1:21" x14ac:dyDescent="0.25">
      <c r="A256" s="15">
        <f t="shared" si="15"/>
        <v>255</v>
      </c>
      <c r="B256" s="15" t="str">
        <f>IFERROR(INDEX('Pasajeros Pre'!$A$2:A5249,MATCH(ROW()-ROW($B$1),'Pasajeros Pre'!$O$2:$O$4995,0)),"")</f>
        <v/>
      </c>
      <c r="C256" s="15" t="str">
        <f>IFERROR(INDEX('Pasajeros Pre'!$B$2:$B$195,MATCH(ROW()-ROW($A$1),'Pasajeros Pre'!$O$2:$O$195,0)),"")</f>
        <v/>
      </c>
      <c r="D256" s="15" t="str">
        <f>IFERROR(INDEX('Pasajeros Pre'!$C$2:C5249,MATCH(ROW()-ROW($B$1),'Pasajeros Pre'!$O$2:$O$4995,0)),"")</f>
        <v/>
      </c>
      <c r="E256" s="15" t="str">
        <f>IFERROR(INDEX('Pasajeros Pre'!$D$2:D5249,MATCH(ROW()-ROW($B$1),'Pasajeros Pre'!$O$2:$O$4995,0)),"")</f>
        <v/>
      </c>
      <c r="F256" s="22" t="str">
        <f>IFERROR(INDEX('Pasajeros Pre'!$E$2:E5249,MATCH(ROW()-ROW($B$1),'Pasajeros Pre'!$O$2:$O$4995,0)),"")</f>
        <v/>
      </c>
      <c r="G256" s="15" t="str">
        <f>IFERROR(INDEX('Pasajeros Pre'!$F$2:F5249,MATCH(ROW()-ROW($B$1),'Pasajeros Pre'!$O$2:$O$4995,0)),"")</f>
        <v/>
      </c>
      <c r="H256" s="15" t="str">
        <f>IFERROR(INDEX('Pasajeros Pre'!$G$2:G5249,MATCH(ROW()-ROW($B$1),'Pasajeros Pre'!$O$2:$O$4995,0)),"")</f>
        <v/>
      </c>
      <c r="I256" s="15" t="str">
        <f>IFERROR(INDEX('Pasajeros Pre'!$H$2:H5249,MATCH(ROW()-ROW($B$1),'Pasajeros Pre'!$O$2:$O$4995,0)),"")</f>
        <v/>
      </c>
      <c r="J256" s="15" t="str">
        <f>IFERROR(INDEX('Pasajeros Pre'!$I$2:I5249,MATCH(ROW()-ROW($B$1),'Pasajeros Pre'!$O$2:$O$4995,0)),"")</f>
        <v/>
      </c>
      <c r="K256" s="15" t="str">
        <f>IFERROR(INDEX('Pasajeros Pre'!$J$2:J5249,MATCH(ROW()-ROW($B$1),'Pasajeros Pre'!$O$2:$O$4995,0)),"")</f>
        <v/>
      </c>
      <c r="L256" s="22" t="str">
        <f>IFERROR(INDEX('Pasajeros Pre'!$K$2:K5249,MATCH(ROW()-ROW($B$1),'Pasajeros Pre'!$O$2:$O$4995,0)),"")</f>
        <v/>
      </c>
      <c r="M256" s="15" t="str">
        <f>IFERROR(INDEX('Pasajeros Pre'!$L$2:L5249,MATCH(ROW()-ROW($B$1),'Pasajeros Pre'!$O$2:$O$4995,0)),"")</f>
        <v/>
      </c>
      <c r="N256" s="22" t="e">
        <f t="shared" si="16"/>
        <v>#VALUE!</v>
      </c>
      <c r="O256" s="14" t="e">
        <f>VLOOKUP(N256,'Time Chart'!$A$2:$D$25,4,0)</f>
        <v>#VALUE!</v>
      </c>
      <c r="P256" s="22" t="e">
        <f t="shared" si="17"/>
        <v>#VALUE!</v>
      </c>
      <c r="Q256" s="14" t="e">
        <f>VLOOKUP(P256,'Time Chart'!$A$2:$D$25,4,0)</f>
        <v>#VALUE!</v>
      </c>
      <c r="R256" s="14" t="str">
        <f t="shared" si="18"/>
        <v/>
      </c>
      <c r="S256" s="15">
        <f>COUNTIFS(Hoja1!$R$2,"="&amp;R256)</f>
        <v>0</v>
      </c>
      <c r="T256" s="14" t="str">
        <f t="shared" si="19"/>
        <v/>
      </c>
      <c r="U256" s="15">
        <f>COUNTIFS(Hoja1!$R$2,"="&amp;T256)</f>
        <v>0</v>
      </c>
    </row>
    <row r="257" spans="1:21" x14ac:dyDescent="0.25">
      <c r="A257" s="15">
        <f t="shared" si="15"/>
        <v>256</v>
      </c>
      <c r="B257" s="15" t="str">
        <f>IFERROR(INDEX('Pasajeros Pre'!$A$2:A5250,MATCH(ROW()-ROW($B$1),'Pasajeros Pre'!$O$2:$O$4995,0)),"")</f>
        <v/>
      </c>
      <c r="C257" s="15" t="str">
        <f>IFERROR(INDEX('Pasajeros Pre'!$B$2:$B$195,MATCH(ROW()-ROW($A$1),'Pasajeros Pre'!$O$2:$O$195,0)),"")</f>
        <v/>
      </c>
      <c r="D257" s="15" t="str">
        <f>IFERROR(INDEX('Pasajeros Pre'!$C$2:C5250,MATCH(ROW()-ROW($B$1),'Pasajeros Pre'!$O$2:$O$4995,0)),"")</f>
        <v/>
      </c>
      <c r="E257" s="15" t="str">
        <f>IFERROR(INDEX('Pasajeros Pre'!$D$2:D5250,MATCH(ROW()-ROW($B$1),'Pasajeros Pre'!$O$2:$O$4995,0)),"")</f>
        <v/>
      </c>
      <c r="F257" s="22" t="str">
        <f>IFERROR(INDEX('Pasajeros Pre'!$E$2:E5250,MATCH(ROW()-ROW($B$1),'Pasajeros Pre'!$O$2:$O$4995,0)),"")</f>
        <v/>
      </c>
      <c r="G257" s="15" t="str">
        <f>IFERROR(INDEX('Pasajeros Pre'!$F$2:F5250,MATCH(ROW()-ROW($B$1),'Pasajeros Pre'!$O$2:$O$4995,0)),"")</f>
        <v/>
      </c>
      <c r="H257" s="15" t="str">
        <f>IFERROR(INDEX('Pasajeros Pre'!$G$2:G5250,MATCH(ROW()-ROW($B$1),'Pasajeros Pre'!$O$2:$O$4995,0)),"")</f>
        <v/>
      </c>
      <c r="I257" s="15" t="str">
        <f>IFERROR(INDEX('Pasajeros Pre'!$H$2:H5250,MATCH(ROW()-ROW($B$1),'Pasajeros Pre'!$O$2:$O$4995,0)),"")</f>
        <v/>
      </c>
      <c r="J257" s="15" t="str">
        <f>IFERROR(INDEX('Pasajeros Pre'!$I$2:I5250,MATCH(ROW()-ROW($B$1),'Pasajeros Pre'!$O$2:$O$4995,0)),"")</f>
        <v/>
      </c>
      <c r="K257" s="15" t="str">
        <f>IFERROR(INDEX('Pasajeros Pre'!$J$2:J5250,MATCH(ROW()-ROW($B$1),'Pasajeros Pre'!$O$2:$O$4995,0)),"")</f>
        <v/>
      </c>
      <c r="L257" s="22" t="str">
        <f>IFERROR(INDEX('Pasajeros Pre'!$K$2:K5250,MATCH(ROW()-ROW($B$1),'Pasajeros Pre'!$O$2:$O$4995,0)),"")</f>
        <v/>
      </c>
      <c r="M257" s="15" t="str">
        <f>IFERROR(INDEX('Pasajeros Pre'!$L$2:L5250,MATCH(ROW()-ROW($B$1),'Pasajeros Pre'!$O$2:$O$4995,0)),"")</f>
        <v/>
      </c>
      <c r="N257" s="22" t="e">
        <f t="shared" si="16"/>
        <v>#VALUE!</v>
      </c>
      <c r="O257" s="14" t="e">
        <f>VLOOKUP(N257,'Time Chart'!$A$2:$D$25,4,0)</f>
        <v>#VALUE!</v>
      </c>
      <c r="P257" s="22" t="e">
        <f t="shared" si="17"/>
        <v>#VALUE!</v>
      </c>
      <c r="Q257" s="14" t="e">
        <f>VLOOKUP(P257,'Time Chart'!$A$2:$D$25,4,0)</f>
        <v>#VALUE!</v>
      </c>
      <c r="R257" s="14" t="str">
        <f t="shared" si="18"/>
        <v/>
      </c>
      <c r="S257" s="15">
        <f>COUNTIFS(Hoja1!$R$2,"="&amp;R257)</f>
        <v>0</v>
      </c>
      <c r="T257" s="14" t="str">
        <f t="shared" si="19"/>
        <v/>
      </c>
      <c r="U257" s="15">
        <f>COUNTIFS(Hoja1!$R$2,"="&amp;T257)</f>
        <v>0</v>
      </c>
    </row>
    <row r="258" spans="1:21" x14ac:dyDescent="0.25">
      <c r="A258" s="15">
        <f t="shared" si="15"/>
        <v>257</v>
      </c>
      <c r="B258" s="15" t="str">
        <f>IFERROR(INDEX('Pasajeros Pre'!$A$2:A5251,MATCH(ROW()-ROW($B$1),'Pasajeros Pre'!$O$2:$O$4995,0)),"")</f>
        <v/>
      </c>
      <c r="C258" s="15" t="str">
        <f>IFERROR(INDEX('Pasajeros Pre'!$B$2:$B$195,MATCH(ROW()-ROW($A$1),'Pasajeros Pre'!$O$2:$O$195,0)),"")</f>
        <v/>
      </c>
      <c r="D258" s="15" t="str">
        <f>IFERROR(INDEX('Pasajeros Pre'!$C$2:C5251,MATCH(ROW()-ROW($B$1),'Pasajeros Pre'!$O$2:$O$4995,0)),"")</f>
        <v/>
      </c>
      <c r="E258" s="15" t="str">
        <f>IFERROR(INDEX('Pasajeros Pre'!$D$2:D5251,MATCH(ROW()-ROW($B$1),'Pasajeros Pre'!$O$2:$O$4995,0)),"")</f>
        <v/>
      </c>
      <c r="F258" s="22" t="str">
        <f>IFERROR(INDEX('Pasajeros Pre'!$E$2:E5251,MATCH(ROW()-ROW($B$1),'Pasajeros Pre'!$O$2:$O$4995,0)),"")</f>
        <v/>
      </c>
      <c r="G258" s="15" t="str">
        <f>IFERROR(INDEX('Pasajeros Pre'!$F$2:F5251,MATCH(ROW()-ROW($B$1),'Pasajeros Pre'!$O$2:$O$4995,0)),"")</f>
        <v/>
      </c>
      <c r="H258" s="15" t="str">
        <f>IFERROR(INDEX('Pasajeros Pre'!$G$2:G5251,MATCH(ROW()-ROW($B$1),'Pasajeros Pre'!$O$2:$O$4995,0)),"")</f>
        <v/>
      </c>
      <c r="I258" s="15" t="str">
        <f>IFERROR(INDEX('Pasajeros Pre'!$H$2:H5251,MATCH(ROW()-ROW($B$1),'Pasajeros Pre'!$O$2:$O$4995,0)),"")</f>
        <v/>
      </c>
      <c r="J258" s="15" t="str">
        <f>IFERROR(INDEX('Pasajeros Pre'!$I$2:I5251,MATCH(ROW()-ROW($B$1),'Pasajeros Pre'!$O$2:$O$4995,0)),"")</f>
        <v/>
      </c>
      <c r="K258" s="15" t="str">
        <f>IFERROR(INDEX('Pasajeros Pre'!$J$2:J5251,MATCH(ROW()-ROW($B$1),'Pasajeros Pre'!$O$2:$O$4995,0)),"")</f>
        <v/>
      </c>
      <c r="L258" s="22" t="str">
        <f>IFERROR(INDEX('Pasajeros Pre'!$K$2:K5251,MATCH(ROW()-ROW($B$1),'Pasajeros Pre'!$O$2:$O$4995,0)),"")</f>
        <v/>
      </c>
      <c r="M258" s="15" t="str">
        <f>IFERROR(INDEX('Pasajeros Pre'!$L$2:L5251,MATCH(ROW()-ROW($B$1),'Pasajeros Pre'!$O$2:$O$4995,0)),"")</f>
        <v/>
      </c>
      <c r="N258" s="22" t="e">
        <f t="shared" si="16"/>
        <v>#VALUE!</v>
      </c>
      <c r="O258" s="14" t="e">
        <f>VLOOKUP(N258,'Time Chart'!$A$2:$D$25,4,0)</f>
        <v>#VALUE!</v>
      </c>
      <c r="P258" s="22" t="e">
        <f t="shared" si="17"/>
        <v>#VALUE!</v>
      </c>
      <c r="Q258" s="14" t="e">
        <f>VLOOKUP(P258,'Time Chart'!$A$2:$D$25,4,0)</f>
        <v>#VALUE!</v>
      </c>
      <c r="R258" s="14" t="str">
        <f t="shared" si="18"/>
        <v/>
      </c>
      <c r="S258" s="15">
        <f>COUNTIFS(Hoja1!$R$2,"="&amp;R258)</f>
        <v>0</v>
      </c>
      <c r="T258" s="14" t="str">
        <f t="shared" si="19"/>
        <v/>
      </c>
      <c r="U258" s="15">
        <f>COUNTIFS(Hoja1!$R$2,"="&amp;T258)</f>
        <v>0</v>
      </c>
    </row>
    <row r="259" spans="1:21" x14ac:dyDescent="0.25">
      <c r="A259" s="15">
        <f t="shared" ref="A259:A322" si="20">ROW(A258)</f>
        <v>258</v>
      </c>
      <c r="B259" s="15" t="str">
        <f>IFERROR(INDEX('Pasajeros Pre'!$A$2:A5252,MATCH(ROW()-ROW($B$1),'Pasajeros Pre'!$O$2:$O$4995,0)),"")</f>
        <v/>
      </c>
      <c r="C259" s="15" t="str">
        <f>IFERROR(INDEX('Pasajeros Pre'!$B$2:$B$195,MATCH(ROW()-ROW($A$1),'Pasajeros Pre'!$O$2:$O$195,0)),"")</f>
        <v/>
      </c>
      <c r="D259" s="15" t="str">
        <f>IFERROR(INDEX('Pasajeros Pre'!$C$2:C5252,MATCH(ROW()-ROW($B$1),'Pasajeros Pre'!$O$2:$O$4995,0)),"")</f>
        <v/>
      </c>
      <c r="E259" s="15" t="str">
        <f>IFERROR(INDEX('Pasajeros Pre'!$D$2:D5252,MATCH(ROW()-ROW($B$1),'Pasajeros Pre'!$O$2:$O$4995,0)),"")</f>
        <v/>
      </c>
      <c r="F259" s="22" t="str">
        <f>IFERROR(INDEX('Pasajeros Pre'!$E$2:E5252,MATCH(ROW()-ROW($B$1),'Pasajeros Pre'!$O$2:$O$4995,0)),"")</f>
        <v/>
      </c>
      <c r="G259" s="15" t="str">
        <f>IFERROR(INDEX('Pasajeros Pre'!$F$2:F5252,MATCH(ROW()-ROW($B$1),'Pasajeros Pre'!$O$2:$O$4995,0)),"")</f>
        <v/>
      </c>
      <c r="H259" s="15" t="str">
        <f>IFERROR(INDEX('Pasajeros Pre'!$G$2:G5252,MATCH(ROW()-ROW($B$1),'Pasajeros Pre'!$O$2:$O$4995,0)),"")</f>
        <v/>
      </c>
      <c r="I259" s="15" t="str">
        <f>IFERROR(INDEX('Pasajeros Pre'!$H$2:H5252,MATCH(ROW()-ROW($B$1),'Pasajeros Pre'!$O$2:$O$4995,0)),"")</f>
        <v/>
      </c>
      <c r="J259" s="15" t="str">
        <f>IFERROR(INDEX('Pasajeros Pre'!$I$2:I5252,MATCH(ROW()-ROW($B$1),'Pasajeros Pre'!$O$2:$O$4995,0)),"")</f>
        <v/>
      </c>
      <c r="K259" s="15" t="str">
        <f>IFERROR(INDEX('Pasajeros Pre'!$J$2:J5252,MATCH(ROW()-ROW($B$1),'Pasajeros Pre'!$O$2:$O$4995,0)),"")</f>
        <v/>
      </c>
      <c r="L259" s="22" t="str">
        <f>IFERROR(INDEX('Pasajeros Pre'!$K$2:K5252,MATCH(ROW()-ROW($B$1),'Pasajeros Pre'!$O$2:$O$4995,0)),"")</f>
        <v/>
      </c>
      <c r="M259" s="15" t="str">
        <f>IFERROR(INDEX('Pasajeros Pre'!$L$2:L5252,MATCH(ROW()-ROW($B$1),'Pasajeros Pre'!$O$2:$O$4995,0)),"")</f>
        <v/>
      </c>
      <c r="N259" s="22" t="e">
        <f t="shared" ref="N259:N322" si="21">ROUNDDOWN(HOUR(F259),1)+1</f>
        <v>#VALUE!</v>
      </c>
      <c r="O259" s="14" t="e">
        <f>VLOOKUP(N259,'Time Chart'!$A$2:$D$25,4,0)</f>
        <v>#VALUE!</v>
      </c>
      <c r="P259" s="22" t="e">
        <f t="shared" ref="P259:P322" si="22">ROUNDDOWN(HOUR(L259),1)+1</f>
        <v>#VALUE!</v>
      </c>
      <c r="Q259" s="14" t="e">
        <f>VLOOKUP(P259,'Time Chart'!$A$2:$D$25,4,0)</f>
        <v>#VALUE!</v>
      </c>
      <c r="R259" s="14" t="str">
        <f t="shared" ref="R259:R322" si="23">TEXT(F259,"dd/mm/aaaa")</f>
        <v/>
      </c>
      <c r="S259" s="15">
        <f>COUNTIFS(Hoja1!$R$2,"="&amp;R259)</f>
        <v>0</v>
      </c>
      <c r="T259" s="14" t="str">
        <f t="shared" ref="T259:T322" si="24">TEXT(L259,"dd/mm/aaaa")</f>
        <v/>
      </c>
      <c r="U259" s="15">
        <f>COUNTIFS(Hoja1!$R$2,"="&amp;T259)</f>
        <v>0</v>
      </c>
    </row>
    <row r="260" spans="1:21" x14ac:dyDescent="0.25">
      <c r="A260" s="15">
        <f t="shared" si="20"/>
        <v>259</v>
      </c>
      <c r="B260" s="15" t="str">
        <f>IFERROR(INDEX('Pasajeros Pre'!$A$2:A5253,MATCH(ROW()-ROW($B$1),'Pasajeros Pre'!$O$2:$O$4995,0)),"")</f>
        <v/>
      </c>
      <c r="C260" s="15" t="str">
        <f>IFERROR(INDEX('Pasajeros Pre'!$B$2:$B$195,MATCH(ROW()-ROW($A$1),'Pasajeros Pre'!$O$2:$O$195,0)),"")</f>
        <v/>
      </c>
      <c r="D260" s="15" t="str">
        <f>IFERROR(INDEX('Pasajeros Pre'!$C$2:C5253,MATCH(ROW()-ROW($B$1),'Pasajeros Pre'!$O$2:$O$4995,0)),"")</f>
        <v/>
      </c>
      <c r="E260" s="15" t="str">
        <f>IFERROR(INDEX('Pasajeros Pre'!$D$2:D5253,MATCH(ROW()-ROW($B$1),'Pasajeros Pre'!$O$2:$O$4995,0)),"")</f>
        <v/>
      </c>
      <c r="F260" s="22" t="str">
        <f>IFERROR(INDEX('Pasajeros Pre'!$E$2:E5253,MATCH(ROW()-ROW($B$1),'Pasajeros Pre'!$O$2:$O$4995,0)),"")</f>
        <v/>
      </c>
      <c r="G260" s="15" t="str">
        <f>IFERROR(INDEX('Pasajeros Pre'!$F$2:F5253,MATCH(ROW()-ROW($B$1),'Pasajeros Pre'!$O$2:$O$4995,0)),"")</f>
        <v/>
      </c>
      <c r="H260" s="15" t="str">
        <f>IFERROR(INDEX('Pasajeros Pre'!$G$2:G5253,MATCH(ROW()-ROW($B$1),'Pasajeros Pre'!$O$2:$O$4995,0)),"")</f>
        <v/>
      </c>
      <c r="I260" s="15" t="str">
        <f>IFERROR(INDEX('Pasajeros Pre'!$H$2:H5253,MATCH(ROW()-ROW($B$1),'Pasajeros Pre'!$O$2:$O$4995,0)),"")</f>
        <v/>
      </c>
      <c r="J260" s="15" t="str">
        <f>IFERROR(INDEX('Pasajeros Pre'!$I$2:I5253,MATCH(ROW()-ROW($B$1),'Pasajeros Pre'!$O$2:$O$4995,0)),"")</f>
        <v/>
      </c>
      <c r="K260" s="15" t="str">
        <f>IFERROR(INDEX('Pasajeros Pre'!$J$2:J5253,MATCH(ROW()-ROW($B$1),'Pasajeros Pre'!$O$2:$O$4995,0)),"")</f>
        <v/>
      </c>
      <c r="L260" s="22" t="str">
        <f>IFERROR(INDEX('Pasajeros Pre'!$K$2:K5253,MATCH(ROW()-ROW($B$1),'Pasajeros Pre'!$O$2:$O$4995,0)),"")</f>
        <v/>
      </c>
      <c r="M260" s="15" t="str">
        <f>IFERROR(INDEX('Pasajeros Pre'!$L$2:L5253,MATCH(ROW()-ROW($B$1),'Pasajeros Pre'!$O$2:$O$4995,0)),"")</f>
        <v/>
      </c>
      <c r="N260" s="22" t="e">
        <f t="shared" si="21"/>
        <v>#VALUE!</v>
      </c>
      <c r="O260" s="14" t="e">
        <f>VLOOKUP(N260,'Time Chart'!$A$2:$D$25,4,0)</f>
        <v>#VALUE!</v>
      </c>
      <c r="P260" s="22" t="e">
        <f t="shared" si="22"/>
        <v>#VALUE!</v>
      </c>
      <c r="Q260" s="14" t="e">
        <f>VLOOKUP(P260,'Time Chart'!$A$2:$D$25,4,0)</f>
        <v>#VALUE!</v>
      </c>
      <c r="R260" s="14" t="str">
        <f t="shared" si="23"/>
        <v/>
      </c>
      <c r="S260" s="15">
        <f>COUNTIFS(Hoja1!$R$2,"="&amp;R260)</f>
        <v>0</v>
      </c>
      <c r="T260" s="14" t="str">
        <f t="shared" si="24"/>
        <v/>
      </c>
      <c r="U260" s="15">
        <f>COUNTIFS(Hoja1!$R$2,"="&amp;T260)</f>
        <v>0</v>
      </c>
    </row>
    <row r="261" spans="1:21" x14ac:dyDescent="0.25">
      <c r="A261" s="15">
        <f t="shared" si="20"/>
        <v>260</v>
      </c>
      <c r="B261" s="15" t="str">
        <f>IFERROR(INDEX('Pasajeros Pre'!$A$2:A5254,MATCH(ROW()-ROW($B$1),'Pasajeros Pre'!$O$2:$O$4995,0)),"")</f>
        <v/>
      </c>
      <c r="C261" s="15" t="str">
        <f>IFERROR(INDEX('Pasajeros Pre'!$B$2:$B$195,MATCH(ROW()-ROW($A$1),'Pasajeros Pre'!$O$2:$O$195,0)),"")</f>
        <v/>
      </c>
      <c r="D261" s="15" t="str">
        <f>IFERROR(INDEX('Pasajeros Pre'!$C$2:C5254,MATCH(ROW()-ROW($B$1),'Pasajeros Pre'!$O$2:$O$4995,0)),"")</f>
        <v/>
      </c>
      <c r="E261" s="15" t="str">
        <f>IFERROR(INDEX('Pasajeros Pre'!$D$2:D5254,MATCH(ROW()-ROW($B$1),'Pasajeros Pre'!$O$2:$O$4995,0)),"")</f>
        <v/>
      </c>
      <c r="F261" s="22" t="str">
        <f>IFERROR(INDEX('Pasajeros Pre'!$E$2:E5254,MATCH(ROW()-ROW($B$1),'Pasajeros Pre'!$O$2:$O$4995,0)),"")</f>
        <v/>
      </c>
      <c r="G261" s="15" t="str">
        <f>IFERROR(INDEX('Pasajeros Pre'!$F$2:F5254,MATCH(ROW()-ROW($B$1),'Pasajeros Pre'!$O$2:$O$4995,0)),"")</f>
        <v/>
      </c>
      <c r="H261" s="15" t="str">
        <f>IFERROR(INDEX('Pasajeros Pre'!$G$2:G5254,MATCH(ROW()-ROW($B$1),'Pasajeros Pre'!$O$2:$O$4995,0)),"")</f>
        <v/>
      </c>
      <c r="I261" s="15" t="str">
        <f>IFERROR(INDEX('Pasajeros Pre'!$H$2:H5254,MATCH(ROW()-ROW($B$1),'Pasajeros Pre'!$O$2:$O$4995,0)),"")</f>
        <v/>
      </c>
      <c r="J261" s="15" t="str">
        <f>IFERROR(INDEX('Pasajeros Pre'!$I$2:I5254,MATCH(ROW()-ROW($B$1),'Pasajeros Pre'!$O$2:$O$4995,0)),"")</f>
        <v/>
      </c>
      <c r="K261" s="15" t="str">
        <f>IFERROR(INDEX('Pasajeros Pre'!$J$2:J5254,MATCH(ROW()-ROW($B$1),'Pasajeros Pre'!$O$2:$O$4995,0)),"")</f>
        <v/>
      </c>
      <c r="L261" s="22" t="str">
        <f>IFERROR(INDEX('Pasajeros Pre'!$K$2:K5254,MATCH(ROW()-ROW($B$1),'Pasajeros Pre'!$O$2:$O$4995,0)),"")</f>
        <v/>
      </c>
      <c r="M261" s="15" t="str">
        <f>IFERROR(INDEX('Pasajeros Pre'!$L$2:L5254,MATCH(ROW()-ROW($B$1),'Pasajeros Pre'!$O$2:$O$4995,0)),"")</f>
        <v/>
      </c>
      <c r="N261" s="22" t="e">
        <f t="shared" si="21"/>
        <v>#VALUE!</v>
      </c>
      <c r="O261" s="14" t="e">
        <f>VLOOKUP(N261,'Time Chart'!$A$2:$D$25,4,0)</f>
        <v>#VALUE!</v>
      </c>
      <c r="P261" s="22" t="e">
        <f t="shared" si="22"/>
        <v>#VALUE!</v>
      </c>
      <c r="Q261" s="14" t="e">
        <f>VLOOKUP(P261,'Time Chart'!$A$2:$D$25,4,0)</f>
        <v>#VALUE!</v>
      </c>
      <c r="R261" s="14" t="str">
        <f t="shared" si="23"/>
        <v/>
      </c>
      <c r="S261" s="15">
        <f>COUNTIFS(Hoja1!$R$2,"="&amp;R261)</f>
        <v>0</v>
      </c>
      <c r="T261" s="14" t="str">
        <f t="shared" si="24"/>
        <v/>
      </c>
      <c r="U261" s="15">
        <f>COUNTIFS(Hoja1!$R$2,"="&amp;T261)</f>
        <v>0</v>
      </c>
    </row>
    <row r="262" spans="1:21" x14ac:dyDescent="0.25">
      <c r="A262" s="15">
        <f t="shared" si="20"/>
        <v>261</v>
      </c>
      <c r="B262" s="15" t="str">
        <f>IFERROR(INDEX('Pasajeros Pre'!$A$2:A5255,MATCH(ROW()-ROW($B$1),'Pasajeros Pre'!$O$2:$O$4995,0)),"")</f>
        <v/>
      </c>
      <c r="C262" s="15" t="str">
        <f>IFERROR(INDEX('Pasajeros Pre'!$B$2:$B$195,MATCH(ROW()-ROW($A$1),'Pasajeros Pre'!$O$2:$O$195,0)),"")</f>
        <v/>
      </c>
      <c r="D262" s="15" t="str">
        <f>IFERROR(INDEX('Pasajeros Pre'!$C$2:C5255,MATCH(ROW()-ROW($B$1),'Pasajeros Pre'!$O$2:$O$4995,0)),"")</f>
        <v/>
      </c>
      <c r="E262" s="15" t="str">
        <f>IFERROR(INDEX('Pasajeros Pre'!$D$2:D5255,MATCH(ROW()-ROW($B$1),'Pasajeros Pre'!$O$2:$O$4995,0)),"")</f>
        <v/>
      </c>
      <c r="F262" s="22" t="str">
        <f>IFERROR(INDEX('Pasajeros Pre'!$E$2:E5255,MATCH(ROW()-ROW($B$1),'Pasajeros Pre'!$O$2:$O$4995,0)),"")</f>
        <v/>
      </c>
      <c r="G262" s="15" t="str">
        <f>IFERROR(INDEX('Pasajeros Pre'!$F$2:F5255,MATCH(ROW()-ROW($B$1),'Pasajeros Pre'!$O$2:$O$4995,0)),"")</f>
        <v/>
      </c>
      <c r="H262" s="15" t="str">
        <f>IFERROR(INDEX('Pasajeros Pre'!$G$2:G5255,MATCH(ROW()-ROW($B$1),'Pasajeros Pre'!$O$2:$O$4995,0)),"")</f>
        <v/>
      </c>
      <c r="I262" s="15" t="str">
        <f>IFERROR(INDEX('Pasajeros Pre'!$H$2:H5255,MATCH(ROW()-ROW($B$1),'Pasajeros Pre'!$O$2:$O$4995,0)),"")</f>
        <v/>
      </c>
      <c r="J262" s="15" t="str">
        <f>IFERROR(INDEX('Pasajeros Pre'!$I$2:I5255,MATCH(ROW()-ROW($B$1),'Pasajeros Pre'!$O$2:$O$4995,0)),"")</f>
        <v/>
      </c>
      <c r="K262" s="15" t="str">
        <f>IFERROR(INDEX('Pasajeros Pre'!$J$2:J5255,MATCH(ROW()-ROW($B$1),'Pasajeros Pre'!$O$2:$O$4995,0)),"")</f>
        <v/>
      </c>
      <c r="L262" s="22" t="str">
        <f>IFERROR(INDEX('Pasajeros Pre'!$K$2:K5255,MATCH(ROW()-ROW($B$1),'Pasajeros Pre'!$O$2:$O$4995,0)),"")</f>
        <v/>
      </c>
      <c r="M262" s="15" t="str">
        <f>IFERROR(INDEX('Pasajeros Pre'!$L$2:L5255,MATCH(ROW()-ROW($B$1),'Pasajeros Pre'!$O$2:$O$4995,0)),"")</f>
        <v/>
      </c>
      <c r="N262" s="22" t="e">
        <f t="shared" si="21"/>
        <v>#VALUE!</v>
      </c>
      <c r="O262" s="14" t="e">
        <f>VLOOKUP(N262,'Time Chart'!$A$2:$D$25,4,0)</f>
        <v>#VALUE!</v>
      </c>
      <c r="P262" s="22" t="e">
        <f t="shared" si="22"/>
        <v>#VALUE!</v>
      </c>
      <c r="Q262" s="14" t="e">
        <f>VLOOKUP(P262,'Time Chart'!$A$2:$D$25,4,0)</f>
        <v>#VALUE!</v>
      </c>
      <c r="R262" s="14" t="str">
        <f t="shared" si="23"/>
        <v/>
      </c>
      <c r="S262" s="15">
        <f>COUNTIFS(Hoja1!$R$2,"="&amp;R262)</f>
        <v>0</v>
      </c>
      <c r="T262" s="14" t="str">
        <f t="shared" si="24"/>
        <v/>
      </c>
      <c r="U262" s="15">
        <f>COUNTIFS(Hoja1!$R$2,"="&amp;T262)</f>
        <v>0</v>
      </c>
    </row>
    <row r="263" spans="1:21" x14ac:dyDescent="0.25">
      <c r="A263" s="15">
        <f t="shared" si="20"/>
        <v>262</v>
      </c>
      <c r="B263" s="15" t="str">
        <f>IFERROR(INDEX('Pasajeros Pre'!$A$2:A5256,MATCH(ROW()-ROW($B$1),'Pasajeros Pre'!$O$2:$O$4995,0)),"")</f>
        <v/>
      </c>
      <c r="C263" s="15" t="str">
        <f>IFERROR(INDEX('Pasajeros Pre'!$B$2:$B$195,MATCH(ROW()-ROW($A$1),'Pasajeros Pre'!$O$2:$O$195,0)),"")</f>
        <v/>
      </c>
      <c r="D263" s="15" t="str">
        <f>IFERROR(INDEX('Pasajeros Pre'!$C$2:C5256,MATCH(ROW()-ROW($B$1),'Pasajeros Pre'!$O$2:$O$4995,0)),"")</f>
        <v/>
      </c>
      <c r="E263" s="15" t="str">
        <f>IFERROR(INDEX('Pasajeros Pre'!$D$2:D5256,MATCH(ROW()-ROW($B$1),'Pasajeros Pre'!$O$2:$O$4995,0)),"")</f>
        <v/>
      </c>
      <c r="F263" s="22" t="str">
        <f>IFERROR(INDEX('Pasajeros Pre'!$E$2:E5256,MATCH(ROW()-ROW($B$1),'Pasajeros Pre'!$O$2:$O$4995,0)),"")</f>
        <v/>
      </c>
      <c r="G263" s="15" t="str">
        <f>IFERROR(INDEX('Pasajeros Pre'!$F$2:F5256,MATCH(ROW()-ROW($B$1),'Pasajeros Pre'!$O$2:$O$4995,0)),"")</f>
        <v/>
      </c>
      <c r="H263" s="15" t="str">
        <f>IFERROR(INDEX('Pasajeros Pre'!$G$2:G5256,MATCH(ROW()-ROW($B$1),'Pasajeros Pre'!$O$2:$O$4995,0)),"")</f>
        <v/>
      </c>
      <c r="I263" s="15" t="str">
        <f>IFERROR(INDEX('Pasajeros Pre'!$H$2:H5256,MATCH(ROW()-ROW($B$1),'Pasajeros Pre'!$O$2:$O$4995,0)),"")</f>
        <v/>
      </c>
      <c r="J263" s="15" t="str">
        <f>IFERROR(INDEX('Pasajeros Pre'!$I$2:I5256,MATCH(ROW()-ROW($B$1),'Pasajeros Pre'!$O$2:$O$4995,0)),"")</f>
        <v/>
      </c>
      <c r="K263" s="15" t="str">
        <f>IFERROR(INDEX('Pasajeros Pre'!$J$2:J5256,MATCH(ROW()-ROW($B$1),'Pasajeros Pre'!$O$2:$O$4995,0)),"")</f>
        <v/>
      </c>
      <c r="L263" s="22" t="str">
        <f>IFERROR(INDEX('Pasajeros Pre'!$K$2:K5256,MATCH(ROW()-ROW($B$1),'Pasajeros Pre'!$O$2:$O$4995,0)),"")</f>
        <v/>
      </c>
      <c r="M263" s="15" t="str">
        <f>IFERROR(INDEX('Pasajeros Pre'!$L$2:L5256,MATCH(ROW()-ROW($B$1),'Pasajeros Pre'!$O$2:$O$4995,0)),"")</f>
        <v/>
      </c>
      <c r="N263" s="22" t="e">
        <f t="shared" si="21"/>
        <v>#VALUE!</v>
      </c>
      <c r="O263" s="14" t="e">
        <f>VLOOKUP(N263,'Time Chart'!$A$2:$D$25,4,0)</f>
        <v>#VALUE!</v>
      </c>
      <c r="P263" s="22" t="e">
        <f t="shared" si="22"/>
        <v>#VALUE!</v>
      </c>
      <c r="Q263" s="14" t="e">
        <f>VLOOKUP(P263,'Time Chart'!$A$2:$D$25,4,0)</f>
        <v>#VALUE!</v>
      </c>
      <c r="R263" s="14" t="str">
        <f t="shared" si="23"/>
        <v/>
      </c>
      <c r="S263" s="15">
        <f>COUNTIFS(Hoja1!$R$2,"="&amp;R263)</f>
        <v>0</v>
      </c>
      <c r="T263" s="14" t="str">
        <f t="shared" si="24"/>
        <v/>
      </c>
      <c r="U263" s="15">
        <f>COUNTIFS(Hoja1!$R$2,"="&amp;T263)</f>
        <v>0</v>
      </c>
    </row>
    <row r="264" spans="1:21" x14ac:dyDescent="0.25">
      <c r="A264" s="15">
        <f t="shared" si="20"/>
        <v>263</v>
      </c>
      <c r="B264" s="15" t="str">
        <f>IFERROR(INDEX('Pasajeros Pre'!$A$2:A5257,MATCH(ROW()-ROW($B$1),'Pasajeros Pre'!$O$2:$O$4995,0)),"")</f>
        <v/>
      </c>
      <c r="C264" s="15" t="str">
        <f>IFERROR(INDEX('Pasajeros Pre'!$B$2:$B$195,MATCH(ROW()-ROW($A$1),'Pasajeros Pre'!$O$2:$O$195,0)),"")</f>
        <v/>
      </c>
      <c r="D264" s="15" t="str">
        <f>IFERROR(INDEX('Pasajeros Pre'!$C$2:C5257,MATCH(ROW()-ROW($B$1),'Pasajeros Pre'!$O$2:$O$4995,0)),"")</f>
        <v/>
      </c>
      <c r="E264" s="15" t="str">
        <f>IFERROR(INDEX('Pasajeros Pre'!$D$2:D5257,MATCH(ROW()-ROW($B$1),'Pasajeros Pre'!$O$2:$O$4995,0)),"")</f>
        <v/>
      </c>
      <c r="F264" s="22" t="str">
        <f>IFERROR(INDEX('Pasajeros Pre'!$E$2:E5257,MATCH(ROW()-ROW($B$1),'Pasajeros Pre'!$O$2:$O$4995,0)),"")</f>
        <v/>
      </c>
      <c r="G264" s="15" t="str">
        <f>IFERROR(INDEX('Pasajeros Pre'!$F$2:F5257,MATCH(ROW()-ROW($B$1),'Pasajeros Pre'!$O$2:$O$4995,0)),"")</f>
        <v/>
      </c>
      <c r="H264" s="15" t="str">
        <f>IFERROR(INDEX('Pasajeros Pre'!$G$2:G5257,MATCH(ROW()-ROW($B$1),'Pasajeros Pre'!$O$2:$O$4995,0)),"")</f>
        <v/>
      </c>
      <c r="I264" s="15" t="str">
        <f>IFERROR(INDEX('Pasajeros Pre'!$H$2:H5257,MATCH(ROW()-ROW($B$1),'Pasajeros Pre'!$O$2:$O$4995,0)),"")</f>
        <v/>
      </c>
      <c r="J264" s="15" t="str">
        <f>IFERROR(INDEX('Pasajeros Pre'!$I$2:I5257,MATCH(ROW()-ROW($B$1),'Pasajeros Pre'!$O$2:$O$4995,0)),"")</f>
        <v/>
      </c>
      <c r="K264" s="15" t="str">
        <f>IFERROR(INDEX('Pasajeros Pre'!$J$2:J5257,MATCH(ROW()-ROW($B$1),'Pasajeros Pre'!$O$2:$O$4995,0)),"")</f>
        <v/>
      </c>
      <c r="L264" s="22" t="str">
        <f>IFERROR(INDEX('Pasajeros Pre'!$K$2:K5257,MATCH(ROW()-ROW($B$1),'Pasajeros Pre'!$O$2:$O$4995,0)),"")</f>
        <v/>
      </c>
      <c r="M264" s="15" t="str">
        <f>IFERROR(INDEX('Pasajeros Pre'!$L$2:L5257,MATCH(ROW()-ROW($B$1),'Pasajeros Pre'!$O$2:$O$4995,0)),"")</f>
        <v/>
      </c>
      <c r="N264" s="22" t="e">
        <f t="shared" si="21"/>
        <v>#VALUE!</v>
      </c>
      <c r="O264" s="14" t="e">
        <f>VLOOKUP(N264,'Time Chart'!$A$2:$D$25,4,0)</f>
        <v>#VALUE!</v>
      </c>
      <c r="P264" s="22" t="e">
        <f t="shared" si="22"/>
        <v>#VALUE!</v>
      </c>
      <c r="Q264" s="14" t="e">
        <f>VLOOKUP(P264,'Time Chart'!$A$2:$D$25,4,0)</f>
        <v>#VALUE!</v>
      </c>
      <c r="R264" s="14" t="str">
        <f t="shared" si="23"/>
        <v/>
      </c>
      <c r="S264" s="15">
        <f>COUNTIFS(Hoja1!$R$2,"="&amp;R264)</f>
        <v>0</v>
      </c>
      <c r="T264" s="14" t="str">
        <f t="shared" si="24"/>
        <v/>
      </c>
      <c r="U264" s="15">
        <f>COUNTIFS(Hoja1!$R$2,"="&amp;T264)</f>
        <v>0</v>
      </c>
    </row>
    <row r="265" spans="1:21" x14ac:dyDescent="0.25">
      <c r="A265" s="15">
        <f t="shared" si="20"/>
        <v>264</v>
      </c>
      <c r="B265" s="15" t="str">
        <f>IFERROR(INDEX('Pasajeros Pre'!$A$2:A5258,MATCH(ROW()-ROW($B$1),'Pasajeros Pre'!$O$2:$O$4995,0)),"")</f>
        <v/>
      </c>
      <c r="C265" s="15" t="str">
        <f>IFERROR(INDEX('Pasajeros Pre'!$B$2:$B$195,MATCH(ROW()-ROW($A$1),'Pasajeros Pre'!$O$2:$O$195,0)),"")</f>
        <v/>
      </c>
      <c r="D265" s="15" t="str">
        <f>IFERROR(INDEX('Pasajeros Pre'!$C$2:C5258,MATCH(ROW()-ROW($B$1),'Pasajeros Pre'!$O$2:$O$4995,0)),"")</f>
        <v/>
      </c>
      <c r="E265" s="15" t="str">
        <f>IFERROR(INDEX('Pasajeros Pre'!$D$2:D5258,MATCH(ROW()-ROW($B$1),'Pasajeros Pre'!$O$2:$O$4995,0)),"")</f>
        <v/>
      </c>
      <c r="F265" s="22" t="str">
        <f>IFERROR(INDEX('Pasajeros Pre'!$E$2:E5258,MATCH(ROW()-ROW($B$1),'Pasajeros Pre'!$O$2:$O$4995,0)),"")</f>
        <v/>
      </c>
      <c r="G265" s="15" t="str">
        <f>IFERROR(INDEX('Pasajeros Pre'!$F$2:F5258,MATCH(ROW()-ROW($B$1),'Pasajeros Pre'!$O$2:$O$4995,0)),"")</f>
        <v/>
      </c>
      <c r="H265" s="15" t="str">
        <f>IFERROR(INDEX('Pasajeros Pre'!$G$2:G5258,MATCH(ROW()-ROW($B$1),'Pasajeros Pre'!$O$2:$O$4995,0)),"")</f>
        <v/>
      </c>
      <c r="I265" s="15" t="str">
        <f>IFERROR(INDEX('Pasajeros Pre'!$H$2:H5258,MATCH(ROW()-ROW($B$1),'Pasajeros Pre'!$O$2:$O$4995,0)),"")</f>
        <v/>
      </c>
      <c r="J265" s="15" t="str">
        <f>IFERROR(INDEX('Pasajeros Pre'!$I$2:I5258,MATCH(ROW()-ROW($B$1),'Pasajeros Pre'!$O$2:$O$4995,0)),"")</f>
        <v/>
      </c>
      <c r="K265" s="15" t="str">
        <f>IFERROR(INDEX('Pasajeros Pre'!$J$2:J5258,MATCH(ROW()-ROW($B$1),'Pasajeros Pre'!$O$2:$O$4995,0)),"")</f>
        <v/>
      </c>
      <c r="L265" s="22" t="str">
        <f>IFERROR(INDEX('Pasajeros Pre'!$K$2:K5258,MATCH(ROW()-ROW($B$1),'Pasajeros Pre'!$O$2:$O$4995,0)),"")</f>
        <v/>
      </c>
      <c r="M265" s="15" t="str">
        <f>IFERROR(INDEX('Pasajeros Pre'!$L$2:L5258,MATCH(ROW()-ROW($B$1),'Pasajeros Pre'!$O$2:$O$4995,0)),"")</f>
        <v/>
      </c>
      <c r="N265" s="22" t="e">
        <f t="shared" si="21"/>
        <v>#VALUE!</v>
      </c>
      <c r="O265" s="14" t="e">
        <f>VLOOKUP(N265,'Time Chart'!$A$2:$D$25,4,0)</f>
        <v>#VALUE!</v>
      </c>
      <c r="P265" s="22" t="e">
        <f t="shared" si="22"/>
        <v>#VALUE!</v>
      </c>
      <c r="Q265" s="14" t="e">
        <f>VLOOKUP(P265,'Time Chart'!$A$2:$D$25,4,0)</f>
        <v>#VALUE!</v>
      </c>
      <c r="R265" s="14" t="str">
        <f t="shared" si="23"/>
        <v/>
      </c>
      <c r="S265" s="15">
        <f>COUNTIFS(Hoja1!$R$2,"="&amp;R265)</f>
        <v>0</v>
      </c>
      <c r="T265" s="14" t="str">
        <f t="shared" si="24"/>
        <v/>
      </c>
      <c r="U265" s="15">
        <f>COUNTIFS(Hoja1!$R$2,"="&amp;T265)</f>
        <v>0</v>
      </c>
    </row>
    <row r="266" spans="1:21" x14ac:dyDescent="0.25">
      <c r="A266" s="15">
        <f t="shared" si="20"/>
        <v>265</v>
      </c>
      <c r="B266" s="15" t="str">
        <f>IFERROR(INDEX('Pasajeros Pre'!$A$2:A5259,MATCH(ROW()-ROW($B$1),'Pasajeros Pre'!$O$2:$O$4995,0)),"")</f>
        <v/>
      </c>
      <c r="C266" s="15" t="str">
        <f>IFERROR(INDEX('Pasajeros Pre'!$B$2:$B$195,MATCH(ROW()-ROW($A$1),'Pasajeros Pre'!$O$2:$O$195,0)),"")</f>
        <v/>
      </c>
      <c r="D266" s="15" t="str">
        <f>IFERROR(INDEX('Pasajeros Pre'!$C$2:C5259,MATCH(ROW()-ROW($B$1),'Pasajeros Pre'!$O$2:$O$4995,0)),"")</f>
        <v/>
      </c>
      <c r="E266" s="15" t="str">
        <f>IFERROR(INDEX('Pasajeros Pre'!$D$2:D5259,MATCH(ROW()-ROW($B$1),'Pasajeros Pre'!$O$2:$O$4995,0)),"")</f>
        <v/>
      </c>
      <c r="F266" s="22" t="str">
        <f>IFERROR(INDEX('Pasajeros Pre'!$E$2:E5259,MATCH(ROW()-ROW($B$1),'Pasajeros Pre'!$O$2:$O$4995,0)),"")</f>
        <v/>
      </c>
      <c r="G266" s="15" t="str">
        <f>IFERROR(INDEX('Pasajeros Pre'!$F$2:F5259,MATCH(ROW()-ROW($B$1),'Pasajeros Pre'!$O$2:$O$4995,0)),"")</f>
        <v/>
      </c>
      <c r="H266" s="15" t="str">
        <f>IFERROR(INDEX('Pasajeros Pre'!$G$2:G5259,MATCH(ROW()-ROW($B$1),'Pasajeros Pre'!$O$2:$O$4995,0)),"")</f>
        <v/>
      </c>
      <c r="I266" s="15" t="str">
        <f>IFERROR(INDEX('Pasajeros Pre'!$H$2:H5259,MATCH(ROW()-ROW($B$1),'Pasajeros Pre'!$O$2:$O$4995,0)),"")</f>
        <v/>
      </c>
      <c r="J266" s="15" t="str">
        <f>IFERROR(INDEX('Pasajeros Pre'!$I$2:I5259,MATCH(ROW()-ROW($B$1),'Pasajeros Pre'!$O$2:$O$4995,0)),"")</f>
        <v/>
      </c>
      <c r="K266" s="15" t="str">
        <f>IFERROR(INDEX('Pasajeros Pre'!$J$2:J5259,MATCH(ROW()-ROW($B$1),'Pasajeros Pre'!$O$2:$O$4995,0)),"")</f>
        <v/>
      </c>
      <c r="L266" s="22" t="str">
        <f>IFERROR(INDEX('Pasajeros Pre'!$K$2:K5259,MATCH(ROW()-ROW($B$1),'Pasajeros Pre'!$O$2:$O$4995,0)),"")</f>
        <v/>
      </c>
      <c r="M266" s="15" t="str">
        <f>IFERROR(INDEX('Pasajeros Pre'!$L$2:L5259,MATCH(ROW()-ROW($B$1),'Pasajeros Pre'!$O$2:$O$4995,0)),"")</f>
        <v/>
      </c>
      <c r="N266" s="22" t="e">
        <f t="shared" si="21"/>
        <v>#VALUE!</v>
      </c>
      <c r="O266" s="14" t="e">
        <f>VLOOKUP(N266,'Time Chart'!$A$2:$D$25,4,0)</f>
        <v>#VALUE!</v>
      </c>
      <c r="P266" s="22" t="e">
        <f t="shared" si="22"/>
        <v>#VALUE!</v>
      </c>
      <c r="Q266" s="14" t="e">
        <f>VLOOKUP(P266,'Time Chart'!$A$2:$D$25,4,0)</f>
        <v>#VALUE!</v>
      </c>
      <c r="R266" s="14" t="str">
        <f t="shared" si="23"/>
        <v/>
      </c>
      <c r="S266" s="15">
        <f>COUNTIFS(Hoja1!$R$2,"="&amp;R266)</f>
        <v>0</v>
      </c>
      <c r="T266" s="14" t="str">
        <f t="shared" si="24"/>
        <v/>
      </c>
      <c r="U266" s="15">
        <f>COUNTIFS(Hoja1!$R$2,"="&amp;T266)</f>
        <v>0</v>
      </c>
    </row>
    <row r="267" spans="1:21" x14ac:dyDescent="0.25">
      <c r="A267" s="15">
        <f t="shared" si="20"/>
        <v>266</v>
      </c>
      <c r="B267" s="15" t="str">
        <f>IFERROR(INDEX('Pasajeros Pre'!$A$2:A5260,MATCH(ROW()-ROW($B$1),'Pasajeros Pre'!$O$2:$O$4995,0)),"")</f>
        <v/>
      </c>
      <c r="C267" s="15" t="str">
        <f>IFERROR(INDEX('Pasajeros Pre'!$B$2:$B$195,MATCH(ROW()-ROW($A$1),'Pasajeros Pre'!$O$2:$O$195,0)),"")</f>
        <v/>
      </c>
      <c r="D267" s="15" t="str">
        <f>IFERROR(INDEX('Pasajeros Pre'!$C$2:C5260,MATCH(ROW()-ROW($B$1),'Pasajeros Pre'!$O$2:$O$4995,0)),"")</f>
        <v/>
      </c>
      <c r="E267" s="15" t="str">
        <f>IFERROR(INDEX('Pasajeros Pre'!$D$2:D5260,MATCH(ROW()-ROW($B$1),'Pasajeros Pre'!$O$2:$O$4995,0)),"")</f>
        <v/>
      </c>
      <c r="F267" s="22" t="str">
        <f>IFERROR(INDEX('Pasajeros Pre'!$E$2:E5260,MATCH(ROW()-ROW($B$1),'Pasajeros Pre'!$O$2:$O$4995,0)),"")</f>
        <v/>
      </c>
      <c r="G267" s="15" t="str">
        <f>IFERROR(INDEX('Pasajeros Pre'!$F$2:F5260,MATCH(ROW()-ROW($B$1),'Pasajeros Pre'!$O$2:$O$4995,0)),"")</f>
        <v/>
      </c>
      <c r="H267" s="15" t="str">
        <f>IFERROR(INDEX('Pasajeros Pre'!$G$2:G5260,MATCH(ROW()-ROW($B$1),'Pasajeros Pre'!$O$2:$O$4995,0)),"")</f>
        <v/>
      </c>
      <c r="I267" s="15" t="str">
        <f>IFERROR(INDEX('Pasajeros Pre'!$H$2:H5260,MATCH(ROW()-ROW($B$1),'Pasajeros Pre'!$O$2:$O$4995,0)),"")</f>
        <v/>
      </c>
      <c r="J267" s="15" t="str">
        <f>IFERROR(INDEX('Pasajeros Pre'!$I$2:I5260,MATCH(ROW()-ROW($B$1),'Pasajeros Pre'!$O$2:$O$4995,0)),"")</f>
        <v/>
      </c>
      <c r="K267" s="15" t="str">
        <f>IFERROR(INDEX('Pasajeros Pre'!$J$2:J5260,MATCH(ROW()-ROW($B$1),'Pasajeros Pre'!$O$2:$O$4995,0)),"")</f>
        <v/>
      </c>
      <c r="L267" s="22" t="str">
        <f>IFERROR(INDEX('Pasajeros Pre'!$K$2:K5260,MATCH(ROW()-ROW($B$1),'Pasajeros Pre'!$O$2:$O$4995,0)),"")</f>
        <v/>
      </c>
      <c r="M267" s="15" t="str">
        <f>IFERROR(INDEX('Pasajeros Pre'!$L$2:L5260,MATCH(ROW()-ROW($B$1),'Pasajeros Pre'!$O$2:$O$4995,0)),"")</f>
        <v/>
      </c>
      <c r="N267" s="22" t="e">
        <f t="shared" si="21"/>
        <v>#VALUE!</v>
      </c>
      <c r="O267" s="14" t="e">
        <f>VLOOKUP(N267,'Time Chart'!$A$2:$D$25,4,0)</f>
        <v>#VALUE!</v>
      </c>
      <c r="P267" s="22" t="e">
        <f t="shared" si="22"/>
        <v>#VALUE!</v>
      </c>
      <c r="Q267" s="14" t="e">
        <f>VLOOKUP(P267,'Time Chart'!$A$2:$D$25,4,0)</f>
        <v>#VALUE!</v>
      </c>
      <c r="R267" s="14" t="str">
        <f t="shared" si="23"/>
        <v/>
      </c>
      <c r="S267" s="15">
        <f>COUNTIFS(Hoja1!$R$2,"="&amp;R267)</f>
        <v>0</v>
      </c>
      <c r="T267" s="14" t="str">
        <f t="shared" si="24"/>
        <v/>
      </c>
      <c r="U267" s="15">
        <f>COUNTIFS(Hoja1!$R$2,"="&amp;T267)</f>
        <v>0</v>
      </c>
    </row>
    <row r="268" spans="1:21" x14ac:dyDescent="0.25">
      <c r="A268" s="15">
        <f t="shared" si="20"/>
        <v>267</v>
      </c>
      <c r="B268" s="15" t="str">
        <f>IFERROR(INDEX('Pasajeros Pre'!$A$2:A5261,MATCH(ROW()-ROW($B$1),'Pasajeros Pre'!$O$2:$O$4995,0)),"")</f>
        <v/>
      </c>
      <c r="C268" s="15" t="str">
        <f>IFERROR(INDEX('Pasajeros Pre'!$B$2:$B$195,MATCH(ROW()-ROW($A$1),'Pasajeros Pre'!$O$2:$O$195,0)),"")</f>
        <v/>
      </c>
      <c r="D268" s="15" t="str">
        <f>IFERROR(INDEX('Pasajeros Pre'!$C$2:C5261,MATCH(ROW()-ROW($B$1),'Pasajeros Pre'!$O$2:$O$4995,0)),"")</f>
        <v/>
      </c>
      <c r="E268" s="15" t="str">
        <f>IFERROR(INDEX('Pasajeros Pre'!$D$2:D5261,MATCH(ROW()-ROW($B$1),'Pasajeros Pre'!$O$2:$O$4995,0)),"")</f>
        <v/>
      </c>
      <c r="F268" s="22" t="str">
        <f>IFERROR(INDEX('Pasajeros Pre'!$E$2:E5261,MATCH(ROW()-ROW($B$1),'Pasajeros Pre'!$O$2:$O$4995,0)),"")</f>
        <v/>
      </c>
      <c r="G268" s="15" t="str">
        <f>IFERROR(INDEX('Pasajeros Pre'!$F$2:F5261,MATCH(ROW()-ROW($B$1),'Pasajeros Pre'!$O$2:$O$4995,0)),"")</f>
        <v/>
      </c>
      <c r="H268" s="15" t="str">
        <f>IFERROR(INDEX('Pasajeros Pre'!$G$2:G5261,MATCH(ROW()-ROW($B$1),'Pasajeros Pre'!$O$2:$O$4995,0)),"")</f>
        <v/>
      </c>
      <c r="I268" s="15" t="str">
        <f>IFERROR(INDEX('Pasajeros Pre'!$H$2:H5261,MATCH(ROW()-ROW($B$1),'Pasajeros Pre'!$O$2:$O$4995,0)),"")</f>
        <v/>
      </c>
      <c r="J268" s="15" t="str">
        <f>IFERROR(INDEX('Pasajeros Pre'!$I$2:I5261,MATCH(ROW()-ROW($B$1),'Pasajeros Pre'!$O$2:$O$4995,0)),"")</f>
        <v/>
      </c>
      <c r="K268" s="15" t="str">
        <f>IFERROR(INDEX('Pasajeros Pre'!$J$2:J5261,MATCH(ROW()-ROW($B$1),'Pasajeros Pre'!$O$2:$O$4995,0)),"")</f>
        <v/>
      </c>
      <c r="L268" s="22" t="str">
        <f>IFERROR(INDEX('Pasajeros Pre'!$K$2:K5261,MATCH(ROW()-ROW($B$1),'Pasajeros Pre'!$O$2:$O$4995,0)),"")</f>
        <v/>
      </c>
      <c r="M268" s="15" t="str">
        <f>IFERROR(INDEX('Pasajeros Pre'!$L$2:L5261,MATCH(ROW()-ROW($B$1),'Pasajeros Pre'!$O$2:$O$4995,0)),"")</f>
        <v/>
      </c>
      <c r="N268" s="22" t="e">
        <f t="shared" si="21"/>
        <v>#VALUE!</v>
      </c>
      <c r="O268" s="14" t="e">
        <f>VLOOKUP(N268,'Time Chart'!$A$2:$D$25,4,0)</f>
        <v>#VALUE!</v>
      </c>
      <c r="P268" s="22" t="e">
        <f t="shared" si="22"/>
        <v>#VALUE!</v>
      </c>
      <c r="Q268" s="14" t="e">
        <f>VLOOKUP(P268,'Time Chart'!$A$2:$D$25,4,0)</f>
        <v>#VALUE!</v>
      </c>
      <c r="R268" s="14" t="str">
        <f t="shared" si="23"/>
        <v/>
      </c>
      <c r="S268" s="15">
        <f>COUNTIFS(Hoja1!$R$2,"="&amp;R268)</f>
        <v>0</v>
      </c>
      <c r="T268" s="14" t="str">
        <f t="shared" si="24"/>
        <v/>
      </c>
      <c r="U268" s="15">
        <f>COUNTIFS(Hoja1!$R$2,"="&amp;T268)</f>
        <v>0</v>
      </c>
    </row>
    <row r="269" spans="1:21" x14ac:dyDescent="0.25">
      <c r="A269" s="15">
        <f t="shared" si="20"/>
        <v>268</v>
      </c>
      <c r="B269" s="15" t="str">
        <f>IFERROR(INDEX('Pasajeros Pre'!$A$2:A5262,MATCH(ROW()-ROW($B$1),'Pasajeros Pre'!$O$2:$O$4995,0)),"")</f>
        <v/>
      </c>
      <c r="C269" s="15" t="str">
        <f>IFERROR(INDEX('Pasajeros Pre'!$B$2:$B$195,MATCH(ROW()-ROW($A$1),'Pasajeros Pre'!$O$2:$O$195,0)),"")</f>
        <v/>
      </c>
      <c r="D269" s="15" t="str">
        <f>IFERROR(INDEX('Pasajeros Pre'!$C$2:C5262,MATCH(ROW()-ROW($B$1),'Pasajeros Pre'!$O$2:$O$4995,0)),"")</f>
        <v/>
      </c>
      <c r="E269" s="15" t="str">
        <f>IFERROR(INDEX('Pasajeros Pre'!$D$2:D5262,MATCH(ROW()-ROW($B$1),'Pasajeros Pre'!$O$2:$O$4995,0)),"")</f>
        <v/>
      </c>
      <c r="F269" s="22" t="str">
        <f>IFERROR(INDEX('Pasajeros Pre'!$E$2:E5262,MATCH(ROW()-ROW($B$1),'Pasajeros Pre'!$O$2:$O$4995,0)),"")</f>
        <v/>
      </c>
      <c r="G269" s="15" t="str">
        <f>IFERROR(INDEX('Pasajeros Pre'!$F$2:F5262,MATCH(ROW()-ROW($B$1),'Pasajeros Pre'!$O$2:$O$4995,0)),"")</f>
        <v/>
      </c>
      <c r="H269" s="15" t="str">
        <f>IFERROR(INDEX('Pasajeros Pre'!$G$2:G5262,MATCH(ROW()-ROW($B$1),'Pasajeros Pre'!$O$2:$O$4995,0)),"")</f>
        <v/>
      </c>
      <c r="I269" s="15" t="str">
        <f>IFERROR(INDEX('Pasajeros Pre'!$H$2:H5262,MATCH(ROW()-ROW($B$1),'Pasajeros Pre'!$O$2:$O$4995,0)),"")</f>
        <v/>
      </c>
      <c r="J269" s="15" t="str">
        <f>IFERROR(INDEX('Pasajeros Pre'!$I$2:I5262,MATCH(ROW()-ROW($B$1),'Pasajeros Pre'!$O$2:$O$4995,0)),"")</f>
        <v/>
      </c>
      <c r="K269" s="15" t="str">
        <f>IFERROR(INDEX('Pasajeros Pre'!$J$2:J5262,MATCH(ROW()-ROW($B$1),'Pasajeros Pre'!$O$2:$O$4995,0)),"")</f>
        <v/>
      </c>
      <c r="L269" s="22" t="str">
        <f>IFERROR(INDEX('Pasajeros Pre'!$K$2:K5262,MATCH(ROW()-ROW($B$1),'Pasajeros Pre'!$O$2:$O$4995,0)),"")</f>
        <v/>
      </c>
      <c r="M269" s="15" t="str">
        <f>IFERROR(INDEX('Pasajeros Pre'!$L$2:L5262,MATCH(ROW()-ROW($B$1),'Pasajeros Pre'!$O$2:$O$4995,0)),"")</f>
        <v/>
      </c>
      <c r="N269" s="22" t="e">
        <f t="shared" si="21"/>
        <v>#VALUE!</v>
      </c>
      <c r="O269" s="14" t="e">
        <f>VLOOKUP(N269,'Time Chart'!$A$2:$D$25,4,0)</f>
        <v>#VALUE!</v>
      </c>
      <c r="P269" s="22" t="e">
        <f t="shared" si="22"/>
        <v>#VALUE!</v>
      </c>
      <c r="Q269" s="14" t="e">
        <f>VLOOKUP(P269,'Time Chart'!$A$2:$D$25,4,0)</f>
        <v>#VALUE!</v>
      </c>
      <c r="R269" s="14" t="str">
        <f t="shared" si="23"/>
        <v/>
      </c>
      <c r="S269" s="15">
        <f>COUNTIFS(Hoja1!$R$2,"="&amp;R269)</f>
        <v>0</v>
      </c>
      <c r="T269" s="14" t="str">
        <f t="shared" si="24"/>
        <v/>
      </c>
      <c r="U269" s="15">
        <f>COUNTIFS(Hoja1!$R$2,"="&amp;T269)</f>
        <v>0</v>
      </c>
    </row>
    <row r="270" spans="1:21" x14ac:dyDescent="0.25">
      <c r="A270" s="15">
        <f t="shared" si="20"/>
        <v>269</v>
      </c>
      <c r="B270" s="15" t="str">
        <f>IFERROR(INDEX('Pasajeros Pre'!$A$2:A5263,MATCH(ROW()-ROW($B$1),'Pasajeros Pre'!$O$2:$O$4995,0)),"")</f>
        <v/>
      </c>
      <c r="C270" s="15" t="str">
        <f>IFERROR(INDEX('Pasajeros Pre'!$B$2:$B$195,MATCH(ROW()-ROW($A$1),'Pasajeros Pre'!$O$2:$O$195,0)),"")</f>
        <v/>
      </c>
      <c r="D270" s="15" t="str">
        <f>IFERROR(INDEX('Pasajeros Pre'!$C$2:C5263,MATCH(ROW()-ROW($B$1),'Pasajeros Pre'!$O$2:$O$4995,0)),"")</f>
        <v/>
      </c>
      <c r="E270" s="15" t="str">
        <f>IFERROR(INDEX('Pasajeros Pre'!$D$2:D5263,MATCH(ROW()-ROW($B$1),'Pasajeros Pre'!$O$2:$O$4995,0)),"")</f>
        <v/>
      </c>
      <c r="F270" s="22" t="str">
        <f>IFERROR(INDEX('Pasajeros Pre'!$E$2:E5263,MATCH(ROW()-ROW($B$1),'Pasajeros Pre'!$O$2:$O$4995,0)),"")</f>
        <v/>
      </c>
      <c r="G270" s="15" t="str">
        <f>IFERROR(INDEX('Pasajeros Pre'!$F$2:F5263,MATCH(ROW()-ROW($B$1),'Pasajeros Pre'!$O$2:$O$4995,0)),"")</f>
        <v/>
      </c>
      <c r="H270" s="15" t="str">
        <f>IFERROR(INDEX('Pasajeros Pre'!$G$2:G5263,MATCH(ROW()-ROW($B$1),'Pasajeros Pre'!$O$2:$O$4995,0)),"")</f>
        <v/>
      </c>
      <c r="I270" s="15" t="str">
        <f>IFERROR(INDEX('Pasajeros Pre'!$H$2:H5263,MATCH(ROW()-ROW($B$1),'Pasajeros Pre'!$O$2:$O$4995,0)),"")</f>
        <v/>
      </c>
      <c r="J270" s="15" t="str">
        <f>IFERROR(INDEX('Pasajeros Pre'!$I$2:I5263,MATCH(ROW()-ROW($B$1),'Pasajeros Pre'!$O$2:$O$4995,0)),"")</f>
        <v/>
      </c>
      <c r="K270" s="15" t="str">
        <f>IFERROR(INDEX('Pasajeros Pre'!$J$2:J5263,MATCH(ROW()-ROW($B$1),'Pasajeros Pre'!$O$2:$O$4995,0)),"")</f>
        <v/>
      </c>
      <c r="L270" s="22" t="str">
        <f>IFERROR(INDEX('Pasajeros Pre'!$K$2:K5263,MATCH(ROW()-ROW($B$1),'Pasajeros Pre'!$O$2:$O$4995,0)),"")</f>
        <v/>
      </c>
      <c r="M270" s="15" t="str">
        <f>IFERROR(INDEX('Pasajeros Pre'!$L$2:L5263,MATCH(ROW()-ROW($B$1),'Pasajeros Pre'!$O$2:$O$4995,0)),"")</f>
        <v/>
      </c>
      <c r="N270" s="22" t="e">
        <f t="shared" si="21"/>
        <v>#VALUE!</v>
      </c>
      <c r="O270" s="14" t="e">
        <f>VLOOKUP(N270,'Time Chart'!$A$2:$D$25,4,0)</f>
        <v>#VALUE!</v>
      </c>
      <c r="P270" s="22" t="e">
        <f t="shared" si="22"/>
        <v>#VALUE!</v>
      </c>
      <c r="Q270" s="14" t="e">
        <f>VLOOKUP(P270,'Time Chart'!$A$2:$D$25,4,0)</f>
        <v>#VALUE!</v>
      </c>
      <c r="R270" s="14" t="str">
        <f t="shared" si="23"/>
        <v/>
      </c>
      <c r="S270" s="15">
        <f>COUNTIFS(Hoja1!$R$2,"="&amp;R270)</f>
        <v>0</v>
      </c>
      <c r="T270" s="14" t="str">
        <f t="shared" si="24"/>
        <v/>
      </c>
      <c r="U270" s="15">
        <f>COUNTIFS(Hoja1!$R$2,"="&amp;T270)</f>
        <v>0</v>
      </c>
    </row>
    <row r="271" spans="1:21" x14ac:dyDescent="0.25">
      <c r="A271" s="15">
        <f t="shared" si="20"/>
        <v>270</v>
      </c>
      <c r="B271" s="15" t="str">
        <f>IFERROR(INDEX('Pasajeros Pre'!$A$2:A5264,MATCH(ROW()-ROW($B$1),'Pasajeros Pre'!$O$2:$O$4995,0)),"")</f>
        <v/>
      </c>
      <c r="C271" s="15" t="str">
        <f>IFERROR(INDEX('Pasajeros Pre'!$B$2:$B$195,MATCH(ROW()-ROW($A$1),'Pasajeros Pre'!$O$2:$O$195,0)),"")</f>
        <v/>
      </c>
      <c r="D271" s="15" t="str">
        <f>IFERROR(INDEX('Pasajeros Pre'!$C$2:C5264,MATCH(ROW()-ROW($B$1),'Pasajeros Pre'!$O$2:$O$4995,0)),"")</f>
        <v/>
      </c>
      <c r="E271" s="15" t="str">
        <f>IFERROR(INDEX('Pasajeros Pre'!$D$2:D5264,MATCH(ROW()-ROW($B$1),'Pasajeros Pre'!$O$2:$O$4995,0)),"")</f>
        <v/>
      </c>
      <c r="F271" s="22" t="str">
        <f>IFERROR(INDEX('Pasajeros Pre'!$E$2:E5264,MATCH(ROW()-ROW($B$1),'Pasajeros Pre'!$O$2:$O$4995,0)),"")</f>
        <v/>
      </c>
      <c r="G271" s="15" t="str">
        <f>IFERROR(INDEX('Pasajeros Pre'!$F$2:F5264,MATCH(ROW()-ROW($B$1),'Pasajeros Pre'!$O$2:$O$4995,0)),"")</f>
        <v/>
      </c>
      <c r="H271" s="15" t="str">
        <f>IFERROR(INDEX('Pasajeros Pre'!$G$2:G5264,MATCH(ROW()-ROW($B$1),'Pasajeros Pre'!$O$2:$O$4995,0)),"")</f>
        <v/>
      </c>
      <c r="I271" s="15" t="str">
        <f>IFERROR(INDEX('Pasajeros Pre'!$H$2:H5264,MATCH(ROW()-ROW($B$1),'Pasajeros Pre'!$O$2:$O$4995,0)),"")</f>
        <v/>
      </c>
      <c r="J271" s="15" t="str">
        <f>IFERROR(INDEX('Pasajeros Pre'!$I$2:I5264,MATCH(ROW()-ROW($B$1),'Pasajeros Pre'!$O$2:$O$4995,0)),"")</f>
        <v/>
      </c>
      <c r="K271" s="15" t="str">
        <f>IFERROR(INDEX('Pasajeros Pre'!$J$2:J5264,MATCH(ROW()-ROW($B$1),'Pasajeros Pre'!$O$2:$O$4995,0)),"")</f>
        <v/>
      </c>
      <c r="L271" s="22" t="str">
        <f>IFERROR(INDEX('Pasajeros Pre'!$K$2:K5264,MATCH(ROW()-ROW($B$1),'Pasajeros Pre'!$O$2:$O$4995,0)),"")</f>
        <v/>
      </c>
      <c r="M271" s="15" t="str">
        <f>IFERROR(INDEX('Pasajeros Pre'!$L$2:L5264,MATCH(ROW()-ROW($B$1),'Pasajeros Pre'!$O$2:$O$4995,0)),"")</f>
        <v/>
      </c>
      <c r="N271" s="22" t="e">
        <f t="shared" si="21"/>
        <v>#VALUE!</v>
      </c>
      <c r="O271" s="14" t="e">
        <f>VLOOKUP(N271,'Time Chart'!$A$2:$D$25,4,0)</f>
        <v>#VALUE!</v>
      </c>
      <c r="P271" s="22" t="e">
        <f t="shared" si="22"/>
        <v>#VALUE!</v>
      </c>
      <c r="Q271" s="14" t="e">
        <f>VLOOKUP(P271,'Time Chart'!$A$2:$D$25,4,0)</f>
        <v>#VALUE!</v>
      </c>
      <c r="R271" s="14" t="str">
        <f t="shared" si="23"/>
        <v/>
      </c>
      <c r="S271" s="15">
        <f>COUNTIFS(Hoja1!$R$2,"="&amp;R271)</f>
        <v>0</v>
      </c>
      <c r="T271" s="14" t="str">
        <f t="shared" si="24"/>
        <v/>
      </c>
      <c r="U271" s="15">
        <f>COUNTIFS(Hoja1!$R$2,"="&amp;T271)</f>
        <v>0</v>
      </c>
    </row>
    <row r="272" spans="1:21" x14ac:dyDescent="0.25">
      <c r="A272" s="15">
        <f t="shared" si="20"/>
        <v>271</v>
      </c>
      <c r="B272" s="15" t="str">
        <f>IFERROR(INDEX('Pasajeros Pre'!$A$2:A5265,MATCH(ROW()-ROW($B$1),'Pasajeros Pre'!$O$2:$O$4995,0)),"")</f>
        <v/>
      </c>
      <c r="C272" s="15" t="str">
        <f>IFERROR(INDEX('Pasajeros Pre'!$B$2:$B$195,MATCH(ROW()-ROW($A$1),'Pasajeros Pre'!$O$2:$O$195,0)),"")</f>
        <v/>
      </c>
      <c r="D272" s="15" t="str">
        <f>IFERROR(INDEX('Pasajeros Pre'!$C$2:C5265,MATCH(ROW()-ROW($B$1),'Pasajeros Pre'!$O$2:$O$4995,0)),"")</f>
        <v/>
      </c>
      <c r="E272" s="15" t="str">
        <f>IFERROR(INDEX('Pasajeros Pre'!$D$2:D5265,MATCH(ROW()-ROW($B$1),'Pasajeros Pre'!$O$2:$O$4995,0)),"")</f>
        <v/>
      </c>
      <c r="F272" s="22" t="str">
        <f>IFERROR(INDEX('Pasajeros Pre'!$E$2:E5265,MATCH(ROW()-ROW($B$1),'Pasajeros Pre'!$O$2:$O$4995,0)),"")</f>
        <v/>
      </c>
      <c r="G272" s="15" t="str">
        <f>IFERROR(INDEX('Pasajeros Pre'!$F$2:F5265,MATCH(ROW()-ROW($B$1),'Pasajeros Pre'!$O$2:$O$4995,0)),"")</f>
        <v/>
      </c>
      <c r="H272" s="15" t="str">
        <f>IFERROR(INDEX('Pasajeros Pre'!$G$2:G5265,MATCH(ROW()-ROW($B$1),'Pasajeros Pre'!$O$2:$O$4995,0)),"")</f>
        <v/>
      </c>
      <c r="I272" s="15" t="str">
        <f>IFERROR(INDEX('Pasajeros Pre'!$H$2:H5265,MATCH(ROW()-ROW($B$1),'Pasajeros Pre'!$O$2:$O$4995,0)),"")</f>
        <v/>
      </c>
      <c r="J272" s="15" t="str">
        <f>IFERROR(INDEX('Pasajeros Pre'!$I$2:I5265,MATCH(ROW()-ROW($B$1),'Pasajeros Pre'!$O$2:$O$4995,0)),"")</f>
        <v/>
      </c>
      <c r="K272" s="15" t="str">
        <f>IFERROR(INDEX('Pasajeros Pre'!$J$2:J5265,MATCH(ROW()-ROW($B$1),'Pasajeros Pre'!$O$2:$O$4995,0)),"")</f>
        <v/>
      </c>
      <c r="L272" s="22" t="str">
        <f>IFERROR(INDEX('Pasajeros Pre'!$K$2:K5265,MATCH(ROW()-ROW($B$1),'Pasajeros Pre'!$O$2:$O$4995,0)),"")</f>
        <v/>
      </c>
      <c r="M272" s="15" t="str">
        <f>IFERROR(INDEX('Pasajeros Pre'!$L$2:L5265,MATCH(ROW()-ROW($B$1),'Pasajeros Pre'!$O$2:$O$4995,0)),"")</f>
        <v/>
      </c>
      <c r="N272" s="22" t="e">
        <f t="shared" si="21"/>
        <v>#VALUE!</v>
      </c>
      <c r="O272" s="14" t="e">
        <f>VLOOKUP(N272,'Time Chart'!$A$2:$D$25,4,0)</f>
        <v>#VALUE!</v>
      </c>
      <c r="P272" s="22" t="e">
        <f t="shared" si="22"/>
        <v>#VALUE!</v>
      </c>
      <c r="Q272" s="14" t="e">
        <f>VLOOKUP(P272,'Time Chart'!$A$2:$D$25,4,0)</f>
        <v>#VALUE!</v>
      </c>
      <c r="R272" s="14" t="str">
        <f t="shared" si="23"/>
        <v/>
      </c>
      <c r="S272" s="15">
        <f>COUNTIFS(Hoja1!$R$2,"="&amp;R272)</f>
        <v>0</v>
      </c>
      <c r="T272" s="14" t="str">
        <f t="shared" si="24"/>
        <v/>
      </c>
      <c r="U272" s="15">
        <f>COUNTIFS(Hoja1!$R$2,"="&amp;T272)</f>
        <v>0</v>
      </c>
    </row>
    <row r="273" spans="1:21" x14ac:dyDescent="0.25">
      <c r="A273" s="15">
        <f t="shared" si="20"/>
        <v>272</v>
      </c>
      <c r="B273" s="15" t="str">
        <f>IFERROR(INDEX('Pasajeros Pre'!$A$2:A5266,MATCH(ROW()-ROW($B$1),'Pasajeros Pre'!$O$2:$O$4995,0)),"")</f>
        <v/>
      </c>
      <c r="C273" s="15" t="str">
        <f>IFERROR(INDEX('Pasajeros Pre'!$B$2:$B$195,MATCH(ROW()-ROW($A$1),'Pasajeros Pre'!$O$2:$O$195,0)),"")</f>
        <v/>
      </c>
      <c r="D273" s="15" t="str">
        <f>IFERROR(INDEX('Pasajeros Pre'!$C$2:C5266,MATCH(ROW()-ROW($B$1),'Pasajeros Pre'!$O$2:$O$4995,0)),"")</f>
        <v/>
      </c>
      <c r="E273" s="15" t="str">
        <f>IFERROR(INDEX('Pasajeros Pre'!$D$2:D5266,MATCH(ROW()-ROW($B$1),'Pasajeros Pre'!$O$2:$O$4995,0)),"")</f>
        <v/>
      </c>
      <c r="F273" s="22" t="str">
        <f>IFERROR(INDEX('Pasajeros Pre'!$E$2:E5266,MATCH(ROW()-ROW($B$1),'Pasajeros Pre'!$O$2:$O$4995,0)),"")</f>
        <v/>
      </c>
      <c r="G273" s="15" t="str">
        <f>IFERROR(INDEX('Pasajeros Pre'!$F$2:F5266,MATCH(ROW()-ROW($B$1),'Pasajeros Pre'!$O$2:$O$4995,0)),"")</f>
        <v/>
      </c>
      <c r="H273" s="15" t="str">
        <f>IFERROR(INDEX('Pasajeros Pre'!$G$2:G5266,MATCH(ROW()-ROW($B$1),'Pasajeros Pre'!$O$2:$O$4995,0)),"")</f>
        <v/>
      </c>
      <c r="I273" s="15" t="str">
        <f>IFERROR(INDEX('Pasajeros Pre'!$H$2:H5266,MATCH(ROW()-ROW($B$1),'Pasajeros Pre'!$O$2:$O$4995,0)),"")</f>
        <v/>
      </c>
      <c r="J273" s="15" t="str">
        <f>IFERROR(INDEX('Pasajeros Pre'!$I$2:I5266,MATCH(ROW()-ROW($B$1),'Pasajeros Pre'!$O$2:$O$4995,0)),"")</f>
        <v/>
      </c>
      <c r="K273" s="15" t="str">
        <f>IFERROR(INDEX('Pasajeros Pre'!$J$2:J5266,MATCH(ROW()-ROW($B$1),'Pasajeros Pre'!$O$2:$O$4995,0)),"")</f>
        <v/>
      </c>
      <c r="L273" s="22" t="str">
        <f>IFERROR(INDEX('Pasajeros Pre'!$K$2:K5266,MATCH(ROW()-ROW($B$1),'Pasajeros Pre'!$O$2:$O$4995,0)),"")</f>
        <v/>
      </c>
      <c r="M273" s="15" t="str">
        <f>IFERROR(INDEX('Pasajeros Pre'!$L$2:L5266,MATCH(ROW()-ROW($B$1),'Pasajeros Pre'!$O$2:$O$4995,0)),"")</f>
        <v/>
      </c>
      <c r="N273" s="22" t="e">
        <f t="shared" si="21"/>
        <v>#VALUE!</v>
      </c>
      <c r="O273" s="14" t="e">
        <f>VLOOKUP(N273,'Time Chart'!$A$2:$D$25,4,0)</f>
        <v>#VALUE!</v>
      </c>
      <c r="P273" s="22" t="e">
        <f t="shared" si="22"/>
        <v>#VALUE!</v>
      </c>
      <c r="Q273" s="14" t="e">
        <f>VLOOKUP(P273,'Time Chart'!$A$2:$D$25,4,0)</f>
        <v>#VALUE!</v>
      </c>
      <c r="R273" s="14" t="str">
        <f t="shared" si="23"/>
        <v/>
      </c>
      <c r="S273" s="15">
        <f>COUNTIFS(Hoja1!$R$2,"="&amp;R273)</f>
        <v>0</v>
      </c>
      <c r="T273" s="14" t="str">
        <f t="shared" si="24"/>
        <v/>
      </c>
      <c r="U273" s="15">
        <f>COUNTIFS(Hoja1!$R$2,"="&amp;T273)</f>
        <v>0</v>
      </c>
    </row>
    <row r="274" spans="1:21" x14ac:dyDescent="0.25">
      <c r="A274" s="15">
        <f t="shared" si="20"/>
        <v>273</v>
      </c>
      <c r="B274" s="15" t="str">
        <f>IFERROR(INDEX('Pasajeros Pre'!$A$2:A5267,MATCH(ROW()-ROW($B$1),'Pasajeros Pre'!$O$2:$O$4995,0)),"")</f>
        <v/>
      </c>
      <c r="C274" s="15" t="str">
        <f>IFERROR(INDEX('Pasajeros Pre'!$B$2:$B$195,MATCH(ROW()-ROW($A$1),'Pasajeros Pre'!$O$2:$O$195,0)),"")</f>
        <v/>
      </c>
      <c r="D274" s="15" t="str">
        <f>IFERROR(INDEX('Pasajeros Pre'!$C$2:C5267,MATCH(ROW()-ROW($B$1),'Pasajeros Pre'!$O$2:$O$4995,0)),"")</f>
        <v/>
      </c>
      <c r="E274" s="15" t="str">
        <f>IFERROR(INDEX('Pasajeros Pre'!$D$2:D5267,MATCH(ROW()-ROW($B$1),'Pasajeros Pre'!$O$2:$O$4995,0)),"")</f>
        <v/>
      </c>
      <c r="F274" s="22" t="str">
        <f>IFERROR(INDEX('Pasajeros Pre'!$E$2:E5267,MATCH(ROW()-ROW($B$1),'Pasajeros Pre'!$O$2:$O$4995,0)),"")</f>
        <v/>
      </c>
      <c r="G274" s="15" t="str">
        <f>IFERROR(INDEX('Pasajeros Pre'!$F$2:F5267,MATCH(ROW()-ROW($B$1),'Pasajeros Pre'!$O$2:$O$4995,0)),"")</f>
        <v/>
      </c>
      <c r="H274" s="15" t="str">
        <f>IFERROR(INDEX('Pasajeros Pre'!$G$2:G5267,MATCH(ROW()-ROW($B$1),'Pasajeros Pre'!$O$2:$O$4995,0)),"")</f>
        <v/>
      </c>
      <c r="I274" s="15" t="str">
        <f>IFERROR(INDEX('Pasajeros Pre'!$H$2:H5267,MATCH(ROW()-ROW($B$1),'Pasajeros Pre'!$O$2:$O$4995,0)),"")</f>
        <v/>
      </c>
      <c r="J274" s="15" t="str">
        <f>IFERROR(INDEX('Pasajeros Pre'!$I$2:I5267,MATCH(ROW()-ROW($B$1),'Pasajeros Pre'!$O$2:$O$4995,0)),"")</f>
        <v/>
      </c>
      <c r="K274" s="15" t="str">
        <f>IFERROR(INDEX('Pasajeros Pre'!$J$2:J5267,MATCH(ROW()-ROW($B$1),'Pasajeros Pre'!$O$2:$O$4995,0)),"")</f>
        <v/>
      </c>
      <c r="L274" s="22" t="str">
        <f>IFERROR(INDEX('Pasajeros Pre'!$K$2:K5267,MATCH(ROW()-ROW($B$1),'Pasajeros Pre'!$O$2:$O$4995,0)),"")</f>
        <v/>
      </c>
      <c r="M274" s="15" t="str">
        <f>IFERROR(INDEX('Pasajeros Pre'!$L$2:L5267,MATCH(ROW()-ROW($B$1),'Pasajeros Pre'!$O$2:$O$4995,0)),"")</f>
        <v/>
      </c>
      <c r="N274" s="22" t="e">
        <f t="shared" si="21"/>
        <v>#VALUE!</v>
      </c>
      <c r="O274" s="14" t="e">
        <f>VLOOKUP(N274,'Time Chart'!$A$2:$D$25,4,0)</f>
        <v>#VALUE!</v>
      </c>
      <c r="P274" s="22" t="e">
        <f t="shared" si="22"/>
        <v>#VALUE!</v>
      </c>
      <c r="Q274" s="14" t="e">
        <f>VLOOKUP(P274,'Time Chart'!$A$2:$D$25,4,0)</f>
        <v>#VALUE!</v>
      </c>
      <c r="R274" s="14" t="str">
        <f t="shared" si="23"/>
        <v/>
      </c>
      <c r="S274" s="15">
        <f>COUNTIFS(Hoja1!$R$2,"="&amp;R274)</f>
        <v>0</v>
      </c>
      <c r="T274" s="14" t="str">
        <f t="shared" si="24"/>
        <v/>
      </c>
      <c r="U274" s="15">
        <f>COUNTIFS(Hoja1!$R$2,"="&amp;T274)</f>
        <v>0</v>
      </c>
    </row>
    <row r="275" spans="1:21" x14ac:dyDescent="0.25">
      <c r="A275" s="15">
        <f t="shared" si="20"/>
        <v>274</v>
      </c>
      <c r="B275" s="15" t="str">
        <f>IFERROR(INDEX('Pasajeros Pre'!$A$2:A5268,MATCH(ROW()-ROW($B$1),'Pasajeros Pre'!$O$2:$O$4995,0)),"")</f>
        <v/>
      </c>
      <c r="C275" s="15" t="str">
        <f>IFERROR(INDEX('Pasajeros Pre'!$B$2:$B$195,MATCH(ROW()-ROW($A$1),'Pasajeros Pre'!$O$2:$O$195,0)),"")</f>
        <v/>
      </c>
      <c r="D275" s="15" t="str">
        <f>IFERROR(INDEX('Pasajeros Pre'!$C$2:C5268,MATCH(ROW()-ROW($B$1),'Pasajeros Pre'!$O$2:$O$4995,0)),"")</f>
        <v/>
      </c>
      <c r="E275" s="15" t="str">
        <f>IFERROR(INDEX('Pasajeros Pre'!$D$2:D5268,MATCH(ROW()-ROW($B$1),'Pasajeros Pre'!$O$2:$O$4995,0)),"")</f>
        <v/>
      </c>
      <c r="F275" s="22" t="str">
        <f>IFERROR(INDEX('Pasajeros Pre'!$E$2:E5268,MATCH(ROW()-ROW($B$1),'Pasajeros Pre'!$O$2:$O$4995,0)),"")</f>
        <v/>
      </c>
      <c r="G275" s="15" t="str">
        <f>IFERROR(INDEX('Pasajeros Pre'!$F$2:F5268,MATCH(ROW()-ROW($B$1),'Pasajeros Pre'!$O$2:$O$4995,0)),"")</f>
        <v/>
      </c>
      <c r="H275" s="15" t="str">
        <f>IFERROR(INDEX('Pasajeros Pre'!$G$2:G5268,MATCH(ROW()-ROW($B$1),'Pasajeros Pre'!$O$2:$O$4995,0)),"")</f>
        <v/>
      </c>
      <c r="I275" s="15" t="str">
        <f>IFERROR(INDEX('Pasajeros Pre'!$H$2:H5268,MATCH(ROW()-ROW($B$1),'Pasajeros Pre'!$O$2:$O$4995,0)),"")</f>
        <v/>
      </c>
      <c r="J275" s="15" t="str">
        <f>IFERROR(INDEX('Pasajeros Pre'!$I$2:I5268,MATCH(ROW()-ROW($B$1),'Pasajeros Pre'!$O$2:$O$4995,0)),"")</f>
        <v/>
      </c>
      <c r="K275" s="15" t="str">
        <f>IFERROR(INDEX('Pasajeros Pre'!$J$2:J5268,MATCH(ROW()-ROW($B$1),'Pasajeros Pre'!$O$2:$O$4995,0)),"")</f>
        <v/>
      </c>
      <c r="L275" s="22" t="str">
        <f>IFERROR(INDEX('Pasajeros Pre'!$K$2:K5268,MATCH(ROW()-ROW($B$1),'Pasajeros Pre'!$O$2:$O$4995,0)),"")</f>
        <v/>
      </c>
      <c r="M275" s="15" t="str">
        <f>IFERROR(INDEX('Pasajeros Pre'!$L$2:L5268,MATCH(ROW()-ROW($B$1),'Pasajeros Pre'!$O$2:$O$4995,0)),"")</f>
        <v/>
      </c>
      <c r="N275" s="22" t="e">
        <f t="shared" si="21"/>
        <v>#VALUE!</v>
      </c>
      <c r="O275" s="14" t="e">
        <f>VLOOKUP(N275,'Time Chart'!$A$2:$D$25,4,0)</f>
        <v>#VALUE!</v>
      </c>
      <c r="P275" s="22" t="e">
        <f t="shared" si="22"/>
        <v>#VALUE!</v>
      </c>
      <c r="Q275" s="14" t="e">
        <f>VLOOKUP(P275,'Time Chart'!$A$2:$D$25,4,0)</f>
        <v>#VALUE!</v>
      </c>
      <c r="R275" s="14" t="str">
        <f t="shared" si="23"/>
        <v/>
      </c>
      <c r="S275" s="15">
        <f>COUNTIFS(Hoja1!$R$2,"="&amp;R275)</f>
        <v>0</v>
      </c>
      <c r="T275" s="14" t="str">
        <f t="shared" si="24"/>
        <v/>
      </c>
      <c r="U275" s="15">
        <f>COUNTIFS(Hoja1!$R$2,"="&amp;T275)</f>
        <v>0</v>
      </c>
    </row>
    <row r="276" spans="1:21" x14ac:dyDescent="0.25">
      <c r="A276" s="15">
        <f t="shared" si="20"/>
        <v>275</v>
      </c>
      <c r="B276" s="15" t="str">
        <f>IFERROR(INDEX('Pasajeros Pre'!$A$2:A5269,MATCH(ROW()-ROW($B$1),'Pasajeros Pre'!$O$2:$O$4995,0)),"")</f>
        <v/>
      </c>
      <c r="C276" s="15" t="str">
        <f>IFERROR(INDEX('Pasajeros Pre'!$B$2:$B$195,MATCH(ROW()-ROW($A$1),'Pasajeros Pre'!$O$2:$O$195,0)),"")</f>
        <v/>
      </c>
      <c r="D276" s="15" t="str">
        <f>IFERROR(INDEX('Pasajeros Pre'!$C$2:C5269,MATCH(ROW()-ROW($B$1),'Pasajeros Pre'!$O$2:$O$4995,0)),"")</f>
        <v/>
      </c>
      <c r="E276" s="15" t="str">
        <f>IFERROR(INDEX('Pasajeros Pre'!$D$2:D5269,MATCH(ROW()-ROW($B$1),'Pasajeros Pre'!$O$2:$O$4995,0)),"")</f>
        <v/>
      </c>
      <c r="F276" s="22" t="str">
        <f>IFERROR(INDEX('Pasajeros Pre'!$E$2:E5269,MATCH(ROW()-ROW($B$1),'Pasajeros Pre'!$O$2:$O$4995,0)),"")</f>
        <v/>
      </c>
      <c r="G276" s="15" t="str">
        <f>IFERROR(INDEX('Pasajeros Pre'!$F$2:F5269,MATCH(ROW()-ROW($B$1),'Pasajeros Pre'!$O$2:$O$4995,0)),"")</f>
        <v/>
      </c>
      <c r="H276" s="15" t="str">
        <f>IFERROR(INDEX('Pasajeros Pre'!$G$2:G5269,MATCH(ROW()-ROW($B$1),'Pasajeros Pre'!$O$2:$O$4995,0)),"")</f>
        <v/>
      </c>
      <c r="I276" s="15" t="str">
        <f>IFERROR(INDEX('Pasajeros Pre'!$H$2:H5269,MATCH(ROW()-ROW($B$1),'Pasajeros Pre'!$O$2:$O$4995,0)),"")</f>
        <v/>
      </c>
      <c r="J276" s="15" t="str">
        <f>IFERROR(INDEX('Pasajeros Pre'!$I$2:I5269,MATCH(ROW()-ROW($B$1),'Pasajeros Pre'!$O$2:$O$4995,0)),"")</f>
        <v/>
      </c>
      <c r="K276" s="15" t="str">
        <f>IFERROR(INDEX('Pasajeros Pre'!$J$2:J5269,MATCH(ROW()-ROW($B$1),'Pasajeros Pre'!$O$2:$O$4995,0)),"")</f>
        <v/>
      </c>
      <c r="L276" s="22" t="str">
        <f>IFERROR(INDEX('Pasajeros Pre'!$K$2:K5269,MATCH(ROW()-ROW($B$1),'Pasajeros Pre'!$O$2:$O$4995,0)),"")</f>
        <v/>
      </c>
      <c r="M276" s="15" t="str">
        <f>IFERROR(INDEX('Pasajeros Pre'!$L$2:L5269,MATCH(ROW()-ROW($B$1),'Pasajeros Pre'!$O$2:$O$4995,0)),"")</f>
        <v/>
      </c>
      <c r="N276" s="22" t="e">
        <f t="shared" si="21"/>
        <v>#VALUE!</v>
      </c>
      <c r="O276" s="14" t="e">
        <f>VLOOKUP(N276,'Time Chart'!$A$2:$D$25,4,0)</f>
        <v>#VALUE!</v>
      </c>
      <c r="P276" s="22" t="e">
        <f t="shared" si="22"/>
        <v>#VALUE!</v>
      </c>
      <c r="Q276" s="14" t="e">
        <f>VLOOKUP(P276,'Time Chart'!$A$2:$D$25,4,0)</f>
        <v>#VALUE!</v>
      </c>
      <c r="R276" s="14" t="str">
        <f t="shared" si="23"/>
        <v/>
      </c>
      <c r="S276" s="15">
        <f>COUNTIFS(Hoja1!$R$2,"="&amp;R276)</f>
        <v>0</v>
      </c>
      <c r="T276" s="14" t="str">
        <f t="shared" si="24"/>
        <v/>
      </c>
      <c r="U276" s="15">
        <f>COUNTIFS(Hoja1!$R$2,"="&amp;T276)</f>
        <v>0</v>
      </c>
    </row>
    <row r="277" spans="1:21" x14ac:dyDescent="0.25">
      <c r="A277" s="15">
        <f t="shared" si="20"/>
        <v>276</v>
      </c>
      <c r="B277" s="15" t="str">
        <f>IFERROR(INDEX('Pasajeros Pre'!$A$2:A5270,MATCH(ROW()-ROW($B$1),'Pasajeros Pre'!$O$2:$O$4995,0)),"")</f>
        <v/>
      </c>
      <c r="C277" s="15" t="str">
        <f>IFERROR(INDEX('Pasajeros Pre'!$B$2:$B$195,MATCH(ROW()-ROW($A$1),'Pasajeros Pre'!$O$2:$O$195,0)),"")</f>
        <v/>
      </c>
      <c r="D277" s="15" t="str">
        <f>IFERROR(INDEX('Pasajeros Pre'!$C$2:C5270,MATCH(ROW()-ROW($B$1),'Pasajeros Pre'!$O$2:$O$4995,0)),"")</f>
        <v/>
      </c>
      <c r="E277" s="15" t="str">
        <f>IFERROR(INDEX('Pasajeros Pre'!$D$2:D5270,MATCH(ROW()-ROW($B$1),'Pasajeros Pre'!$O$2:$O$4995,0)),"")</f>
        <v/>
      </c>
      <c r="F277" s="22" t="str">
        <f>IFERROR(INDEX('Pasajeros Pre'!$E$2:E5270,MATCH(ROW()-ROW($B$1),'Pasajeros Pre'!$O$2:$O$4995,0)),"")</f>
        <v/>
      </c>
      <c r="G277" s="15" t="str">
        <f>IFERROR(INDEX('Pasajeros Pre'!$F$2:F5270,MATCH(ROW()-ROW($B$1),'Pasajeros Pre'!$O$2:$O$4995,0)),"")</f>
        <v/>
      </c>
      <c r="H277" s="15" t="str">
        <f>IFERROR(INDEX('Pasajeros Pre'!$G$2:G5270,MATCH(ROW()-ROW($B$1),'Pasajeros Pre'!$O$2:$O$4995,0)),"")</f>
        <v/>
      </c>
      <c r="I277" s="15" t="str">
        <f>IFERROR(INDEX('Pasajeros Pre'!$H$2:H5270,MATCH(ROW()-ROW($B$1),'Pasajeros Pre'!$O$2:$O$4995,0)),"")</f>
        <v/>
      </c>
      <c r="J277" s="15" t="str">
        <f>IFERROR(INDEX('Pasajeros Pre'!$I$2:I5270,MATCH(ROW()-ROW($B$1),'Pasajeros Pre'!$O$2:$O$4995,0)),"")</f>
        <v/>
      </c>
      <c r="K277" s="15" t="str">
        <f>IFERROR(INDEX('Pasajeros Pre'!$J$2:J5270,MATCH(ROW()-ROW($B$1),'Pasajeros Pre'!$O$2:$O$4995,0)),"")</f>
        <v/>
      </c>
      <c r="L277" s="22" t="str">
        <f>IFERROR(INDEX('Pasajeros Pre'!$K$2:K5270,MATCH(ROW()-ROW($B$1),'Pasajeros Pre'!$O$2:$O$4995,0)),"")</f>
        <v/>
      </c>
      <c r="M277" s="15" t="str">
        <f>IFERROR(INDEX('Pasajeros Pre'!$L$2:L5270,MATCH(ROW()-ROW($B$1),'Pasajeros Pre'!$O$2:$O$4995,0)),"")</f>
        <v/>
      </c>
      <c r="N277" s="22" t="e">
        <f t="shared" si="21"/>
        <v>#VALUE!</v>
      </c>
      <c r="O277" s="14" t="e">
        <f>VLOOKUP(N277,'Time Chart'!$A$2:$D$25,4,0)</f>
        <v>#VALUE!</v>
      </c>
      <c r="P277" s="22" t="e">
        <f t="shared" si="22"/>
        <v>#VALUE!</v>
      </c>
      <c r="Q277" s="14" t="e">
        <f>VLOOKUP(P277,'Time Chart'!$A$2:$D$25,4,0)</f>
        <v>#VALUE!</v>
      </c>
      <c r="R277" s="14" t="str">
        <f t="shared" si="23"/>
        <v/>
      </c>
      <c r="S277" s="15">
        <f>COUNTIFS(Hoja1!$R$2,"="&amp;R277)</f>
        <v>0</v>
      </c>
      <c r="T277" s="14" t="str">
        <f t="shared" si="24"/>
        <v/>
      </c>
      <c r="U277" s="15">
        <f>COUNTIFS(Hoja1!$R$2,"="&amp;T277)</f>
        <v>0</v>
      </c>
    </row>
    <row r="278" spans="1:21" x14ac:dyDescent="0.25">
      <c r="A278" s="15">
        <f t="shared" si="20"/>
        <v>277</v>
      </c>
      <c r="B278" s="15" t="str">
        <f>IFERROR(INDEX('Pasajeros Pre'!$A$2:A5271,MATCH(ROW()-ROW($B$1),'Pasajeros Pre'!$O$2:$O$4995,0)),"")</f>
        <v/>
      </c>
      <c r="C278" s="15" t="str">
        <f>IFERROR(INDEX('Pasajeros Pre'!$B$2:$B$195,MATCH(ROW()-ROW($A$1),'Pasajeros Pre'!$O$2:$O$195,0)),"")</f>
        <v/>
      </c>
      <c r="D278" s="15" t="str">
        <f>IFERROR(INDEX('Pasajeros Pre'!$C$2:C5271,MATCH(ROW()-ROW($B$1),'Pasajeros Pre'!$O$2:$O$4995,0)),"")</f>
        <v/>
      </c>
      <c r="E278" s="15" t="str">
        <f>IFERROR(INDEX('Pasajeros Pre'!$D$2:D5271,MATCH(ROW()-ROW($B$1),'Pasajeros Pre'!$O$2:$O$4995,0)),"")</f>
        <v/>
      </c>
      <c r="F278" s="22" t="str">
        <f>IFERROR(INDEX('Pasajeros Pre'!$E$2:E5271,MATCH(ROW()-ROW($B$1),'Pasajeros Pre'!$O$2:$O$4995,0)),"")</f>
        <v/>
      </c>
      <c r="G278" s="15" t="str">
        <f>IFERROR(INDEX('Pasajeros Pre'!$F$2:F5271,MATCH(ROW()-ROW($B$1),'Pasajeros Pre'!$O$2:$O$4995,0)),"")</f>
        <v/>
      </c>
      <c r="H278" s="15" t="str">
        <f>IFERROR(INDEX('Pasajeros Pre'!$G$2:G5271,MATCH(ROW()-ROW($B$1),'Pasajeros Pre'!$O$2:$O$4995,0)),"")</f>
        <v/>
      </c>
      <c r="I278" s="15" t="str">
        <f>IFERROR(INDEX('Pasajeros Pre'!$H$2:H5271,MATCH(ROW()-ROW($B$1),'Pasajeros Pre'!$O$2:$O$4995,0)),"")</f>
        <v/>
      </c>
      <c r="J278" s="15" t="str">
        <f>IFERROR(INDEX('Pasajeros Pre'!$I$2:I5271,MATCH(ROW()-ROW($B$1),'Pasajeros Pre'!$O$2:$O$4995,0)),"")</f>
        <v/>
      </c>
      <c r="K278" s="15" t="str">
        <f>IFERROR(INDEX('Pasajeros Pre'!$J$2:J5271,MATCH(ROW()-ROW($B$1),'Pasajeros Pre'!$O$2:$O$4995,0)),"")</f>
        <v/>
      </c>
      <c r="L278" s="22" t="str">
        <f>IFERROR(INDEX('Pasajeros Pre'!$K$2:K5271,MATCH(ROW()-ROW($B$1),'Pasajeros Pre'!$O$2:$O$4995,0)),"")</f>
        <v/>
      </c>
      <c r="M278" s="15" t="str">
        <f>IFERROR(INDEX('Pasajeros Pre'!$L$2:L5271,MATCH(ROW()-ROW($B$1),'Pasajeros Pre'!$O$2:$O$4995,0)),"")</f>
        <v/>
      </c>
      <c r="N278" s="22" t="e">
        <f t="shared" si="21"/>
        <v>#VALUE!</v>
      </c>
      <c r="O278" s="14" t="e">
        <f>VLOOKUP(N278,'Time Chart'!$A$2:$D$25,4,0)</f>
        <v>#VALUE!</v>
      </c>
      <c r="P278" s="22" t="e">
        <f t="shared" si="22"/>
        <v>#VALUE!</v>
      </c>
      <c r="Q278" s="14" t="e">
        <f>VLOOKUP(P278,'Time Chart'!$A$2:$D$25,4,0)</f>
        <v>#VALUE!</v>
      </c>
      <c r="R278" s="14" t="str">
        <f t="shared" si="23"/>
        <v/>
      </c>
      <c r="S278" s="15">
        <f>COUNTIFS(Hoja1!$R$2,"="&amp;R278)</f>
        <v>0</v>
      </c>
      <c r="T278" s="14" t="str">
        <f t="shared" si="24"/>
        <v/>
      </c>
      <c r="U278" s="15">
        <f>COUNTIFS(Hoja1!$R$2,"="&amp;T278)</f>
        <v>0</v>
      </c>
    </row>
    <row r="279" spans="1:21" x14ac:dyDescent="0.25">
      <c r="A279" s="15">
        <f t="shared" si="20"/>
        <v>278</v>
      </c>
      <c r="B279" s="15" t="str">
        <f>IFERROR(INDEX('Pasajeros Pre'!$A$2:A5272,MATCH(ROW()-ROW($B$1),'Pasajeros Pre'!$O$2:$O$4995,0)),"")</f>
        <v/>
      </c>
      <c r="C279" s="15" t="str">
        <f>IFERROR(INDEX('Pasajeros Pre'!$B$2:$B$195,MATCH(ROW()-ROW($A$1),'Pasajeros Pre'!$O$2:$O$195,0)),"")</f>
        <v/>
      </c>
      <c r="D279" s="15" t="str">
        <f>IFERROR(INDEX('Pasajeros Pre'!$C$2:C5272,MATCH(ROW()-ROW($B$1),'Pasajeros Pre'!$O$2:$O$4995,0)),"")</f>
        <v/>
      </c>
      <c r="E279" s="15" t="str">
        <f>IFERROR(INDEX('Pasajeros Pre'!$D$2:D5272,MATCH(ROW()-ROW($B$1),'Pasajeros Pre'!$O$2:$O$4995,0)),"")</f>
        <v/>
      </c>
      <c r="F279" s="22" t="str">
        <f>IFERROR(INDEX('Pasajeros Pre'!$E$2:E5272,MATCH(ROW()-ROW($B$1),'Pasajeros Pre'!$O$2:$O$4995,0)),"")</f>
        <v/>
      </c>
      <c r="G279" s="15" t="str">
        <f>IFERROR(INDEX('Pasajeros Pre'!$F$2:F5272,MATCH(ROW()-ROW($B$1),'Pasajeros Pre'!$O$2:$O$4995,0)),"")</f>
        <v/>
      </c>
      <c r="H279" s="15" t="str">
        <f>IFERROR(INDEX('Pasajeros Pre'!$G$2:G5272,MATCH(ROW()-ROW($B$1),'Pasajeros Pre'!$O$2:$O$4995,0)),"")</f>
        <v/>
      </c>
      <c r="I279" s="15" t="str">
        <f>IFERROR(INDEX('Pasajeros Pre'!$H$2:H5272,MATCH(ROW()-ROW($B$1),'Pasajeros Pre'!$O$2:$O$4995,0)),"")</f>
        <v/>
      </c>
      <c r="J279" s="15" t="str">
        <f>IFERROR(INDEX('Pasajeros Pre'!$I$2:I5272,MATCH(ROW()-ROW($B$1),'Pasajeros Pre'!$O$2:$O$4995,0)),"")</f>
        <v/>
      </c>
      <c r="K279" s="15" t="str">
        <f>IFERROR(INDEX('Pasajeros Pre'!$J$2:J5272,MATCH(ROW()-ROW($B$1),'Pasajeros Pre'!$O$2:$O$4995,0)),"")</f>
        <v/>
      </c>
      <c r="L279" s="22" t="str">
        <f>IFERROR(INDEX('Pasajeros Pre'!$K$2:K5272,MATCH(ROW()-ROW($B$1),'Pasajeros Pre'!$O$2:$O$4995,0)),"")</f>
        <v/>
      </c>
      <c r="M279" s="15" t="str">
        <f>IFERROR(INDEX('Pasajeros Pre'!$L$2:L5272,MATCH(ROW()-ROW($B$1),'Pasajeros Pre'!$O$2:$O$4995,0)),"")</f>
        <v/>
      </c>
      <c r="N279" s="22" t="e">
        <f t="shared" si="21"/>
        <v>#VALUE!</v>
      </c>
      <c r="O279" s="14" t="e">
        <f>VLOOKUP(N279,'Time Chart'!$A$2:$D$25,4,0)</f>
        <v>#VALUE!</v>
      </c>
      <c r="P279" s="22" t="e">
        <f t="shared" si="22"/>
        <v>#VALUE!</v>
      </c>
      <c r="Q279" s="14" t="e">
        <f>VLOOKUP(P279,'Time Chart'!$A$2:$D$25,4,0)</f>
        <v>#VALUE!</v>
      </c>
      <c r="R279" s="14" t="str">
        <f t="shared" si="23"/>
        <v/>
      </c>
      <c r="S279" s="15">
        <f>COUNTIFS(Hoja1!$R$2,"="&amp;R279)</f>
        <v>0</v>
      </c>
      <c r="T279" s="14" t="str">
        <f t="shared" si="24"/>
        <v/>
      </c>
      <c r="U279" s="15">
        <f>COUNTIFS(Hoja1!$R$2,"="&amp;T279)</f>
        <v>0</v>
      </c>
    </row>
    <row r="280" spans="1:21" x14ac:dyDescent="0.25">
      <c r="A280" s="15">
        <f t="shared" si="20"/>
        <v>279</v>
      </c>
      <c r="B280" s="15" t="str">
        <f>IFERROR(INDEX('Pasajeros Pre'!$A$2:A5273,MATCH(ROW()-ROW($B$1),'Pasajeros Pre'!$O$2:$O$4995,0)),"")</f>
        <v/>
      </c>
      <c r="C280" s="15" t="str">
        <f>IFERROR(INDEX('Pasajeros Pre'!$B$2:$B$195,MATCH(ROW()-ROW($A$1),'Pasajeros Pre'!$O$2:$O$195,0)),"")</f>
        <v/>
      </c>
      <c r="D280" s="15" t="str">
        <f>IFERROR(INDEX('Pasajeros Pre'!$C$2:C5273,MATCH(ROW()-ROW($B$1),'Pasajeros Pre'!$O$2:$O$4995,0)),"")</f>
        <v/>
      </c>
      <c r="E280" s="15" t="str">
        <f>IFERROR(INDEX('Pasajeros Pre'!$D$2:D5273,MATCH(ROW()-ROW($B$1),'Pasajeros Pre'!$O$2:$O$4995,0)),"")</f>
        <v/>
      </c>
      <c r="F280" s="22" t="str">
        <f>IFERROR(INDEX('Pasajeros Pre'!$E$2:E5273,MATCH(ROW()-ROW($B$1),'Pasajeros Pre'!$O$2:$O$4995,0)),"")</f>
        <v/>
      </c>
      <c r="G280" s="15" t="str">
        <f>IFERROR(INDEX('Pasajeros Pre'!$F$2:F5273,MATCH(ROW()-ROW($B$1),'Pasajeros Pre'!$O$2:$O$4995,0)),"")</f>
        <v/>
      </c>
      <c r="H280" s="15" t="str">
        <f>IFERROR(INDEX('Pasajeros Pre'!$G$2:G5273,MATCH(ROW()-ROW($B$1),'Pasajeros Pre'!$O$2:$O$4995,0)),"")</f>
        <v/>
      </c>
      <c r="I280" s="15" t="str">
        <f>IFERROR(INDEX('Pasajeros Pre'!$H$2:H5273,MATCH(ROW()-ROW($B$1),'Pasajeros Pre'!$O$2:$O$4995,0)),"")</f>
        <v/>
      </c>
      <c r="J280" s="15" t="str">
        <f>IFERROR(INDEX('Pasajeros Pre'!$I$2:I5273,MATCH(ROW()-ROW($B$1),'Pasajeros Pre'!$O$2:$O$4995,0)),"")</f>
        <v/>
      </c>
      <c r="K280" s="15" t="str">
        <f>IFERROR(INDEX('Pasajeros Pre'!$J$2:J5273,MATCH(ROW()-ROW($B$1),'Pasajeros Pre'!$O$2:$O$4995,0)),"")</f>
        <v/>
      </c>
      <c r="L280" s="22" t="str">
        <f>IFERROR(INDEX('Pasajeros Pre'!$K$2:K5273,MATCH(ROW()-ROW($B$1),'Pasajeros Pre'!$O$2:$O$4995,0)),"")</f>
        <v/>
      </c>
      <c r="M280" s="15" t="str">
        <f>IFERROR(INDEX('Pasajeros Pre'!$L$2:L5273,MATCH(ROW()-ROW($B$1),'Pasajeros Pre'!$O$2:$O$4995,0)),"")</f>
        <v/>
      </c>
      <c r="N280" s="22" t="e">
        <f t="shared" si="21"/>
        <v>#VALUE!</v>
      </c>
      <c r="O280" s="14" t="e">
        <f>VLOOKUP(N280,'Time Chart'!$A$2:$D$25,4,0)</f>
        <v>#VALUE!</v>
      </c>
      <c r="P280" s="22" t="e">
        <f t="shared" si="22"/>
        <v>#VALUE!</v>
      </c>
      <c r="Q280" s="14" t="e">
        <f>VLOOKUP(P280,'Time Chart'!$A$2:$D$25,4,0)</f>
        <v>#VALUE!</v>
      </c>
      <c r="R280" s="14" t="str">
        <f t="shared" si="23"/>
        <v/>
      </c>
      <c r="S280" s="15">
        <f>COUNTIFS(Hoja1!$R$2,"="&amp;R280)</f>
        <v>0</v>
      </c>
      <c r="T280" s="14" t="str">
        <f t="shared" si="24"/>
        <v/>
      </c>
      <c r="U280" s="15">
        <f>COUNTIFS(Hoja1!$R$2,"="&amp;T280)</f>
        <v>0</v>
      </c>
    </row>
    <row r="281" spans="1:21" x14ac:dyDescent="0.25">
      <c r="A281" s="15">
        <f t="shared" si="20"/>
        <v>280</v>
      </c>
      <c r="B281" s="15" t="str">
        <f>IFERROR(INDEX('Pasajeros Pre'!$A$2:A5274,MATCH(ROW()-ROW($B$1),'Pasajeros Pre'!$O$2:$O$4995,0)),"")</f>
        <v/>
      </c>
      <c r="C281" s="15" t="str">
        <f>IFERROR(INDEX('Pasajeros Pre'!$B$2:$B$195,MATCH(ROW()-ROW($A$1),'Pasajeros Pre'!$O$2:$O$195,0)),"")</f>
        <v/>
      </c>
      <c r="D281" s="15" t="str">
        <f>IFERROR(INDEX('Pasajeros Pre'!$C$2:C5274,MATCH(ROW()-ROW($B$1),'Pasajeros Pre'!$O$2:$O$4995,0)),"")</f>
        <v/>
      </c>
      <c r="E281" s="15" t="str">
        <f>IFERROR(INDEX('Pasajeros Pre'!$D$2:D5274,MATCH(ROW()-ROW($B$1),'Pasajeros Pre'!$O$2:$O$4995,0)),"")</f>
        <v/>
      </c>
      <c r="F281" s="22" t="str">
        <f>IFERROR(INDEX('Pasajeros Pre'!$E$2:E5274,MATCH(ROW()-ROW($B$1),'Pasajeros Pre'!$O$2:$O$4995,0)),"")</f>
        <v/>
      </c>
      <c r="G281" s="15" t="str">
        <f>IFERROR(INDEX('Pasajeros Pre'!$F$2:F5274,MATCH(ROW()-ROW($B$1),'Pasajeros Pre'!$O$2:$O$4995,0)),"")</f>
        <v/>
      </c>
      <c r="H281" s="15" t="str">
        <f>IFERROR(INDEX('Pasajeros Pre'!$G$2:G5274,MATCH(ROW()-ROW($B$1),'Pasajeros Pre'!$O$2:$O$4995,0)),"")</f>
        <v/>
      </c>
      <c r="I281" s="15" t="str">
        <f>IFERROR(INDEX('Pasajeros Pre'!$H$2:H5274,MATCH(ROW()-ROW($B$1),'Pasajeros Pre'!$O$2:$O$4995,0)),"")</f>
        <v/>
      </c>
      <c r="J281" s="15" t="str">
        <f>IFERROR(INDEX('Pasajeros Pre'!$I$2:I5274,MATCH(ROW()-ROW($B$1),'Pasajeros Pre'!$O$2:$O$4995,0)),"")</f>
        <v/>
      </c>
      <c r="K281" s="15" t="str">
        <f>IFERROR(INDEX('Pasajeros Pre'!$J$2:J5274,MATCH(ROW()-ROW($B$1),'Pasajeros Pre'!$O$2:$O$4995,0)),"")</f>
        <v/>
      </c>
      <c r="L281" s="22" t="str">
        <f>IFERROR(INDEX('Pasajeros Pre'!$K$2:K5274,MATCH(ROW()-ROW($B$1),'Pasajeros Pre'!$O$2:$O$4995,0)),"")</f>
        <v/>
      </c>
      <c r="M281" s="15" t="str">
        <f>IFERROR(INDEX('Pasajeros Pre'!$L$2:L5274,MATCH(ROW()-ROW($B$1),'Pasajeros Pre'!$O$2:$O$4995,0)),"")</f>
        <v/>
      </c>
      <c r="N281" s="22" t="e">
        <f t="shared" si="21"/>
        <v>#VALUE!</v>
      </c>
      <c r="O281" s="14" t="e">
        <f>VLOOKUP(N281,'Time Chart'!$A$2:$D$25,4,0)</f>
        <v>#VALUE!</v>
      </c>
      <c r="P281" s="22" t="e">
        <f t="shared" si="22"/>
        <v>#VALUE!</v>
      </c>
      <c r="Q281" s="14" t="e">
        <f>VLOOKUP(P281,'Time Chart'!$A$2:$D$25,4,0)</f>
        <v>#VALUE!</v>
      </c>
      <c r="R281" s="14" t="str">
        <f t="shared" si="23"/>
        <v/>
      </c>
      <c r="S281" s="15">
        <f>COUNTIFS(Hoja1!$R$2,"="&amp;R281)</f>
        <v>0</v>
      </c>
      <c r="T281" s="14" t="str">
        <f t="shared" si="24"/>
        <v/>
      </c>
      <c r="U281" s="15">
        <f>COUNTIFS(Hoja1!$R$2,"="&amp;T281)</f>
        <v>0</v>
      </c>
    </row>
    <row r="282" spans="1:21" x14ac:dyDescent="0.25">
      <c r="A282" s="15">
        <f t="shared" si="20"/>
        <v>281</v>
      </c>
      <c r="B282" s="15" t="str">
        <f>IFERROR(INDEX('Pasajeros Pre'!$A$2:A5275,MATCH(ROW()-ROW($B$1),'Pasajeros Pre'!$O$2:$O$4995,0)),"")</f>
        <v/>
      </c>
      <c r="C282" s="15" t="str">
        <f>IFERROR(INDEX('Pasajeros Pre'!$B$2:$B$195,MATCH(ROW()-ROW($A$1),'Pasajeros Pre'!$O$2:$O$195,0)),"")</f>
        <v/>
      </c>
      <c r="D282" s="15" t="str">
        <f>IFERROR(INDEX('Pasajeros Pre'!$C$2:C5275,MATCH(ROW()-ROW($B$1),'Pasajeros Pre'!$O$2:$O$4995,0)),"")</f>
        <v/>
      </c>
      <c r="E282" s="15" t="str">
        <f>IFERROR(INDEX('Pasajeros Pre'!$D$2:D5275,MATCH(ROW()-ROW($B$1),'Pasajeros Pre'!$O$2:$O$4995,0)),"")</f>
        <v/>
      </c>
      <c r="F282" s="22" t="str">
        <f>IFERROR(INDEX('Pasajeros Pre'!$E$2:E5275,MATCH(ROW()-ROW($B$1),'Pasajeros Pre'!$O$2:$O$4995,0)),"")</f>
        <v/>
      </c>
      <c r="G282" s="15" t="str">
        <f>IFERROR(INDEX('Pasajeros Pre'!$F$2:F5275,MATCH(ROW()-ROW($B$1),'Pasajeros Pre'!$O$2:$O$4995,0)),"")</f>
        <v/>
      </c>
      <c r="H282" s="15" t="str">
        <f>IFERROR(INDEX('Pasajeros Pre'!$G$2:G5275,MATCH(ROW()-ROW($B$1),'Pasajeros Pre'!$O$2:$O$4995,0)),"")</f>
        <v/>
      </c>
      <c r="I282" s="15" t="str">
        <f>IFERROR(INDEX('Pasajeros Pre'!$H$2:H5275,MATCH(ROW()-ROW($B$1),'Pasajeros Pre'!$O$2:$O$4995,0)),"")</f>
        <v/>
      </c>
      <c r="J282" s="15" t="str">
        <f>IFERROR(INDEX('Pasajeros Pre'!$I$2:I5275,MATCH(ROW()-ROW($B$1),'Pasajeros Pre'!$O$2:$O$4995,0)),"")</f>
        <v/>
      </c>
      <c r="K282" s="15" t="str">
        <f>IFERROR(INDEX('Pasajeros Pre'!$J$2:J5275,MATCH(ROW()-ROW($B$1),'Pasajeros Pre'!$O$2:$O$4995,0)),"")</f>
        <v/>
      </c>
      <c r="L282" s="22" t="str">
        <f>IFERROR(INDEX('Pasajeros Pre'!$K$2:K5275,MATCH(ROW()-ROW($B$1),'Pasajeros Pre'!$O$2:$O$4995,0)),"")</f>
        <v/>
      </c>
      <c r="M282" s="15" t="str">
        <f>IFERROR(INDEX('Pasajeros Pre'!$L$2:L5275,MATCH(ROW()-ROW($B$1),'Pasajeros Pre'!$O$2:$O$4995,0)),"")</f>
        <v/>
      </c>
      <c r="N282" s="22" t="e">
        <f t="shared" si="21"/>
        <v>#VALUE!</v>
      </c>
      <c r="O282" s="14" t="e">
        <f>VLOOKUP(N282,'Time Chart'!$A$2:$D$25,4,0)</f>
        <v>#VALUE!</v>
      </c>
      <c r="P282" s="22" t="e">
        <f t="shared" si="22"/>
        <v>#VALUE!</v>
      </c>
      <c r="Q282" s="14" t="e">
        <f>VLOOKUP(P282,'Time Chart'!$A$2:$D$25,4,0)</f>
        <v>#VALUE!</v>
      </c>
      <c r="R282" s="14" t="str">
        <f t="shared" si="23"/>
        <v/>
      </c>
      <c r="S282" s="15">
        <f>COUNTIFS(Hoja1!$R$2,"="&amp;R282)</f>
        <v>0</v>
      </c>
      <c r="T282" s="14" t="str">
        <f t="shared" si="24"/>
        <v/>
      </c>
      <c r="U282" s="15">
        <f>COUNTIFS(Hoja1!$R$2,"="&amp;T282)</f>
        <v>0</v>
      </c>
    </row>
    <row r="283" spans="1:21" x14ac:dyDescent="0.25">
      <c r="A283" s="15">
        <f t="shared" si="20"/>
        <v>282</v>
      </c>
      <c r="B283" s="15" t="str">
        <f>IFERROR(INDEX('Pasajeros Pre'!$A$2:A5276,MATCH(ROW()-ROW($B$1),'Pasajeros Pre'!$O$2:$O$4995,0)),"")</f>
        <v/>
      </c>
      <c r="C283" s="15" t="str">
        <f>IFERROR(INDEX('Pasajeros Pre'!$B$2:$B$195,MATCH(ROW()-ROW($A$1),'Pasajeros Pre'!$O$2:$O$195,0)),"")</f>
        <v/>
      </c>
      <c r="D283" s="15" t="str">
        <f>IFERROR(INDEX('Pasajeros Pre'!$C$2:C5276,MATCH(ROW()-ROW($B$1),'Pasajeros Pre'!$O$2:$O$4995,0)),"")</f>
        <v/>
      </c>
      <c r="E283" s="15" t="str">
        <f>IFERROR(INDEX('Pasajeros Pre'!$D$2:D5276,MATCH(ROW()-ROW($B$1),'Pasajeros Pre'!$O$2:$O$4995,0)),"")</f>
        <v/>
      </c>
      <c r="F283" s="22" t="str">
        <f>IFERROR(INDEX('Pasajeros Pre'!$E$2:E5276,MATCH(ROW()-ROW($B$1),'Pasajeros Pre'!$O$2:$O$4995,0)),"")</f>
        <v/>
      </c>
      <c r="G283" s="15" t="str">
        <f>IFERROR(INDEX('Pasajeros Pre'!$F$2:F5276,MATCH(ROW()-ROW($B$1),'Pasajeros Pre'!$O$2:$O$4995,0)),"")</f>
        <v/>
      </c>
      <c r="H283" s="15" t="str">
        <f>IFERROR(INDEX('Pasajeros Pre'!$G$2:G5276,MATCH(ROW()-ROW($B$1),'Pasajeros Pre'!$O$2:$O$4995,0)),"")</f>
        <v/>
      </c>
      <c r="I283" s="15" t="str">
        <f>IFERROR(INDEX('Pasajeros Pre'!$H$2:H5276,MATCH(ROW()-ROW($B$1),'Pasajeros Pre'!$O$2:$O$4995,0)),"")</f>
        <v/>
      </c>
      <c r="J283" s="15" t="str">
        <f>IFERROR(INDEX('Pasajeros Pre'!$I$2:I5276,MATCH(ROW()-ROW($B$1),'Pasajeros Pre'!$O$2:$O$4995,0)),"")</f>
        <v/>
      </c>
      <c r="K283" s="15" t="str">
        <f>IFERROR(INDEX('Pasajeros Pre'!$J$2:J5276,MATCH(ROW()-ROW($B$1),'Pasajeros Pre'!$O$2:$O$4995,0)),"")</f>
        <v/>
      </c>
      <c r="L283" s="22" t="str">
        <f>IFERROR(INDEX('Pasajeros Pre'!$K$2:K5276,MATCH(ROW()-ROW($B$1),'Pasajeros Pre'!$O$2:$O$4995,0)),"")</f>
        <v/>
      </c>
      <c r="M283" s="15" t="str">
        <f>IFERROR(INDEX('Pasajeros Pre'!$L$2:L5276,MATCH(ROW()-ROW($B$1),'Pasajeros Pre'!$O$2:$O$4995,0)),"")</f>
        <v/>
      </c>
      <c r="N283" s="22" t="e">
        <f t="shared" si="21"/>
        <v>#VALUE!</v>
      </c>
      <c r="O283" s="14" t="e">
        <f>VLOOKUP(N283,'Time Chart'!$A$2:$D$25,4,0)</f>
        <v>#VALUE!</v>
      </c>
      <c r="P283" s="22" t="e">
        <f t="shared" si="22"/>
        <v>#VALUE!</v>
      </c>
      <c r="Q283" s="14" t="e">
        <f>VLOOKUP(P283,'Time Chart'!$A$2:$D$25,4,0)</f>
        <v>#VALUE!</v>
      </c>
      <c r="R283" s="14" t="str">
        <f t="shared" si="23"/>
        <v/>
      </c>
      <c r="S283" s="15">
        <f>COUNTIFS(Hoja1!$R$2,"="&amp;R283)</f>
        <v>0</v>
      </c>
      <c r="T283" s="14" t="str">
        <f t="shared" si="24"/>
        <v/>
      </c>
      <c r="U283" s="15">
        <f>COUNTIFS(Hoja1!$R$2,"="&amp;T283)</f>
        <v>0</v>
      </c>
    </row>
    <row r="284" spans="1:21" x14ac:dyDescent="0.25">
      <c r="A284" s="15">
        <f t="shared" si="20"/>
        <v>283</v>
      </c>
      <c r="B284" s="15" t="str">
        <f>IFERROR(INDEX('Pasajeros Pre'!$A$2:A5277,MATCH(ROW()-ROW($B$1),'Pasajeros Pre'!$O$2:$O$4995,0)),"")</f>
        <v/>
      </c>
      <c r="C284" s="15" t="str">
        <f>IFERROR(INDEX('Pasajeros Pre'!$B$2:$B$195,MATCH(ROW()-ROW($A$1),'Pasajeros Pre'!$O$2:$O$195,0)),"")</f>
        <v/>
      </c>
      <c r="D284" s="15" t="str">
        <f>IFERROR(INDEX('Pasajeros Pre'!$C$2:C5277,MATCH(ROW()-ROW($B$1),'Pasajeros Pre'!$O$2:$O$4995,0)),"")</f>
        <v/>
      </c>
      <c r="E284" s="15" t="str">
        <f>IFERROR(INDEX('Pasajeros Pre'!$D$2:D5277,MATCH(ROW()-ROW($B$1),'Pasajeros Pre'!$O$2:$O$4995,0)),"")</f>
        <v/>
      </c>
      <c r="F284" s="22" t="str">
        <f>IFERROR(INDEX('Pasajeros Pre'!$E$2:E5277,MATCH(ROW()-ROW($B$1),'Pasajeros Pre'!$O$2:$O$4995,0)),"")</f>
        <v/>
      </c>
      <c r="G284" s="15" t="str">
        <f>IFERROR(INDEX('Pasajeros Pre'!$F$2:F5277,MATCH(ROW()-ROW($B$1),'Pasajeros Pre'!$O$2:$O$4995,0)),"")</f>
        <v/>
      </c>
      <c r="H284" s="15" t="str">
        <f>IFERROR(INDEX('Pasajeros Pre'!$G$2:G5277,MATCH(ROW()-ROW($B$1),'Pasajeros Pre'!$O$2:$O$4995,0)),"")</f>
        <v/>
      </c>
      <c r="I284" s="15" t="str">
        <f>IFERROR(INDEX('Pasajeros Pre'!$H$2:H5277,MATCH(ROW()-ROW($B$1),'Pasajeros Pre'!$O$2:$O$4995,0)),"")</f>
        <v/>
      </c>
      <c r="J284" s="15" t="str">
        <f>IFERROR(INDEX('Pasajeros Pre'!$I$2:I5277,MATCH(ROW()-ROW($B$1),'Pasajeros Pre'!$O$2:$O$4995,0)),"")</f>
        <v/>
      </c>
      <c r="K284" s="15" t="str">
        <f>IFERROR(INDEX('Pasajeros Pre'!$J$2:J5277,MATCH(ROW()-ROW($B$1),'Pasajeros Pre'!$O$2:$O$4995,0)),"")</f>
        <v/>
      </c>
      <c r="L284" s="22" t="str">
        <f>IFERROR(INDEX('Pasajeros Pre'!$K$2:K5277,MATCH(ROW()-ROW($B$1),'Pasajeros Pre'!$O$2:$O$4995,0)),"")</f>
        <v/>
      </c>
      <c r="M284" s="15" t="str">
        <f>IFERROR(INDEX('Pasajeros Pre'!$L$2:L5277,MATCH(ROW()-ROW($B$1),'Pasajeros Pre'!$O$2:$O$4995,0)),"")</f>
        <v/>
      </c>
      <c r="N284" s="22" t="e">
        <f t="shared" si="21"/>
        <v>#VALUE!</v>
      </c>
      <c r="O284" s="14" t="e">
        <f>VLOOKUP(N284,'Time Chart'!$A$2:$D$25,4,0)</f>
        <v>#VALUE!</v>
      </c>
      <c r="P284" s="22" t="e">
        <f t="shared" si="22"/>
        <v>#VALUE!</v>
      </c>
      <c r="Q284" s="14" t="e">
        <f>VLOOKUP(P284,'Time Chart'!$A$2:$D$25,4,0)</f>
        <v>#VALUE!</v>
      </c>
      <c r="R284" s="14" t="str">
        <f t="shared" si="23"/>
        <v/>
      </c>
      <c r="S284" s="15">
        <f>COUNTIFS(Hoja1!$R$2,"="&amp;R284)</f>
        <v>0</v>
      </c>
      <c r="T284" s="14" t="str">
        <f t="shared" si="24"/>
        <v/>
      </c>
      <c r="U284" s="15">
        <f>COUNTIFS(Hoja1!$R$2,"="&amp;T284)</f>
        <v>0</v>
      </c>
    </row>
    <row r="285" spans="1:21" x14ac:dyDescent="0.25">
      <c r="A285" s="15">
        <f t="shared" si="20"/>
        <v>284</v>
      </c>
      <c r="B285" s="15" t="str">
        <f>IFERROR(INDEX('Pasajeros Pre'!$A$2:A5278,MATCH(ROW()-ROW($B$1),'Pasajeros Pre'!$O$2:$O$4995,0)),"")</f>
        <v/>
      </c>
      <c r="C285" s="15" t="str">
        <f>IFERROR(INDEX('Pasajeros Pre'!$B$2:$B$195,MATCH(ROW()-ROW($A$1),'Pasajeros Pre'!$O$2:$O$195,0)),"")</f>
        <v/>
      </c>
      <c r="D285" s="15" t="str">
        <f>IFERROR(INDEX('Pasajeros Pre'!$C$2:C5278,MATCH(ROW()-ROW($B$1),'Pasajeros Pre'!$O$2:$O$4995,0)),"")</f>
        <v/>
      </c>
      <c r="E285" s="15" t="str">
        <f>IFERROR(INDEX('Pasajeros Pre'!$D$2:D5278,MATCH(ROW()-ROW($B$1),'Pasajeros Pre'!$O$2:$O$4995,0)),"")</f>
        <v/>
      </c>
      <c r="F285" s="22" t="str">
        <f>IFERROR(INDEX('Pasajeros Pre'!$E$2:E5278,MATCH(ROW()-ROW($B$1),'Pasajeros Pre'!$O$2:$O$4995,0)),"")</f>
        <v/>
      </c>
      <c r="G285" s="15" t="str">
        <f>IFERROR(INDEX('Pasajeros Pre'!$F$2:F5278,MATCH(ROW()-ROW($B$1),'Pasajeros Pre'!$O$2:$O$4995,0)),"")</f>
        <v/>
      </c>
      <c r="H285" s="15" t="str">
        <f>IFERROR(INDEX('Pasajeros Pre'!$G$2:G5278,MATCH(ROW()-ROW($B$1),'Pasajeros Pre'!$O$2:$O$4995,0)),"")</f>
        <v/>
      </c>
      <c r="I285" s="15" t="str">
        <f>IFERROR(INDEX('Pasajeros Pre'!$H$2:H5278,MATCH(ROW()-ROW($B$1),'Pasajeros Pre'!$O$2:$O$4995,0)),"")</f>
        <v/>
      </c>
      <c r="J285" s="15" t="str">
        <f>IFERROR(INDEX('Pasajeros Pre'!$I$2:I5278,MATCH(ROW()-ROW($B$1),'Pasajeros Pre'!$O$2:$O$4995,0)),"")</f>
        <v/>
      </c>
      <c r="K285" s="15" t="str">
        <f>IFERROR(INDEX('Pasajeros Pre'!$J$2:J5278,MATCH(ROW()-ROW($B$1),'Pasajeros Pre'!$O$2:$O$4995,0)),"")</f>
        <v/>
      </c>
      <c r="L285" s="22" t="str">
        <f>IFERROR(INDEX('Pasajeros Pre'!$K$2:K5278,MATCH(ROW()-ROW($B$1),'Pasajeros Pre'!$O$2:$O$4995,0)),"")</f>
        <v/>
      </c>
      <c r="M285" s="15" t="str">
        <f>IFERROR(INDEX('Pasajeros Pre'!$L$2:L5278,MATCH(ROW()-ROW($B$1),'Pasajeros Pre'!$O$2:$O$4995,0)),"")</f>
        <v/>
      </c>
      <c r="N285" s="22" t="e">
        <f t="shared" si="21"/>
        <v>#VALUE!</v>
      </c>
      <c r="O285" s="14" t="e">
        <f>VLOOKUP(N285,'Time Chart'!$A$2:$D$25,4,0)</f>
        <v>#VALUE!</v>
      </c>
      <c r="P285" s="22" t="e">
        <f t="shared" si="22"/>
        <v>#VALUE!</v>
      </c>
      <c r="Q285" s="14" t="e">
        <f>VLOOKUP(P285,'Time Chart'!$A$2:$D$25,4,0)</f>
        <v>#VALUE!</v>
      </c>
      <c r="R285" s="14" t="str">
        <f t="shared" si="23"/>
        <v/>
      </c>
      <c r="S285" s="15">
        <f>COUNTIFS(Hoja1!$R$2,"="&amp;R285)</f>
        <v>0</v>
      </c>
      <c r="T285" s="14" t="str">
        <f t="shared" si="24"/>
        <v/>
      </c>
      <c r="U285" s="15">
        <f>COUNTIFS(Hoja1!$R$2,"="&amp;T285)</f>
        <v>0</v>
      </c>
    </row>
    <row r="286" spans="1:21" x14ac:dyDescent="0.25">
      <c r="A286" s="15">
        <f t="shared" si="20"/>
        <v>285</v>
      </c>
      <c r="B286" s="15" t="str">
        <f>IFERROR(INDEX('Pasajeros Pre'!$A$2:A5279,MATCH(ROW()-ROW($B$1),'Pasajeros Pre'!$O$2:$O$4995,0)),"")</f>
        <v/>
      </c>
      <c r="C286" s="15" t="str">
        <f>IFERROR(INDEX('Pasajeros Pre'!$B$2:$B$195,MATCH(ROW()-ROW($A$1),'Pasajeros Pre'!$O$2:$O$195,0)),"")</f>
        <v/>
      </c>
      <c r="D286" s="15" t="str">
        <f>IFERROR(INDEX('Pasajeros Pre'!$C$2:C5279,MATCH(ROW()-ROW($B$1),'Pasajeros Pre'!$O$2:$O$4995,0)),"")</f>
        <v/>
      </c>
      <c r="E286" s="15" t="str">
        <f>IFERROR(INDEX('Pasajeros Pre'!$D$2:D5279,MATCH(ROW()-ROW($B$1),'Pasajeros Pre'!$O$2:$O$4995,0)),"")</f>
        <v/>
      </c>
      <c r="F286" s="22" t="str">
        <f>IFERROR(INDEX('Pasajeros Pre'!$E$2:E5279,MATCH(ROW()-ROW($B$1),'Pasajeros Pre'!$O$2:$O$4995,0)),"")</f>
        <v/>
      </c>
      <c r="G286" s="15" t="str">
        <f>IFERROR(INDEX('Pasajeros Pre'!$F$2:F5279,MATCH(ROW()-ROW($B$1),'Pasajeros Pre'!$O$2:$O$4995,0)),"")</f>
        <v/>
      </c>
      <c r="H286" s="15" t="str">
        <f>IFERROR(INDEX('Pasajeros Pre'!$G$2:G5279,MATCH(ROW()-ROW($B$1),'Pasajeros Pre'!$O$2:$O$4995,0)),"")</f>
        <v/>
      </c>
      <c r="I286" s="15" t="str">
        <f>IFERROR(INDEX('Pasajeros Pre'!$H$2:H5279,MATCH(ROW()-ROW($B$1),'Pasajeros Pre'!$O$2:$O$4995,0)),"")</f>
        <v/>
      </c>
      <c r="J286" s="15" t="str">
        <f>IFERROR(INDEX('Pasajeros Pre'!$I$2:I5279,MATCH(ROW()-ROW($B$1),'Pasajeros Pre'!$O$2:$O$4995,0)),"")</f>
        <v/>
      </c>
      <c r="K286" s="15" t="str">
        <f>IFERROR(INDEX('Pasajeros Pre'!$J$2:J5279,MATCH(ROW()-ROW($B$1),'Pasajeros Pre'!$O$2:$O$4995,0)),"")</f>
        <v/>
      </c>
      <c r="L286" s="22" t="str">
        <f>IFERROR(INDEX('Pasajeros Pre'!$K$2:K5279,MATCH(ROW()-ROW($B$1),'Pasajeros Pre'!$O$2:$O$4995,0)),"")</f>
        <v/>
      </c>
      <c r="M286" s="15" t="str">
        <f>IFERROR(INDEX('Pasajeros Pre'!$L$2:L5279,MATCH(ROW()-ROW($B$1),'Pasajeros Pre'!$O$2:$O$4995,0)),"")</f>
        <v/>
      </c>
      <c r="N286" s="22" t="e">
        <f t="shared" si="21"/>
        <v>#VALUE!</v>
      </c>
      <c r="O286" s="14" t="e">
        <f>VLOOKUP(N286,'Time Chart'!$A$2:$D$25,4,0)</f>
        <v>#VALUE!</v>
      </c>
      <c r="P286" s="22" t="e">
        <f t="shared" si="22"/>
        <v>#VALUE!</v>
      </c>
      <c r="Q286" s="14" t="e">
        <f>VLOOKUP(P286,'Time Chart'!$A$2:$D$25,4,0)</f>
        <v>#VALUE!</v>
      </c>
      <c r="R286" s="14" t="str">
        <f t="shared" si="23"/>
        <v/>
      </c>
      <c r="S286" s="15">
        <f>COUNTIFS(Hoja1!$R$2,"="&amp;R286)</f>
        <v>0</v>
      </c>
      <c r="T286" s="14" t="str">
        <f t="shared" si="24"/>
        <v/>
      </c>
      <c r="U286" s="15">
        <f>COUNTIFS(Hoja1!$R$2,"="&amp;T286)</f>
        <v>0</v>
      </c>
    </row>
    <row r="287" spans="1:21" x14ac:dyDescent="0.25">
      <c r="A287" s="15">
        <f t="shared" si="20"/>
        <v>286</v>
      </c>
      <c r="B287" s="15" t="str">
        <f>IFERROR(INDEX('Pasajeros Pre'!$A$2:A5280,MATCH(ROW()-ROW($B$1),'Pasajeros Pre'!$O$2:$O$4995,0)),"")</f>
        <v/>
      </c>
      <c r="C287" s="15" t="str">
        <f>IFERROR(INDEX('Pasajeros Pre'!$B$2:$B$195,MATCH(ROW()-ROW($A$1),'Pasajeros Pre'!$O$2:$O$195,0)),"")</f>
        <v/>
      </c>
      <c r="D287" s="15" t="str">
        <f>IFERROR(INDEX('Pasajeros Pre'!$C$2:C5280,MATCH(ROW()-ROW($B$1),'Pasajeros Pre'!$O$2:$O$4995,0)),"")</f>
        <v/>
      </c>
      <c r="E287" s="15" t="str">
        <f>IFERROR(INDEX('Pasajeros Pre'!$D$2:D5280,MATCH(ROW()-ROW($B$1),'Pasajeros Pre'!$O$2:$O$4995,0)),"")</f>
        <v/>
      </c>
      <c r="F287" s="22" t="str">
        <f>IFERROR(INDEX('Pasajeros Pre'!$E$2:E5280,MATCH(ROW()-ROW($B$1),'Pasajeros Pre'!$O$2:$O$4995,0)),"")</f>
        <v/>
      </c>
      <c r="G287" s="15" t="str">
        <f>IFERROR(INDEX('Pasajeros Pre'!$F$2:F5280,MATCH(ROW()-ROW($B$1),'Pasajeros Pre'!$O$2:$O$4995,0)),"")</f>
        <v/>
      </c>
      <c r="H287" s="15" t="str">
        <f>IFERROR(INDEX('Pasajeros Pre'!$G$2:G5280,MATCH(ROW()-ROW($B$1),'Pasajeros Pre'!$O$2:$O$4995,0)),"")</f>
        <v/>
      </c>
      <c r="I287" s="15" t="str">
        <f>IFERROR(INDEX('Pasajeros Pre'!$H$2:H5280,MATCH(ROW()-ROW($B$1),'Pasajeros Pre'!$O$2:$O$4995,0)),"")</f>
        <v/>
      </c>
      <c r="J287" s="15" t="str">
        <f>IFERROR(INDEX('Pasajeros Pre'!$I$2:I5280,MATCH(ROW()-ROW($B$1),'Pasajeros Pre'!$O$2:$O$4995,0)),"")</f>
        <v/>
      </c>
      <c r="K287" s="15" t="str">
        <f>IFERROR(INDEX('Pasajeros Pre'!$J$2:J5280,MATCH(ROW()-ROW($B$1),'Pasajeros Pre'!$O$2:$O$4995,0)),"")</f>
        <v/>
      </c>
      <c r="L287" s="22" t="str">
        <f>IFERROR(INDEX('Pasajeros Pre'!$K$2:K5280,MATCH(ROW()-ROW($B$1),'Pasajeros Pre'!$O$2:$O$4995,0)),"")</f>
        <v/>
      </c>
      <c r="M287" s="15" t="str">
        <f>IFERROR(INDEX('Pasajeros Pre'!$L$2:L5280,MATCH(ROW()-ROW($B$1),'Pasajeros Pre'!$O$2:$O$4995,0)),"")</f>
        <v/>
      </c>
      <c r="N287" s="22" t="e">
        <f t="shared" si="21"/>
        <v>#VALUE!</v>
      </c>
      <c r="O287" s="14" t="e">
        <f>VLOOKUP(N287,'Time Chart'!$A$2:$D$25,4,0)</f>
        <v>#VALUE!</v>
      </c>
      <c r="P287" s="22" t="e">
        <f t="shared" si="22"/>
        <v>#VALUE!</v>
      </c>
      <c r="Q287" s="14" t="e">
        <f>VLOOKUP(P287,'Time Chart'!$A$2:$D$25,4,0)</f>
        <v>#VALUE!</v>
      </c>
      <c r="R287" s="14" t="str">
        <f t="shared" si="23"/>
        <v/>
      </c>
      <c r="S287" s="15">
        <f>COUNTIFS(Hoja1!$R$2,"="&amp;R287)</f>
        <v>0</v>
      </c>
      <c r="T287" s="14" t="str">
        <f t="shared" si="24"/>
        <v/>
      </c>
      <c r="U287" s="15">
        <f>COUNTIFS(Hoja1!$R$2,"="&amp;T287)</f>
        <v>0</v>
      </c>
    </row>
    <row r="288" spans="1:21" x14ac:dyDescent="0.25">
      <c r="A288" s="15">
        <f t="shared" si="20"/>
        <v>287</v>
      </c>
      <c r="B288" s="15" t="str">
        <f>IFERROR(INDEX('Pasajeros Pre'!$A$2:A5281,MATCH(ROW()-ROW($B$1),'Pasajeros Pre'!$O$2:$O$4995,0)),"")</f>
        <v/>
      </c>
      <c r="C288" s="15" t="str">
        <f>IFERROR(INDEX('Pasajeros Pre'!$B$2:$B$195,MATCH(ROW()-ROW($A$1),'Pasajeros Pre'!$O$2:$O$195,0)),"")</f>
        <v/>
      </c>
      <c r="D288" s="15" t="str">
        <f>IFERROR(INDEX('Pasajeros Pre'!$C$2:C5281,MATCH(ROW()-ROW($B$1),'Pasajeros Pre'!$O$2:$O$4995,0)),"")</f>
        <v/>
      </c>
      <c r="E288" s="15" t="str">
        <f>IFERROR(INDEX('Pasajeros Pre'!$D$2:D5281,MATCH(ROW()-ROW($B$1),'Pasajeros Pre'!$O$2:$O$4995,0)),"")</f>
        <v/>
      </c>
      <c r="F288" s="22" t="str">
        <f>IFERROR(INDEX('Pasajeros Pre'!$E$2:E5281,MATCH(ROW()-ROW($B$1),'Pasajeros Pre'!$O$2:$O$4995,0)),"")</f>
        <v/>
      </c>
      <c r="G288" s="15" t="str">
        <f>IFERROR(INDEX('Pasajeros Pre'!$F$2:F5281,MATCH(ROW()-ROW($B$1),'Pasajeros Pre'!$O$2:$O$4995,0)),"")</f>
        <v/>
      </c>
      <c r="H288" s="15" t="str">
        <f>IFERROR(INDEX('Pasajeros Pre'!$G$2:G5281,MATCH(ROW()-ROW($B$1),'Pasajeros Pre'!$O$2:$O$4995,0)),"")</f>
        <v/>
      </c>
      <c r="I288" s="15" t="str">
        <f>IFERROR(INDEX('Pasajeros Pre'!$H$2:H5281,MATCH(ROW()-ROW($B$1),'Pasajeros Pre'!$O$2:$O$4995,0)),"")</f>
        <v/>
      </c>
      <c r="J288" s="15" t="str">
        <f>IFERROR(INDEX('Pasajeros Pre'!$I$2:I5281,MATCH(ROW()-ROW($B$1),'Pasajeros Pre'!$O$2:$O$4995,0)),"")</f>
        <v/>
      </c>
      <c r="K288" s="15" t="str">
        <f>IFERROR(INDEX('Pasajeros Pre'!$J$2:J5281,MATCH(ROW()-ROW($B$1),'Pasajeros Pre'!$O$2:$O$4995,0)),"")</f>
        <v/>
      </c>
      <c r="L288" s="22" t="str">
        <f>IFERROR(INDEX('Pasajeros Pre'!$K$2:K5281,MATCH(ROW()-ROW($B$1),'Pasajeros Pre'!$O$2:$O$4995,0)),"")</f>
        <v/>
      </c>
      <c r="M288" s="15" t="str">
        <f>IFERROR(INDEX('Pasajeros Pre'!$L$2:L5281,MATCH(ROW()-ROW($B$1),'Pasajeros Pre'!$O$2:$O$4995,0)),"")</f>
        <v/>
      </c>
      <c r="N288" s="22" t="e">
        <f t="shared" si="21"/>
        <v>#VALUE!</v>
      </c>
      <c r="O288" s="14" t="e">
        <f>VLOOKUP(N288,'Time Chart'!$A$2:$D$25,4,0)</f>
        <v>#VALUE!</v>
      </c>
      <c r="P288" s="22" t="e">
        <f t="shared" si="22"/>
        <v>#VALUE!</v>
      </c>
      <c r="Q288" s="14" t="e">
        <f>VLOOKUP(P288,'Time Chart'!$A$2:$D$25,4,0)</f>
        <v>#VALUE!</v>
      </c>
      <c r="R288" s="14" t="str">
        <f t="shared" si="23"/>
        <v/>
      </c>
      <c r="S288" s="15">
        <f>COUNTIFS(Hoja1!$R$2,"="&amp;R288)</f>
        <v>0</v>
      </c>
      <c r="T288" s="14" t="str">
        <f t="shared" si="24"/>
        <v/>
      </c>
      <c r="U288" s="15">
        <f>COUNTIFS(Hoja1!$R$2,"="&amp;T288)</f>
        <v>0</v>
      </c>
    </row>
    <row r="289" spans="1:21" x14ac:dyDescent="0.25">
      <c r="A289" s="15">
        <f t="shared" si="20"/>
        <v>288</v>
      </c>
      <c r="B289" s="15" t="str">
        <f>IFERROR(INDEX('Pasajeros Pre'!$A$2:A5282,MATCH(ROW()-ROW($B$1),'Pasajeros Pre'!$O$2:$O$4995,0)),"")</f>
        <v/>
      </c>
      <c r="C289" s="15" t="str">
        <f>IFERROR(INDEX('Pasajeros Pre'!$B$2:$B$195,MATCH(ROW()-ROW($A$1),'Pasajeros Pre'!$O$2:$O$195,0)),"")</f>
        <v/>
      </c>
      <c r="D289" s="15" t="str">
        <f>IFERROR(INDEX('Pasajeros Pre'!$C$2:C5282,MATCH(ROW()-ROW($B$1),'Pasajeros Pre'!$O$2:$O$4995,0)),"")</f>
        <v/>
      </c>
      <c r="E289" s="15" t="str">
        <f>IFERROR(INDEX('Pasajeros Pre'!$D$2:D5282,MATCH(ROW()-ROW($B$1),'Pasajeros Pre'!$O$2:$O$4995,0)),"")</f>
        <v/>
      </c>
      <c r="F289" s="22" t="str">
        <f>IFERROR(INDEX('Pasajeros Pre'!$E$2:E5282,MATCH(ROW()-ROW($B$1),'Pasajeros Pre'!$O$2:$O$4995,0)),"")</f>
        <v/>
      </c>
      <c r="G289" s="15" t="str">
        <f>IFERROR(INDEX('Pasajeros Pre'!$F$2:F5282,MATCH(ROW()-ROW($B$1),'Pasajeros Pre'!$O$2:$O$4995,0)),"")</f>
        <v/>
      </c>
      <c r="H289" s="15" t="str">
        <f>IFERROR(INDEX('Pasajeros Pre'!$G$2:G5282,MATCH(ROW()-ROW($B$1),'Pasajeros Pre'!$O$2:$O$4995,0)),"")</f>
        <v/>
      </c>
      <c r="I289" s="15" t="str">
        <f>IFERROR(INDEX('Pasajeros Pre'!$H$2:H5282,MATCH(ROW()-ROW($B$1),'Pasajeros Pre'!$O$2:$O$4995,0)),"")</f>
        <v/>
      </c>
      <c r="J289" s="15" t="str">
        <f>IFERROR(INDEX('Pasajeros Pre'!$I$2:I5282,MATCH(ROW()-ROW($B$1),'Pasajeros Pre'!$O$2:$O$4995,0)),"")</f>
        <v/>
      </c>
      <c r="K289" s="15" t="str">
        <f>IFERROR(INDEX('Pasajeros Pre'!$J$2:J5282,MATCH(ROW()-ROW($B$1),'Pasajeros Pre'!$O$2:$O$4995,0)),"")</f>
        <v/>
      </c>
      <c r="L289" s="22" t="str">
        <f>IFERROR(INDEX('Pasajeros Pre'!$K$2:K5282,MATCH(ROW()-ROW($B$1),'Pasajeros Pre'!$O$2:$O$4995,0)),"")</f>
        <v/>
      </c>
      <c r="M289" s="15" t="str">
        <f>IFERROR(INDEX('Pasajeros Pre'!$L$2:L5282,MATCH(ROW()-ROW($B$1),'Pasajeros Pre'!$O$2:$O$4995,0)),"")</f>
        <v/>
      </c>
      <c r="N289" s="22" t="e">
        <f t="shared" si="21"/>
        <v>#VALUE!</v>
      </c>
      <c r="O289" s="14" t="e">
        <f>VLOOKUP(N289,'Time Chart'!$A$2:$D$25,4,0)</f>
        <v>#VALUE!</v>
      </c>
      <c r="P289" s="22" t="e">
        <f t="shared" si="22"/>
        <v>#VALUE!</v>
      </c>
      <c r="Q289" s="14" t="e">
        <f>VLOOKUP(P289,'Time Chart'!$A$2:$D$25,4,0)</f>
        <v>#VALUE!</v>
      </c>
      <c r="R289" s="14" t="str">
        <f t="shared" si="23"/>
        <v/>
      </c>
      <c r="S289" s="15">
        <f>COUNTIFS(Hoja1!$R$2,"="&amp;R289)</f>
        <v>0</v>
      </c>
      <c r="T289" s="14" t="str">
        <f t="shared" si="24"/>
        <v/>
      </c>
      <c r="U289" s="15">
        <f>COUNTIFS(Hoja1!$R$2,"="&amp;T289)</f>
        <v>0</v>
      </c>
    </row>
    <row r="290" spans="1:21" x14ac:dyDescent="0.25">
      <c r="A290" s="15">
        <f t="shared" si="20"/>
        <v>289</v>
      </c>
      <c r="B290" s="15" t="str">
        <f>IFERROR(INDEX('Pasajeros Pre'!$A$2:A5283,MATCH(ROW()-ROW($B$1),'Pasajeros Pre'!$O$2:$O$4995,0)),"")</f>
        <v/>
      </c>
      <c r="C290" s="15" t="str">
        <f>IFERROR(INDEX('Pasajeros Pre'!$B$2:$B$195,MATCH(ROW()-ROW($A$1),'Pasajeros Pre'!$O$2:$O$195,0)),"")</f>
        <v/>
      </c>
      <c r="D290" s="15" t="str">
        <f>IFERROR(INDEX('Pasajeros Pre'!$C$2:C5283,MATCH(ROW()-ROW($B$1),'Pasajeros Pre'!$O$2:$O$4995,0)),"")</f>
        <v/>
      </c>
      <c r="E290" s="15" t="str">
        <f>IFERROR(INDEX('Pasajeros Pre'!$D$2:D5283,MATCH(ROW()-ROW($B$1),'Pasajeros Pre'!$O$2:$O$4995,0)),"")</f>
        <v/>
      </c>
      <c r="F290" s="22" t="str">
        <f>IFERROR(INDEX('Pasajeros Pre'!$E$2:E5283,MATCH(ROW()-ROW($B$1),'Pasajeros Pre'!$O$2:$O$4995,0)),"")</f>
        <v/>
      </c>
      <c r="G290" s="15" t="str">
        <f>IFERROR(INDEX('Pasajeros Pre'!$F$2:F5283,MATCH(ROW()-ROW($B$1),'Pasajeros Pre'!$O$2:$O$4995,0)),"")</f>
        <v/>
      </c>
      <c r="H290" s="15" t="str">
        <f>IFERROR(INDEX('Pasajeros Pre'!$G$2:G5283,MATCH(ROW()-ROW($B$1),'Pasajeros Pre'!$O$2:$O$4995,0)),"")</f>
        <v/>
      </c>
      <c r="I290" s="15" t="str">
        <f>IFERROR(INDEX('Pasajeros Pre'!$H$2:H5283,MATCH(ROW()-ROW($B$1),'Pasajeros Pre'!$O$2:$O$4995,0)),"")</f>
        <v/>
      </c>
      <c r="J290" s="15" t="str">
        <f>IFERROR(INDEX('Pasajeros Pre'!$I$2:I5283,MATCH(ROW()-ROW($B$1),'Pasajeros Pre'!$O$2:$O$4995,0)),"")</f>
        <v/>
      </c>
      <c r="K290" s="15" t="str">
        <f>IFERROR(INDEX('Pasajeros Pre'!$J$2:J5283,MATCH(ROW()-ROW($B$1),'Pasajeros Pre'!$O$2:$O$4995,0)),"")</f>
        <v/>
      </c>
      <c r="L290" s="22" t="str">
        <f>IFERROR(INDEX('Pasajeros Pre'!$K$2:K5283,MATCH(ROW()-ROW($B$1),'Pasajeros Pre'!$O$2:$O$4995,0)),"")</f>
        <v/>
      </c>
      <c r="M290" s="15" t="str">
        <f>IFERROR(INDEX('Pasajeros Pre'!$L$2:L5283,MATCH(ROW()-ROW($B$1),'Pasajeros Pre'!$O$2:$O$4995,0)),"")</f>
        <v/>
      </c>
      <c r="N290" s="22" t="e">
        <f t="shared" si="21"/>
        <v>#VALUE!</v>
      </c>
      <c r="O290" s="14" t="e">
        <f>VLOOKUP(N290,'Time Chart'!$A$2:$D$25,4,0)</f>
        <v>#VALUE!</v>
      </c>
      <c r="P290" s="22" t="e">
        <f t="shared" si="22"/>
        <v>#VALUE!</v>
      </c>
      <c r="Q290" s="14" t="e">
        <f>VLOOKUP(P290,'Time Chart'!$A$2:$D$25,4,0)</f>
        <v>#VALUE!</v>
      </c>
      <c r="R290" s="14" t="str">
        <f t="shared" si="23"/>
        <v/>
      </c>
      <c r="S290" s="15">
        <f>COUNTIFS(Hoja1!$R$2,"="&amp;R290)</f>
        <v>0</v>
      </c>
      <c r="T290" s="14" t="str">
        <f t="shared" si="24"/>
        <v/>
      </c>
      <c r="U290" s="15">
        <f>COUNTIFS(Hoja1!$R$2,"="&amp;T290)</f>
        <v>0</v>
      </c>
    </row>
    <row r="291" spans="1:21" x14ac:dyDescent="0.25">
      <c r="A291" s="15">
        <f t="shared" si="20"/>
        <v>290</v>
      </c>
      <c r="B291" s="15" t="str">
        <f>IFERROR(INDEX('Pasajeros Pre'!$A$2:A5284,MATCH(ROW()-ROW($B$1),'Pasajeros Pre'!$O$2:$O$4995,0)),"")</f>
        <v/>
      </c>
      <c r="C291" s="15" t="str">
        <f>IFERROR(INDEX('Pasajeros Pre'!$B$2:$B$195,MATCH(ROW()-ROW($A$1),'Pasajeros Pre'!$O$2:$O$195,0)),"")</f>
        <v/>
      </c>
      <c r="D291" s="15" t="str">
        <f>IFERROR(INDEX('Pasajeros Pre'!$C$2:C5284,MATCH(ROW()-ROW($B$1),'Pasajeros Pre'!$O$2:$O$4995,0)),"")</f>
        <v/>
      </c>
      <c r="E291" s="15" t="str">
        <f>IFERROR(INDEX('Pasajeros Pre'!$D$2:D5284,MATCH(ROW()-ROW($B$1),'Pasajeros Pre'!$O$2:$O$4995,0)),"")</f>
        <v/>
      </c>
      <c r="F291" s="22" t="str">
        <f>IFERROR(INDEX('Pasajeros Pre'!$E$2:E5284,MATCH(ROW()-ROW($B$1),'Pasajeros Pre'!$O$2:$O$4995,0)),"")</f>
        <v/>
      </c>
      <c r="G291" s="15" t="str">
        <f>IFERROR(INDEX('Pasajeros Pre'!$F$2:F5284,MATCH(ROW()-ROW($B$1),'Pasajeros Pre'!$O$2:$O$4995,0)),"")</f>
        <v/>
      </c>
      <c r="H291" s="15" t="str">
        <f>IFERROR(INDEX('Pasajeros Pre'!$G$2:G5284,MATCH(ROW()-ROW($B$1),'Pasajeros Pre'!$O$2:$O$4995,0)),"")</f>
        <v/>
      </c>
      <c r="I291" s="15" t="str">
        <f>IFERROR(INDEX('Pasajeros Pre'!$H$2:H5284,MATCH(ROW()-ROW($B$1),'Pasajeros Pre'!$O$2:$O$4995,0)),"")</f>
        <v/>
      </c>
      <c r="J291" s="15" t="str">
        <f>IFERROR(INDEX('Pasajeros Pre'!$I$2:I5284,MATCH(ROW()-ROW($B$1),'Pasajeros Pre'!$O$2:$O$4995,0)),"")</f>
        <v/>
      </c>
      <c r="K291" s="15" t="str">
        <f>IFERROR(INDEX('Pasajeros Pre'!$J$2:J5284,MATCH(ROW()-ROW($B$1),'Pasajeros Pre'!$O$2:$O$4995,0)),"")</f>
        <v/>
      </c>
      <c r="L291" s="22" t="str">
        <f>IFERROR(INDEX('Pasajeros Pre'!$K$2:K5284,MATCH(ROW()-ROW($B$1),'Pasajeros Pre'!$O$2:$O$4995,0)),"")</f>
        <v/>
      </c>
      <c r="M291" s="15" t="str">
        <f>IFERROR(INDEX('Pasajeros Pre'!$L$2:L5284,MATCH(ROW()-ROW($B$1),'Pasajeros Pre'!$O$2:$O$4995,0)),"")</f>
        <v/>
      </c>
      <c r="N291" s="22" t="e">
        <f t="shared" si="21"/>
        <v>#VALUE!</v>
      </c>
      <c r="O291" s="14" t="e">
        <f>VLOOKUP(N291,'Time Chart'!$A$2:$D$25,4,0)</f>
        <v>#VALUE!</v>
      </c>
      <c r="P291" s="22" t="e">
        <f t="shared" si="22"/>
        <v>#VALUE!</v>
      </c>
      <c r="Q291" s="14" t="e">
        <f>VLOOKUP(P291,'Time Chart'!$A$2:$D$25,4,0)</f>
        <v>#VALUE!</v>
      </c>
      <c r="R291" s="14" t="str">
        <f t="shared" si="23"/>
        <v/>
      </c>
      <c r="S291" s="15">
        <f>COUNTIFS(Hoja1!$R$2,"="&amp;R291)</f>
        <v>0</v>
      </c>
      <c r="T291" s="14" t="str">
        <f t="shared" si="24"/>
        <v/>
      </c>
      <c r="U291" s="15">
        <f>COUNTIFS(Hoja1!$R$2,"="&amp;T291)</f>
        <v>0</v>
      </c>
    </row>
    <row r="292" spans="1:21" x14ac:dyDescent="0.25">
      <c r="A292" s="15">
        <f t="shared" si="20"/>
        <v>291</v>
      </c>
      <c r="B292" s="15" t="str">
        <f>IFERROR(INDEX('Pasajeros Pre'!$A$2:A5285,MATCH(ROW()-ROW($B$1),'Pasajeros Pre'!$O$2:$O$4995,0)),"")</f>
        <v/>
      </c>
      <c r="C292" s="15" t="str">
        <f>IFERROR(INDEX('Pasajeros Pre'!$B$2:$B$195,MATCH(ROW()-ROW($A$1),'Pasajeros Pre'!$O$2:$O$195,0)),"")</f>
        <v/>
      </c>
      <c r="D292" s="15" t="str">
        <f>IFERROR(INDEX('Pasajeros Pre'!$C$2:C5285,MATCH(ROW()-ROW($B$1),'Pasajeros Pre'!$O$2:$O$4995,0)),"")</f>
        <v/>
      </c>
      <c r="E292" s="15" t="str">
        <f>IFERROR(INDEX('Pasajeros Pre'!$D$2:D5285,MATCH(ROW()-ROW($B$1),'Pasajeros Pre'!$O$2:$O$4995,0)),"")</f>
        <v/>
      </c>
      <c r="F292" s="22" t="str">
        <f>IFERROR(INDEX('Pasajeros Pre'!$E$2:E5285,MATCH(ROW()-ROW($B$1),'Pasajeros Pre'!$O$2:$O$4995,0)),"")</f>
        <v/>
      </c>
      <c r="G292" s="15" t="str">
        <f>IFERROR(INDEX('Pasajeros Pre'!$F$2:F5285,MATCH(ROW()-ROW($B$1),'Pasajeros Pre'!$O$2:$O$4995,0)),"")</f>
        <v/>
      </c>
      <c r="H292" s="15" t="str">
        <f>IFERROR(INDEX('Pasajeros Pre'!$G$2:G5285,MATCH(ROW()-ROW($B$1),'Pasajeros Pre'!$O$2:$O$4995,0)),"")</f>
        <v/>
      </c>
      <c r="I292" s="15" t="str">
        <f>IFERROR(INDEX('Pasajeros Pre'!$H$2:H5285,MATCH(ROW()-ROW($B$1),'Pasajeros Pre'!$O$2:$O$4995,0)),"")</f>
        <v/>
      </c>
      <c r="J292" s="15" t="str">
        <f>IFERROR(INDEX('Pasajeros Pre'!$I$2:I5285,MATCH(ROW()-ROW($B$1),'Pasajeros Pre'!$O$2:$O$4995,0)),"")</f>
        <v/>
      </c>
      <c r="K292" s="15" t="str">
        <f>IFERROR(INDEX('Pasajeros Pre'!$J$2:J5285,MATCH(ROW()-ROW($B$1),'Pasajeros Pre'!$O$2:$O$4995,0)),"")</f>
        <v/>
      </c>
      <c r="L292" s="22" t="str">
        <f>IFERROR(INDEX('Pasajeros Pre'!$K$2:K5285,MATCH(ROW()-ROW($B$1),'Pasajeros Pre'!$O$2:$O$4995,0)),"")</f>
        <v/>
      </c>
      <c r="M292" s="15" t="str">
        <f>IFERROR(INDEX('Pasajeros Pre'!$L$2:L5285,MATCH(ROW()-ROW($B$1),'Pasajeros Pre'!$O$2:$O$4995,0)),"")</f>
        <v/>
      </c>
      <c r="N292" s="22" t="e">
        <f t="shared" si="21"/>
        <v>#VALUE!</v>
      </c>
      <c r="O292" s="14" t="e">
        <f>VLOOKUP(N292,'Time Chart'!$A$2:$D$25,4,0)</f>
        <v>#VALUE!</v>
      </c>
      <c r="P292" s="22" t="e">
        <f t="shared" si="22"/>
        <v>#VALUE!</v>
      </c>
      <c r="Q292" s="14" t="e">
        <f>VLOOKUP(P292,'Time Chart'!$A$2:$D$25,4,0)</f>
        <v>#VALUE!</v>
      </c>
      <c r="R292" s="14" t="str">
        <f t="shared" si="23"/>
        <v/>
      </c>
      <c r="S292" s="15">
        <f>COUNTIFS(Hoja1!$R$2,"="&amp;R292)</f>
        <v>0</v>
      </c>
      <c r="T292" s="14" t="str">
        <f t="shared" si="24"/>
        <v/>
      </c>
      <c r="U292" s="15">
        <f>COUNTIFS(Hoja1!$R$2,"="&amp;T292)</f>
        <v>0</v>
      </c>
    </row>
    <row r="293" spans="1:21" x14ac:dyDescent="0.25">
      <c r="A293" s="15">
        <f t="shared" si="20"/>
        <v>292</v>
      </c>
      <c r="B293" s="15" t="str">
        <f>IFERROR(INDEX('Pasajeros Pre'!$A$2:A5286,MATCH(ROW()-ROW($B$1),'Pasajeros Pre'!$O$2:$O$4995,0)),"")</f>
        <v/>
      </c>
      <c r="C293" s="15" t="str">
        <f>IFERROR(INDEX('Pasajeros Pre'!$B$2:$B$195,MATCH(ROW()-ROW($A$1),'Pasajeros Pre'!$O$2:$O$195,0)),"")</f>
        <v/>
      </c>
      <c r="D293" s="15" t="str">
        <f>IFERROR(INDEX('Pasajeros Pre'!$C$2:C5286,MATCH(ROW()-ROW($B$1),'Pasajeros Pre'!$O$2:$O$4995,0)),"")</f>
        <v/>
      </c>
      <c r="E293" s="15" t="str">
        <f>IFERROR(INDEX('Pasajeros Pre'!$D$2:D5286,MATCH(ROW()-ROW($B$1),'Pasajeros Pre'!$O$2:$O$4995,0)),"")</f>
        <v/>
      </c>
      <c r="F293" s="22" t="str">
        <f>IFERROR(INDEX('Pasajeros Pre'!$E$2:E5286,MATCH(ROW()-ROW($B$1),'Pasajeros Pre'!$O$2:$O$4995,0)),"")</f>
        <v/>
      </c>
      <c r="G293" s="15" t="str">
        <f>IFERROR(INDEX('Pasajeros Pre'!$F$2:F5286,MATCH(ROW()-ROW($B$1),'Pasajeros Pre'!$O$2:$O$4995,0)),"")</f>
        <v/>
      </c>
      <c r="H293" s="15" t="str">
        <f>IFERROR(INDEX('Pasajeros Pre'!$G$2:G5286,MATCH(ROW()-ROW($B$1),'Pasajeros Pre'!$O$2:$O$4995,0)),"")</f>
        <v/>
      </c>
      <c r="I293" s="15" t="str">
        <f>IFERROR(INDEX('Pasajeros Pre'!$H$2:H5286,MATCH(ROW()-ROW($B$1),'Pasajeros Pre'!$O$2:$O$4995,0)),"")</f>
        <v/>
      </c>
      <c r="J293" s="15" t="str">
        <f>IFERROR(INDEX('Pasajeros Pre'!$I$2:I5286,MATCH(ROW()-ROW($B$1),'Pasajeros Pre'!$O$2:$O$4995,0)),"")</f>
        <v/>
      </c>
      <c r="K293" s="15" t="str">
        <f>IFERROR(INDEX('Pasajeros Pre'!$J$2:J5286,MATCH(ROW()-ROW($B$1),'Pasajeros Pre'!$O$2:$O$4995,0)),"")</f>
        <v/>
      </c>
      <c r="L293" s="22" t="str">
        <f>IFERROR(INDEX('Pasajeros Pre'!$K$2:K5286,MATCH(ROW()-ROW($B$1),'Pasajeros Pre'!$O$2:$O$4995,0)),"")</f>
        <v/>
      </c>
      <c r="M293" s="15" t="str">
        <f>IFERROR(INDEX('Pasajeros Pre'!$L$2:L5286,MATCH(ROW()-ROW($B$1),'Pasajeros Pre'!$O$2:$O$4995,0)),"")</f>
        <v/>
      </c>
      <c r="N293" s="22" t="e">
        <f t="shared" si="21"/>
        <v>#VALUE!</v>
      </c>
      <c r="O293" s="14" t="e">
        <f>VLOOKUP(N293,'Time Chart'!$A$2:$D$25,4,0)</f>
        <v>#VALUE!</v>
      </c>
      <c r="P293" s="22" t="e">
        <f t="shared" si="22"/>
        <v>#VALUE!</v>
      </c>
      <c r="Q293" s="14" t="e">
        <f>VLOOKUP(P293,'Time Chart'!$A$2:$D$25,4,0)</f>
        <v>#VALUE!</v>
      </c>
      <c r="R293" s="14" t="str">
        <f t="shared" si="23"/>
        <v/>
      </c>
      <c r="S293" s="15">
        <f>COUNTIFS(Hoja1!$R$2,"="&amp;R293)</f>
        <v>0</v>
      </c>
      <c r="T293" s="14" t="str">
        <f t="shared" si="24"/>
        <v/>
      </c>
      <c r="U293" s="15">
        <f>COUNTIFS(Hoja1!$R$2,"="&amp;T293)</f>
        <v>0</v>
      </c>
    </row>
    <row r="294" spans="1:21" x14ac:dyDescent="0.25">
      <c r="A294" s="15">
        <f t="shared" si="20"/>
        <v>293</v>
      </c>
      <c r="B294" s="15" t="str">
        <f>IFERROR(INDEX('Pasajeros Pre'!$A$2:A5287,MATCH(ROW()-ROW($B$1),'Pasajeros Pre'!$O$2:$O$4995,0)),"")</f>
        <v/>
      </c>
      <c r="C294" s="15" t="str">
        <f>IFERROR(INDEX('Pasajeros Pre'!$B$2:$B$195,MATCH(ROW()-ROW($A$1),'Pasajeros Pre'!$O$2:$O$195,0)),"")</f>
        <v/>
      </c>
      <c r="D294" s="15" t="str">
        <f>IFERROR(INDEX('Pasajeros Pre'!$C$2:C5287,MATCH(ROW()-ROW($B$1),'Pasajeros Pre'!$O$2:$O$4995,0)),"")</f>
        <v/>
      </c>
      <c r="E294" s="15" t="str">
        <f>IFERROR(INDEX('Pasajeros Pre'!$D$2:D5287,MATCH(ROW()-ROW($B$1),'Pasajeros Pre'!$O$2:$O$4995,0)),"")</f>
        <v/>
      </c>
      <c r="F294" s="22" t="str">
        <f>IFERROR(INDEX('Pasajeros Pre'!$E$2:E5287,MATCH(ROW()-ROW($B$1),'Pasajeros Pre'!$O$2:$O$4995,0)),"")</f>
        <v/>
      </c>
      <c r="G294" s="15" t="str">
        <f>IFERROR(INDEX('Pasajeros Pre'!$F$2:F5287,MATCH(ROW()-ROW($B$1),'Pasajeros Pre'!$O$2:$O$4995,0)),"")</f>
        <v/>
      </c>
      <c r="H294" s="15" t="str">
        <f>IFERROR(INDEX('Pasajeros Pre'!$G$2:G5287,MATCH(ROW()-ROW($B$1),'Pasajeros Pre'!$O$2:$O$4995,0)),"")</f>
        <v/>
      </c>
      <c r="I294" s="15" t="str">
        <f>IFERROR(INDEX('Pasajeros Pre'!$H$2:H5287,MATCH(ROW()-ROW($B$1),'Pasajeros Pre'!$O$2:$O$4995,0)),"")</f>
        <v/>
      </c>
      <c r="J294" s="15" t="str">
        <f>IFERROR(INDEX('Pasajeros Pre'!$I$2:I5287,MATCH(ROW()-ROW($B$1),'Pasajeros Pre'!$O$2:$O$4995,0)),"")</f>
        <v/>
      </c>
      <c r="K294" s="15" t="str">
        <f>IFERROR(INDEX('Pasajeros Pre'!$J$2:J5287,MATCH(ROW()-ROW($B$1),'Pasajeros Pre'!$O$2:$O$4995,0)),"")</f>
        <v/>
      </c>
      <c r="L294" s="22" t="str">
        <f>IFERROR(INDEX('Pasajeros Pre'!$K$2:K5287,MATCH(ROW()-ROW($B$1),'Pasajeros Pre'!$O$2:$O$4995,0)),"")</f>
        <v/>
      </c>
      <c r="M294" s="15" t="str">
        <f>IFERROR(INDEX('Pasajeros Pre'!$L$2:L5287,MATCH(ROW()-ROW($B$1),'Pasajeros Pre'!$O$2:$O$4995,0)),"")</f>
        <v/>
      </c>
      <c r="N294" s="22" t="e">
        <f t="shared" si="21"/>
        <v>#VALUE!</v>
      </c>
      <c r="O294" s="14" t="e">
        <f>VLOOKUP(N294,'Time Chart'!$A$2:$D$25,4,0)</f>
        <v>#VALUE!</v>
      </c>
      <c r="P294" s="22" t="e">
        <f t="shared" si="22"/>
        <v>#VALUE!</v>
      </c>
      <c r="Q294" s="14" t="e">
        <f>VLOOKUP(P294,'Time Chart'!$A$2:$D$25,4,0)</f>
        <v>#VALUE!</v>
      </c>
      <c r="R294" s="14" t="str">
        <f t="shared" si="23"/>
        <v/>
      </c>
      <c r="S294" s="15">
        <f>COUNTIFS(Hoja1!$R$2,"="&amp;R294)</f>
        <v>0</v>
      </c>
      <c r="T294" s="14" t="str">
        <f t="shared" si="24"/>
        <v/>
      </c>
      <c r="U294" s="15">
        <f>COUNTIFS(Hoja1!$R$2,"="&amp;T294)</f>
        <v>0</v>
      </c>
    </row>
    <row r="295" spans="1:21" x14ac:dyDescent="0.25">
      <c r="A295" s="15">
        <f t="shared" si="20"/>
        <v>294</v>
      </c>
      <c r="B295" s="15" t="str">
        <f>IFERROR(INDEX('Pasajeros Pre'!$A$2:A5288,MATCH(ROW()-ROW($B$1),'Pasajeros Pre'!$O$2:$O$4995,0)),"")</f>
        <v/>
      </c>
      <c r="C295" s="15" t="str">
        <f>IFERROR(INDEX('Pasajeros Pre'!$B$2:$B$195,MATCH(ROW()-ROW($A$1),'Pasajeros Pre'!$O$2:$O$195,0)),"")</f>
        <v/>
      </c>
      <c r="D295" s="15" t="str">
        <f>IFERROR(INDEX('Pasajeros Pre'!$C$2:C5288,MATCH(ROW()-ROW($B$1),'Pasajeros Pre'!$O$2:$O$4995,0)),"")</f>
        <v/>
      </c>
      <c r="E295" s="15" t="str">
        <f>IFERROR(INDEX('Pasajeros Pre'!$D$2:D5288,MATCH(ROW()-ROW($B$1),'Pasajeros Pre'!$O$2:$O$4995,0)),"")</f>
        <v/>
      </c>
      <c r="F295" s="22" t="str">
        <f>IFERROR(INDEX('Pasajeros Pre'!$E$2:E5288,MATCH(ROW()-ROW($B$1),'Pasajeros Pre'!$O$2:$O$4995,0)),"")</f>
        <v/>
      </c>
      <c r="G295" s="15" t="str">
        <f>IFERROR(INDEX('Pasajeros Pre'!$F$2:F5288,MATCH(ROW()-ROW($B$1),'Pasajeros Pre'!$O$2:$O$4995,0)),"")</f>
        <v/>
      </c>
      <c r="H295" s="15" t="str">
        <f>IFERROR(INDEX('Pasajeros Pre'!$G$2:G5288,MATCH(ROW()-ROW($B$1),'Pasajeros Pre'!$O$2:$O$4995,0)),"")</f>
        <v/>
      </c>
      <c r="I295" s="15" t="str">
        <f>IFERROR(INDEX('Pasajeros Pre'!$H$2:H5288,MATCH(ROW()-ROW($B$1),'Pasajeros Pre'!$O$2:$O$4995,0)),"")</f>
        <v/>
      </c>
      <c r="J295" s="15" t="str">
        <f>IFERROR(INDEX('Pasajeros Pre'!$I$2:I5288,MATCH(ROW()-ROW($B$1),'Pasajeros Pre'!$O$2:$O$4995,0)),"")</f>
        <v/>
      </c>
      <c r="K295" s="15" t="str">
        <f>IFERROR(INDEX('Pasajeros Pre'!$J$2:J5288,MATCH(ROW()-ROW($B$1),'Pasajeros Pre'!$O$2:$O$4995,0)),"")</f>
        <v/>
      </c>
      <c r="L295" s="22" t="str">
        <f>IFERROR(INDEX('Pasajeros Pre'!$K$2:K5288,MATCH(ROW()-ROW($B$1),'Pasajeros Pre'!$O$2:$O$4995,0)),"")</f>
        <v/>
      </c>
      <c r="M295" s="15" t="str">
        <f>IFERROR(INDEX('Pasajeros Pre'!$L$2:L5288,MATCH(ROW()-ROW($B$1),'Pasajeros Pre'!$O$2:$O$4995,0)),"")</f>
        <v/>
      </c>
      <c r="N295" s="22" t="e">
        <f t="shared" si="21"/>
        <v>#VALUE!</v>
      </c>
      <c r="O295" s="14" t="e">
        <f>VLOOKUP(N295,'Time Chart'!$A$2:$D$25,4,0)</f>
        <v>#VALUE!</v>
      </c>
      <c r="P295" s="22" t="e">
        <f t="shared" si="22"/>
        <v>#VALUE!</v>
      </c>
      <c r="Q295" s="14" t="e">
        <f>VLOOKUP(P295,'Time Chart'!$A$2:$D$25,4,0)</f>
        <v>#VALUE!</v>
      </c>
      <c r="R295" s="14" t="str">
        <f t="shared" si="23"/>
        <v/>
      </c>
      <c r="S295" s="15">
        <f>COUNTIFS(Hoja1!$R$2,"="&amp;R295)</f>
        <v>0</v>
      </c>
      <c r="T295" s="14" t="str">
        <f t="shared" si="24"/>
        <v/>
      </c>
      <c r="U295" s="15">
        <f>COUNTIFS(Hoja1!$R$2,"="&amp;T295)</f>
        <v>0</v>
      </c>
    </row>
    <row r="296" spans="1:21" x14ac:dyDescent="0.25">
      <c r="A296" s="15">
        <f t="shared" si="20"/>
        <v>295</v>
      </c>
      <c r="B296" s="15" t="str">
        <f>IFERROR(INDEX('Pasajeros Pre'!$A$2:A5289,MATCH(ROW()-ROW($B$1),'Pasajeros Pre'!$O$2:$O$4995,0)),"")</f>
        <v/>
      </c>
      <c r="C296" s="15" t="str">
        <f>IFERROR(INDEX('Pasajeros Pre'!$B$2:$B$195,MATCH(ROW()-ROW($A$1),'Pasajeros Pre'!$O$2:$O$195,0)),"")</f>
        <v/>
      </c>
      <c r="D296" s="15" t="str">
        <f>IFERROR(INDEX('Pasajeros Pre'!$C$2:C5289,MATCH(ROW()-ROW($B$1),'Pasajeros Pre'!$O$2:$O$4995,0)),"")</f>
        <v/>
      </c>
      <c r="E296" s="15" t="str">
        <f>IFERROR(INDEX('Pasajeros Pre'!$D$2:D5289,MATCH(ROW()-ROW($B$1),'Pasajeros Pre'!$O$2:$O$4995,0)),"")</f>
        <v/>
      </c>
      <c r="F296" s="22" t="str">
        <f>IFERROR(INDEX('Pasajeros Pre'!$E$2:E5289,MATCH(ROW()-ROW($B$1),'Pasajeros Pre'!$O$2:$O$4995,0)),"")</f>
        <v/>
      </c>
      <c r="G296" s="15" t="str">
        <f>IFERROR(INDEX('Pasajeros Pre'!$F$2:F5289,MATCH(ROW()-ROW($B$1),'Pasajeros Pre'!$O$2:$O$4995,0)),"")</f>
        <v/>
      </c>
      <c r="H296" s="15" t="str">
        <f>IFERROR(INDEX('Pasajeros Pre'!$G$2:G5289,MATCH(ROW()-ROW($B$1),'Pasajeros Pre'!$O$2:$O$4995,0)),"")</f>
        <v/>
      </c>
      <c r="I296" s="15" t="str">
        <f>IFERROR(INDEX('Pasajeros Pre'!$H$2:H5289,MATCH(ROW()-ROW($B$1),'Pasajeros Pre'!$O$2:$O$4995,0)),"")</f>
        <v/>
      </c>
      <c r="J296" s="15" t="str">
        <f>IFERROR(INDEX('Pasajeros Pre'!$I$2:I5289,MATCH(ROW()-ROW($B$1),'Pasajeros Pre'!$O$2:$O$4995,0)),"")</f>
        <v/>
      </c>
      <c r="K296" s="15" t="str">
        <f>IFERROR(INDEX('Pasajeros Pre'!$J$2:J5289,MATCH(ROW()-ROW($B$1),'Pasajeros Pre'!$O$2:$O$4995,0)),"")</f>
        <v/>
      </c>
      <c r="L296" s="22" t="str">
        <f>IFERROR(INDEX('Pasajeros Pre'!$K$2:K5289,MATCH(ROW()-ROW($B$1),'Pasajeros Pre'!$O$2:$O$4995,0)),"")</f>
        <v/>
      </c>
      <c r="M296" s="15" t="str">
        <f>IFERROR(INDEX('Pasajeros Pre'!$L$2:L5289,MATCH(ROW()-ROW($B$1),'Pasajeros Pre'!$O$2:$O$4995,0)),"")</f>
        <v/>
      </c>
      <c r="N296" s="22" t="e">
        <f t="shared" si="21"/>
        <v>#VALUE!</v>
      </c>
      <c r="O296" s="14" t="e">
        <f>VLOOKUP(N296,'Time Chart'!$A$2:$D$25,4,0)</f>
        <v>#VALUE!</v>
      </c>
      <c r="P296" s="22" t="e">
        <f t="shared" si="22"/>
        <v>#VALUE!</v>
      </c>
      <c r="Q296" s="14" t="e">
        <f>VLOOKUP(P296,'Time Chart'!$A$2:$D$25,4,0)</f>
        <v>#VALUE!</v>
      </c>
      <c r="R296" s="14" t="str">
        <f t="shared" si="23"/>
        <v/>
      </c>
      <c r="S296" s="15">
        <f>COUNTIFS(Hoja1!$R$2,"="&amp;R296)</f>
        <v>0</v>
      </c>
      <c r="T296" s="14" t="str">
        <f t="shared" si="24"/>
        <v/>
      </c>
      <c r="U296" s="15">
        <f>COUNTIFS(Hoja1!$R$2,"="&amp;T296)</f>
        <v>0</v>
      </c>
    </row>
    <row r="297" spans="1:21" x14ac:dyDescent="0.25">
      <c r="A297" s="15">
        <f t="shared" si="20"/>
        <v>296</v>
      </c>
      <c r="B297" s="15" t="str">
        <f>IFERROR(INDEX('Pasajeros Pre'!$A$2:A5290,MATCH(ROW()-ROW($B$1),'Pasajeros Pre'!$O$2:$O$4995,0)),"")</f>
        <v/>
      </c>
      <c r="C297" s="15" t="str">
        <f>IFERROR(INDEX('Pasajeros Pre'!$B$2:$B$195,MATCH(ROW()-ROW($A$1),'Pasajeros Pre'!$O$2:$O$195,0)),"")</f>
        <v/>
      </c>
      <c r="D297" s="15" t="str">
        <f>IFERROR(INDEX('Pasajeros Pre'!$C$2:C5290,MATCH(ROW()-ROW($B$1),'Pasajeros Pre'!$O$2:$O$4995,0)),"")</f>
        <v/>
      </c>
      <c r="E297" s="15" t="str">
        <f>IFERROR(INDEX('Pasajeros Pre'!$D$2:D5290,MATCH(ROW()-ROW($B$1),'Pasajeros Pre'!$O$2:$O$4995,0)),"")</f>
        <v/>
      </c>
      <c r="F297" s="22" t="str">
        <f>IFERROR(INDEX('Pasajeros Pre'!$E$2:E5290,MATCH(ROW()-ROW($B$1),'Pasajeros Pre'!$O$2:$O$4995,0)),"")</f>
        <v/>
      </c>
      <c r="G297" s="15" t="str">
        <f>IFERROR(INDEX('Pasajeros Pre'!$F$2:F5290,MATCH(ROW()-ROW($B$1),'Pasajeros Pre'!$O$2:$O$4995,0)),"")</f>
        <v/>
      </c>
      <c r="H297" s="15" t="str">
        <f>IFERROR(INDEX('Pasajeros Pre'!$G$2:G5290,MATCH(ROW()-ROW($B$1),'Pasajeros Pre'!$O$2:$O$4995,0)),"")</f>
        <v/>
      </c>
      <c r="I297" s="15" t="str">
        <f>IFERROR(INDEX('Pasajeros Pre'!$H$2:H5290,MATCH(ROW()-ROW($B$1),'Pasajeros Pre'!$O$2:$O$4995,0)),"")</f>
        <v/>
      </c>
      <c r="J297" s="15" t="str">
        <f>IFERROR(INDEX('Pasajeros Pre'!$I$2:I5290,MATCH(ROW()-ROW($B$1),'Pasajeros Pre'!$O$2:$O$4995,0)),"")</f>
        <v/>
      </c>
      <c r="K297" s="15" t="str">
        <f>IFERROR(INDEX('Pasajeros Pre'!$J$2:J5290,MATCH(ROW()-ROW($B$1),'Pasajeros Pre'!$O$2:$O$4995,0)),"")</f>
        <v/>
      </c>
      <c r="L297" s="22" t="str">
        <f>IFERROR(INDEX('Pasajeros Pre'!$K$2:K5290,MATCH(ROW()-ROW($B$1),'Pasajeros Pre'!$O$2:$O$4995,0)),"")</f>
        <v/>
      </c>
      <c r="M297" s="15" t="str">
        <f>IFERROR(INDEX('Pasajeros Pre'!$L$2:L5290,MATCH(ROW()-ROW($B$1),'Pasajeros Pre'!$O$2:$O$4995,0)),"")</f>
        <v/>
      </c>
      <c r="N297" s="22" t="e">
        <f t="shared" si="21"/>
        <v>#VALUE!</v>
      </c>
      <c r="O297" s="14" t="e">
        <f>VLOOKUP(N297,'Time Chart'!$A$2:$D$25,4,0)</f>
        <v>#VALUE!</v>
      </c>
      <c r="P297" s="22" t="e">
        <f t="shared" si="22"/>
        <v>#VALUE!</v>
      </c>
      <c r="Q297" s="14" t="e">
        <f>VLOOKUP(P297,'Time Chart'!$A$2:$D$25,4,0)</f>
        <v>#VALUE!</v>
      </c>
      <c r="R297" s="14" t="str">
        <f t="shared" si="23"/>
        <v/>
      </c>
      <c r="S297" s="15">
        <f>COUNTIFS(Hoja1!$R$2,"="&amp;R297)</f>
        <v>0</v>
      </c>
      <c r="T297" s="14" t="str">
        <f t="shared" si="24"/>
        <v/>
      </c>
      <c r="U297" s="15">
        <f>COUNTIFS(Hoja1!$R$2,"="&amp;T297)</f>
        <v>0</v>
      </c>
    </row>
    <row r="298" spans="1:21" x14ac:dyDescent="0.25">
      <c r="A298" s="15">
        <f t="shared" si="20"/>
        <v>297</v>
      </c>
      <c r="B298" s="15" t="str">
        <f>IFERROR(INDEX('Pasajeros Pre'!$A$2:A5291,MATCH(ROW()-ROW($B$1),'Pasajeros Pre'!$O$2:$O$4995,0)),"")</f>
        <v/>
      </c>
      <c r="C298" s="15" t="str">
        <f>IFERROR(INDEX('Pasajeros Pre'!$B$2:$B$195,MATCH(ROW()-ROW($A$1),'Pasajeros Pre'!$O$2:$O$195,0)),"")</f>
        <v/>
      </c>
      <c r="D298" s="15" t="str">
        <f>IFERROR(INDEX('Pasajeros Pre'!$C$2:C5291,MATCH(ROW()-ROW($B$1),'Pasajeros Pre'!$O$2:$O$4995,0)),"")</f>
        <v/>
      </c>
      <c r="E298" s="15" t="str">
        <f>IFERROR(INDEX('Pasajeros Pre'!$D$2:D5291,MATCH(ROW()-ROW($B$1),'Pasajeros Pre'!$O$2:$O$4995,0)),"")</f>
        <v/>
      </c>
      <c r="F298" s="22" t="str">
        <f>IFERROR(INDEX('Pasajeros Pre'!$E$2:E5291,MATCH(ROW()-ROW($B$1),'Pasajeros Pre'!$O$2:$O$4995,0)),"")</f>
        <v/>
      </c>
      <c r="G298" s="15" t="str">
        <f>IFERROR(INDEX('Pasajeros Pre'!$F$2:F5291,MATCH(ROW()-ROW($B$1),'Pasajeros Pre'!$O$2:$O$4995,0)),"")</f>
        <v/>
      </c>
      <c r="H298" s="15" t="str">
        <f>IFERROR(INDEX('Pasajeros Pre'!$G$2:G5291,MATCH(ROW()-ROW($B$1),'Pasajeros Pre'!$O$2:$O$4995,0)),"")</f>
        <v/>
      </c>
      <c r="I298" s="15" t="str">
        <f>IFERROR(INDEX('Pasajeros Pre'!$H$2:H5291,MATCH(ROW()-ROW($B$1),'Pasajeros Pre'!$O$2:$O$4995,0)),"")</f>
        <v/>
      </c>
      <c r="J298" s="15" t="str">
        <f>IFERROR(INDEX('Pasajeros Pre'!$I$2:I5291,MATCH(ROW()-ROW($B$1),'Pasajeros Pre'!$O$2:$O$4995,0)),"")</f>
        <v/>
      </c>
      <c r="K298" s="15" t="str">
        <f>IFERROR(INDEX('Pasajeros Pre'!$J$2:J5291,MATCH(ROW()-ROW($B$1),'Pasajeros Pre'!$O$2:$O$4995,0)),"")</f>
        <v/>
      </c>
      <c r="L298" s="22" t="str">
        <f>IFERROR(INDEX('Pasajeros Pre'!$K$2:K5291,MATCH(ROW()-ROW($B$1),'Pasajeros Pre'!$O$2:$O$4995,0)),"")</f>
        <v/>
      </c>
      <c r="M298" s="15" t="str">
        <f>IFERROR(INDEX('Pasajeros Pre'!$L$2:L5291,MATCH(ROW()-ROW($B$1),'Pasajeros Pre'!$O$2:$O$4995,0)),"")</f>
        <v/>
      </c>
      <c r="N298" s="22" t="e">
        <f t="shared" si="21"/>
        <v>#VALUE!</v>
      </c>
      <c r="O298" s="14" t="e">
        <f>VLOOKUP(N298,'Time Chart'!$A$2:$D$25,4,0)</f>
        <v>#VALUE!</v>
      </c>
      <c r="P298" s="22" t="e">
        <f t="shared" si="22"/>
        <v>#VALUE!</v>
      </c>
      <c r="Q298" s="14" t="e">
        <f>VLOOKUP(P298,'Time Chart'!$A$2:$D$25,4,0)</f>
        <v>#VALUE!</v>
      </c>
      <c r="R298" s="14" t="str">
        <f t="shared" si="23"/>
        <v/>
      </c>
      <c r="S298" s="15">
        <f>COUNTIFS(Hoja1!$R$2,"="&amp;R298)</f>
        <v>0</v>
      </c>
      <c r="T298" s="14" t="str">
        <f t="shared" si="24"/>
        <v/>
      </c>
      <c r="U298" s="15">
        <f>COUNTIFS(Hoja1!$R$2,"="&amp;T298)</f>
        <v>0</v>
      </c>
    </row>
    <row r="299" spans="1:21" x14ac:dyDescent="0.25">
      <c r="A299" s="15">
        <f t="shared" si="20"/>
        <v>298</v>
      </c>
      <c r="B299" s="15" t="str">
        <f>IFERROR(INDEX('Pasajeros Pre'!$A$2:A5292,MATCH(ROW()-ROW($B$1),'Pasajeros Pre'!$O$2:$O$4995,0)),"")</f>
        <v/>
      </c>
      <c r="C299" s="15" t="str">
        <f>IFERROR(INDEX('Pasajeros Pre'!$B$2:$B$195,MATCH(ROW()-ROW($A$1),'Pasajeros Pre'!$O$2:$O$195,0)),"")</f>
        <v/>
      </c>
      <c r="D299" s="15" t="str">
        <f>IFERROR(INDEX('Pasajeros Pre'!$C$2:C5292,MATCH(ROW()-ROW($B$1),'Pasajeros Pre'!$O$2:$O$4995,0)),"")</f>
        <v/>
      </c>
      <c r="E299" s="15" t="str">
        <f>IFERROR(INDEX('Pasajeros Pre'!$D$2:D5292,MATCH(ROW()-ROW($B$1),'Pasajeros Pre'!$O$2:$O$4995,0)),"")</f>
        <v/>
      </c>
      <c r="F299" s="22" t="str">
        <f>IFERROR(INDEX('Pasajeros Pre'!$E$2:E5292,MATCH(ROW()-ROW($B$1),'Pasajeros Pre'!$O$2:$O$4995,0)),"")</f>
        <v/>
      </c>
      <c r="G299" s="15" t="str">
        <f>IFERROR(INDEX('Pasajeros Pre'!$F$2:F5292,MATCH(ROW()-ROW($B$1),'Pasajeros Pre'!$O$2:$O$4995,0)),"")</f>
        <v/>
      </c>
      <c r="H299" s="15" t="str">
        <f>IFERROR(INDEX('Pasajeros Pre'!$G$2:G5292,MATCH(ROW()-ROW($B$1),'Pasajeros Pre'!$O$2:$O$4995,0)),"")</f>
        <v/>
      </c>
      <c r="I299" s="15" t="str">
        <f>IFERROR(INDEX('Pasajeros Pre'!$H$2:H5292,MATCH(ROW()-ROW($B$1),'Pasajeros Pre'!$O$2:$O$4995,0)),"")</f>
        <v/>
      </c>
      <c r="J299" s="15" t="str">
        <f>IFERROR(INDEX('Pasajeros Pre'!$I$2:I5292,MATCH(ROW()-ROW($B$1),'Pasajeros Pre'!$O$2:$O$4995,0)),"")</f>
        <v/>
      </c>
      <c r="K299" s="15" t="str">
        <f>IFERROR(INDEX('Pasajeros Pre'!$J$2:J5292,MATCH(ROW()-ROW($B$1),'Pasajeros Pre'!$O$2:$O$4995,0)),"")</f>
        <v/>
      </c>
      <c r="L299" s="22" t="str">
        <f>IFERROR(INDEX('Pasajeros Pre'!$K$2:K5292,MATCH(ROW()-ROW($B$1),'Pasajeros Pre'!$O$2:$O$4995,0)),"")</f>
        <v/>
      </c>
      <c r="M299" s="15" t="str">
        <f>IFERROR(INDEX('Pasajeros Pre'!$L$2:L5292,MATCH(ROW()-ROW($B$1),'Pasajeros Pre'!$O$2:$O$4995,0)),"")</f>
        <v/>
      </c>
      <c r="N299" s="22" t="e">
        <f t="shared" si="21"/>
        <v>#VALUE!</v>
      </c>
      <c r="O299" s="14" t="e">
        <f>VLOOKUP(N299,'Time Chart'!$A$2:$D$25,4,0)</f>
        <v>#VALUE!</v>
      </c>
      <c r="P299" s="22" t="e">
        <f t="shared" si="22"/>
        <v>#VALUE!</v>
      </c>
      <c r="Q299" s="14" t="e">
        <f>VLOOKUP(P299,'Time Chart'!$A$2:$D$25,4,0)</f>
        <v>#VALUE!</v>
      </c>
      <c r="R299" s="14" t="str">
        <f t="shared" si="23"/>
        <v/>
      </c>
      <c r="S299" s="15">
        <f>COUNTIFS(Hoja1!$R$2,"="&amp;R299)</f>
        <v>0</v>
      </c>
      <c r="T299" s="14" t="str">
        <f t="shared" si="24"/>
        <v/>
      </c>
      <c r="U299" s="15">
        <f>COUNTIFS(Hoja1!$R$2,"="&amp;T299)</f>
        <v>0</v>
      </c>
    </row>
    <row r="300" spans="1:21" x14ac:dyDescent="0.25">
      <c r="A300" s="15">
        <f t="shared" si="20"/>
        <v>299</v>
      </c>
      <c r="B300" s="15" t="str">
        <f>IFERROR(INDEX('Pasajeros Pre'!$A$2:A5293,MATCH(ROW()-ROW($B$1),'Pasajeros Pre'!$O$2:$O$4995,0)),"")</f>
        <v/>
      </c>
      <c r="C300" s="15" t="str">
        <f>IFERROR(INDEX('Pasajeros Pre'!$B$2:$B$195,MATCH(ROW()-ROW($A$1),'Pasajeros Pre'!$O$2:$O$195,0)),"")</f>
        <v/>
      </c>
      <c r="D300" s="15" t="str">
        <f>IFERROR(INDEX('Pasajeros Pre'!$C$2:C5293,MATCH(ROW()-ROW($B$1),'Pasajeros Pre'!$O$2:$O$4995,0)),"")</f>
        <v/>
      </c>
      <c r="E300" s="15" t="str">
        <f>IFERROR(INDEX('Pasajeros Pre'!$D$2:D5293,MATCH(ROW()-ROW($B$1),'Pasajeros Pre'!$O$2:$O$4995,0)),"")</f>
        <v/>
      </c>
      <c r="F300" s="22" t="str">
        <f>IFERROR(INDEX('Pasajeros Pre'!$E$2:E5293,MATCH(ROW()-ROW($B$1),'Pasajeros Pre'!$O$2:$O$4995,0)),"")</f>
        <v/>
      </c>
      <c r="G300" s="15" t="str">
        <f>IFERROR(INDEX('Pasajeros Pre'!$F$2:F5293,MATCH(ROW()-ROW($B$1),'Pasajeros Pre'!$O$2:$O$4995,0)),"")</f>
        <v/>
      </c>
      <c r="H300" s="15" t="str">
        <f>IFERROR(INDEX('Pasajeros Pre'!$G$2:G5293,MATCH(ROW()-ROW($B$1),'Pasajeros Pre'!$O$2:$O$4995,0)),"")</f>
        <v/>
      </c>
      <c r="I300" s="15" t="str">
        <f>IFERROR(INDEX('Pasajeros Pre'!$H$2:H5293,MATCH(ROW()-ROW($B$1),'Pasajeros Pre'!$O$2:$O$4995,0)),"")</f>
        <v/>
      </c>
      <c r="J300" s="15" t="str">
        <f>IFERROR(INDEX('Pasajeros Pre'!$I$2:I5293,MATCH(ROW()-ROW($B$1),'Pasajeros Pre'!$O$2:$O$4995,0)),"")</f>
        <v/>
      </c>
      <c r="K300" s="15" t="str">
        <f>IFERROR(INDEX('Pasajeros Pre'!$J$2:J5293,MATCH(ROW()-ROW($B$1),'Pasajeros Pre'!$O$2:$O$4995,0)),"")</f>
        <v/>
      </c>
      <c r="L300" s="22" t="str">
        <f>IFERROR(INDEX('Pasajeros Pre'!$K$2:K5293,MATCH(ROW()-ROW($B$1),'Pasajeros Pre'!$O$2:$O$4995,0)),"")</f>
        <v/>
      </c>
      <c r="M300" s="15" t="str">
        <f>IFERROR(INDEX('Pasajeros Pre'!$L$2:L5293,MATCH(ROW()-ROW($B$1),'Pasajeros Pre'!$O$2:$O$4995,0)),"")</f>
        <v/>
      </c>
      <c r="N300" s="22" t="e">
        <f t="shared" si="21"/>
        <v>#VALUE!</v>
      </c>
      <c r="O300" s="14" t="e">
        <f>VLOOKUP(N300,'Time Chart'!$A$2:$D$25,4,0)</f>
        <v>#VALUE!</v>
      </c>
      <c r="P300" s="22" t="e">
        <f t="shared" si="22"/>
        <v>#VALUE!</v>
      </c>
      <c r="Q300" s="14" t="e">
        <f>VLOOKUP(P300,'Time Chart'!$A$2:$D$25,4,0)</f>
        <v>#VALUE!</v>
      </c>
      <c r="R300" s="14" t="str">
        <f t="shared" si="23"/>
        <v/>
      </c>
      <c r="S300" s="15">
        <f>COUNTIFS(Hoja1!$R$2,"="&amp;R300)</f>
        <v>0</v>
      </c>
      <c r="T300" s="14" t="str">
        <f t="shared" si="24"/>
        <v/>
      </c>
      <c r="U300" s="15">
        <f>COUNTIFS(Hoja1!$R$2,"="&amp;T300)</f>
        <v>0</v>
      </c>
    </row>
    <row r="301" spans="1:21" x14ac:dyDescent="0.25">
      <c r="A301" s="15">
        <f t="shared" si="20"/>
        <v>300</v>
      </c>
      <c r="B301" s="15" t="str">
        <f>IFERROR(INDEX('Pasajeros Pre'!$A$2:A5294,MATCH(ROW()-ROW($B$1),'Pasajeros Pre'!$O$2:$O$4995,0)),"")</f>
        <v/>
      </c>
      <c r="C301" s="15" t="str">
        <f>IFERROR(INDEX('Pasajeros Pre'!$B$2:$B$195,MATCH(ROW()-ROW($A$1),'Pasajeros Pre'!$O$2:$O$195,0)),"")</f>
        <v/>
      </c>
      <c r="D301" s="15" t="str">
        <f>IFERROR(INDEX('Pasajeros Pre'!$C$2:C5294,MATCH(ROW()-ROW($B$1),'Pasajeros Pre'!$O$2:$O$4995,0)),"")</f>
        <v/>
      </c>
      <c r="E301" s="15" t="str">
        <f>IFERROR(INDEX('Pasajeros Pre'!$D$2:D5294,MATCH(ROW()-ROW($B$1),'Pasajeros Pre'!$O$2:$O$4995,0)),"")</f>
        <v/>
      </c>
      <c r="F301" s="22" t="str">
        <f>IFERROR(INDEX('Pasajeros Pre'!$E$2:E5294,MATCH(ROW()-ROW($B$1),'Pasajeros Pre'!$O$2:$O$4995,0)),"")</f>
        <v/>
      </c>
      <c r="G301" s="15" t="str">
        <f>IFERROR(INDEX('Pasajeros Pre'!$F$2:F5294,MATCH(ROW()-ROW($B$1),'Pasajeros Pre'!$O$2:$O$4995,0)),"")</f>
        <v/>
      </c>
      <c r="H301" s="15" t="str">
        <f>IFERROR(INDEX('Pasajeros Pre'!$G$2:G5294,MATCH(ROW()-ROW($B$1),'Pasajeros Pre'!$O$2:$O$4995,0)),"")</f>
        <v/>
      </c>
      <c r="I301" s="15" t="str">
        <f>IFERROR(INDEX('Pasajeros Pre'!$H$2:H5294,MATCH(ROW()-ROW($B$1),'Pasajeros Pre'!$O$2:$O$4995,0)),"")</f>
        <v/>
      </c>
      <c r="J301" s="15" t="str">
        <f>IFERROR(INDEX('Pasajeros Pre'!$I$2:I5294,MATCH(ROW()-ROW($B$1),'Pasajeros Pre'!$O$2:$O$4995,0)),"")</f>
        <v/>
      </c>
      <c r="K301" s="15" t="str">
        <f>IFERROR(INDEX('Pasajeros Pre'!$J$2:J5294,MATCH(ROW()-ROW($B$1),'Pasajeros Pre'!$O$2:$O$4995,0)),"")</f>
        <v/>
      </c>
      <c r="L301" s="22" t="str">
        <f>IFERROR(INDEX('Pasajeros Pre'!$K$2:K5294,MATCH(ROW()-ROW($B$1),'Pasajeros Pre'!$O$2:$O$4995,0)),"")</f>
        <v/>
      </c>
      <c r="M301" s="15" t="str">
        <f>IFERROR(INDEX('Pasajeros Pre'!$L$2:L5294,MATCH(ROW()-ROW($B$1),'Pasajeros Pre'!$O$2:$O$4995,0)),"")</f>
        <v/>
      </c>
      <c r="N301" s="22" t="e">
        <f t="shared" si="21"/>
        <v>#VALUE!</v>
      </c>
      <c r="O301" s="14" t="e">
        <f>VLOOKUP(N301,'Time Chart'!$A$2:$D$25,4,0)</f>
        <v>#VALUE!</v>
      </c>
      <c r="P301" s="22" t="e">
        <f t="shared" si="22"/>
        <v>#VALUE!</v>
      </c>
      <c r="Q301" s="14" t="e">
        <f>VLOOKUP(P301,'Time Chart'!$A$2:$D$25,4,0)</f>
        <v>#VALUE!</v>
      </c>
      <c r="R301" s="14" t="str">
        <f t="shared" si="23"/>
        <v/>
      </c>
      <c r="S301" s="15">
        <f>COUNTIFS(Hoja1!$R$2,"="&amp;R301)</f>
        <v>0</v>
      </c>
      <c r="T301" s="14" t="str">
        <f t="shared" si="24"/>
        <v/>
      </c>
      <c r="U301" s="15">
        <f>COUNTIFS(Hoja1!$R$2,"="&amp;T301)</f>
        <v>0</v>
      </c>
    </row>
    <row r="302" spans="1:21" x14ac:dyDescent="0.25">
      <c r="A302" s="15">
        <f t="shared" si="20"/>
        <v>301</v>
      </c>
      <c r="B302" s="15" t="str">
        <f>IFERROR(INDEX('Pasajeros Pre'!$A$2:A5295,MATCH(ROW()-ROW($B$1),'Pasajeros Pre'!$O$2:$O$4995,0)),"")</f>
        <v/>
      </c>
      <c r="C302" s="15" t="str">
        <f>IFERROR(INDEX('Pasajeros Pre'!$B$2:$B$195,MATCH(ROW()-ROW($A$1),'Pasajeros Pre'!$O$2:$O$195,0)),"")</f>
        <v/>
      </c>
      <c r="D302" s="15" t="str">
        <f>IFERROR(INDEX('Pasajeros Pre'!$C$2:C5295,MATCH(ROW()-ROW($B$1),'Pasajeros Pre'!$O$2:$O$4995,0)),"")</f>
        <v/>
      </c>
      <c r="E302" s="15" t="str">
        <f>IFERROR(INDEX('Pasajeros Pre'!$D$2:D5295,MATCH(ROW()-ROW($B$1),'Pasajeros Pre'!$O$2:$O$4995,0)),"")</f>
        <v/>
      </c>
      <c r="F302" s="22" t="str">
        <f>IFERROR(INDEX('Pasajeros Pre'!$E$2:E5295,MATCH(ROW()-ROW($B$1),'Pasajeros Pre'!$O$2:$O$4995,0)),"")</f>
        <v/>
      </c>
      <c r="G302" s="15" t="str">
        <f>IFERROR(INDEX('Pasajeros Pre'!$F$2:F5295,MATCH(ROW()-ROW($B$1),'Pasajeros Pre'!$O$2:$O$4995,0)),"")</f>
        <v/>
      </c>
      <c r="H302" s="15" t="str">
        <f>IFERROR(INDEX('Pasajeros Pre'!$G$2:G5295,MATCH(ROW()-ROW($B$1),'Pasajeros Pre'!$O$2:$O$4995,0)),"")</f>
        <v/>
      </c>
      <c r="I302" s="15" t="str">
        <f>IFERROR(INDEX('Pasajeros Pre'!$H$2:H5295,MATCH(ROW()-ROW($B$1),'Pasajeros Pre'!$O$2:$O$4995,0)),"")</f>
        <v/>
      </c>
      <c r="J302" s="15" t="str">
        <f>IFERROR(INDEX('Pasajeros Pre'!$I$2:I5295,MATCH(ROW()-ROW($B$1),'Pasajeros Pre'!$O$2:$O$4995,0)),"")</f>
        <v/>
      </c>
      <c r="K302" s="15" t="str">
        <f>IFERROR(INDEX('Pasajeros Pre'!$J$2:J5295,MATCH(ROW()-ROW($B$1),'Pasajeros Pre'!$O$2:$O$4995,0)),"")</f>
        <v/>
      </c>
      <c r="L302" s="22" t="str">
        <f>IFERROR(INDEX('Pasajeros Pre'!$K$2:K5295,MATCH(ROW()-ROW($B$1),'Pasajeros Pre'!$O$2:$O$4995,0)),"")</f>
        <v/>
      </c>
      <c r="M302" s="15" t="str">
        <f>IFERROR(INDEX('Pasajeros Pre'!$L$2:L5295,MATCH(ROW()-ROW($B$1),'Pasajeros Pre'!$O$2:$O$4995,0)),"")</f>
        <v/>
      </c>
      <c r="N302" s="22" t="e">
        <f t="shared" si="21"/>
        <v>#VALUE!</v>
      </c>
      <c r="O302" s="14" t="e">
        <f>VLOOKUP(N302,'Time Chart'!$A$2:$D$25,4,0)</f>
        <v>#VALUE!</v>
      </c>
      <c r="P302" s="22" t="e">
        <f t="shared" si="22"/>
        <v>#VALUE!</v>
      </c>
      <c r="Q302" s="14" t="e">
        <f>VLOOKUP(P302,'Time Chart'!$A$2:$D$25,4,0)</f>
        <v>#VALUE!</v>
      </c>
      <c r="R302" s="14" t="str">
        <f t="shared" si="23"/>
        <v/>
      </c>
      <c r="S302" s="15">
        <f>COUNTIFS(Hoja1!$R$2,"="&amp;R302)</f>
        <v>0</v>
      </c>
      <c r="T302" s="14" t="str">
        <f t="shared" si="24"/>
        <v/>
      </c>
      <c r="U302" s="15">
        <f>COUNTIFS(Hoja1!$R$2,"="&amp;T302)</f>
        <v>0</v>
      </c>
    </row>
    <row r="303" spans="1:21" x14ac:dyDescent="0.25">
      <c r="A303" s="15">
        <f t="shared" si="20"/>
        <v>302</v>
      </c>
      <c r="B303" s="15" t="str">
        <f>IFERROR(INDEX('Pasajeros Pre'!$A$2:A5296,MATCH(ROW()-ROW($B$1),'Pasajeros Pre'!$O$2:$O$4995,0)),"")</f>
        <v/>
      </c>
      <c r="C303" s="15" t="str">
        <f>IFERROR(INDEX('Pasajeros Pre'!$B$2:$B$195,MATCH(ROW()-ROW($A$1),'Pasajeros Pre'!$O$2:$O$195,0)),"")</f>
        <v/>
      </c>
      <c r="D303" s="15" t="str">
        <f>IFERROR(INDEX('Pasajeros Pre'!$C$2:C5296,MATCH(ROW()-ROW($B$1),'Pasajeros Pre'!$O$2:$O$4995,0)),"")</f>
        <v/>
      </c>
      <c r="E303" s="15" t="str">
        <f>IFERROR(INDEX('Pasajeros Pre'!$D$2:D5296,MATCH(ROW()-ROW($B$1),'Pasajeros Pre'!$O$2:$O$4995,0)),"")</f>
        <v/>
      </c>
      <c r="F303" s="22" t="str">
        <f>IFERROR(INDEX('Pasajeros Pre'!$E$2:E5296,MATCH(ROW()-ROW($B$1),'Pasajeros Pre'!$O$2:$O$4995,0)),"")</f>
        <v/>
      </c>
      <c r="G303" s="15" t="str">
        <f>IFERROR(INDEX('Pasajeros Pre'!$F$2:F5296,MATCH(ROW()-ROW($B$1),'Pasajeros Pre'!$O$2:$O$4995,0)),"")</f>
        <v/>
      </c>
      <c r="H303" s="15" t="str">
        <f>IFERROR(INDEX('Pasajeros Pre'!$G$2:G5296,MATCH(ROW()-ROW($B$1),'Pasajeros Pre'!$O$2:$O$4995,0)),"")</f>
        <v/>
      </c>
      <c r="I303" s="15" t="str">
        <f>IFERROR(INDEX('Pasajeros Pre'!$H$2:H5296,MATCH(ROW()-ROW($B$1),'Pasajeros Pre'!$O$2:$O$4995,0)),"")</f>
        <v/>
      </c>
      <c r="J303" s="15" t="str">
        <f>IFERROR(INDEX('Pasajeros Pre'!$I$2:I5296,MATCH(ROW()-ROW($B$1),'Pasajeros Pre'!$O$2:$O$4995,0)),"")</f>
        <v/>
      </c>
      <c r="K303" s="15" t="str">
        <f>IFERROR(INDEX('Pasajeros Pre'!$J$2:J5296,MATCH(ROW()-ROW($B$1),'Pasajeros Pre'!$O$2:$O$4995,0)),"")</f>
        <v/>
      </c>
      <c r="L303" s="22" t="str">
        <f>IFERROR(INDEX('Pasajeros Pre'!$K$2:K5296,MATCH(ROW()-ROW($B$1),'Pasajeros Pre'!$O$2:$O$4995,0)),"")</f>
        <v/>
      </c>
      <c r="M303" s="15" t="str">
        <f>IFERROR(INDEX('Pasajeros Pre'!$L$2:L5296,MATCH(ROW()-ROW($B$1),'Pasajeros Pre'!$O$2:$O$4995,0)),"")</f>
        <v/>
      </c>
      <c r="N303" s="22" t="e">
        <f t="shared" si="21"/>
        <v>#VALUE!</v>
      </c>
      <c r="O303" s="14" t="e">
        <f>VLOOKUP(N303,'Time Chart'!$A$2:$D$25,4,0)</f>
        <v>#VALUE!</v>
      </c>
      <c r="P303" s="22" t="e">
        <f t="shared" si="22"/>
        <v>#VALUE!</v>
      </c>
      <c r="Q303" s="14" t="e">
        <f>VLOOKUP(P303,'Time Chart'!$A$2:$D$25,4,0)</f>
        <v>#VALUE!</v>
      </c>
      <c r="R303" s="14" t="str">
        <f t="shared" si="23"/>
        <v/>
      </c>
      <c r="S303" s="15">
        <f>COUNTIFS(Hoja1!$R$2,"="&amp;R303)</f>
        <v>0</v>
      </c>
      <c r="T303" s="14" t="str">
        <f t="shared" si="24"/>
        <v/>
      </c>
      <c r="U303" s="15">
        <f>COUNTIFS(Hoja1!$R$2,"="&amp;T303)</f>
        <v>0</v>
      </c>
    </row>
    <row r="304" spans="1:21" x14ac:dyDescent="0.25">
      <c r="A304" s="15">
        <f t="shared" si="20"/>
        <v>303</v>
      </c>
      <c r="B304" s="15" t="str">
        <f>IFERROR(INDEX('Pasajeros Pre'!$A$2:A5297,MATCH(ROW()-ROW($B$1),'Pasajeros Pre'!$O$2:$O$4995,0)),"")</f>
        <v/>
      </c>
      <c r="C304" s="15" t="str">
        <f>IFERROR(INDEX('Pasajeros Pre'!$B$2:$B$195,MATCH(ROW()-ROW($A$1),'Pasajeros Pre'!$O$2:$O$195,0)),"")</f>
        <v/>
      </c>
      <c r="D304" s="15" t="str">
        <f>IFERROR(INDEX('Pasajeros Pre'!$C$2:C5297,MATCH(ROW()-ROW($B$1),'Pasajeros Pre'!$O$2:$O$4995,0)),"")</f>
        <v/>
      </c>
      <c r="E304" s="15" t="str">
        <f>IFERROR(INDEX('Pasajeros Pre'!$D$2:D5297,MATCH(ROW()-ROW($B$1),'Pasajeros Pre'!$O$2:$O$4995,0)),"")</f>
        <v/>
      </c>
      <c r="F304" s="22" t="str">
        <f>IFERROR(INDEX('Pasajeros Pre'!$E$2:E5297,MATCH(ROW()-ROW($B$1),'Pasajeros Pre'!$O$2:$O$4995,0)),"")</f>
        <v/>
      </c>
      <c r="G304" s="15" t="str">
        <f>IFERROR(INDEX('Pasajeros Pre'!$F$2:F5297,MATCH(ROW()-ROW($B$1),'Pasajeros Pre'!$O$2:$O$4995,0)),"")</f>
        <v/>
      </c>
      <c r="H304" s="15" t="str">
        <f>IFERROR(INDEX('Pasajeros Pre'!$G$2:G5297,MATCH(ROW()-ROW($B$1),'Pasajeros Pre'!$O$2:$O$4995,0)),"")</f>
        <v/>
      </c>
      <c r="I304" s="15" t="str">
        <f>IFERROR(INDEX('Pasajeros Pre'!$H$2:H5297,MATCH(ROW()-ROW($B$1),'Pasajeros Pre'!$O$2:$O$4995,0)),"")</f>
        <v/>
      </c>
      <c r="J304" s="15" t="str">
        <f>IFERROR(INDEX('Pasajeros Pre'!$I$2:I5297,MATCH(ROW()-ROW($B$1),'Pasajeros Pre'!$O$2:$O$4995,0)),"")</f>
        <v/>
      </c>
      <c r="K304" s="15" t="str">
        <f>IFERROR(INDEX('Pasajeros Pre'!$J$2:J5297,MATCH(ROW()-ROW($B$1),'Pasajeros Pre'!$O$2:$O$4995,0)),"")</f>
        <v/>
      </c>
      <c r="L304" s="22" t="str">
        <f>IFERROR(INDEX('Pasajeros Pre'!$K$2:K5297,MATCH(ROW()-ROW($B$1),'Pasajeros Pre'!$O$2:$O$4995,0)),"")</f>
        <v/>
      </c>
      <c r="M304" s="15" t="str">
        <f>IFERROR(INDEX('Pasajeros Pre'!$L$2:L5297,MATCH(ROW()-ROW($B$1),'Pasajeros Pre'!$O$2:$O$4995,0)),"")</f>
        <v/>
      </c>
      <c r="N304" s="22" t="e">
        <f t="shared" si="21"/>
        <v>#VALUE!</v>
      </c>
      <c r="O304" s="14" t="e">
        <f>VLOOKUP(N304,'Time Chart'!$A$2:$D$25,4,0)</f>
        <v>#VALUE!</v>
      </c>
      <c r="P304" s="22" t="e">
        <f t="shared" si="22"/>
        <v>#VALUE!</v>
      </c>
      <c r="Q304" s="14" t="e">
        <f>VLOOKUP(P304,'Time Chart'!$A$2:$D$25,4,0)</f>
        <v>#VALUE!</v>
      </c>
      <c r="R304" s="14" t="str">
        <f t="shared" si="23"/>
        <v/>
      </c>
      <c r="S304" s="15">
        <f>COUNTIFS(Hoja1!$R$2,"="&amp;R304)</f>
        <v>0</v>
      </c>
      <c r="T304" s="14" t="str">
        <f t="shared" si="24"/>
        <v/>
      </c>
      <c r="U304" s="15">
        <f>COUNTIFS(Hoja1!$R$2,"="&amp;T304)</f>
        <v>0</v>
      </c>
    </row>
    <row r="305" spans="1:21" x14ac:dyDescent="0.25">
      <c r="A305" s="15">
        <f t="shared" si="20"/>
        <v>304</v>
      </c>
      <c r="B305" s="15" t="str">
        <f>IFERROR(INDEX('Pasajeros Pre'!$A$2:A5298,MATCH(ROW()-ROW($B$1),'Pasajeros Pre'!$O$2:$O$4995,0)),"")</f>
        <v/>
      </c>
      <c r="C305" s="15" t="str">
        <f>IFERROR(INDEX('Pasajeros Pre'!$B$2:$B$195,MATCH(ROW()-ROW($A$1),'Pasajeros Pre'!$O$2:$O$195,0)),"")</f>
        <v/>
      </c>
      <c r="D305" s="15" t="str">
        <f>IFERROR(INDEX('Pasajeros Pre'!$C$2:C5298,MATCH(ROW()-ROW($B$1),'Pasajeros Pre'!$O$2:$O$4995,0)),"")</f>
        <v/>
      </c>
      <c r="E305" s="15" t="str">
        <f>IFERROR(INDEX('Pasajeros Pre'!$D$2:D5298,MATCH(ROW()-ROW($B$1),'Pasajeros Pre'!$O$2:$O$4995,0)),"")</f>
        <v/>
      </c>
      <c r="F305" s="22" t="str">
        <f>IFERROR(INDEX('Pasajeros Pre'!$E$2:E5298,MATCH(ROW()-ROW($B$1),'Pasajeros Pre'!$O$2:$O$4995,0)),"")</f>
        <v/>
      </c>
      <c r="G305" s="15" t="str">
        <f>IFERROR(INDEX('Pasajeros Pre'!$F$2:F5298,MATCH(ROW()-ROW($B$1),'Pasajeros Pre'!$O$2:$O$4995,0)),"")</f>
        <v/>
      </c>
      <c r="H305" s="15" t="str">
        <f>IFERROR(INDEX('Pasajeros Pre'!$G$2:G5298,MATCH(ROW()-ROW($B$1),'Pasajeros Pre'!$O$2:$O$4995,0)),"")</f>
        <v/>
      </c>
      <c r="I305" s="15" t="str">
        <f>IFERROR(INDEX('Pasajeros Pre'!$H$2:H5298,MATCH(ROW()-ROW($B$1),'Pasajeros Pre'!$O$2:$O$4995,0)),"")</f>
        <v/>
      </c>
      <c r="J305" s="15" t="str">
        <f>IFERROR(INDEX('Pasajeros Pre'!$I$2:I5298,MATCH(ROW()-ROW($B$1),'Pasajeros Pre'!$O$2:$O$4995,0)),"")</f>
        <v/>
      </c>
      <c r="K305" s="15" t="str">
        <f>IFERROR(INDEX('Pasajeros Pre'!$J$2:J5298,MATCH(ROW()-ROW($B$1),'Pasajeros Pre'!$O$2:$O$4995,0)),"")</f>
        <v/>
      </c>
      <c r="L305" s="22" t="str">
        <f>IFERROR(INDEX('Pasajeros Pre'!$K$2:K5298,MATCH(ROW()-ROW($B$1),'Pasajeros Pre'!$O$2:$O$4995,0)),"")</f>
        <v/>
      </c>
      <c r="M305" s="15" t="str">
        <f>IFERROR(INDEX('Pasajeros Pre'!$L$2:L5298,MATCH(ROW()-ROW($B$1),'Pasajeros Pre'!$O$2:$O$4995,0)),"")</f>
        <v/>
      </c>
      <c r="N305" s="22" t="e">
        <f t="shared" si="21"/>
        <v>#VALUE!</v>
      </c>
      <c r="O305" s="14" t="e">
        <f>VLOOKUP(N305,'Time Chart'!$A$2:$D$25,4,0)</f>
        <v>#VALUE!</v>
      </c>
      <c r="P305" s="22" t="e">
        <f t="shared" si="22"/>
        <v>#VALUE!</v>
      </c>
      <c r="Q305" s="14" t="e">
        <f>VLOOKUP(P305,'Time Chart'!$A$2:$D$25,4,0)</f>
        <v>#VALUE!</v>
      </c>
      <c r="R305" s="14" t="str">
        <f t="shared" si="23"/>
        <v/>
      </c>
      <c r="S305" s="15">
        <f>COUNTIFS(Hoja1!$R$2,"="&amp;R305)</f>
        <v>0</v>
      </c>
      <c r="T305" s="14" t="str">
        <f t="shared" si="24"/>
        <v/>
      </c>
      <c r="U305" s="15">
        <f>COUNTIFS(Hoja1!$R$2,"="&amp;T305)</f>
        <v>0</v>
      </c>
    </row>
    <row r="306" spans="1:21" x14ac:dyDescent="0.25">
      <c r="A306" s="15">
        <f t="shared" si="20"/>
        <v>305</v>
      </c>
      <c r="B306" s="15" t="str">
        <f>IFERROR(INDEX('Pasajeros Pre'!$A$2:A5299,MATCH(ROW()-ROW($B$1),'Pasajeros Pre'!$O$2:$O$4995,0)),"")</f>
        <v/>
      </c>
      <c r="C306" s="15" t="str">
        <f>IFERROR(INDEX('Pasajeros Pre'!$B$2:$B$195,MATCH(ROW()-ROW($A$1),'Pasajeros Pre'!$O$2:$O$195,0)),"")</f>
        <v/>
      </c>
      <c r="D306" s="15" t="str">
        <f>IFERROR(INDEX('Pasajeros Pre'!$C$2:C5299,MATCH(ROW()-ROW($B$1),'Pasajeros Pre'!$O$2:$O$4995,0)),"")</f>
        <v/>
      </c>
      <c r="E306" s="15" t="str">
        <f>IFERROR(INDEX('Pasajeros Pre'!$D$2:D5299,MATCH(ROW()-ROW($B$1),'Pasajeros Pre'!$O$2:$O$4995,0)),"")</f>
        <v/>
      </c>
      <c r="F306" s="22" t="str">
        <f>IFERROR(INDEX('Pasajeros Pre'!$E$2:E5299,MATCH(ROW()-ROW($B$1),'Pasajeros Pre'!$O$2:$O$4995,0)),"")</f>
        <v/>
      </c>
      <c r="G306" s="15" t="str">
        <f>IFERROR(INDEX('Pasajeros Pre'!$F$2:F5299,MATCH(ROW()-ROW($B$1),'Pasajeros Pre'!$O$2:$O$4995,0)),"")</f>
        <v/>
      </c>
      <c r="H306" s="15" t="str">
        <f>IFERROR(INDEX('Pasajeros Pre'!$G$2:G5299,MATCH(ROW()-ROW($B$1),'Pasajeros Pre'!$O$2:$O$4995,0)),"")</f>
        <v/>
      </c>
      <c r="I306" s="15" t="str">
        <f>IFERROR(INDEX('Pasajeros Pre'!$H$2:H5299,MATCH(ROW()-ROW($B$1),'Pasajeros Pre'!$O$2:$O$4995,0)),"")</f>
        <v/>
      </c>
      <c r="J306" s="15" t="str">
        <f>IFERROR(INDEX('Pasajeros Pre'!$I$2:I5299,MATCH(ROW()-ROW($B$1),'Pasajeros Pre'!$O$2:$O$4995,0)),"")</f>
        <v/>
      </c>
      <c r="K306" s="15" t="str">
        <f>IFERROR(INDEX('Pasajeros Pre'!$J$2:J5299,MATCH(ROW()-ROW($B$1),'Pasajeros Pre'!$O$2:$O$4995,0)),"")</f>
        <v/>
      </c>
      <c r="L306" s="22" t="str">
        <f>IFERROR(INDEX('Pasajeros Pre'!$K$2:K5299,MATCH(ROW()-ROW($B$1),'Pasajeros Pre'!$O$2:$O$4995,0)),"")</f>
        <v/>
      </c>
      <c r="M306" s="15" t="str">
        <f>IFERROR(INDEX('Pasajeros Pre'!$L$2:L5299,MATCH(ROW()-ROW($B$1),'Pasajeros Pre'!$O$2:$O$4995,0)),"")</f>
        <v/>
      </c>
      <c r="N306" s="22" t="e">
        <f t="shared" si="21"/>
        <v>#VALUE!</v>
      </c>
      <c r="O306" s="14" t="e">
        <f>VLOOKUP(N306,'Time Chart'!$A$2:$D$25,4,0)</f>
        <v>#VALUE!</v>
      </c>
      <c r="P306" s="22" t="e">
        <f t="shared" si="22"/>
        <v>#VALUE!</v>
      </c>
      <c r="Q306" s="14" t="e">
        <f>VLOOKUP(P306,'Time Chart'!$A$2:$D$25,4,0)</f>
        <v>#VALUE!</v>
      </c>
      <c r="R306" s="14" t="str">
        <f t="shared" si="23"/>
        <v/>
      </c>
      <c r="S306" s="15">
        <f>COUNTIFS(Hoja1!$R$2,"="&amp;R306)</f>
        <v>0</v>
      </c>
      <c r="T306" s="14" t="str">
        <f t="shared" si="24"/>
        <v/>
      </c>
      <c r="U306" s="15">
        <f>COUNTIFS(Hoja1!$R$2,"="&amp;T306)</f>
        <v>0</v>
      </c>
    </row>
    <row r="307" spans="1:21" x14ac:dyDescent="0.25">
      <c r="A307" s="15">
        <f t="shared" si="20"/>
        <v>306</v>
      </c>
      <c r="B307" s="15" t="str">
        <f>IFERROR(INDEX('Pasajeros Pre'!$A$2:A5300,MATCH(ROW()-ROW($B$1),'Pasajeros Pre'!$O$2:$O$4995,0)),"")</f>
        <v/>
      </c>
      <c r="C307" s="15" t="str">
        <f>IFERROR(INDEX('Pasajeros Pre'!$B$2:$B$195,MATCH(ROW()-ROW($A$1),'Pasajeros Pre'!$O$2:$O$195,0)),"")</f>
        <v/>
      </c>
      <c r="D307" s="15" t="str">
        <f>IFERROR(INDEX('Pasajeros Pre'!$C$2:C5300,MATCH(ROW()-ROW($B$1),'Pasajeros Pre'!$O$2:$O$4995,0)),"")</f>
        <v/>
      </c>
      <c r="E307" s="15" t="str">
        <f>IFERROR(INDEX('Pasajeros Pre'!$D$2:D5300,MATCH(ROW()-ROW($B$1),'Pasajeros Pre'!$O$2:$O$4995,0)),"")</f>
        <v/>
      </c>
      <c r="F307" s="22" t="str">
        <f>IFERROR(INDEX('Pasajeros Pre'!$E$2:E5300,MATCH(ROW()-ROW($B$1),'Pasajeros Pre'!$O$2:$O$4995,0)),"")</f>
        <v/>
      </c>
      <c r="G307" s="15" t="str">
        <f>IFERROR(INDEX('Pasajeros Pre'!$F$2:F5300,MATCH(ROW()-ROW($B$1),'Pasajeros Pre'!$O$2:$O$4995,0)),"")</f>
        <v/>
      </c>
      <c r="H307" s="15" t="str">
        <f>IFERROR(INDEX('Pasajeros Pre'!$G$2:G5300,MATCH(ROW()-ROW($B$1),'Pasajeros Pre'!$O$2:$O$4995,0)),"")</f>
        <v/>
      </c>
      <c r="I307" s="15" t="str">
        <f>IFERROR(INDEX('Pasajeros Pre'!$H$2:H5300,MATCH(ROW()-ROW($B$1),'Pasajeros Pre'!$O$2:$O$4995,0)),"")</f>
        <v/>
      </c>
      <c r="J307" s="15" t="str">
        <f>IFERROR(INDEX('Pasajeros Pre'!$I$2:I5300,MATCH(ROW()-ROW($B$1),'Pasajeros Pre'!$O$2:$O$4995,0)),"")</f>
        <v/>
      </c>
      <c r="K307" s="15" t="str">
        <f>IFERROR(INDEX('Pasajeros Pre'!$J$2:J5300,MATCH(ROW()-ROW($B$1),'Pasajeros Pre'!$O$2:$O$4995,0)),"")</f>
        <v/>
      </c>
      <c r="L307" s="22" t="str">
        <f>IFERROR(INDEX('Pasajeros Pre'!$K$2:K5300,MATCH(ROW()-ROW($B$1),'Pasajeros Pre'!$O$2:$O$4995,0)),"")</f>
        <v/>
      </c>
      <c r="M307" s="15" t="str">
        <f>IFERROR(INDEX('Pasajeros Pre'!$L$2:L5300,MATCH(ROW()-ROW($B$1),'Pasajeros Pre'!$O$2:$O$4995,0)),"")</f>
        <v/>
      </c>
      <c r="N307" s="22" t="e">
        <f t="shared" si="21"/>
        <v>#VALUE!</v>
      </c>
      <c r="O307" s="14" t="e">
        <f>VLOOKUP(N307,'Time Chart'!$A$2:$D$25,4,0)</f>
        <v>#VALUE!</v>
      </c>
      <c r="P307" s="22" t="e">
        <f t="shared" si="22"/>
        <v>#VALUE!</v>
      </c>
      <c r="Q307" s="14" t="e">
        <f>VLOOKUP(P307,'Time Chart'!$A$2:$D$25,4,0)</f>
        <v>#VALUE!</v>
      </c>
      <c r="R307" s="14" t="str">
        <f t="shared" si="23"/>
        <v/>
      </c>
      <c r="S307" s="15">
        <f>COUNTIFS(Hoja1!$R$2,"="&amp;R307)</f>
        <v>0</v>
      </c>
      <c r="T307" s="14" t="str">
        <f t="shared" si="24"/>
        <v/>
      </c>
      <c r="U307" s="15">
        <f>COUNTIFS(Hoja1!$R$2,"="&amp;T307)</f>
        <v>0</v>
      </c>
    </row>
    <row r="308" spans="1:21" x14ac:dyDescent="0.25">
      <c r="A308" s="15">
        <f t="shared" si="20"/>
        <v>307</v>
      </c>
      <c r="B308" s="15" t="str">
        <f>IFERROR(INDEX('Pasajeros Pre'!$A$2:A5301,MATCH(ROW()-ROW($B$1),'Pasajeros Pre'!$O$2:$O$4995,0)),"")</f>
        <v/>
      </c>
      <c r="C308" s="15" t="str">
        <f>IFERROR(INDEX('Pasajeros Pre'!$B$2:$B$195,MATCH(ROW()-ROW($A$1),'Pasajeros Pre'!$O$2:$O$195,0)),"")</f>
        <v/>
      </c>
      <c r="D308" s="15" t="str">
        <f>IFERROR(INDEX('Pasajeros Pre'!$C$2:C5301,MATCH(ROW()-ROW($B$1),'Pasajeros Pre'!$O$2:$O$4995,0)),"")</f>
        <v/>
      </c>
      <c r="E308" s="15" t="str">
        <f>IFERROR(INDEX('Pasajeros Pre'!$D$2:D5301,MATCH(ROW()-ROW($B$1),'Pasajeros Pre'!$O$2:$O$4995,0)),"")</f>
        <v/>
      </c>
      <c r="F308" s="22" t="str">
        <f>IFERROR(INDEX('Pasajeros Pre'!$E$2:E5301,MATCH(ROW()-ROW($B$1),'Pasajeros Pre'!$O$2:$O$4995,0)),"")</f>
        <v/>
      </c>
      <c r="G308" s="15" t="str">
        <f>IFERROR(INDEX('Pasajeros Pre'!$F$2:F5301,MATCH(ROW()-ROW($B$1),'Pasajeros Pre'!$O$2:$O$4995,0)),"")</f>
        <v/>
      </c>
      <c r="H308" s="15" t="str">
        <f>IFERROR(INDEX('Pasajeros Pre'!$G$2:G5301,MATCH(ROW()-ROW($B$1),'Pasajeros Pre'!$O$2:$O$4995,0)),"")</f>
        <v/>
      </c>
      <c r="I308" s="15" t="str">
        <f>IFERROR(INDEX('Pasajeros Pre'!$H$2:H5301,MATCH(ROW()-ROW($B$1),'Pasajeros Pre'!$O$2:$O$4995,0)),"")</f>
        <v/>
      </c>
      <c r="J308" s="15" t="str">
        <f>IFERROR(INDEX('Pasajeros Pre'!$I$2:I5301,MATCH(ROW()-ROW($B$1),'Pasajeros Pre'!$O$2:$O$4995,0)),"")</f>
        <v/>
      </c>
      <c r="K308" s="15" t="str">
        <f>IFERROR(INDEX('Pasajeros Pre'!$J$2:J5301,MATCH(ROW()-ROW($B$1),'Pasajeros Pre'!$O$2:$O$4995,0)),"")</f>
        <v/>
      </c>
      <c r="L308" s="22" t="str">
        <f>IFERROR(INDEX('Pasajeros Pre'!$K$2:K5301,MATCH(ROW()-ROW($B$1),'Pasajeros Pre'!$O$2:$O$4995,0)),"")</f>
        <v/>
      </c>
      <c r="M308" s="15" t="str">
        <f>IFERROR(INDEX('Pasajeros Pre'!$L$2:L5301,MATCH(ROW()-ROW($B$1),'Pasajeros Pre'!$O$2:$O$4995,0)),"")</f>
        <v/>
      </c>
      <c r="N308" s="22" t="e">
        <f t="shared" si="21"/>
        <v>#VALUE!</v>
      </c>
      <c r="O308" s="14" t="e">
        <f>VLOOKUP(N308,'Time Chart'!$A$2:$D$25,4,0)</f>
        <v>#VALUE!</v>
      </c>
      <c r="P308" s="22" t="e">
        <f t="shared" si="22"/>
        <v>#VALUE!</v>
      </c>
      <c r="Q308" s="14" t="e">
        <f>VLOOKUP(P308,'Time Chart'!$A$2:$D$25,4,0)</f>
        <v>#VALUE!</v>
      </c>
      <c r="R308" s="14" t="str">
        <f t="shared" si="23"/>
        <v/>
      </c>
      <c r="S308" s="15">
        <f>COUNTIFS(Hoja1!$R$2,"="&amp;R308)</f>
        <v>0</v>
      </c>
      <c r="T308" s="14" t="str">
        <f t="shared" si="24"/>
        <v/>
      </c>
      <c r="U308" s="15">
        <f>COUNTIFS(Hoja1!$R$2,"="&amp;T308)</f>
        <v>0</v>
      </c>
    </row>
    <row r="309" spans="1:21" x14ac:dyDescent="0.25">
      <c r="A309" s="15">
        <f t="shared" si="20"/>
        <v>308</v>
      </c>
      <c r="B309" s="15" t="str">
        <f>IFERROR(INDEX('Pasajeros Pre'!$A$2:A5302,MATCH(ROW()-ROW($B$1),'Pasajeros Pre'!$O$2:$O$4995,0)),"")</f>
        <v/>
      </c>
      <c r="C309" s="15" t="str">
        <f>IFERROR(INDEX('Pasajeros Pre'!$B$2:$B$195,MATCH(ROW()-ROW($A$1),'Pasajeros Pre'!$O$2:$O$195,0)),"")</f>
        <v/>
      </c>
      <c r="D309" s="15" t="str">
        <f>IFERROR(INDEX('Pasajeros Pre'!$C$2:C5302,MATCH(ROW()-ROW($B$1),'Pasajeros Pre'!$O$2:$O$4995,0)),"")</f>
        <v/>
      </c>
      <c r="E309" s="15" t="str">
        <f>IFERROR(INDEX('Pasajeros Pre'!$D$2:D5302,MATCH(ROW()-ROW($B$1),'Pasajeros Pre'!$O$2:$O$4995,0)),"")</f>
        <v/>
      </c>
      <c r="F309" s="22" t="str">
        <f>IFERROR(INDEX('Pasajeros Pre'!$E$2:E5302,MATCH(ROW()-ROW($B$1),'Pasajeros Pre'!$O$2:$O$4995,0)),"")</f>
        <v/>
      </c>
      <c r="G309" s="15" t="str">
        <f>IFERROR(INDEX('Pasajeros Pre'!$F$2:F5302,MATCH(ROW()-ROW($B$1),'Pasajeros Pre'!$O$2:$O$4995,0)),"")</f>
        <v/>
      </c>
      <c r="H309" s="15" t="str">
        <f>IFERROR(INDEX('Pasajeros Pre'!$G$2:G5302,MATCH(ROW()-ROW($B$1),'Pasajeros Pre'!$O$2:$O$4995,0)),"")</f>
        <v/>
      </c>
      <c r="I309" s="15" t="str">
        <f>IFERROR(INDEX('Pasajeros Pre'!$H$2:H5302,MATCH(ROW()-ROW($B$1),'Pasajeros Pre'!$O$2:$O$4995,0)),"")</f>
        <v/>
      </c>
      <c r="J309" s="15" t="str">
        <f>IFERROR(INDEX('Pasajeros Pre'!$I$2:I5302,MATCH(ROW()-ROW($B$1),'Pasajeros Pre'!$O$2:$O$4995,0)),"")</f>
        <v/>
      </c>
      <c r="K309" s="15" t="str">
        <f>IFERROR(INDEX('Pasajeros Pre'!$J$2:J5302,MATCH(ROW()-ROW($B$1),'Pasajeros Pre'!$O$2:$O$4995,0)),"")</f>
        <v/>
      </c>
      <c r="L309" s="22" t="str">
        <f>IFERROR(INDEX('Pasajeros Pre'!$K$2:K5302,MATCH(ROW()-ROW($B$1),'Pasajeros Pre'!$O$2:$O$4995,0)),"")</f>
        <v/>
      </c>
      <c r="M309" s="15" t="str">
        <f>IFERROR(INDEX('Pasajeros Pre'!$L$2:L5302,MATCH(ROW()-ROW($B$1),'Pasajeros Pre'!$O$2:$O$4995,0)),"")</f>
        <v/>
      </c>
      <c r="N309" s="22" t="e">
        <f t="shared" si="21"/>
        <v>#VALUE!</v>
      </c>
      <c r="O309" s="14" t="e">
        <f>VLOOKUP(N309,'Time Chart'!$A$2:$D$25,4,0)</f>
        <v>#VALUE!</v>
      </c>
      <c r="P309" s="22" t="e">
        <f t="shared" si="22"/>
        <v>#VALUE!</v>
      </c>
      <c r="Q309" s="14" t="e">
        <f>VLOOKUP(P309,'Time Chart'!$A$2:$D$25,4,0)</f>
        <v>#VALUE!</v>
      </c>
      <c r="R309" s="14" t="str">
        <f t="shared" si="23"/>
        <v/>
      </c>
      <c r="S309" s="15">
        <f>COUNTIFS(Hoja1!$R$2,"="&amp;R309)</f>
        <v>0</v>
      </c>
      <c r="T309" s="14" t="str">
        <f t="shared" si="24"/>
        <v/>
      </c>
      <c r="U309" s="15">
        <f>COUNTIFS(Hoja1!$R$2,"="&amp;T309)</f>
        <v>0</v>
      </c>
    </row>
    <row r="310" spans="1:21" x14ac:dyDescent="0.25">
      <c r="A310" s="15">
        <f t="shared" si="20"/>
        <v>309</v>
      </c>
      <c r="B310" s="15" t="str">
        <f>IFERROR(INDEX('Pasajeros Pre'!$A$2:A5303,MATCH(ROW()-ROW($B$1),'Pasajeros Pre'!$O$2:$O$4995,0)),"")</f>
        <v/>
      </c>
      <c r="C310" s="15" t="str">
        <f>IFERROR(INDEX('Pasajeros Pre'!$B$2:$B$195,MATCH(ROW()-ROW($A$1),'Pasajeros Pre'!$O$2:$O$195,0)),"")</f>
        <v/>
      </c>
      <c r="D310" s="15" t="str">
        <f>IFERROR(INDEX('Pasajeros Pre'!$C$2:C5303,MATCH(ROW()-ROW($B$1),'Pasajeros Pre'!$O$2:$O$4995,0)),"")</f>
        <v/>
      </c>
      <c r="E310" s="15" t="str">
        <f>IFERROR(INDEX('Pasajeros Pre'!$D$2:D5303,MATCH(ROW()-ROW($B$1),'Pasajeros Pre'!$O$2:$O$4995,0)),"")</f>
        <v/>
      </c>
      <c r="F310" s="22" t="str">
        <f>IFERROR(INDEX('Pasajeros Pre'!$E$2:E5303,MATCH(ROW()-ROW($B$1),'Pasajeros Pre'!$O$2:$O$4995,0)),"")</f>
        <v/>
      </c>
      <c r="G310" s="15" t="str">
        <f>IFERROR(INDEX('Pasajeros Pre'!$F$2:F5303,MATCH(ROW()-ROW($B$1),'Pasajeros Pre'!$O$2:$O$4995,0)),"")</f>
        <v/>
      </c>
      <c r="H310" s="15" t="str">
        <f>IFERROR(INDEX('Pasajeros Pre'!$G$2:G5303,MATCH(ROW()-ROW($B$1),'Pasajeros Pre'!$O$2:$O$4995,0)),"")</f>
        <v/>
      </c>
      <c r="I310" s="15" t="str">
        <f>IFERROR(INDEX('Pasajeros Pre'!$H$2:H5303,MATCH(ROW()-ROW($B$1),'Pasajeros Pre'!$O$2:$O$4995,0)),"")</f>
        <v/>
      </c>
      <c r="J310" s="15" t="str">
        <f>IFERROR(INDEX('Pasajeros Pre'!$I$2:I5303,MATCH(ROW()-ROW($B$1),'Pasajeros Pre'!$O$2:$O$4995,0)),"")</f>
        <v/>
      </c>
      <c r="K310" s="15" t="str">
        <f>IFERROR(INDEX('Pasajeros Pre'!$J$2:J5303,MATCH(ROW()-ROW($B$1),'Pasajeros Pre'!$O$2:$O$4995,0)),"")</f>
        <v/>
      </c>
      <c r="L310" s="22" t="str">
        <f>IFERROR(INDEX('Pasajeros Pre'!$K$2:K5303,MATCH(ROW()-ROW($B$1),'Pasajeros Pre'!$O$2:$O$4995,0)),"")</f>
        <v/>
      </c>
      <c r="M310" s="15" t="str">
        <f>IFERROR(INDEX('Pasajeros Pre'!$L$2:L5303,MATCH(ROW()-ROW($B$1),'Pasajeros Pre'!$O$2:$O$4995,0)),"")</f>
        <v/>
      </c>
      <c r="N310" s="22" t="e">
        <f t="shared" si="21"/>
        <v>#VALUE!</v>
      </c>
      <c r="O310" s="14" t="e">
        <f>VLOOKUP(N310,'Time Chart'!$A$2:$D$25,4,0)</f>
        <v>#VALUE!</v>
      </c>
      <c r="P310" s="22" t="e">
        <f t="shared" si="22"/>
        <v>#VALUE!</v>
      </c>
      <c r="Q310" s="14" t="e">
        <f>VLOOKUP(P310,'Time Chart'!$A$2:$D$25,4,0)</f>
        <v>#VALUE!</v>
      </c>
      <c r="R310" s="14" t="str">
        <f t="shared" si="23"/>
        <v/>
      </c>
      <c r="S310" s="15">
        <f>COUNTIFS(Hoja1!$R$2,"="&amp;R310)</f>
        <v>0</v>
      </c>
      <c r="T310" s="14" t="str">
        <f t="shared" si="24"/>
        <v/>
      </c>
      <c r="U310" s="15">
        <f>COUNTIFS(Hoja1!$R$2,"="&amp;T310)</f>
        <v>0</v>
      </c>
    </row>
    <row r="311" spans="1:21" x14ac:dyDescent="0.25">
      <c r="A311" s="15">
        <f t="shared" si="20"/>
        <v>310</v>
      </c>
      <c r="B311" s="15" t="str">
        <f>IFERROR(INDEX('Pasajeros Pre'!$A$2:A5304,MATCH(ROW()-ROW($B$1),'Pasajeros Pre'!$O$2:$O$4995,0)),"")</f>
        <v/>
      </c>
      <c r="C311" s="15" t="str">
        <f>IFERROR(INDEX('Pasajeros Pre'!$B$2:$B$195,MATCH(ROW()-ROW($A$1),'Pasajeros Pre'!$O$2:$O$195,0)),"")</f>
        <v/>
      </c>
      <c r="D311" s="15" t="str">
        <f>IFERROR(INDEX('Pasajeros Pre'!$C$2:C5304,MATCH(ROW()-ROW($B$1),'Pasajeros Pre'!$O$2:$O$4995,0)),"")</f>
        <v/>
      </c>
      <c r="E311" s="15" t="str">
        <f>IFERROR(INDEX('Pasajeros Pre'!$D$2:D5304,MATCH(ROW()-ROW($B$1),'Pasajeros Pre'!$O$2:$O$4995,0)),"")</f>
        <v/>
      </c>
      <c r="F311" s="22" t="str">
        <f>IFERROR(INDEX('Pasajeros Pre'!$E$2:E5304,MATCH(ROW()-ROW($B$1),'Pasajeros Pre'!$O$2:$O$4995,0)),"")</f>
        <v/>
      </c>
      <c r="G311" s="15" t="str">
        <f>IFERROR(INDEX('Pasajeros Pre'!$F$2:F5304,MATCH(ROW()-ROW($B$1),'Pasajeros Pre'!$O$2:$O$4995,0)),"")</f>
        <v/>
      </c>
      <c r="H311" s="15" t="str">
        <f>IFERROR(INDEX('Pasajeros Pre'!$G$2:G5304,MATCH(ROW()-ROW($B$1),'Pasajeros Pre'!$O$2:$O$4995,0)),"")</f>
        <v/>
      </c>
      <c r="I311" s="15" t="str">
        <f>IFERROR(INDEX('Pasajeros Pre'!$H$2:H5304,MATCH(ROW()-ROW($B$1),'Pasajeros Pre'!$O$2:$O$4995,0)),"")</f>
        <v/>
      </c>
      <c r="J311" s="15" t="str">
        <f>IFERROR(INDEX('Pasajeros Pre'!$I$2:I5304,MATCH(ROW()-ROW($B$1),'Pasajeros Pre'!$O$2:$O$4995,0)),"")</f>
        <v/>
      </c>
      <c r="K311" s="15" t="str">
        <f>IFERROR(INDEX('Pasajeros Pre'!$J$2:J5304,MATCH(ROW()-ROW($B$1),'Pasajeros Pre'!$O$2:$O$4995,0)),"")</f>
        <v/>
      </c>
      <c r="L311" s="22" t="str">
        <f>IFERROR(INDEX('Pasajeros Pre'!$K$2:K5304,MATCH(ROW()-ROW($B$1),'Pasajeros Pre'!$O$2:$O$4995,0)),"")</f>
        <v/>
      </c>
      <c r="M311" s="15" t="str">
        <f>IFERROR(INDEX('Pasajeros Pre'!$L$2:L5304,MATCH(ROW()-ROW($B$1),'Pasajeros Pre'!$O$2:$O$4995,0)),"")</f>
        <v/>
      </c>
      <c r="N311" s="22" t="e">
        <f t="shared" si="21"/>
        <v>#VALUE!</v>
      </c>
      <c r="O311" s="14" t="e">
        <f>VLOOKUP(N311,'Time Chart'!$A$2:$D$25,4,0)</f>
        <v>#VALUE!</v>
      </c>
      <c r="P311" s="22" t="e">
        <f t="shared" si="22"/>
        <v>#VALUE!</v>
      </c>
      <c r="Q311" s="14" t="e">
        <f>VLOOKUP(P311,'Time Chart'!$A$2:$D$25,4,0)</f>
        <v>#VALUE!</v>
      </c>
      <c r="R311" s="14" t="str">
        <f t="shared" si="23"/>
        <v/>
      </c>
      <c r="S311" s="15">
        <f>COUNTIFS(Hoja1!$R$2,"="&amp;R311)</f>
        <v>0</v>
      </c>
      <c r="T311" s="14" t="str">
        <f t="shared" si="24"/>
        <v/>
      </c>
      <c r="U311" s="15">
        <f>COUNTIFS(Hoja1!$R$2,"="&amp;T311)</f>
        <v>0</v>
      </c>
    </row>
    <row r="312" spans="1:21" x14ac:dyDescent="0.25">
      <c r="A312" s="15">
        <f t="shared" si="20"/>
        <v>311</v>
      </c>
      <c r="B312" s="15" t="str">
        <f>IFERROR(INDEX('Pasajeros Pre'!$A$2:A5305,MATCH(ROW()-ROW($B$1),'Pasajeros Pre'!$O$2:$O$4995,0)),"")</f>
        <v/>
      </c>
      <c r="C312" s="15" t="str">
        <f>IFERROR(INDEX('Pasajeros Pre'!$B$2:$B$195,MATCH(ROW()-ROW($A$1),'Pasajeros Pre'!$O$2:$O$195,0)),"")</f>
        <v/>
      </c>
      <c r="D312" s="15" t="str">
        <f>IFERROR(INDEX('Pasajeros Pre'!$C$2:C5305,MATCH(ROW()-ROW($B$1),'Pasajeros Pre'!$O$2:$O$4995,0)),"")</f>
        <v/>
      </c>
      <c r="E312" s="15" t="str">
        <f>IFERROR(INDEX('Pasajeros Pre'!$D$2:D5305,MATCH(ROW()-ROW($B$1),'Pasajeros Pre'!$O$2:$O$4995,0)),"")</f>
        <v/>
      </c>
      <c r="F312" s="22" t="str">
        <f>IFERROR(INDEX('Pasajeros Pre'!$E$2:E5305,MATCH(ROW()-ROW($B$1),'Pasajeros Pre'!$O$2:$O$4995,0)),"")</f>
        <v/>
      </c>
      <c r="G312" s="15" t="str">
        <f>IFERROR(INDEX('Pasajeros Pre'!$F$2:F5305,MATCH(ROW()-ROW($B$1),'Pasajeros Pre'!$O$2:$O$4995,0)),"")</f>
        <v/>
      </c>
      <c r="H312" s="15" t="str">
        <f>IFERROR(INDEX('Pasajeros Pre'!$G$2:G5305,MATCH(ROW()-ROW($B$1),'Pasajeros Pre'!$O$2:$O$4995,0)),"")</f>
        <v/>
      </c>
      <c r="I312" s="15" t="str">
        <f>IFERROR(INDEX('Pasajeros Pre'!$H$2:H5305,MATCH(ROW()-ROW($B$1),'Pasajeros Pre'!$O$2:$O$4995,0)),"")</f>
        <v/>
      </c>
      <c r="J312" s="15" t="str">
        <f>IFERROR(INDEX('Pasajeros Pre'!$I$2:I5305,MATCH(ROW()-ROW($B$1),'Pasajeros Pre'!$O$2:$O$4995,0)),"")</f>
        <v/>
      </c>
      <c r="K312" s="15" t="str">
        <f>IFERROR(INDEX('Pasajeros Pre'!$J$2:J5305,MATCH(ROW()-ROW($B$1),'Pasajeros Pre'!$O$2:$O$4995,0)),"")</f>
        <v/>
      </c>
      <c r="L312" s="22" t="str">
        <f>IFERROR(INDEX('Pasajeros Pre'!$K$2:K5305,MATCH(ROW()-ROW($B$1),'Pasajeros Pre'!$O$2:$O$4995,0)),"")</f>
        <v/>
      </c>
      <c r="M312" s="15" t="str">
        <f>IFERROR(INDEX('Pasajeros Pre'!$L$2:L5305,MATCH(ROW()-ROW($B$1),'Pasajeros Pre'!$O$2:$O$4995,0)),"")</f>
        <v/>
      </c>
      <c r="N312" s="22" t="e">
        <f t="shared" si="21"/>
        <v>#VALUE!</v>
      </c>
      <c r="O312" s="14" t="e">
        <f>VLOOKUP(N312,'Time Chart'!$A$2:$D$25,4,0)</f>
        <v>#VALUE!</v>
      </c>
      <c r="P312" s="22" t="e">
        <f t="shared" si="22"/>
        <v>#VALUE!</v>
      </c>
      <c r="Q312" s="14" t="e">
        <f>VLOOKUP(P312,'Time Chart'!$A$2:$D$25,4,0)</f>
        <v>#VALUE!</v>
      </c>
      <c r="R312" s="14" t="str">
        <f t="shared" si="23"/>
        <v/>
      </c>
      <c r="S312" s="15">
        <f>COUNTIFS(Hoja1!$R$2,"="&amp;R312)</f>
        <v>0</v>
      </c>
      <c r="T312" s="14" t="str">
        <f t="shared" si="24"/>
        <v/>
      </c>
      <c r="U312" s="15">
        <f>COUNTIFS(Hoja1!$R$2,"="&amp;T312)</f>
        <v>0</v>
      </c>
    </row>
    <row r="313" spans="1:21" x14ac:dyDescent="0.25">
      <c r="A313" s="15">
        <f t="shared" si="20"/>
        <v>312</v>
      </c>
      <c r="B313" s="15" t="str">
        <f>IFERROR(INDEX('Pasajeros Pre'!$A$2:A5306,MATCH(ROW()-ROW($B$1),'Pasajeros Pre'!$O$2:$O$4995,0)),"")</f>
        <v/>
      </c>
      <c r="C313" s="15" t="str">
        <f>IFERROR(INDEX('Pasajeros Pre'!$B$2:$B$195,MATCH(ROW()-ROW($A$1),'Pasajeros Pre'!$O$2:$O$195,0)),"")</f>
        <v/>
      </c>
      <c r="D313" s="15" t="str">
        <f>IFERROR(INDEX('Pasajeros Pre'!$C$2:C5306,MATCH(ROW()-ROW($B$1),'Pasajeros Pre'!$O$2:$O$4995,0)),"")</f>
        <v/>
      </c>
      <c r="E313" s="15" t="str">
        <f>IFERROR(INDEX('Pasajeros Pre'!$D$2:D5306,MATCH(ROW()-ROW($B$1),'Pasajeros Pre'!$O$2:$O$4995,0)),"")</f>
        <v/>
      </c>
      <c r="F313" s="22" t="str">
        <f>IFERROR(INDEX('Pasajeros Pre'!$E$2:E5306,MATCH(ROW()-ROW($B$1),'Pasajeros Pre'!$O$2:$O$4995,0)),"")</f>
        <v/>
      </c>
      <c r="G313" s="15" t="str">
        <f>IFERROR(INDEX('Pasajeros Pre'!$F$2:F5306,MATCH(ROW()-ROW($B$1),'Pasajeros Pre'!$O$2:$O$4995,0)),"")</f>
        <v/>
      </c>
      <c r="H313" s="15" t="str">
        <f>IFERROR(INDEX('Pasajeros Pre'!$G$2:G5306,MATCH(ROW()-ROW($B$1),'Pasajeros Pre'!$O$2:$O$4995,0)),"")</f>
        <v/>
      </c>
      <c r="I313" s="15" t="str">
        <f>IFERROR(INDEX('Pasajeros Pre'!$H$2:H5306,MATCH(ROW()-ROW($B$1),'Pasajeros Pre'!$O$2:$O$4995,0)),"")</f>
        <v/>
      </c>
      <c r="J313" s="15" t="str">
        <f>IFERROR(INDEX('Pasajeros Pre'!$I$2:I5306,MATCH(ROW()-ROW($B$1),'Pasajeros Pre'!$O$2:$O$4995,0)),"")</f>
        <v/>
      </c>
      <c r="K313" s="15" t="str">
        <f>IFERROR(INDEX('Pasajeros Pre'!$J$2:J5306,MATCH(ROW()-ROW($B$1),'Pasajeros Pre'!$O$2:$O$4995,0)),"")</f>
        <v/>
      </c>
      <c r="L313" s="22" t="str">
        <f>IFERROR(INDEX('Pasajeros Pre'!$K$2:K5306,MATCH(ROW()-ROW($B$1),'Pasajeros Pre'!$O$2:$O$4995,0)),"")</f>
        <v/>
      </c>
      <c r="M313" s="15" t="str">
        <f>IFERROR(INDEX('Pasajeros Pre'!$L$2:L5306,MATCH(ROW()-ROW($B$1),'Pasajeros Pre'!$O$2:$O$4995,0)),"")</f>
        <v/>
      </c>
      <c r="N313" s="22" t="e">
        <f t="shared" si="21"/>
        <v>#VALUE!</v>
      </c>
      <c r="O313" s="14" t="e">
        <f>VLOOKUP(N313,'Time Chart'!$A$2:$D$25,4,0)</f>
        <v>#VALUE!</v>
      </c>
      <c r="P313" s="22" t="e">
        <f t="shared" si="22"/>
        <v>#VALUE!</v>
      </c>
      <c r="Q313" s="14" t="e">
        <f>VLOOKUP(P313,'Time Chart'!$A$2:$D$25,4,0)</f>
        <v>#VALUE!</v>
      </c>
      <c r="R313" s="14" t="str">
        <f t="shared" si="23"/>
        <v/>
      </c>
      <c r="S313" s="15">
        <f>COUNTIFS(Hoja1!$R$2,"="&amp;R313)</f>
        <v>0</v>
      </c>
      <c r="T313" s="14" t="str">
        <f t="shared" si="24"/>
        <v/>
      </c>
      <c r="U313" s="15">
        <f>COUNTIFS(Hoja1!$R$2,"="&amp;T313)</f>
        <v>0</v>
      </c>
    </row>
    <row r="314" spans="1:21" x14ac:dyDescent="0.25">
      <c r="A314" s="15">
        <f t="shared" si="20"/>
        <v>313</v>
      </c>
      <c r="B314" s="15" t="str">
        <f>IFERROR(INDEX('Pasajeros Pre'!$A$2:A5307,MATCH(ROW()-ROW($B$1),'Pasajeros Pre'!$O$2:$O$4995,0)),"")</f>
        <v/>
      </c>
      <c r="C314" s="15" t="str">
        <f>IFERROR(INDEX('Pasajeros Pre'!$B$2:$B$195,MATCH(ROW()-ROW($A$1),'Pasajeros Pre'!$O$2:$O$195,0)),"")</f>
        <v/>
      </c>
      <c r="D314" s="15" t="str">
        <f>IFERROR(INDEX('Pasajeros Pre'!$C$2:C5307,MATCH(ROW()-ROW($B$1),'Pasajeros Pre'!$O$2:$O$4995,0)),"")</f>
        <v/>
      </c>
      <c r="E314" s="15" t="str">
        <f>IFERROR(INDEX('Pasajeros Pre'!$D$2:D5307,MATCH(ROW()-ROW($B$1),'Pasajeros Pre'!$O$2:$O$4995,0)),"")</f>
        <v/>
      </c>
      <c r="F314" s="22" t="str">
        <f>IFERROR(INDEX('Pasajeros Pre'!$E$2:E5307,MATCH(ROW()-ROW($B$1),'Pasajeros Pre'!$O$2:$O$4995,0)),"")</f>
        <v/>
      </c>
      <c r="G314" s="15" t="str">
        <f>IFERROR(INDEX('Pasajeros Pre'!$F$2:F5307,MATCH(ROW()-ROW($B$1),'Pasajeros Pre'!$O$2:$O$4995,0)),"")</f>
        <v/>
      </c>
      <c r="H314" s="15" t="str">
        <f>IFERROR(INDEX('Pasajeros Pre'!$G$2:G5307,MATCH(ROW()-ROW($B$1),'Pasajeros Pre'!$O$2:$O$4995,0)),"")</f>
        <v/>
      </c>
      <c r="I314" s="15" t="str">
        <f>IFERROR(INDEX('Pasajeros Pre'!$H$2:H5307,MATCH(ROW()-ROW($B$1),'Pasajeros Pre'!$O$2:$O$4995,0)),"")</f>
        <v/>
      </c>
      <c r="J314" s="15" t="str">
        <f>IFERROR(INDEX('Pasajeros Pre'!$I$2:I5307,MATCH(ROW()-ROW($B$1),'Pasajeros Pre'!$O$2:$O$4995,0)),"")</f>
        <v/>
      </c>
      <c r="K314" s="15" t="str">
        <f>IFERROR(INDEX('Pasajeros Pre'!$J$2:J5307,MATCH(ROW()-ROW($B$1),'Pasajeros Pre'!$O$2:$O$4995,0)),"")</f>
        <v/>
      </c>
      <c r="L314" s="22" t="str">
        <f>IFERROR(INDEX('Pasajeros Pre'!$K$2:K5307,MATCH(ROW()-ROW($B$1),'Pasajeros Pre'!$O$2:$O$4995,0)),"")</f>
        <v/>
      </c>
      <c r="M314" s="15" t="str">
        <f>IFERROR(INDEX('Pasajeros Pre'!$L$2:L5307,MATCH(ROW()-ROW($B$1),'Pasajeros Pre'!$O$2:$O$4995,0)),"")</f>
        <v/>
      </c>
      <c r="N314" s="22" t="e">
        <f t="shared" si="21"/>
        <v>#VALUE!</v>
      </c>
      <c r="O314" s="14" t="e">
        <f>VLOOKUP(N314,'Time Chart'!$A$2:$D$25,4,0)</f>
        <v>#VALUE!</v>
      </c>
      <c r="P314" s="22" t="e">
        <f t="shared" si="22"/>
        <v>#VALUE!</v>
      </c>
      <c r="Q314" s="14" t="e">
        <f>VLOOKUP(P314,'Time Chart'!$A$2:$D$25,4,0)</f>
        <v>#VALUE!</v>
      </c>
      <c r="R314" s="14" t="str">
        <f t="shared" si="23"/>
        <v/>
      </c>
      <c r="S314" s="15">
        <f>COUNTIFS(Hoja1!$R$2,"="&amp;R314)</f>
        <v>0</v>
      </c>
      <c r="T314" s="14" t="str">
        <f t="shared" si="24"/>
        <v/>
      </c>
      <c r="U314" s="15">
        <f>COUNTIFS(Hoja1!$R$2,"="&amp;T314)</f>
        <v>0</v>
      </c>
    </row>
    <row r="315" spans="1:21" x14ac:dyDescent="0.25">
      <c r="A315" s="15">
        <f t="shared" si="20"/>
        <v>314</v>
      </c>
      <c r="B315" s="15" t="str">
        <f>IFERROR(INDEX('Pasajeros Pre'!$A$2:A5308,MATCH(ROW()-ROW($B$1),'Pasajeros Pre'!$O$2:$O$4995,0)),"")</f>
        <v/>
      </c>
      <c r="C315" s="15" t="str">
        <f>IFERROR(INDEX('Pasajeros Pre'!$B$2:$B$195,MATCH(ROW()-ROW($A$1),'Pasajeros Pre'!$O$2:$O$195,0)),"")</f>
        <v/>
      </c>
      <c r="D315" s="15" t="str">
        <f>IFERROR(INDEX('Pasajeros Pre'!$C$2:C5308,MATCH(ROW()-ROW($B$1),'Pasajeros Pre'!$O$2:$O$4995,0)),"")</f>
        <v/>
      </c>
      <c r="E315" s="15" t="str">
        <f>IFERROR(INDEX('Pasajeros Pre'!$D$2:D5308,MATCH(ROW()-ROW($B$1),'Pasajeros Pre'!$O$2:$O$4995,0)),"")</f>
        <v/>
      </c>
      <c r="F315" s="22" t="str">
        <f>IFERROR(INDEX('Pasajeros Pre'!$E$2:E5308,MATCH(ROW()-ROW($B$1),'Pasajeros Pre'!$O$2:$O$4995,0)),"")</f>
        <v/>
      </c>
      <c r="G315" s="15" t="str">
        <f>IFERROR(INDEX('Pasajeros Pre'!$F$2:F5308,MATCH(ROW()-ROW($B$1),'Pasajeros Pre'!$O$2:$O$4995,0)),"")</f>
        <v/>
      </c>
      <c r="H315" s="15" t="str">
        <f>IFERROR(INDEX('Pasajeros Pre'!$G$2:G5308,MATCH(ROW()-ROW($B$1),'Pasajeros Pre'!$O$2:$O$4995,0)),"")</f>
        <v/>
      </c>
      <c r="I315" s="15" t="str">
        <f>IFERROR(INDEX('Pasajeros Pre'!$H$2:H5308,MATCH(ROW()-ROW($B$1),'Pasajeros Pre'!$O$2:$O$4995,0)),"")</f>
        <v/>
      </c>
      <c r="J315" s="15" t="str">
        <f>IFERROR(INDEX('Pasajeros Pre'!$I$2:I5308,MATCH(ROW()-ROW($B$1),'Pasajeros Pre'!$O$2:$O$4995,0)),"")</f>
        <v/>
      </c>
      <c r="K315" s="15" t="str">
        <f>IFERROR(INDEX('Pasajeros Pre'!$J$2:J5308,MATCH(ROW()-ROW($B$1),'Pasajeros Pre'!$O$2:$O$4995,0)),"")</f>
        <v/>
      </c>
      <c r="L315" s="22" t="str">
        <f>IFERROR(INDEX('Pasajeros Pre'!$K$2:K5308,MATCH(ROW()-ROW($B$1),'Pasajeros Pre'!$O$2:$O$4995,0)),"")</f>
        <v/>
      </c>
      <c r="M315" s="15" t="str">
        <f>IFERROR(INDEX('Pasajeros Pre'!$L$2:L5308,MATCH(ROW()-ROW($B$1),'Pasajeros Pre'!$O$2:$O$4995,0)),"")</f>
        <v/>
      </c>
      <c r="N315" s="22" t="e">
        <f t="shared" si="21"/>
        <v>#VALUE!</v>
      </c>
      <c r="O315" s="14" t="e">
        <f>VLOOKUP(N315,'Time Chart'!$A$2:$D$25,4,0)</f>
        <v>#VALUE!</v>
      </c>
      <c r="P315" s="22" t="e">
        <f t="shared" si="22"/>
        <v>#VALUE!</v>
      </c>
      <c r="Q315" s="14" t="e">
        <f>VLOOKUP(P315,'Time Chart'!$A$2:$D$25,4,0)</f>
        <v>#VALUE!</v>
      </c>
      <c r="R315" s="14" t="str">
        <f t="shared" si="23"/>
        <v/>
      </c>
      <c r="S315" s="15">
        <f>COUNTIFS(Hoja1!$R$2,"="&amp;R315)</f>
        <v>0</v>
      </c>
      <c r="T315" s="14" t="str">
        <f t="shared" si="24"/>
        <v/>
      </c>
      <c r="U315" s="15">
        <f>COUNTIFS(Hoja1!$R$2,"="&amp;T315)</f>
        <v>0</v>
      </c>
    </row>
    <row r="316" spans="1:21" x14ac:dyDescent="0.25">
      <c r="A316" s="15">
        <f t="shared" si="20"/>
        <v>315</v>
      </c>
      <c r="B316" s="15" t="str">
        <f>IFERROR(INDEX('Pasajeros Pre'!$A$2:A5309,MATCH(ROW()-ROW($B$1),'Pasajeros Pre'!$O$2:$O$4995,0)),"")</f>
        <v/>
      </c>
      <c r="C316" s="15" t="str">
        <f>IFERROR(INDEX('Pasajeros Pre'!$B$2:$B$195,MATCH(ROW()-ROW($A$1),'Pasajeros Pre'!$O$2:$O$195,0)),"")</f>
        <v/>
      </c>
      <c r="D316" s="15" t="str">
        <f>IFERROR(INDEX('Pasajeros Pre'!$C$2:C5309,MATCH(ROW()-ROW($B$1),'Pasajeros Pre'!$O$2:$O$4995,0)),"")</f>
        <v/>
      </c>
      <c r="E316" s="15" t="str">
        <f>IFERROR(INDEX('Pasajeros Pre'!$D$2:D5309,MATCH(ROW()-ROW($B$1),'Pasajeros Pre'!$O$2:$O$4995,0)),"")</f>
        <v/>
      </c>
      <c r="F316" s="22" t="str">
        <f>IFERROR(INDEX('Pasajeros Pre'!$E$2:E5309,MATCH(ROW()-ROW($B$1),'Pasajeros Pre'!$O$2:$O$4995,0)),"")</f>
        <v/>
      </c>
      <c r="G316" s="15" t="str">
        <f>IFERROR(INDEX('Pasajeros Pre'!$F$2:F5309,MATCH(ROW()-ROW($B$1),'Pasajeros Pre'!$O$2:$O$4995,0)),"")</f>
        <v/>
      </c>
      <c r="H316" s="15" t="str">
        <f>IFERROR(INDEX('Pasajeros Pre'!$G$2:G5309,MATCH(ROW()-ROW($B$1),'Pasajeros Pre'!$O$2:$O$4995,0)),"")</f>
        <v/>
      </c>
      <c r="I316" s="15" t="str">
        <f>IFERROR(INDEX('Pasajeros Pre'!$H$2:H5309,MATCH(ROW()-ROW($B$1),'Pasajeros Pre'!$O$2:$O$4995,0)),"")</f>
        <v/>
      </c>
      <c r="J316" s="15" t="str">
        <f>IFERROR(INDEX('Pasajeros Pre'!$I$2:I5309,MATCH(ROW()-ROW($B$1),'Pasajeros Pre'!$O$2:$O$4995,0)),"")</f>
        <v/>
      </c>
      <c r="K316" s="15" t="str">
        <f>IFERROR(INDEX('Pasajeros Pre'!$J$2:J5309,MATCH(ROW()-ROW($B$1),'Pasajeros Pre'!$O$2:$O$4995,0)),"")</f>
        <v/>
      </c>
      <c r="L316" s="22" t="str">
        <f>IFERROR(INDEX('Pasajeros Pre'!$K$2:K5309,MATCH(ROW()-ROW($B$1),'Pasajeros Pre'!$O$2:$O$4995,0)),"")</f>
        <v/>
      </c>
      <c r="M316" s="15" t="str">
        <f>IFERROR(INDEX('Pasajeros Pre'!$L$2:L5309,MATCH(ROW()-ROW($B$1),'Pasajeros Pre'!$O$2:$O$4995,0)),"")</f>
        <v/>
      </c>
      <c r="N316" s="22" t="e">
        <f t="shared" si="21"/>
        <v>#VALUE!</v>
      </c>
      <c r="O316" s="14" t="e">
        <f>VLOOKUP(N316,'Time Chart'!$A$2:$D$25,4,0)</f>
        <v>#VALUE!</v>
      </c>
      <c r="P316" s="22" t="e">
        <f t="shared" si="22"/>
        <v>#VALUE!</v>
      </c>
      <c r="Q316" s="14" t="e">
        <f>VLOOKUP(P316,'Time Chart'!$A$2:$D$25,4,0)</f>
        <v>#VALUE!</v>
      </c>
      <c r="R316" s="14" t="str">
        <f t="shared" si="23"/>
        <v/>
      </c>
      <c r="S316" s="15">
        <f>COUNTIFS(Hoja1!$R$2,"="&amp;R316)</f>
        <v>0</v>
      </c>
      <c r="T316" s="14" t="str">
        <f t="shared" si="24"/>
        <v/>
      </c>
      <c r="U316" s="15">
        <f>COUNTIFS(Hoja1!$R$2,"="&amp;T316)</f>
        <v>0</v>
      </c>
    </row>
    <row r="317" spans="1:21" x14ac:dyDescent="0.25">
      <c r="A317" s="15">
        <f t="shared" si="20"/>
        <v>316</v>
      </c>
      <c r="B317" s="15" t="str">
        <f>IFERROR(INDEX('Pasajeros Pre'!$A$2:A5310,MATCH(ROW()-ROW($B$1),'Pasajeros Pre'!$O$2:$O$4995,0)),"")</f>
        <v/>
      </c>
      <c r="C317" s="15" t="str">
        <f>IFERROR(INDEX('Pasajeros Pre'!$B$2:$B$195,MATCH(ROW()-ROW($A$1),'Pasajeros Pre'!$O$2:$O$195,0)),"")</f>
        <v/>
      </c>
      <c r="D317" s="15" t="str">
        <f>IFERROR(INDEX('Pasajeros Pre'!$C$2:C5310,MATCH(ROW()-ROW($B$1),'Pasajeros Pre'!$O$2:$O$4995,0)),"")</f>
        <v/>
      </c>
      <c r="E317" s="15" t="str">
        <f>IFERROR(INDEX('Pasajeros Pre'!$D$2:D5310,MATCH(ROW()-ROW($B$1),'Pasajeros Pre'!$O$2:$O$4995,0)),"")</f>
        <v/>
      </c>
      <c r="F317" s="22" t="str">
        <f>IFERROR(INDEX('Pasajeros Pre'!$E$2:E5310,MATCH(ROW()-ROW($B$1),'Pasajeros Pre'!$O$2:$O$4995,0)),"")</f>
        <v/>
      </c>
      <c r="G317" s="15" t="str">
        <f>IFERROR(INDEX('Pasajeros Pre'!$F$2:F5310,MATCH(ROW()-ROW($B$1),'Pasajeros Pre'!$O$2:$O$4995,0)),"")</f>
        <v/>
      </c>
      <c r="H317" s="15" t="str">
        <f>IFERROR(INDEX('Pasajeros Pre'!$G$2:G5310,MATCH(ROW()-ROW($B$1),'Pasajeros Pre'!$O$2:$O$4995,0)),"")</f>
        <v/>
      </c>
      <c r="I317" s="15" t="str">
        <f>IFERROR(INDEX('Pasajeros Pre'!$H$2:H5310,MATCH(ROW()-ROW($B$1),'Pasajeros Pre'!$O$2:$O$4995,0)),"")</f>
        <v/>
      </c>
      <c r="J317" s="15" t="str">
        <f>IFERROR(INDEX('Pasajeros Pre'!$I$2:I5310,MATCH(ROW()-ROW($B$1),'Pasajeros Pre'!$O$2:$O$4995,0)),"")</f>
        <v/>
      </c>
      <c r="K317" s="15" t="str">
        <f>IFERROR(INDEX('Pasajeros Pre'!$J$2:J5310,MATCH(ROW()-ROW($B$1),'Pasajeros Pre'!$O$2:$O$4995,0)),"")</f>
        <v/>
      </c>
      <c r="L317" s="22" t="str">
        <f>IFERROR(INDEX('Pasajeros Pre'!$K$2:K5310,MATCH(ROW()-ROW($B$1),'Pasajeros Pre'!$O$2:$O$4995,0)),"")</f>
        <v/>
      </c>
      <c r="M317" s="15" t="str">
        <f>IFERROR(INDEX('Pasajeros Pre'!$L$2:L5310,MATCH(ROW()-ROW($B$1),'Pasajeros Pre'!$O$2:$O$4995,0)),"")</f>
        <v/>
      </c>
      <c r="N317" s="22" t="e">
        <f t="shared" si="21"/>
        <v>#VALUE!</v>
      </c>
      <c r="O317" s="14" t="e">
        <f>VLOOKUP(N317,'Time Chart'!$A$2:$D$25,4,0)</f>
        <v>#VALUE!</v>
      </c>
      <c r="P317" s="22" t="e">
        <f t="shared" si="22"/>
        <v>#VALUE!</v>
      </c>
      <c r="Q317" s="14" t="e">
        <f>VLOOKUP(P317,'Time Chart'!$A$2:$D$25,4,0)</f>
        <v>#VALUE!</v>
      </c>
      <c r="R317" s="14" t="str">
        <f t="shared" si="23"/>
        <v/>
      </c>
      <c r="S317" s="15">
        <f>COUNTIFS(Hoja1!$R$2,"="&amp;R317)</f>
        <v>0</v>
      </c>
      <c r="T317" s="14" t="str">
        <f t="shared" si="24"/>
        <v/>
      </c>
      <c r="U317" s="15">
        <f>COUNTIFS(Hoja1!$R$2,"="&amp;T317)</f>
        <v>0</v>
      </c>
    </row>
    <row r="318" spans="1:21" x14ac:dyDescent="0.25">
      <c r="A318" s="15">
        <f t="shared" si="20"/>
        <v>317</v>
      </c>
      <c r="B318" s="15" t="str">
        <f>IFERROR(INDEX('Pasajeros Pre'!$A$2:A5311,MATCH(ROW()-ROW($B$1),'Pasajeros Pre'!$O$2:$O$4995,0)),"")</f>
        <v/>
      </c>
      <c r="C318" s="15" t="str">
        <f>IFERROR(INDEX('Pasajeros Pre'!$B$2:$B$195,MATCH(ROW()-ROW($A$1),'Pasajeros Pre'!$O$2:$O$195,0)),"")</f>
        <v/>
      </c>
      <c r="D318" s="15" t="str">
        <f>IFERROR(INDEX('Pasajeros Pre'!$C$2:C5311,MATCH(ROW()-ROW($B$1),'Pasajeros Pre'!$O$2:$O$4995,0)),"")</f>
        <v/>
      </c>
      <c r="E318" s="15" t="str">
        <f>IFERROR(INDEX('Pasajeros Pre'!$D$2:D5311,MATCH(ROW()-ROW($B$1),'Pasajeros Pre'!$O$2:$O$4995,0)),"")</f>
        <v/>
      </c>
      <c r="F318" s="22" t="str">
        <f>IFERROR(INDEX('Pasajeros Pre'!$E$2:E5311,MATCH(ROW()-ROW($B$1),'Pasajeros Pre'!$O$2:$O$4995,0)),"")</f>
        <v/>
      </c>
      <c r="G318" s="15" t="str">
        <f>IFERROR(INDEX('Pasajeros Pre'!$F$2:F5311,MATCH(ROW()-ROW($B$1),'Pasajeros Pre'!$O$2:$O$4995,0)),"")</f>
        <v/>
      </c>
      <c r="H318" s="15" t="str">
        <f>IFERROR(INDEX('Pasajeros Pre'!$G$2:G5311,MATCH(ROW()-ROW($B$1),'Pasajeros Pre'!$O$2:$O$4995,0)),"")</f>
        <v/>
      </c>
      <c r="I318" s="15" t="str">
        <f>IFERROR(INDEX('Pasajeros Pre'!$H$2:H5311,MATCH(ROW()-ROW($B$1),'Pasajeros Pre'!$O$2:$O$4995,0)),"")</f>
        <v/>
      </c>
      <c r="J318" s="15" t="str">
        <f>IFERROR(INDEX('Pasajeros Pre'!$I$2:I5311,MATCH(ROW()-ROW($B$1),'Pasajeros Pre'!$O$2:$O$4995,0)),"")</f>
        <v/>
      </c>
      <c r="K318" s="15" t="str">
        <f>IFERROR(INDEX('Pasajeros Pre'!$J$2:J5311,MATCH(ROW()-ROW($B$1),'Pasajeros Pre'!$O$2:$O$4995,0)),"")</f>
        <v/>
      </c>
      <c r="L318" s="22" t="str">
        <f>IFERROR(INDEX('Pasajeros Pre'!$K$2:K5311,MATCH(ROW()-ROW($B$1),'Pasajeros Pre'!$O$2:$O$4995,0)),"")</f>
        <v/>
      </c>
      <c r="M318" s="15" t="str">
        <f>IFERROR(INDEX('Pasajeros Pre'!$L$2:L5311,MATCH(ROW()-ROW($B$1),'Pasajeros Pre'!$O$2:$O$4995,0)),"")</f>
        <v/>
      </c>
      <c r="N318" s="22" t="e">
        <f t="shared" si="21"/>
        <v>#VALUE!</v>
      </c>
      <c r="O318" s="14" t="e">
        <f>VLOOKUP(N318,'Time Chart'!$A$2:$D$25,4,0)</f>
        <v>#VALUE!</v>
      </c>
      <c r="P318" s="22" t="e">
        <f t="shared" si="22"/>
        <v>#VALUE!</v>
      </c>
      <c r="Q318" s="14" t="e">
        <f>VLOOKUP(P318,'Time Chart'!$A$2:$D$25,4,0)</f>
        <v>#VALUE!</v>
      </c>
      <c r="R318" s="14" t="str">
        <f t="shared" si="23"/>
        <v/>
      </c>
      <c r="S318" s="15">
        <f>COUNTIFS(Hoja1!$R$2,"="&amp;R318)</f>
        <v>0</v>
      </c>
      <c r="T318" s="14" t="str">
        <f t="shared" si="24"/>
        <v/>
      </c>
      <c r="U318" s="15">
        <f>COUNTIFS(Hoja1!$R$2,"="&amp;T318)</f>
        <v>0</v>
      </c>
    </row>
    <row r="319" spans="1:21" x14ac:dyDescent="0.25">
      <c r="A319" s="15">
        <f t="shared" si="20"/>
        <v>318</v>
      </c>
      <c r="B319" s="15" t="str">
        <f>IFERROR(INDEX('Pasajeros Pre'!$A$2:A5312,MATCH(ROW()-ROW($B$1),'Pasajeros Pre'!$O$2:$O$4995,0)),"")</f>
        <v/>
      </c>
      <c r="C319" s="15" t="str">
        <f>IFERROR(INDEX('Pasajeros Pre'!$B$2:$B$195,MATCH(ROW()-ROW($A$1),'Pasajeros Pre'!$O$2:$O$195,0)),"")</f>
        <v/>
      </c>
      <c r="D319" s="15" t="str">
        <f>IFERROR(INDEX('Pasajeros Pre'!$C$2:C5312,MATCH(ROW()-ROW($B$1),'Pasajeros Pre'!$O$2:$O$4995,0)),"")</f>
        <v/>
      </c>
      <c r="E319" s="15" t="str">
        <f>IFERROR(INDEX('Pasajeros Pre'!$D$2:D5312,MATCH(ROW()-ROW($B$1),'Pasajeros Pre'!$O$2:$O$4995,0)),"")</f>
        <v/>
      </c>
      <c r="F319" s="22" t="str">
        <f>IFERROR(INDEX('Pasajeros Pre'!$E$2:E5312,MATCH(ROW()-ROW($B$1),'Pasajeros Pre'!$O$2:$O$4995,0)),"")</f>
        <v/>
      </c>
      <c r="G319" s="15" t="str">
        <f>IFERROR(INDEX('Pasajeros Pre'!$F$2:F5312,MATCH(ROW()-ROW($B$1),'Pasajeros Pre'!$O$2:$O$4995,0)),"")</f>
        <v/>
      </c>
      <c r="H319" s="15" t="str">
        <f>IFERROR(INDEX('Pasajeros Pre'!$G$2:G5312,MATCH(ROW()-ROW($B$1),'Pasajeros Pre'!$O$2:$O$4995,0)),"")</f>
        <v/>
      </c>
      <c r="I319" s="15" t="str">
        <f>IFERROR(INDEX('Pasajeros Pre'!$H$2:H5312,MATCH(ROW()-ROW($B$1),'Pasajeros Pre'!$O$2:$O$4995,0)),"")</f>
        <v/>
      </c>
      <c r="J319" s="15" t="str">
        <f>IFERROR(INDEX('Pasajeros Pre'!$I$2:I5312,MATCH(ROW()-ROW($B$1),'Pasajeros Pre'!$O$2:$O$4995,0)),"")</f>
        <v/>
      </c>
      <c r="K319" s="15" t="str">
        <f>IFERROR(INDEX('Pasajeros Pre'!$J$2:J5312,MATCH(ROW()-ROW($B$1),'Pasajeros Pre'!$O$2:$O$4995,0)),"")</f>
        <v/>
      </c>
      <c r="L319" s="22" t="str">
        <f>IFERROR(INDEX('Pasajeros Pre'!$K$2:K5312,MATCH(ROW()-ROW($B$1),'Pasajeros Pre'!$O$2:$O$4995,0)),"")</f>
        <v/>
      </c>
      <c r="M319" s="15" t="str">
        <f>IFERROR(INDEX('Pasajeros Pre'!$L$2:L5312,MATCH(ROW()-ROW($B$1),'Pasajeros Pre'!$O$2:$O$4995,0)),"")</f>
        <v/>
      </c>
      <c r="N319" s="22" t="e">
        <f t="shared" si="21"/>
        <v>#VALUE!</v>
      </c>
      <c r="O319" s="14" t="e">
        <f>VLOOKUP(N319,'Time Chart'!$A$2:$D$25,4,0)</f>
        <v>#VALUE!</v>
      </c>
      <c r="P319" s="22" t="e">
        <f t="shared" si="22"/>
        <v>#VALUE!</v>
      </c>
      <c r="Q319" s="14" t="e">
        <f>VLOOKUP(P319,'Time Chart'!$A$2:$D$25,4,0)</f>
        <v>#VALUE!</v>
      </c>
      <c r="R319" s="14" t="str">
        <f t="shared" si="23"/>
        <v/>
      </c>
      <c r="S319" s="15">
        <f>COUNTIFS(Hoja1!$R$2,"="&amp;R319)</f>
        <v>0</v>
      </c>
      <c r="T319" s="14" t="str">
        <f t="shared" si="24"/>
        <v/>
      </c>
      <c r="U319" s="15">
        <f>COUNTIFS(Hoja1!$R$2,"="&amp;T319)</f>
        <v>0</v>
      </c>
    </row>
    <row r="320" spans="1:21" x14ac:dyDescent="0.25">
      <c r="A320" s="15">
        <f t="shared" si="20"/>
        <v>319</v>
      </c>
      <c r="B320" s="15" t="str">
        <f>IFERROR(INDEX('Pasajeros Pre'!$A$2:A5313,MATCH(ROW()-ROW($B$1),'Pasajeros Pre'!$O$2:$O$4995,0)),"")</f>
        <v/>
      </c>
      <c r="C320" s="15" t="str">
        <f>IFERROR(INDEX('Pasajeros Pre'!$B$2:$B$195,MATCH(ROW()-ROW($A$1),'Pasajeros Pre'!$O$2:$O$195,0)),"")</f>
        <v/>
      </c>
      <c r="D320" s="15" t="str">
        <f>IFERROR(INDEX('Pasajeros Pre'!$C$2:C5313,MATCH(ROW()-ROW($B$1),'Pasajeros Pre'!$O$2:$O$4995,0)),"")</f>
        <v/>
      </c>
      <c r="E320" s="15" t="str">
        <f>IFERROR(INDEX('Pasajeros Pre'!$D$2:D5313,MATCH(ROW()-ROW($B$1),'Pasajeros Pre'!$O$2:$O$4995,0)),"")</f>
        <v/>
      </c>
      <c r="F320" s="22" t="str">
        <f>IFERROR(INDEX('Pasajeros Pre'!$E$2:E5313,MATCH(ROW()-ROW($B$1),'Pasajeros Pre'!$O$2:$O$4995,0)),"")</f>
        <v/>
      </c>
      <c r="G320" s="15" t="str">
        <f>IFERROR(INDEX('Pasajeros Pre'!$F$2:F5313,MATCH(ROW()-ROW($B$1),'Pasajeros Pre'!$O$2:$O$4995,0)),"")</f>
        <v/>
      </c>
      <c r="H320" s="15" t="str">
        <f>IFERROR(INDEX('Pasajeros Pre'!$G$2:G5313,MATCH(ROW()-ROW($B$1),'Pasajeros Pre'!$O$2:$O$4995,0)),"")</f>
        <v/>
      </c>
      <c r="I320" s="15" t="str">
        <f>IFERROR(INDEX('Pasajeros Pre'!$H$2:H5313,MATCH(ROW()-ROW($B$1),'Pasajeros Pre'!$O$2:$O$4995,0)),"")</f>
        <v/>
      </c>
      <c r="J320" s="15" t="str">
        <f>IFERROR(INDEX('Pasajeros Pre'!$I$2:I5313,MATCH(ROW()-ROW($B$1),'Pasajeros Pre'!$O$2:$O$4995,0)),"")</f>
        <v/>
      </c>
      <c r="K320" s="15" t="str">
        <f>IFERROR(INDEX('Pasajeros Pre'!$J$2:J5313,MATCH(ROW()-ROW($B$1),'Pasajeros Pre'!$O$2:$O$4995,0)),"")</f>
        <v/>
      </c>
      <c r="L320" s="22" t="str">
        <f>IFERROR(INDEX('Pasajeros Pre'!$K$2:K5313,MATCH(ROW()-ROW($B$1),'Pasajeros Pre'!$O$2:$O$4995,0)),"")</f>
        <v/>
      </c>
      <c r="M320" s="15" t="str">
        <f>IFERROR(INDEX('Pasajeros Pre'!$L$2:L5313,MATCH(ROW()-ROW($B$1),'Pasajeros Pre'!$O$2:$O$4995,0)),"")</f>
        <v/>
      </c>
      <c r="N320" s="22" t="e">
        <f t="shared" si="21"/>
        <v>#VALUE!</v>
      </c>
      <c r="O320" s="14" t="e">
        <f>VLOOKUP(N320,'Time Chart'!$A$2:$D$25,4,0)</f>
        <v>#VALUE!</v>
      </c>
      <c r="P320" s="22" t="e">
        <f t="shared" si="22"/>
        <v>#VALUE!</v>
      </c>
      <c r="Q320" s="14" t="e">
        <f>VLOOKUP(P320,'Time Chart'!$A$2:$D$25,4,0)</f>
        <v>#VALUE!</v>
      </c>
      <c r="R320" s="14" t="str">
        <f t="shared" si="23"/>
        <v/>
      </c>
      <c r="S320" s="15">
        <f>COUNTIFS(Hoja1!$R$2,"="&amp;R320)</f>
        <v>0</v>
      </c>
      <c r="T320" s="14" t="str">
        <f t="shared" si="24"/>
        <v/>
      </c>
      <c r="U320" s="15">
        <f>COUNTIFS(Hoja1!$R$2,"="&amp;T320)</f>
        <v>0</v>
      </c>
    </row>
    <row r="321" spans="1:21" x14ac:dyDescent="0.25">
      <c r="A321" s="15">
        <f t="shared" si="20"/>
        <v>320</v>
      </c>
      <c r="B321" s="15" t="str">
        <f>IFERROR(INDEX('Pasajeros Pre'!$A$2:A5314,MATCH(ROW()-ROW($B$1),'Pasajeros Pre'!$O$2:$O$4995,0)),"")</f>
        <v/>
      </c>
      <c r="C321" s="15" t="str">
        <f>IFERROR(INDEX('Pasajeros Pre'!$B$2:$B$195,MATCH(ROW()-ROW($A$1),'Pasajeros Pre'!$O$2:$O$195,0)),"")</f>
        <v/>
      </c>
      <c r="D321" s="15" t="str">
        <f>IFERROR(INDEX('Pasajeros Pre'!$C$2:C5314,MATCH(ROW()-ROW($B$1),'Pasajeros Pre'!$O$2:$O$4995,0)),"")</f>
        <v/>
      </c>
      <c r="E321" s="15" t="str">
        <f>IFERROR(INDEX('Pasajeros Pre'!$D$2:D5314,MATCH(ROW()-ROW($B$1),'Pasajeros Pre'!$O$2:$O$4995,0)),"")</f>
        <v/>
      </c>
      <c r="F321" s="22" t="str">
        <f>IFERROR(INDEX('Pasajeros Pre'!$E$2:E5314,MATCH(ROW()-ROW($B$1),'Pasajeros Pre'!$O$2:$O$4995,0)),"")</f>
        <v/>
      </c>
      <c r="G321" s="15" t="str">
        <f>IFERROR(INDEX('Pasajeros Pre'!$F$2:F5314,MATCH(ROW()-ROW($B$1),'Pasajeros Pre'!$O$2:$O$4995,0)),"")</f>
        <v/>
      </c>
      <c r="H321" s="15" t="str">
        <f>IFERROR(INDEX('Pasajeros Pre'!$G$2:G5314,MATCH(ROW()-ROW($B$1),'Pasajeros Pre'!$O$2:$O$4995,0)),"")</f>
        <v/>
      </c>
      <c r="I321" s="15" t="str">
        <f>IFERROR(INDEX('Pasajeros Pre'!$H$2:H5314,MATCH(ROW()-ROW($B$1),'Pasajeros Pre'!$O$2:$O$4995,0)),"")</f>
        <v/>
      </c>
      <c r="J321" s="15" t="str">
        <f>IFERROR(INDEX('Pasajeros Pre'!$I$2:I5314,MATCH(ROW()-ROW($B$1),'Pasajeros Pre'!$O$2:$O$4995,0)),"")</f>
        <v/>
      </c>
      <c r="K321" s="15" t="str">
        <f>IFERROR(INDEX('Pasajeros Pre'!$J$2:J5314,MATCH(ROW()-ROW($B$1),'Pasajeros Pre'!$O$2:$O$4995,0)),"")</f>
        <v/>
      </c>
      <c r="L321" s="22" t="str">
        <f>IFERROR(INDEX('Pasajeros Pre'!$K$2:K5314,MATCH(ROW()-ROW($B$1),'Pasajeros Pre'!$O$2:$O$4995,0)),"")</f>
        <v/>
      </c>
      <c r="M321" s="15" t="str">
        <f>IFERROR(INDEX('Pasajeros Pre'!$L$2:L5314,MATCH(ROW()-ROW($B$1),'Pasajeros Pre'!$O$2:$O$4995,0)),"")</f>
        <v/>
      </c>
      <c r="N321" s="22" t="e">
        <f t="shared" si="21"/>
        <v>#VALUE!</v>
      </c>
      <c r="O321" s="14" t="e">
        <f>VLOOKUP(N321,'Time Chart'!$A$2:$D$25,4,0)</f>
        <v>#VALUE!</v>
      </c>
      <c r="P321" s="22" t="e">
        <f t="shared" si="22"/>
        <v>#VALUE!</v>
      </c>
      <c r="Q321" s="14" t="e">
        <f>VLOOKUP(P321,'Time Chart'!$A$2:$D$25,4,0)</f>
        <v>#VALUE!</v>
      </c>
      <c r="R321" s="14" t="str">
        <f t="shared" si="23"/>
        <v/>
      </c>
      <c r="S321" s="15">
        <f>COUNTIFS(Hoja1!$R$2,"="&amp;R321)</f>
        <v>0</v>
      </c>
      <c r="T321" s="14" t="str">
        <f t="shared" si="24"/>
        <v/>
      </c>
      <c r="U321" s="15">
        <f>COUNTIFS(Hoja1!$R$2,"="&amp;T321)</f>
        <v>0</v>
      </c>
    </row>
    <row r="322" spans="1:21" x14ac:dyDescent="0.25">
      <c r="A322" s="15">
        <f t="shared" si="20"/>
        <v>321</v>
      </c>
      <c r="B322" s="15" t="str">
        <f>IFERROR(INDEX('Pasajeros Pre'!$A$2:A5315,MATCH(ROW()-ROW($B$1),'Pasajeros Pre'!$O$2:$O$4995,0)),"")</f>
        <v/>
      </c>
      <c r="C322" s="15" t="str">
        <f>IFERROR(INDEX('Pasajeros Pre'!$B$2:$B$195,MATCH(ROW()-ROW($A$1),'Pasajeros Pre'!$O$2:$O$195,0)),"")</f>
        <v/>
      </c>
      <c r="D322" s="15" t="str">
        <f>IFERROR(INDEX('Pasajeros Pre'!$C$2:C5315,MATCH(ROW()-ROW($B$1),'Pasajeros Pre'!$O$2:$O$4995,0)),"")</f>
        <v/>
      </c>
      <c r="E322" s="15" t="str">
        <f>IFERROR(INDEX('Pasajeros Pre'!$D$2:D5315,MATCH(ROW()-ROW($B$1),'Pasajeros Pre'!$O$2:$O$4995,0)),"")</f>
        <v/>
      </c>
      <c r="F322" s="22" t="str">
        <f>IFERROR(INDEX('Pasajeros Pre'!$E$2:E5315,MATCH(ROW()-ROW($B$1),'Pasajeros Pre'!$O$2:$O$4995,0)),"")</f>
        <v/>
      </c>
      <c r="G322" s="15" t="str">
        <f>IFERROR(INDEX('Pasajeros Pre'!$F$2:F5315,MATCH(ROW()-ROW($B$1),'Pasajeros Pre'!$O$2:$O$4995,0)),"")</f>
        <v/>
      </c>
      <c r="H322" s="15" t="str">
        <f>IFERROR(INDEX('Pasajeros Pre'!$G$2:G5315,MATCH(ROW()-ROW($B$1),'Pasajeros Pre'!$O$2:$O$4995,0)),"")</f>
        <v/>
      </c>
      <c r="I322" s="15" t="str">
        <f>IFERROR(INDEX('Pasajeros Pre'!$H$2:H5315,MATCH(ROW()-ROW($B$1),'Pasajeros Pre'!$O$2:$O$4995,0)),"")</f>
        <v/>
      </c>
      <c r="J322" s="15" t="str">
        <f>IFERROR(INDEX('Pasajeros Pre'!$I$2:I5315,MATCH(ROW()-ROW($B$1),'Pasajeros Pre'!$O$2:$O$4995,0)),"")</f>
        <v/>
      </c>
      <c r="K322" s="15" t="str">
        <f>IFERROR(INDEX('Pasajeros Pre'!$J$2:J5315,MATCH(ROW()-ROW($B$1),'Pasajeros Pre'!$O$2:$O$4995,0)),"")</f>
        <v/>
      </c>
      <c r="L322" s="22" t="str">
        <f>IFERROR(INDEX('Pasajeros Pre'!$K$2:K5315,MATCH(ROW()-ROW($B$1),'Pasajeros Pre'!$O$2:$O$4995,0)),"")</f>
        <v/>
      </c>
      <c r="M322" s="15" t="str">
        <f>IFERROR(INDEX('Pasajeros Pre'!$L$2:L5315,MATCH(ROW()-ROW($B$1),'Pasajeros Pre'!$O$2:$O$4995,0)),"")</f>
        <v/>
      </c>
      <c r="N322" s="22" t="e">
        <f t="shared" si="21"/>
        <v>#VALUE!</v>
      </c>
      <c r="O322" s="14" t="e">
        <f>VLOOKUP(N322,'Time Chart'!$A$2:$D$25,4,0)</f>
        <v>#VALUE!</v>
      </c>
      <c r="P322" s="22" t="e">
        <f t="shared" si="22"/>
        <v>#VALUE!</v>
      </c>
      <c r="Q322" s="14" t="e">
        <f>VLOOKUP(P322,'Time Chart'!$A$2:$D$25,4,0)</f>
        <v>#VALUE!</v>
      </c>
      <c r="R322" s="14" t="str">
        <f t="shared" si="23"/>
        <v/>
      </c>
      <c r="S322" s="15">
        <f>COUNTIFS(Hoja1!$R$2,"="&amp;R322)</f>
        <v>0</v>
      </c>
      <c r="T322" s="14" t="str">
        <f t="shared" si="24"/>
        <v/>
      </c>
      <c r="U322" s="15">
        <f>COUNTIFS(Hoja1!$R$2,"="&amp;T322)</f>
        <v>0</v>
      </c>
    </row>
    <row r="323" spans="1:21" x14ac:dyDescent="0.25">
      <c r="A323" s="15">
        <f t="shared" ref="A323:A386" si="25">ROW(A322)</f>
        <v>322</v>
      </c>
      <c r="B323" s="15" t="str">
        <f>IFERROR(INDEX('Pasajeros Pre'!$A$2:A5316,MATCH(ROW()-ROW($B$1),'Pasajeros Pre'!$O$2:$O$4995,0)),"")</f>
        <v/>
      </c>
      <c r="C323" s="15" t="str">
        <f>IFERROR(INDEX('Pasajeros Pre'!$B$2:$B$195,MATCH(ROW()-ROW($A$1),'Pasajeros Pre'!$O$2:$O$195,0)),"")</f>
        <v/>
      </c>
      <c r="D323" s="15" t="str">
        <f>IFERROR(INDEX('Pasajeros Pre'!$C$2:C5316,MATCH(ROW()-ROW($B$1),'Pasajeros Pre'!$O$2:$O$4995,0)),"")</f>
        <v/>
      </c>
      <c r="E323" s="15" t="str">
        <f>IFERROR(INDEX('Pasajeros Pre'!$D$2:D5316,MATCH(ROW()-ROW($B$1),'Pasajeros Pre'!$O$2:$O$4995,0)),"")</f>
        <v/>
      </c>
      <c r="F323" s="22" t="str">
        <f>IFERROR(INDEX('Pasajeros Pre'!$E$2:E5316,MATCH(ROW()-ROW($B$1),'Pasajeros Pre'!$O$2:$O$4995,0)),"")</f>
        <v/>
      </c>
      <c r="G323" s="15" t="str">
        <f>IFERROR(INDEX('Pasajeros Pre'!$F$2:F5316,MATCH(ROW()-ROW($B$1),'Pasajeros Pre'!$O$2:$O$4995,0)),"")</f>
        <v/>
      </c>
      <c r="H323" s="15" t="str">
        <f>IFERROR(INDEX('Pasajeros Pre'!$G$2:G5316,MATCH(ROW()-ROW($B$1),'Pasajeros Pre'!$O$2:$O$4995,0)),"")</f>
        <v/>
      </c>
      <c r="I323" s="15" t="str">
        <f>IFERROR(INDEX('Pasajeros Pre'!$H$2:H5316,MATCH(ROW()-ROW($B$1),'Pasajeros Pre'!$O$2:$O$4995,0)),"")</f>
        <v/>
      </c>
      <c r="J323" s="15" t="str">
        <f>IFERROR(INDEX('Pasajeros Pre'!$I$2:I5316,MATCH(ROW()-ROW($B$1),'Pasajeros Pre'!$O$2:$O$4995,0)),"")</f>
        <v/>
      </c>
      <c r="K323" s="15" t="str">
        <f>IFERROR(INDEX('Pasajeros Pre'!$J$2:J5316,MATCH(ROW()-ROW($B$1),'Pasajeros Pre'!$O$2:$O$4995,0)),"")</f>
        <v/>
      </c>
      <c r="L323" s="22" t="str">
        <f>IFERROR(INDEX('Pasajeros Pre'!$K$2:K5316,MATCH(ROW()-ROW($B$1),'Pasajeros Pre'!$O$2:$O$4995,0)),"")</f>
        <v/>
      </c>
      <c r="M323" s="15" t="str">
        <f>IFERROR(INDEX('Pasajeros Pre'!$L$2:L5316,MATCH(ROW()-ROW($B$1),'Pasajeros Pre'!$O$2:$O$4995,0)),"")</f>
        <v/>
      </c>
      <c r="N323" s="22" t="e">
        <f t="shared" ref="N323:N386" si="26">ROUNDDOWN(HOUR(F323),1)+1</f>
        <v>#VALUE!</v>
      </c>
      <c r="O323" s="14" t="e">
        <f>VLOOKUP(N323,'Time Chart'!$A$2:$D$25,4,0)</f>
        <v>#VALUE!</v>
      </c>
      <c r="P323" s="22" t="e">
        <f t="shared" ref="P323:P386" si="27">ROUNDDOWN(HOUR(L323),1)+1</f>
        <v>#VALUE!</v>
      </c>
      <c r="Q323" s="14" t="e">
        <f>VLOOKUP(P323,'Time Chart'!$A$2:$D$25,4,0)</f>
        <v>#VALUE!</v>
      </c>
      <c r="R323" s="14" t="str">
        <f t="shared" ref="R323:R386" si="28">TEXT(F323,"dd/mm/aaaa")</f>
        <v/>
      </c>
      <c r="S323" s="15">
        <f>COUNTIFS(Hoja1!$R$2,"="&amp;R323)</f>
        <v>0</v>
      </c>
      <c r="T323" s="14" t="str">
        <f t="shared" ref="T323:T386" si="29">TEXT(L323,"dd/mm/aaaa")</f>
        <v/>
      </c>
      <c r="U323" s="15">
        <f>COUNTIFS(Hoja1!$R$2,"="&amp;T323)</f>
        <v>0</v>
      </c>
    </row>
    <row r="324" spans="1:21" x14ac:dyDescent="0.25">
      <c r="A324" s="15">
        <f t="shared" si="25"/>
        <v>323</v>
      </c>
      <c r="B324" s="15" t="str">
        <f>IFERROR(INDEX('Pasajeros Pre'!$A$2:A5317,MATCH(ROW()-ROW($B$1),'Pasajeros Pre'!$O$2:$O$4995,0)),"")</f>
        <v/>
      </c>
      <c r="C324" s="15" t="str">
        <f>IFERROR(INDEX('Pasajeros Pre'!$B$2:$B$195,MATCH(ROW()-ROW($A$1),'Pasajeros Pre'!$O$2:$O$195,0)),"")</f>
        <v/>
      </c>
      <c r="D324" s="15" t="str">
        <f>IFERROR(INDEX('Pasajeros Pre'!$C$2:C5317,MATCH(ROW()-ROW($B$1),'Pasajeros Pre'!$O$2:$O$4995,0)),"")</f>
        <v/>
      </c>
      <c r="E324" s="15" t="str">
        <f>IFERROR(INDEX('Pasajeros Pre'!$D$2:D5317,MATCH(ROW()-ROW($B$1),'Pasajeros Pre'!$O$2:$O$4995,0)),"")</f>
        <v/>
      </c>
      <c r="F324" s="22" t="str">
        <f>IFERROR(INDEX('Pasajeros Pre'!$E$2:E5317,MATCH(ROW()-ROW($B$1),'Pasajeros Pre'!$O$2:$O$4995,0)),"")</f>
        <v/>
      </c>
      <c r="G324" s="15" t="str">
        <f>IFERROR(INDEX('Pasajeros Pre'!$F$2:F5317,MATCH(ROW()-ROW($B$1),'Pasajeros Pre'!$O$2:$O$4995,0)),"")</f>
        <v/>
      </c>
      <c r="H324" s="15" t="str">
        <f>IFERROR(INDEX('Pasajeros Pre'!$G$2:G5317,MATCH(ROW()-ROW($B$1),'Pasajeros Pre'!$O$2:$O$4995,0)),"")</f>
        <v/>
      </c>
      <c r="I324" s="15" t="str">
        <f>IFERROR(INDEX('Pasajeros Pre'!$H$2:H5317,MATCH(ROW()-ROW($B$1),'Pasajeros Pre'!$O$2:$O$4995,0)),"")</f>
        <v/>
      </c>
      <c r="J324" s="15" t="str">
        <f>IFERROR(INDEX('Pasajeros Pre'!$I$2:I5317,MATCH(ROW()-ROW($B$1),'Pasajeros Pre'!$O$2:$O$4995,0)),"")</f>
        <v/>
      </c>
      <c r="K324" s="15" t="str">
        <f>IFERROR(INDEX('Pasajeros Pre'!$J$2:J5317,MATCH(ROW()-ROW($B$1),'Pasajeros Pre'!$O$2:$O$4995,0)),"")</f>
        <v/>
      </c>
      <c r="L324" s="22" t="str">
        <f>IFERROR(INDEX('Pasajeros Pre'!$K$2:K5317,MATCH(ROW()-ROW($B$1),'Pasajeros Pre'!$O$2:$O$4995,0)),"")</f>
        <v/>
      </c>
      <c r="M324" s="15" t="str">
        <f>IFERROR(INDEX('Pasajeros Pre'!$L$2:L5317,MATCH(ROW()-ROW($B$1),'Pasajeros Pre'!$O$2:$O$4995,0)),"")</f>
        <v/>
      </c>
      <c r="N324" s="22" t="e">
        <f t="shared" si="26"/>
        <v>#VALUE!</v>
      </c>
      <c r="O324" s="14" t="e">
        <f>VLOOKUP(N324,'Time Chart'!$A$2:$D$25,4,0)</f>
        <v>#VALUE!</v>
      </c>
      <c r="P324" s="22" t="e">
        <f t="shared" si="27"/>
        <v>#VALUE!</v>
      </c>
      <c r="Q324" s="14" t="e">
        <f>VLOOKUP(P324,'Time Chart'!$A$2:$D$25,4,0)</f>
        <v>#VALUE!</v>
      </c>
      <c r="R324" s="14" t="str">
        <f t="shared" si="28"/>
        <v/>
      </c>
      <c r="S324" s="15">
        <f>COUNTIFS(Hoja1!$R$2,"="&amp;R324)</f>
        <v>0</v>
      </c>
      <c r="T324" s="14" t="str">
        <f t="shared" si="29"/>
        <v/>
      </c>
      <c r="U324" s="15">
        <f>COUNTIFS(Hoja1!$R$2,"="&amp;T324)</f>
        <v>0</v>
      </c>
    </row>
    <row r="325" spans="1:21" x14ac:dyDescent="0.25">
      <c r="A325" s="15">
        <f t="shared" si="25"/>
        <v>324</v>
      </c>
      <c r="B325" s="15" t="str">
        <f>IFERROR(INDEX('Pasajeros Pre'!$A$2:A5318,MATCH(ROW()-ROW($B$1),'Pasajeros Pre'!$O$2:$O$4995,0)),"")</f>
        <v/>
      </c>
      <c r="C325" s="15" t="str">
        <f>IFERROR(INDEX('Pasajeros Pre'!$B$2:$B$195,MATCH(ROW()-ROW($A$1),'Pasajeros Pre'!$O$2:$O$195,0)),"")</f>
        <v/>
      </c>
      <c r="D325" s="15" t="str">
        <f>IFERROR(INDEX('Pasajeros Pre'!$C$2:C5318,MATCH(ROW()-ROW($B$1),'Pasajeros Pre'!$O$2:$O$4995,0)),"")</f>
        <v/>
      </c>
      <c r="E325" s="15" t="str">
        <f>IFERROR(INDEX('Pasajeros Pre'!$D$2:D5318,MATCH(ROW()-ROW($B$1),'Pasajeros Pre'!$O$2:$O$4995,0)),"")</f>
        <v/>
      </c>
      <c r="F325" s="22" t="str">
        <f>IFERROR(INDEX('Pasajeros Pre'!$E$2:E5318,MATCH(ROW()-ROW($B$1),'Pasajeros Pre'!$O$2:$O$4995,0)),"")</f>
        <v/>
      </c>
      <c r="G325" s="15" t="str">
        <f>IFERROR(INDEX('Pasajeros Pre'!$F$2:F5318,MATCH(ROW()-ROW($B$1),'Pasajeros Pre'!$O$2:$O$4995,0)),"")</f>
        <v/>
      </c>
      <c r="H325" s="15" t="str">
        <f>IFERROR(INDEX('Pasajeros Pre'!$G$2:G5318,MATCH(ROW()-ROW($B$1),'Pasajeros Pre'!$O$2:$O$4995,0)),"")</f>
        <v/>
      </c>
      <c r="I325" s="15" t="str">
        <f>IFERROR(INDEX('Pasajeros Pre'!$H$2:H5318,MATCH(ROW()-ROW($B$1),'Pasajeros Pre'!$O$2:$O$4995,0)),"")</f>
        <v/>
      </c>
      <c r="J325" s="15" t="str">
        <f>IFERROR(INDEX('Pasajeros Pre'!$I$2:I5318,MATCH(ROW()-ROW($B$1),'Pasajeros Pre'!$O$2:$O$4995,0)),"")</f>
        <v/>
      </c>
      <c r="K325" s="15" t="str">
        <f>IFERROR(INDEX('Pasajeros Pre'!$J$2:J5318,MATCH(ROW()-ROW($B$1),'Pasajeros Pre'!$O$2:$O$4995,0)),"")</f>
        <v/>
      </c>
      <c r="L325" s="22" t="str">
        <f>IFERROR(INDEX('Pasajeros Pre'!$K$2:K5318,MATCH(ROW()-ROW($B$1),'Pasajeros Pre'!$O$2:$O$4995,0)),"")</f>
        <v/>
      </c>
      <c r="M325" s="15" t="str">
        <f>IFERROR(INDEX('Pasajeros Pre'!$L$2:L5318,MATCH(ROW()-ROW($B$1),'Pasajeros Pre'!$O$2:$O$4995,0)),"")</f>
        <v/>
      </c>
      <c r="N325" s="22" t="e">
        <f t="shared" si="26"/>
        <v>#VALUE!</v>
      </c>
      <c r="O325" s="14" t="e">
        <f>VLOOKUP(N325,'Time Chart'!$A$2:$D$25,4,0)</f>
        <v>#VALUE!</v>
      </c>
      <c r="P325" s="22" t="e">
        <f t="shared" si="27"/>
        <v>#VALUE!</v>
      </c>
      <c r="Q325" s="14" t="e">
        <f>VLOOKUP(P325,'Time Chart'!$A$2:$D$25,4,0)</f>
        <v>#VALUE!</v>
      </c>
      <c r="R325" s="14" t="str">
        <f t="shared" si="28"/>
        <v/>
      </c>
      <c r="S325" s="15">
        <f>COUNTIFS(Hoja1!$R$2,"="&amp;R325)</f>
        <v>0</v>
      </c>
      <c r="T325" s="14" t="str">
        <f t="shared" si="29"/>
        <v/>
      </c>
      <c r="U325" s="15">
        <f>COUNTIFS(Hoja1!$R$2,"="&amp;T325)</f>
        <v>0</v>
      </c>
    </row>
    <row r="326" spans="1:21" x14ac:dyDescent="0.25">
      <c r="A326" s="15">
        <f t="shared" si="25"/>
        <v>325</v>
      </c>
      <c r="B326" s="15" t="str">
        <f>IFERROR(INDEX('Pasajeros Pre'!$A$2:A5319,MATCH(ROW()-ROW($B$1),'Pasajeros Pre'!$O$2:$O$4995,0)),"")</f>
        <v/>
      </c>
      <c r="C326" s="15" t="str">
        <f>IFERROR(INDEX('Pasajeros Pre'!$B$2:$B$195,MATCH(ROW()-ROW($A$1),'Pasajeros Pre'!$O$2:$O$195,0)),"")</f>
        <v/>
      </c>
      <c r="D326" s="15" t="str">
        <f>IFERROR(INDEX('Pasajeros Pre'!$C$2:C5319,MATCH(ROW()-ROW($B$1),'Pasajeros Pre'!$O$2:$O$4995,0)),"")</f>
        <v/>
      </c>
      <c r="E326" s="15" t="str">
        <f>IFERROR(INDEX('Pasajeros Pre'!$D$2:D5319,MATCH(ROW()-ROW($B$1),'Pasajeros Pre'!$O$2:$O$4995,0)),"")</f>
        <v/>
      </c>
      <c r="F326" s="22" t="str">
        <f>IFERROR(INDEX('Pasajeros Pre'!$E$2:E5319,MATCH(ROW()-ROW($B$1),'Pasajeros Pre'!$O$2:$O$4995,0)),"")</f>
        <v/>
      </c>
      <c r="G326" s="15" t="str">
        <f>IFERROR(INDEX('Pasajeros Pre'!$F$2:F5319,MATCH(ROW()-ROW($B$1),'Pasajeros Pre'!$O$2:$O$4995,0)),"")</f>
        <v/>
      </c>
      <c r="H326" s="15" t="str">
        <f>IFERROR(INDEX('Pasajeros Pre'!$G$2:G5319,MATCH(ROW()-ROW($B$1),'Pasajeros Pre'!$O$2:$O$4995,0)),"")</f>
        <v/>
      </c>
      <c r="I326" s="15" t="str">
        <f>IFERROR(INDEX('Pasajeros Pre'!$H$2:H5319,MATCH(ROW()-ROW($B$1),'Pasajeros Pre'!$O$2:$O$4995,0)),"")</f>
        <v/>
      </c>
      <c r="J326" s="15" t="str">
        <f>IFERROR(INDEX('Pasajeros Pre'!$I$2:I5319,MATCH(ROW()-ROW($B$1),'Pasajeros Pre'!$O$2:$O$4995,0)),"")</f>
        <v/>
      </c>
      <c r="K326" s="15" t="str">
        <f>IFERROR(INDEX('Pasajeros Pre'!$J$2:J5319,MATCH(ROW()-ROW($B$1),'Pasajeros Pre'!$O$2:$O$4995,0)),"")</f>
        <v/>
      </c>
      <c r="L326" s="22" t="str">
        <f>IFERROR(INDEX('Pasajeros Pre'!$K$2:K5319,MATCH(ROW()-ROW($B$1),'Pasajeros Pre'!$O$2:$O$4995,0)),"")</f>
        <v/>
      </c>
      <c r="M326" s="15" t="str">
        <f>IFERROR(INDEX('Pasajeros Pre'!$L$2:L5319,MATCH(ROW()-ROW($B$1),'Pasajeros Pre'!$O$2:$O$4995,0)),"")</f>
        <v/>
      </c>
      <c r="N326" s="22" t="e">
        <f t="shared" si="26"/>
        <v>#VALUE!</v>
      </c>
      <c r="O326" s="14" t="e">
        <f>VLOOKUP(N326,'Time Chart'!$A$2:$D$25,4,0)</f>
        <v>#VALUE!</v>
      </c>
      <c r="P326" s="22" t="e">
        <f t="shared" si="27"/>
        <v>#VALUE!</v>
      </c>
      <c r="Q326" s="14" t="e">
        <f>VLOOKUP(P326,'Time Chart'!$A$2:$D$25,4,0)</f>
        <v>#VALUE!</v>
      </c>
      <c r="R326" s="14" t="str">
        <f t="shared" si="28"/>
        <v/>
      </c>
      <c r="S326" s="15">
        <f>COUNTIFS(Hoja1!$R$2,"="&amp;R326)</f>
        <v>0</v>
      </c>
      <c r="T326" s="14" t="str">
        <f t="shared" si="29"/>
        <v/>
      </c>
      <c r="U326" s="15">
        <f>COUNTIFS(Hoja1!$R$2,"="&amp;T326)</f>
        <v>0</v>
      </c>
    </row>
    <row r="327" spans="1:21" x14ac:dyDescent="0.25">
      <c r="A327" s="15">
        <f t="shared" si="25"/>
        <v>326</v>
      </c>
      <c r="B327" s="15" t="str">
        <f>IFERROR(INDEX('Pasajeros Pre'!$A$2:A5320,MATCH(ROW()-ROW($B$1),'Pasajeros Pre'!$O$2:$O$4995,0)),"")</f>
        <v/>
      </c>
      <c r="C327" s="15" t="str">
        <f>IFERROR(INDEX('Pasajeros Pre'!$B$2:$B$195,MATCH(ROW()-ROW($A$1),'Pasajeros Pre'!$O$2:$O$195,0)),"")</f>
        <v/>
      </c>
      <c r="D327" s="15" t="str">
        <f>IFERROR(INDEX('Pasajeros Pre'!$C$2:C5320,MATCH(ROW()-ROW($B$1),'Pasajeros Pre'!$O$2:$O$4995,0)),"")</f>
        <v/>
      </c>
      <c r="E327" s="15" t="str">
        <f>IFERROR(INDEX('Pasajeros Pre'!$D$2:D5320,MATCH(ROW()-ROW($B$1),'Pasajeros Pre'!$O$2:$O$4995,0)),"")</f>
        <v/>
      </c>
      <c r="F327" s="22" t="str">
        <f>IFERROR(INDEX('Pasajeros Pre'!$E$2:E5320,MATCH(ROW()-ROW($B$1),'Pasajeros Pre'!$O$2:$O$4995,0)),"")</f>
        <v/>
      </c>
      <c r="G327" s="15" t="str">
        <f>IFERROR(INDEX('Pasajeros Pre'!$F$2:F5320,MATCH(ROW()-ROW($B$1),'Pasajeros Pre'!$O$2:$O$4995,0)),"")</f>
        <v/>
      </c>
      <c r="H327" s="15" t="str">
        <f>IFERROR(INDEX('Pasajeros Pre'!$G$2:G5320,MATCH(ROW()-ROW($B$1),'Pasajeros Pre'!$O$2:$O$4995,0)),"")</f>
        <v/>
      </c>
      <c r="I327" s="15" t="str">
        <f>IFERROR(INDEX('Pasajeros Pre'!$H$2:H5320,MATCH(ROW()-ROW($B$1),'Pasajeros Pre'!$O$2:$O$4995,0)),"")</f>
        <v/>
      </c>
      <c r="J327" s="15" t="str">
        <f>IFERROR(INDEX('Pasajeros Pre'!$I$2:I5320,MATCH(ROW()-ROW($B$1),'Pasajeros Pre'!$O$2:$O$4995,0)),"")</f>
        <v/>
      </c>
      <c r="K327" s="15" t="str">
        <f>IFERROR(INDEX('Pasajeros Pre'!$J$2:J5320,MATCH(ROW()-ROW($B$1),'Pasajeros Pre'!$O$2:$O$4995,0)),"")</f>
        <v/>
      </c>
      <c r="L327" s="22" t="str">
        <f>IFERROR(INDEX('Pasajeros Pre'!$K$2:K5320,MATCH(ROW()-ROW($B$1),'Pasajeros Pre'!$O$2:$O$4995,0)),"")</f>
        <v/>
      </c>
      <c r="M327" s="15" t="str">
        <f>IFERROR(INDEX('Pasajeros Pre'!$L$2:L5320,MATCH(ROW()-ROW($B$1),'Pasajeros Pre'!$O$2:$O$4995,0)),"")</f>
        <v/>
      </c>
      <c r="N327" s="22" t="e">
        <f t="shared" si="26"/>
        <v>#VALUE!</v>
      </c>
      <c r="O327" s="14" t="e">
        <f>VLOOKUP(N327,'Time Chart'!$A$2:$D$25,4,0)</f>
        <v>#VALUE!</v>
      </c>
      <c r="P327" s="22" t="e">
        <f t="shared" si="27"/>
        <v>#VALUE!</v>
      </c>
      <c r="Q327" s="14" t="e">
        <f>VLOOKUP(P327,'Time Chart'!$A$2:$D$25,4,0)</f>
        <v>#VALUE!</v>
      </c>
      <c r="R327" s="14" t="str">
        <f t="shared" si="28"/>
        <v/>
      </c>
      <c r="S327" s="15">
        <f>COUNTIFS(Hoja1!$R$2,"="&amp;R327)</f>
        <v>0</v>
      </c>
      <c r="T327" s="14" t="str">
        <f t="shared" si="29"/>
        <v/>
      </c>
      <c r="U327" s="15">
        <f>COUNTIFS(Hoja1!$R$2,"="&amp;T327)</f>
        <v>0</v>
      </c>
    </row>
    <row r="328" spans="1:21" x14ac:dyDescent="0.25">
      <c r="A328" s="15">
        <f t="shared" si="25"/>
        <v>327</v>
      </c>
      <c r="B328" s="15" t="str">
        <f>IFERROR(INDEX('Pasajeros Pre'!$A$2:A5321,MATCH(ROW()-ROW($B$1),'Pasajeros Pre'!$O$2:$O$4995,0)),"")</f>
        <v/>
      </c>
      <c r="C328" s="15" t="str">
        <f>IFERROR(INDEX('Pasajeros Pre'!$B$2:$B$195,MATCH(ROW()-ROW($A$1),'Pasajeros Pre'!$O$2:$O$195,0)),"")</f>
        <v/>
      </c>
      <c r="D328" s="15" t="str">
        <f>IFERROR(INDEX('Pasajeros Pre'!$C$2:C5321,MATCH(ROW()-ROW($B$1),'Pasajeros Pre'!$O$2:$O$4995,0)),"")</f>
        <v/>
      </c>
      <c r="E328" s="15" t="str">
        <f>IFERROR(INDEX('Pasajeros Pre'!$D$2:D5321,MATCH(ROW()-ROW($B$1),'Pasajeros Pre'!$O$2:$O$4995,0)),"")</f>
        <v/>
      </c>
      <c r="F328" s="22" t="str">
        <f>IFERROR(INDEX('Pasajeros Pre'!$E$2:E5321,MATCH(ROW()-ROW($B$1),'Pasajeros Pre'!$O$2:$O$4995,0)),"")</f>
        <v/>
      </c>
      <c r="G328" s="15" t="str">
        <f>IFERROR(INDEX('Pasajeros Pre'!$F$2:F5321,MATCH(ROW()-ROW($B$1),'Pasajeros Pre'!$O$2:$O$4995,0)),"")</f>
        <v/>
      </c>
      <c r="H328" s="15" t="str">
        <f>IFERROR(INDEX('Pasajeros Pre'!$G$2:G5321,MATCH(ROW()-ROW($B$1),'Pasajeros Pre'!$O$2:$O$4995,0)),"")</f>
        <v/>
      </c>
      <c r="I328" s="15" t="str">
        <f>IFERROR(INDEX('Pasajeros Pre'!$H$2:H5321,MATCH(ROW()-ROW($B$1),'Pasajeros Pre'!$O$2:$O$4995,0)),"")</f>
        <v/>
      </c>
      <c r="J328" s="15" t="str">
        <f>IFERROR(INDEX('Pasajeros Pre'!$I$2:I5321,MATCH(ROW()-ROW($B$1),'Pasajeros Pre'!$O$2:$O$4995,0)),"")</f>
        <v/>
      </c>
      <c r="K328" s="15" t="str">
        <f>IFERROR(INDEX('Pasajeros Pre'!$J$2:J5321,MATCH(ROW()-ROW($B$1),'Pasajeros Pre'!$O$2:$O$4995,0)),"")</f>
        <v/>
      </c>
      <c r="L328" s="22" t="str">
        <f>IFERROR(INDEX('Pasajeros Pre'!$K$2:K5321,MATCH(ROW()-ROW($B$1),'Pasajeros Pre'!$O$2:$O$4995,0)),"")</f>
        <v/>
      </c>
      <c r="M328" s="15" t="str">
        <f>IFERROR(INDEX('Pasajeros Pre'!$L$2:L5321,MATCH(ROW()-ROW($B$1),'Pasajeros Pre'!$O$2:$O$4995,0)),"")</f>
        <v/>
      </c>
      <c r="N328" s="22" t="e">
        <f t="shared" si="26"/>
        <v>#VALUE!</v>
      </c>
      <c r="O328" s="14" t="e">
        <f>VLOOKUP(N328,'Time Chart'!$A$2:$D$25,4,0)</f>
        <v>#VALUE!</v>
      </c>
      <c r="P328" s="22" t="e">
        <f t="shared" si="27"/>
        <v>#VALUE!</v>
      </c>
      <c r="Q328" s="14" t="e">
        <f>VLOOKUP(P328,'Time Chart'!$A$2:$D$25,4,0)</f>
        <v>#VALUE!</v>
      </c>
      <c r="R328" s="14" t="str">
        <f t="shared" si="28"/>
        <v/>
      </c>
      <c r="S328" s="15">
        <f>COUNTIFS(Hoja1!$R$2,"="&amp;R328)</f>
        <v>0</v>
      </c>
      <c r="T328" s="14" t="str">
        <f t="shared" si="29"/>
        <v/>
      </c>
      <c r="U328" s="15">
        <f>COUNTIFS(Hoja1!$R$2,"="&amp;T328)</f>
        <v>0</v>
      </c>
    </row>
    <row r="329" spans="1:21" x14ac:dyDescent="0.25">
      <c r="A329" s="15">
        <f t="shared" si="25"/>
        <v>328</v>
      </c>
      <c r="B329" s="15" t="str">
        <f>IFERROR(INDEX('Pasajeros Pre'!$A$2:A5322,MATCH(ROW()-ROW($B$1),'Pasajeros Pre'!$O$2:$O$4995,0)),"")</f>
        <v/>
      </c>
      <c r="C329" s="15" t="str">
        <f>IFERROR(INDEX('Pasajeros Pre'!$B$2:$B$195,MATCH(ROW()-ROW($A$1),'Pasajeros Pre'!$O$2:$O$195,0)),"")</f>
        <v/>
      </c>
      <c r="D329" s="15" t="str">
        <f>IFERROR(INDEX('Pasajeros Pre'!$C$2:C5322,MATCH(ROW()-ROW($B$1),'Pasajeros Pre'!$O$2:$O$4995,0)),"")</f>
        <v/>
      </c>
      <c r="E329" s="15" t="str">
        <f>IFERROR(INDEX('Pasajeros Pre'!$D$2:D5322,MATCH(ROW()-ROW($B$1),'Pasajeros Pre'!$O$2:$O$4995,0)),"")</f>
        <v/>
      </c>
      <c r="F329" s="22" t="str">
        <f>IFERROR(INDEX('Pasajeros Pre'!$E$2:E5322,MATCH(ROW()-ROW($B$1),'Pasajeros Pre'!$O$2:$O$4995,0)),"")</f>
        <v/>
      </c>
      <c r="G329" s="15" t="str">
        <f>IFERROR(INDEX('Pasajeros Pre'!$F$2:F5322,MATCH(ROW()-ROW($B$1),'Pasajeros Pre'!$O$2:$O$4995,0)),"")</f>
        <v/>
      </c>
      <c r="H329" s="15" t="str">
        <f>IFERROR(INDEX('Pasajeros Pre'!$G$2:G5322,MATCH(ROW()-ROW($B$1),'Pasajeros Pre'!$O$2:$O$4995,0)),"")</f>
        <v/>
      </c>
      <c r="I329" s="15" t="str">
        <f>IFERROR(INDEX('Pasajeros Pre'!$H$2:H5322,MATCH(ROW()-ROW($B$1),'Pasajeros Pre'!$O$2:$O$4995,0)),"")</f>
        <v/>
      </c>
      <c r="J329" s="15" t="str">
        <f>IFERROR(INDEX('Pasajeros Pre'!$I$2:I5322,MATCH(ROW()-ROW($B$1),'Pasajeros Pre'!$O$2:$O$4995,0)),"")</f>
        <v/>
      </c>
      <c r="K329" s="15" t="str">
        <f>IFERROR(INDEX('Pasajeros Pre'!$J$2:J5322,MATCH(ROW()-ROW($B$1),'Pasajeros Pre'!$O$2:$O$4995,0)),"")</f>
        <v/>
      </c>
      <c r="L329" s="22" t="str">
        <f>IFERROR(INDEX('Pasajeros Pre'!$K$2:K5322,MATCH(ROW()-ROW($B$1),'Pasajeros Pre'!$O$2:$O$4995,0)),"")</f>
        <v/>
      </c>
      <c r="M329" s="15" t="str">
        <f>IFERROR(INDEX('Pasajeros Pre'!$L$2:L5322,MATCH(ROW()-ROW($B$1),'Pasajeros Pre'!$O$2:$O$4995,0)),"")</f>
        <v/>
      </c>
      <c r="N329" s="22" t="e">
        <f t="shared" si="26"/>
        <v>#VALUE!</v>
      </c>
      <c r="O329" s="14" t="e">
        <f>VLOOKUP(N329,'Time Chart'!$A$2:$D$25,4,0)</f>
        <v>#VALUE!</v>
      </c>
      <c r="P329" s="22" t="e">
        <f t="shared" si="27"/>
        <v>#VALUE!</v>
      </c>
      <c r="Q329" s="14" t="e">
        <f>VLOOKUP(P329,'Time Chart'!$A$2:$D$25,4,0)</f>
        <v>#VALUE!</v>
      </c>
      <c r="R329" s="14" t="str">
        <f t="shared" si="28"/>
        <v/>
      </c>
      <c r="S329" s="15">
        <f>COUNTIFS(Hoja1!$R$2,"="&amp;R329)</f>
        <v>0</v>
      </c>
      <c r="T329" s="14" t="str">
        <f t="shared" si="29"/>
        <v/>
      </c>
      <c r="U329" s="15">
        <f>COUNTIFS(Hoja1!$R$2,"="&amp;T329)</f>
        <v>0</v>
      </c>
    </row>
    <row r="330" spans="1:21" x14ac:dyDescent="0.25">
      <c r="A330" s="15">
        <f t="shared" si="25"/>
        <v>329</v>
      </c>
      <c r="B330" s="15" t="str">
        <f>IFERROR(INDEX('Pasajeros Pre'!$A$2:A5323,MATCH(ROW()-ROW($B$1),'Pasajeros Pre'!$O$2:$O$4995,0)),"")</f>
        <v/>
      </c>
      <c r="C330" s="15" t="str">
        <f>IFERROR(INDEX('Pasajeros Pre'!$B$2:$B$195,MATCH(ROW()-ROW($A$1),'Pasajeros Pre'!$O$2:$O$195,0)),"")</f>
        <v/>
      </c>
      <c r="D330" s="15" t="str">
        <f>IFERROR(INDEX('Pasajeros Pre'!$C$2:C5323,MATCH(ROW()-ROW($B$1),'Pasajeros Pre'!$O$2:$O$4995,0)),"")</f>
        <v/>
      </c>
      <c r="E330" s="15" t="str">
        <f>IFERROR(INDEX('Pasajeros Pre'!$D$2:D5323,MATCH(ROW()-ROW($B$1),'Pasajeros Pre'!$O$2:$O$4995,0)),"")</f>
        <v/>
      </c>
      <c r="F330" s="22" t="str">
        <f>IFERROR(INDEX('Pasajeros Pre'!$E$2:E5323,MATCH(ROW()-ROW($B$1),'Pasajeros Pre'!$O$2:$O$4995,0)),"")</f>
        <v/>
      </c>
      <c r="G330" s="15" t="str">
        <f>IFERROR(INDEX('Pasajeros Pre'!$F$2:F5323,MATCH(ROW()-ROW($B$1),'Pasajeros Pre'!$O$2:$O$4995,0)),"")</f>
        <v/>
      </c>
      <c r="H330" s="15" t="str">
        <f>IFERROR(INDEX('Pasajeros Pre'!$G$2:G5323,MATCH(ROW()-ROW($B$1),'Pasajeros Pre'!$O$2:$O$4995,0)),"")</f>
        <v/>
      </c>
      <c r="I330" s="15" t="str">
        <f>IFERROR(INDEX('Pasajeros Pre'!$H$2:H5323,MATCH(ROW()-ROW($B$1),'Pasajeros Pre'!$O$2:$O$4995,0)),"")</f>
        <v/>
      </c>
      <c r="J330" s="15" t="str">
        <f>IFERROR(INDEX('Pasajeros Pre'!$I$2:I5323,MATCH(ROW()-ROW($B$1),'Pasajeros Pre'!$O$2:$O$4995,0)),"")</f>
        <v/>
      </c>
      <c r="K330" s="15" t="str">
        <f>IFERROR(INDEX('Pasajeros Pre'!$J$2:J5323,MATCH(ROW()-ROW($B$1),'Pasajeros Pre'!$O$2:$O$4995,0)),"")</f>
        <v/>
      </c>
      <c r="L330" s="22" t="str">
        <f>IFERROR(INDEX('Pasajeros Pre'!$K$2:K5323,MATCH(ROW()-ROW($B$1),'Pasajeros Pre'!$O$2:$O$4995,0)),"")</f>
        <v/>
      </c>
      <c r="M330" s="15" t="str">
        <f>IFERROR(INDEX('Pasajeros Pre'!$L$2:L5323,MATCH(ROW()-ROW($B$1),'Pasajeros Pre'!$O$2:$O$4995,0)),"")</f>
        <v/>
      </c>
      <c r="N330" s="22" t="e">
        <f t="shared" si="26"/>
        <v>#VALUE!</v>
      </c>
      <c r="O330" s="14" t="e">
        <f>VLOOKUP(N330,'Time Chart'!$A$2:$D$25,4,0)</f>
        <v>#VALUE!</v>
      </c>
      <c r="P330" s="22" t="e">
        <f t="shared" si="27"/>
        <v>#VALUE!</v>
      </c>
      <c r="Q330" s="14" t="e">
        <f>VLOOKUP(P330,'Time Chart'!$A$2:$D$25,4,0)</f>
        <v>#VALUE!</v>
      </c>
      <c r="R330" s="14" t="str">
        <f t="shared" si="28"/>
        <v/>
      </c>
      <c r="S330" s="15">
        <f>COUNTIFS(Hoja1!$R$2,"="&amp;R330)</f>
        <v>0</v>
      </c>
      <c r="T330" s="14" t="str">
        <f t="shared" si="29"/>
        <v/>
      </c>
      <c r="U330" s="15">
        <f>COUNTIFS(Hoja1!$R$2,"="&amp;T330)</f>
        <v>0</v>
      </c>
    </row>
    <row r="331" spans="1:21" x14ac:dyDescent="0.25">
      <c r="A331" s="15">
        <f t="shared" si="25"/>
        <v>330</v>
      </c>
      <c r="B331" s="15" t="str">
        <f>IFERROR(INDEX('Pasajeros Pre'!$A$2:A5324,MATCH(ROW()-ROW($B$1),'Pasajeros Pre'!$O$2:$O$4995,0)),"")</f>
        <v/>
      </c>
      <c r="C331" s="15" t="str">
        <f>IFERROR(INDEX('Pasajeros Pre'!$B$2:$B$195,MATCH(ROW()-ROW($A$1),'Pasajeros Pre'!$O$2:$O$195,0)),"")</f>
        <v/>
      </c>
      <c r="D331" s="15" t="str">
        <f>IFERROR(INDEX('Pasajeros Pre'!$C$2:C5324,MATCH(ROW()-ROW($B$1),'Pasajeros Pre'!$O$2:$O$4995,0)),"")</f>
        <v/>
      </c>
      <c r="E331" s="15" t="str">
        <f>IFERROR(INDEX('Pasajeros Pre'!$D$2:D5324,MATCH(ROW()-ROW($B$1),'Pasajeros Pre'!$O$2:$O$4995,0)),"")</f>
        <v/>
      </c>
      <c r="F331" s="22" t="str">
        <f>IFERROR(INDEX('Pasajeros Pre'!$E$2:E5324,MATCH(ROW()-ROW($B$1),'Pasajeros Pre'!$O$2:$O$4995,0)),"")</f>
        <v/>
      </c>
      <c r="G331" s="15" t="str">
        <f>IFERROR(INDEX('Pasajeros Pre'!$F$2:F5324,MATCH(ROW()-ROW($B$1),'Pasajeros Pre'!$O$2:$O$4995,0)),"")</f>
        <v/>
      </c>
      <c r="H331" s="15" t="str">
        <f>IFERROR(INDEX('Pasajeros Pre'!$G$2:G5324,MATCH(ROW()-ROW($B$1),'Pasajeros Pre'!$O$2:$O$4995,0)),"")</f>
        <v/>
      </c>
      <c r="I331" s="15" t="str">
        <f>IFERROR(INDEX('Pasajeros Pre'!$H$2:H5324,MATCH(ROW()-ROW($B$1),'Pasajeros Pre'!$O$2:$O$4995,0)),"")</f>
        <v/>
      </c>
      <c r="J331" s="15" t="str">
        <f>IFERROR(INDEX('Pasajeros Pre'!$I$2:I5324,MATCH(ROW()-ROW($B$1),'Pasajeros Pre'!$O$2:$O$4995,0)),"")</f>
        <v/>
      </c>
      <c r="K331" s="15" t="str">
        <f>IFERROR(INDEX('Pasajeros Pre'!$J$2:J5324,MATCH(ROW()-ROW($B$1),'Pasajeros Pre'!$O$2:$O$4995,0)),"")</f>
        <v/>
      </c>
      <c r="L331" s="22" t="str">
        <f>IFERROR(INDEX('Pasajeros Pre'!$K$2:K5324,MATCH(ROW()-ROW($B$1),'Pasajeros Pre'!$O$2:$O$4995,0)),"")</f>
        <v/>
      </c>
      <c r="M331" s="15" t="str">
        <f>IFERROR(INDEX('Pasajeros Pre'!$L$2:L5324,MATCH(ROW()-ROW($B$1),'Pasajeros Pre'!$O$2:$O$4995,0)),"")</f>
        <v/>
      </c>
      <c r="N331" s="22" t="e">
        <f t="shared" si="26"/>
        <v>#VALUE!</v>
      </c>
      <c r="O331" s="14" t="e">
        <f>VLOOKUP(N331,'Time Chart'!$A$2:$D$25,4,0)</f>
        <v>#VALUE!</v>
      </c>
      <c r="P331" s="22" t="e">
        <f t="shared" si="27"/>
        <v>#VALUE!</v>
      </c>
      <c r="Q331" s="14" t="e">
        <f>VLOOKUP(P331,'Time Chart'!$A$2:$D$25,4,0)</f>
        <v>#VALUE!</v>
      </c>
      <c r="R331" s="14" t="str">
        <f t="shared" si="28"/>
        <v/>
      </c>
      <c r="S331" s="15">
        <f>COUNTIFS(Hoja1!$R$2,"="&amp;R331)</f>
        <v>0</v>
      </c>
      <c r="T331" s="14" t="str">
        <f t="shared" si="29"/>
        <v/>
      </c>
      <c r="U331" s="15">
        <f>COUNTIFS(Hoja1!$R$2,"="&amp;T331)</f>
        <v>0</v>
      </c>
    </row>
    <row r="332" spans="1:21" x14ac:dyDescent="0.25">
      <c r="A332" s="15">
        <f t="shared" si="25"/>
        <v>331</v>
      </c>
      <c r="B332" s="15" t="str">
        <f>IFERROR(INDEX('Pasajeros Pre'!$A$2:A5325,MATCH(ROW()-ROW($B$1),'Pasajeros Pre'!$O$2:$O$4995,0)),"")</f>
        <v/>
      </c>
      <c r="C332" s="15" t="str">
        <f>IFERROR(INDEX('Pasajeros Pre'!$B$2:$B$195,MATCH(ROW()-ROW($A$1),'Pasajeros Pre'!$O$2:$O$195,0)),"")</f>
        <v/>
      </c>
      <c r="D332" s="15" t="str">
        <f>IFERROR(INDEX('Pasajeros Pre'!$C$2:C5325,MATCH(ROW()-ROW($B$1),'Pasajeros Pre'!$O$2:$O$4995,0)),"")</f>
        <v/>
      </c>
      <c r="E332" s="15" t="str">
        <f>IFERROR(INDEX('Pasajeros Pre'!$D$2:D5325,MATCH(ROW()-ROW($B$1),'Pasajeros Pre'!$O$2:$O$4995,0)),"")</f>
        <v/>
      </c>
      <c r="F332" s="22" t="str">
        <f>IFERROR(INDEX('Pasajeros Pre'!$E$2:E5325,MATCH(ROW()-ROW($B$1),'Pasajeros Pre'!$O$2:$O$4995,0)),"")</f>
        <v/>
      </c>
      <c r="G332" s="15" t="str">
        <f>IFERROR(INDEX('Pasajeros Pre'!$F$2:F5325,MATCH(ROW()-ROW($B$1),'Pasajeros Pre'!$O$2:$O$4995,0)),"")</f>
        <v/>
      </c>
      <c r="H332" s="15" t="str">
        <f>IFERROR(INDEX('Pasajeros Pre'!$G$2:G5325,MATCH(ROW()-ROW($B$1),'Pasajeros Pre'!$O$2:$O$4995,0)),"")</f>
        <v/>
      </c>
      <c r="I332" s="15" t="str">
        <f>IFERROR(INDEX('Pasajeros Pre'!$H$2:H5325,MATCH(ROW()-ROW($B$1),'Pasajeros Pre'!$O$2:$O$4995,0)),"")</f>
        <v/>
      </c>
      <c r="J332" s="15" t="str">
        <f>IFERROR(INDEX('Pasajeros Pre'!$I$2:I5325,MATCH(ROW()-ROW($B$1),'Pasajeros Pre'!$O$2:$O$4995,0)),"")</f>
        <v/>
      </c>
      <c r="K332" s="15" t="str">
        <f>IFERROR(INDEX('Pasajeros Pre'!$J$2:J5325,MATCH(ROW()-ROW($B$1),'Pasajeros Pre'!$O$2:$O$4995,0)),"")</f>
        <v/>
      </c>
      <c r="L332" s="22" t="str">
        <f>IFERROR(INDEX('Pasajeros Pre'!$K$2:K5325,MATCH(ROW()-ROW($B$1),'Pasajeros Pre'!$O$2:$O$4995,0)),"")</f>
        <v/>
      </c>
      <c r="M332" s="15" t="str">
        <f>IFERROR(INDEX('Pasajeros Pre'!$L$2:L5325,MATCH(ROW()-ROW($B$1),'Pasajeros Pre'!$O$2:$O$4995,0)),"")</f>
        <v/>
      </c>
      <c r="N332" s="22" t="e">
        <f t="shared" si="26"/>
        <v>#VALUE!</v>
      </c>
      <c r="O332" s="14" t="e">
        <f>VLOOKUP(N332,'Time Chart'!$A$2:$D$25,4,0)</f>
        <v>#VALUE!</v>
      </c>
      <c r="P332" s="22" t="e">
        <f t="shared" si="27"/>
        <v>#VALUE!</v>
      </c>
      <c r="Q332" s="14" t="e">
        <f>VLOOKUP(P332,'Time Chart'!$A$2:$D$25,4,0)</f>
        <v>#VALUE!</v>
      </c>
      <c r="R332" s="14" t="str">
        <f t="shared" si="28"/>
        <v/>
      </c>
      <c r="S332" s="15">
        <f>COUNTIFS(Hoja1!$R$2,"="&amp;R332)</f>
        <v>0</v>
      </c>
      <c r="T332" s="14" t="str">
        <f t="shared" si="29"/>
        <v/>
      </c>
      <c r="U332" s="15">
        <f>COUNTIFS(Hoja1!$R$2,"="&amp;T332)</f>
        <v>0</v>
      </c>
    </row>
    <row r="333" spans="1:21" x14ac:dyDescent="0.25">
      <c r="A333" s="15">
        <f t="shared" si="25"/>
        <v>332</v>
      </c>
      <c r="B333" s="15" t="str">
        <f>IFERROR(INDEX('Pasajeros Pre'!$A$2:A5326,MATCH(ROW()-ROW($B$1),'Pasajeros Pre'!$O$2:$O$4995,0)),"")</f>
        <v/>
      </c>
      <c r="C333" s="15" t="str">
        <f>IFERROR(INDEX('Pasajeros Pre'!$B$2:$B$195,MATCH(ROW()-ROW($A$1),'Pasajeros Pre'!$O$2:$O$195,0)),"")</f>
        <v/>
      </c>
      <c r="D333" s="15" t="str">
        <f>IFERROR(INDEX('Pasajeros Pre'!$C$2:C5326,MATCH(ROW()-ROW($B$1),'Pasajeros Pre'!$O$2:$O$4995,0)),"")</f>
        <v/>
      </c>
      <c r="E333" s="15" t="str">
        <f>IFERROR(INDEX('Pasajeros Pre'!$D$2:D5326,MATCH(ROW()-ROW($B$1),'Pasajeros Pre'!$O$2:$O$4995,0)),"")</f>
        <v/>
      </c>
      <c r="F333" s="22" t="str">
        <f>IFERROR(INDEX('Pasajeros Pre'!$E$2:E5326,MATCH(ROW()-ROW($B$1),'Pasajeros Pre'!$O$2:$O$4995,0)),"")</f>
        <v/>
      </c>
      <c r="G333" s="15" t="str">
        <f>IFERROR(INDEX('Pasajeros Pre'!$F$2:F5326,MATCH(ROW()-ROW($B$1),'Pasajeros Pre'!$O$2:$O$4995,0)),"")</f>
        <v/>
      </c>
      <c r="H333" s="15" t="str">
        <f>IFERROR(INDEX('Pasajeros Pre'!$G$2:G5326,MATCH(ROW()-ROW($B$1),'Pasajeros Pre'!$O$2:$O$4995,0)),"")</f>
        <v/>
      </c>
      <c r="I333" s="15" t="str">
        <f>IFERROR(INDEX('Pasajeros Pre'!$H$2:H5326,MATCH(ROW()-ROW($B$1),'Pasajeros Pre'!$O$2:$O$4995,0)),"")</f>
        <v/>
      </c>
      <c r="J333" s="15" t="str">
        <f>IFERROR(INDEX('Pasajeros Pre'!$I$2:I5326,MATCH(ROW()-ROW($B$1),'Pasajeros Pre'!$O$2:$O$4995,0)),"")</f>
        <v/>
      </c>
      <c r="K333" s="15" t="str">
        <f>IFERROR(INDEX('Pasajeros Pre'!$J$2:J5326,MATCH(ROW()-ROW($B$1),'Pasajeros Pre'!$O$2:$O$4995,0)),"")</f>
        <v/>
      </c>
      <c r="L333" s="22" t="str">
        <f>IFERROR(INDEX('Pasajeros Pre'!$K$2:K5326,MATCH(ROW()-ROW($B$1),'Pasajeros Pre'!$O$2:$O$4995,0)),"")</f>
        <v/>
      </c>
      <c r="M333" s="15" t="str">
        <f>IFERROR(INDEX('Pasajeros Pre'!$L$2:L5326,MATCH(ROW()-ROW($B$1),'Pasajeros Pre'!$O$2:$O$4995,0)),"")</f>
        <v/>
      </c>
      <c r="N333" s="22" t="e">
        <f t="shared" si="26"/>
        <v>#VALUE!</v>
      </c>
      <c r="O333" s="14" t="e">
        <f>VLOOKUP(N333,'Time Chart'!$A$2:$D$25,4,0)</f>
        <v>#VALUE!</v>
      </c>
      <c r="P333" s="22" t="e">
        <f t="shared" si="27"/>
        <v>#VALUE!</v>
      </c>
      <c r="Q333" s="14" t="e">
        <f>VLOOKUP(P333,'Time Chart'!$A$2:$D$25,4,0)</f>
        <v>#VALUE!</v>
      </c>
      <c r="R333" s="14" t="str">
        <f t="shared" si="28"/>
        <v/>
      </c>
      <c r="S333" s="15">
        <f>COUNTIFS(Hoja1!$R$2,"="&amp;R333)</f>
        <v>0</v>
      </c>
      <c r="T333" s="14" t="str">
        <f t="shared" si="29"/>
        <v/>
      </c>
      <c r="U333" s="15">
        <f>COUNTIFS(Hoja1!$R$2,"="&amp;T333)</f>
        <v>0</v>
      </c>
    </row>
    <row r="334" spans="1:21" x14ac:dyDescent="0.25">
      <c r="A334" s="15">
        <f t="shared" si="25"/>
        <v>333</v>
      </c>
      <c r="B334" s="15" t="str">
        <f>IFERROR(INDEX('Pasajeros Pre'!$A$2:A5327,MATCH(ROW()-ROW($B$1),'Pasajeros Pre'!$O$2:$O$4995,0)),"")</f>
        <v/>
      </c>
      <c r="C334" s="15" t="str">
        <f>IFERROR(INDEX('Pasajeros Pre'!$B$2:$B$195,MATCH(ROW()-ROW($A$1),'Pasajeros Pre'!$O$2:$O$195,0)),"")</f>
        <v/>
      </c>
      <c r="D334" s="15" t="str">
        <f>IFERROR(INDEX('Pasajeros Pre'!$C$2:C5327,MATCH(ROW()-ROW($B$1),'Pasajeros Pre'!$O$2:$O$4995,0)),"")</f>
        <v/>
      </c>
      <c r="E334" s="15" t="str">
        <f>IFERROR(INDEX('Pasajeros Pre'!$D$2:D5327,MATCH(ROW()-ROW($B$1),'Pasajeros Pre'!$O$2:$O$4995,0)),"")</f>
        <v/>
      </c>
      <c r="F334" s="22" t="str">
        <f>IFERROR(INDEX('Pasajeros Pre'!$E$2:E5327,MATCH(ROW()-ROW($B$1),'Pasajeros Pre'!$O$2:$O$4995,0)),"")</f>
        <v/>
      </c>
      <c r="G334" s="15" t="str">
        <f>IFERROR(INDEX('Pasajeros Pre'!$F$2:F5327,MATCH(ROW()-ROW($B$1),'Pasajeros Pre'!$O$2:$O$4995,0)),"")</f>
        <v/>
      </c>
      <c r="H334" s="15" t="str">
        <f>IFERROR(INDEX('Pasajeros Pre'!$G$2:G5327,MATCH(ROW()-ROW($B$1),'Pasajeros Pre'!$O$2:$O$4995,0)),"")</f>
        <v/>
      </c>
      <c r="I334" s="15" t="str">
        <f>IFERROR(INDEX('Pasajeros Pre'!$H$2:H5327,MATCH(ROW()-ROW($B$1),'Pasajeros Pre'!$O$2:$O$4995,0)),"")</f>
        <v/>
      </c>
      <c r="J334" s="15" t="str">
        <f>IFERROR(INDEX('Pasajeros Pre'!$I$2:I5327,MATCH(ROW()-ROW($B$1),'Pasajeros Pre'!$O$2:$O$4995,0)),"")</f>
        <v/>
      </c>
      <c r="K334" s="15" t="str">
        <f>IFERROR(INDEX('Pasajeros Pre'!$J$2:J5327,MATCH(ROW()-ROW($B$1),'Pasajeros Pre'!$O$2:$O$4995,0)),"")</f>
        <v/>
      </c>
      <c r="L334" s="22" t="str">
        <f>IFERROR(INDEX('Pasajeros Pre'!$K$2:K5327,MATCH(ROW()-ROW($B$1),'Pasajeros Pre'!$O$2:$O$4995,0)),"")</f>
        <v/>
      </c>
      <c r="M334" s="15" t="str">
        <f>IFERROR(INDEX('Pasajeros Pre'!$L$2:L5327,MATCH(ROW()-ROW($B$1),'Pasajeros Pre'!$O$2:$O$4995,0)),"")</f>
        <v/>
      </c>
      <c r="N334" s="22" t="e">
        <f t="shared" si="26"/>
        <v>#VALUE!</v>
      </c>
      <c r="O334" s="14" t="e">
        <f>VLOOKUP(N334,'Time Chart'!$A$2:$D$25,4,0)</f>
        <v>#VALUE!</v>
      </c>
      <c r="P334" s="22" t="e">
        <f t="shared" si="27"/>
        <v>#VALUE!</v>
      </c>
      <c r="Q334" s="14" t="e">
        <f>VLOOKUP(P334,'Time Chart'!$A$2:$D$25,4,0)</f>
        <v>#VALUE!</v>
      </c>
      <c r="R334" s="14" t="str">
        <f t="shared" si="28"/>
        <v/>
      </c>
      <c r="S334" s="15">
        <f>COUNTIFS(Hoja1!$R$2,"="&amp;R334)</f>
        <v>0</v>
      </c>
      <c r="T334" s="14" t="str">
        <f t="shared" si="29"/>
        <v/>
      </c>
      <c r="U334" s="15">
        <f>COUNTIFS(Hoja1!$R$2,"="&amp;T334)</f>
        <v>0</v>
      </c>
    </row>
    <row r="335" spans="1:21" x14ac:dyDescent="0.25">
      <c r="A335" s="15">
        <f t="shared" si="25"/>
        <v>334</v>
      </c>
      <c r="B335" s="15" t="str">
        <f>IFERROR(INDEX('Pasajeros Pre'!$A$2:A5328,MATCH(ROW()-ROW($B$1),'Pasajeros Pre'!$O$2:$O$4995,0)),"")</f>
        <v/>
      </c>
      <c r="C335" s="15" t="str">
        <f>IFERROR(INDEX('Pasajeros Pre'!$B$2:$B$195,MATCH(ROW()-ROW($A$1),'Pasajeros Pre'!$O$2:$O$195,0)),"")</f>
        <v/>
      </c>
      <c r="D335" s="15" t="str">
        <f>IFERROR(INDEX('Pasajeros Pre'!$C$2:C5328,MATCH(ROW()-ROW($B$1),'Pasajeros Pre'!$O$2:$O$4995,0)),"")</f>
        <v/>
      </c>
      <c r="E335" s="15" t="str">
        <f>IFERROR(INDEX('Pasajeros Pre'!$D$2:D5328,MATCH(ROW()-ROW($B$1),'Pasajeros Pre'!$O$2:$O$4995,0)),"")</f>
        <v/>
      </c>
      <c r="F335" s="22" t="str">
        <f>IFERROR(INDEX('Pasajeros Pre'!$E$2:E5328,MATCH(ROW()-ROW($B$1),'Pasajeros Pre'!$O$2:$O$4995,0)),"")</f>
        <v/>
      </c>
      <c r="G335" s="15" t="str">
        <f>IFERROR(INDEX('Pasajeros Pre'!$F$2:F5328,MATCH(ROW()-ROW($B$1),'Pasajeros Pre'!$O$2:$O$4995,0)),"")</f>
        <v/>
      </c>
      <c r="H335" s="15" t="str">
        <f>IFERROR(INDEX('Pasajeros Pre'!$G$2:G5328,MATCH(ROW()-ROW($B$1),'Pasajeros Pre'!$O$2:$O$4995,0)),"")</f>
        <v/>
      </c>
      <c r="I335" s="15" t="str">
        <f>IFERROR(INDEX('Pasajeros Pre'!$H$2:H5328,MATCH(ROW()-ROW($B$1),'Pasajeros Pre'!$O$2:$O$4995,0)),"")</f>
        <v/>
      </c>
      <c r="J335" s="15" t="str">
        <f>IFERROR(INDEX('Pasajeros Pre'!$I$2:I5328,MATCH(ROW()-ROW($B$1),'Pasajeros Pre'!$O$2:$O$4995,0)),"")</f>
        <v/>
      </c>
      <c r="K335" s="15" t="str">
        <f>IFERROR(INDEX('Pasajeros Pre'!$J$2:J5328,MATCH(ROW()-ROW($B$1),'Pasajeros Pre'!$O$2:$O$4995,0)),"")</f>
        <v/>
      </c>
      <c r="L335" s="22" t="str">
        <f>IFERROR(INDEX('Pasajeros Pre'!$K$2:K5328,MATCH(ROW()-ROW($B$1),'Pasajeros Pre'!$O$2:$O$4995,0)),"")</f>
        <v/>
      </c>
      <c r="M335" s="15" t="str">
        <f>IFERROR(INDEX('Pasajeros Pre'!$L$2:L5328,MATCH(ROW()-ROW($B$1),'Pasajeros Pre'!$O$2:$O$4995,0)),"")</f>
        <v/>
      </c>
      <c r="N335" s="22" t="e">
        <f t="shared" si="26"/>
        <v>#VALUE!</v>
      </c>
      <c r="O335" s="14" t="e">
        <f>VLOOKUP(N335,'Time Chart'!$A$2:$D$25,4,0)</f>
        <v>#VALUE!</v>
      </c>
      <c r="P335" s="22" t="e">
        <f t="shared" si="27"/>
        <v>#VALUE!</v>
      </c>
      <c r="Q335" s="14" t="e">
        <f>VLOOKUP(P335,'Time Chart'!$A$2:$D$25,4,0)</f>
        <v>#VALUE!</v>
      </c>
      <c r="R335" s="14" t="str">
        <f t="shared" si="28"/>
        <v/>
      </c>
      <c r="S335" s="15">
        <f>COUNTIFS(Hoja1!$R$2,"="&amp;R335)</f>
        <v>0</v>
      </c>
      <c r="T335" s="14" t="str">
        <f t="shared" si="29"/>
        <v/>
      </c>
      <c r="U335" s="15">
        <f>COUNTIFS(Hoja1!$R$2,"="&amp;T335)</f>
        <v>0</v>
      </c>
    </row>
    <row r="336" spans="1:21" x14ac:dyDescent="0.25">
      <c r="A336" s="15">
        <f t="shared" si="25"/>
        <v>335</v>
      </c>
      <c r="B336" s="15" t="str">
        <f>IFERROR(INDEX('Pasajeros Pre'!$A$2:A5329,MATCH(ROW()-ROW($B$1),'Pasajeros Pre'!$O$2:$O$4995,0)),"")</f>
        <v/>
      </c>
      <c r="C336" s="15" t="str">
        <f>IFERROR(INDEX('Pasajeros Pre'!$B$2:$B$195,MATCH(ROW()-ROW($A$1),'Pasajeros Pre'!$O$2:$O$195,0)),"")</f>
        <v/>
      </c>
      <c r="D336" s="15" t="str">
        <f>IFERROR(INDEX('Pasajeros Pre'!$C$2:C5329,MATCH(ROW()-ROW($B$1),'Pasajeros Pre'!$O$2:$O$4995,0)),"")</f>
        <v/>
      </c>
      <c r="E336" s="15" t="str">
        <f>IFERROR(INDEX('Pasajeros Pre'!$D$2:D5329,MATCH(ROW()-ROW($B$1),'Pasajeros Pre'!$O$2:$O$4995,0)),"")</f>
        <v/>
      </c>
      <c r="F336" s="22" t="str">
        <f>IFERROR(INDEX('Pasajeros Pre'!$E$2:E5329,MATCH(ROW()-ROW($B$1),'Pasajeros Pre'!$O$2:$O$4995,0)),"")</f>
        <v/>
      </c>
      <c r="G336" s="15" t="str">
        <f>IFERROR(INDEX('Pasajeros Pre'!$F$2:F5329,MATCH(ROW()-ROW($B$1),'Pasajeros Pre'!$O$2:$O$4995,0)),"")</f>
        <v/>
      </c>
      <c r="H336" s="15" t="str">
        <f>IFERROR(INDEX('Pasajeros Pre'!$G$2:G5329,MATCH(ROW()-ROW($B$1),'Pasajeros Pre'!$O$2:$O$4995,0)),"")</f>
        <v/>
      </c>
      <c r="I336" s="15" t="str">
        <f>IFERROR(INDEX('Pasajeros Pre'!$H$2:H5329,MATCH(ROW()-ROW($B$1),'Pasajeros Pre'!$O$2:$O$4995,0)),"")</f>
        <v/>
      </c>
      <c r="J336" s="15" t="str">
        <f>IFERROR(INDEX('Pasajeros Pre'!$I$2:I5329,MATCH(ROW()-ROW($B$1),'Pasajeros Pre'!$O$2:$O$4995,0)),"")</f>
        <v/>
      </c>
      <c r="K336" s="15" t="str">
        <f>IFERROR(INDEX('Pasajeros Pre'!$J$2:J5329,MATCH(ROW()-ROW($B$1),'Pasajeros Pre'!$O$2:$O$4995,0)),"")</f>
        <v/>
      </c>
      <c r="L336" s="22" t="str">
        <f>IFERROR(INDEX('Pasajeros Pre'!$K$2:K5329,MATCH(ROW()-ROW($B$1),'Pasajeros Pre'!$O$2:$O$4995,0)),"")</f>
        <v/>
      </c>
      <c r="M336" s="15" t="str">
        <f>IFERROR(INDEX('Pasajeros Pre'!$L$2:L5329,MATCH(ROW()-ROW($B$1),'Pasajeros Pre'!$O$2:$O$4995,0)),"")</f>
        <v/>
      </c>
      <c r="N336" s="22" t="e">
        <f t="shared" si="26"/>
        <v>#VALUE!</v>
      </c>
      <c r="O336" s="14" t="e">
        <f>VLOOKUP(N336,'Time Chart'!$A$2:$D$25,4,0)</f>
        <v>#VALUE!</v>
      </c>
      <c r="P336" s="22" t="e">
        <f t="shared" si="27"/>
        <v>#VALUE!</v>
      </c>
      <c r="Q336" s="14" t="e">
        <f>VLOOKUP(P336,'Time Chart'!$A$2:$D$25,4,0)</f>
        <v>#VALUE!</v>
      </c>
      <c r="R336" s="14" t="str">
        <f t="shared" si="28"/>
        <v/>
      </c>
      <c r="S336" s="15">
        <f>COUNTIFS(Hoja1!$R$2,"="&amp;R336)</f>
        <v>0</v>
      </c>
      <c r="T336" s="14" t="str">
        <f t="shared" si="29"/>
        <v/>
      </c>
      <c r="U336" s="15">
        <f>COUNTIFS(Hoja1!$R$2,"="&amp;T336)</f>
        <v>0</v>
      </c>
    </row>
    <row r="337" spans="1:21" x14ac:dyDescent="0.25">
      <c r="A337" s="15">
        <f t="shared" si="25"/>
        <v>336</v>
      </c>
      <c r="B337" s="15" t="str">
        <f>IFERROR(INDEX('Pasajeros Pre'!$A$2:A5330,MATCH(ROW()-ROW($B$1),'Pasajeros Pre'!$O$2:$O$4995,0)),"")</f>
        <v/>
      </c>
      <c r="C337" s="15" t="str">
        <f>IFERROR(INDEX('Pasajeros Pre'!$B$2:$B$195,MATCH(ROW()-ROW($A$1),'Pasajeros Pre'!$O$2:$O$195,0)),"")</f>
        <v/>
      </c>
      <c r="D337" s="15" t="str">
        <f>IFERROR(INDEX('Pasajeros Pre'!$C$2:C5330,MATCH(ROW()-ROW($B$1),'Pasajeros Pre'!$O$2:$O$4995,0)),"")</f>
        <v/>
      </c>
      <c r="E337" s="15" t="str">
        <f>IFERROR(INDEX('Pasajeros Pre'!$D$2:D5330,MATCH(ROW()-ROW($B$1),'Pasajeros Pre'!$O$2:$O$4995,0)),"")</f>
        <v/>
      </c>
      <c r="F337" s="22" t="str">
        <f>IFERROR(INDEX('Pasajeros Pre'!$E$2:E5330,MATCH(ROW()-ROW($B$1),'Pasajeros Pre'!$O$2:$O$4995,0)),"")</f>
        <v/>
      </c>
      <c r="G337" s="15" t="str">
        <f>IFERROR(INDEX('Pasajeros Pre'!$F$2:F5330,MATCH(ROW()-ROW($B$1),'Pasajeros Pre'!$O$2:$O$4995,0)),"")</f>
        <v/>
      </c>
      <c r="H337" s="15" t="str">
        <f>IFERROR(INDEX('Pasajeros Pre'!$G$2:G5330,MATCH(ROW()-ROW($B$1),'Pasajeros Pre'!$O$2:$O$4995,0)),"")</f>
        <v/>
      </c>
      <c r="I337" s="15" t="str">
        <f>IFERROR(INDEX('Pasajeros Pre'!$H$2:H5330,MATCH(ROW()-ROW($B$1),'Pasajeros Pre'!$O$2:$O$4995,0)),"")</f>
        <v/>
      </c>
      <c r="J337" s="15" t="str">
        <f>IFERROR(INDEX('Pasajeros Pre'!$I$2:I5330,MATCH(ROW()-ROW($B$1),'Pasajeros Pre'!$O$2:$O$4995,0)),"")</f>
        <v/>
      </c>
      <c r="K337" s="15" t="str">
        <f>IFERROR(INDEX('Pasajeros Pre'!$J$2:J5330,MATCH(ROW()-ROW($B$1),'Pasajeros Pre'!$O$2:$O$4995,0)),"")</f>
        <v/>
      </c>
      <c r="L337" s="22" t="str">
        <f>IFERROR(INDEX('Pasajeros Pre'!$K$2:K5330,MATCH(ROW()-ROW($B$1),'Pasajeros Pre'!$O$2:$O$4995,0)),"")</f>
        <v/>
      </c>
      <c r="M337" s="15" t="str">
        <f>IFERROR(INDEX('Pasajeros Pre'!$L$2:L5330,MATCH(ROW()-ROW($B$1),'Pasajeros Pre'!$O$2:$O$4995,0)),"")</f>
        <v/>
      </c>
      <c r="N337" s="22" t="e">
        <f t="shared" si="26"/>
        <v>#VALUE!</v>
      </c>
      <c r="O337" s="14" t="e">
        <f>VLOOKUP(N337,'Time Chart'!$A$2:$D$25,4,0)</f>
        <v>#VALUE!</v>
      </c>
      <c r="P337" s="22" t="e">
        <f t="shared" si="27"/>
        <v>#VALUE!</v>
      </c>
      <c r="Q337" s="14" t="e">
        <f>VLOOKUP(P337,'Time Chart'!$A$2:$D$25,4,0)</f>
        <v>#VALUE!</v>
      </c>
      <c r="R337" s="14" t="str">
        <f t="shared" si="28"/>
        <v/>
      </c>
      <c r="S337" s="15">
        <f>COUNTIFS(Hoja1!$R$2,"="&amp;R337)</f>
        <v>0</v>
      </c>
      <c r="T337" s="14" t="str">
        <f t="shared" si="29"/>
        <v/>
      </c>
      <c r="U337" s="15">
        <f>COUNTIFS(Hoja1!$R$2,"="&amp;T337)</f>
        <v>0</v>
      </c>
    </row>
    <row r="338" spans="1:21" x14ac:dyDescent="0.25">
      <c r="A338" s="15">
        <f t="shared" si="25"/>
        <v>337</v>
      </c>
      <c r="B338" s="15" t="str">
        <f>IFERROR(INDEX('Pasajeros Pre'!$A$2:A5331,MATCH(ROW()-ROW($B$1),'Pasajeros Pre'!$O$2:$O$4995,0)),"")</f>
        <v/>
      </c>
      <c r="C338" s="15" t="str">
        <f>IFERROR(INDEX('Pasajeros Pre'!$B$2:$B$195,MATCH(ROW()-ROW($A$1),'Pasajeros Pre'!$O$2:$O$195,0)),"")</f>
        <v/>
      </c>
      <c r="D338" s="15" t="str">
        <f>IFERROR(INDEX('Pasajeros Pre'!$C$2:C5331,MATCH(ROW()-ROW($B$1),'Pasajeros Pre'!$O$2:$O$4995,0)),"")</f>
        <v/>
      </c>
      <c r="E338" s="15" t="str">
        <f>IFERROR(INDEX('Pasajeros Pre'!$D$2:D5331,MATCH(ROW()-ROW($B$1),'Pasajeros Pre'!$O$2:$O$4995,0)),"")</f>
        <v/>
      </c>
      <c r="F338" s="22" t="str">
        <f>IFERROR(INDEX('Pasajeros Pre'!$E$2:E5331,MATCH(ROW()-ROW($B$1),'Pasajeros Pre'!$O$2:$O$4995,0)),"")</f>
        <v/>
      </c>
      <c r="G338" s="15" t="str">
        <f>IFERROR(INDEX('Pasajeros Pre'!$F$2:F5331,MATCH(ROW()-ROW($B$1),'Pasajeros Pre'!$O$2:$O$4995,0)),"")</f>
        <v/>
      </c>
      <c r="H338" s="15" t="str">
        <f>IFERROR(INDEX('Pasajeros Pre'!$G$2:G5331,MATCH(ROW()-ROW($B$1),'Pasajeros Pre'!$O$2:$O$4995,0)),"")</f>
        <v/>
      </c>
      <c r="I338" s="15" t="str">
        <f>IFERROR(INDEX('Pasajeros Pre'!$H$2:H5331,MATCH(ROW()-ROW($B$1),'Pasajeros Pre'!$O$2:$O$4995,0)),"")</f>
        <v/>
      </c>
      <c r="J338" s="15" t="str">
        <f>IFERROR(INDEX('Pasajeros Pre'!$I$2:I5331,MATCH(ROW()-ROW($B$1),'Pasajeros Pre'!$O$2:$O$4995,0)),"")</f>
        <v/>
      </c>
      <c r="K338" s="15" t="str">
        <f>IFERROR(INDEX('Pasajeros Pre'!$J$2:J5331,MATCH(ROW()-ROW($B$1),'Pasajeros Pre'!$O$2:$O$4995,0)),"")</f>
        <v/>
      </c>
      <c r="L338" s="22" t="str">
        <f>IFERROR(INDEX('Pasajeros Pre'!$K$2:K5331,MATCH(ROW()-ROW($B$1),'Pasajeros Pre'!$O$2:$O$4995,0)),"")</f>
        <v/>
      </c>
      <c r="M338" s="15" t="str">
        <f>IFERROR(INDEX('Pasajeros Pre'!$L$2:L5331,MATCH(ROW()-ROW($B$1),'Pasajeros Pre'!$O$2:$O$4995,0)),"")</f>
        <v/>
      </c>
      <c r="N338" s="22" t="e">
        <f t="shared" si="26"/>
        <v>#VALUE!</v>
      </c>
      <c r="O338" s="14" t="e">
        <f>VLOOKUP(N338,'Time Chart'!$A$2:$D$25,4,0)</f>
        <v>#VALUE!</v>
      </c>
      <c r="P338" s="22" t="e">
        <f t="shared" si="27"/>
        <v>#VALUE!</v>
      </c>
      <c r="Q338" s="14" t="e">
        <f>VLOOKUP(P338,'Time Chart'!$A$2:$D$25,4,0)</f>
        <v>#VALUE!</v>
      </c>
      <c r="R338" s="14" t="str">
        <f t="shared" si="28"/>
        <v/>
      </c>
      <c r="S338" s="15">
        <f>COUNTIFS(Hoja1!$R$2,"="&amp;R338)</f>
        <v>0</v>
      </c>
      <c r="T338" s="14" t="str">
        <f t="shared" si="29"/>
        <v/>
      </c>
      <c r="U338" s="15">
        <f>COUNTIFS(Hoja1!$R$2,"="&amp;T338)</f>
        <v>0</v>
      </c>
    </row>
    <row r="339" spans="1:21" x14ac:dyDescent="0.25">
      <c r="A339" s="15">
        <f t="shared" si="25"/>
        <v>338</v>
      </c>
      <c r="B339" s="15" t="str">
        <f>IFERROR(INDEX('Pasajeros Pre'!$A$2:A5332,MATCH(ROW()-ROW($B$1),'Pasajeros Pre'!$O$2:$O$4995,0)),"")</f>
        <v/>
      </c>
      <c r="C339" s="15" t="str">
        <f>IFERROR(INDEX('Pasajeros Pre'!$B$2:$B$195,MATCH(ROW()-ROW($A$1),'Pasajeros Pre'!$O$2:$O$195,0)),"")</f>
        <v/>
      </c>
      <c r="D339" s="15" t="str">
        <f>IFERROR(INDEX('Pasajeros Pre'!$C$2:C5332,MATCH(ROW()-ROW($B$1),'Pasajeros Pre'!$O$2:$O$4995,0)),"")</f>
        <v/>
      </c>
      <c r="E339" s="15" t="str">
        <f>IFERROR(INDEX('Pasajeros Pre'!$D$2:D5332,MATCH(ROW()-ROW($B$1),'Pasajeros Pre'!$O$2:$O$4995,0)),"")</f>
        <v/>
      </c>
      <c r="F339" s="22" t="str">
        <f>IFERROR(INDEX('Pasajeros Pre'!$E$2:E5332,MATCH(ROW()-ROW($B$1),'Pasajeros Pre'!$O$2:$O$4995,0)),"")</f>
        <v/>
      </c>
      <c r="G339" s="15" t="str">
        <f>IFERROR(INDEX('Pasajeros Pre'!$F$2:F5332,MATCH(ROW()-ROW($B$1),'Pasajeros Pre'!$O$2:$O$4995,0)),"")</f>
        <v/>
      </c>
      <c r="H339" s="15" t="str">
        <f>IFERROR(INDEX('Pasajeros Pre'!$G$2:G5332,MATCH(ROW()-ROW($B$1),'Pasajeros Pre'!$O$2:$O$4995,0)),"")</f>
        <v/>
      </c>
      <c r="I339" s="15" t="str">
        <f>IFERROR(INDEX('Pasajeros Pre'!$H$2:H5332,MATCH(ROW()-ROW($B$1),'Pasajeros Pre'!$O$2:$O$4995,0)),"")</f>
        <v/>
      </c>
      <c r="J339" s="15" t="str">
        <f>IFERROR(INDEX('Pasajeros Pre'!$I$2:I5332,MATCH(ROW()-ROW($B$1),'Pasajeros Pre'!$O$2:$O$4995,0)),"")</f>
        <v/>
      </c>
      <c r="K339" s="15" t="str">
        <f>IFERROR(INDEX('Pasajeros Pre'!$J$2:J5332,MATCH(ROW()-ROW($B$1),'Pasajeros Pre'!$O$2:$O$4995,0)),"")</f>
        <v/>
      </c>
      <c r="L339" s="22" t="str">
        <f>IFERROR(INDEX('Pasajeros Pre'!$K$2:K5332,MATCH(ROW()-ROW($B$1),'Pasajeros Pre'!$O$2:$O$4995,0)),"")</f>
        <v/>
      </c>
      <c r="M339" s="15" t="str">
        <f>IFERROR(INDEX('Pasajeros Pre'!$L$2:L5332,MATCH(ROW()-ROW($B$1),'Pasajeros Pre'!$O$2:$O$4995,0)),"")</f>
        <v/>
      </c>
      <c r="N339" s="22" t="e">
        <f t="shared" si="26"/>
        <v>#VALUE!</v>
      </c>
      <c r="O339" s="14" t="e">
        <f>VLOOKUP(N339,'Time Chart'!$A$2:$D$25,4,0)</f>
        <v>#VALUE!</v>
      </c>
      <c r="P339" s="22" t="e">
        <f t="shared" si="27"/>
        <v>#VALUE!</v>
      </c>
      <c r="Q339" s="14" t="e">
        <f>VLOOKUP(P339,'Time Chart'!$A$2:$D$25,4,0)</f>
        <v>#VALUE!</v>
      </c>
      <c r="R339" s="14" t="str">
        <f t="shared" si="28"/>
        <v/>
      </c>
      <c r="S339" s="15">
        <f>COUNTIFS(Hoja1!$R$2,"="&amp;R339)</f>
        <v>0</v>
      </c>
      <c r="T339" s="14" t="str">
        <f t="shared" si="29"/>
        <v/>
      </c>
      <c r="U339" s="15">
        <f>COUNTIFS(Hoja1!$R$2,"="&amp;T339)</f>
        <v>0</v>
      </c>
    </row>
    <row r="340" spans="1:21" x14ac:dyDescent="0.25">
      <c r="A340" s="15">
        <f t="shared" si="25"/>
        <v>339</v>
      </c>
      <c r="B340" s="15" t="str">
        <f>IFERROR(INDEX('Pasajeros Pre'!$A$2:A5333,MATCH(ROW()-ROW($B$1),'Pasajeros Pre'!$O$2:$O$4995,0)),"")</f>
        <v/>
      </c>
      <c r="C340" s="15" t="str">
        <f>IFERROR(INDEX('Pasajeros Pre'!$B$2:$B$195,MATCH(ROW()-ROW($A$1),'Pasajeros Pre'!$O$2:$O$195,0)),"")</f>
        <v/>
      </c>
      <c r="D340" s="15" t="str">
        <f>IFERROR(INDEX('Pasajeros Pre'!$C$2:C5333,MATCH(ROW()-ROW($B$1),'Pasajeros Pre'!$O$2:$O$4995,0)),"")</f>
        <v/>
      </c>
      <c r="E340" s="15" t="str">
        <f>IFERROR(INDEX('Pasajeros Pre'!$D$2:D5333,MATCH(ROW()-ROW($B$1),'Pasajeros Pre'!$O$2:$O$4995,0)),"")</f>
        <v/>
      </c>
      <c r="F340" s="22" t="str">
        <f>IFERROR(INDEX('Pasajeros Pre'!$E$2:E5333,MATCH(ROW()-ROW($B$1),'Pasajeros Pre'!$O$2:$O$4995,0)),"")</f>
        <v/>
      </c>
      <c r="G340" s="15" t="str">
        <f>IFERROR(INDEX('Pasajeros Pre'!$F$2:F5333,MATCH(ROW()-ROW($B$1),'Pasajeros Pre'!$O$2:$O$4995,0)),"")</f>
        <v/>
      </c>
      <c r="H340" s="15" t="str">
        <f>IFERROR(INDEX('Pasajeros Pre'!$G$2:G5333,MATCH(ROW()-ROW($B$1),'Pasajeros Pre'!$O$2:$O$4995,0)),"")</f>
        <v/>
      </c>
      <c r="I340" s="15" t="str">
        <f>IFERROR(INDEX('Pasajeros Pre'!$H$2:H5333,MATCH(ROW()-ROW($B$1),'Pasajeros Pre'!$O$2:$O$4995,0)),"")</f>
        <v/>
      </c>
      <c r="J340" s="15" t="str">
        <f>IFERROR(INDEX('Pasajeros Pre'!$I$2:I5333,MATCH(ROW()-ROW($B$1),'Pasajeros Pre'!$O$2:$O$4995,0)),"")</f>
        <v/>
      </c>
      <c r="K340" s="15" t="str">
        <f>IFERROR(INDEX('Pasajeros Pre'!$J$2:J5333,MATCH(ROW()-ROW($B$1),'Pasajeros Pre'!$O$2:$O$4995,0)),"")</f>
        <v/>
      </c>
      <c r="L340" s="22" t="str">
        <f>IFERROR(INDEX('Pasajeros Pre'!$K$2:K5333,MATCH(ROW()-ROW($B$1),'Pasajeros Pre'!$O$2:$O$4995,0)),"")</f>
        <v/>
      </c>
      <c r="M340" s="15" t="str">
        <f>IFERROR(INDEX('Pasajeros Pre'!$L$2:L5333,MATCH(ROW()-ROW($B$1),'Pasajeros Pre'!$O$2:$O$4995,0)),"")</f>
        <v/>
      </c>
      <c r="N340" s="22" t="e">
        <f t="shared" si="26"/>
        <v>#VALUE!</v>
      </c>
      <c r="O340" s="14" t="e">
        <f>VLOOKUP(N340,'Time Chart'!$A$2:$D$25,4,0)</f>
        <v>#VALUE!</v>
      </c>
      <c r="P340" s="22" t="e">
        <f t="shared" si="27"/>
        <v>#VALUE!</v>
      </c>
      <c r="Q340" s="14" t="e">
        <f>VLOOKUP(P340,'Time Chart'!$A$2:$D$25,4,0)</f>
        <v>#VALUE!</v>
      </c>
      <c r="R340" s="14" t="str">
        <f t="shared" si="28"/>
        <v/>
      </c>
      <c r="S340" s="15">
        <f>COUNTIFS(Hoja1!$R$2,"="&amp;R340)</f>
        <v>0</v>
      </c>
      <c r="T340" s="14" t="str">
        <f t="shared" si="29"/>
        <v/>
      </c>
      <c r="U340" s="15">
        <f>COUNTIFS(Hoja1!$R$2,"="&amp;T340)</f>
        <v>0</v>
      </c>
    </row>
    <row r="341" spans="1:21" x14ac:dyDescent="0.25">
      <c r="A341" s="15">
        <f t="shared" si="25"/>
        <v>340</v>
      </c>
      <c r="B341" s="15" t="str">
        <f>IFERROR(INDEX('Pasajeros Pre'!$A$2:A5334,MATCH(ROW()-ROW($B$1),'Pasajeros Pre'!$O$2:$O$4995,0)),"")</f>
        <v/>
      </c>
      <c r="C341" s="15" t="str">
        <f>IFERROR(INDEX('Pasajeros Pre'!$B$2:$B$195,MATCH(ROW()-ROW($A$1),'Pasajeros Pre'!$O$2:$O$195,0)),"")</f>
        <v/>
      </c>
      <c r="D341" s="15" t="str">
        <f>IFERROR(INDEX('Pasajeros Pre'!$C$2:C5334,MATCH(ROW()-ROW($B$1),'Pasajeros Pre'!$O$2:$O$4995,0)),"")</f>
        <v/>
      </c>
      <c r="E341" s="15" t="str">
        <f>IFERROR(INDEX('Pasajeros Pre'!$D$2:D5334,MATCH(ROW()-ROW($B$1),'Pasajeros Pre'!$O$2:$O$4995,0)),"")</f>
        <v/>
      </c>
      <c r="F341" s="22" t="str">
        <f>IFERROR(INDEX('Pasajeros Pre'!$E$2:E5334,MATCH(ROW()-ROW($B$1),'Pasajeros Pre'!$O$2:$O$4995,0)),"")</f>
        <v/>
      </c>
      <c r="G341" s="15" t="str">
        <f>IFERROR(INDEX('Pasajeros Pre'!$F$2:F5334,MATCH(ROW()-ROW($B$1),'Pasajeros Pre'!$O$2:$O$4995,0)),"")</f>
        <v/>
      </c>
      <c r="H341" s="15" t="str">
        <f>IFERROR(INDEX('Pasajeros Pre'!$G$2:G5334,MATCH(ROW()-ROW($B$1),'Pasajeros Pre'!$O$2:$O$4995,0)),"")</f>
        <v/>
      </c>
      <c r="I341" s="15" t="str">
        <f>IFERROR(INDEX('Pasajeros Pre'!$H$2:H5334,MATCH(ROW()-ROW($B$1),'Pasajeros Pre'!$O$2:$O$4995,0)),"")</f>
        <v/>
      </c>
      <c r="J341" s="15" t="str">
        <f>IFERROR(INDEX('Pasajeros Pre'!$I$2:I5334,MATCH(ROW()-ROW($B$1),'Pasajeros Pre'!$O$2:$O$4995,0)),"")</f>
        <v/>
      </c>
      <c r="K341" s="15" t="str">
        <f>IFERROR(INDEX('Pasajeros Pre'!$J$2:J5334,MATCH(ROW()-ROW($B$1),'Pasajeros Pre'!$O$2:$O$4995,0)),"")</f>
        <v/>
      </c>
      <c r="L341" s="22" t="str">
        <f>IFERROR(INDEX('Pasajeros Pre'!$K$2:K5334,MATCH(ROW()-ROW($B$1),'Pasajeros Pre'!$O$2:$O$4995,0)),"")</f>
        <v/>
      </c>
      <c r="M341" s="15" t="str">
        <f>IFERROR(INDEX('Pasajeros Pre'!$L$2:L5334,MATCH(ROW()-ROW($B$1),'Pasajeros Pre'!$O$2:$O$4995,0)),"")</f>
        <v/>
      </c>
      <c r="N341" s="22" t="e">
        <f t="shared" si="26"/>
        <v>#VALUE!</v>
      </c>
      <c r="O341" s="14" t="e">
        <f>VLOOKUP(N341,'Time Chart'!$A$2:$D$25,4,0)</f>
        <v>#VALUE!</v>
      </c>
      <c r="P341" s="22" t="e">
        <f t="shared" si="27"/>
        <v>#VALUE!</v>
      </c>
      <c r="Q341" s="14" t="e">
        <f>VLOOKUP(P341,'Time Chart'!$A$2:$D$25,4,0)</f>
        <v>#VALUE!</v>
      </c>
      <c r="R341" s="14" t="str">
        <f t="shared" si="28"/>
        <v/>
      </c>
      <c r="S341" s="15">
        <f>COUNTIFS(Hoja1!$R$2,"="&amp;R341)</f>
        <v>0</v>
      </c>
      <c r="T341" s="14" t="str">
        <f t="shared" si="29"/>
        <v/>
      </c>
      <c r="U341" s="15">
        <f>COUNTIFS(Hoja1!$R$2,"="&amp;T341)</f>
        <v>0</v>
      </c>
    </row>
    <row r="342" spans="1:21" x14ac:dyDescent="0.25">
      <c r="A342" s="15">
        <f t="shared" si="25"/>
        <v>341</v>
      </c>
      <c r="B342" s="15" t="str">
        <f>IFERROR(INDEX('Pasajeros Pre'!$A$2:A5335,MATCH(ROW()-ROW($B$1),'Pasajeros Pre'!$O$2:$O$4995,0)),"")</f>
        <v/>
      </c>
      <c r="C342" s="15" t="str">
        <f>IFERROR(INDEX('Pasajeros Pre'!$B$2:$B$195,MATCH(ROW()-ROW($A$1),'Pasajeros Pre'!$O$2:$O$195,0)),"")</f>
        <v/>
      </c>
      <c r="D342" s="15" t="str">
        <f>IFERROR(INDEX('Pasajeros Pre'!$C$2:C5335,MATCH(ROW()-ROW($B$1),'Pasajeros Pre'!$O$2:$O$4995,0)),"")</f>
        <v/>
      </c>
      <c r="E342" s="15" t="str">
        <f>IFERROR(INDEX('Pasajeros Pre'!$D$2:D5335,MATCH(ROW()-ROW($B$1),'Pasajeros Pre'!$O$2:$O$4995,0)),"")</f>
        <v/>
      </c>
      <c r="F342" s="22" t="str">
        <f>IFERROR(INDEX('Pasajeros Pre'!$E$2:E5335,MATCH(ROW()-ROW($B$1),'Pasajeros Pre'!$O$2:$O$4995,0)),"")</f>
        <v/>
      </c>
      <c r="G342" s="15" t="str">
        <f>IFERROR(INDEX('Pasajeros Pre'!$F$2:F5335,MATCH(ROW()-ROW($B$1),'Pasajeros Pre'!$O$2:$O$4995,0)),"")</f>
        <v/>
      </c>
      <c r="H342" s="15" t="str">
        <f>IFERROR(INDEX('Pasajeros Pre'!$G$2:G5335,MATCH(ROW()-ROW($B$1),'Pasajeros Pre'!$O$2:$O$4995,0)),"")</f>
        <v/>
      </c>
      <c r="I342" s="15" t="str">
        <f>IFERROR(INDEX('Pasajeros Pre'!$H$2:H5335,MATCH(ROW()-ROW($B$1),'Pasajeros Pre'!$O$2:$O$4995,0)),"")</f>
        <v/>
      </c>
      <c r="J342" s="15" t="str">
        <f>IFERROR(INDEX('Pasajeros Pre'!$I$2:I5335,MATCH(ROW()-ROW($B$1),'Pasajeros Pre'!$O$2:$O$4995,0)),"")</f>
        <v/>
      </c>
      <c r="K342" s="15" t="str">
        <f>IFERROR(INDEX('Pasajeros Pre'!$J$2:J5335,MATCH(ROW()-ROW($B$1),'Pasajeros Pre'!$O$2:$O$4995,0)),"")</f>
        <v/>
      </c>
      <c r="L342" s="22" t="str">
        <f>IFERROR(INDEX('Pasajeros Pre'!$K$2:K5335,MATCH(ROW()-ROW($B$1),'Pasajeros Pre'!$O$2:$O$4995,0)),"")</f>
        <v/>
      </c>
      <c r="M342" s="15" t="str">
        <f>IFERROR(INDEX('Pasajeros Pre'!$L$2:L5335,MATCH(ROW()-ROW($B$1),'Pasajeros Pre'!$O$2:$O$4995,0)),"")</f>
        <v/>
      </c>
      <c r="N342" s="22" t="e">
        <f t="shared" si="26"/>
        <v>#VALUE!</v>
      </c>
      <c r="O342" s="14" t="e">
        <f>VLOOKUP(N342,'Time Chart'!$A$2:$D$25,4,0)</f>
        <v>#VALUE!</v>
      </c>
      <c r="P342" s="22" t="e">
        <f t="shared" si="27"/>
        <v>#VALUE!</v>
      </c>
      <c r="Q342" s="14" t="e">
        <f>VLOOKUP(P342,'Time Chart'!$A$2:$D$25,4,0)</f>
        <v>#VALUE!</v>
      </c>
      <c r="R342" s="14" t="str">
        <f t="shared" si="28"/>
        <v/>
      </c>
      <c r="S342" s="15">
        <f>COUNTIFS(Hoja1!$R$2,"="&amp;R342)</f>
        <v>0</v>
      </c>
      <c r="T342" s="14" t="str">
        <f t="shared" si="29"/>
        <v/>
      </c>
      <c r="U342" s="15">
        <f>COUNTIFS(Hoja1!$R$2,"="&amp;T342)</f>
        <v>0</v>
      </c>
    </row>
    <row r="343" spans="1:21" x14ac:dyDescent="0.25">
      <c r="A343" s="15">
        <f t="shared" si="25"/>
        <v>342</v>
      </c>
      <c r="B343" s="15" t="str">
        <f>IFERROR(INDEX('Pasajeros Pre'!$A$2:A5336,MATCH(ROW()-ROW($B$1),'Pasajeros Pre'!$O$2:$O$4995,0)),"")</f>
        <v/>
      </c>
      <c r="C343" s="15" t="str">
        <f>IFERROR(INDEX('Pasajeros Pre'!$B$2:$B$195,MATCH(ROW()-ROW($A$1),'Pasajeros Pre'!$O$2:$O$195,0)),"")</f>
        <v/>
      </c>
      <c r="D343" s="15" t="str">
        <f>IFERROR(INDEX('Pasajeros Pre'!$C$2:C5336,MATCH(ROW()-ROW($B$1),'Pasajeros Pre'!$O$2:$O$4995,0)),"")</f>
        <v/>
      </c>
      <c r="E343" s="15" t="str">
        <f>IFERROR(INDEX('Pasajeros Pre'!$D$2:D5336,MATCH(ROW()-ROW($B$1),'Pasajeros Pre'!$O$2:$O$4995,0)),"")</f>
        <v/>
      </c>
      <c r="F343" s="22" t="str">
        <f>IFERROR(INDEX('Pasajeros Pre'!$E$2:E5336,MATCH(ROW()-ROW($B$1),'Pasajeros Pre'!$O$2:$O$4995,0)),"")</f>
        <v/>
      </c>
      <c r="G343" s="15" t="str">
        <f>IFERROR(INDEX('Pasajeros Pre'!$F$2:F5336,MATCH(ROW()-ROW($B$1),'Pasajeros Pre'!$O$2:$O$4995,0)),"")</f>
        <v/>
      </c>
      <c r="H343" s="15" t="str">
        <f>IFERROR(INDEX('Pasajeros Pre'!$G$2:G5336,MATCH(ROW()-ROW($B$1),'Pasajeros Pre'!$O$2:$O$4995,0)),"")</f>
        <v/>
      </c>
      <c r="I343" s="15" t="str">
        <f>IFERROR(INDEX('Pasajeros Pre'!$H$2:H5336,MATCH(ROW()-ROW($B$1),'Pasajeros Pre'!$O$2:$O$4995,0)),"")</f>
        <v/>
      </c>
      <c r="J343" s="15" t="str">
        <f>IFERROR(INDEX('Pasajeros Pre'!$I$2:I5336,MATCH(ROW()-ROW($B$1),'Pasajeros Pre'!$O$2:$O$4995,0)),"")</f>
        <v/>
      </c>
      <c r="K343" s="15" t="str">
        <f>IFERROR(INDEX('Pasajeros Pre'!$J$2:J5336,MATCH(ROW()-ROW($B$1),'Pasajeros Pre'!$O$2:$O$4995,0)),"")</f>
        <v/>
      </c>
      <c r="L343" s="22" t="str">
        <f>IFERROR(INDEX('Pasajeros Pre'!$K$2:K5336,MATCH(ROW()-ROW($B$1),'Pasajeros Pre'!$O$2:$O$4995,0)),"")</f>
        <v/>
      </c>
      <c r="M343" s="15" t="str">
        <f>IFERROR(INDEX('Pasajeros Pre'!$L$2:L5336,MATCH(ROW()-ROW($B$1),'Pasajeros Pre'!$O$2:$O$4995,0)),"")</f>
        <v/>
      </c>
      <c r="N343" s="22" t="e">
        <f t="shared" si="26"/>
        <v>#VALUE!</v>
      </c>
      <c r="O343" s="14" t="e">
        <f>VLOOKUP(N343,'Time Chart'!$A$2:$D$25,4,0)</f>
        <v>#VALUE!</v>
      </c>
      <c r="P343" s="22" t="e">
        <f t="shared" si="27"/>
        <v>#VALUE!</v>
      </c>
      <c r="Q343" s="14" t="e">
        <f>VLOOKUP(P343,'Time Chart'!$A$2:$D$25,4,0)</f>
        <v>#VALUE!</v>
      </c>
      <c r="R343" s="14" t="str">
        <f t="shared" si="28"/>
        <v/>
      </c>
      <c r="S343" s="15">
        <f>COUNTIFS(Hoja1!$R$2,"="&amp;R343)</f>
        <v>0</v>
      </c>
      <c r="T343" s="14" t="str">
        <f t="shared" si="29"/>
        <v/>
      </c>
      <c r="U343" s="15">
        <f>COUNTIFS(Hoja1!$R$2,"="&amp;T343)</f>
        <v>0</v>
      </c>
    </row>
    <row r="344" spans="1:21" x14ac:dyDescent="0.25">
      <c r="A344" s="15">
        <f t="shared" si="25"/>
        <v>343</v>
      </c>
      <c r="B344" s="15" t="str">
        <f>IFERROR(INDEX('Pasajeros Pre'!$A$2:A5337,MATCH(ROW()-ROW($B$1),'Pasajeros Pre'!$O$2:$O$4995,0)),"")</f>
        <v/>
      </c>
      <c r="C344" s="15" t="str">
        <f>IFERROR(INDEX('Pasajeros Pre'!$B$2:$B$195,MATCH(ROW()-ROW($A$1),'Pasajeros Pre'!$O$2:$O$195,0)),"")</f>
        <v/>
      </c>
      <c r="D344" s="15" t="str">
        <f>IFERROR(INDEX('Pasajeros Pre'!$C$2:C5337,MATCH(ROW()-ROW($B$1),'Pasajeros Pre'!$O$2:$O$4995,0)),"")</f>
        <v/>
      </c>
      <c r="E344" s="15" t="str">
        <f>IFERROR(INDEX('Pasajeros Pre'!$D$2:D5337,MATCH(ROW()-ROW($B$1),'Pasajeros Pre'!$O$2:$O$4995,0)),"")</f>
        <v/>
      </c>
      <c r="F344" s="22" t="str">
        <f>IFERROR(INDEX('Pasajeros Pre'!$E$2:E5337,MATCH(ROW()-ROW($B$1),'Pasajeros Pre'!$O$2:$O$4995,0)),"")</f>
        <v/>
      </c>
      <c r="G344" s="15" t="str">
        <f>IFERROR(INDEX('Pasajeros Pre'!$F$2:F5337,MATCH(ROW()-ROW($B$1),'Pasajeros Pre'!$O$2:$O$4995,0)),"")</f>
        <v/>
      </c>
      <c r="H344" s="15" t="str">
        <f>IFERROR(INDEX('Pasajeros Pre'!$G$2:G5337,MATCH(ROW()-ROW($B$1),'Pasajeros Pre'!$O$2:$O$4995,0)),"")</f>
        <v/>
      </c>
      <c r="I344" s="15" t="str">
        <f>IFERROR(INDEX('Pasajeros Pre'!$H$2:H5337,MATCH(ROW()-ROW($B$1),'Pasajeros Pre'!$O$2:$O$4995,0)),"")</f>
        <v/>
      </c>
      <c r="J344" s="15" t="str">
        <f>IFERROR(INDEX('Pasajeros Pre'!$I$2:I5337,MATCH(ROW()-ROW($B$1),'Pasajeros Pre'!$O$2:$O$4995,0)),"")</f>
        <v/>
      </c>
      <c r="K344" s="15" t="str">
        <f>IFERROR(INDEX('Pasajeros Pre'!$J$2:J5337,MATCH(ROW()-ROW($B$1),'Pasajeros Pre'!$O$2:$O$4995,0)),"")</f>
        <v/>
      </c>
      <c r="L344" s="22" t="str">
        <f>IFERROR(INDEX('Pasajeros Pre'!$K$2:K5337,MATCH(ROW()-ROW($B$1),'Pasajeros Pre'!$O$2:$O$4995,0)),"")</f>
        <v/>
      </c>
      <c r="M344" s="15" t="str">
        <f>IFERROR(INDEX('Pasajeros Pre'!$L$2:L5337,MATCH(ROW()-ROW($B$1),'Pasajeros Pre'!$O$2:$O$4995,0)),"")</f>
        <v/>
      </c>
      <c r="N344" s="22" t="e">
        <f t="shared" si="26"/>
        <v>#VALUE!</v>
      </c>
      <c r="O344" s="14" t="e">
        <f>VLOOKUP(N344,'Time Chart'!$A$2:$D$25,4,0)</f>
        <v>#VALUE!</v>
      </c>
      <c r="P344" s="22" t="e">
        <f t="shared" si="27"/>
        <v>#VALUE!</v>
      </c>
      <c r="Q344" s="14" t="e">
        <f>VLOOKUP(P344,'Time Chart'!$A$2:$D$25,4,0)</f>
        <v>#VALUE!</v>
      </c>
      <c r="R344" s="14" t="str">
        <f t="shared" si="28"/>
        <v/>
      </c>
      <c r="S344" s="15">
        <f>COUNTIFS(Hoja1!$R$2,"="&amp;R344)</f>
        <v>0</v>
      </c>
      <c r="T344" s="14" t="str">
        <f t="shared" si="29"/>
        <v/>
      </c>
      <c r="U344" s="15">
        <f>COUNTIFS(Hoja1!$R$2,"="&amp;T344)</f>
        <v>0</v>
      </c>
    </row>
    <row r="345" spans="1:21" x14ac:dyDescent="0.25">
      <c r="A345" s="15">
        <f t="shared" si="25"/>
        <v>344</v>
      </c>
      <c r="B345" s="15" t="str">
        <f>IFERROR(INDEX('Pasajeros Pre'!$A$2:A5338,MATCH(ROW()-ROW($B$1),'Pasajeros Pre'!$O$2:$O$4995,0)),"")</f>
        <v/>
      </c>
      <c r="C345" s="15" t="str">
        <f>IFERROR(INDEX('Pasajeros Pre'!$B$2:$B$195,MATCH(ROW()-ROW($A$1),'Pasajeros Pre'!$O$2:$O$195,0)),"")</f>
        <v/>
      </c>
      <c r="D345" s="15" t="str">
        <f>IFERROR(INDEX('Pasajeros Pre'!$C$2:C5338,MATCH(ROW()-ROW($B$1),'Pasajeros Pre'!$O$2:$O$4995,0)),"")</f>
        <v/>
      </c>
      <c r="E345" s="15" t="str">
        <f>IFERROR(INDEX('Pasajeros Pre'!$D$2:D5338,MATCH(ROW()-ROW($B$1),'Pasajeros Pre'!$O$2:$O$4995,0)),"")</f>
        <v/>
      </c>
      <c r="F345" s="22" t="str">
        <f>IFERROR(INDEX('Pasajeros Pre'!$E$2:E5338,MATCH(ROW()-ROW($B$1),'Pasajeros Pre'!$O$2:$O$4995,0)),"")</f>
        <v/>
      </c>
      <c r="G345" s="15" t="str">
        <f>IFERROR(INDEX('Pasajeros Pre'!$F$2:F5338,MATCH(ROW()-ROW($B$1),'Pasajeros Pre'!$O$2:$O$4995,0)),"")</f>
        <v/>
      </c>
      <c r="H345" s="15" t="str">
        <f>IFERROR(INDEX('Pasajeros Pre'!$G$2:G5338,MATCH(ROW()-ROW($B$1),'Pasajeros Pre'!$O$2:$O$4995,0)),"")</f>
        <v/>
      </c>
      <c r="I345" s="15" t="str">
        <f>IFERROR(INDEX('Pasajeros Pre'!$H$2:H5338,MATCH(ROW()-ROW($B$1),'Pasajeros Pre'!$O$2:$O$4995,0)),"")</f>
        <v/>
      </c>
      <c r="J345" s="15" t="str">
        <f>IFERROR(INDEX('Pasajeros Pre'!$I$2:I5338,MATCH(ROW()-ROW($B$1),'Pasajeros Pre'!$O$2:$O$4995,0)),"")</f>
        <v/>
      </c>
      <c r="K345" s="15" t="str">
        <f>IFERROR(INDEX('Pasajeros Pre'!$J$2:J5338,MATCH(ROW()-ROW($B$1),'Pasajeros Pre'!$O$2:$O$4995,0)),"")</f>
        <v/>
      </c>
      <c r="L345" s="22" t="str">
        <f>IFERROR(INDEX('Pasajeros Pre'!$K$2:K5338,MATCH(ROW()-ROW($B$1),'Pasajeros Pre'!$O$2:$O$4995,0)),"")</f>
        <v/>
      </c>
      <c r="M345" s="15" t="str">
        <f>IFERROR(INDEX('Pasajeros Pre'!$L$2:L5338,MATCH(ROW()-ROW($B$1),'Pasajeros Pre'!$O$2:$O$4995,0)),"")</f>
        <v/>
      </c>
      <c r="N345" s="22" t="e">
        <f t="shared" si="26"/>
        <v>#VALUE!</v>
      </c>
      <c r="O345" s="14" t="e">
        <f>VLOOKUP(N345,'Time Chart'!$A$2:$D$25,4,0)</f>
        <v>#VALUE!</v>
      </c>
      <c r="P345" s="22" t="e">
        <f t="shared" si="27"/>
        <v>#VALUE!</v>
      </c>
      <c r="Q345" s="14" t="e">
        <f>VLOOKUP(P345,'Time Chart'!$A$2:$D$25,4,0)</f>
        <v>#VALUE!</v>
      </c>
      <c r="R345" s="14" t="str">
        <f t="shared" si="28"/>
        <v/>
      </c>
      <c r="S345" s="15">
        <f>COUNTIFS(Hoja1!$R$2,"="&amp;R345)</f>
        <v>0</v>
      </c>
      <c r="T345" s="14" t="str">
        <f t="shared" si="29"/>
        <v/>
      </c>
      <c r="U345" s="15">
        <f>COUNTIFS(Hoja1!$R$2,"="&amp;T345)</f>
        <v>0</v>
      </c>
    </row>
    <row r="346" spans="1:21" x14ac:dyDescent="0.25">
      <c r="A346" s="15">
        <f t="shared" si="25"/>
        <v>345</v>
      </c>
      <c r="B346" s="15" t="str">
        <f>IFERROR(INDEX('Pasajeros Pre'!$A$2:A5339,MATCH(ROW()-ROW($B$1),'Pasajeros Pre'!$O$2:$O$4995,0)),"")</f>
        <v/>
      </c>
      <c r="C346" s="15" t="str">
        <f>IFERROR(INDEX('Pasajeros Pre'!$B$2:$B$195,MATCH(ROW()-ROW($A$1),'Pasajeros Pre'!$O$2:$O$195,0)),"")</f>
        <v/>
      </c>
      <c r="D346" s="15" t="str">
        <f>IFERROR(INDEX('Pasajeros Pre'!$C$2:C5339,MATCH(ROW()-ROW($B$1),'Pasajeros Pre'!$O$2:$O$4995,0)),"")</f>
        <v/>
      </c>
      <c r="E346" s="15" t="str">
        <f>IFERROR(INDEX('Pasajeros Pre'!$D$2:D5339,MATCH(ROW()-ROW($B$1),'Pasajeros Pre'!$O$2:$O$4995,0)),"")</f>
        <v/>
      </c>
      <c r="F346" s="22" t="str">
        <f>IFERROR(INDEX('Pasajeros Pre'!$E$2:E5339,MATCH(ROW()-ROW($B$1),'Pasajeros Pre'!$O$2:$O$4995,0)),"")</f>
        <v/>
      </c>
      <c r="G346" s="15" t="str">
        <f>IFERROR(INDEX('Pasajeros Pre'!$F$2:F5339,MATCH(ROW()-ROW($B$1),'Pasajeros Pre'!$O$2:$O$4995,0)),"")</f>
        <v/>
      </c>
      <c r="H346" s="15" t="str">
        <f>IFERROR(INDEX('Pasajeros Pre'!$G$2:G5339,MATCH(ROW()-ROW($B$1),'Pasajeros Pre'!$O$2:$O$4995,0)),"")</f>
        <v/>
      </c>
      <c r="I346" s="15" t="str">
        <f>IFERROR(INDEX('Pasajeros Pre'!$H$2:H5339,MATCH(ROW()-ROW($B$1),'Pasajeros Pre'!$O$2:$O$4995,0)),"")</f>
        <v/>
      </c>
      <c r="J346" s="15" t="str">
        <f>IFERROR(INDEX('Pasajeros Pre'!$I$2:I5339,MATCH(ROW()-ROW($B$1),'Pasajeros Pre'!$O$2:$O$4995,0)),"")</f>
        <v/>
      </c>
      <c r="K346" s="15" t="str">
        <f>IFERROR(INDEX('Pasajeros Pre'!$J$2:J5339,MATCH(ROW()-ROW($B$1),'Pasajeros Pre'!$O$2:$O$4995,0)),"")</f>
        <v/>
      </c>
      <c r="L346" s="22" t="str">
        <f>IFERROR(INDEX('Pasajeros Pre'!$K$2:K5339,MATCH(ROW()-ROW($B$1),'Pasajeros Pre'!$O$2:$O$4995,0)),"")</f>
        <v/>
      </c>
      <c r="M346" s="15" t="str">
        <f>IFERROR(INDEX('Pasajeros Pre'!$L$2:L5339,MATCH(ROW()-ROW($B$1),'Pasajeros Pre'!$O$2:$O$4995,0)),"")</f>
        <v/>
      </c>
      <c r="N346" s="22" t="e">
        <f t="shared" si="26"/>
        <v>#VALUE!</v>
      </c>
      <c r="O346" s="14" t="e">
        <f>VLOOKUP(N346,'Time Chart'!$A$2:$D$25,4,0)</f>
        <v>#VALUE!</v>
      </c>
      <c r="P346" s="22" t="e">
        <f t="shared" si="27"/>
        <v>#VALUE!</v>
      </c>
      <c r="Q346" s="14" t="e">
        <f>VLOOKUP(P346,'Time Chart'!$A$2:$D$25,4,0)</f>
        <v>#VALUE!</v>
      </c>
      <c r="R346" s="14" t="str">
        <f t="shared" si="28"/>
        <v/>
      </c>
      <c r="S346" s="15">
        <f>COUNTIFS(Hoja1!$R$2,"="&amp;R346)</f>
        <v>0</v>
      </c>
      <c r="T346" s="14" t="str">
        <f t="shared" si="29"/>
        <v/>
      </c>
      <c r="U346" s="15">
        <f>COUNTIFS(Hoja1!$R$2,"="&amp;T346)</f>
        <v>0</v>
      </c>
    </row>
    <row r="347" spans="1:21" x14ac:dyDescent="0.25">
      <c r="A347" s="15">
        <f t="shared" si="25"/>
        <v>346</v>
      </c>
      <c r="B347" s="15" t="str">
        <f>IFERROR(INDEX('Pasajeros Pre'!$A$2:A5340,MATCH(ROW()-ROW($B$1),'Pasajeros Pre'!$O$2:$O$4995,0)),"")</f>
        <v/>
      </c>
      <c r="C347" s="15" t="str">
        <f>IFERROR(INDEX('Pasajeros Pre'!$B$2:$B$195,MATCH(ROW()-ROW($A$1),'Pasajeros Pre'!$O$2:$O$195,0)),"")</f>
        <v/>
      </c>
      <c r="D347" s="15" t="str">
        <f>IFERROR(INDEX('Pasajeros Pre'!$C$2:C5340,MATCH(ROW()-ROW($B$1),'Pasajeros Pre'!$O$2:$O$4995,0)),"")</f>
        <v/>
      </c>
      <c r="E347" s="15" t="str">
        <f>IFERROR(INDEX('Pasajeros Pre'!$D$2:D5340,MATCH(ROW()-ROW($B$1),'Pasajeros Pre'!$O$2:$O$4995,0)),"")</f>
        <v/>
      </c>
      <c r="F347" s="22" t="str">
        <f>IFERROR(INDEX('Pasajeros Pre'!$E$2:E5340,MATCH(ROW()-ROW($B$1),'Pasajeros Pre'!$O$2:$O$4995,0)),"")</f>
        <v/>
      </c>
      <c r="G347" s="15" t="str">
        <f>IFERROR(INDEX('Pasajeros Pre'!$F$2:F5340,MATCH(ROW()-ROW($B$1),'Pasajeros Pre'!$O$2:$O$4995,0)),"")</f>
        <v/>
      </c>
      <c r="H347" s="15" t="str">
        <f>IFERROR(INDEX('Pasajeros Pre'!$G$2:G5340,MATCH(ROW()-ROW($B$1),'Pasajeros Pre'!$O$2:$O$4995,0)),"")</f>
        <v/>
      </c>
      <c r="I347" s="15" t="str">
        <f>IFERROR(INDEX('Pasajeros Pre'!$H$2:H5340,MATCH(ROW()-ROW($B$1),'Pasajeros Pre'!$O$2:$O$4995,0)),"")</f>
        <v/>
      </c>
      <c r="J347" s="15" t="str">
        <f>IFERROR(INDEX('Pasajeros Pre'!$I$2:I5340,MATCH(ROW()-ROW($B$1),'Pasajeros Pre'!$O$2:$O$4995,0)),"")</f>
        <v/>
      </c>
      <c r="K347" s="15" t="str">
        <f>IFERROR(INDEX('Pasajeros Pre'!$J$2:J5340,MATCH(ROW()-ROW($B$1),'Pasajeros Pre'!$O$2:$O$4995,0)),"")</f>
        <v/>
      </c>
      <c r="L347" s="22" t="str">
        <f>IFERROR(INDEX('Pasajeros Pre'!$K$2:K5340,MATCH(ROW()-ROW($B$1),'Pasajeros Pre'!$O$2:$O$4995,0)),"")</f>
        <v/>
      </c>
      <c r="M347" s="15" t="str">
        <f>IFERROR(INDEX('Pasajeros Pre'!$L$2:L5340,MATCH(ROW()-ROW($B$1),'Pasajeros Pre'!$O$2:$O$4995,0)),"")</f>
        <v/>
      </c>
      <c r="N347" s="22" t="e">
        <f t="shared" si="26"/>
        <v>#VALUE!</v>
      </c>
      <c r="O347" s="14" t="e">
        <f>VLOOKUP(N347,'Time Chart'!$A$2:$D$25,4,0)</f>
        <v>#VALUE!</v>
      </c>
      <c r="P347" s="22" t="e">
        <f t="shared" si="27"/>
        <v>#VALUE!</v>
      </c>
      <c r="Q347" s="14" t="e">
        <f>VLOOKUP(P347,'Time Chart'!$A$2:$D$25,4,0)</f>
        <v>#VALUE!</v>
      </c>
      <c r="R347" s="14" t="str">
        <f t="shared" si="28"/>
        <v/>
      </c>
      <c r="S347" s="15">
        <f>COUNTIFS(Hoja1!$R$2,"="&amp;R347)</f>
        <v>0</v>
      </c>
      <c r="T347" s="14" t="str">
        <f t="shared" si="29"/>
        <v/>
      </c>
      <c r="U347" s="15">
        <f>COUNTIFS(Hoja1!$R$2,"="&amp;T347)</f>
        <v>0</v>
      </c>
    </row>
    <row r="348" spans="1:21" x14ac:dyDescent="0.25">
      <c r="A348" s="15">
        <f t="shared" si="25"/>
        <v>347</v>
      </c>
      <c r="B348" s="15" t="str">
        <f>IFERROR(INDEX('Pasajeros Pre'!$A$2:A5341,MATCH(ROW()-ROW($B$1),'Pasajeros Pre'!$O$2:$O$4995,0)),"")</f>
        <v/>
      </c>
      <c r="C348" s="15" t="str">
        <f>IFERROR(INDEX('Pasajeros Pre'!$B$2:$B$195,MATCH(ROW()-ROW($A$1),'Pasajeros Pre'!$O$2:$O$195,0)),"")</f>
        <v/>
      </c>
      <c r="D348" s="15" t="str">
        <f>IFERROR(INDEX('Pasajeros Pre'!$C$2:C5341,MATCH(ROW()-ROW($B$1),'Pasajeros Pre'!$O$2:$O$4995,0)),"")</f>
        <v/>
      </c>
      <c r="E348" s="15" t="str">
        <f>IFERROR(INDEX('Pasajeros Pre'!$D$2:D5341,MATCH(ROW()-ROW($B$1),'Pasajeros Pre'!$O$2:$O$4995,0)),"")</f>
        <v/>
      </c>
      <c r="F348" s="22" t="str">
        <f>IFERROR(INDEX('Pasajeros Pre'!$E$2:E5341,MATCH(ROW()-ROW($B$1),'Pasajeros Pre'!$O$2:$O$4995,0)),"")</f>
        <v/>
      </c>
      <c r="G348" s="15" t="str">
        <f>IFERROR(INDEX('Pasajeros Pre'!$F$2:F5341,MATCH(ROW()-ROW($B$1),'Pasajeros Pre'!$O$2:$O$4995,0)),"")</f>
        <v/>
      </c>
      <c r="H348" s="15" t="str">
        <f>IFERROR(INDEX('Pasajeros Pre'!$G$2:G5341,MATCH(ROW()-ROW($B$1),'Pasajeros Pre'!$O$2:$O$4995,0)),"")</f>
        <v/>
      </c>
      <c r="I348" s="15" t="str">
        <f>IFERROR(INDEX('Pasajeros Pre'!$H$2:H5341,MATCH(ROW()-ROW($B$1),'Pasajeros Pre'!$O$2:$O$4995,0)),"")</f>
        <v/>
      </c>
      <c r="J348" s="15" t="str">
        <f>IFERROR(INDEX('Pasajeros Pre'!$I$2:I5341,MATCH(ROW()-ROW($B$1),'Pasajeros Pre'!$O$2:$O$4995,0)),"")</f>
        <v/>
      </c>
      <c r="K348" s="15" t="str">
        <f>IFERROR(INDEX('Pasajeros Pre'!$J$2:J5341,MATCH(ROW()-ROW($B$1),'Pasajeros Pre'!$O$2:$O$4995,0)),"")</f>
        <v/>
      </c>
      <c r="L348" s="22" t="str">
        <f>IFERROR(INDEX('Pasajeros Pre'!$K$2:K5341,MATCH(ROW()-ROW($B$1),'Pasajeros Pre'!$O$2:$O$4995,0)),"")</f>
        <v/>
      </c>
      <c r="M348" s="15" t="str">
        <f>IFERROR(INDEX('Pasajeros Pre'!$L$2:L5341,MATCH(ROW()-ROW($B$1),'Pasajeros Pre'!$O$2:$O$4995,0)),"")</f>
        <v/>
      </c>
      <c r="N348" s="22" t="e">
        <f t="shared" si="26"/>
        <v>#VALUE!</v>
      </c>
      <c r="O348" s="14" t="e">
        <f>VLOOKUP(N348,'Time Chart'!$A$2:$D$25,4,0)</f>
        <v>#VALUE!</v>
      </c>
      <c r="P348" s="22" t="e">
        <f t="shared" si="27"/>
        <v>#VALUE!</v>
      </c>
      <c r="Q348" s="14" t="e">
        <f>VLOOKUP(P348,'Time Chart'!$A$2:$D$25,4,0)</f>
        <v>#VALUE!</v>
      </c>
      <c r="R348" s="14" t="str">
        <f t="shared" si="28"/>
        <v/>
      </c>
      <c r="S348" s="15">
        <f>COUNTIFS(Hoja1!$R$2,"="&amp;R348)</f>
        <v>0</v>
      </c>
      <c r="T348" s="14" t="str">
        <f t="shared" si="29"/>
        <v/>
      </c>
      <c r="U348" s="15">
        <f>COUNTIFS(Hoja1!$R$2,"="&amp;T348)</f>
        <v>0</v>
      </c>
    </row>
    <row r="349" spans="1:21" x14ac:dyDescent="0.25">
      <c r="A349" s="15">
        <f t="shared" si="25"/>
        <v>348</v>
      </c>
      <c r="B349" s="15" t="str">
        <f>IFERROR(INDEX('Pasajeros Pre'!$A$2:A5342,MATCH(ROW()-ROW($B$1),'Pasajeros Pre'!$O$2:$O$4995,0)),"")</f>
        <v/>
      </c>
      <c r="C349" s="15" t="str">
        <f>IFERROR(INDEX('Pasajeros Pre'!$B$2:$B$195,MATCH(ROW()-ROW($A$1),'Pasajeros Pre'!$O$2:$O$195,0)),"")</f>
        <v/>
      </c>
      <c r="D349" s="15" t="str">
        <f>IFERROR(INDEX('Pasajeros Pre'!$C$2:C5342,MATCH(ROW()-ROW($B$1),'Pasajeros Pre'!$O$2:$O$4995,0)),"")</f>
        <v/>
      </c>
      <c r="E349" s="15" t="str">
        <f>IFERROR(INDEX('Pasajeros Pre'!$D$2:D5342,MATCH(ROW()-ROW($B$1),'Pasajeros Pre'!$O$2:$O$4995,0)),"")</f>
        <v/>
      </c>
      <c r="F349" s="22" t="str">
        <f>IFERROR(INDEX('Pasajeros Pre'!$E$2:E5342,MATCH(ROW()-ROW($B$1),'Pasajeros Pre'!$O$2:$O$4995,0)),"")</f>
        <v/>
      </c>
      <c r="G349" s="15" t="str">
        <f>IFERROR(INDEX('Pasajeros Pre'!$F$2:F5342,MATCH(ROW()-ROW($B$1),'Pasajeros Pre'!$O$2:$O$4995,0)),"")</f>
        <v/>
      </c>
      <c r="H349" s="15" t="str">
        <f>IFERROR(INDEX('Pasajeros Pre'!$G$2:G5342,MATCH(ROW()-ROW($B$1),'Pasajeros Pre'!$O$2:$O$4995,0)),"")</f>
        <v/>
      </c>
      <c r="I349" s="15" t="str">
        <f>IFERROR(INDEX('Pasajeros Pre'!$H$2:H5342,MATCH(ROW()-ROW($B$1),'Pasajeros Pre'!$O$2:$O$4995,0)),"")</f>
        <v/>
      </c>
      <c r="J349" s="15" t="str">
        <f>IFERROR(INDEX('Pasajeros Pre'!$I$2:I5342,MATCH(ROW()-ROW($B$1),'Pasajeros Pre'!$O$2:$O$4995,0)),"")</f>
        <v/>
      </c>
      <c r="K349" s="15" t="str">
        <f>IFERROR(INDEX('Pasajeros Pre'!$J$2:J5342,MATCH(ROW()-ROW($B$1),'Pasajeros Pre'!$O$2:$O$4995,0)),"")</f>
        <v/>
      </c>
      <c r="L349" s="22" t="str">
        <f>IFERROR(INDEX('Pasajeros Pre'!$K$2:K5342,MATCH(ROW()-ROW($B$1),'Pasajeros Pre'!$O$2:$O$4995,0)),"")</f>
        <v/>
      </c>
      <c r="M349" s="15" t="str">
        <f>IFERROR(INDEX('Pasajeros Pre'!$L$2:L5342,MATCH(ROW()-ROW($B$1),'Pasajeros Pre'!$O$2:$O$4995,0)),"")</f>
        <v/>
      </c>
      <c r="N349" s="22" t="e">
        <f t="shared" si="26"/>
        <v>#VALUE!</v>
      </c>
      <c r="O349" s="14" t="e">
        <f>VLOOKUP(N349,'Time Chart'!$A$2:$D$25,4,0)</f>
        <v>#VALUE!</v>
      </c>
      <c r="P349" s="22" t="e">
        <f t="shared" si="27"/>
        <v>#VALUE!</v>
      </c>
      <c r="Q349" s="14" t="e">
        <f>VLOOKUP(P349,'Time Chart'!$A$2:$D$25,4,0)</f>
        <v>#VALUE!</v>
      </c>
      <c r="R349" s="14" t="str">
        <f t="shared" si="28"/>
        <v/>
      </c>
      <c r="S349" s="15">
        <f>COUNTIFS(Hoja1!$R$2,"="&amp;R349)</f>
        <v>0</v>
      </c>
      <c r="T349" s="14" t="str">
        <f t="shared" si="29"/>
        <v/>
      </c>
      <c r="U349" s="15">
        <f>COUNTIFS(Hoja1!$R$2,"="&amp;T349)</f>
        <v>0</v>
      </c>
    </row>
    <row r="350" spans="1:21" x14ac:dyDescent="0.25">
      <c r="A350" s="15">
        <f t="shared" si="25"/>
        <v>349</v>
      </c>
      <c r="B350" s="15" t="str">
        <f>IFERROR(INDEX('Pasajeros Pre'!$A$2:A5343,MATCH(ROW()-ROW($B$1),'Pasajeros Pre'!$O$2:$O$4995,0)),"")</f>
        <v/>
      </c>
      <c r="C350" s="15" t="str">
        <f>IFERROR(INDEX('Pasajeros Pre'!$B$2:$B$195,MATCH(ROW()-ROW($A$1),'Pasajeros Pre'!$O$2:$O$195,0)),"")</f>
        <v/>
      </c>
      <c r="D350" s="15" t="str">
        <f>IFERROR(INDEX('Pasajeros Pre'!$C$2:C5343,MATCH(ROW()-ROW($B$1),'Pasajeros Pre'!$O$2:$O$4995,0)),"")</f>
        <v/>
      </c>
      <c r="E350" s="15" t="str">
        <f>IFERROR(INDEX('Pasajeros Pre'!$D$2:D5343,MATCH(ROW()-ROW($B$1),'Pasajeros Pre'!$O$2:$O$4995,0)),"")</f>
        <v/>
      </c>
      <c r="F350" s="22" t="str">
        <f>IFERROR(INDEX('Pasajeros Pre'!$E$2:E5343,MATCH(ROW()-ROW($B$1),'Pasajeros Pre'!$O$2:$O$4995,0)),"")</f>
        <v/>
      </c>
      <c r="G350" s="15" t="str">
        <f>IFERROR(INDEX('Pasajeros Pre'!$F$2:F5343,MATCH(ROW()-ROW($B$1),'Pasajeros Pre'!$O$2:$O$4995,0)),"")</f>
        <v/>
      </c>
      <c r="H350" s="15" t="str">
        <f>IFERROR(INDEX('Pasajeros Pre'!$G$2:G5343,MATCH(ROW()-ROW($B$1),'Pasajeros Pre'!$O$2:$O$4995,0)),"")</f>
        <v/>
      </c>
      <c r="I350" s="15" t="str">
        <f>IFERROR(INDEX('Pasajeros Pre'!$H$2:H5343,MATCH(ROW()-ROW($B$1),'Pasajeros Pre'!$O$2:$O$4995,0)),"")</f>
        <v/>
      </c>
      <c r="J350" s="15" t="str">
        <f>IFERROR(INDEX('Pasajeros Pre'!$I$2:I5343,MATCH(ROW()-ROW($B$1),'Pasajeros Pre'!$O$2:$O$4995,0)),"")</f>
        <v/>
      </c>
      <c r="K350" s="15" t="str">
        <f>IFERROR(INDEX('Pasajeros Pre'!$J$2:J5343,MATCH(ROW()-ROW($B$1),'Pasajeros Pre'!$O$2:$O$4995,0)),"")</f>
        <v/>
      </c>
      <c r="L350" s="22" t="str">
        <f>IFERROR(INDEX('Pasajeros Pre'!$K$2:K5343,MATCH(ROW()-ROW($B$1),'Pasajeros Pre'!$O$2:$O$4995,0)),"")</f>
        <v/>
      </c>
      <c r="M350" s="15" t="str">
        <f>IFERROR(INDEX('Pasajeros Pre'!$L$2:L5343,MATCH(ROW()-ROW($B$1),'Pasajeros Pre'!$O$2:$O$4995,0)),"")</f>
        <v/>
      </c>
      <c r="N350" s="22" t="e">
        <f t="shared" si="26"/>
        <v>#VALUE!</v>
      </c>
      <c r="O350" s="14" t="e">
        <f>VLOOKUP(N350,'Time Chart'!$A$2:$D$25,4,0)</f>
        <v>#VALUE!</v>
      </c>
      <c r="P350" s="22" t="e">
        <f t="shared" si="27"/>
        <v>#VALUE!</v>
      </c>
      <c r="Q350" s="14" t="e">
        <f>VLOOKUP(P350,'Time Chart'!$A$2:$D$25,4,0)</f>
        <v>#VALUE!</v>
      </c>
      <c r="R350" s="14" t="str">
        <f t="shared" si="28"/>
        <v/>
      </c>
      <c r="S350" s="15">
        <f>COUNTIFS(Hoja1!$R$2,"="&amp;R350)</f>
        <v>0</v>
      </c>
      <c r="T350" s="14" t="str">
        <f t="shared" si="29"/>
        <v/>
      </c>
      <c r="U350" s="15">
        <f>COUNTIFS(Hoja1!$R$2,"="&amp;T350)</f>
        <v>0</v>
      </c>
    </row>
    <row r="351" spans="1:21" x14ac:dyDescent="0.25">
      <c r="A351" s="15">
        <f t="shared" si="25"/>
        <v>350</v>
      </c>
      <c r="B351" s="15" t="str">
        <f>IFERROR(INDEX('Pasajeros Pre'!$A$2:A5344,MATCH(ROW()-ROW($B$1),'Pasajeros Pre'!$O$2:$O$4995,0)),"")</f>
        <v/>
      </c>
      <c r="C351" s="15" t="str">
        <f>IFERROR(INDEX('Pasajeros Pre'!$B$2:$B$195,MATCH(ROW()-ROW($A$1),'Pasajeros Pre'!$O$2:$O$195,0)),"")</f>
        <v/>
      </c>
      <c r="D351" s="15" t="str">
        <f>IFERROR(INDEX('Pasajeros Pre'!$C$2:C5344,MATCH(ROW()-ROW($B$1),'Pasajeros Pre'!$O$2:$O$4995,0)),"")</f>
        <v/>
      </c>
      <c r="E351" s="15" t="str">
        <f>IFERROR(INDEX('Pasajeros Pre'!$D$2:D5344,MATCH(ROW()-ROW($B$1),'Pasajeros Pre'!$O$2:$O$4995,0)),"")</f>
        <v/>
      </c>
      <c r="F351" s="22" t="str">
        <f>IFERROR(INDEX('Pasajeros Pre'!$E$2:E5344,MATCH(ROW()-ROW($B$1),'Pasajeros Pre'!$O$2:$O$4995,0)),"")</f>
        <v/>
      </c>
      <c r="G351" s="15" t="str">
        <f>IFERROR(INDEX('Pasajeros Pre'!$F$2:F5344,MATCH(ROW()-ROW($B$1),'Pasajeros Pre'!$O$2:$O$4995,0)),"")</f>
        <v/>
      </c>
      <c r="H351" s="15" t="str">
        <f>IFERROR(INDEX('Pasajeros Pre'!$G$2:G5344,MATCH(ROW()-ROW($B$1),'Pasajeros Pre'!$O$2:$O$4995,0)),"")</f>
        <v/>
      </c>
      <c r="I351" s="15" t="str">
        <f>IFERROR(INDEX('Pasajeros Pre'!$H$2:H5344,MATCH(ROW()-ROW($B$1),'Pasajeros Pre'!$O$2:$O$4995,0)),"")</f>
        <v/>
      </c>
      <c r="J351" s="15" t="str">
        <f>IFERROR(INDEX('Pasajeros Pre'!$I$2:I5344,MATCH(ROW()-ROW($B$1),'Pasajeros Pre'!$O$2:$O$4995,0)),"")</f>
        <v/>
      </c>
      <c r="K351" s="15" t="str">
        <f>IFERROR(INDEX('Pasajeros Pre'!$J$2:J5344,MATCH(ROW()-ROW($B$1),'Pasajeros Pre'!$O$2:$O$4995,0)),"")</f>
        <v/>
      </c>
      <c r="L351" s="22" t="str">
        <f>IFERROR(INDEX('Pasajeros Pre'!$K$2:K5344,MATCH(ROW()-ROW($B$1),'Pasajeros Pre'!$O$2:$O$4995,0)),"")</f>
        <v/>
      </c>
      <c r="M351" s="15" t="str">
        <f>IFERROR(INDEX('Pasajeros Pre'!$L$2:L5344,MATCH(ROW()-ROW($B$1),'Pasajeros Pre'!$O$2:$O$4995,0)),"")</f>
        <v/>
      </c>
      <c r="N351" s="22" t="e">
        <f t="shared" si="26"/>
        <v>#VALUE!</v>
      </c>
      <c r="O351" s="14" t="e">
        <f>VLOOKUP(N351,'Time Chart'!$A$2:$D$25,4,0)</f>
        <v>#VALUE!</v>
      </c>
      <c r="P351" s="22" t="e">
        <f t="shared" si="27"/>
        <v>#VALUE!</v>
      </c>
      <c r="Q351" s="14" t="e">
        <f>VLOOKUP(P351,'Time Chart'!$A$2:$D$25,4,0)</f>
        <v>#VALUE!</v>
      </c>
      <c r="R351" s="14" t="str">
        <f t="shared" si="28"/>
        <v/>
      </c>
      <c r="S351" s="15">
        <f>COUNTIFS(Hoja1!$R$2,"="&amp;R351)</f>
        <v>0</v>
      </c>
      <c r="T351" s="14" t="str">
        <f t="shared" si="29"/>
        <v/>
      </c>
      <c r="U351" s="15">
        <f>COUNTIFS(Hoja1!$R$2,"="&amp;T351)</f>
        <v>0</v>
      </c>
    </row>
    <row r="352" spans="1:21" x14ac:dyDescent="0.25">
      <c r="A352" s="15">
        <f t="shared" si="25"/>
        <v>351</v>
      </c>
      <c r="B352" s="15" t="str">
        <f>IFERROR(INDEX('Pasajeros Pre'!$A$2:A5345,MATCH(ROW()-ROW($B$1),'Pasajeros Pre'!$O$2:$O$4995,0)),"")</f>
        <v/>
      </c>
      <c r="C352" s="15" t="str">
        <f>IFERROR(INDEX('Pasajeros Pre'!$B$2:$B$195,MATCH(ROW()-ROW($A$1),'Pasajeros Pre'!$O$2:$O$195,0)),"")</f>
        <v/>
      </c>
      <c r="D352" s="15" t="str">
        <f>IFERROR(INDEX('Pasajeros Pre'!$C$2:C5345,MATCH(ROW()-ROW($B$1),'Pasajeros Pre'!$O$2:$O$4995,0)),"")</f>
        <v/>
      </c>
      <c r="E352" s="15" t="str">
        <f>IFERROR(INDEX('Pasajeros Pre'!$D$2:D5345,MATCH(ROW()-ROW($B$1),'Pasajeros Pre'!$O$2:$O$4995,0)),"")</f>
        <v/>
      </c>
      <c r="F352" s="22" t="str">
        <f>IFERROR(INDEX('Pasajeros Pre'!$E$2:E5345,MATCH(ROW()-ROW($B$1),'Pasajeros Pre'!$O$2:$O$4995,0)),"")</f>
        <v/>
      </c>
      <c r="G352" s="15" t="str">
        <f>IFERROR(INDEX('Pasajeros Pre'!$F$2:F5345,MATCH(ROW()-ROW($B$1),'Pasajeros Pre'!$O$2:$O$4995,0)),"")</f>
        <v/>
      </c>
      <c r="H352" s="15" t="str">
        <f>IFERROR(INDEX('Pasajeros Pre'!$G$2:G5345,MATCH(ROW()-ROW($B$1),'Pasajeros Pre'!$O$2:$O$4995,0)),"")</f>
        <v/>
      </c>
      <c r="I352" s="15" t="str">
        <f>IFERROR(INDEX('Pasajeros Pre'!$H$2:H5345,MATCH(ROW()-ROW($B$1),'Pasajeros Pre'!$O$2:$O$4995,0)),"")</f>
        <v/>
      </c>
      <c r="J352" s="15" t="str">
        <f>IFERROR(INDEX('Pasajeros Pre'!$I$2:I5345,MATCH(ROW()-ROW($B$1),'Pasajeros Pre'!$O$2:$O$4995,0)),"")</f>
        <v/>
      </c>
      <c r="K352" s="15" t="str">
        <f>IFERROR(INDEX('Pasajeros Pre'!$J$2:J5345,MATCH(ROW()-ROW($B$1),'Pasajeros Pre'!$O$2:$O$4995,0)),"")</f>
        <v/>
      </c>
      <c r="L352" s="22" t="str">
        <f>IFERROR(INDEX('Pasajeros Pre'!$K$2:K5345,MATCH(ROW()-ROW($B$1),'Pasajeros Pre'!$O$2:$O$4995,0)),"")</f>
        <v/>
      </c>
      <c r="M352" s="15" t="str">
        <f>IFERROR(INDEX('Pasajeros Pre'!$L$2:L5345,MATCH(ROW()-ROW($B$1),'Pasajeros Pre'!$O$2:$O$4995,0)),"")</f>
        <v/>
      </c>
      <c r="N352" s="22" t="e">
        <f t="shared" si="26"/>
        <v>#VALUE!</v>
      </c>
      <c r="O352" s="14" t="e">
        <f>VLOOKUP(N352,'Time Chart'!$A$2:$D$25,4,0)</f>
        <v>#VALUE!</v>
      </c>
      <c r="P352" s="22" t="e">
        <f t="shared" si="27"/>
        <v>#VALUE!</v>
      </c>
      <c r="Q352" s="14" t="e">
        <f>VLOOKUP(P352,'Time Chart'!$A$2:$D$25,4,0)</f>
        <v>#VALUE!</v>
      </c>
      <c r="R352" s="14" t="str">
        <f t="shared" si="28"/>
        <v/>
      </c>
      <c r="S352" s="15">
        <f>COUNTIFS(Hoja1!$R$2,"="&amp;R352)</f>
        <v>0</v>
      </c>
      <c r="T352" s="14" t="str">
        <f t="shared" si="29"/>
        <v/>
      </c>
      <c r="U352" s="15">
        <f>COUNTIFS(Hoja1!$R$2,"="&amp;T352)</f>
        <v>0</v>
      </c>
    </row>
    <row r="353" spans="1:21" x14ac:dyDescent="0.25">
      <c r="A353" s="15">
        <f t="shared" si="25"/>
        <v>352</v>
      </c>
      <c r="B353" s="15" t="str">
        <f>IFERROR(INDEX('Pasajeros Pre'!$A$2:A5346,MATCH(ROW()-ROW($B$1),'Pasajeros Pre'!$O$2:$O$4995,0)),"")</f>
        <v/>
      </c>
      <c r="C353" s="15" t="str">
        <f>IFERROR(INDEX('Pasajeros Pre'!$B$2:$B$195,MATCH(ROW()-ROW($A$1),'Pasajeros Pre'!$O$2:$O$195,0)),"")</f>
        <v/>
      </c>
      <c r="D353" s="15" t="str">
        <f>IFERROR(INDEX('Pasajeros Pre'!$C$2:C5346,MATCH(ROW()-ROW($B$1),'Pasajeros Pre'!$O$2:$O$4995,0)),"")</f>
        <v/>
      </c>
      <c r="E353" s="15" t="str">
        <f>IFERROR(INDEX('Pasajeros Pre'!$D$2:D5346,MATCH(ROW()-ROW($B$1),'Pasajeros Pre'!$O$2:$O$4995,0)),"")</f>
        <v/>
      </c>
      <c r="F353" s="22" t="str">
        <f>IFERROR(INDEX('Pasajeros Pre'!$E$2:E5346,MATCH(ROW()-ROW($B$1),'Pasajeros Pre'!$O$2:$O$4995,0)),"")</f>
        <v/>
      </c>
      <c r="G353" s="15" t="str">
        <f>IFERROR(INDEX('Pasajeros Pre'!$F$2:F5346,MATCH(ROW()-ROW($B$1),'Pasajeros Pre'!$O$2:$O$4995,0)),"")</f>
        <v/>
      </c>
      <c r="H353" s="15" t="str">
        <f>IFERROR(INDEX('Pasajeros Pre'!$G$2:G5346,MATCH(ROW()-ROW($B$1),'Pasajeros Pre'!$O$2:$O$4995,0)),"")</f>
        <v/>
      </c>
      <c r="I353" s="15" t="str">
        <f>IFERROR(INDEX('Pasajeros Pre'!$H$2:H5346,MATCH(ROW()-ROW($B$1),'Pasajeros Pre'!$O$2:$O$4995,0)),"")</f>
        <v/>
      </c>
      <c r="J353" s="15" t="str">
        <f>IFERROR(INDEX('Pasajeros Pre'!$I$2:I5346,MATCH(ROW()-ROW($B$1),'Pasajeros Pre'!$O$2:$O$4995,0)),"")</f>
        <v/>
      </c>
      <c r="K353" s="15" t="str">
        <f>IFERROR(INDEX('Pasajeros Pre'!$J$2:J5346,MATCH(ROW()-ROW($B$1),'Pasajeros Pre'!$O$2:$O$4995,0)),"")</f>
        <v/>
      </c>
      <c r="L353" s="22" t="str">
        <f>IFERROR(INDEX('Pasajeros Pre'!$K$2:K5346,MATCH(ROW()-ROW($B$1),'Pasajeros Pre'!$O$2:$O$4995,0)),"")</f>
        <v/>
      </c>
      <c r="M353" s="15" t="str">
        <f>IFERROR(INDEX('Pasajeros Pre'!$L$2:L5346,MATCH(ROW()-ROW($B$1),'Pasajeros Pre'!$O$2:$O$4995,0)),"")</f>
        <v/>
      </c>
      <c r="N353" s="22" t="e">
        <f t="shared" si="26"/>
        <v>#VALUE!</v>
      </c>
      <c r="O353" s="14" t="e">
        <f>VLOOKUP(N353,'Time Chart'!$A$2:$D$25,4,0)</f>
        <v>#VALUE!</v>
      </c>
      <c r="P353" s="22" t="e">
        <f t="shared" si="27"/>
        <v>#VALUE!</v>
      </c>
      <c r="Q353" s="14" t="e">
        <f>VLOOKUP(P353,'Time Chart'!$A$2:$D$25,4,0)</f>
        <v>#VALUE!</v>
      </c>
      <c r="R353" s="14" t="str">
        <f t="shared" si="28"/>
        <v/>
      </c>
      <c r="S353" s="15">
        <f>COUNTIFS(Hoja1!$R$2,"="&amp;R353)</f>
        <v>0</v>
      </c>
      <c r="T353" s="14" t="str">
        <f t="shared" si="29"/>
        <v/>
      </c>
      <c r="U353" s="15">
        <f>COUNTIFS(Hoja1!$R$2,"="&amp;T353)</f>
        <v>0</v>
      </c>
    </row>
    <row r="354" spans="1:21" x14ac:dyDescent="0.25">
      <c r="A354" s="15">
        <f t="shared" si="25"/>
        <v>353</v>
      </c>
      <c r="B354" s="15" t="str">
        <f>IFERROR(INDEX('Pasajeros Pre'!$A$2:A5347,MATCH(ROW()-ROW($B$1),'Pasajeros Pre'!$O$2:$O$4995,0)),"")</f>
        <v/>
      </c>
      <c r="C354" s="15" t="str">
        <f>IFERROR(INDEX('Pasajeros Pre'!$B$2:$B$195,MATCH(ROW()-ROW($A$1),'Pasajeros Pre'!$O$2:$O$195,0)),"")</f>
        <v/>
      </c>
      <c r="D354" s="15" t="str">
        <f>IFERROR(INDEX('Pasajeros Pre'!$C$2:C5347,MATCH(ROW()-ROW($B$1),'Pasajeros Pre'!$O$2:$O$4995,0)),"")</f>
        <v/>
      </c>
      <c r="E354" s="15" t="str">
        <f>IFERROR(INDEX('Pasajeros Pre'!$D$2:D5347,MATCH(ROW()-ROW($B$1),'Pasajeros Pre'!$O$2:$O$4995,0)),"")</f>
        <v/>
      </c>
      <c r="F354" s="22" t="str">
        <f>IFERROR(INDEX('Pasajeros Pre'!$E$2:E5347,MATCH(ROW()-ROW($B$1),'Pasajeros Pre'!$O$2:$O$4995,0)),"")</f>
        <v/>
      </c>
      <c r="G354" s="15" t="str">
        <f>IFERROR(INDEX('Pasajeros Pre'!$F$2:F5347,MATCH(ROW()-ROW($B$1),'Pasajeros Pre'!$O$2:$O$4995,0)),"")</f>
        <v/>
      </c>
      <c r="H354" s="15" t="str">
        <f>IFERROR(INDEX('Pasajeros Pre'!$G$2:G5347,MATCH(ROW()-ROW($B$1),'Pasajeros Pre'!$O$2:$O$4995,0)),"")</f>
        <v/>
      </c>
      <c r="I354" s="15" t="str">
        <f>IFERROR(INDEX('Pasajeros Pre'!$H$2:H5347,MATCH(ROW()-ROW($B$1),'Pasajeros Pre'!$O$2:$O$4995,0)),"")</f>
        <v/>
      </c>
      <c r="J354" s="15" t="str">
        <f>IFERROR(INDEX('Pasajeros Pre'!$I$2:I5347,MATCH(ROW()-ROW($B$1),'Pasajeros Pre'!$O$2:$O$4995,0)),"")</f>
        <v/>
      </c>
      <c r="K354" s="15" t="str">
        <f>IFERROR(INDEX('Pasajeros Pre'!$J$2:J5347,MATCH(ROW()-ROW($B$1),'Pasajeros Pre'!$O$2:$O$4995,0)),"")</f>
        <v/>
      </c>
      <c r="L354" s="22" t="str">
        <f>IFERROR(INDEX('Pasajeros Pre'!$K$2:K5347,MATCH(ROW()-ROW($B$1),'Pasajeros Pre'!$O$2:$O$4995,0)),"")</f>
        <v/>
      </c>
      <c r="M354" s="15" t="str">
        <f>IFERROR(INDEX('Pasajeros Pre'!$L$2:L5347,MATCH(ROW()-ROW($B$1),'Pasajeros Pre'!$O$2:$O$4995,0)),"")</f>
        <v/>
      </c>
      <c r="N354" s="22" t="e">
        <f t="shared" si="26"/>
        <v>#VALUE!</v>
      </c>
      <c r="O354" s="14" t="e">
        <f>VLOOKUP(N354,'Time Chart'!$A$2:$D$25,4,0)</f>
        <v>#VALUE!</v>
      </c>
      <c r="P354" s="22" t="e">
        <f t="shared" si="27"/>
        <v>#VALUE!</v>
      </c>
      <c r="Q354" s="14" t="e">
        <f>VLOOKUP(P354,'Time Chart'!$A$2:$D$25,4,0)</f>
        <v>#VALUE!</v>
      </c>
      <c r="R354" s="14" t="str">
        <f t="shared" si="28"/>
        <v/>
      </c>
      <c r="S354" s="15">
        <f>COUNTIFS(Hoja1!$R$2,"="&amp;R354)</f>
        <v>0</v>
      </c>
      <c r="T354" s="14" t="str">
        <f t="shared" si="29"/>
        <v/>
      </c>
      <c r="U354" s="15">
        <f>COUNTIFS(Hoja1!$R$2,"="&amp;T354)</f>
        <v>0</v>
      </c>
    </row>
    <row r="355" spans="1:21" x14ac:dyDescent="0.25">
      <c r="A355" s="15">
        <f t="shared" si="25"/>
        <v>354</v>
      </c>
      <c r="B355" s="15" t="str">
        <f>IFERROR(INDEX('Pasajeros Pre'!$A$2:A5348,MATCH(ROW()-ROW($B$1),'Pasajeros Pre'!$O$2:$O$4995,0)),"")</f>
        <v/>
      </c>
      <c r="C355" s="15" t="str">
        <f>IFERROR(INDEX('Pasajeros Pre'!$B$2:$B$195,MATCH(ROW()-ROW($A$1),'Pasajeros Pre'!$O$2:$O$195,0)),"")</f>
        <v/>
      </c>
      <c r="D355" s="15" t="str">
        <f>IFERROR(INDEX('Pasajeros Pre'!$C$2:C5348,MATCH(ROW()-ROW($B$1),'Pasajeros Pre'!$O$2:$O$4995,0)),"")</f>
        <v/>
      </c>
      <c r="E355" s="15" t="str">
        <f>IFERROR(INDEX('Pasajeros Pre'!$D$2:D5348,MATCH(ROW()-ROW($B$1),'Pasajeros Pre'!$O$2:$O$4995,0)),"")</f>
        <v/>
      </c>
      <c r="F355" s="22" t="str">
        <f>IFERROR(INDEX('Pasajeros Pre'!$E$2:E5348,MATCH(ROW()-ROW($B$1),'Pasajeros Pre'!$O$2:$O$4995,0)),"")</f>
        <v/>
      </c>
      <c r="G355" s="15" t="str">
        <f>IFERROR(INDEX('Pasajeros Pre'!$F$2:F5348,MATCH(ROW()-ROW($B$1),'Pasajeros Pre'!$O$2:$O$4995,0)),"")</f>
        <v/>
      </c>
      <c r="H355" s="15" t="str">
        <f>IFERROR(INDEX('Pasajeros Pre'!$G$2:G5348,MATCH(ROW()-ROW($B$1),'Pasajeros Pre'!$O$2:$O$4995,0)),"")</f>
        <v/>
      </c>
      <c r="I355" s="15" t="str">
        <f>IFERROR(INDEX('Pasajeros Pre'!$H$2:H5348,MATCH(ROW()-ROW($B$1),'Pasajeros Pre'!$O$2:$O$4995,0)),"")</f>
        <v/>
      </c>
      <c r="J355" s="15" t="str">
        <f>IFERROR(INDEX('Pasajeros Pre'!$I$2:I5348,MATCH(ROW()-ROW($B$1),'Pasajeros Pre'!$O$2:$O$4995,0)),"")</f>
        <v/>
      </c>
      <c r="K355" s="15" t="str">
        <f>IFERROR(INDEX('Pasajeros Pre'!$J$2:J5348,MATCH(ROW()-ROW($B$1),'Pasajeros Pre'!$O$2:$O$4995,0)),"")</f>
        <v/>
      </c>
      <c r="L355" s="22" t="str">
        <f>IFERROR(INDEX('Pasajeros Pre'!$K$2:K5348,MATCH(ROW()-ROW($B$1),'Pasajeros Pre'!$O$2:$O$4995,0)),"")</f>
        <v/>
      </c>
      <c r="M355" s="15" t="str">
        <f>IFERROR(INDEX('Pasajeros Pre'!$L$2:L5348,MATCH(ROW()-ROW($B$1),'Pasajeros Pre'!$O$2:$O$4995,0)),"")</f>
        <v/>
      </c>
      <c r="N355" s="22" t="e">
        <f t="shared" si="26"/>
        <v>#VALUE!</v>
      </c>
      <c r="O355" s="14" t="e">
        <f>VLOOKUP(N355,'Time Chart'!$A$2:$D$25,4,0)</f>
        <v>#VALUE!</v>
      </c>
      <c r="P355" s="22" t="e">
        <f t="shared" si="27"/>
        <v>#VALUE!</v>
      </c>
      <c r="Q355" s="14" t="e">
        <f>VLOOKUP(P355,'Time Chart'!$A$2:$D$25,4,0)</f>
        <v>#VALUE!</v>
      </c>
      <c r="R355" s="14" t="str">
        <f t="shared" si="28"/>
        <v/>
      </c>
      <c r="S355" s="15">
        <f>COUNTIFS(Hoja1!$R$2,"="&amp;R355)</f>
        <v>0</v>
      </c>
      <c r="T355" s="14" t="str">
        <f t="shared" si="29"/>
        <v/>
      </c>
      <c r="U355" s="15">
        <f>COUNTIFS(Hoja1!$R$2,"="&amp;T355)</f>
        <v>0</v>
      </c>
    </row>
    <row r="356" spans="1:21" x14ac:dyDescent="0.25">
      <c r="A356" s="15">
        <f t="shared" si="25"/>
        <v>355</v>
      </c>
      <c r="B356" s="15" t="str">
        <f>IFERROR(INDEX('Pasajeros Pre'!$A$2:A5349,MATCH(ROW()-ROW($B$1),'Pasajeros Pre'!$O$2:$O$4995,0)),"")</f>
        <v/>
      </c>
      <c r="C356" s="15" t="str">
        <f>IFERROR(INDEX('Pasajeros Pre'!$B$2:$B$195,MATCH(ROW()-ROW($A$1),'Pasajeros Pre'!$O$2:$O$195,0)),"")</f>
        <v/>
      </c>
      <c r="D356" s="15" t="str">
        <f>IFERROR(INDEX('Pasajeros Pre'!$C$2:C5349,MATCH(ROW()-ROW($B$1),'Pasajeros Pre'!$O$2:$O$4995,0)),"")</f>
        <v/>
      </c>
      <c r="E356" s="15" t="str">
        <f>IFERROR(INDEX('Pasajeros Pre'!$D$2:D5349,MATCH(ROW()-ROW($B$1),'Pasajeros Pre'!$O$2:$O$4995,0)),"")</f>
        <v/>
      </c>
      <c r="F356" s="22" t="str">
        <f>IFERROR(INDEX('Pasajeros Pre'!$E$2:E5349,MATCH(ROW()-ROW($B$1),'Pasajeros Pre'!$O$2:$O$4995,0)),"")</f>
        <v/>
      </c>
      <c r="G356" s="15" t="str">
        <f>IFERROR(INDEX('Pasajeros Pre'!$F$2:F5349,MATCH(ROW()-ROW($B$1),'Pasajeros Pre'!$O$2:$O$4995,0)),"")</f>
        <v/>
      </c>
      <c r="H356" s="15" t="str">
        <f>IFERROR(INDEX('Pasajeros Pre'!$G$2:G5349,MATCH(ROW()-ROW($B$1),'Pasajeros Pre'!$O$2:$O$4995,0)),"")</f>
        <v/>
      </c>
      <c r="I356" s="15" t="str">
        <f>IFERROR(INDEX('Pasajeros Pre'!$H$2:H5349,MATCH(ROW()-ROW($B$1),'Pasajeros Pre'!$O$2:$O$4995,0)),"")</f>
        <v/>
      </c>
      <c r="J356" s="15" t="str">
        <f>IFERROR(INDEX('Pasajeros Pre'!$I$2:I5349,MATCH(ROW()-ROW($B$1),'Pasajeros Pre'!$O$2:$O$4995,0)),"")</f>
        <v/>
      </c>
      <c r="K356" s="15" t="str">
        <f>IFERROR(INDEX('Pasajeros Pre'!$J$2:J5349,MATCH(ROW()-ROW($B$1),'Pasajeros Pre'!$O$2:$O$4995,0)),"")</f>
        <v/>
      </c>
      <c r="L356" s="22" t="str">
        <f>IFERROR(INDEX('Pasajeros Pre'!$K$2:K5349,MATCH(ROW()-ROW($B$1),'Pasajeros Pre'!$O$2:$O$4995,0)),"")</f>
        <v/>
      </c>
      <c r="M356" s="15" t="str">
        <f>IFERROR(INDEX('Pasajeros Pre'!$L$2:L5349,MATCH(ROW()-ROW($B$1),'Pasajeros Pre'!$O$2:$O$4995,0)),"")</f>
        <v/>
      </c>
      <c r="N356" s="22" t="e">
        <f t="shared" si="26"/>
        <v>#VALUE!</v>
      </c>
      <c r="O356" s="14" t="e">
        <f>VLOOKUP(N356,'Time Chart'!$A$2:$D$25,4,0)</f>
        <v>#VALUE!</v>
      </c>
      <c r="P356" s="22" t="e">
        <f t="shared" si="27"/>
        <v>#VALUE!</v>
      </c>
      <c r="Q356" s="14" t="e">
        <f>VLOOKUP(P356,'Time Chart'!$A$2:$D$25,4,0)</f>
        <v>#VALUE!</v>
      </c>
      <c r="R356" s="14" t="str">
        <f t="shared" si="28"/>
        <v/>
      </c>
      <c r="S356" s="15">
        <f>COUNTIFS(Hoja1!$R$2,"="&amp;R356)</f>
        <v>0</v>
      </c>
      <c r="T356" s="14" t="str">
        <f t="shared" si="29"/>
        <v/>
      </c>
      <c r="U356" s="15">
        <f>COUNTIFS(Hoja1!$R$2,"="&amp;T356)</f>
        <v>0</v>
      </c>
    </row>
    <row r="357" spans="1:21" x14ac:dyDescent="0.25">
      <c r="A357" s="15">
        <f t="shared" si="25"/>
        <v>356</v>
      </c>
      <c r="B357" s="15" t="str">
        <f>IFERROR(INDEX('Pasajeros Pre'!$A$2:A5350,MATCH(ROW()-ROW($B$1),'Pasajeros Pre'!$O$2:$O$4995,0)),"")</f>
        <v/>
      </c>
      <c r="C357" s="15" t="str">
        <f>IFERROR(INDEX('Pasajeros Pre'!$B$2:$B$195,MATCH(ROW()-ROW($A$1),'Pasajeros Pre'!$O$2:$O$195,0)),"")</f>
        <v/>
      </c>
      <c r="D357" s="15" t="str">
        <f>IFERROR(INDEX('Pasajeros Pre'!$C$2:C5350,MATCH(ROW()-ROW($B$1),'Pasajeros Pre'!$O$2:$O$4995,0)),"")</f>
        <v/>
      </c>
      <c r="E357" s="15" t="str">
        <f>IFERROR(INDEX('Pasajeros Pre'!$D$2:D5350,MATCH(ROW()-ROW($B$1),'Pasajeros Pre'!$O$2:$O$4995,0)),"")</f>
        <v/>
      </c>
      <c r="F357" s="22" t="str">
        <f>IFERROR(INDEX('Pasajeros Pre'!$E$2:E5350,MATCH(ROW()-ROW($B$1),'Pasajeros Pre'!$O$2:$O$4995,0)),"")</f>
        <v/>
      </c>
      <c r="G357" s="15" t="str">
        <f>IFERROR(INDEX('Pasajeros Pre'!$F$2:F5350,MATCH(ROW()-ROW($B$1),'Pasajeros Pre'!$O$2:$O$4995,0)),"")</f>
        <v/>
      </c>
      <c r="H357" s="15" t="str">
        <f>IFERROR(INDEX('Pasajeros Pre'!$G$2:G5350,MATCH(ROW()-ROW($B$1),'Pasajeros Pre'!$O$2:$O$4995,0)),"")</f>
        <v/>
      </c>
      <c r="I357" s="15" t="str">
        <f>IFERROR(INDEX('Pasajeros Pre'!$H$2:H5350,MATCH(ROW()-ROW($B$1),'Pasajeros Pre'!$O$2:$O$4995,0)),"")</f>
        <v/>
      </c>
      <c r="J357" s="15" t="str">
        <f>IFERROR(INDEX('Pasajeros Pre'!$I$2:I5350,MATCH(ROW()-ROW($B$1),'Pasajeros Pre'!$O$2:$O$4995,0)),"")</f>
        <v/>
      </c>
      <c r="K357" s="15" t="str">
        <f>IFERROR(INDEX('Pasajeros Pre'!$J$2:J5350,MATCH(ROW()-ROW($B$1),'Pasajeros Pre'!$O$2:$O$4995,0)),"")</f>
        <v/>
      </c>
      <c r="L357" s="22" t="str">
        <f>IFERROR(INDEX('Pasajeros Pre'!$K$2:K5350,MATCH(ROW()-ROW($B$1),'Pasajeros Pre'!$O$2:$O$4995,0)),"")</f>
        <v/>
      </c>
      <c r="M357" s="15" t="str">
        <f>IFERROR(INDEX('Pasajeros Pre'!$L$2:L5350,MATCH(ROW()-ROW($B$1),'Pasajeros Pre'!$O$2:$O$4995,0)),"")</f>
        <v/>
      </c>
      <c r="N357" s="22" t="e">
        <f t="shared" si="26"/>
        <v>#VALUE!</v>
      </c>
      <c r="O357" s="14" t="e">
        <f>VLOOKUP(N357,'Time Chart'!$A$2:$D$25,4,0)</f>
        <v>#VALUE!</v>
      </c>
      <c r="P357" s="22" t="e">
        <f t="shared" si="27"/>
        <v>#VALUE!</v>
      </c>
      <c r="Q357" s="14" t="e">
        <f>VLOOKUP(P357,'Time Chart'!$A$2:$D$25,4,0)</f>
        <v>#VALUE!</v>
      </c>
      <c r="R357" s="14" t="str">
        <f t="shared" si="28"/>
        <v/>
      </c>
      <c r="S357" s="15">
        <f>COUNTIFS(Hoja1!$R$2,"="&amp;R357)</f>
        <v>0</v>
      </c>
      <c r="T357" s="14" t="str">
        <f t="shared" si="29"/>
        <v/>
      </c>
      <c r="U357" s="15">
        <f>COUNTIFS(Hoja1!$R$2,"="&amp;T357)</f>
        <v>0</v>
      </c>
    </row>
    <row r="358" spans="1:21" x14ac:dyDescent="0.25">
      <c r="A358" s="15">
        <f t="shared" si="25"/>
        <v>357</v>
      </c>
      <c r="B358" s="15" t="str">
        <f>IFERROR(INDEX('Pasajeros Pre'!$A$2:A5351,MATCH(ROW()-ROW($B$1),'Pasajeros Pre'!$O$2:$O$4995,0)),"")</f>
        <v/>
      </c>
      <c r="C358" s="15" t="str">
        <f>IFERROR(INDEX('Pasajeros Pre'!$B$2:$B$195,MATCH(ROW()-ROW($A$1),'Pasajeros Pre'!$O$2:$O$195,0)),"")</f>
        <v/>
      </c>
      <c r="D358" s="15" t="str">
        <f>IFERROR(INDEX('Pasajeros Pre'!$C$2:C5351,MATCH(ROW()-ROW($B$1),'Pasajeros Pre'!$O$2:$O$4995,0)),"")</f>
        <v/>
      </c>
      <c r="E358" s="15" t="str">
        <f>IFERROR(INDEX('Pasajeros Pre'!$D$2:D5351,MATCH(ROW()-ROW($B$1),'Pasajeros Pre'!$O$2:$O$4995,0)),"")</f>
        <v/>
      </c>
      <c r="F358" s="22" t="str">
        <f>IFERROR(INDEX('Pasajeros Pre'!$E$2:E5351,MATCH(ROW()-ROW($B$1),'Pasajeros Pre'!$O$2:$O$4995,0)),"")</f>
        <v/>
      </c>
      <c r="G358" s="15" t="str">
        <f>IFERROR(INDEX('Pasajeros Pre'!$F$2:F5351,MATCH(ROW()-ROW($B$1),'Pasajeros Pre'!$O$2:$O$4995,0)),"")</f>
        <v/>
      </c>
      <c r="H358" s="15" t="str">
        <f>IFERROR(INDEX('Pasajeros Pre'!$G$2:G5351,MATCH(ROW()-ROW($B$1),'Pasajeros Pre'!$O$2:$O$4995,0)),"")</f>
        <v/>
      </c>
      <c r="I358" s="15" t="str">
        <f>IFERROR(INDEX('Pasajeros Pre'!$H$2:H5351,MATCH(ROW()-ROW($B$1),'Pasajeros Pre'!$O$2:$O$4995,0)),"")</f>
        <v/>
      </c>
      <c r="J358" s="15" t="str">
        <f>IFERROR(INDEX('Pasajeros Pre'!$I$2:I5351,MATCH(ROW()-ROW($B$1),'Pasajeros Pre'!$O$2:$O$4995,0)),"")</f>
        <v/>
      </c>
      <c r="K358" s="15" t="str">
        <f>IFERROR(INDEX('Pasajeros Pre'!$J$2:J5351,MATCH(ROW()-ROW($B$1),'Pasajeros Pre'!$O$2:$O$4995,0)),"")</f>
        <v/>
      </c>
      <c r="L358" s="22" t="str">
        <f>IFERROR(INDEX('Pasajeros Pre'!$K$2:K5351,MATCH(ROW()-ROW($B$1),'Pasajeros Pre'!$O$2:$O$4995,0)),"")</f>
        <v/>
      </c>
      <c r="M358" s="15" t="str">
        <f>IFERROR(INDEX('Pasajeros Pre'!$L$2:L5351,MATCH(ROW()-ROW($B$1),'Pasajeros Pre'!$O$2:$O$4995,0)),"")</f>
        <v/>
      </c>
      <c r="N358" s="22" t="e">
        <f t="shared" si="26"/>
        <v>#VALUE!</v>
      </c>
      <c r="O358" s="14" t="e">
        <f>VLOOKUP(N358,'Time Chart'!$A$2:$D$25,4,0)</f>
        <v>#VALUE!</v>
      </c>
      <c r="P358" s="22" t="e">
        <f t="shared" si="27"/>
        <v>#VALUE!</v>
      </c>
      <c r="Q358" s="14" t="e">
        <f>VLOOKUP(P358,'Time Chart'!$A$2:$D$25,4,0)</f>
        <v>#VALUE!</v>
      </c>
      <c r="R358" s="14" t="str">
        <f t="shared" si="28"/>
        <v/>
      </c>
      <c r="S358" s="15">
        <f>COUNTIFS(Hoja1!$R$2,"="&amp;R358)</f>
        <v>0</v>
      </c>
      <c r="T358" s="14" t="str">
        <f t="shared" si="29"/>
        <v/>
      </c>
      <c r="U358" s="15">
        <f>COUNTIFS(Hoja1!$R$2,"="&amp;T358)</f>
        <v>0</v>
      </c>
    </row>
    <row r="359" spans="1:21" x14ac:dyDescent="0.25">
      <c r="A359" s="15">
        <f t="shared" si="25"/>
        <v>358</v>
      </c>
      <c r="B359" s="15" t="str">
        <f>IFERROR(INDEX('Pasajeros Pre'!$A$2:A5352,MATCH(ROW()-ROW($B$1),'Pasajeros Pre'!$O$2:$O$4995,0)),"")</f>
        <v/>
      </c>
      <c r="C359" s="15" t="str">
        <f>IFERROR(INDEX('Pasajeros Pre'!$B$2:$B$195,MATCH(ROW()-ROW($A$1),'Pasajeros Pre'!$O$2:$O$195,0)),"")</f>
        <v/>
      </c>
      <c r="D359" s="15" t="str">
        <f>IFERROR(INDEX('Pasajeros Pre'!$C$2:C5352,MATCH(ROW()-ROW($B$1),'Pasajeros Pre'!$O$2:$O$4995,0)),"")</f>
        <v/>
      </c>
      <c r="E359" s="15" t="str">
        <f>IFERROR(INDEX('Pasajeros Pre'!$D$2:D5352,MATCH(ROW()-ROW($B$1),'Pasajeros Pre'!$O$2:$O$4995,0)),"")</f>
        <v/>
      </c>
      <c r="F359" s="22" t="str">
        <f>IFERROR(INDEX('Pasajeros Pre'!$E$2:E5352,MATCH(ROW()-ROW($B$1),'Pasajeros Pre'!$O$2:$O$4995,0)),"")</f>
        <v/>
      </c>
      <c r="G359" s="15" t="str">
        <f>IFERROR(INDEX('Pasajeros Pre'!$F$2:F5352,MATCH(ROW()-ROW($B$1),'Pasajeros Pre'!$O$2:$O$4995,0)),"")</f>
        <v/>
      </c>
      <c r="H359" s="15" t="str">
        <f>IFERROR(INDEX('Pasajeros Pre'!$G$2:G5352,MATCH(ROW()-ROW($B$1),'Pasajeros Pre'!$O$2:$O$4995,0)),"")</f>
        <v/>
      </c>
      <c r="I359" s="15" t="str">
        <f>IFERROR(INDEX('Pasajeros Pre'!$H$2:H5352,MATCH(ROW()-ROW($B$1),'Pasajeros Pre'!$O$2:$O$4995,0)),"")</f>
        <v/>
      </c>
      <c r="J359" s="15" t="str">
        <f>IFERROR(INDEX('Pasajeros Pre'!$I$2:I5352,MATCH(ROW()-ROW($B$1),'Pasajeros Pre'!$O$2:$O$4995,0)),"")</f>
        <v/>
      </c>
      <c r="K359" s="15" t="str">
        <f>IFERROR(INDEX('Pasajeros Pre'!$J$2:J5352,MATCH(ROW()-ROW($B$1),'Pasajeros Pre'!$O$2:$O$4995,0)),"")</f>
        <v/>
      </c>
      <c r="L359" s="22" t="str">
        <f>IFERROR(INDEX('Pasajeros Pre'!$K$2:K5352,MATCH(ROW()-ROW($B$1),'Pasajeros Pre'!$O$2:$O$4995,0)),"")</f>
        <v/>
      </c>
      <c r="M359" s="15" t="str">
        <f>IFERROR(INDEX('Pasajeros Pre'!$L$2:L5352,MATCH(ROW()-ROW($B$1),'Pasajeros Pre'!$O$2:$O$4995,0)),"")</f>
        <v/>
      </c>
      <c r="N359" s="22" t="e">
        <f t="shared" si="26"/>
        <v>#VALUE!</v>
      </c>
      <c r="O359" s="14" t="e">
        <f>VLOOKUP(N359,'Time Chart'!$A$2:$D$25,4,0)</f>
        <v>#VALUE!</v>
      </c>
      <c r="P359" s="22" t="e">
        <f t="shared" si="27"/>
        <v>#VALUE!</v>
      </c>
      <c r="Q359" s="14" t="e">
        <f>VLOOKUP(P359,'Time Chart'!$A$2:$D$25,4,0)</f>
        <v>#VALUE!</v>
      </c>
      <c r="R359" s="14" t="str">
        <f t="shared" si="28"/>
        <v/>
      </c>
      <c r="S359" s="15">
        <f>COUNTIFS(Hoja1!$R$2,"="&amp;R359)</f>
        <v>0</v>
      </c>
      <c r="T359" s="14" t="str">
        <f t="shared" si="29"/>
        <v/>
      </c>
      <c r="U359" s="15">
        <f>COUNTIFS(Hoja1!$R$2,"="&amp;T359)</f>
        <v>0</v>
      </c>
    </row>
    <row r="360" spans="1:21" x14ac:dyDescent="0.25">
      <c r="A360" s="15">
        <f t="shared" si="25"/>
        <v>359</v>
      </c>
      <c r="B360" s="15" t="str">
        <f>IFERROR(INDEX('Pasajeros Pre'!$A$2:A5353,MATCH(ROW()-ROW($B$1),'Pasajeros Pre'!$O$2:$O$4995,0)),"")</f>
        <v/>
      </c>
      <c r="C360" s="15" t="str">
        <f>IFERROR(INDEX('Pasajeros Pre'!$B$2:$B$195,MATCH(ROW()-ROW($A$1),'Pasajeros Pre'!$O$2:$O$195,0)),"")</f>
        <v/>
      </c>
      <c r="D360" s="15" t="str">
        <f>IFERROR(INDEX('Pasajeros Pre'!$C$2:C5353,MATCH(ROW()-ROW($B$1),'Pasajeros Pre'!$O$2:$O$4995,0)),"")</f>
        <v/>
      </c>
      <c r="E360" s="15" t="str">
        <f>IFERROR(INDEX('Pasajeros Pre'!$D$2:D5353,MATCH(ROW()-ROW($B$1),'Pasajeros Pre'!$O$2:$O$4995,0)),"")</f>
        <v/>
      </c>
      <c r="F360" s="22" t="str">
        <f>IFERROR(INDEX('Pasajeros Pre'!$E$2:E5353,MATCH(ROW()-ROW($B$1),'Pasajeros Pre'!$O$2:$O$4995,0)),"")</f>
        <v/>
      </c>
      <c r="G360" s="15" t="str">
        <f>IFERROR(INDEX('Pasajeros Pre'!$F$2:F5353,MATCH(ROW()-ROW($B$1),'Pasajeros Pre'!$O$2:$O$4995,0)),"")</f>
        <v/>
      </c>
      <c r="H360" s="15" t="str">
        <f>IFERROR(INDEX('Pasajeros Pre'!$G$2:G5353,MATCH(ROW()-ROW($B$1),'Pasajeros Pre'!$O$2:$O$4995,0)),"")</f>
        <v/>
      </c>
      <c r="I360" s="15" t="str">
        <f>IFERROR(INDEX('Pasajeros Pre'!$H$2:H5353,MATCH(ROW()-ROW($B$1),'Pasajeros Pre'!$O$2:$O$4995,0)),"")</f>
        <v/>
      </c>
      <c r="J360" s="15" t="str">
        <f>IFERROR(INDEX('Pasajeros Pre'!$I$2:I5353,MATCH(ROW()-ROW($B$1),'Pasajeros Pre'!$O$2:$O$4995,0)),"")</f>
        <v/>
      </c>
      <c r="K360" s="15" t="str">
        <f>IFERROR(INDEX('Pasajeros Pre'!$J$2:J5353,MATCH(ROW()-ROW($B$1),'Pasajeros Pre'!$O$2:$O$4995,0)),"")</f>
        <v/>
      </c>
      <c r="L360" s="22" t="str">
        <f>IFERROR(INDEX('Pasajeros Pre'!$K$2:K5353,MATCH(ROW()-ROW($B$1),'Pasajeros Pre'!$O$2:$O$4995,0)),"")</f>
        <v/>
      </c>
      <c r="M360" s="15" t="str">
        <f>IFERROR(INDEX('Pasajeros Pre'!$L$2:L5353,MATCH(ROW()-ROW($B$1),'Pasajeros Pre'!$O$2:$O$4995,0)),"")</f>
        <v/>
      </c>
      <c r="N360" s="22" t="e">
        <f t="shared" si="26"/>
        <v>#VALUE!</v>
      </c>
      <c r="O360" s="14" t="e">
        <f>VLOOKUP(N360,'Time Chart'!$A$2:$D$25,4,0)</f>
        <v>#VALUE!</v>
      </c>
      <c r="P360" s="22" t="e">
        <f t="shared" si="27"/>
        <v>#VALUE!</v>
      </c>
      <c r="Q360" s="14" t="e">
        <f>VLOOKUP(P360,'Time Chart'!$A$2:$D$25,4,0)</f>
        <v>#VALUE!</v>
      </c>
      <c r="R360" s="14" t="str">
        <f t="shared" si="28"/>
        <v/>
      </c>
      <c r="S360" s="15">
        <f>COUNTIFS(Hoja1!$R$2,"="&amp;R360)</f>
        <v>0</v>
      </c>
      <c r="T360" s="14" t="str">
        <f t="shared" si="29"/>
        <v/>
      </c>
      <c r="U360" s="15">
        <f>COUNTIFS(Hoja1!$R$2,"="&amp;T360)</f>
        <v>0</v>
      </c>
    </row>
    <row r="361" spans="1:21" x14ac:dyDescent="0.25">
      <c r="A361" s="15">
        <f t="shared" si="25"/>
        <v>360</v>
      </c>
      <c r="B361" s="15" t="str">
        <f>IFERROR(INDEX('Pasajeros Pre'!$A$2:A5354,MATCH(ROW()-ROW($B$1),'Pasajeros Pre'!$O$2:$O$4995,0)),"")</f>
        <v/>
      </c>
      <c r="C361" s="15" t="str">
        <f>IFERROR(INDEX('Pasajeros Pre'!$B$2:$B$195,MATCH(ROW()-ROW($A$1),'Pasajeros Pre'!$O$2:$O$195,0)),"")</f>
        <v/>
      </c>
      <c r="D361" s="15" t="str">
        <f>IFERROR(INDEX('Pasajeros Pre'!$C$2:C5354,MATCH(ROW()-ROW($B$1),'Pasajeros Pre'!$O$2:$O$4995,0)),"")</f>
        <v/>
      </c>
      <c r="E361" s="15" t="str">
        <f>IFERROR(INDEX('Pasajeros Pre'!$D$2:D5354,MATCH(ROW()-ROW($B$1),'Pasajeros Pre'!$O$2:$O$4995,0)),"")</f>
        <v/>
      </c>
      <c r="F361" s="22" t="str">
        <f>IFERROR(INDEX('Pasajeros Pre'!$E$2:E5354,MATCH(ROW()-ROW($B$1),'Pasajeros Pre'!$O$2:$O$4995,0)),"")</f>
        <v/>
      </c>
      <c r="G361" s="15" t="str">
        <f>IFERROR(INDEX('Pasajeros Pre'!$F$2:F5354,MATCH(ROW()-ROW($B$1),'Pasajeros Pre'!$O$2:$O$4995,0)),"")</f>
        <v/>
      </c>
      <c r="H361" s="15" t="str">
        <f>IFERROR(INDEX('Pasajeros Pre'!$G$2:G5354,MATCH(ROW()-ROW($B$1),'Pasajeros Pre'!$O$2:$O$4995,0)),"")</f>
        <v/>
      </c>
      <c r="I361" s="15" t="str">
        <f>IFERROR(INDEX('Pasajeros Pre'!$H$2:H5354,MATCH(ROW()-ROW($B$1),'Pasajeros Pre'!$O$2:$O$4995,0)),"")</f>
        <v/>
      </c>
      <c r="J361" s="15" t="str">
        <f>IFERROR(INDEX('Pasajeros Pre'!$I$2:I5354,MATCH(ROW()-ROW($B$1),'Pasajeros Pre'!$O$2:$O$4995,0)),"")</f>
        <v/>
      </c>
      <c r="K361" s="15" t="str">
        <f>IFERROR(INDEX('Pasajeros Pre'!$J$2:J5354,MATCH(ROW()-ROW($B$1),'Pasajeros Pre'!$O$2:$O$4995,0)),"")</f>
        <v/>
      </c>
      <c r="L361" s="22" t="str">
        <f>IFERROR(INDEX('Pasajeros Pre'!$K$2:K5354,MATCH(ROW()-ROW($B$1),'Pasajeros Pre'!$O$2:$O$4995,0)),"")</f>
        <v/>
      </c>
      <c r="M361" s="15" t="str">
        <f>IFERROR(INDEX('Pasajeros Pre'!$L$2:L5354,MATCH(ROW()-ROW($B$1),'Pasajeros Pre'!$O$2:$O$4995,0)),"")</f>
        <v/>
      </c>
      <c r="N361" s="22" t="e">
        <f t="shared" si="26"/>
        <v>#VALUE!</v>
      </c>
      <c r="O361" s="14" t="e">
        <f>VLOOKUP(N361,'Time Chart'!$A$2:$D$25,4,0)</f>
        <v>#VALUE!</v>
      </c>
      <c r="P361" s="22" t="e">
        <f t="shared" si="27"/>
        <v>#VALUE!</v>
      </c>
      <c r="Q361" s="14" t="e">
        <f>VLOOKUP(P361,'Time Chart'!$A$2:$D$25,4,0)</f>
        <v>#VALUE!</v>
      </c>
      <c r="R361" s="14" t="str">
        <f t="shared" si="28"/>
        <v/>
      </c>
      <c r="S361" s="15">
        <f>COUNTIFS(Hoja1!$R$2,"="&amp;R361)</f>
        <v>0</v>
      </c>
      <c r="T361" s="14" t="str">
        <f t="shared" si="29"/>
        <v/>
      </c>
      <c r="U361" s="15">
        <f>COUNTIFS(Hoja1!$R$2,"="&amp;T361)</f>
        <v>0</v>
      </c>
    </row>
    <row r="362" spans="1:21" x14ac:dyDescent="0.25">
      <c r="A362" s="15">
        <f t="shared" si="25"/>
        <v>361</v>
      </c>
      <c r="B362" s="15" t="str">
        <f>IFERROR(INDEX('Pasajeros Pre'!$A$2:A5355,MATCH(ROW()-ROW($B$1),'Pasajeros Pre'!$O$2:$O$4995,0)),"")</f>
        <v/>
      </c>
      <c r="C362" s="15" t="str">
        <f>IFERROR(INDEX('Pasajeros Pre'!$B$2:$B$195,MATCH(ROW()-ROW($A$1),'Pasajeros Pre'!$O$2:$O$195,0)),"")</f>
        <v/>
      </c>
      <c r="D362" s="15" t="str">
        <f>IFERROR(INDEX('Pasajeros Pre'!$C$2:C5355,MATCH(ROW()-ROW($B$1),'Pasajeros Pre'!$O$2:$O$4995,0)),"")</f>
        <v/>
      </c>
      <c r="E362" s="15" t="str">
        <f>IFERROR(INDEX('Pasajeros Pre'!$D$2:D5355,MATCH(ROW()-ROW($B$1),'Pasajeros Pre'!$O$2:$O$4995,0)),"")</f>
        <v/>
      </c>
      <c r="F362" s="22" t="str">
        <f>IFERROR(INDEX('Pasajeros Pre'!$E$2:E5355,MATCH(ROW()-ROW($B$1),'Pasajeros Pre'!$O$2:$O$4995,0)),"")</f>
        <v/>
      </c>
      <c r="G362" s="15" t="str">
        <f>IFERROR(INDEX('Pasajeros Pre'!$F$2:F5355,MATCH(ROW()-ROW($B$1),'Pasajeros Pre'!$O$2:$O$4995,0)),"")</f>
        <v/>
      </c>
      <c r="H362" s="15" t="str">
        <f>IFERROR(INDEX('Pasajeros Pre'!$G$2:G5355,MATCH(ROW()-ROW($B$1),'Pasajeros Pre'!$O$2:$O$4995,0)),"")</f>
        <v/>
      </c>
      <c r="I362" s="15" t="str">
        <f>IFERROR(INDEX('Pasajeros Pre'!$H$2:H5355,MATCH(ROW()-ROW($B$1),'Pasajeros Pre'!$O$2:$O$4995,0)),"")</f>
        <v/>
      </c>
      <c r="J362" s="15" t="str">
        <f>IFERROR(INDEX('Pasajeros Pre'!$I$2:I5355,MATCH(ROW()-ROW($B$1),'Pasajeros Pre'!$O$2:$O$4995,0)),"")</f>
        <v/>
      </c>
      <c r="K362" s="15" t="str">
        <f>IFERROR(INDEX('Pasajeros Pre'!$J$2:J5355,MATCH(ROW()-ROW($B$1),'Pasajeros Pre'!$O$2:$O$4995,0)),"")</f>
        <v/>
      </c>
      <c r="L362" s="22" t="str">
        <f>IFERROR(INDEX('Pasajeros Pre'!$K$2:K5355,MATCH(ROW()-ROW($B$1),'Pasajeros Pre'!$O$2:$O$4995,0)),"")</f>
        <v/>
      </c>
      <c r="M362" s="15" t="str">
        <f>IFERROR(INDEX('Pasajeros Pre'!$L$2:L5355,MATCH(ROW()-ROW($B$1),'Pasajeros Pre'!$O$2:$O$4995,0)),"")</f>
        <v/>
      </c>
      <c r="N362" s="22" t="e">
        <f t="shared" si="26"/>
        <v>#VALUE!</v>
      </c>
      <c r="O362" s="14" t="e">
        <f>VLOOKUP(N362,'Time Chart'!$A$2:$D$25,4,0)</f>
        <v>#VALUE!</v>
      </c>
      <c r="P362" s="22" t="e">
        <f t="shared" si="27"/>
        <v>#VALUE!</v>
      </c>
      <c r="Q362" s="14" t="e">
        <f>VLOOKUP(P362,'Time Chart'!$A$2:$D$25,4,0)</f>
        <v>#VALUE!</v>
      </c>
      <c r="R362" s="14" t="str">
        <f t="shared" si="28"/>
        <v/>
      </c>
      <c r="S362" s="15">
        <f>COUNTIFS(Hoja1!$R$2,"="&amp;R362)</f>
        <v>0</v>
      </c>
      <c r="T362" s="14" t="str">
        <f t="shared" si="29"/>
        <v/>
      </c>
      <c r="U362" s="15">
        <f>COUNTIFS(Hoja1!$R$2,"="&amp;T362)</f>
        <v>0</v>
      </c>
    </row>
    <row r="363" spans="1:21" x14ac:dyDescent="0.25">
      <c r="A363" s="15">
        <f t="shared" si="25"/>
        <v>362</v>
      </c>
      <c r="B363" s="15" t="str">
        <f>IFERROR(INDEX('Pasajeros Pre'!$A$2:A5356,MATCH(ROW()-ROW($B$1),'Pasajeros Pre'!$O$2:$O$4995,0)),"")</f>
        <v/>
      </c>
      <c r="C363" s="15" t="str">
        <f>IFERROR(INDEX('Pasajeros Pre'!$B$2:$B$195,MATCH(ROW()-ROW($A$1),'Pasajeros Pre'!$O$2:$O$195,0)),"")</f>
        <v/>
      </c>
      <c r="D363" s="15" t="str">
        <f>IFERROR(INDEX('Pasajeros Pre'!$C$2:C5356,MATCH(ROW()-ROW($B$1),'Pasajeros Pre'!$O$2:$O$4995,0)),"")</f>
        <v/>
      </c>
      <c r="E363" s="15" t="str">
        <f>IFERROR(INDEX('Pasajeros Pre'!$D$2:D5356,MATCH(ROW()-ROW($B$1),'Pasajeros Pre'!$O$2:$O$4995,0)),"")</f>
        <v/>
      </c>
      <c r="F363" s="22" t="str">
        <f>IFERROR(INDEX('Pasajeros Pre'!$E$2:E5356,MATCH(ROW()-ROW($B$1),'Pasajeros Pre'!$O$2:$O$4995,0)),"")</f>
        <v/>
      </c>
      <c r="G363" s="15" t="str">
        <f>IFERROR(INDEX('Pasajeros Pre'!$F$2:F5356,MATCH(ROW()-ROW($B$1),'Pasajeros Pre'!$O$2:$O$4995,0)),"")</f>
        <v/>
      </c>
      <c r="H363" s="15" t="str">
        <f>IFERROR(INDEX('Pasajeros Pre'!$G$2:G5356,MATCH(ROW()-ROW($B$1),'Pasajeros Pre'!$O$2:$O$4995,0)),"")</f>
        <v/>
      </c>
      <c r="I363" s="15" t="str">
        <f>IFERROR(INDEX('Pasajeros Pre'!$H$2:H5356,MATCH(ROW()-ROW($B$1),'Pasajeros Pre'!$O$2:$O$4995,0)),"")</f>
        <v/>
      </c>
      <c r="J363" s="15" t="str">
        <f>IFERROR(INDEX('Pasajeros Pre'!$I$2:I5356,MATCH(ROW()-ROW($B$1),'Pasajeros Pre'!$O$2:$O$4995,0)),"")</f>
        <v/>
      </c>
      <c r="K363" s="15" t="str">
        <f>IFERROR(INDEX('Pasajeros Pre'!$J$2:J5356,MATCH(ROW()-ROW($B$1),'Pasajeros Pre'!$O$2:$O$4995,0)),"")</f>
        <v/>
      </c>
      <c r="L363" s="22" t="str">
        <f>IFERROR(INDEX('Pasajeros Pre'!$K$2:K5356,MATCH(ROW()-ROW($B$1),'Pasajeros Pre'!$O$2:$O$4995,0)),"")</f>
        <v/>
      </c>
      <c r="M363" s="15" t="str">
        <f>IFERROR(INDEX('Pasajeros Pre'!$L$2:L5356,MATCH(ROW()-ROW($B$1),'Pasajeros Pre'!$O$2:$O$4995,0)),"")</f>
        <v/>
      </c>
      <c r="N363" s="22" t="e">
        <f t="shared" si="26"/>
        <v>#VALUE!</v>
      </c>
      <c r="O363" s="14" t="e">
        <f>VLOOKUP(N363,'Time Chart'!$A$2:$D$25,4,0)</f>
        <v>#VALUE!</v>
      </c>
      <c r="P363" s="22" t="e">
        <f t="shared" si="27"/>
        <v>#VALUE!</v>
      </c>
      <c r="Q363" s="14" t="e">
        <f>VLOOKUP(P363,'Time Chart'!$A$2:$D$25,4,0)</f>
        <v>#VALUE!</v>
      </c>
      <c r="R363" s="14" t="str">
        <f t="shared" si="28"/>
        <v/>
      </c>
      <c r="S363" s="15">
        <f>COUNTIFS(Hoja1!$R$2,"="&amp;R363)</f>
        <v>0</v>
      </c>
      <c r="T363" s="14" t="str">
        <f t="shared" si="29"/>
        <v/>
      </c>
      <c r="U363" s="15">
        <f>COUNTIFS(Hoja1!$R$2,"="&amp;T363)</f>
        <v>0</v>
      </c>
    </row>
    <row r="364" spans="1:21" x14ac:dyDescent="0.25">
      <c r="A364" s="15">
        <f t="shared" si="25"/>
        <v>363</v>
      </c>
      <c r="B364" s="15" t="str">
        <f>IFERROR(INDEX('Pasajeros Pre'!$A$2:A5357,MATCH(ROW()-ROW($B$1),'Pasajeros Pre'!$O$2:$O$4995,0)),"")</f>
        <v/>
      </c>
      <c r="C364" s="15" t="str">
        <f>IFERROR(INDEX('Pasajeros Pre'!$B$2:$B$195,MATCH(ROW()-ROW($A$1),'Pasajeros Pre'!$O$2:$O$195,0)),"")</f>
        <v/>
      </c>
      <c r="D364" s="15" t="str">
        <f>IFERROR(INDEX('Pasajeros Pre'!$C$2:C5357,MATCH(ROW()-ROW($B$1),'Pasajeros Pre'!$O$2:$O$4995,0)),"")</f>
        <v/>
      </c>
      <c r="E364" s="15" t="str">
        <f>IFERROR(INDEX('Pasajeros Pre'!$D$2:D5357,MATCH(ROW()-ROW($B$1),'Pasajeros Pre'!$O$2:$O$4995,0)),"")</f>
        <v/>
      </c>
      <c r="F364" s="22" t="str">
        <f>IFERROR(INDEX('Pasajeros Pre'!$E$2:E5357,MATCH(ROW()-ROW($B$1),'Pasajeros Pre'!$O$2:$O$4995,0)),"")</f>
        <v/>
      </c>
      <c r="G364" s="15" t="str">
        <f>IFERROR(INDEX('Pasajeros Pre'!$F$2:F5357,MATCH(ROW()-ROW($B$1),'Pasajeros Pre'!$O$2:$O$4995,0)),"")</f>
        <v/>
      </c>
      <c r="H364" s="15" t="str">
        <f>IFERROR(INDEX('Pasajeros Pre'!$G$2:G5357,MATCH(ROW()-ROW($B$1),'Pasajeros Pre'!$O$2:$O$4995,0)),"")</f>
        <v/>
      </c>
      <c r="I364" s="15" t="str">
        <f>IFERROR(INDEX('Pasajeros Pre'!$H$2:H5357,MATCH(ROW()-ROW($B$1),'Pasajeros Pre'!$O$2:$O$4995,0)),"")</f>
        <v/>
      </c>
      <c r="J364" s="15" t="str">
        <f>IFERROR(INDEX('Pasajeros Pre'!$I$2:I5357,MATCH(ROW()-ROW($B$1),'Pasajeros Pre'!$O$2:$O$4995,0)),"")</f>
        <v/>
      </c>
      <c r="K364" s="15" t="str">
        <f>IFERROR(INDEX('Pasajeros Pre'!$J$2:J5357,MATCH(ROW()-ROW($B$1),'Pasajeros Pre'!$O$2:$O$4995,0)),"")</f>
        <v/>
      </c>
      <c r="L364" s="22" t="str">
        <f>IFERROR(INDEX('Pasajeros Pre'!$K$2:K5357,MATCH(ROW()-ROW($B$1),'Pasajeros Pre'!$O$2:$O$4995,0)),"")</f>
        <v/>
      </c>
      <c r="M364" s="15" t="str">
        <f>IFERROR(INDEX('Pasajeros Pre'!$L$2:L5357,MATCH(ROW()-ROW($B$1),'Pasajeros Pre'!$O$2:$O$4995,0)),"")</f>
        <v/>
      </c>
      <c r="N364" s="22" t="e">
        <f t="shared" si="26"/>
        <v>#VALUE!</v>
      </c>
      <c r="O364" s="14" t="e">
        <f>VLOOKUP(N364,'Time Chart'!$A$2:$D$25,4,0)</f>
        <v>#VALUE!</v>
      </c>
      <c r="P364" s="22" t="e">
        <f t="shared" si="27"/>
        <v>#VALUE!</v>
      </c>
      <c r="Q364" s="14" t="e">
        <f>VLOOKUP(P364,'Time Chart'!$A$2:$D$25,4,0)</f>
        <v>#VALUE!</v>
      </c>
      <c r="R364" s="14" t="str">
        <f t="shared" si="28"/>
        <v/>
      </c>
      <c r="S364" s="15">
        <f>COUNTIFS(Hoja1!$R$2,"="&amp;R364)</f>
        <v>0</v>
      </c>
      <c r="T364" s="14" t="str">
        <f t="shared" si="29"/>
        <v/>
      </c>
      <c r="U364" s="15">
        <f>COUNTIFS(Hoja1!$R$2,"="&amp;T364)</f>
        <v>0</v>
      </c>
    </row>
    <row r="365" spans="1:21" x14ac:dyDescent="0.25">
      <c r="A365" s="15">
        <f t="shared" si="25"/>
        <v>364</v>
      </c>
      <c r="B365" s="15" t="str">
        <f>IFERROR(INDEX('Pasajeros Pre'!$A$2:A5358,MATCH(ROW()-ROW($B$1),'Pasajeros Pre'!$O$2:$O$4995,0)),"")</f>
        <v/>
      </c>
      <c r="C365" s="15" t="str">
        <f>IFERROR(INDEX('Pasajeros Pre'!$B$2:$B$195,MATCH(ROW()-ROW($A$1),'Pasajeros Pre'!$O$2:$O$195,0)),"")</f>
        <v/>
      </c>
      <c r="D365" s="15" t="str">
        <f>IFERROR(INDEX('Pasajeros Pre'!$C$2:C5358,MATCH(ROW()-ROW($B$1),'Pasajeros Pre'!$O$2:$O$4995,0)),"")</f>
        <v/>
      </c>
      <c r="E365" s="15" t="str">
        <f>IFERROR(INDEX('Pasajeros Pre'!$D$2:D5358,MATCH(ROW()-ROW($B$1),'Pasajeros Pre'!$O$2:$O$4995,0)),"")</f>
        <v/>
      </c>
      <c r="F365" s="22" t="str">
        <f>IFERROR(INDEX('Pasajeros Pre'!$E$2:E5358,MATCH(ROW()-ROW($B$1),'Pasajeros Pre'!$O$2:$O$4995,0)),"")</f>
        <v/>
      </c>
      <c r="G365" s="15" t="str">
        <f>IFERROR(INDEX('Pasajeros Pre'!$F$2:F5358,MATCH(ROW()-ROW($B$1),'Pasajeros Pre'!$O$2:$O$4995,0)),"")</f>
        <v/>
      </c>
      <c r="H365" s="15" t="str">
        <f>IFERROR(INDEX('Pasajeros Pre'!$G$2:G5358,MATCH(ROW()-ROW($B$1),'Pasajeros Pre'!$O$2:$O$4995,0)),"")</f>
        <v/>
      </c>
      <c r="I365" s="15" t="str">
        <f>IFERROR(INDEX('Pasajeros Pre'!$H$2:H5358,MATCH(ROW()-ROW($B$1),'Pasajeros Pre'!$O$2:$O$4995,0)),"")</f>
        <v/>
      </c>
      <c r="J365" s="15" t="str">
        <f>IFERROR(INDEX('Pasajeros Pre'!$I$2:I5358,MATCH(ROW()-ROW($B$1),'Pasajeros Pre'!$O$2:$O$4995,0)),"")</f>
        <v/>
      </c>
      <c r="K365" s="15" t="str">
        <f>IFERROR(INDEX('Pasajeros Pre'!$J$2:J5358,MATCH(ROW()-ROW($B$1),'Pasajeros Pre'!$O$2:$O$4995,0)),"")</f>
        <v/>
      </c>
      <c r="L365" s="22" t="str">
        <f>IFERROR(INDEX('Pasajeros Pre'!$K$2:K5358,MATCH(ROW()-ROW($B$1),'Pasajeros Pre'!$O$2:$O$4995,0)),"")</f>
        <v/>
      </c>
      <c r="M365" s="15" t="str">
        <f>IFERROR(INDEX('Pasajeros Pre'!$L$2:L5358,MATCH(ROW()-ROW($B$1),'Pasajeros Pre'!$O$2:$O$4995,0)),"")</f>
        <v/>
      </c>
      <c r="N365" s="22" t="e">
        <f t="shared" si="26"/>
        <v>#VALUE!</v>
      </c>
      <c r="O365" s="14" t="e">
        <f>VLOOKUP(N365,'Time Chart'!$A$2:$D$25,4,0)</f>
        <v>#VALUE!</v>
      </c>
      <c r="P365" s="22" t="e">
        <f t="shared" si="27"/>
        <v>#VALUE!</v>
      </c>
      <c r="Q365" s="14" t="e">
        <f>VLOOKUP(P365,'Time Chart'!$A$2:$D$25,4,0)</f>
        <v>#VALUE!</v>
      </c>
      <c r="R365" s="14" t="str">
        <f t="shared" si="28"/>
        <v/>
      </c>
      <c r="S365" s="15">
        <f>COUNTIFS(Hoja1!$R$2,"="&amp;R365)</f>
        <v>0</v>
      </c>
      <c r="T365" s="14" t="str">
        <f t="shared" si="29"/>
        <v/>
      </c>
      <c r="U365" s="15">
        <f>COUNTIFS(Hoja1!$R$2,"="&amp;T365)</f>
        <v>0</v>
      </c>
    </row>
    <row r="366" spans="1:21" x14ac:dyDescent="0.25">
      <c r="A366" s="15">
        <f t="shared" si="25"/>
        <v>365</v>
      </c>
      <c r="B366" s="15" t="str">
        <f>IFERROR(INDEX('Pasajeros Pre'!$A$2:A5359,MATCH(ROW()-ROW($B$1),'Pasajeros Pre'!$O$2:$O$4995,0)),"")</f>
        <v/>
      </c>
      <c r="C366" s="15" t="str">
        <f>IFERROR(INDEX('Pasajeros Pre'!$B$2:$B$195,MATCH(ROW()-ROW($A$1),'Pasajeros Pre'!$O$2:$O$195,0)),"")</f>
        <v/>
      </c>
      <c r="D366" s="15" t="str">
        <f>IFERROR(INDEX('Pasajeros Pre'!$C$2:C5359,MATCH(ROW()-ROW($B$1),'Pasajeros Pre'!$O$2:$O$4995,0)),"")</f>
        <v/>
      </c>
      <c r="E366" s="15" t="str">
        <f>IFERROR(INDEX('Pasajeros Pre'!$D$2:D5359,MATCH(ROW()-ROW($B$1),'Pasajeros Pre'!$O$2:$O$4995,0)),"")</f>
        <v/>
      </c>
      <c r="F366" s="22" t="str">
        <f>IFERROR(INDEX('Pasajeros Pre'!$E$2:E5359,MATCH(ROW()-ROW($B$1),'Pasajeros Pre'!$O$2:$O$4995,0)),"")</f>
        <v/>
      </c>
      <c r="G366" s="15" t="str">
        <f>IFERROR(INDEX('Pasajeros Pre'!$F$2:F5359,MATCH(ROW()-ROW($B$1),'Pasajeros Pre'!$O$2:$O$4995,0)),"")</f>
        <v/>
      </c>
      <c r="H366" s="15" t="str">
        <f>IFERROR(INDEX('Pasajeros Pre'!$G$2:G5359,MATCH(ROW()-ROW($B$1),'Pasajeros Pre'!$O$2:$O$4995,0)),"")</f>
        <v/>
      </c>
      <c r="I366" s="15" t="str">
        <f>IFERROR(INDEX('Pasajeros Pre'!$H$2:H5359,MATCH(ROW()-ROW($B$1),'Pasajeros Pre'!$O$2:$O$4995,0)),"")</f>
        <v/>
      </c>
      <c r="J366" s="15" t="str">
        <f>IFERROR(INDEX('Pasajeros Pre'!$I$2:I5359,MATCH(ROW()-ROW($B$1),'Pasajeros Pre'!$O$2:$O$4995,0)),"")</f>
        <v/>
      </c>
      <c r="K366" s="15" t="str">
        <f>IFERROR(INDEX('Pasajeros Pre'!$J$2:J5359,MATCH(ROW()-ROW($B$1),'Pasajeros Pre'!$O$2:$O$4995,0)),"")</f>
        <v/>
      </c>
      <c r="L366" s="22" t="str">
        <f>IFERROR(INDEX('Pasajeros Pre'!$K$2:K5359,MATCH(ROW()-ROW($B$1),'Pasajeros Pre'!$O$2:$O$4995,0)),"")</f>
        <v/>
      </c>
      <c r="M366" s="15" t="str">
        <f>IFERROR(INDEX('Pasajeros Pre'!$L$2:L5359,MATCH(ROW()-ROW($B$1),'Pasajeros Pre'!$O$2:$O$4995,0)),"")</f>
        <v/>
      </c>
      <c r="N366" s="22" t="e">
        <f t="shared" si="26"/>
        <v>#VALUE!</v>
      </c>
      <c r="O366" s="14" t="e">
        <f>VLOOKUP(N366,'Time Chart'!$A$2:$D$25,4,0)</f>
        <v>#VALUE!</v>
      </c>
      <c r="P366" s="22" t="e">
        <f t="shared" si="27"/>
        <v>#VALUE!</v>
      </c>
      <c r="Q366" s="14" t="e">
        <f>VLOOKUP(P366,'Time Chart'!$A$2:$D$25,4,0)</f>
        <v>#VALUE!</v>
      </c>
      <c r="R366" s="14" t="str">
        <f t="shared" si="28"/>
        <v/>
      </c>
      <c r="S366" s="15">
        <f>COUNTIFS(Hoja1!$R$2,"="&amp;R366)</f>
        <v>0</v>
      </c>
      <c r="T366" s="14" t="str">
        <f t="shared" si="29"/>
        <v/>
      </c>
      <c r="U366" s="15">
        <f>COUNTIFS(Hoja1!$R$2,"="&amp;T366)</f>
        <v>0</v>
      </c>
    </row>
    <row r="367" spans="1:21" x14ac:dyDescent="0.25">
      <c r="A367" s="15">
        <f t="shared" si="25"/>
        <v>366</v>
      </c>
      <c r="B367" s="15" t="str">
        <f>IFERROR(INDEX('Pasajeros Pre'!$A$2:A5360,MATCH(ROW()-ROW($B$1),'Pasajeros Pre'!$O$2:$O$4995,0)),"")</f>
        <v/>
      </c>
      <c r="C367" s="15" t="str">
        <f>IFERROR(INDEX('Pasajeros Pre'!$B$2:$B$195,MATCH(ROW()-ROW($A$1),'Pasajeros Pre'!$O$2:$O$195,0)),"")</f>
        <v/>
      </c>
      <c r="D367" s="15" t="str">
        <f>IFERROR(INDEX('Pasajeros Pre'!$C$2:C5360,MATCH(ROW()-ROW($B$1),'Pasajeros Pre'!$O$2:$O$4995,0)),"")</f>
        <v/>
      </c>
      <c r="E367" s="15" t="str">
        <f>IFERROR(INDEX('Pasajeros Pre'!$D$2:D5360,MATCH(ROW()-ROW($B$1),'Pasajeros Pre'!$O$2:$O$4995,0)),"")</f>
        <v/>
      </c>
      <c r="F367" s="22" t="str">
        <f>IFERROR(INDEX('Pasajeros Pre'!$E$2:E5360,MATCH(ROW()-ROW($B$1),'Pasajeros Pre'!$O$2:$O$4995,0)),"")</f>
        <v/>
      </c>
      <c r="G367" s="15" t="str">
        <f>IFERROR(INDEX('Pasajeros Pre'!$F$2:F5360,MATCH(ROW()-ROW($B$1),'Pasajeros Pre'!$O$2:$O$4995,0)),"")</f>
        <v/>
      </c>
      <c r="H367" s="15" t="str">
        <f>IFERROR(INDEX('Pasajeros Pre'!$G$2:G5360,MATCH(ROW()-ROW($B$1),'Pasajeros Pre'!$O$2:$O$4995,0)),"")</f>
        <v/>
      </c>
      <c r="I367" s="15" t="str">
        <f>IFERROR(INDEX('Pasajeros Pre'!$H$2:H5360,MATCH(ROW()-ROW($B$1),'Pasajeros Pre'!$O$2:$O$4995,0)),"")</f>
        <v/>
      </c>
      <c r="J367" s="15" t="str">
        <f>IFERROR(INDEX('Pasajeros Pre'!$I$2:I5360,MATCH(ROW()-ROW($B$1),'Pasajeros Pre'!$O$2:$O$4995,0)),"")</f>
        <v/>
      </c>
      <c r="K367" s="15" t="str">
        <f>IFERROR(INDEX('Pasajeros Pre'!$J$2:J5360,MATCH(ROW()-ROW($B$1),'Pasajeros Pre'!$O$2:$O$4995,0)),"")</f>
        <v/>
      </c>
      <c r="L367" s="22" t="str">
        <f>IFERROR(INDEX('Pasajeros Pre'!$K$2:K5360,MATCH(ROW()-ROW($B$1),'Pasajeros Pre'!$O$2:$O$4995,0)),"")</f>
        <v/>
      </c>
      <c r="M367" s="15" t="str">
        <f>IFERROR(INDEX('Pasajeros Pre'!$L$2:L5360,MATCH(ROW()-ROW($B$1),'Pasajeros Pre'!$O$2:$O$4995,0)),"")</f>
        <v/>
      </c>
      <c r="N367" s="22" t="e">
        <f t="shared" si="26"/>
        <v>#VALUE!</v>
      </c>
      <c r="O367" s="14" t="e">
        <f>VLOOKUP(N367,'Time Chart'!$A$2:$D$25,4,0)</f>
        <v>#VALUE!</v>
      </c>
      <c r="P367" s="22" t="e">
        <f t="shared" si="27"/>
        <v>#VALUE!</v>
      </c>
      <c r="Q367" s="14" t="e">
        <f>VLOOKUP(P367,'Time Chart'!$A$2:$D$25,4,0)</f>
        <v>#VALUE!</v>
      </c>
      <c r="R367" s="14" t="str">
        <f t="shared" si="28"/>
        <v/>
      </c>
      <c r="S367" s="15">
        <f>COUNTIFS(Hoja1!$R$2,"="&amp;R367)</f>
        <v>0</v>
      </c>
      <c r="T367" s="14" t="str">
        <f t="shared" si="29"/>
        <v/>
      </c>
      <c r="U367" s="15">
        <f>COUNTIFS(Hoja1!$R$2,"="&amp;T367)</f>
        <v>0</v>
      </c>
    </row>
    <row r="368" spans="1:21" x14ac:dyDescent="0.25">
      <c r="A368" s="15">
        <f t="shared" si="25"/>
        <v>367</v>
      </c>
      <c r="B368" s="15" t="str">
        <f>IFERROR(INDEX('Pasajeros Pre'!$A$2:A5361,MATCH(ROW()-ROW($B$1),'Pasajeros Pre'!$O$2:$O$4995,0)),"")</f>
        <v/>
      </c>
      <c r="C368" s="15" t="str">
        <f>IFERROR(INDEX('Pasajeros Pre'!$B$2:$B$195,MATCH(ROW()-ROW($A$1),'Pasajeros Pre'!$O$2:$O$195,0)),"")</f>
        <v/>
      </c>
      <c r="D368" s="15" t="str">
        <f>IFERROR(INDEX('Pasajeros Pre'!$C$2:C5361,MATCH(ROW()-ROW($B$1),'Pasajeros Pre'!$O$2:$O$4995,0)),"")</f>
        <v/>
      </c>
      <c r="E368" s="15" t="str">
        <f>IFERROR(INDEX('Pasajeros Pre'!$D$2:D5361,MATCH(ROW()-ROW($B$1),'Pasajeros Pre'!$O$2:$O$4995,0)),"")</f>
        <v/>
      </c>
      <c r="F368" s="22" t="str">
        <f>IFERROR(INDEX('Pasajeros Pre'!$E$2:E5361,MATCH(ROW()-ROW($B$1),'Pasajeros Pre'!$O$2:$O$4995,0)),"")</f>
        <v/>
      </c>
      <c r="G368" s="15" t="str">
        <f>IFERROR(INDEX('Pasajeros Pre'!$F$2:F5361,MATCH(ROW()-ROW($B$1),'Pasajeros Pre'!$O$2:$O$4995,0)),"")</f>
        <v/>
      </c>
      <c r="H368" s="15" t="str">
        <f>IFERROR(INDEX('Pasajeros Pre'!$G$2:G5361,MATCH(ROW()-ROW($B$1),'Pasajeros Pre'!$O$2:$O$4995,0)),"")</f>
        <v/>
      </c>
      <c r="I368" s="15" t="str">
        <f>IFERROR(INDEX('Pasajeros Pre'!$H$2:H5361,MATCH(ROW()-ROW($B$1),'Pasajeros Pre'!$O$2:$O$4995,0)),"")</f>
        <v/>
      </c>
      <c r="J368" s="15" t="str">
        <f>IFERROR(INDEX('Pasajeros Pre'!$I$2:I5361,MATCH(ROW()-ROW($B$1),'Pasajeros Pre'!$O$2:$O$4995,0)),"")</f>
        <v/>
      </c>
      <c r="K368" s="15" t="str">
        <f>IFERROR(INDEX('Pasajeros Pre'!$J$2:J5361,MATCH(ROW()-ROW($B$1),'Pasajeros Pre'!$O$2:$O$4995,0)),"")</f>
        <v/>
      </c>
      <c r="L368" s="22" t="str">
        <f>IFERROR(INDEX('Pasajeros Pre'!$K$2:K5361,MATCH(ROW()-ROW($B$1),'Pasajeros Pre'!$O$2:$O$4995,0)),"")</f>
        <v/>
      </c>
      <c r="M368" s="15" t="str">
        <f>IFERROR(INDEX('Pasajeros Pre'!$L$2:L5361,MATCH(ROW()-ROW($B$1),'Pasajeros Pre'!$O$2:$O$4995,0)),"")</f>
        <v/>
      </c>
      <c r="N368" s="22" t="e">
        <f t="shared" si="26"/>
        <v>#VALUE!</v>
      </c>
      <c r="O368" s="14" t="e">
        <f>VLOOKUP(N368,'Time Chart'!$A$2:$D$25,4,0)</f>
        <v>#VALUE!</v>
      </c>
      <c r="P368" s="22" t="e">
        <f t="shared" si="27"/>
        <v>#VALUE!</v>
      </c>
      <c r="Q368" s="14" t="e">
        <f>VLOOKUP(P368,'Time Chart'!$A$2:$D$25,4,0)</f>
        <v>#VALUE!</v>
      </c>
      <c r="R368" s="14" t="str">
        <f t="shared" si="28"/>
        <v/>
      </c>
      <c r="S368" s="15">
        <f>COUNTIFS(Hoja1!$R$2,"="&amp;R368)</f>
        <v>0</v>
      </c>
      <c r="T368" s="14" t="str">
        <f t="shared" si="29"/>
        <v/>
      </c>
      <c r="U368" s="15">
        <f>COUNTIFS(Hoja1!$R$2,"="&amp;T368)</f>
        <v>0</v>
      </c>
    </row>
    <row r="369" spans="1:21" x14ac:dyDescent="0.25">
      <c r="A369" s="15">
        <f t="shared" si="25"/>
        <v>368</v>
      </c>
      <c r="B369" s="15" t="str">
        <f>IFERROR(INDEX('Pasajeros Pre'!$A$2:A5362,MATCH(ROW()-ROW($B$1),'Pasajeros Pre'!$O$2:$O$4995,0)),"")</f>
        <v/>
      </c>
      <c r="C369" s="15" t="str">
        <f>IFERROR(INDEX('Pasajeros Pre'!$B$2:$B$195,MATCH(ROW()-ROW($A$1),'Pasajeros Pre'!$O$2:$O$195,0)),"")</f>
        <v/>
      </c>
      <c r="D369" s="15" t="str">
        <f>IFERROR(INDEX('Pasajeros Pre'!$C$2:C5362,MATCH(ROW()-ROW($B$1),'Pasajeros Pre'!$O$2:$O$4995,0)),"")</f>
        <v/>
      </c>
      <c r="E369" s="15" t="str">
        <f>IFERROR(INDEX('Pasajeros Pre'!$D$2:D5362,MATCH(ROW()-ROW($B$1),'Pasajeros Pre'!$O$2:$O$4995,0)),"")</f>
        <v/>
      </c>
      <c r="F369" s="22" t="str">
        <f>IFERROR(INDEX('Pasajeros Pre'!$E$2:E5362,MATCH(ROW()-ROW($B$1),'Pasajeros Pre'!$O$2:$O$4995,0)),"")</f>
        <v/>
      </c>
      <c r="G369" s="15" t="str">
        <f>IFERROR(INDEX('Pasajeros Pre'!$F$2:F5362,MATCH(ROW()-ROW($B$1),'Pasajeros Pre'!$O$2:$O$4995,0)),"")</f>
        <v/>
      </c>
      <c r="H369" s="15" t="str">
        <f>IFERROR(INDEX('Pasajeros Pre'!$G$2:G5362,MATCH(ROW()-ROW($B$1),'Pasajeros Pre'!$O$2:$O$4995,0)),"")</f>
        <v/>
      </c>
      <c r="I369" s="15" t="str">
        <f>IFERROR(INDEX('Pasajeros Pre'!$H$2:H5362,MATCH(ROW()-ROW($B$1),'Pasajeros Pre'!$O$2:$O$4995,0)),"")</f>
        <v/>
      </c>
      <c r="J369" s="15" t="str">
        <f>IFERROR(INDEX('Pasajeros Pre'!$I$2:I5362,MATCH(ROW()-ROW($B$1),'Pasajeros Pre'!$O$2:$O$4995,0)),"")</f>
        <v/>
      </c>
      <c r="K369" s="15" t="str">
        <f>IFERROR(INDEX('Pasajeros Pre'!$J$2:J5362,MATCH(ROW()-ROW($B$1),'Pasajeros Pre'!$O$2:$O$4995,0)),"")</f>
        <v/>
      </c>
      <c r="L369" s="22" t="str">
        <f>IFERROR(INDEX('Pasajeros Pre'!$K$2:K5362,MATCH(ROW()-ROW($B$1),'Pasajeros Pre'!$O$2:$O$4995,0)),"")</f>
        <v/>
      </c>
      <c r="M369" s="15" t="str">
        <f>IFERROR(INDEX('Pasajeros Pre'!$L$2:L5362,MATCH(ROW()-ROW($B$1),'Pasajeros Pre'!$O$2:$O$4995,0)),"")</f>
        <v/>
      </c>
      <c r="N369" s="22" t="e">
        <f t="shared" si="26"/>
        <v>#VALUE!</v>
      </c>
      <c r="O369" s="14" t="e">
        <f>VLOOKUP(N369,'Time Chart'!$A$2:$D$25,4,0)</f>
        <v>#VALUE!</v>
      </c>
      <c r="P369" s="22" t="e">
        <f t="shared" si="27"/>
        <v>#VALUE!</v>
      </c>
      <c r="Q369" s="14" t="e">
        <f>VLOOKUP(P369,'Time Chart'!$A$2:$D$25,4,0)</f>
        <v>#VALUE!</v>
      </c>
      <c r="R369" s="14" t="str">
        <f t="shared" si="28"/>
        <v/>
      </c>
      <c r="S369" s="15">
        <f>COUNTIFS(Hoja1!$R$2,"="&amp;R369)</f>
        <v>0</v>
      </c>
      <c r="T369" s="14" t="str">
        <f t="shared" si="29"/>
        <v/>
      </c>
      <c r="U369" s="15">
        <f>COUNTIFS(Hoja1!$R$2,"="&amp;T369)</f>
        <v>0</v>
      </c>
    </row>
    <row r="370" spans="1:21" x14ac:dyDescent="0.25">
      <c r="A370" s="15">
        <f t="shared" si="25"/>
        <v>369</v>
      </c>
      <c r="B370" s="15" t="str">
        <f>IFERROR(INDEX('Pasajeros Pre'!$A$2:A5363,MATCH(ROW()-ROW($B$1),'Pasajeros Pre'!$O$2:$O$4995,0)),"")</f>
        <v/>
      </c>
      <c r="C370" s="15" t="str">
        <f>IFERROR(INDEX('Pasajeros Pre'!$B$2:$B$195,MATCH(ROW()-ROW($A$1),'Pasajeros Pre'!$O$2:$O$195,0)),"")</f>
        <v/>
      </c>
      <c r="D370" s="15" t="str">
        <f>IFERROR(INDEX('Pasajeros Pre'!$C$2:C5363,MATCH(ROW()-ROW($B$1),'Pasajeros Pre'!$O$2:$O$4995,0)),"")</f>
        <v/>
      </c>
      <c r="E370" s="15" t="str">
        <f>IFERROR(INDEX('Pasajeros Pre'!$D$2:D5363,MATCH(ROW()-ROW($B$1),'Pasajeros Pre'!$O$2:$O$4995,0)),"")</f>
        <v/>
      </c>
      <c r="F370" s="22" t="str">
        <f>IFERROR(INDEX('Pasajeros Pre'!$E$2:E5363,MATCH(ROW()-ROW($B$1),'Pasajeros Pre'!$O$2:$O$4995,0)),"")</f>
        <v/>
      </c>
      <c r="G370" s="15" t="str">
        <f>IFERROR(INDEX('Pasajeros Pre'!$F$2:F5363,MATCH(ROW()-ROW($B$1),'Pasajeros Pre'!$O$2:$O$4995,0)),"")</f>
        <v/>
      </c>
      <c r="H370" s="15" t="str">
        <f>IFERROR(INDEX('Pasajeros Pre'!$G$2:G5363,MATCH(ROW()-ROW($B$1),'Pasajeros Pre'!$O$2:$O$4995,0)),"")</f>
        <v/>
      </c>
      <c r="I370" s="15" t="str">
        <f>IFERROR(INDEX('Pasajeros Pre'!$H$2:H5363,MATCH(ROW()-ROW($B$1),'Pasajeros Pre'!$O$2:$O$4995,0)),"")</f>
        <v/>
      </c>
      <c r="J370" s="15" t="str">
        <f>IFERROR(INDEX('Pasajeros Pre'!$I$2:I5363,MATCH(ROW()-ROW($B$1),'Pasajeros Pre'!$O$2:$O$4995,0)),"")</f>
        <v/>
      </c>
      <c r="K370" s="15" t="str">
        <f>IFERROR(INDEX('Pasajeros Pre'!$J$2:J5363,MATCH(ROW()-ROW($B$1),'Pasajeros Pre'!$O$2:$O$4995,0)),"")</f>
        <v/>
      </c>
      <c r="L370" s="22" t="str">
        <f>IFERROR(INDEX('Pasajeros Pre'!$K$2:K5363,MATCH(ROW()-ROW($B$1),'Pasajeros Pre'!$O$2:$O$4995,0)),"")</f>
        <v/>
      </c>
      <c r="M370" s="15" t="str">
        <f>IFERROR(INDEX('Pasajeros Pre'!$L$2:L5363,MATCH(ROW()-ROW($B$1),'Pasajeros Pre'!$O$2:$O$4995,0)),"")</f>
        <v/>
      </c>
      <c r="N370" s="22" t="e">
        <f t="shared" si="26"/>
        <v>#VALUE!</v>
      </c>
      <c r="O370" s="14" t="e">
        <f>VLOOKUP(N370,'Time Chart'!$A$2:$D$25,4,0)</f>
        <v>#VALUE!</v>
      </c>
      <c r="P370" s="22" t="e">
        <f t="shared" si="27"/>
        <v>#VALUE!</v>
      </c>
      <c r="Q370" s="14" t="e">
        <f>VLOOKUP(P370,'Time Chart'!$A$2:$D$25,4,0)</f>
        <v>#VALUE!</v>
      </c>
      <c r="R370" s="14" t="str">
        <f t="shared" si="28"/>
        <v/>
      </c>
      <c r="S370" s="15">
        <f>COUNTIFS(Hoja1!$R$2,"="&amp;R370)</f>
        <v>0</v>
      </c>
      <c r="T370" s="14" t="str">
        <f t="shared" si="29"/>
        <v/>
      </c>
      <c r="U370" s="15">
        <f>COUNTIFS(Hoja1!$R$2,"="&amp;T370)</f>
        <v>0</v>
      </c>
    </row>
    <row r="371" spans="1:21" x14ac:dyDescent="0.25">
      <c r="A371" s="15">
        <f t="shared" si="25"/>
        <v>370</v>
      </c>
      <c r="B371" s="15" t="str">
        <f>IFERROR(INDEX('Pasajeros Pre'!$A$2:A5364,MATCH(ROW()-ROW($B$1),'Pasajeros Pre'!$O$2:$O$4995,0)),"")</f>
        <v/>
      </c>
      <c r="C371" s="15" t="str">
        <f>IFERROR(INDEX('Pasajeros Pre'!$B$2:$B$195,MATCH(ROW()-ROW($A$1),'Pasajeros Pre'!$O$2:$O$195,0)),"")</f>
        <v/>
      </c>
      <c r="D371" s="15" t="str">
        <f>IFERROR(INDEX('Pasajeros Pre'!$C$2:C5364,MATCH(ROW()-ROW($B$1),'Pasajeros Pre'!$O$2:$O$4995,0)),"")</f>
        <v/>
      </c>
      <c r="E371" s="15" t="str">
        <f>IFERROR(INDEX('Pasajeros Pre'!$D$2:D5364,MATCH(ROW()-ROW($B$1),'Pasajeros Pre'!$O$2:$O$4995,0)),"")</f>
        <v/>
      </c>
      <c r="F371" s="22" t="str">
        <f>IFERROR(INDEX('Pasajeros Pre'!$E$2:E5364,MATCH(ROW()-ROW($B$1),'Pasajeros Pre'!$O$2:$O$4995,0)),"")</f>
        <v/>
      </c>
      <c r="G371" s="15" t="str">
        <f>IFERROR(INDEX('Pasajeros Pre'!$F$2:F5364,MATCH(ROW()-ROW($B$1),'Pasajeros Pre'!$O$2:$O$4995,0)),"")</f>
        <v/>
      </c>
      <c r="H371" s="15" t="str">
        <f>IFERROR(INDEX('Pasajeros Pre'!$G$2:G5364,MATCH(ROW()-ROW($B$1),'Pasajeros Pre'!$O$2:$O$4995,0)),"")</f>
        <v/>
      </c>
      <c r="I371" s="15" t="str">
        <f>IFERROR(INDEX('Pasajeros Pre'!$H$2:H5364,MATCH(ROW()-ROW($B$1),'Pasajeros Pre'!$O$2:$O$4995,0)),"")</f>
        <v/>
      </c>
      <c r="J371" s="15" t="str">
        <f>IFERROR(INDEX('Pasajeros Pre'!$I$2:I5364,MATCH(ROW()-ROW($B$1),'Pasajeros Pre'!$O$2:$O$4995,0)),"")</f>
        <v/>
      </c>
      <c r="K371" s="15" t="str">
        <f>IFERROR(INDEX('Pasajeros Pre'!$J$2:J5364,MATCH(ROW()-ROW($B$1),'Pasajeros Pre'!$O$2:$O$4995,0)),"")</f>
        <v/>
      </c>
      <c r="L371" s="22" t="str">
        <f>IFERROR(INDEX('Pasajeros Pre'!$K$2:K5364,MATCH(ROW()-ROW($B$1),'Pasajeros Pre'!$O$2:$O$4995,0)),"")</f>
        <v/>
      </c>
      <c r="M371" s="15" t="str">
        <f>IFERROR(INDEX('Pasajeros Pre'!$L$2:L5364,MATCH(ROW()-ROW($B$1),'Pasajeros Pre'!$O$2:$O$4995,0)),"")</f>
        <v/>
      </c>
      <c r="N371" s="22" t="e">
        <f t="shared" si="26"/>
        <v>#VALUE!</v>
      </c>
      <c r="O371" s="14" t="e">
        <f>VLOOKUP(N371,'Time Chart'!$A$2:$D$25,4,0)</f>
        <v>#VALUE!</v>
      </c>
      <c r="P371" s="22" t="e">
        <f t="shared" si="27"/>
        <v>#VALUE!</v>
      </c>
      <c r="Q371" s="14" t="e">
        <f>VLOOKUP(P371,'Time Chart'!$A$2:$D$25,4,0)</f>
        <v>#VALUE!</v>
      </c>
      <c r="R371" s="14" t="str">
        <f t="shared" si="28"/>
        <v/>
      </c>
      <c r="S371" s="15">
        <f>COUNTIFS(Hoja1!$R$2,"="&amp;R371)</f>
        <v>0</v>
      </c>
      <c r="T371" s="14" t="str">
        <f t="shared" si="29"/>
        <v/>
      </c>
      <c r="U371" s="15">
        <f>COUNTIFS(Hoja1!$R$2,"="&amp;T371)</f>
        <v>0</v>
      </c>
    </row>
    <row r="372" spans="1:21" x14ac:dyDescent="0.25">
      <c r="A372" s="15">
        <f t="shared" si="25"/>
        <v>371</v>
      </c>
      <c r="B372" s="15" t="str">
        <f>IFERROR(INDEX('Pasajeros Pre'!$A$2:A5365,MATCH(ROW()-ROW($B$1),'Pasajeros Pre'!$O$2:$O$4995,0)),"")</f>
        <v/>
      </c>
      <c r="C372" s="15" t="str">
        <f>IFERROR(INDEX('Pasajeros Pre'!$B$2:$B$195,MATCH(ROW()-ROW($A$1),'Pasajeros Pre'!$O$2:$O$195,0)),"")</f>
        <v/>
      </c>
      <c r="D372" s="15" t="str">
        <f>IFERROR(INDEX('Pasajeros Pre'!$C$2:C5365,MATCH(ROW()-ROW($B$1),'Pasajeros Pre'!$O$2:$O$4995,0)),"")</f>
        <v/>
      </c>
      <c r="E372" s="15" t="str">
        <f>IFERROR(INDEX('Pasajeros Pre'!$D$2:D5365,MATCH(ROW()-ROW($B$1),'Pasajeros Pre'!$O$2:$O$4995,0)),"")</f>
        <v/>
      </c>
      <c r="F372" s="22" t="str">
        <f>IFERROR(INDEX('Pasajeros Pre'!$E$2:E5365,MATCH(ROW()-ROW($B$1),'Pasajeros Pre'!$O$2:$O$4995,0)),"")</f>
        <v/>
      </c>
      <c r="G372" s="15" t="str">
        <f>IFERROR(INDEX('Pasajeros Pre'!$F$2:F5365,MATCH(ROW()-ROW($B$1),'Pasajeros Pre'!$O$2:$O$4995,0)),"")</f>
        <v/>
      </c>
      <c r="H372" s="15" t="str">
        <f>IFERROR(INDEX('Pasajeros Pre'!$G$2:G5365,MATCH(ROW()-ROW($B$1),'Pasajeros Pre'!$O$2:$O$4995,0)),"")</f>
        <v/>
      </c>
      <c r="I372" s="15" t="str">
        <f>IFERROR(INDEX('Pasajeros Pre'!$H$2:H5365,MATCH(ROW()-ROW($B$1),'Pasajeros Pre'!$O$2:$O$4995,0)),"")</f>
        <v/>
      </c>
      <c r="J372" s="15" t="str">
        <f>IFERROR(INDEX('Pasajeros Pre'!$I$2:I5365,MATCH(ROW()-ROW($B$1),'Pasajeros Pre'!$O$2:$O$4995,0)),"")</f>
        <v/>
      </c>
      <c r="K372" s="15" t="str">
        <f>IFERROR(INDEX('Pasajeros Pre'!$J$2:J5365,MATCH(ROW()-ROW($B$1),'Pasajeros Pre'!$O$2:$O$4995,0)),"")</f>
        <v/>
      </c>
      <c r="L372" s="22" t="str">
        <f>IFERROR(INDEX('Pasajeros Pre'!$K$2:K5365,MATCH(ROW()-ROW($B$1),'Pasajeros Pre'!$O$2:$O$4995,0)),"")</f>
        <v/>
      </c>
      <c r="M372" s="15" t="str">
        <f>IFERROR(INDEX('Pasajeros Pre'!$L$2:L5365,MATCH(ROW()-ROW($B$1),'Pasajeros Pre'!$O$2:$O$4995,0)),"")</f>
        <v/>
      </c>
      <c r="N372" s="22" t="e">
        <f t="shared" si="26"/>
        <v>#VALUE!</v>
      </c>
      <c r="O372" s="14" t="e">
        <f>VLOOKUP(N372,'Time Chart'!$A$2:$D$25,4,0)</f>
        <v>#VALUE!</v>
      </c>
      <c r="P372" s="22" t="e">
        <f t="shared" si="27"/>
        <v>#VALUE!</v>
      </c>
      <c r="Q372" s="14" t="e">
        <f>VLOOKUP(P372,'Time Chart'!$A$2:$D$25,4,0)</f>
        <v>#VALUE!</v>
      </c>
      <c r="R372" s="14" t="str">
        <f t="shared" si="28"/>
        <v/>
      </c>
      <c r="S372" s="15">
        <f>COUNTIFS(Hoja1!$R$2,"="&amp;R372)</f>
        <v>0</v>
      </c>
      <c r="T372" s="14" t="str">
        <f t="shared" si="29"/>
        <v/>
      </c>
      <c r="U372" s="15">
        <f>COUNTIFS(Hoja1!$R$2,"="&amp;T372)</f>
        <v>0</v>
      </c>
    </row>
    <row r="373" spans="1:21" x14ac:dyDescent="0.25">
      <c r="A373" s="15">
        <f t="shared" si="25"/>
        <v>372</v>
      </c>
      <c r="B373" s="15" t="str">
        <f>IFERROR(INDEX('Pasajeros Pre'!$A$2:A5366,MATCH(ROW()-ROW($B$1),'Pasajeros Pre'!$O$2:$O$4995,0)),"")</f>
        <v/>
      </c>
      <c r="C373" s="15" t="str">
        <f>IFERROR(INDEX('Pasajeros Pre'!$B$2:$B$195,MATCH(ROW()-ROW($A$1),'Pasajeros Pre'!$O$2:$O$195,0)),"")</f>
        <v/>
      </c>
      <c r="D373" s="15" t="str">
        <f>IFERROR(INDEX('Pasajeros Pre'!$C$2:C5366,MATCH(ROW()-ROW($B$1),'Pasajeros Pre'!$O$2:$O$4995,0)),"")</f>
        <v/>
      </c>
      <c r="E373" s="15" t="str">
        <f>IFERROR(INDEX('Pasajeros Pre'!$D$2:D5366,MATCH(ROW()-ROW($B$1),'Pasajeros Pre'!$O$2:$O$4995,0)),"")</f>
        <v/>
      </c>
      <c r="F373" s="22" t="str">
        <f>IFERROR(INDEX('Pasajeros Pre'!$E$2:E5366,MATCH(ROW()-ROW($B$1),'Pasajeros Pre'!$O$2:$O$4995,0)),"")</f>
        <v/>
      </c>
      <c r="G373" s="15" t="str">
        <f>IFERROR(INDEX('Pasajeros Pre'!$F$2:F5366,MATCH(ROW()-ROW($B$1),'Pasajeros Pre'!$O$2:$O$4995,0)),"")</f>
        <v/>
      </c>
      <c r="H373" s="15" t="str">
        <f>IFERROR(INDEX('Pasajeros Pre'!$G$2:G5366,MATCH(ROW()-ROW($B$1),'Pasajeros Pre'!$O$2:$O$4995,0)),"")</f>
        <v/>
      </c>
      <c r="I373" s="15" t="str">
        <f>IFERROR(INDEX('Pasajeros Pre'!$H$2:H5366,MATCH(ROW()-ROW($B$1),'Pasajeros Pre'!$O$2:$O$4995,0)),"")</f>
        <v/>
      </c>
      <c r="J373" s="15" t="str">
        <f>IFERROR(INDEX('Pasajeros Pre'!$I$2:I5366,MATCH(ROW()-ROW($B$1),'Pasajeros Pre'!$O$2:$O$4995,0)),"")</f>
        <v/>
      </c>
      <c r="K373" s="15" t="str">
        <f>IFERROR(INDEX('Pasajeros Pre'!$J$2:J5366,MATCH(ROW()-ROW($B$1),'Pasajeros Pre'!$O$2:$O$4995,0)),"")</f>
        <v/>
      </c>
      <c r="L373" s="22" t="str">
        <f>IFERROR(INDEX('Pasajeros Pre'!$K$2:K5366,MATCH(ROW()-ROW($B$1),'Pasajeros Pre'!$O$2:$O$4995,0)),"")</f>
        <v/>
      </c>
      <c r="M373" s="15" t="str">
        <f>IFERROR(INDEX('Pasajeros Pre'!$L$2:L5366,MATCH(ROW()-ROW($B$1),'Pasajeros Pre'!$O$2:$O$4995,0)),"")</f>
        <v/>
      </c>
      <c r="N373" s="22" t="e">
        <f t="shared" si="26"/>
        <v>#VALUE!</v>
      </c>
      <c r="O373" s="14" t="e">
        <f>VLOOKUP(N373,'Time Chart'!$A$2:$D$25,4,0)</f>
        <v>#VALUE!</v>
      </c>
      <c r="P373" s="22" t="e">
        <f t="shared" si="27"/>
        <v>#VALUE!</v>
      </c>
      <c r="Q373" s="14" t="e">
        <f>VLOOKUP(P373,'Time Chart'!$A$2:$D$25,4,0)</f>
        <v>#VALUE!</v>
      </c>
      <c r="R373" s="14" t="str">
        <f t="shared" si="28"/>
        <v/>
      </c>
      <c r="S373" s="15">
        <f>COUNTIFS(Hoja1!$R$2,"="&amp;R373)</f>
        <v>0</v>
      </c>
      <c r="T373" s="14" t="str">
        <f t="shared" si="29"/>
        <v/>
      </c>
      <c r="U373" s="15">
        <f>COUNTIFS(Hoja1!$R$2,"="&amp;T373)</f>
        <v>0</v>
      </c>
    </row>
    <row r="374" spans="1:21" x14ac:dyDescent="0.25">
      <c r="A374" s="15">
        <f t="shared" si="25"/>
        <v>373</v>
      </c>
      <c r="B374" s="15" t="str">
        <f>IFERROR(INDEX('Pasajeros Pre'!$A$2:A5367,MATCH(ROW()-ROW($B$1),'Pasajeros Pre'!$O$2:$O$4995,0)),"")</f>
        <v/>
      </c>
      <c r="C374" s="15" t="str">
        <f>IFERROR(INDEX('Pasajeros Pre'!$B$2:$B$195,MATCH(ROW()-ROW($A$1),'Pasajeros Pre'!$O$2:$O$195,0)),"")</f>
        <v/>
      </c>
      <c r="D374" s="15" t="str">
        <f>IFERROR(INDEX('Pasajeros Pre'!$C$2:C5367,MATCH(ROW()-ROW($B$1),'Pasajeros Pre'!$O$2:$O$4995,0)),"")</f>
        <v/>
      </c>
      <c r="E374" s="15" t="str">
        <f>IFERROR(INDEX('Pasajeros Pre'!$D$2:D5367,MATCH(ROW()-ROW($B$1),'Pasajeros Pre'!$O$2:$O$4995,0)),"")</f>
        <v/>
      </c>
      <c r="F374" s="22" t="str">
        <f>IFERROR(INDEX('Pasajeros Pre'!$E$2:E5367,MATCH(ROW()-ROW($B$1),'Pasajeros Pre'!$O$2:$O$4995,0)),"")</f>
        <v/>
      </c>
      <c r="G374" s="15" t="str">
        <f>IFERROR(INDEX('Pasajeros Pre'!$F$2:F5367,MATCH(ROW()-ROW($B$1),'Pasajeros Pre'!$O$2:$O$4995,0)),"")</f>
        <v/>
      </c>
      <c r="H374" s="15" t="str">
        <f>IFERROR(INDEX('Pasajeros Pre'!$G$2:G5367,MATCH(ROW()-ROW($B$1),'Pasajeros Pre'!$O$2:$O$4995,0)),"")</f>
        <v/>
      </c>
      <c r="I374" s="15" t="str">
        <f>IFERROR(INDEX('Pasajeros Pre'!$H$2:H5367,MATCH(ROW()-ROW($B$1),'Pasajeros Pre'!$O$2:$O$4995,0)),"")</f>
        <v/>
      </c>
      <c r="J374" s="15" t="str">
        <f>IFERROR(INDEX('Pasajeros Pre'!$I$2:I5367,MATCH(ROW()-ROW($B$1),'Pasajeros Pre'!$O$2:$O$4995,0)),"")</f>
        <v/>
      </c>
      <c r="K374" s="15" t="str">
        <f>IFERROR(INDEX('Pasajeros Pre'!$J$2:J5367,MATCH(ROW()-ROW($B$1),'Pasajeros Pre'!$O$2:$O$4995,0)),"")</f>
        <v/>
      </c>
      <c r="L374" s="22" t="str">
        <f>IFERROR(INDEX('Pasajeros Pre'!$K$2:K5367,MATCH(ROW()-ROW($B$1),'Pasajeros Pre'!$O$2:$O$4995,0)),"")</f>
        <v/>
      </c>
      <c r="M374" s="15" t="str">
        <f>IFERROR(INDEX('Pasajeros Pre'!$L$2:L5367,MATCH(ROW()-ROW($B$1),'Pasajeros Pre'!$O$2:$O$4995,0)),"")</f>
        <v/>
      </c>
      <c r="N374" s="22" t="e">
        <f t="shared" si="26"/>
        <v>#VALUE!</v>
      </c>
      <c r="O374" s="14" t="e">
        <f>VLOOKUP(N374,'Time Chart'!$A$2:$D$25,4,0)</f>
        <v>#VALUE!</v>
      </c>
      <c r="P374" s="22" t="e">
        <f t="shared" si="27"/>
        <v>#VALUE!</v>
      </c>
      <c r="Q374" s="14" t="e">
        <f>VLOOKUP(P374,'Time Chart'!$A$2:$D$25,4,0)</f>
        <v>#VALUE!</v>
      </c>
      <c r="R374" s="14" t="str">
        <f t="shared" si="28"/>
        <v/>
      </c>
      <c r="S374" s="15">
        <f>COUNTIFS(Hoja1!$R$2,"="&amp;R374)</f>
        <v>0</v>
      </c>
      <c r="T374" s="14" t="str">
        <f t="shared" si="29"/>
        <v/>
      </c>
      <c r="U374" s="15">
        <f>COUNTIFS(Hoja1!$R$2,"="&amp;T374)</f>
        <v>0</v>
      </c>
    </row>
    <row r="375" spans="1:21" x14ac:dyDescent="0.25">
      <c r="A375" s="15">
        <f t="shared" si="25"/>
        <v>374</v>
      </c>
      <c r="B375" s="15" t="str">
        <f>IFERROR(INDEX('Pasajeros Pre'!$A$2:A5368,MATCH(ROW()-ROW($B$1),'Pasajeros Pre'!$O$2:$O$4995,0)),"")</f>
        <v/>
      </c>
      <c r="C375" s="15" t="str">
        <f>IFERROR(INDEX('Pasajeros Pre'!$B$2:$B$195,MATCH(ROW()-ROW($A$1),'Pasajeros Pre'!$O$2:$O$195,0)),"")</f>
        <v/>
      </c>
      <c r="D375" s="15" t="str">
        <f>IFERROR(INDEX('Pasajeros Pre'!$C$2:C5368,MATCH(ROW()-ROW($B$1),'Pasajeros Pre'!$O$2:$O$4995,0)),"")</f>
        <v/>
      </c>
      <c r="E375" s="15" t="str">
        <f>IFERROR(INDEX('Pasajeros Pre'!$D$2:D5368,MATCH(ROW()-ROW($B$1),'Pasajeros Pre'!$O$2:$O$4995,0)),"")</f>
        <v/>
      </c>
      <c r="F375" s="22" t="str">
        <f>IFERROR(INDEX('Pasajeros Pre'!$E$2:E5368,MATCH(ROW()-ROW($B$1),'Pasajeros Pre'!$O$2:$O$4995,0)),"")</f>
        <v/>
      </c>
      <c r="G375" s="15" t="str">
        <f>IFERROR(INDEX('Pasajeros Pre'!$F$2:F5368,MATCH(ROW()-ROW($B$1),'Pasajeros Pre'!$O$2:$O$4995,0)),"")</f>
        <v/>
      </c>
      <c r="H375" s="15" t="str">
        <f>IFERROR(INDEX('Pasajeros Pre'!$G$2:G5368,MATCH(ROW()-ROW($B$1),'Pasajeros Pre'!$O$2:$O$4995,0)),"")</f>
        <v/>
      </c>
      <c r="I375" s="15" t="str">
        <f>IFERROR(INDEX('Pasajeros Pre'!$H$2:H5368,MATCH(ROW()-ROW($B$1),'Pasajeros Pre'!$O$2:$O$4995,0)),"")</f>
        <v/>
      </c>
      <c r="J375" s="15" t="str">
        <f>IFERROR(INDEX('Pasajeros Pre'!$I$2:I5368,MATCH(ROW()-ROW($B$1),'Pasajeros Pre'!$O$2:$O$4995,0)),"")</f>
        <v/>
      </c>
      <c r="K375" s="15" t="str">
        <f>IFERROR(INDEX('Pasajeros Pre'!$J$2:J5368,MATCH(ROW()-ROW($B$1),'Pasajeros Pre'!$O$2:$O$4995,0)),"")</f>
        <v/>
      </c>
      <c r="L375" s="22" t="str">
        <f>IFERROR(INDEX('Pasajeros Pre'!$K$2:K5368,MATCH(ROW()-ROW($B$1),'Pasajeros Pre'!$O$2:$O$4995,0)),"")</f>
        <v/>
      </c>
      <c r="M375" s="15" t="str">
        <f>IFERROR(INDEX('Pasajeros Pre'!$L$2:L5368,MATCH(ROW()-ROW($B$1),'Pasajeros Pre'!$O$2:$O$4995,0)),"")</f>
        <v/>
      </c>
      <c r="N375" s="22" t="e">
        <f t="shared" si="26"/>
        <v>#VALUE!</v>
      </c>
      <c r="O375" s="14" t="e">
        <f>VLOOKUP(N375,'Time Chart'!$A$2:$D$25,4,0)</f>
        <v>#VALUE!</v>
      </c>
      <c r="P375" s="22" t="e">
        <f t="shared" si="27"/>
        <v>#VALUE!</v>
      </c>
      <c r="Q375" s="14" t="e">
        <f>VLOOKUP(P375,'Time Chart'!$A$2:$D$25,4,0)</f>
        <v>#VALUE!</v>
      </c>
      <c r="R375" s="14" t="str">
        <f t="shared" si="28"/>
        <v/>
      </c>
      <c r="S375" s="15">
        <f>COUNTIFS(Hoja1!$R$2,"="&amp;R375)</f>
        <v>0</v>
      </c>
      <c r="T375" s="14" t="str">
        <f t="shared" si="29"/>
        <v/>
      </c>
      <c r="U375" s="15">
        <f>COUNTIFS(Hoja1!$R$2,"="&amp;T375)</f>
        <v>0</v>
      </c>
    </row>
    <row r="376" spans="1:21" x14ac:dyDescent="0.25">
      <c r="A376" s="15">
        <f t="shared" si="25"/>
        <v>375</v>
      </c>
      <c r="B376" s="15" t="str">
        <f>IFERROR(INDEX('Pasajeros Pre'!$A$2:A5369,MATCH(ROW()-ROW($B$1),'Pasajeros Pre'!$O$2:$O$4995,0)),"")</f>
        <v/>
      </c>
      <c r="C376" s="15" t="str">
        <f>IFERROR(INDEX('Pasajeros Pre'!$B$2:$B$195,MATCH(ROW()-ROW($A$1),'Pasajeros Pre'!$O$2:$O$195,0)),"")</f>
        <v/>
      </c>
      <c r="D376" s="15" t="str">
        <f>IFERROR(INDEX('Pasajeros Pre'!$C$2:C5369,MATCH(ROW()-ROW($B$1),'Pasajeros Pre'!$O$2:$O$4995,0)),"")</f>
        <v/>
      </c>
      <c r="E376" s="15" t="str">
        <f>IFERROR(INDEX('Pasajeros Pre'!$D$2:D5369,MATCH(ROW()-ROW($B$1),'Pasajeros Pre'!$O$2:$O$4995,0)),"")</f>
        <v/>
      </c>
      <c r="F376" s="22" t="str">
        <f>IFERROR(INDEX('Pasajeros Pre'!$E$2:E5369,MATCH(ROW()-ROW($B$1),'Pasajeros Pre'!$O$2:$O$4995,0)),"")</f>
        <v/>
      </c>
      <c r="G376" s="15" t="str">
        <f>IFERROR(INDEX('Pasajeros Pre'!$F$2:F5369,MATCH(ROW()-ROW($B$1),'Pasajeros Pre'!$O$2:$O$4995,0)),"")</f>
        <v/>
      </c>
      <c r="H376" s="15" t="str">
        <f>IFERROR(INDEX('Pasajeros Pre'!$G$2:G5369,MATCH(ROW()-ROW($B$1),'Pasajeros Pre'!$O$2:$O$4995,0)),"")</f>
        <v/>
      </c>
      <c r="I376" s="15" t="str">
        <f>IFERROR(INDEX('Pasajeros Pre'!$H$2:H5369,MATCH(ROW()-ROW($B$1),'Pasajeros Pre'!$O$2:$O$4995,0)),"")</f>
        <v/>
      </c>
      <c r="J376" s="15" t="str">
        <f>IFERROR(INDEX('Pasajeros Pre'!$I$2:I5369,MATCH(ROW()-ROW($B$1),'Pasajeros Pre'!$O$2:$O$4995,0)),"")</f>
        <v/>
      </c>
      <c r="K376" s="15" t="str">
        <f>IFERROR(INDEX('Pasajeros Pre'!$J$2:J5369,MATCH(ROW()-ROW($B$1),'Pasajeros Pre'!$O$2:$O$4995,0)),"")</f>
        <v/>
      </c>
      <c r="L376" s="22" t="str">
        <f>IFERROR(INDEX('Pasajeros Pre'!$K$2:K5369,MATCH(ROW()-ROW($B$1),'Pasajeros Pre'!$O$2:$O$4995,0)),"")</f>
        <v/>
      </c>
      <c r="M376" s="15" t="str">
        <f>IFERROR(INDEX('Pasajeros Pre'!$L$2:L5369,MATCH(ROW()-ROW($B$1),'Pasajeros Pre'!$O$2:$O$4995,0)),"")</f>
        <v/>
      </c>
      <c r="N376" s="22" t="e">
        <f t="shared" si="26"/>
        <v>#VALUE!</v>
      </c>
      <c r="O376" s="14" t="e">
        <f>VLOOKUP(N376,'Time Chart'!$A$2:$D$25,4,0)</f>
        <v>#VALUE!</v>
      </c>
      <c r="P376" s="22" t="e">
        <f t="shared" si="27"/>
        <v>#VALUE!</v>
      </c>
      <c r="Q376" s="14" t="e">
        <f>VLOOKUP(P376,'Time Chart'!$A$2:$D$25,4,0)</f>
        <v>#VALUE!</v>
      </c>
      <c r="R376" s="14" t="str">
        <f t="shared" si="28"/>
        <v/>
      </c>
      <c r="S376" s="15">
        <f>COUNTIFS(Hoja1!$R$2,"="&amp;R376)</f>
        <v>0</v>
      </c>
      <c r="T376" s="14" t="str">
        <f t="shared" si="29"/>
        <v/>
      </c>
      <c r="U376" s="15">
        <f>COUNTIFS(Hoja1!$R$2,"="&amp;T376)</f>
        <v>0</v>
      </c>
    </row>
    <row r="377" spans="1:21" x14ac:dyDescent="0.25">
      <c r="A377" s="15">
        <f t="shared" si="25"/>
        <v>376</v>
      </c>
      <c r="B377" s="15" t="str">
        <f>IFERROR(INDEX('Pasajeros Pre'!$A$2:A5370,MATCH(ROW()-ROW($B$1),'Pasajeros Pre'!$O$2:$O$4995,0)),"")</f>
        <v/>
      </c>
      <c r="C377" s="15" t="str">
        <f>IFERROR(INDEX('Pasajeros Pre'!$B$2:$B$195,MATCH(ROW()-ROW($A$1),'Pasajeros Pre'!$O$2:$O$195,0)),"")</f>
        <v/>
      </c>
      <c r="D377" s="15" t="str">
        <f>IFERROR(INDEX('Pasajeros Pre'!$C$2:C5370,MATCH(ROW()-ROW($B$1),'Pasajeros Pre'!$O$2:$O$4995,0)),"")</f>
        <v/>
      </c>
      <c r="E377" s="15" t="str">
        <f>IFERROR(INDEX('Pasajeros Pre'!$D$2:D5370,MATCH(ROW()-ROW($B$1),'Pasajeros Pre'!$O$2:$O$4995,0)),"")</f>
        <v/>
      </c>
      <c r="F377" s="22" t="str">
        <f>IFERROR(INDEX('Pasajeros Pre'!$E$2:E5370,MATCH(ROW()-ROW($B$1),'Pasajeros Pre'!$O$2:$O$4995,0)),"")</f>
        <v/>
      </c>
      <c r="G377" s="15" t="str">
        <f>IFERROR(INDEX('Pasajeros Pre'!$F$2:F5370,MATCH(ROW()-ROW($B$1),'Pasajeros Pre'!$O$2:$O$4995,0)),"")</f>
        <v/>
      </c>
      <c r="H377" s="15" t="str">
        <f>IFERROR(INDEX('Pasajeros Pre'!$G$2:G5370,MATCH(ROW()-ROW($B$1),'Pasajeros Pre'!$O$2:$O$4995,0)),"")</f>
        <v/>
      </c>
      <c r="I377" s="15" t="str">
        <f>IFERROR(INDEX('Pasajeros Pre'!$H$2:H5370,MATCH(ROW()-ROW($B$1),'Pasajeros Pre'!$O$2:$O$4995,0)),"")</f>
        <v/>
      </c>
      <c r="J377" s="15" t="str">
        <f>IFERROR(INDEX('Pasajeros Pre'!$I$2:I5370,MATCH(ROW()-ROW($B$1),'Pasajeros Pre'!$O$2:$O$4995,0)),"")</f>
        <v/>
      </c>
      <c r="K377" s="15" t="str">
        <f>IFERROR(INDEX('Pasajeros Pre'!$J$2:J5370,MATCH(ROW()-ROW($B$1),'Pasajeros Pre'!$O$2:$O$4995,0)),"")</f>
        <v/>
      </c>
      <c r="L377" s="22" t="str">
        <f>IFERROR(INDEX('Pasajeros Pre'!$K$2:K5370,MATCH(ROW()-ROW($B$1),'Pasajeros Pre'!$O$2:$O$4995,0)),"")</f>
        <v/>
      </c>
      <c r="M377" s="15" t="str">
        <f>IFERROR(INDEX('Pasajeros Pre'!$L$2:L5370,MATCH(ROW()-ROW($B$1),'Pasajeros Pre'!$O$2:$O$4995,0)),"")</f>
        <v/>
      </c>
      <c r="N377" s="22" t="e">
        <f t="shared" si="26"/>
        <v>#VALUE!</v>
      </c>
      <c r="O377" s="14" t="e">
        <f>VLOOKUP(N377,'Time Chart'!$A$2:$D$25,4,0)</f>
        <v>#VALUE!</v>
      </c>
      <c r="P377" s="22" t="e">
        <f t="shared" si="27"/>
        <v>#VALUE!</v>
      </c>
      <c r="Q377" s="14" t="e">
        <f>VLOOKUP(P377,'Time Chart'!$A$2:$D$25,4,0)</f>
        <v>#VALUE!</v>
      </c>
      <c r="R377" s="14" t="str">
        <f t="shared" si="28"/>
        <v/>
      </c>
      <c r="S377" s="15">
        <f>COUNTIFS(Hoja1!$R$2,"="&amp;R377)</f>
        <v>0</v>
      </c>
      <c r="T377" s="14" t="str">
        <f t="shared" si="29"/>
        <v/>
      </c>
      <c r="U377" s="15">
        <f>COUNTIFS(Hoja1!$R$2,"="&amp;T377)</f>
        <v>0</v>
      </c>
    </row>
    <row r="378" spans="1:21" x14ac:dyDescent="0.25">
      <c r="A378" s="15">
        <f t="shared" si="25"/>
        <v>377</v>
      </c>
      <c r="B378" s="15" t="str">
        <f>IFERROR(INDEX('Pasajeros Pre'!$A$2:A5371,MATCH(ROW()-ROW($B$1),'Pasajeros Pre'!$O$2:$O$4995,0)),"")</f>
        <v/>
      </c>
      <c r="C378" s="15" t="str">
        <f>IFERROR(INDEX('Pasajeros Pre'!$B$2:$B$195,MATCH(ROW()-ROW($A$1),'Pasajeros Pre'!$O$2:$O$195,0)),"")</f>
        <v/>
      </c>
      <c r="D378" s="15" t="str">
        <f>IFERROR(INDEX('Pasajeros Pre'!$C$2:C5371,MATCH(ROW()-ROW($B$1),'Pasajeros Pre'!$O$2:$O$4995,0)),"")</f>
        <v/>
      </c>
      <c r="E378" s="15" t="str">
        <f>IFERROR(INDEX('Pasajeros Pre'!$D$2:D5371,MATCH(ROW()-ROW($B$1),'Pasajeros Pre'!$O$2:$O$4995,0)),"")</f>
        <v/>
      </c>
      <c r="F378" s="22" t="str">
        <f>IFERROR(INDEX('Pasajeros Pre'!$E$2:E5371,MATCH(ROW()-ROW($B$1),'Pasajeros Pre'!$O$2:$O$4995,0)),"")</f>
        <v/>
      </c>
      <c r="G378" s="15" t="str">
        <f>IFERROR(INDEX('Pasajeros Pre'!$F$2:F5371,MATCH(ROW()-ROW($B$1),'Pasajeros Pre'!$O$2:$O$4995,0)),"")</f>
        <v/>
      </c>
      <c r="H378" s="15" t="str">
        <f>IFERROR(INDEX('Pasajeros Pre'!$G$2:G5371,MATCH(ROW()-ROW($B$1),'Pasajeros Pre'!$O$2:$O$4995,0)),"")</f>
        <v/>
      </c>
      <c r="I378" s="15" t="str">
        <f>IFERROR(INDEX('Pasajeros Pre'!$H$2:H5371,MATCH(ROW()-ROW($B$1),'Pasajeros Pre'!$O$2:$O$4995,0)),"")</f>
        <v/>
      </c>
      <c r="J378" s="15" t="str">
        <f>IFERROR(INDEX('Pasajeros Pre'!$I$2:I5371,MATCH(ROW()-ROW($B$1),'Pasajeros Pre'!$O$2:$O$4995,0)),"")</f>
        <v/>
      </c>
      <c r="K378" s="15" t="str">
        <f>IFERROR(INDEX('Pasajeros Pre'!$J$2:J5371,MATCH(ROW()-ROW($B$1),'Pasajeros Pre'!$O$2:$O$4995,0)),"")</f>
        <v/>
      </c>
      <c r="L378" s="22" t="str">
        <f>IFERROR(INDEX('Pasajeros Pre'!$K$2:K5371,MATCH(ROW()-ROW($B$1),'Pasajeros Pre'!$O$2:$O$4995,0)),"")</f>
        <v/>
      </c>
      <c r="M378" s="15" t="str">
        <f>IFERROR(INDEX('Pasajeros Pre'!$L$2:L5371,MATCH(ROW()-ROW($B$1),'Pasajeros Pre'!$O$2:$O$4995,0)),"")</f>
        <v/>
      </c>
      <c r="N378" s="22" t="e">
        <f t="shared" si="26"/>
        <v>#VALUE!</v>
      </c>
      <c r="O378" s="14" t="e">
        <f>VLOOKUP(N378,'Time Chart'!$A$2:$D$25,4,0)</f>
        <v>#VALUE!</v>
      </c>
      <c r="P378" s="22" t="e">
        <f t="shared" si="27"/>
        <v>#VALUE!</v>
      </c>
      <c r="Q378" s="14" t="e">
        <f>VLOOKUP(P378,'Time Chart'!$A$2:$D$25,4,0)</f>
        <v>#VALUE!</v>
      </c>
      <c r="R378" s="14" t="str">
        <f t="shared" si="28"/>
        <v/>
      </c>
      <c r="S378" s="15">
        <f>COUNTIFS(Hoja1!$R$2,"="&amp;R378)</f>
        <v>0</v>
      </c>
      <c r="T378" s="14" t="str">
        <f t="shared" si="29"/>
        <v/>
      </c>
      <c r="U378" s="15">
        <f>COUNTIFS(Hoja1!$R$2,"="&amp;T378)</f>
        <v>0</v>
      </c>
    </row>
    <row r="379" spans="1:21" x14ac:dyDescent="0.25">
      <c r="A379" s="15">
        <f t="shared" si="25"/>
        <v>378</v>
      </c>
      <c r="B379" s="15" t="str">
        <f>IFERROR(INDEX('Pasajeros Pre'!$A$2:A5372,MATCH(ROW()-ROW($B$1),'Pasajeros Pre'!$O$2:$O$4995,0)),"")</f>
        <v/>
      </c>
      <c r="C379" s="15" t="str">
        <f>IFERROR(INDEX('Pasajeros Pre'!$B$2:$B$195,MATCH(ROW()-ROW($A$1),'Pasajeros Pre'!$O$2:$O$195,0)),"")</f>
        <v/>
      </c>
      <c r="D379" s="15" t="str">
        <f>IFERROR(INDEX('Pasajeros Pre'!$C$2:C5372,MATCH(ROW()-ROW($B$1),'Pasajeros Pre'!$O$2:$O$4995,0)),"")</f>
        <v/>
      </c>
      <c r="E379" s="15" t="str">
        <f>IFERROR(INDEX('Pasajeros Pre'!$D$2:D5372,MATCH(ROW()-ROW($B$1),'Pasajeros Pre'!$O$2:$O$4995,0)),"")</f>
        <v/>
      </c>
      <c r="F379" s="22" t="str">
        <f>IFERROR(INDEX('Pasajeros Pre'!$E$2:E5372,MATCH(ROW()-ROW($B$1),'Pasajeros Pre'!$O$2:$O$4995,0)),"")</f>
        <v/>
      </c>
      <c r="G379" s="15" t="str">
        <f>IFERROR(INDEX('Pasajeros Pre'!$F$2:F5372,MATCH(ROW()-ROW($B$1),'Pasajeros Pre'!$O$2:$O$4995,0)),"")</f>
        <v/>
      </c>
      <c r="H379" s="15" t="str">
        <f>IFERROR(INDEX('Pasajeros Pre'!$G$2:G5372,MATCH(ROW()-ROW($B$1),'Pasajeros Pre'!$O$2:$O$4995,0)),"")</f>
        <v/>
      </c>
      <c r="I379" s="15" t="str">
        <f>IFERROR(INDEX('Pasajeros Pre'!$H$2:H5372,MATCH(ROW()-ROW($B$1),'Pasajeros Pre'!$O$2:$O$4995,0)),"")</f>
        <v/>
      </c>
      <c r="J379" s="15" t="str">
        <f>IFERROR(INDEX('Pasajeros Pre'!$I$2:I5372,MATCH(ROW()-ROW($B$1),'Pasajeros Pre'!$O$2:$O$4995,0)),"")</f>
        <v/>
      </c>
      <c r="K379" s="15" t="str">
        <f>IFERROR(INDEX('Pasajeros Pre'!$J$2:J5372,MATCH(ROW()-ROW($B$1),'Pasajeros Pre'!$O$2:$O$4995,0)),"")</f>
        <v/>
      </c>
      <c r="L379" s="22" t="str">
        <f>IFERROR(INDEX('Pasajeros Pre'!$K$2:K5372,MATCH(ROW()-ROW($B$1),'Pasajeros Pre'!$O$2:$O$4995,0)),"")</f>
        <v/>
      </c>
      <c r="M379" s="15" t="str">
        <f>IFERROR(INDEX('Pasajeros Pre'!$L$2:L5372,MATCH(ROW()-ROW($B$1),'Pasajeros Pre'!$O$2:$O$4995,0)),"")</f>
        <v/>
      </c>
      <c r="N379" s="22" t="e">
        <f t="shared" si="26"/>
        <v>#VALUE!</v>
      </c>
      <c r="O379" s="14" t="e">
        <f>VLOOKUP(N379,'Time Chart'!$A$2:$D$25,4,0)</f>
        <v>#VALUE!</v>
      </c>
      <c r="P379" s="22" t="e">
        <f t="shared" si="27"/>
        <v>#VALUE!</v>
      </c>
      <c r="Q379" s="14" t="e">
        <f>VLOOKUP(P379,'Time Chart'!$A$2:$D$25,4,0)</f>
        <v>#VALUE!</v>
      </c>
      <c r="R379" s="14" t="str">
        <f t="shared" si="28"/>
        <v/>
      </c>
      <c r="S379" s="15">
        <f>COUNTIFS(Hoja1!$R$2,"="&amp;R379)</f>
        <v>0</v>
      </c>
      <c r="T379" s="14" t="str">
        <f t="shared" si="29"/>
        <v/>
      </c>
      <c r="U379" s="15">
        <f>COUNTIFS(Hoja1!$R$2,"="&amp;T379)</f>
        <v>0</v>
      </c>
    </row>
    <row r="380" spans="1:21" x14ac:dyDescent="0.25">
      <c r="A380" s="15">
        <f t="shared" si="25"/>
        <v>379</v>
      </c>
      <c r="B380" s="15" t="str">
        <f>IFERROR(INDEX('Pasajeros Pre'!$A$2:A5373,MATCH(ROW()-ROW($B$1),'Pasajeros Pre'!$O$2:$O$4995,0)),"")</f>
        <v/>
      </c>
      <c r="C380" s="15" t="str">
        <f>IFERROR(INDEX('Pasajeros Pre'!$B$2:$B$195,MATCH(ROW()-ROW($A$1),'Pasajeros Pre'!$O$2:$O$195,0)),"")</f>
        <v/>
      </c>
      <c r="D380" s="15" t="str">
        <f>IFERROR(INDEX('Pasajeros Pre'!$C$2:C5373,MATCH(ROW()-ROW($B$1),'Pasajeros Pre'!$O$2:$O$4995,0)),"")</f>
        <v/>
      </c>
      <c r="E380" s="15" t="str">
        <f>IFERROR(INDEX('Pasajeros Pre'!$D$2:D5373,MATCH(ROW()-ROW($B$1),'Pasajeros Pre'!$O$2:$O$4995,0)),"")</f>
        <v/>
      </c>
      <c r="F380" s="22" t="str">
        <f>IFERROR(INDEX('Pasajeros Pre'!$E$2:E5373,MATCH(ROW()-ROW($B$1),'Pasajeros Pre'!$O$2:$O$4995,0)),"")</f>
        <v/>
      </c>
      <c r="G380" s="15" t="str">
        <f>IFERROR(INDEX('Pasajeros Pre'!$F$2:F5373,MATCH(ROW()-ROW($B$1),'Pasajeros Pre'!$O$2:$O$4995,0)),"")</f>
        <v/>
      </c>
      <c r="H380" s="15" t="str">
        <f>IFERROR(INDEX('Pasajeros Pre'!$G$2:G5373,MATCH(ROW()-ROW($B$1),'Pasajeros Pre'!$O$2:$O$4995,0)),"")</f>
        <v/>
      </c>
      <c r="I380" s="15" t="str">
        <f>IFERROR(INDEX('Pasajeros Pre'!$H$2:H5373,MATCH(ROW()-ROW($B$1),'Pasajeros Pre'!$O$2:$O$4995,0)),"")</f>
        <v/>
      </c>
      <c r="J380" s="15" t="str">
        <f>IFERROR(INDEX('Pasajeros Pre'!$I$2:I5373,MATCH(ROW()-ROW($B$1),'Pasajeros Pre'!$O$2:$O$4995,0)),"")</f>
        <v/>
      </c>
      <c r="K380" s="15" t="str">
        <f>IFERROR(INDEX('Pasajeros Pre'!$J$2:J5373,MATCH(ROW()-ROW($B$1),'Pasajeros Pre'!$O$2:$O$4995,0)),"")</f>
        <v/>
      </c>
      <c r="L380" s="22" t="str">
        <f>IFERROR(INDEX('Pasajeros Pre'!$K$2:K5373,MATCH(ROW()-ROW($B$1),'Pasajeros Pre'!$O$2:$O$4995,0)),"")</f>
        <v/>
      </c>
      <c r="M380" s="15" t="str">
        <f>IFERROR(INDEX('Pasajeros Pre'!$L$2:L5373,MATCH(ROW()-ROW($B$1),'Pasajeros Pre'!$O$2:$O$4995,0)),"")</f>
        <v/>
      </c>
      <c r="N380" s="22" t="e">
        <f t="shared" si="26"/>
        <v>#VALUE!</v>
      </c>
      <c r="O380" s="14" t="e">
        <f>VLOOKUP(N380,'Time Chart'!$A$2:$D$25,4,0)</f>
        <v>#VALUE!</v>
      </c>
      <c r="P380" s="22" t="e">
        <f t="shared" si="27"/>
        <v>#VALUE!</v>
      </c>
      <c r="Q380" s="14" t="e">
        <f>VLOOKUP(P380,'Time Chart'!$A$2:$D$25,4,0)</f>
        <v>#VALUE!</v>
      </c>
      <c r="R380" s="14" t="str">
        <f t="shared" si="28"/>
        <v/>
      </c>
      <c r="S380" s="15">
        <f>COUNTIFS(Hoja1!$R$2,"="&amp;R380)</f>
        <v>0</v>
      </c>
      <c r="T380" s="14" t="str">
        <f t="shared" si="29"/>
        <v/>
      </c>
      <c r="U380" s="15">
        <f>COUNTIFS(Hoja1!$R$2,"="&amp;T380)</f>
        <v>0</v>
      </c>
    </row>
    <row r="381" spans="1:21" x14ac:dyDescent="0.25">
      <c r="A381" s="15">
        <f t="shared" si="25"/>
        <v>380</v>
      </c>
      <c r="B381" s="15" t="str">
        <f>IFERROR(INDEX('Pasajeros Pre'!$A$2:A5374,MATCH(ROW()-ROW($B$1),'Pasajeros Pre'!$O$2:$O$4995,0)),"")</f>
        <v/>
      </c>
      <c r="C381" s="15" t="str">
        <f>IFERROR(INDEX('Pasajeros Pre'!$B$2:$B$195,MATCH(ROW()-ROW($A$1),'Pasajeros Pre'!$O$2:$O$195,0)),"")</f>
        <v/>
      </c>
      <c r="D381" s="15" t="str">
        <f>IFERROR(INDEX('Pasajeros Pre'!$C$2:C5374,MATCH(ROW()-ROW($B$1),'Pasajeros Pre'!$O$2:$O$4995,0)),"")</f>
        <v/>
      </c>
      <c r="E381" s="15" t="str">
        <f>IFERROR(INDEX('Pasajeros Pre'!$D$2:D5374,MATCH(ROW()-ROW($B$1),'Pasajeros Pre'!$O$2:$O$4995,0)),"")</f>
        <v/>
      </c>
      <c r="F381" s="22" t="str">
        <f>IFERROR(INDEX('Pasajeros Pre'!$E$2:E5374,MATCH(ROW()-ROW($B$1),'Pasajeros Pre'!$O$2:$O$4995,0)),"")</f>
        <v/>
      </c>
      <c r="G381" s="15" t="str">
        <f>IFERROR(INDEX('Pasajeros Pre'!$F$2:F5374,MATCH(ROW()-ROW($B$1),'Pasajeros Pre'!$O$2:$O$4995,0)),"")</f>
        <v/>
      </c>
      <c r="H381" s="15" t="str">
        <f>IFERROR(INDEX('Pasajeros Pre'!$G$2:G5374,MATCH(ROW()-ROW($B$1),'Pasajeros Pre'!$O$2:$O$4995,0)),"")</f>
        <v/>
      </c>
      <c r="I381" s="15" t="str">
        <f>IFERROR(INDEX('Pasajeros Pre'!$H$2:H5374,MATCH(ROW()-ROW($B$1),'Pasajeros Pre'!$O$2:$O$4995,0)),"")</f>
        <v/>
      </c>
      <c r="J381" s="15" t="str">
        <f>IFERROR(INDEX('Pasajeros Pre'!$I$2:I5374,MATCH(ROW()-ROW($B$1),'Pasajeros Pre'!$O$2:$O$4995,0)),"")</f>
        <v/>
      </c>
      <c r="K381" s="15" t="str">
        <f>IFERROR(INDEX('Pasajeros Pre'!$J$2:J5374,MATCH(ROW()-ROW($B$1),'Pasajeros Pre'!$O$2:$O$4995,0)),"")</f>
        <v/>
      </c>
      <c r="L381" s="22" t="str">
        <f>IFERROR(INDEX('Pasajeros Pre'!$K$2:K5374,MATCH(ROW()-ROW($B$1),'Pasajeros Pre'!$O$2:$O$4995,0)),"")</f>
        <v/>
      </c>
      <c r="M381" s="15" t="str">
        <f>IFERROR(INDEX('Pasajeros Pre'!$L$2:L5374,MATCH(ROW()-ROW($B$1),'Pasajeros Pre'!$O$2:$O$4995,0)),"")</f>
        <v/>
      </c>
      <c r="N381" s="22" t="e">
        <f t="shared" si="26"/>
        <v>#VALUE!</v>
      </c>
      <c r="O381" s="14" t="e">
        <f>VLOOKUP(N381,'Time Chart'!$A$2:$D$25,4,0)</f>
        <v>#VALUE!</v>
      </c>
      <c r="P381" s="22" t="e">
        <f t="shared" si="27"/>
        <v>#VALUE!</v>
      </c>
      <c r="Q381" s="14" t="e">
        <f>VLOOKUP(P381,'Time Chart'!$A$2:$D$25,4,0)</f>
        <v>#VALUE!</v>
      </c>
      <c r="R381" s="14" t="str">
        <f t="shared" si="28"/>
        <v/>
      </c>
      <c r="S381" s="15">
        <f>COUNTIFS(Hoja1!$R$2,"="&amp;R381)</f>
        <v>0</v>
      </c>
      <c r="T381" s="14" t="str">
        <f t="shared" si="29"/>
        <v/>
      </c>
      <c r="U381" s="15">
        <f>COUNTIFS(Hoja1!$R$2,"="&amp;T381)</f>
        <v>0</v>
      </c>
    </row>
    <row r="382" spans="1:21" x14ac:dyDescent="0.25">
      <c r="A382" s="15">
        <f t="shared" si="25"/>
        <v>381</v>
      </c>
      <c r="B382" s="15" t="str">
        <f>IFERROR(INDEX('Pasajeros Pre'!$A$2:A5375,MATCH(ROW()-ROW($B$1),'Pasajeros Pre'!$O$2:$O$4995,0)),"")</f>
        <v/>
      </c>
      <c r="C382" s="15" t="str">
        <f>IFERROR(INDEX('Pasajeros Pre'!$B$2:$B$195,MATCH(ROW()-ROW($A$1),'Pasajeros Pre'!$O$2:$O$195,0)),"")</f>
        <v/>
      </c>
      <c r="D382" s="15" t="str">
        <f>IFERROR(INDEX('Pasajeros Pre'!$C$2:C5375,MATCH(ROW()-ROW($B$1),'Pasajeros Pre'!$O$2:$O$4995,0)),"")</f>
        <v/>
      </c>
      <c r="E382" s="15" t="str">
        <f>IFERROR(INDEX('Pasajeros Pre'!$D$2:D5375,MATCH(ROW()-ROW($B$1),'Pasajeros Pre'!$O$2:$O$4995,0)),"")</f>
        <v/>
      </c>
      <c r="F382" s="22" t="str">
        <f>IFERROR(INDEX('Pasajeros Pre'!$E$2:E5375,MATCH(ROW()-ROW($B$1),'Pasajeros Pre'!$O$2:$O$4995,0)),"")</f>
        <v/>
      </c>
      <c r="G382" s="15" t="str">
        <f>IFERROR(INDEX('Pasajeros Pre'!$F$2:F5375,MATCH(ROW()-ROW($B$1),'Pasajeros Pre'!$O$2:$O$4995,0)),"")</f>
        <v/>
      </c>
      <c r="H382" s="15" t="str">
        <f>IFERROR(INDEX('Pasajeros Pre'!$G$2:G5375,MATCH(ROW()-ROW($B$1),'Pasajeros Pre'!$O$2:$O$4995,0)),"")</f>
        <v/>
      </c>
      <c r="I382" s="15" t="str">
        <f>IFERROR(INDEX('Pasajeros Pre'!$H$2:H5375,MATCH(ROW()-ROW($B$1),'Pasajeros Pre'!$O$2:$O$4995,0)),"")</f>
        <v/>
      </c>
      <c r="J382" s="15" t="str">
        <f>IFERROR(INDEX('Pasajeros Pre'!$I$2:I5375,MATCH(ROW()-ROW($B$1),'Pasajeros Pre'!$O$2:$O$4995,0)),"")</f>
        <v/>
      </c>
      <c r="K382" s="15" t="str">
        <f>IFERROR(INDEX('Pasajeros Pre'!$J$2:J5375,MATCH(ROW()-ROW($B$1),'Pasajeros Pre'!$O$2:$O$4995,0)),"")</f>
        <v/>
      </c>
      <c r="L382" s="22" t="str">
        <f>IFERROR(INDEX('Pasajeros Pre'!$K$2:K5375,MATCH(ROW()-ROW($B$1),'Pasajeros Pre'!$O$2:$O$4995,0)),"")</f>
        <v/>
      </c>
      <c r="M382" s="15" t="str">
        <f>IFERROR(INDEX('Pasajeros Pre'!$L$2:L5375,MATCH(ROW()-ROW($B$1),'Pasajeros Pre'!$O$2:$O$4995,0)),"")</f>
        <v/>
      </c>
      <c r="N382" s="22" t="e">
        <f t="shared" si="26"/>
        <v>#VALUE!</v>
      </c>
      <c r="O382" s="14" t="e">
        <f>VLOOKUP(N382,'Time Chart'!$A$2:$D$25,4,0)</f>
        <v>#VALUE!</v>
      </c>
      <c r="P382" s="22" t="e">
        <f t="shared" si="27"/>
        <v>#VALUE!</v>
      </c>
      <c r="Q382" s="14" t="e">
        <f>VLOOKUP(P382,'Time Chart'!$A$2:$D$25,4,0)</f>
        <v>#VALUE!</v>
      </c>
      <c r="R382" s="14" t="str">
        <f t="shared" si="28"/>
        <v/>
      </c>
      <c r="S382" s="15">
        <f>COUNTIFS(Hoja1!$R$2,"="&amp;R382)</f>
        <v>0</v>
      </c>
      <c r="T382" s="14" t="str">
        <f t="shared" si="29"/>
        <v/>
      </c>
      <c r="U382" s="15">
        <f>COUNTIFS(Hoja1!$R$2,"="&amp;T382)</f>
        <v>0</v>
      </c>
    </row>
    <row r="383" spans="1:21" x14ac:dyDescent="0.25">
      <c r="A383" s="15">
        <f t="shared" si="25"/>
        <v>382</v>
      </c>
      <c r="B383" s="15" t="str">
        <f>IFERROR(INDEX('Pasajeros Pre'!$A$2:A5376,MATCH(ROW()-ROW($B$1),'Pasajeros Pre'!$O$2:$O$4995,0)),"")</f>
        <v/>
      </c>
      <c r="C383" s="15" t="str">
        <f>IFERROR(INDEX('Pasajeros Pre'!$B$2:$B$195,MATCH(ROW()-ROW($A$1),'Pasajeros Pre'!$O$2:$O$195,0)),"")</f>
        <v/>
      </c>
      <c r="D383" s="15" t="str">
        <f>IFERROR(INDEX('Pasajeros Pre'!$C$2:C5376,MATCH(ROW()-ROW($B$1),'Pasajeros Pre'!$O$2:$O$4995,0)),"")</f>
        <v/>
      </c>
      <c r="E383" s="15" t="str">
        <f>IFERROR(INDEX('Pasajeros Pre'!$D$2:D5376,MATCH(ROW()-ROW($B$1),'Pasajeros Pre'!$O$2:$O$4995,0)),"")</f>
        <v/>
      </c>
      <c r="F383" s="22" t="str">
        <f>IFERROR(INDEX('Pasajeros Pre'!$E$2:E5376,MATCH(ROW()-ROW($B$1),'Pasajeros Pre'!$O$2:$O$4995,0)),"")</f>
        <v/>
      </c>
      <c r="G383" s="15" t="str">
        <f>IFERROR(INDEX('Pasajeros Pre'!$F$2:F5376,MATCH(ROW()-ROW($B$1),'Pasajeros Pre'!$O$2:$O$4995,0)),"")</f>
        <v/>
      </c>
      <c r="H383" s="15" t="str">
        <f>IFERROR(INDEX('Pasajeros Pre'!$G$2:G5376,MATCH(ROW()-ROW($B$1),'Pasajeros Pre'!$O$2:$O$4995,0)),"")</f>
        <v/>
      </c>
      <c r="I383" s="15" t="str">
        <f>IFERROR(INDEX('Pasajeros Pre'!$H$2:H5376,MATCH(ROW()-ROW($B$1),'Pasajeros Pre'!$O$2:$O$4995,0)),"")</f>
        <v/>
      </c>
      <c r="J383" s="15" t="str">
        <f>IFERROR(INDEX('Pasajeros Pre'!$I$2:I5376,MATCH(ROW()-ROW($B$1),'Pasajeros Pre'!$O$2:$O$4995,0)),"")</f>
        <v/>
      </c>
      <c r="K383" s="15" t="str">
        <f>IFERROR(INDEX('Pasajeros Pre'!$J$2:J5376,MATCH(ROW()-ROW($B$1),'Pasajeros Pre'!$O$2:$O$4995,0)),"")</f>
        <v/>
      </c>
      <c r="L383" s="22" t="str">
        <f>IFERROR(INDEX('Pasajeros Pre'!$K$2:K5376,MATCH(ROW()-ROW($B$1),'Pasajeros Pre'!$O$2:$O$4995,0)),"")</f>
        <v/>
      </c>
      <c r="M383" s="15" t="str">
        <f>IFERROR(INDEX('Pasajeros Pre'!$L$2:L5376,MATCH(ROW()-ROW($B$1),'Pasajeros Pre'!$O$2:$O$4995,0)),"")</f>
        <v/>
      </c>
      <c r="N383" s="22" t="e">
        <f t="shared" si="26"/>
        <v>#VALUE!</v>
      </c>
      <c r="O383" s="14" t="e">
        <f>VLOOKUP(N383,'Time Chart'!$A$2:$D$25,4,0)</f>
        <v>#VALUE!</v>
      </c>
      <c r="P383" s="22" t="e">
        <f t="shared" si="27"/>
        <v>#VALUE!</v>
      </c>
      <c r="Q383" s="14" t="e">
        <f>VLOOKUP(P383,'Time Chart'!$A$2:$D$25,4,0)</f>
        <v>#VALUE!</v>
      </c>
      <c r="R383" s="14" t="str">
        <f t="shared" si="28"/>
        <v/>
      </c>
      <c r="S383" s="15">
        <f>COUNTIFS(Hoja1!$R$2,"="&amp;R383)</f>
        <v>0</v>
      </c>
      <c r="T383" s="14" t="str">
        <f t="shared" si="29"/>
        <v/>
      </c>
      <c r="U383" s="15">
        <f>COUNTIFS(Hoja1!$R$2,"="&amp;T383)</f>
        <v>0</v>
      </c>
    </row>
    <row r="384" spans="1:21" x14ac:dyDescent="0.25">
      <c r="A384" s="15">
        <f t="shared" si="25"/>
        <v>383</v>
      </c>
      <c r="B384" s="15" t="str">
        <f>IFERROR(INDEX('Pasajeros Pre'!$A$2:A5377,MATCH(ROW()-ROW($B$1),'Pasajeros Pre'!$O$2:$O$4995,0)),"")</f>
        <v/>
      </c>
      <c r="C384" s="15" t="str">
        <f>IFERROR(INDEX('Pasajeros Pre'!$B$2:$B$195,MATCH(ROW()-ROW($A$1),'Pasajeros Pre'!$O$2:$O$195,0)),"")</f>
        <v/>
      </c>
      <c r="D384" s="15" t="str">
        <f>IFERROR(INDEX('Pasajeros Pre'!$C$2:C5377,MATCH(ROW()-ROW($B$1),'Pasajeros Pre'!$O$2:$O$4995,0)),"")</f>
        <v/>
      </c>
      <c r="E384" s="15" t="str">
        <f>IFERROR(INDEX('Pasajeros Pre'!$D$2:D5377,MATCH(ROW()-ROW($B$1),'Pasajeros Pre'!$O$2:$O$4995,0)),"")</f>
        <v/>
      </c>
      <c r="F384" s="22" t="str">
        <f>IFERROR(INDEX('Pasajeros Pre'!$E$2:E5377,MATCH(ROW()-ROW($B$1),'Pasajeros Pre'!$O$2:$O$4995,0)),"")</f>
        <v/>
      </c>
      <c r="G384" s="15" t="str">
        <f>IFERROR(INDEX('Pasajeros Pre'!$F$2:F5377,MATCH(ROW()-ROW($B$1),'Pasajeros Pre'!$O$2:$O$4995,0)),"")</f>
        <v/>
      </c>
      <c r="H384" s="15" t="str">
        <f>IFERROR(INDEX('Pasajeros Pre'!$G$2:G5377,MATCH(ROW()-ROW($B$1),'Pasajeros Pre'!$O$2:$O$4995,0)),"")</f>
        <v/>
      </c>
      <c r="I384" s="15" t="str">
        <f>IFERROR(INDEX('Pasajeros Pre'!$H$2:H5377,MATCH(ROW()-ROW($B$1),'Pasajeros Pre'!$O$2:$O$4995,0)),"")</f>
        <v/>
      </c>
      <c r="J384" s="15" t="str">
        <f>IFERROR(INDEX('Pasajeros Pre'!$I$2:I5377,MATCH(ROW()-ROW($B$1),'Pasajeros Pre'!$O$2:$O$4995,0)),"")</f>
        <v/>
      </c>
      <c r="K384" s="15" t="str">
        <f>IFERROR(INDEX('Pasajeros Pre'!$J$2:J5377,MATCH(ROW()-ROW($B$1),'Pasajeros Pre'!$O$2:$O$4995,0)),"")</f>
        <v/>
      </c>
      <c r="L384" s="22" t="str">
        <f>IFERROR(INDEX('Pasajeros Pre'!$K$2:K5377,MATCH(ROW()-ROW($B$1),'Pasajeros Pre'!$O$2:$O$4995,0)),"")</f>
        <v/>
      </c>
      <c r="M384" s="15" t="str">
        <f>IFERROR(INDEX('Pasajeros Pre'!$L$2:L5377,MATCH(ROW()-ROW($B$1),'Pasajeros Pre'!$O$2:$O$4995,0)),"")</f>
        <v/>
      </c>
      <c r="N384" s="22" t="e">
        <f t="shared" si="26"/>
        <v>#VALUE!</v>
      </c>
      <c r="O384" s="14" t="e">
        <f>VLOOKUP(N384,'Time Chart'!$A$2:$D$25,4,0)</f>
        <v>#VALUE!</v>
      </c>
      <c r="P384" s="22" t="e">
        <f t="shared" si="27"/>
        <v>#VALUE!</v>
      </c>
      <c r="Q384" s="14" t="e">
        <f>VLOOKUP(P384,'Time Chart'!$A$2:$D$25,4,0)</f>
        <v>#VALUE!</v>
      </c>
      <c r="R384" s="14" t="str">
        <f t="shared" si="28"/>
        <v/>
      </c>
      <c r="S384" s="15">
        <f>COUNTIFS(Hoja1!$R$2,"="&amp;R384)</f>
        <v>0</v>
      </c>
      <c r="T384" s="14" t="str">
        <f t="shared" si="29"/>
        <v/>
      </c>
      <c r="U384" s="15">
        <f>COUNTIFS(Hoja1!$R$2,"="&amp;T384)</f>
        <v>0</v>
      </c>
    </row>
    <row r="385" spans="1:21" x14ac:dyDescent="0.25">
      <c r="A385" s="15">
        <f t="shared" si="25"/>
        <v>384</v>
      </c>
      <c r="B385" s="15" t="str">
        <f>IFERROR(INDEX('Pasajeros Pre'!$A$2:A5378,MATCH(ROW()-ROW($B$1),'Pasajeros Pre'!$O$2:$O$4995,0)),"")</f>
        <v/>
      </c>
      <c r="C385" s="15" t="str">
        <f>IFERROR(INDEX('Pasajeros Pre'!$B$2:$B$195,MATCH(ROW()-ROW($A$1),'Pasajeros Pre'!$O$2:$O$195,0)),"")</f>
        <v/>
      </c>
      <c r="D385" s="15" t="str">
        <f>IFERROR(INDEX('Pasajeros Pre'!$C$2:C5378,MATCH(ROW()-ROW($B$1),'Pasajeros Pre'!$O$2:$O$4995,0)),"")</f>
        <v/>
      </c>
      <c r="E385" s="15" t="str">
        <f>IFERROR(INDEX('Pasajeros Pre'!$D$2:D5378,MATCH(ROW()-ROW($B$1),'Pasajeros Pre'!$O$2:$O$4995,0)),"")</f>
        <v/>
      </c>
      <c r="F385" s="22" t="str">
        <f>IFERROR(INDEX('Pasajeros Pre'!$E$2:E5378,MATCH(ROW()-ROW($B$1),'Pasajeros Pre'!$O$2:$O$4995,0)),"")</f>
        <v/>
      </c>
      <c r="G385" s="15" t="str">
        <f>IFERROR(INDEX('Pasajeros Pre'!$F$2:F5378,MATCH(ROW()-ROW($B$1),'Pasajeros Pre'!$O$2:$O$4995,0)),"")</f>
        <v/>
      </c>
      <c r="H385" s="15" t="str">
        <f>IFERROR(INDEX('Pasajeros Pre'!$G$2:G5378,MATCH(ROW()-ROW($B$1),'Pasajeros Pre'!$O$2:$O$4995,0)),"")</f>
        <v/>
      </c>
      <c r="I385" s="15" t="str">
        <f>IFERROR(INDEX('Pasajeros Pre'!$H$2:H5378,MATCH(ROW()-ROW($B$1),'Pasajeros Pre'!$O$2:$O$4995,0)),"")</f>
        <v/>
      </c>
      <c r="J385" s="15" t="str">
        <f>IFERROR(INDEX('Pasajeros Pre'!$I$2:I5378,MATCH(ROW()-ROW($B$1),'Pasajeros Pre'!$O$2:$O$4995,0)),"")</f>
        <v/>
      </c>
      <c r="K385" s="15" t="str">
        <f>IFERROR(INDEX('Pasajeros Pre'!$J$2:J5378,MATCH(ROW()-ROW($B$1),'Pasajeros Pre'!$O$2:$O$4995,0)),"")</f>
        <v/>
      </c>
      <c r="L385" s="22" t="str">
        <f>IFERROR(INDEX('Pasajeros Pre'!$K$2:K5378,MATCH(ROW()-ROW($B$1),'Pasajeros Pre'!$O$2:$O$4995,0)),"")</f>
        <v/>
      </c>
      <c r="M385" s="15" t="str">
        <f>IFERROR(INDEX('Pasajeros Pre'!$L$2:L5378,MATCH(ROW()-ROW($B$1),'Pasajeros Pre'!$O$2:$O$4995,0)),"")</f>
        <v/>
      </c>
      <c r="N385" s="22" t="e">
        <f t="shared" si="26"/>
        <v>#VALUE!</v>
      </c>
      <c r="O385" s="14" t="e">
        <f>VLOOKUP(N385,'Time Chart'!$A$2:$D$25,4,0)</f>
        <v>#VALUE!</v>
      </c>
      <c r="P385" s="22" t="e">
        <f t="shared" si="27"/>
        <v>#VALUE!</v>
      </c>
      <c r="Q385" s="14" t="e">
        <f>VLOOKUP(P385,'Time Chart'!$A$2:$D$25,4,0)</f>
        <v>#VALUE!</v>
      </c>
      <c r="R385" s="14" t="str">
        <f t="shared" si="28"/>
        <v/>
      </c>
      <c r="S385" s="15">
        <f>COUNTIFS(Hoja1!$R$2,"="&amp;R385)</f>
        <v>0</v>
      </c>
      <c r="T385" s="14" t="str">
        <f t="shared" si="29"/>
        <v/>
      </c>
      <c r="U385" s="15">
        <f>COUNTIFS(Hoja1!$R$2,"="&amp;T385)</f>
        <v>0</v>
      </c>
    </row>
    <row r="386" spans="1:21" x14ac:dyDescent="0.25">
      <c r="A386" s="15">
        <f t="shared" si="25"/>
        <v>385</v>
      </c>
      <c r="B386" s="15" t="str">
        <f>IFERROR(INDEX('Pasajeros Pre'!$A$2:A5379,MATCH(ROW()-ROW($B$1),'Pasajeros Pre'!$O$2:$O$4995,0)),"")</f>
        <v/>
      </c>
      <c r="C386" s="15" t="str">
        <f>IFERROR(INDEX('Pasajeros Pre'!$B$2:$B$195,MATCH(ROW()-ROW($A$1),'Pasajeros Pre'!$O$2:$O$195,0)),"")</f>
        <v/>
      </c>
      <c r="D386" s="15" t="str">
        <f>IFERROR(INDEX('Pasajeros Pre'!$C$2:C5379,MATCH(ROW()-ROW($B$1),'Pasajeros Pre'!$O$2:$O$4995,0)),"")</f>
        <v/>
      </c>
      <c r="E386" s="15" t="str">
        <f>IFERROR(INDEX('Pasajeros Pre'!$D$2:D5379,MATCH(ROW()-ROW($B$1),'Pasajeros Pre'!$O$2:$O$4995,0)),"")</f>
        <v/>
      </c>
      <c r="F386" s="22" t="str">
        <f>IFERROR(INDEX('Pasajeros Pre'!$E$2:E5379,MATCH(ROW()-ROW($B$1),'Pasajeros Pre'!$O$2:$O$4995,0)),"")</f>
        <v/>
      </c>
      <c r="G386" s="15" t="str">
        <f>IFERROR(INDEX('Pasajeros Pre'!$F$2:F5379,MATCH(ROW()-ROW($B$1),'Pasajeros Pre'!$O$2:$O$4995,0)),"")</f>
        <v/>
      </c>
      <c r="H386" s="15" t="str">
        <f>IFERROR(INDEX('Pasajeros Pre'!$G$2:G5379,MATCH(ROW()-ROW($B$1),'Pasajeros Pre'!$O$2:$O$4995,0)),"")</f>
        <v/>
      </c>
      <c r="I386" s="15" t="str">
        <f>IFERROR(INDEX('Pasajeros Pre'!$H$2:H5379,MATCH(ROW()-ROW($B$1),'Pasajeros Pre'!$O$2:$O$4995,0)),"")</f>
        <v/>
      </c>
      <c r="J386" s="15" t="str">
        <f>IFERROR(INDEX('Pasajeros Pre'!$I$2:I5379,MATCH(ROW()-ROW($B$1),'Pasajeros Pre'!$O$2:$O$4995,0)),"")</f>
        <v/>
      </c>
      <c r="K386" s="15" t="str">
        <f>IFERROR(INDEX('Pasajeros Pre'!$J$2:J5379,MATCH(ROW()-ROW($B$1),'Pasajeros Pre'!$O$2:$O$4995,0)),"")</f>
        <v/>
      </c>
      <c r="L386" s="22" t="str">
        <f>IFERROR(INDEX('Pasajeros Pre'!$K$2:K5379,MATCH(ROW()-ROW($B$1),'Pasajeros Pre'!$O$2:$O$4995,0)),"")</f>
        <v/>
      </c>
      <c r="M386" s="15" t="str">
        <f>IFERROR(INDEX('Pasajeros Pre'!$L$2:L5379,MATCH(ROW()-ROW($B$1),'Pasajeros Pre'!$O$2:$O$4995,0)),"")</f>
        <v/>
      </c>
      <c r="N386" s="22" t="e">
        <f t="shared" si="26"/>
        <v>#VALUE!</v>
      </c>
      <c r="O386" s="14" t="e">
        <f>VLOOKUP(N386,'Time Chart'!$A$2:$D$25,4,0)</f>
        <v>#VALUE!</v>
      </c>
      <c r="P386" s="22" t="e">
        <f t="shared" si="27"/>
        <v>#VALUE!</v>
      </c>
      <c r="Q386" s="14" t="e">
        <f>VLOOKUP(P386,'Time Chart'!$A$2:$D$25,4,0)</f>
        <v>#VALUE!</v>
      </c>
      <c r="R386" s="14" t="str">
        <f t="shared" si="28"/>
        <v/>
      </c>
      <c r="S386" s="15">
        <f>COUNTIFS(Hoja1!$R$2,"="&amp;R386)</f>
        <v>0</v>
      </c>
      <c r="T386" s="14" t="str">
        <f t="shared" si="29"/>
        <v/>
      </c>
      <c r="U386" s="15">
        <f>COUNTIFS(Hoja1!$R$2,"="&amp;T386)</f>
        <v>0</v>
      </c>
    </row>
    <row r="387" spans="1:21" x14ac:dyDescent="0.25">
      <c r="A387" s="15">
        <f t="shared" ref="A387:A450" si="30">ROW(A386)</f>
        <v>386</v>
      </c>
      <c r="B387" s="15" t="str">
        <f>IFERROR(INDEX('Pasajeros Pre'!$A$2:A5380,MATCH(ROW()-ROW($B$1),'Pasajeros Pre'!$O$2:$O$4995,0)),"")</f>
        <v/>
      </c>
      <c r="C387" s="15" t="str">
        <f>IFERROR(INDEX('Pasajeros Pre'!$B$2:$B$195,MATCH(ROW()-ROW($A$1),'Pasajeros Pre'!$O$2:$O$195,0)),"")</f>
        <v/>
      </c>
      <c r="D387" s="15" t="str">
        <f>IFERROR(INDEX('Pasajeros Pre'!$C$2:C5380,MATCH(ROW()-ROW($B$1),'Pasajeros Pre'!$O$2:$O$4995,0)),"")</f>
        <v/>
      </c>
      <c r="E387" s="15" t="str">
        <f>IFERROR(INDEX('Pasajeros Pre'!$D$2:D5380,MATCH(ROW()-ROW($B$1),'Pasajeros Pre'!$O$2:$O$4995,0)),"")</f>
        <v/>
      </c>
      <c r="F387" s="22" t="str">
        <f>IFERROR(INDEX('Pasajeros Pre'!$E$2:E5380,MATCH(ROW()-ROW($B$1),'Pasajeros Pre'!$O$2:$O$4995,0)),"")</f>
        <v/>
      </c>
      <c r="G387" s="15" t="str">
        <f>IFERROR(INDEX('Pasajeros Pre'!$F$2:F5380,MATCH(ROW()-ROW($B$1),'Pasajeros Pre'!$O$2:$O$4995,0)),"")</f>
        <v/>
      </c>
      <c r="H387" s="15" t="str">
        <f>IFERROR(INDEX('Pasajeros Pre'!$G$2:G5380,MATCH(ROW()-ROW($B$1),'Pasajeros Pre'!$O$2:$O$4995,0)),"")</f>
        <v/>
      </c>
      <c r="I387" s="15" t="str">
        <f>IFERROR(INDEX('Pasajeros Pre'!$H$2:H5380,MATCH(ROW()-ROW($B$1),'Pasajeros Pre'!$O$2:$O$4995,0)),"")</f>
        <v/>
      </c>
      <c r="J387" s="15" t="str">
        <f>IFERROR(INDEX('Pasajeros Pre'!$I$2:I5380,MATCH(ROW()-ROW($B$1),'Pasajeros Pre'!$O$2:$O$4995,0)),"")</f>
        <v/>
      </c>
      <c r="K387" s="15" t="str">
        <f>IFERROR(INDEX('Pasajeros Pre'!$J$2:J5380,MATCH(ROW()-ROW($B$1),'Pasajeros Pre'!$O$2:$O$4995,0)),"")</f>
        <v/>
      </c>
      <c r="L387" s="22" t="str">
        <f>IFERROR(INDEX('Pasajeros Pre'!$K$2:K5380,MATCH(ROW()-ROW($B$1),'Pasajeros Pre'!$O$2:$O$4995,0)),"")</f>
        <v/>
      </c>
      <c r="M387" s="15" t="str">
        <f>IFERROR(INDEX('Pasajeros Pre'!$L$2:L5380,MATCH(ROW()-ROW($B$1),'Pasajeros Pre'!$O$2:$O$4995,0)),"")</f>
        <v/>
      </c>
      <c r="N387" s="22" t="e">
        <f t="shared" ref="N387:N450" si="31">ROUNDDOWN(HOUR(F387),1)+1</f>
        <v>#VALUE!</v>
      </c>
      <c r="O387" s="14" t="e">
        <f>VLOOKUP(N387,'Time Chart'!$A$2:$D$25,4,0)</f>
        <v>#VALUE!</v>
      </c>
      <c r="P387" s="22" t="e">
        <f t="shared" ref="P387:P450" si="32">ROUNDDOWN(HOUR(L387),1)+1</f>
        <v>#VALUE!</v>
      </c>
      <c r="Q387" s="14" t="e">
        <f>VLOOKUP(P387,'Time Chart'!$A$2:$D$25,4,0)</f>
        <v>#VALUE!</v>
      </c>
      <c r="R387" s="14" t="str">
        <f t="shared" ref="R387:R450" si="33">TEXT(F387,"dd/mm/aaaa")</f>
        <v/>
      </c>
      <c r="S387" s="15">
        <f>COUNTIFS(Hoja1!$R$2,"="&amp;R387)</f>
        <v>0</v>
      </c>
      <c r="T387" s="14" t="str">
        <f t="shared" ref="T387:T450" si="34">TEXT(L387,"dd/mm/aaaa")</f>
        <v/>
      </c>
      <c r="U387" s="15">
        <f>COUNTIFS(Hoja1!$R$2,"="&amp;T387)</f>
        <v>0</v>
      </c>
    </row>
    <row r="388" spans="1:21" x14ac:dyDescent="0.25">
      <c r="A388" s="15">
        <f t="shared" si="30"/>
        <v>387</v>
      </c>
      <c r="B388" s="15" t="str">
        <f>IFERROR(INDEX('Pasajeros Pre'!$A$2:A5381,MATCH(ROW()-ROW($B$1),'Pasajeros Pre'!$O$2:$O$4995,0)),"")</f>
        <v/>
      </c>
      <c r="C388" s="15" t="str">
        <f>IFERROR(INDEX('Pasajeros Pre'!$B$2:$B$195,MATCH(ROW()-ROW($A$1),'Pasajeros Pre'!$O$2:$O$195,0)),"")</f>
        <v/>
      </c>
      <c r="D388" s="15" t="str">
        <f>IFERROR(INDEX('Pasajeros Pre'!$C$2:C5381,MATCH(ROW()-ROW($B$1),'Pasajeros Pre'!$O$2:$O$4995,0)),"")</f>
        <v/>
      </c>
      <c r="E388" s="15" t="str">
        <f>IFERROR(INDEX('Pasajeros Pre'!$D$2:D5381,MATCH(ROW()-ROW($B$1),'Pasajeros Pre'!$O$2:$O$4995,0)),"")</f>
        <v/>
      </c>
      <c r="F388" s="22" t="str">
        <f>IFERROR(INDEX('Pasajeros Pre'!$E$2:E5381,MATCH(ROW()-ROW($B$1),'Pasajeros Pre'!$O$2:$O$4995,0)),"")</f>
        <v/>
      </c>
      <c r="G388" s="15" t="str">
        <f>IFERROR(INDEX('Pasajeros Pre'!$F$2:F5381,MATCH(ROW()-ROW($B$1),'Pasajeros Pre'!$O$2:$O$4995,0)),"")</f>
        <v/>
      </c>
      <c r="H388" s="15" t="str">
        <f>IFERROR(INDEX('Pasajeros Pre'!$G$2:G5381,MATCH(ROW()-ROW($B$1),'Pasajeros Pre'!$O$2:$O$4995,0)),"")</f>
        <v/>
      </c>
      <c r="I388" s="15" t="str">
        <f>IFERROR(INDEX('Pasajeros Pre'!$H$2:H5381,MATCH(ROW()-ROW($B$1),'Pasajeros Pre'!$O$2:$O$4995,0)),"")</f>
        <v/>
      </c>
      <c r="J388" s="15" t="str">
        <f>IFERROR(INDEX('Pasajeros Pre'!$I$2:I5381,MATCH(ROW()-ROW($B$1),'Pasajeros Pre'!$O$2:$O$4995,0)),"")</f>
        <v/>
      </c>
      <c r="K388" s="15" t="str">
        <f>IFERROR(INDEX('Pasajeros Pre'!$J$2:J5381,MATCH(ROW()-ROW($B$1),'Pasajeros Pre'!$O$2:$O$4995,0)),"")</f>
        <v/>
      </c>
      <c r="L388" s="22" t="str">
        <f>IFERROR(INDEX('Pasajeros Pre'!$K$2:K5381,MATCH(ROW()-ROW($B$1),'Pasajeros Pre'!$O$2:$O$4995,0)),"")</f>
        <v/>
      </c>
      <c r="M388" s="15" t="str">
        <f>IFERROR(INDEX('Pasajeros Pre'!$L$2:L5381,MATCH(ROW()-ROW($B$1),'Pasajeros Pre'!$O$2:$O$4995,0)),"")</f>
        <v/>
      </c>
      <c r="N388" s="22" t="e">
        <f t="shared" si="31"/>
        <v>#VALUE!</v>
      </c>
      <c r="O388" s="14" t="e">
        <f>VLOOKUP(N388,'Time Chart'!$A$2:$D$25,4,0)</f>
        <v>#VALUE!</v>
      </c>
      <c r="P388" s="22" t="e">
        <f t="shared" si="32"/>
        <v>#VALUE!</v>
      </c>
      <c r="Q388" s="14" t="e">
        <f>VLOOKUP(P388,'Time Chart'!$A$2:$D$25,4,0)</f>
        <v>#VALUE!</v>
      </c>
      <c r="R388" s="14" t="str">
        <f t="shared" si="33"/>
        <v/>
      </c>
      <c r="S388" s="15">
        <f>COUNTIFS(Hoja1!$R$2,"="&amp;R388)</f>
        <v>0</v>
      </c>
      <c r="T388" s="14" t="str">
        <f t="shared" si="34"/>
        <v/>
      </c>
      <c r="U388" s="15">
        <f>COUNTIFS(Hoja1!$R$2,"="&amp;T388)</f>
        <v>0</v>
      </c>
    </row>
    <row r="389" spans="1:21" x14ac:dyDescent="0.25">
      <c r="A389" s="15">
        <f t="shared" si="30"/>
        <v>388</v>
      </c>
      <c r="B389" s="15" t="str">
        <f>IFERROR(INDEX('Pasajeros Pre'!$A$2:A5382,MATCH(ROW()-ROW($B$1),'Pasajeros Pre'!$O$2:$O$4995,0)),"")</f>
        <v/>
      </c>
      <c r="C389" s="15" t="str">
        <f>IFERROR(INDEX('Pasajeros Pre'!$B$2:$B$195,MATCH(ROW()-ROW($A$1),'Pasajeros Pre'!$O$2:$O$195,0)),"")</f>
        <v/>
      </c>
      <c r="D389" s="15" t="str">
        <f>IFERROR(INDEX('Pasajeros Pre'!$C$2:C5382,MATCH(ROW()-ROW($B$1),'Pasajeros Pre'!$O$2:$O$4995,0)),"")</f>
        <v/>
      </c>
      <c r="E389" s="15" t="str">
        <f>IFERROR(INDEX('Pasajeros Pre'!$D$2:D5382,MATCH(ROW()-ROW($B$1),'Pasajeros Pre'!$O$2:$O$4995,0)),"")</f>
        <v/>
      </c>
      <c r="F389" s="22" t="str">
        <f>IFERROR(INDEX('Pasajeros Pre'!$E$2:E5382,MATCH(ROW()-ROW($B$1),'Pasajeros Pre'!$O$2:$O$4995,0)),"")</f>
        <v/>
      </c>
      <c r="G389" s="15" t="str">
        <f>IFERROR(INDEX('Pasajeros Pre'!$F$2:F5382,MATCH(ROW()-ROW($B$1),'Pasajeros Pre'!$O$2:$O$4995,0)),"")</f>
        <v/>
      </c>
      <c r="H389" s="15" t="str">
        <f>IFERROR(INDEX('Pasajeros Pre'!$G$2:G5382,MATCH(ROW()-ROW($B$1),'Pasajeros Pre'!$O$2:$O$4995,0)),"")</f>
        <v/>
      </c>
      <c r="I389" s="15" t="str">
        <f>IFERROR(INDEX('Pasajeros Pre'!$H$2:H5382,MATCH(ROW()-ROW($B$1),'Pasajeros Pre'!$O$2:$O$4995,0)),"")</f>
        <v/>
      </c>
      <c r="J389" s="15" t="str">
        <f>IFERROR(INDEX('Pasajeros Pre'!$I$2:I5382,MATCH(ROW()-ROW($B$1),'Pasajeros Pre'!$O$2:$O$4995,0)),"")</f>
        <v/>
      </c>
      <c r="K389" s="15" t="str">
        <f>IFERROR(INDEX('Pasajeros Pre'!$J$2:J5382,MATCH(ROW()-ROW($B$1),'Pasajeros Pre'!$O$2:$O$4995,0)),"")</f>
        <v/>
      </c>
      <c r="L389" s="22" t="str">
        <f>IFERROR(INDEX('Pasajeros Pre'!$K$2:K5382,MATCH(ROW()-ROW($B$1),'Pasajeros Pre'!$O$2:$O$4995,0)),"")</f>
        <v/>
      </c>
      <c r="M389" s="15" t="str">
        <f>IFERROR(INDEX('Pasajeros Pre'!$L$2:L5382,MATCH(ROW()-ROW($B$1),'Pasajeros Pre'!$O$2:$O$4995,0)),"")</f>
        <v/>
      </c>
      <c r="N389" s="22" t="e">
        <f t="shared" si="31"/>
        <v>#VALUE!</v>
      </c>
      <c r="O389" s="14" t="e">
        <f>VLOOKUP(N389,'Time Chart'!$A$2:$D$25,4,0)</f>
        <v>#VALUE!</v>
      </c>
      <c r="P389" s="22" t="e">
        <f t="shared" si="32"/>
        <v>#VALUE!</v>
      </c>
      <c r="Q389" s="14" t="e">
        <f>VLOOKUP(P389,'Time Chart'!$A$2:$D$25,4,0)</f>
        <v>#VALUE!</v>
      </c>
      <c r="R389" s="14" t="str">
        <f t="shared" si="33"/>
        <v/>
      </c>
      <c r="S389" s="15">
        <f>COUNTIFS(Hoja1!$R$2,"="&amp;R389)</f>
        <v>0</v>
      </c>
      <c r="T389" s="14" t="str">
        <f t="shared" si="34"/>
        <v/>
      </c>
      <c r="U389" s="15">
        <f>COUNTIFS(Hoja1!$R$2,"="&amp;T389)</f>
        <v>0</v>
      </c>
    </row>
    <row r="390" spans="1:21" x14ac:dyDescent="0.25">
      <c r="A390" s="15">
        <f t="shared" si="30"/>
        <v>389</v>
      </c>
      <c r="B390" s="15" t="str">
        <f>IFERROR(INDEX('Pasajeros Pre'!$A$2:A5383,MATCH(ROW()-ROW($B$1),'Pasajeros Pre'!$O$2:$O$4995,0)),"")</f>
        <v/>
      </c>
      <c r="C390" s="15" t="str">
        <f>IFERROR(INDEX('Pasajeros Pre'!$B$2:$B$195,MATCH(ROW()-ROW($A$1),'Pasajeros Pre'!$O$2:$O$195,0)),"")</f>
        <v/>
      </c>
      <c r="D390" s="15" t="str">
        <f>IFERROR(INDEX('Pasajeros Pre'!$C$2:C5383,MATCH(ROW()-ROW($B$1),'Pasajeros Pre'!$O$2:$O$4995,0)),"")</f>
        <v/>
      </c>
      <c r="E390" s="15" t="str">
        <f>IFERROR(INDEX('Pasajeros Pre'!$D$2:D5383,MATCH(ROW()-ROW($B$1),'Pasajeros Pre'!$O$2:$O$4995,0)),"")</f>
        <v/>
      </c>
      <c r="F390" s="22" t="str">
        <f>IFERROR(INDEX('Pasajeros Pre'!$E$2:E5383,MATCH(ROW()-ROW($B$1),'Pasajeros Pre'!$O$2:$O$4995,0)),"")</f>
        <v/>
      </c>
      <c r="G390" s="15" t="str">
        <f>IFERROR(INDEX('Pasajeros Pre'!$F$2:F5383,MATCH(ROW()-ROW($B$1),'Pasajeros Pre'!$O$2:$O$4995,0)),"")</f>
        <v/>
      </c>
      <c r="H390" s="15" t="str">
        <f>IFERROR(INDEX('Pasajeros Pre'!$G$2:G5383,MATCH(ROW()-ROW($B$1),'Pasajeros Pre'!$O$2:$O$4995,0)),"")</f>
        <v/>
      </c>
      <c r="I390" s="15" t="str">
        <f>IFERROR(INDEX('Pasajeros Pre'!$H$2:H5383,MATCH(ROW()-ROW($B$1),'Pasajeros Pre'!$O$2:$O$4995,0)),"")</f>
        <v/>
      </c>
      <c r="J390" s="15" t="str">
        <f>IFERROR(INDEX('Pasajeros Pre'!$I$2:I5383,MATCH(ROW()-ROW($B$1),'Pasajeros Pre'!$O$2:$O$4995,0)),"")</f>
        <v/>
      </c>
      <c r="K390" s="15" t="str">
        <f>IFERROR(INDEX('Pasajeros Pre'!$J$2:J5383,MATCH(ROW()-ROW($B$1),'Pasajeros Pre'!$O$2:$O$4995,0)),"")</f>
        <v/>
      </c>
      <c r="L390" s="22" t="str">
        <f>IFERROR(INDEX('Pasajeros Pre'!$K$2:K5383,MATCH(ROW()-ROW($B$1),'Pasajeros Pre'!$O$2:$O$4995,0)),"")</f>
        <v/>
      </c>
      <c r="M390" s="15" t="str">
        <f>IFERROR(INDEX('Pasajeros Pre'!$L$2:L5383,MATCH(ROW()-ROW($B$1),'Pasajeros Pre'!$O$2:$O$4995,0)),"")</f>
        <v/>
      </c>
      <c r="N390" s="22" t="e">
        <f t="shared" si="31"/>
        <v>#VALUE!</v>
      </c>
      <c r="O390" s="14" t="e">
        <f>VLOOKUP(N390,'Time Chart'!$A$2:$D$25,4,0)</f>
        <v>#VALUE!</v>
      </c>
      <c r="P390" s="22" t="e">
        <f t="shared" si="32"/>
        <v>#VALUE!</v>
      </c>
      <c r="Q390" s="14" t="e">
        <f>VLOOKUP(P390,'Time Chart'!$A$2:$D$25,4,0)</f>
        <v>#VALUE!</v>
      </c>
      <c r="R390" s="14" t="str">
        <f t="shared" si="33"/>
        <v/>
      </c>
      <c r="S390" s="15">
        <f>COUNTIFS(Hoja1!$R$2,"="&amp;R390)</f>
        <v>0</v>
      </c>
      <c r="T390" s="14" t="str">
        <f t="shared" si="34"/>
        <v/>
      </c>
      <c r="U390" s="15">
        <f>COUNTIFS(Hoja1!$R$2,"="&amp;T390)</f>
        <v>0</v>
      </c>
    </row>
    <row r="391" spans="1:21" x14ac:dyDescent="0.25">
      <c r="A391" s="15">
        <f t="shared" si="30"/>
        <v>390</v>
      </c>
      <c r="B391" s="15" t="str">
        <f>IFERROR(INDEX('Pasajeros Pre'!$A$2:A5384,MATCH(ROW()-ROW($B$1),'Pasajeros Pre'!$O$2:$O$4995,0)),"")</f>
        <v/>
      </c>
      <c r="C391" s="15" t="str">
        <f>IFERROR(INDEX('Pasajeros Pre'!$B$2:$B$195,MATCH(ROW()-ROW($A$1),'Pasajeros Pre'!$O$2:$O$195,0)),"")</f>
        <v/>
      </c>
      <c r="D391" s="15" t="str">
        <f>IFERROR(INDEX('Pasajeros Pre'!$C$2:C5384,MATCH(ROW()-ROW($B$1),'Pasajeros Pre'!$O$2:$O$4995,0)),"")</f>
        <v/>
      </c>
      <c r="E391" s="15" t="str">
        <f>IFERROR(INDEX('Pasajeros Pre'!$D$2:D5384,MATCH(ROW()-ROW($B$1),'Pasajeros Pre'!$O$2:$O$4995,0)),"")</f>
        <v/>
      </c>
      <c r="F391" s="22" t="str">
        <f>IFERROR(INDEX('Pasajeros Pre'!$E$2:E5384,MATCH(ROW()-ROW($B$1),'Pasajeros Pre'!$O$2:$O$4995,0)),"")</f>
        <v/>
      </c>
      <c r="G391" s="15" t="str">
        <f>IFERROR(INDEX('Pasajeros Pre'!$F$2:F5384,MATCH(ROW()-ROW($B$1),'Pasajeros Pre'!$O$2:$O$4995,0)),"")</f>
        <v/>
      </c>
      <c r="H391" s="15" t="str">
        <f>IFERROR(INDEX('Pasajeros Pre'!$G$2:G5384,MATCH(ROW()-ROW($B$1),'Pasajeros Pre'!$O$2:$O$4995,0)),"")</f>
        <v/>
      </c>
      <c r="I391" s="15" t="str">
        <f>IFERROR(INDEX('Pasajeros Pre'!$H$2:H5384,MATCH(ROW()-ROW($B$1),'Pasajeros Pre'!$O$2:$O$4995,0)),"")</f>
        <v/>
      </c>
      <c r="J391" s="15" t="str">
        <f>IFERROR(INDEX('Pasajeros Pre'!$I$2:I5384,MATCH(ROW()-ROW($B$1),'Pasajeros Pre'!$O$2:$O$4995,0)),"")</f>
        <v/>
      </c>
      <c r="K391" s="15" t="str">
        <f>IFERROR(INDEX('Pasajeros Pre'!$J$2:J5384,MATCH(ROW()-ROW($B$1),'Pasajeros Pre'!$O$2:$O$4995,0)),"")</f>
        <v/>
      </c>
      <c r="L391" s="22" t="str">
        <f>IFERROR(INDEX('Pasajeros Pre'!$K$2:K5384,MATCH(ROW()-ROW($B$1),'Pasajeros Pre'!$O$2:$O$4995,0)),"")</f>
        <v/>
      </c>
      <c r="M391" s="15" t="str">
        <f>IFERROR(INDEX('Pasajeros Pre'!$L$2:L5384,MATCH(ROW()-ROW($B$1),'Pasajeros Pre'!$O$2:$O$4995,0)),"")</f>
        <v/>
      </c>
      <c r="N391" s="22" t="e">
        <f t="shared" si="31"/>
        <v>#VALUE!</v>
      </c>
      <c r="O391" s="14" t="e">
        <f>VLOOKUP(N391,'Time Chart'!$A$2:$D$25,4,0)</f>
        <v>#VALUE!</v>
      </c>
      <c r="P391" s="22" t="e">
        <f t="shared" si="32"/>
        <v>#VALUE!</v>
      </c>
      <c r="Q391" s="14" t="e">
        <f>VLOOKUP(P391,'Time Chart'!$A$2:$D$25,4,0)</f>
        <v>#VALUE!</v>
      </c>
      <c r="R391" s="14" t="str">
        <f t="shared" si="33"/>
        <v/>
      </c>
      <c r="S391" s="15">
        <f>COUNTIFS(Hoja1!$R$2,"="&amp;R391)</f>
        <v>0</v>
      </c>
      <c r="T391" s="14" t="str">
        <f t="shared" si="34"/>
        <v/>
      </c>
      <c r="U391" s="15">
        <f>COUNTIFS(Hoja1!$R$2,"="&amp;T391)</f>
        <v>0</v>
      </c>
    </row>
    <row r="392" spans="1:21" x14ac:dyDescent="0.25">
      <c r="A392" s="15">
        <f t="shared" si="30"/>
        <v>391</v>
      </c>
      <c r="B392" s="15" t="str">
        <f>IFERROR(INDEX('Pasajeros Pre'!$A$2:A5385,MATCH(ROW()-ROW($B$1),'Pasajeros Pre'!$O$2:$O$4995,0)),"")</f>
        <v/>
      </c>
      <c r="C392" s="15" t="str">
        <f>IFERROR(INDEX('Pasajeros Pre'!$B$2:$B$195,MATCH(ROW()-ROW($A$1),'Pasajeros Pre'!$O$2:$O$195,0)),"")</f>
        <v/>
      </c>
      <c r="D392" s="15" t="str">
        <f>IFERROR(INDEX('Pasajeros Pre'!$C$2:C5385,MATCH(ROW()-ROW($B$1),'Pasajeros Pre'!$O$2:$O$4995,0)),"")</f>
        <v/>
      </c>
      <c r="E392" s="15" t="str">
        <f>IFERROR(INDEX('Pasajeros Pre'!$D$2:D5385,MATCH(ROW()-ROW($B$1),'Pasajeros Pre'!$O$2:$O$4995,0)),"")</f>
        <v/>
      </c>
      <c r="F392" s="22" t="str">
        <f>IFERROR(INDEX('Pasajeros Pre'!$E$2:E5385,MATCH(ROW()-ROW($B$1),'Pasajeros Pre'!$O$2:$O$4995,0)),"")</f>
        <v/>
      </c>
      <c r="G392" s="15" t="str">
        <f>IFERROR(INDEX('Pasajeros Pre'!$F$2:F5385,MATCH(ROW()-ROW($B$1),'Pasajeros Pre'!$O$2:$O$4995,0)),"")</f>
        <v/>
      </c>
      <c r="H392" s="15" t="str">
        <f>IFERROR(INDEX('Pasajeros Pre'!$G$2:G5385,MATCH(ROW()-ROW($B$1),'Pasajeros Pre'!$O$2:$O$4995,0)),"")</f>
        <v/>
      </c>
      <c r="I392" s="15" t="str">
        <f>IFERROR(INDEX('Pasajeros Pre'!$H$2:H5385,MATCH(ROW()-ROW($B$1),'Pasajeros Pre'!$O$2:$O$4995,0)),"")</f>
        <v/>
      </c>
      <c r="J392" s="15" t="str">
        <f>IFERROR(INDEX('Pasajeros Pre'!$I$2:I5385,MATCH(ROW()-ROW($B$1),'Pasajeros Pre'!$O$2:$O$4995,0)),"")</f>
        <v/>
      </c>
      <c r="K392" s="15" t="str">
        <f>IFERROR(INDEX('Pasajeros Pre'!$J$2:J5385,MATCH(ROW()-ROW($B$1),'Pasajeros Pre'!$O$2:$O$4995,0)),"")</f>
        <v/>
      </c>
      <c r="L392" s="22" t="str">
        <f>IFERROR(INDEX('Pasajeros Pre'!$K$2:K5385,MATCH(ROW()-ROW($B$1),'Pasajeros Pre'!$O$2:$O$4995,0)),"")</f>
        <v/>
      </c>
      <c r="M392" s="15" t="str">
        <f>IFERROR(INDEX('Pasajeros Pre'!$L$2:L5385,MATCH(ROW()-ROW($B$1),'Pasajeros Pre'!$O$2:$O$4995,0)),"")</f>
        <v/>
      </c>
      <c r="N392" s="22" t="e">
        <f t="shared" si="31"/>
        <v>#VALUE!</v>
      </c>
      <c r="O392" s="14" t="e">
        <f>VLOOKUP(N392,'Time Chart'!$A$2:$D$25,4,0)</f>
        <v>#VALUE!</v>
      </c>
      <c r="P392" s="22" t="e">
        <f t="shared" si="32"/>
        <v>#VALUE!</v>
      </c>
      <c r="Q392" s="14" t="e">
        <f>VLOOKUP(P392,'Time Chart'!$A$2:$D$25,4,0)</f>
        <v>#VALUE!</v>
      </c>
      <c r="R392" s="14" t="str">
        <f t="shared" si="33"/>
        <v/>
      </c>
      <c r="S392" s="15">
        <f>COUNTIFS(Hoja1!$R$2,"="&amp;R392)</f>
        <v>0</v>
      </c>
      <c r="T392" s="14" t="str">
        <f t="shared" si="34"/>
        <v/>
      </c>
      <c r="U392" s="15">
        <f>COUNTIFS(Hoja1!$R$2,"="&amp;T392)</f>
        <v>0</v>
      </c>
    </row>
    <row r="393" spans="1:21" x14ac:dyDescent="0.25">
      <c r="A393" s="15">
        <f t="shared" si="30"/>
        <v>392</v>
      </c>
      <c r="B393" s="15" t="str">
        <f>IFERROR(INDEX('Pasajeros Pre'!$A$2:A5386,MATCH(ROW()-ROW($B$1),'Pasajeros Pre'!$O$2:$O$4995,0)),"")</f>
        <v/>
      </c>
      <c r="C393" s="15" t="str">
        <f>IFERROR(INDEX('Pasajeros Pre'!$B$2:$B$195,MATCH(ROW()-ROW($A$1),'Pasajeros Pre'!$O$2:$O$195,0)),"")</f>
        <v/>
      </c>
      <c r="D393" s="15" t="str">
        <f>IFERROR(INDEX('Pasajeros Pre'!$C$2:C5386,MATCH(ROW()-ROW($B$1),'Pasajeros Pre'!$O$2:$O$4995,0)),"")</f>
        <v/>
      </c>
      <c r="E393" s="15" t="str">
        <f>IFERROR(INDEX('Pasajeros Pre'!$D$2:D5386,MATCH(ROW()-ROW($B$1),'Pasajeros Pre'!$O$2:$O$4995,0)),"")</f>
        <v/>
      </c>
      <c r="F393" s="22" t="str">
        <f>IFERROR(INDEX('Pasajeros Pre'!$E$2:E5386,MATCH(ROW()-ROW($B$1),'Pasajeros Pre'!$O$2:$O$4995,0)),"")</f>
        <v/>
      </c>
      <c r="G393" s="15" t="str">
        <f>IFERROR(INDEX('Pasajeros Pre'!$F$2:F5386,MATCH(ROW()-ROW($B$1),'Pasajeros Pre'!$O$2:$O$4995,0)),"")</f>
        <v/>
      </c>
      <c r="H393" s="15" t="str">
        <f>IFERROR(INDEX('Pasajeros Pre'!$G$2:G5386,MATCH(ROW()-ROW($B$1),'Pasajeros Pre'!$O$2:$O$4995,0)),"")</f>
        <v/>
      </c>
      <c r="I393" s="15" t="str">
        <f>IFERROR(INDEX('Pasajeros Pre'!$H$2:H5386,MATCH(ROW()-ROW($B$1),'Pasajeros Pre'!$O$2:$O$4995,0)),"")</f>
        <v/>
      </c>
      <c r="J393" s="15" t="str">
        <f>IFERROR(INDEX('Pasajeros Pre'!$I$2:I5386,MATCH(ROW()-ROW($B$1),'Pasajeros Pre'!$O$2:$O$4995,0)),"")</f>
        <v/>
      </c>
      <c r="K393" s="15" t="str">
        <f>IFERROR(INDEX('Pasajeros Pre'!$J$2:J5386,MATCH(ROW()-ROW($B$1),'Pasajeros Pre'!$O$2:$O$4995,0)),"")</f>
        <v/>
      </c>
      <c r="L393" s="22" t="str">
        <f>IFERROR(INDEX('Pasajeros Pre'!$K$2:K5386,MATCH(ROW()-ROW($B$1),'Pasajeros Pre'!$O$2:$O$4995,0)),"")</f>
        <v/>
      </c>
      <c r="M393" s="15" t="str">
        <f>IFERROR(INDEX('Pasajeros Pre'!$L$2:L5386,MATCH(ROW()-ROW($B$1),'Pasajeros Pre'!$O$2:$O$4995,0)),"")</f>
        <v/>
      </c>
      <c r="N393" s="22" t="e">
        <f t="shared" si="31"/>
        <v>#VALUE!</v>
      </c>
      <c r="O393" s="14" t="e">
        <f>VLOOKUP(N393,'Time Chart'!$A$2:$D$25,4,0)</f>
        <v>#VALUE!</v>
      </c>
      <c r="P393" s="22" t="e">
        <f t="shared" si="32"/>
        <v>#VALUE!</v>
      </c>
      <c r="Q393" s="14" t="e">
        <f>VLOOKUP(P393,'Time Chart'!$A$2:$D$25,4,0)</f>
        <v>#VALUE!</v>
      </c>
      <c r="R393" s="14" t="str">
        <f t="shared" si="33"/>
        <v/>
      </c>
      <c r="S393" s="15">
        <f>COUNTIFS(Hoja1!$R$2,"="&amp;R393)</f>
        <v>0</v>
      </c>
      <c r="T393" s="14" t="str">
        <f t="shared" si="34"/>
        <v/>
      </c>
      <c r="U393" s="15">
        <f>COUNTIFS(Hoja1!$R$2,"="&amp;T393)</f>
        <v>0</v>
      </c>
    </row>
    <row r="394" spans="1:21" x14ac:dyDescent="0.25">
      <c r="A394" s="15">
        <f t="shared" si="30"/>
        <v>393</v>
      </c>
      <c r="B394" s="15" t="str">
        <f>IFERROR(INDEX('Pasajeros Pre'!$A$2:A5387,MATCH(ROW()-ROW($B$1),'Pasajeros Pre'!$O$2:$O$4995,0)),"")</f>
        <v/>
      </c>
      <c r="C394" s="15" t="str">
        <f>IFERROR(INDEX('Pasajeros Pre'!$B$2:$B$195,MATCH(ROW()-ROW($A$1),'Pasajeros Pre'!$O$2:$O$195,0)),"")</f>
        <v/>
      </c>
      <c r="D394" s="15" t="str">
        <f>IFERROR(INDEX('Pasajeros Pre'!$C$2:C5387,MATCH(ROW()-ROW($B$1),'Pasajeros Pre'!$O$2:$O$4995,0)),"")</f>
        <v/>
      </c>
      <c r="E394" s="15" t="str">
        <f>IFERROR(INDEX('Pasajeros Pre'!$D$2:D5387,MATCH(ROW()-ROW($B$1),'Pasajeros Pre'!$O$2:$O$4995,0)),"")</f>
        <v/>
      </c>
      <c r="F394" s="22" t="str">
        <f>IFERROR(INDEX('Pasajeros Pre'!$E$2:E5387,MATCH(ROW()-ROW($B$1),'Pasajeros Pre'!$O$2:$O$4995,0)),"")</f>
        <v/>
      </c>
      <c r="G394" s="15" t="str">
        <f>IFERROR(INDEX('Pasajeros Pre'!$F$2:F5387,MATCH(ROW()-ROW($B$1),'Pasajeros Pre'!$O$2:$O$4995,0)),"")</f>
        <v/>
      </c>
      <c r="H394" s="15" t="str">
        <f>IFERROR(INDEX('Pasajeros Pre'!$G$2:G5387,MATCH(ROW()-ROW($B$1),'Pasajeros Pre'!$O$2:$O$4995,0)),"")</f>
        <v/>
      </c>
      <c r="I394" s="15" t="str">
        <f>IFERROR(INDEX('Pasajeros Pre'!$H$2:H5387,MATCH(ROW()-ROW($B$1),'Pasajeros Pre'!$O$2:$O$4995,0)),"")</f>
        <v/>
      </c>
      <c r="J394" s="15" t="str">
        <f>IFERROR(INDEX('Pasajeros Pre'!$I$2:I5387,MATCH(ROW()-ROW($B$1),'Pasajeros Pre'!$O$2:$O$4995,0)),"")</f>
        <v/>
      </c>
      <c r="K394" s="15" t="str">
        <f>IFERROR(INDEX('Pasajeros Pre'!$J$2:J5387,MATCH(ROW()-ROW($B$1),'Pasajeros Pre'!$O$2:$O$4995,0)),"")</f>
        <v/>
      </c>
      <c r="L394" s="22" t="str">
        <f>IFERROR(INDEX('Pasajeros Pre'!$K$2:K5387,MATCH(ROW()-ROW($B$1),'Pasajeros Pre'!$O$2:$O$4995,0)),"")</f>
        <v/>
      </c>
      <c r="M394" s="15" t="str">
        <f>IFERROR(INDEX('Pasajeros Pre'!$L$2:L5387,MATCH(ROW()-ROW($B$1),'Pasajeros Pre'!$O$2:$O$4995,0)),"")</f>
        <v/>
      </c>
      <c r="N394" s="22" t="e">
        <f t="shared" si="31"/>
        <v>#VALUE!</v>
      </c>
      <c r="O394" s="14" t="e">
        <f>VLOOKUP(N394,'Time Chart'!$A$2:$D$25,4,0)</f>
        <v>#VALUE!</v>
      </c>
      <c r="P394" s="22" t="e">
        <f t="shared" si="32"/>
        <v>#VALUE!</v>
      </c>
      <c r="Q394" s="14" t="e">
        <f>VLOOKUP(P394,'Time Chart'!$A$2:$D$25,4,0)</f>
        <v>#VALUE!</v>
      </c>
      <c r="R394" s="14" t="str">
        <f t="shared" si="33"/>
        <v/>
      </c>
      <c r="S394" s="15">
        <f>COUNTIFS(Hoja1!$R$2,"="&amp;R394)</f>
        <v>0</v>
      </c>
      <c r="T394" s="14" t="str">
        <f t="shared" si="34"/>
        <v/>
      </c>
      <c r="U394" s="15">
        <f>COUNTIFS(Hoja1!$R$2,"="&amp;T394)</f>
        <v>0</v>
      </c>
    </row>
    <row r="395" spans="1:21" x14ac:dyDescent="0.25">
      <c r="A395" s="15">
        <f t="shared" si="30"/>
        <v>394</v>
      </c>
      <c r="B395" s="15" t="str">
        <f>IFERROR(INDEX('Pasajeros Pre'!$A$2:A5388,MATCH(ROW()-ROW($B$1),'Pasajeros Pre'!$O$2:$O$4995,0)),"")</f>
        <v/>
      </c>
      <c r="C395" s="15" t="str">
        <f>IFERROR(INDEX('Pasajeros Pre'!$B$2:$B$195,MATCH(ROW()-ROW($A$1),'Pasajeros Pre'!$O$2:$O$195,0)),"")</f>
        <v/>
      </c>
      <c r="D395" s="15" t="str">
        <f>IFERROR(INDEX('Pasajeros Pre'!$C$2:C5388,MATCH(ROW()-ROW($B$1),'Pasajeros Pre'!$O$2:$O$4995,0)),"")</f>
        <v/>
      </c>
      <c r="E395" s="15" t="str">
        <f>IFERROR(INDEX('Pasajeros Pre'!$D$2:D5388,MATCH(ROW()-ROW($B$1),'Pasajeros Pre'!$O$2:$O$4995,0)),"")</f>
        <v/>
      </c>
      <c r="F395" s="22" t="str">
        <f>IFERROR(INDEX('Pasajeros Pre'!$E$2:E5388,MATCH(ROW()-ROW($B$1),'Pasajeros Pre'!$O$2:$O$4995,0)),"")</f>
        <v/>
      </c>
      <c r="G395" s="15" t="str">
        <f>IFERROR(INDEX('Pasajeros Pre'!$F$2:F5388,MATCH(ROW()-ROW($B$1),'Pasajeros Pre'!$O$2:$O$4995,0)),"")</f>
        <v/>
      </c>
      <c r="H395" s="15" t="str">
        <f>IFERROR(INDEX('Pasajeros Pre'!$G$2:G5388,MATCH(ROW()-ROW($B$1),'Pasajeros Pre'!$O$2:$O$4995,0)),"")</f>
        <v/>
      </c>
      <c r="I395" s="15" t="str">
        <f>IFERROR(INDEX('Pasajeros Pre'!$H$2:H5388,MATCH(ROW()-ROW($B$1),'Pasajeros Pre'!$O$2:$O$4995,0)),"")</f>
        <v/>
      </c>
      <c r="J395" s="15" t="str">
        <f>IFERROR(INDEX('Pasajeros Pre'!$I$2:I5388,MATCH(ROW()-ROW($B$1),'Pasajeros Pre'!$O$2:$O$4995,0)),"")</f>
        <v/>
      </c>
      <c r="K395" s="15" t="str">
        <f>IFERROR(INDEX('Pasajeros Pre'!$J$2:J5388,MATCH(ROW()-ROW($B$1),'Pasajeros Pre'!$O$2:$O$4995,0)),"")</f>
        <v/>
      </c>
      <c r="L395" s="22" t="str">
        <f>IFERROR(INDEX('Pasajeros Pre'!$K$2:K5388,MATCH(ROW()-ROW($B$1),'Pasajeros Pre'!$O$2:$O$4995,0)),"")</f>
        <v/>
      </c>
      <c r="M395" s="15" t="str">
        <f>IFERROR(INDEX('Pasajeros Pre'!$L$2:L5388,MATCH(ROW()-ROW($B$1),'Pasajeros Pre'!$O$2:$O$4995,0)),"")</f>
        <v/>
      </c>
      <c r="N395" s="22" t="e">
        <f t="shared" si="31"/>
        <v>#VALUE!</v>
      </c>
      <c r="O395" s="14" t="e">
        <f>VLOOKUP(N395,'Time Chart'!$A$2:$D$25,4,0)</f>
        <v>#VALUE!</v>
      </c>
      <c r="P395" s="22" t="e">
        <f t="shared" si="32"/>
        <v>#VALUE!</v>
      </c>
      <c r="Q395" s="14" t="e">
        <f>VLOOKUP(P395,'Time Chart'!$A$2:$D$25,4,0)</f>
        <v>#VALUE!</v>
      </c>
      <c r="R395" s="14" t="str">
        <f t="shared" si="33"/>
        <v/>
      </c>
      <c r="S395" s="15">
        <f>COUNTIFS(Hoja1!$R$2,"="&amp;R395)</f>
        <v>0</v>
      </c>
      <c r="T395" s="14" t="str">
        <f t="shared" si="34"/>
        <v/>
      </c>
      <c r="U395" s="15">
        <f>COUNTIFS(Hoja1!$R$2,"="&amp;T395)</f>
        <v>0</v>
      </c>
    </row>
    <row r="396" spans="1:21" x14ac:dyDescent="0.25">
      <c r="A396" s="15">
        <f t="shared" si="30"/>
        <v>395</v>
      </c>
      <c r="B396" s="15" t="str">
        <f>IFERROR(INDEX('Pasajeros Pre'!$A$2:A5389,MATCH(ROW()-ROW($B$1),'Pasajeros Pre'!$O$2:$O$4995,0)),"")</f>
        <v/>
      </c>
      <c r="C396" s="15" t="str">
        <f>IFERROR(INDEX('Pasajeros Pre'!$B$2:$B$195,MATCH(ROW()-ROW($A$1),'Pasajeros Pre'!$O$2:$O$195,0)),"")</f>
        <v/>
      </c>
      <c r="D396" s="15" t="str">
        <f>IFERROR(INDEX('Pasajeros Pre'!$C$2:C5389,MATCH(ROW()-ROW($B$1),'Pasajeros Pre'!$O$2:$O$4995,0)),"")</f>
        <v/>
      </c>
      <c r="E396" s="15" t="str">
        <f>IFERROR(INDEX('Pasajeros Pre'!$D$2:D5389,MATCH(ROW()-ROW($B$1),'Pasajeros Pre'!$O$2:$O$4995,0)),"")</f>
        <v/>
      </c>
      <c r="F396" s="22" t="str">
        <f>IFERROR(INDEX('Pasajeros Pre'!$E$2:E5389,MATCH(ROW()-ROW($B$1),'Pasajeros Pre'!$O$2:$O$4995,0)),"")</f>
        <v/>
      </c>
      <c r="G396" s="15" t="str">
        <f>IFERROR(INDEX('Pasajeros Pre'!$F$2:F5389,MATCH(ROW()-ROW($B$1),'Pasajeros Pre'!$O$2:$O$4995,0)),"")</f>
        <v/>
      </c>
      <c r="H396" s="15" t="str">
        <f>IFERROR(INDEX('Pasajeros Pre'!$G$2:G5389,MATCH(ROW()-ROW($B$1),'Pasajeros Pre'!$O$2:$O$4995,0)),"")</f>
        <v/>
      </c>
      <c r="I396" s="15" t="str">
        <f>IFERROR(INDEX('Pasajeros Pre'!$H$2:H5389,MATCH(ROW()-ROW($B$1),'Pasajeros Pre'!$O$2:$O$4995,0)),"")</f>
        <v/>
      </c>
      <c r="J396" s="15" t="str">
        <f>IFERROR(INDEX('Pasajeros Pre'!$I$2:I5389,MATCH(ROW()-ROW($B$1),'Pasajeros Pre'!$O$2:$O$4995,0)),"")</f>
        <v/>
      </c>
      <c r="K396" s="15" t="str">
        <f>IFERROR(INDEX('Pasajeros Pre'!$J$2:J5389,MATCH(ROW()-ROW($B$1),'Pasajeros Pre'!$O$2:$O$4995,0)),"")</f>
        <v/>
      </c>
      <c r="L396" s="22" t="str">
        <f>IFERROR(INDEX('Pasajeros Pre'!$K$2:K5389,MATCH(ROW()-ROW($B$1),'Pasajeros Pre'!$O$2:$O$4995,0)),"")</f>
        <v/>
      </c>
      <c r="M396" s="15" t="str">
        <f>IFERROR(INDEX('Pasajeros Pre'!$L$2:L5389,MATCH(ROW()-ROW($B$1),'Pasajeros Pre'!$O$2:$O$4995,0)),"")</f>
        <v/>
      </c>
      <c r="N396" s="22" t="e">
        <f t="shared" si="31"/>
        <v>#VALUE!</v>
      </c>
      <c r="O396" s="14" t="e">
        <f>VLOOKUP(N396,'Time Chart'!$A$2:$D$25,4,0)</f>
        <v>#VALUE!</v>
      </c>
      <c r="P396" s="22" t="e">
        <f t="shared" si="32"/>
        <v>#VALUE!</v>
      </c>
      <c r="Q396" s="14" t="e">
        <f>VLOOKUP(P396,'Time Chart'!$A$2:$D$25,4,0)</f>
        <v>#VALUE!</v>
      </c>
      <c r="R396" s="14" t="str">
        <f t="shared" si="33"/>
        <v/>
      </c>
      <c r="S396" s="15">
        <f>COUNTIFS(Hoja1!$R$2,"="&amp;R396)</f>
        <v>0</v>
      </c>
      <c r="T396" s="14" t="str">
        <f t="shared" si="34"/>
        <v/>
      </c>
      <c r="U396" s="15">
        <f>COUNTIFS(Hoja1!$R$2,"="&amp;T396)</f>
        <v>0</v>
      </c>
    </row>
    <row r="397" spans="1:21" x14ac:dyDescent="0.25">
      <c r="A397" s="15">
        <f t="shared" si="30"/>
        <v>396</v>
      </c>
      <c r="B397" s="15" t="str">
        <f>IFERROR(INDEX('Pasajeros Pre'!$A$2:A5390,MATCH(ROW()-ROW($B$1),'Pasajeros Pre'!$O$2:$O$4995,0)),"")</f>
        <v/>
      </c>
      <c r="C397" s="15" t="str">
        <f>IFERROR(INDEX('Pasajeros Pre'!$B$2:$B$195,MATCH(ROW()-ROW($A$1),'Pasajeros Pre'!$O$2:$O$195,0)),"")</f>
        <v/>
      </c>
      <c r="D397" s="15" t="str">
        <f>IFERROR(INDEX('Pasajeros Pre'!$C$2:C5390,MATCH(ROW()-ROW($B$1),'Pasajeros Pre'!$O$2:$O$4995,0)),"")</f>
        <v/>
      </c>
      <c r="E397" s="15" t="str">
        <f>IFERROR(INDEX('Pasajeros Pre'!$D$2:D5390,MATCH(ROW()-ROW($B$1),'Pasajeros Pre'!$O$2:$O$4995,0)),"")</f>
        <v/>
      </c>
      <c r="F397" s="22" t="str">
        <f>IFERROR(INDEX('Pasajeros Pre'!$E$2:E5390,MATCH(ROW()-ROW($B$1),'Pasajeros Pre'!$O$2:$O$4995,0)),"")</f>
        <v/>
      </c>
      <c r="G397" s="15" t="str">
        <f>IFERROR(INDEX('Pasajeros Pre'!$F$2:F5390,MATCH(ROW()-ROW($B$1),'Pasajeros Pre'!$O$2:$O$4995,0)),"")</f>
        <v/>
      </c>
      <c r="H397" s="15" t="str">
        <f>IFERROR(INDEX('Pasajeros Pre'!$G$2:G5390,MATCH(ROW()-ROW($B$1),'Pasajeros Pre'!$O$2:$O$4995,0)),"")</f>
        <v/>
      </c>
      <c r="I397" s="15" t="str">
        <f>IFERROR(INDEX('Pasajeros Pre'!$H$2:H5390,MATCH(ROW()-ROW($B$1),'Pasajeros Pre'!$O$2:$O$4995,0)),"")</f>
        <v/>
      </c>
      <c r="J397" s="15" t="str">
        <f>IFERROR(INDEX('Pasajeros Pre'!$I$2:I5390,MATCH(ROW()-ROW($B$1),'Pasajeros Pre'!$O$2:$O$4995,0)),"")</f>
        <v/>
      </c>
      <c r="K397" s="15" t="str">
        <f>IFERROR(INDEX('Pasajeros Pre'!$J$2:J5390,MATCH(ROW()-ROW($B$1),'Pasajeros Pre'!$O$2:$O$4995,0)),"")</f>
        <v/>
      </c>
      <c r="L397" s="22" t="str">
        <f>IFERROR(INDEX('Pasajeros Pre'!$K$2:K5390,MATCH(ROW()-ROW($B$1),'Pasajeros Pre'!$O$2:$O$4995,0)),"")</f>
        <v/>
      </c>
      <c r="M397" s="15" t="str">
        <f>IFERROR(INDEX('Pasajeros Pre'!$L$2:L5390,MATCH(ROW()-ROW($B$1),'Pasajeros Pre'!$O$2:$O$4995,0)),"")</f>
        <v/>
      </c>
      <c r="N397" s="22" t="e">
        <f t="shared" si="31"/>
        <v>#VALUE!</v>
      </c>
      <c r="O397" s="14" t="e">
        <f>VLOOKUP(N397,'Time Chart'!$A$2:$D$25,4,0)</f>
        <v>#VALUE!</v>
      </c>
      <c r="P397" s="22" t="e">
        <f t="shared" si="32"/>
        <v>#VALUE!</v>
      </c>
      <c r="Q397" s="14" t="e">
        <f>VLOOKUP(P397,'Time Chart'!$A$2:$D$25,4,0)</f>
        <v>#VALUE!</v>
      </c>
      <c r="R397" s="14" t="str">
        <f t="shared" si="33"/>
        <v/>
      </c>
      <c r="S397" s="15">
        <f>COUNTIFS(Hoja1!$R$2,"="&amp;R397)</f>
        <v>0</v>
      </c>
      <c r="T397" s="14" t="str">
        <f t="shared" si="34"/>
        <v/>
      </c>
      <c r="U397" s="15">
        <f>COUNTIFS(Hoja1!$R$2,"="&amp;T397)</f>
        <v>0</v>
      </c>
    </row>
    <row r="398" spans="1:21" x14ac:dyDescent="0.25">
      <c r="A398" s="15">
        <f t="shared" si="30"/>
        <v>397</v>
      </c>
      <c r="B398" s="15" t="str">
        <f>IFERROR(INDEX('Pasajeros Pre'!$A$2:A5391,MATCH(ROW()-ROW($B$1),'Pasajeros Pre'!$O$2:$O$4995,0)),"")</f>
        <v/>
      </c>
      <c r="C398" s="15" t="str">
        <f>IFERROR(INDEX('Pasajeros Pre'!$B$2:$B$195,MATCH(ROW()-ROW($A$1),'Pasajeros Pre'!$O$2:$O$195,0)),"")</f>
        <v/>
      </c>
      <c r="D398" s="15" t="str">
        <f>IFERROR(INDEX('Pasajeros Pre'!$C$2:C5391,MATCH(ROW()-ROW($B$1),'Pasajeros Pre'!$O$2:$O$4995,0)),"")</f>
        <v/>
      </c>
      <c r="E398" s="15" t="str">
        <f>IFERROR(INDEX('Pasajeros Pre'!$D$2:D5391,MATCH(ROW()-ROW($B$1),'Pasajeros Pre'!$O$2:$O$4995,0)),"")</f>
        <v/>
      </c>
      <c r="F398" s="22" t="str">
        <f>IFERROR(INDEX('Pasajeros Pre'!$E$2:E5391,MATCH(ROW()-ROW($B$1),'Pasajeros Pre'!$O$2:$O$4995,0)),"")</f>
        <v/>
      </c>
      <c r="G398" s="15" t="str">
        <f>IFERROR(INDEX('Pasajeros Pre'!$F$2:F5391,MATCH(ROW()-ROW($B$1),'Pasajeros Pre'!$O$2:$O$4995,0)),"")</f>
        <v/>
      </c>
      <c r="H398" s="15" t="str">
        <f>IFERROR(INDEX('Pasajeros Pre'!$G$2:G5391,MATCH(ROW()-ROW($B$1),'Pasajeros Pre'!$O$2:$O$4995,0)),"")</f>
        <v/>
      </c>
      <c r="I398" s="15" t="str">
        <f>IFERROR(INDEX('Pasajeros Pre'!$H$2:H5391,MATCH(ROW()-ROW($B$1),'Pasajeros Pre'!$O$2:$O$4995,0)),"")</f>
        <v/>
      </c>
      <c r="J398" s="15" t="str">
        <f>IFERROR(INDEX('Pasajeros Pre'!$I$2:I5391,MATCH(ROW()-ROW($B$1),'Pasajeros Pre'!$O$2:$O$4995,0)),"")</f>
        <v/>
      </c>
      <c r="K398" s="15" t="str">
        <f>IFERROR(INDEX('Pasajeros Pre'!$J$2:J5391,MATCH(ROW()-ROW($B$1),'Pasajeros Pre'!$O$2:$O$4995,0)),"")</f>
        <v/>
      </c>
      <c r="L398" s="22" t="str">
        <f>IFERROR(INDEX('Pasajeros Pre'!$K$2:K5391,MATCH(ROW()-ROW($B$1),'Pasajeros Pre'!$O$2:$O$4995,0)),"")</f>
        <v/>
      </c>
      <c r="M398" s="15" t="str">
        <f>IFERROR(INDEX('Pasajeros Pre'!$L$2:L5391,MATCH(ROW()-ROW($B$1),'Pasajeros Pre'!$O$2:$O$4995,0)),"")</f>
        <v/>
      </c>
      <c r="N398" s="22" t="e">
        <f t="shared" si="31"/>
        <v>#VALUE!</v>
      </c>
      <c r="O398" s="14" t="e">
        <f>VLOOKUP(N398,'Time Chart'!$A$2:$D$25,4,0)</f>
        <v>#VALUE!</v>
      </c>
      <c r="P398" s="22" t="e">
        <f t="shared" si="32"/>
        <v>#VALUE!</v>
      </c>
      <c r="Q398" s="14" t="e">
        <f>VLOOKUP(P398,'Time Chart'!$A$2:$D$25,4,0)</f>
        <v>#VALUE!</v>
      </c>
      <c r="R398" s="14" t="str">
        <f t="shared" si="33"/>
        <v/>
      </c>
      <c r="S398" s="15">
        <f>COUNTIFS(Hoja1!$R$2,"="&amp;R398)</f>
        <v>0</v>
      </c>
      <c r="T398" s="14" t="str">
        <f t="shared" si="34"/>
        <v/>
      </c>
      <c r="U398" s="15">
        <f>COUNTIFS(Hoja1!$R$2,"="&amp;T398)</f>
        <v>0</v>
      </c>
    </row>
    <row r="399" spans="1:21" x14ac:dyDescent="0.25">
      <c r="A399" s="15">
        <f t="shared" si="30"/>
        <v>398</v>
      </c>
      <c r="B399" s="15" t="str">
        <f>IFERROR(INDEX('Pasajeros Pre'!$A$2:A5392,MATCH(ROW()-ROW($B$1),'Pasajeros Pre'!$O$2:$O$4995,0)),"")</f>
        <v/>
      </c>
      <c r="C399" s="15" t="str">
        <f>IFERROR(INDEX('Pasajeros Pre'!$B$2:$B$195,MATCH(ROW()-ROW($A$1),'Pasajeros Pre'!$O$2:$O$195,0)),"")</f>
        <v/>
      </c>
      <c r="D399" s="15" t="str">
        <f>IFERROR(INDEX('Pasajeros Pre'!$C$2:C5392,MATCH(ROW()-ROW($B$1),'Pasajeros Pre'!$O$2:$O$4995,0)),"")</f>
        <v/>
      </c>
      <c r="E399" s="15" t="str">
        <f>IFERROR(INDEX('Pasajeros Pre'!$D$2:D5392,MATCH(ROW()-ROW($B$1),'Pasajeros Pre'!$O$2:$O$4995,0)),"")</f>
        <v/>
      </c>
      <c r="F399" s="22" t="str">
        <f>IFERROR(INDEX('Pasajeros Pre'!$E$2:E5392,MATCH(ROW()-ROW($B$1),'Pasajeros Pre'!$O$2:$O$4995,0)),"")</f>
        <v/>
      </c>
      <c r="G399" s="15" t="str">
        <f>IFERROR(INDEX('Pasajeros Pre'!$F$2:F5392,MATCH(ROW()-ROW($B$1),'Pasajeros Pre'!$O$2:$O$4995,0)),"")</f>
        <v/>
      </c>
      <c r="H399" s="15" t="str">
        <f>IFERROR(INDEX('Pasajeros Pre'!$G$2:G5392,MATCH(ROW()-ROW($B$1),'Pasajeros Pre'!$O$2:$O$4995,0)),"")</f>
        <v/>
      </c>
      <c r="I399" s="15" t="str">
        <f>IFERROR(INDEX('Pasajeros Pre'!$H$2:H5392,MATCH(ROW()-ROW($B$1),'Pasajeros Pre'!$O$2:$O$4995,0)),"")</f>
        <v/>
      </c>
      <c r="J399" s="15" t="str">
        <f>IFERROR(INDEX('Pasajeros Pre'!$I$2:I5392,MATCH(ROW()-ROW($B$1),'Pasajeros Pre'!$O$2:$O$4995,0)),"")</f>
        <v/>
      </c>
      <c r="K399" s="15" t="str">
        <f>IFERROR(INDEX('Pasajeros Pre'!$J$2:J5392,MATCH(ROW()-ROW($B$1),'Pasajeros Pre'!$O$2:$O$4995,0)),"")</f>
        <v/>
      </c>
      <c r="L399" s="22" t="str">
        <f>IFERROR(INDEX('Pasajeros Pre'!$K$2:K5392,MATCH(ROW()-ROW($B$1),'Pasajeros Pre'!$O$2:$O$4995,0)),"")</f>
        <v/>
      </c>
      <c r="M399" s="15" t="str">
        <f>IFERROR(INDEX('Pasajeros Pre'!$L$2:L5392,MATCH(ROW()-ROW($B$1),'Pasajeros Pre'!$O$2:$O$4995,0)),"")</f>
        <v/>
      </c>
      <c r="N399" s="22" t="e">
        <f t="shared" si="31"/>
        <v>#VALUE!</v>
      </c>
      <c r="O399" s="14" t="e">
        <f>VLOOKUP(N399,'Time Chart'!$A$2:$D$25,4,0)</f>
        <v>#VALUE!</v>
      </c>
      <c r="P399" s="22" t="e">
        <f t="shared" si="32"/>
        <v>#VALUE!</v>
      </c>
      <c r="Q399" s="14" t="e">
        <f>VLOOKUP(P399,'Time Chart'!$A$2:$D$25,4,0)</f>
        <v>#VALUE!</v>
      </c>
      <c r="R399" s="14" t="str">
        <f t="shared" si="33"/>
        <v/>
      </c>
      <c r="S399" s="15">
        <f>COUNTIFS(Hoja1!$R$2,"="&amp;R399)</f>
        <v>0</v>
      </c>
      <c r="T399" s="14" t="str">
        <f t="shared" si="34"/>
        <v/>
      </c>
      <c r="U399" s="15">
        <f>COUNTIFS(Hoja1!$R$2,"="&amp;T399)</f>
        <v>0</v>
      </c>
    </row>
    <row r="400" spans="1:21" x14ac:dyDescent="0.25">
      <c r="A400" s="15">
        <f t="shared" si="30"/>
        <v>399</v>
      </c>
      <c r="B400" s="15" t="str">
        <f>IFERROR(INDEX('Pasajeros Pre'!$A$2:A5393,MATCH(ROW()-ROW($B$1),'Pasajeros Pre'!$O$2:$O$4995,0)),"")</f>
        <v/>
      </c>
      <c r="C400" s="15" t="str">
        <f>IFERROR(INDEX('Pasajeros Pre'!$B$2:$B$195,MATCH(ROW()-ROW($A$1),'Pasajeros Pre'!$O$2:$O$195,0)),"")</f>
        <v/>
      </c>
      <c r="D400" s="15" t="str">
        <f>IFERROR(INDEX('Pasajeros Pre'!$C$2:C5393,MATCH(ROW()-ROW($B$1),'Pasajeros Pre'!$O$2:$O$4995,0)),"")</f>
        <v/>
      </c>
      <c r="E400" s="15" t="str">
        <f>IFERROR(INDEX('Pasajeros Pre'!$D$2:D5393,MATCH(ROW()-ROW($B$1),'Pasajeros Pre'!$O$2:$O$4995,0)),"")</f>
        <v/>
      </c>
      <c r="F400" s="22" t="str">
        <f>IFERROR(INDEX('Pasajeros Pre'!$E$2:E5393,MATCH(ROW()-ROW($B$1),'Pasajeros Pre'!$O$2:$O$4995,0)),"")</f>
        <v/>
      </c>
      <c r="G400" s="15" t="str">
        <f>IFERROR(INDEX('Pasajeros Pre'!$F$2:F5393,MATCH(ROW()-ROW($B$1),'Pasajeros Pre'!$O$2:$O$4995,0)),"")</f>
        <v/>
      </c>
      <c r="H400" s="15" t="str">
        <f>IFERROR(INDEX('Pasajeros Pre'!$G$2:G5393,MATCH(ROW()-ROW($B$1),'Pasajeros Pre'!$O$2:$O$4995,0)),"")</f>
        <v/>
      </c>
      <c r="I400" s="15" t="str">
        <f>IFERROR(INDEX('Pasajeros Pre'!$H$2:H5393,MATCH(ROW()-ROW($B$1),'Pasajeros Pre'!$O$2:$O$4995,0)),"")</f>
        <v/>
      </c>
      <c r="J400" s="15" t="str">
        <f>IFERROR(INDEX('Pasajeros Pre'!$I$2:I5393,MATCH(ROW()-ROW($B$1),'Pasajeros Pre'!$O$2:$O$4995,0)),"")</f>
        <v/>
      </c>
      <c r="K400" s="15" t="str">
        <f>IFERROR(INDEX('Pasajeros Pre'!$J$2:J5393,MATCH(ROW()-ROW($B$1),'Pasajeros Pre'!$O$2:$O$4995,0)),"")</f>
        <v/>
      </c>
      <c r="L400" s="22" t="str">
        <f>IFERROR(INDEX('Pasajeros Pre'!$K$2:K5393,MATCH(ROW()-ROW($B$1),'Pasajeros Pre'!$O$2:$O$4995,0)),"")</f>
        <v/>
      </c>
      <c r="M400" s="15" t="str">
        <f>IFERROR(INDEX('Pasajeros Pre'!$L$2:L5393,MATCH(ROW()-ROW($B$1),'Pasajeros Pre'!$O$2:$O$4995,0)),"")</f>
        <v/>
      </c>
      <c r="N400" s="22" t="e">
        <f t="shared" si="31"/>
        <v>#VALUE!</v>
      </c>
      <c r="O400" s="14" t="e">
        <f>VLOOKUP(N400,'Time Chart'!$A$2:$D$25,4,0)</f>
        <v>#VALUE!</v>
      </c>
      <c r="P400" s="22" t="e">
        <f t="shared" si="32"/>
        <v>#VALUE!</v>
      </c>
      <c r="Q400" s="14" t="e">
        <f>VLOOKUP(P400,'Time Chart'!$A$2:$D$25,4,0)</f>
        <v>#VALUE!</v>
      </c>
      <c r="R400" s="14" t="str">
        <f t="shared" si="33"/>
        <v/>
      </c>
      <c r="S400" s="15">
        <f>COUNTIFS(Hoja1!$R$2,"="&amp;R400)</f>
        <v>0</v>
      </c>
      <c r="T400" s="14" t="str">
        <f t="shared" si="34"/>
        <v/>
      </c>
      <c r="U400" s="15">
        <f>COUNTIFS(Hoja1!$R$2,"="&amp;T400)</f>
        <v>0</v>
      </c>
    </row>
    <row r="401" spans="1:21" x14ac:dyDescent="0.25">
      <c r="A401" s="15">
        <f t="shared" si="30"/>
        <v>400</v>
      </c>
      <c r="B401" s="15" t="str">
        <f>IFERROR(INDEX('Pasajeros Pre'!$A$2:A5394,MATCH(ROW()-ROW($B$1),'Pasajeros Pre'!$O$2:$O$4995,0)),"")</f>
        <v/>
      </c>
      <c r="C401" s="15" t="str">
        <f>IFERROR(INDEX('Pasajeros Pre'!$B$2:$B$195,MATCH(ROW()-ROW($A$1),'Pasajeros Pre'!$O$2:$O$195,0)),"")</f>
        <v/>
      </c>
      <c r="D401" s="15" t="str">
        <f>IFERROR(INDEX('Pasajeros Pre'!$C$2:C5394,MATCH(ROW()-ROW($B$1),'Pasajeros Pre'!$O$2:$O$4995,0)),"")</f>
        <v/>
      </c>
      <c r="E401" s="15" t="str">
        <f>IFERROR(INDEX('Pasajeros Pre'!$D$2:D5394,MATCH(ROW()-ROW($B$1),'Pasajeros Pre'!$O$2:$O$4995,0)),"")</f>
        <v/>
      </c>
      <c r="F401" s="22" t="str">
        <f>IFERROR(INDEX('Pasajeros Pre'!$E$2:E5394,MATCH(ROW()-ROW($B$1),'Pasajeros Pre'!$O$2:$O$4995,0)),"")</f>
        <v/>
      </c>
      <c r="G401" s="15" t="str">
        <f>IFERROR(INDEX('Pasajeros Pre'!$F$2:F5394,MATCH(ROW()-ROW($B$1),'Pasajeros Pre'!$O$2:$O$4995,0)),"")</f>
        <v/>
      </c>
      <c r="H401" s="15" t="str">
        <f>IFERROR(INDEX('Pasajeros Pre'!$G$2:G5394,MATCH(ROW()-ROW($B$1),'Pasajeros Pre'!$O$2:$O$4995,0)),"")</f>
        <v/>
      </c>
      <c r="I401" s="15" t="str">
        <f>IFERROR(INDEX('Pasajeros Pre'!$H$2:H5394,MATCH(ROW()-ROW($B$1),'Pasajeros Pre'!$O$2:$O$4995,0)),"")</f>
        <v/>
      </c>
      <c r="J401" s="15" t="str">
        <f>IFERROR(INDEX('Pasajeros Pre'!$I$2:I5394,MATCH(ROW()-ROW($B$1),'Pasajeros Pre'!$O$2:$O$4995,0)),"")</f>
        <v/>
      </c>
      <c r="K401" s="15" t="str">
        <f>IFERROR(INDEX('Pasajeros Pre'!$J$2:J5394,MATCH(ROW()-ROW($B$1),'Pasajeros Pre'!$O$2:$O$4995,0)),"")</f>
        <v/>
      </c>
      <c r="L401" s="22" t="str">
        <f>IFERROR(INDEX('Pasajeros Pre'!$K$2:K5394,MATCH(ROW()-ROW($B$1),'Pasajeros Pre'!$O$2:$O$4995,0)),"")</f>
        <v/>
      </c>
      <c r="M401" s="15" t="str">
        <f>IFERROR(INDEX('Pasajeros Pre'!$L$2:L5394,MATCH(ROW()-ROW($B$1),'Pasajeros Pre'!$O$2:$O$4995,0)),"")</f>
        <v/>
      </c>
      <c r="N401" s="22" t="e">
        <f t="shared" si="31"/>
        <v>#VALUE!</v>
      </c>
      <c r="O401" s="14" t="e">
        <f>VLOOKUP(N401,'Time Chart'!$A$2:$D$25,4,0)</f>
        <v>#VALUE!</v>
      </c>
      <c r="P401" s="22" t="e">
        <f t="shared" si="32"/>
        <v>#VALUE!</v>
      </c>
      <c r="Q401" s="14" t="e">
        <f>VLOOKUP(P401,'Time Chart'!$A$2:$D$25,4,0)</f>
        <v>#VALUE!</v>
      </c>
      <c r="R401" s="14" t="str">
        <f t="shared" si="33"/>
        <v/>
      </c>
      <c r="S401" s="15">
        <f>COUNTIFS(Hoja1!$R$2,"="&amp;R401)</f>
        <v>0</v>
      </c>
      <c r="T401" s="14" t="str">
        <f t="shared" si="34"/>
        <v/>
      </c>
      <c r="U401" s="15">
        <f>COUNTIFS(Hoja1!$R$2,"="&amp;T401)</f>
        <v>0</v>
      </c>
    </row>
    <row r="402" spans="1:21" x14ac:dyDescent="0.25">
      <c r="A402" s="15">
        <f t="shared" si="30"/>
        <v>401</v>
      </c>
      <c r="B402" s="15" t="str">
        <f>IFERROR(INDEX('Pasajeros Pre'!$A$2:A5395,MATCH(ROW()-ROW($B$1),'Pasajeros Pre'!$O$2:$O$4995,0)),"")</f>
        <v/>
      </c>
      <c r="C402" s="15" t="str">
        <f>IFERROR(INDEX('Pasajeros Pre'!$B$2:$B$195,MATCH(ROW()-ROW($A$1),'Pasajeros Pre'!$O$2:$O$195,0)),"")</f>
        <v/>
      </c>
      <c r="D402" s="15" t="str">
        <f>IFERROR(INDEX('Pasajeros Pre'!$C$2:C5395,MATCH(ROW()-ROW($B$1),'Pasajeros Pre'!$O$2:$O$4995,0)),"")</f>
        <v/>
      </c>
      <c r="E402" s="15" t="str">
        <f>IFERROR(INDEX('Pasajeros Pre'!$D$2:D5395,MATCH(ROW()-ROW($B$1),'Pasajeros Pre'!$O$2:$O$4995,0)),"")</f>
        <v/>
      </c>
      <c r="F402" s="22" t="str">
        <f>IFERROR(INDEX('Pasajeros Pre'!$E$2:E5395,MATCH(ROW()-ROW($B$1),'Pasajeros Pre'!$O$2:$O$4995,0)),"")</f>
        <v/>
      </c>
      <c r="G402" s="15" t="str">
        <f>IFERROR(INDEX('Pasajeros Pre'!$F$2:F5395,MATCH(ROW()-ROW($B$1),'Pasajeros Pre'!$O$2:$O$4995,0)),"")</f>
        <v/>
      </c>
      <c r="H402" s="15" t="str">
        <f>IFERROR(INDEX('Pasajeros Pre'!$G$2:G5395,MATCH(ROW()-ROW($B$1),'Pasajeros Pre'!$O$2:$O$4995,0)),"")</f>
        <v/>
      </c>
      <c r="I402" s="15" t="str">
        <f>IFERROR(INDEX('Pasajeros Pre'!$H$2:H5395,MATCH(ROW()-ROW($B$1),'Pasajeros Pre'!$O$2:$O$4995,0)),"")</f>
        <v/>
      </c>
      <c r="J402" s="15" t="str">
        <f>IFERROR(INDEX('Pasajeros Pre'!$I$2:I5395,MATCH(ROW()-ROW($B$1),'Pasajeros Pre'!$O$2:$O$4995,0)),"")</f>
        <v/>
      </c>
      <c r="K402" s="15" t="str">
        <f>IFERROR(INDEX('Pasajeros Pre'!$J$2:J5395,MATCH(ROW()-ROW($B$1),'Pasajeros Pre'!$O$2:$O$4995,0)),"")</f>
        <v/>
      </c>
      <c r="L402" s="22" t="str">
        <f>IFERROR(INDEX('Pasajeros Pre'!$K$2:K5395,MATCH(ROW()-ROW($B$1),'Pasajeros Pre'!$O$2:$O$4995,0)),"")</f>
        <v/>
      </c>
      <c r="M402" s="15" t="str">
        <f>IFERROR(INDEX('Pasajeros Pre'!$L$2:L5395,MATCH(ROW()-ROW($B$1),'Pasajeros Pre'!$O$2:$O$4995,0)),"")</f>
        <v/>
      </c>
      <c r="N402" s="22" t="e">
        <f t="shared" si="31"/>
        <v>#VALUE!</v>
      </c>
      <c r="O402" s="14" t="e">
        <f>VLOOKUP(N402,'Time Chart'!$A$2:$D$25,4,0)</f>
        <v>#VALUE!</v>
      </c>
      <c r="P402" s="22" t="e">
        <f t="shared" si="32"/>
        <v>#VALUE!</v>
      </c>
      <c r="Q402" s="14" t="e">
        <f>VLOOKUP(P402,'Time Chart'!$A$2:$D$25,4,0)</f>
        <v>#VALUE!</v>
      </c>
      <c r="R402" s="14" t="str">
        <f t="shared" si="33"/>
        <v/>
      </c>
      <c r="S402" s="15">
        <f>COUNTIFS(Hoja1!$R$2,"="&amp;R402)</f>
        <v>0</v>
      </c>
      <c r="T402" s="14" t="str">
        <f t="shared" si="34"/>
        <v/>
      </c>
      <c r="U402" s="15">
        <f>COUNTIFS(Hoja1!$R$2,"="&amp;T402)</f>
        <v>0</v>
      </c>
    </row>
    <row r="403" spans="1:21" x14ac:dyDescent="0.25">
      <c r="A403" s="15">
        <f t="shared" si="30"/>
        <v>402</v>
      </c>
      <c r="B403" s="15" t="str">
        <f>IFERROR(INDEX('Pasajeros Pre'!$A$2:A5396,MATCH(ROW()-ROW($B$1),'Pasajeros Pre'!$O$2:$O$4995,0)),"")</f>
        <v/>
      </c>
      <c r="C403" s="15" t="str">
        <f>IFERROR(INDEX('Pasajeros Pre'!$B$2:$B$195,MATCH(ROW()-ROW($A$1),'Pasajeros Pre'!$O$2:$O$195,0)),"")</f>
        <v/>
      </c>
      <c r="D403" s="15" t="str">
        <f>IFERROR(INDEX('Pasajeros Pre'!$C$2:C5396,MATCH(ROW()-ROW($B$1),'Pasajeros Pre'!$O$2:$O$4995,0)),"")</f>
        <v/>
      </c>
      <c r="E403" s="15" t="str">
        <f>IFERROR(INDEX('Pasajeros Pre'!$D$2:D5396,MATCH(ROW()-ROW($B$1),'Pasajeros Pre'!$O$2:$O$4995,0)),"")</f>
        <v/>
      </c>
      <c r="F403" s="22" t="str">
        <f>IFERROR(INDEX('Pasajeros Pre'!$E$2:E5396,MATCH(ROW()-ROW($B$1),'Pasajeros Pre'!$O$2:$O$4995,0)),"")</f>
        <v/>
      </c>
      <c r="G403" s="15" t="str">
        <f>IFERROR(INDEX('Pasajeros Pre'!$F$2:F5396,MATCH(ROW()-ROW($B$1),'Pasajeros Pre'!$O$2:$O$4995,0)),"")</f>
        <v/>
      </c>
      <c r="H403" s="15" t="str">
        <f>IFERROR(INDEX('Pasajeros Pre'!$G$2:G5396,MATCH(ROW()-ROW($B$1),'Pasajeros Pre'!$O$2:$O$4995,0)),"")</f>
        <v/>
      </c>
      <c r="I403" s="15" t="str">
        <f>IFERROR(INDEX('Pasajeros Pre'!$H$2:H5396,MATCH(ROW()-ROW($B$1),'Pasajeros Pre'!$O$2:$O$4995,0)),"")</f>
        <v/>
      </c>
      <c r="J403" s="15" t="str">
        <f>IFERROR(INDEX('Pasajeros Pre'!$I$2:I5396,MATCH(ROW()-ROW($B$1),'Pasajeros Pre'!$O$2:$O$4995,0)),"")</f>
        <v/>
      </c>
      <c r="K403" s="15" t="str">
        <f>IFERROR(INDEX('Pasajeros Pre'!$J$2:J5396,MATCH(ROW()-ROW($B$1),'Pasajeros Pre'!$O$2:$O$4995,0)),"")</f>
        <v/>
      </c>
      <c r="L403" s="22" t="str">
        <f>IFERROR(INDEX('Pasajeros Pre'!$K$2:K5396,MATCH(ROW()-ROW($B$1),'Pasajeros Pre'!$O$2:$O$4995,0)),"")</f>
        <v/>
      </c>
      <c r="M403" s="15" t="str">
        <f>IFERROR(INDEX('Pasajeros Pre'!$L$2:L5396,MATCH(ROW()-ROW($B$1),'Pasajeros Pre'!$O$2:$O$4995,0)),"")</f>
        <v/>
      </c>
      <c r="N403" s="22" t="e">
        <f t="shared" si="31"/>
        <v>#VALUE!</v>
      </c>
      <c r="O403" s="14" t="e">
        <f>VLOOKUP(N403,'Time Chart'!$A$2:$D$25,4,0)</f>
        <v>#VALUE!</v>
      </c>
      <c r="P403" s="22" t="e">
        <f t="shared" si="32"/>
        <v>#VALUE!</v>
      </c>
      <c r="Q403" s="14" t="e">
        <f>VLOOKUP(P403,'Time Chart'!$A$2:$D$25,4,0)</f>
        <v>#VALUE!</v>
      </c>
      <c r="R403" s="14" t="str">
        <f t="shared" si="33"/>
        <v/>
      </c>
      <c r="S403" s="15">
        <f>COUNTIFS(Hoja1!$R$2,"="&amp;R403)</f>
        <v>0</v>
      </c>
      <c r="T403" s="14" t="str">
        <f t="shared" si="34"/>
        <v/>
      </c>
      <c r="U403" s="15">
        <f>COUNTIFS(Hoja1!$R$2,"="&amp;T403)</f>
        <v>0</v>
      </c>
    </row>
    <row r="404" spans="1:21" x14ac:dyDescent="0.25">
      <c r="A404" s="15">
        <f t="shared" si="30"/>
        <v>403</v>
      </c>
      <c r="B404" s="15" t="str">
        <f>IFERROR(INDEX('Pasajeros Pre'!$A$2:A5397,MATCH(ROW()-ROW($B$1),'Pasajeros Pre'!$O$2:$O$4995,0)),"")</f>
        <v/>
      </c>
      <c r="C404" s="15" t="str">
        <f>IFERROR(INDEX('Pasajeros Pre'!$B$2:$B$195,MATCH(ROW()-ROW($A$1),'Pasajeros Pre'!$O$2:$O$195,0)),"")</f>
        <v/>
      </c>
      <c r="D404" s="15" t="str">
        <f>IFERROR(INDEX('Pasajeros Pre'!$C$2:C5397,MATCH(ROW()-ROW($B$1),'Pasajeros Pre'!$O$2:$O$4995,0)),"")</f>
        <v/>
      </c>
      <c r="E404" s="15" t="str">
        <f>IFERROR(INDEX('Pasajeros Pre'!$D$2:D5397,MATCH(ROW()-ROW($B$1),'Pasajeros Pre'!$O$2:$O$4995,0)),"")</f>
        <v/>
      </c>
      <c r="F404" s="22" t="str">
        <f>IFERROR(INDEX('Pasajeros Pre'!$E$2:E5397,MATCH(ROW()-ROW($B$1),'Pasajeros Pre'!$O$2:$O$4995,0)),"")</f>
        <v/>
      </c>
      <c r="G404" s="15" t="str">
        <f>IFERROR(INDEX('Pasajeros Pre'!$F$2:F5397,MATCH(ROW()-ROW($B$1),'Pasajeros Pre'!$O$2:$O$4995,0)),"")</f>
        <v/>
      </c>
      <c r="H404" s="15" t="str">
        <f>IFERROR(INDEX('Pasajeros Pre'!$G$2:G5397,MATCH(ROW()-ROW($B$1),'Pasajeros Pre'!$O$2:$O$4995,0)),"")</f>
        <v/>
      </c>
      <c r="I404" s="15" t="str">
        <f>IFERROR(INDEX('Pasajeros Pre'!$H$2:H5397,MATCH(ROW()-ROW($B$1),'Pasajeros Pre'!$O$2:$O$4995,0)),"")</f>
        <v/>
      </c>
      <c r="J404" s="15" t="str">
        <f>IFERROR(INDEX('Pasajeros Pre'!$I$2:I5397,MATCH(ROW()-ROW($B$1),'Pasajeros Pre'!$O$2:$O$4995,0)),"")</f>
        <v/>
      </c>
      <c r="K404" s="15" t="str">
        <f>IFERROR(INDEX('Pasajeros Pre'!$J$2:J5397,MATCH(ROW()-ROW($B$1),'Pasajeros Pre'!$O$2:$O$4995,0)),"")</f>
        <v/>
      </c>
      <c r="L404" s="22" t="str">
        <f>IFERROR(INDEX('Pasajeros Pre'!$K$2:K5397,MATCH(ROW()-ROW($B$1),'Pasajeros Pre'!$O$2:$O$4995,0)),"")</f>
        <v/>
      </c>
      <c r="M404" s="15" t="str">
        <f>IFERROR(INDEX('Pasajeros Pre'!$L$2:L5397,MATCH(ROW()-ROW($B$1),'Pasajeros Pre'!$O$2:$O$4995,0)),"")</f>
        <v/>
      </c>
      <c r="N404" s="22" t="e">
        <f t="shared" si="31"/>
        <v>#VALUE!</v>
      </c>
      <c r="O404" s="14" t="e">
        <f>VLOOKUP(N404,'Time Chart'!$A$2:$D$25,4,0)</f>
        <v>#VALUE!</v>
      </c>
      <c r="P404" s="22" t="e">
        <f t="shared" si="32"/>
        <v>#VALUE!</v>
      </c>
      <c r="Q404" s="14" t="e">
        <f>VLOOKUP(P404,'Time Chart'!$A$2:$D$25,4,0)</f>
        <v>#VALUE!</v>
      </c>
      <c r="R404" s="14" t="str">
        <f t="shared" si="33"/>
        <v/>
      </c>
      <c r="S404" s="15">
        <f>COUNTIFS(Hoja1!$R$2,"="&amp;R404)</f>
        <v>0</v>
      </c>
      <c r="T404" s="14" t="str">
        <f t="shared" si="34"/>
        <v/>
      </c>
      <c r="U404" s="15">
        <f>COUNTIFS(Hoja1!$R$2,"="&amp;T404)</f>
        <v>0</v>
      </c>
    </row>
    <row r="405" spans="1:21" x14ac:dyDescent="0.25">
      <c r="A405" s="15">
        <f t="shared" si="30"/>
        <v>404</v>
      </c>
      <c r="B405" s="15" t="str">
        <f>IFERROR(INDEX('Pasajeros Pre'!$A$2:A5398,MATCH(ROW()-ROW($B$1),'Pasajeros Pre'!$O$2:$O$4995,0)),"")</f>
        <v/>
      </c>
      <c r="C405" s="15" t="str">
        <f>IFERROR(INDEX('Pasajeros Pre'!$B$2:$B$195,MATCH(ROW()-ROW($A$1),'Pasajeros Pre'!$O$2:$O$195,0)),"")</f>
        <v/>
      </c>
      <c r="D405" s="15" t="str">
        <f>IFERROR(INDEX('Pasajeros Pre'!$C$2:C5398,MATCH(ROW()-ROW($B$1),'Pasajeros Pre'!$O$2:$O$4995,0)),"")</f>
        <v/>
      </c>
      <c r="E405" s="15" t="str">
        <f>IFERROR(INDEX('Pasajeros Pre'!$D$2:D5398,MATCH(ROW()-ROW($B$1),'Pasajeros Pre'!$O$2:$O$4995,0)),"")</f>
        <v/>
      </c>
      <c r="F405" s="22" t="str">
        <f>IFERROR(INDEX('Pasajeros Pre'!$E$2:E5398,MATCH(ROW()-ROW($B$1),'Pasajeros Pre'!$O$2:$O$4995,0)),"")</f>
        <v/>
      </c>
      <c r="G405" s="15" t="str">
        <f>IFERROR(INDEX('Pasajeros Pre'!$F$2:F5398,MATCH(ROW()-ROW($B$1),'Pasajeros Pre'!$O$2:$O$4995,0)),"")</f>
        <v/>
      </c>
      <c r="H405" s="15" t="str">
        <f>IFERROR(INDEX('Pasajeros Pre'!$G$2:G5398,MATCH(ROW()-ROW($B$1),'Pasajeros Pre'!$O$2:$O$4995,0)),"")</f>
        <v/>
      </c>
      <c r="I405" s="15" t="str">
        <f>IFERROR(INDEX('Pasajeros Pre'!$H$2:H5398,MATCH(ROW()-ROW($B$1),'Pasajeros Pre'!$O$2:$O$4995,0)),"")</f>
        <v/>
      </c>
      <c r="J405" s="15" t="str">
        <f>IFERROR(INDEX('Pasajeros Pre'!$I$2:I5398,MATCH(ROW()-ROW($B$1),'Pasajeros Pre'!$O$2:$O$4995,0)),"")</f>
        <v/>
      </c>
      <c r="K405" s="15" t="str">
        <f>IFERROR(INDEX('Pasajeros Pre'!$J$2:J5398,MATCH(ROW()-ROW($B$1),'Pasajeros Pre'!$O$2:$O$4995,0)),"")</f>
        <v/>
      </c>
      <c r="L405" s="22" t="str">
        <f>IFERROR(INDEX('Pasajeros Pre'!$K$2:K5398,MATCH(ROW()-ROW($B$1),'Pasajeros Pre'!$O$2:$O$4995,0)),"")</f>
        <v/>
      </c>
      <c r="M405" s="15" t="str">
        <f>IFERROR(INDEX('Pasajeros Pre'!$L$2:L5398,MATCH(ROW()-ROW($B$1),'Pasajeros Pre'!$O$2:$O$4995,0)),"")</f>
        <v/>
      </c>
      <c r="N405" s="22" t="e">
        <f t="shared" si="31"/>
        <v>#VALUE!</v>
      </c>
      <c r="O405" s="14" t="e">
        <f>VLOOKUP(N405,'Time Chart'!$A$2:$D$25,4,0)</f>
        <v>#VALUE!</v>
      </c>
      <c r="P405" s="22" t="e">
        <f t="shared" si="32"/>
        <v>#VALUE!</v>
      </c>
      <c r="Q405" s="14" t="e">
        <f>VLOOKUP(P405,'Time Chart'!$A$2:$D$25,4,0)</f>
        <v>#VALUE!</v>
      </c>
      <c r="R405" s="14" t="str">
        <f t="shared" si="33"/>
        <v/>
      </c>
      <c r="S405" s="15">
        <f>COUNTIFS(Hoja1!$R$2,"="&amp;R405)</f>
        <v>0</v>
      </c>
      <c r="T405" s="14" t="str">
        <f t="shared" si="34"/>
        <v/>
      </c>
      <c r="U405" s="15">
        <f>COUNTIFS(Hoja1!$R$2,"="&amp;T405)</f>
        <v>0</v>
      </c>
    </row>
    <row r="406" spans="1:21" x14ac:dyDescent="0.25">
      <c r="A406" s="15">
        <f t="shared" si="30"/>
        <v>405</v>
      </c>
      <c r="B406" s="15" t="str">
        <f>IFERROR(INDEX('Pasajeros Pre'!$A$2:A5399,MATCH(ROW()-ROW($B$1),'Pasajeros Pre'!$O$2:$O$4995,0)),"")</f>
        <v/>
      </c>
      <c r="C406" s="15" t="str">
        <f>IFERROR(INDEX('Pasajeros Pre'!$B$2:$B$195,MATCH(ROW()-ROW($A$1),'Pasajeros Pre'!$O$2:$O$195,0)),"")</f>
        <v/>
      </c>
      <c r="D406" s="15" t="str">
        <f>IFERROR(INDEX('Pasajeros Pre'!$C$2:C5399,MATCH(ROW()-ROW($B$1),'Pasajeros Pre'!$O$2:$O$4995,0)),"")</f>
        <v/>
      </c>
      <c r="E406" s="15" t="str">
        <f>IFERROR(INDEX('Pasajeros Pre'!$D$2:D5399,MATCH(ROW()-ROW($B$1),'Pasajeros Pre'!$O$2:$O$4995,0)),"")</f>
        <v/>
      </c>
      <c r="F406" s="22" t="str">
        <f>IFERROR(INDEX('Pasajeros Pre'!$E$2:E5399,MATCH(ROW()-ROW($B$1),'Pasajeros Pre'!$O$2:$O$4995,0)),"")</f>
        <v/>
      </c>
      <c r="G406" s="15" t="str">
        <f>IFERROR(INDEX('Pasajeros Pre'!$F$2:F5399,MATCH(ROW()-ROW($B$1),'Pasajeros Pre'!$O$2:$O$4995,0)),"")</f>
        <v/>
      </c>
      <c r="H406" s="15" t="str">
        <f>IFERROR(INDEX('Pasajeros Pre'!$G$2:G5399,MATCH(ROW()-ROW($B$1),'Pasajeros Pre'!$O$2:$O$4995,0)),"")</f>
        <v/>
      </c>
      <c r="I406" s="15" t="str">
        <f>IFERROR(INDEX('Pasajeros Pre'!$H$2:H5399,MATCH(ROW()-ROW($B$1),'Pasajeros Pre'!$O$2:$O$4995,0)),"")</f>
        <v/>
      </c>
      <c r="J406" s="15" t="str">
        <f>IFERROR(INDEX('Pasajeros Pre'!$I$2:I5399,MATCH(ROW()-ROW($B$1),'Pasajeros Pre'!$O$2:$O$4995,0)),"")</f>
        <v/>
      </c>
      <c r="K406" s="15" t="str">
        <f>IFERROR(INDEX('Pasajeros Pre'!$J$2:J5399,MATCH(ROW()-ROW($B$1),'Pasajeros Pre'!$O$2:$O$4995,0)),"")</f>
        <v/>
      </c>
      <c r="L406" s="22" t="str">
        <f>IFERROR(INDEX('Pasajeros Pre'!$K$2:K5399,MATCH(ROW()-ROW($B$1),'Pasajeros Pre'!$O$2:$O$4995,0)),"")</f>
        <v/>
      </c>
      <c r="M406" s="15" t="str">
        <f>IFERROR(INDEX('Pasajeros Pre'!$L$2:L5399,MATCH(ROW()-ROW($B$1),'Pasajeros Pre'!$O$2:$O$4995,0)),"")</f>
        <v/>
      </c>
      <c r="N406" s="22" t="e">
        <f t="shared" si="31"/>
        <v>#VALUE!</v>
      </c>
      <c r="O406" s="14" t="e">
        <f>VLOOKUP(N406,'Time Chart'!$A$2:$D$25,4,0)</f>
        <v>#VALUE!</v>
      </c>
      <c r="P406" s="22" t="e">
        <f t="shared" si="32"/>
        <v>#VALUE!</v>
      </c>
      <c r="Q406" s="14" t="e">
        <f>VLOOKUP(P406,'Time Chart'!$A$2:$D$25,4,0)</f>
        <v>#VALUE!</v>
      </c>
      <c r="R406" s="14" t="str">
        <f t="shared" si="33"/>
        <v/>
      </c>
      <c r="S406" s="15">
        <f>COUNTIFS(Hoja1!$R$2,"="&amp;R406)</f>
        <v>0</v>
      </c>
      <c r="T406" s="14" t="str">
        <f t="shared" si="34"/>
        <v/>
      </c>
      <c r="U406" s="15">
        <f>COUNTIFS(Hoja1!$R$2,"="&amp;T406)</f>
        <v>0</v>
      </c>
    </row>
    <row r="407" spans="1:21" x14ac:dyDescent="0.25">
      <c r="A407" s="15">
        <f t="shared" si="30"/>
        <v>406</v>
      </c>
      <c r="B407" s="15" t="str">
        <f>IFERROR(INDEX('Pasajeros Pre'!$A$2:A5400,MATCH(ROW()-ROW($B$1),'Pasajeros Pre'!$O$2:$O$4995,0)),"")</f>
        <v/>
      </c>
      <c r="C407" s="15" t="str">
        <f>IFERROR(INDEX('Pasajeros Pre'!$B$2:$B$195,MATCH(ROW()-ROW($A$1),'Pasajeros Pre'!$O$2:$O$195,0)),"")</f>
        <v/>
      </c>
      <c r="D407" s="15" t="str">
        <f>IFERROR(INDEX('Pasajeros Pre'!$C$2:C5400,MATCH(ROW()-ROW($B$1),'Pasajeros Pre'!$O$2:$O$4995,0)),"")</f>
        <v/>
      </c>
      <c r="E407" s="15" t="str">
        <f>IFERROR(INDEX('Pasajeros Pre'!$D$2:D5400,MATCH(ROW()-ROW($B$1),'Pasajeros Pre'!$O$2:$O$4995,0)),"")</f>
        <v/>
      </c>
      <c r="F407" s="22" t="str">
        <f>IFERROR(INDEX('Pasajeros Pre'!$E$2:E5400,MATCH(ROW()-ROW($B$1),'Pasajeros Pre'!$O$2:$O$4995,0)),"")</f>
        <v/>
      </c>
      <c r="G407" s="15" t="str">
        <f>IFERROR(INDEX('Pasajeros Pre'!$F$2:F5400,MATCH(ROW()-ROW($B$1),'Pasajeros Pre'!$O$2:$O$4995,0)),"")</f>
        <v/>
      </c>
      <c r="H407" s="15" t="str">
        <f>IFERROR(INDEX('Pasajeros Pre'!$G$2:G5400,MATCH(ROW()-ROW($B$1),'Pasajeros Pre'!$O$2:$O$4995,0)),"")</f>
        <v/>
      </c>
      <c r="I407" s="15" t="str">
        <f>IFERROR(INDEX('Pasajeros Pre'!$H$2:H5400,MATCH(ROW()-ROW($B$1),'Pasajeros Pre'!$O$2:$O$4995,0)),"")</f>
        <v/>
      </c>
      <c r="J407" s="15" t="str">
        <f>IFERROR(INDEX('Pasajeros Pre'!$I$2:I5400,MATCH(ROW()-ROW($B$1),'Pasajeros Pre'!$O$2:$O$4995,0)),"")</f>
        <v/>
      </c>
      <c r="K407" s="15" t="str">
        <f>IFERROR(INDEX('Pasajeros Pre'!$J$2:J5400,MATCH(ROW()-ROW($B$1),'Pasajeros Pre'!$O$2:$O$4995,0)),"")</f>
        <v/>
      </c>
      <c r="L407" s="22" t="str">
        <f>IFERROR(INDEX('Pasajeros Pre'!$K$2:K5400,MATCH(ROW()-ROW($B$1),'Pasajeros Pre'!$O$2:$O$4995,0)),"")</f>
        <v/>
      </c>
      <c r="M407" s="15" t="str">
        <f>IFERROR(INDEX('Pasajeros Pre'!$L$2:L5400,MATCH(ROW()-ROW($B$1),'Pasajeros Pre'!$O$2:$O$4995,0)),"")</f>
        <v/>
      </c>
      <c r="N407" s="22" t="e">
        <f t="shared" si="31"/>
        <v>#VALUE!</v>
      </c>
      <c r="O407" s="14" t="e">
        <f>VLOOKUP(N407,'Time Chart'!$A$2:$D$25,4,0)</f>
        <v>#VALUE!</v>
      </c>
      <c r="P407" s="22" t="e">
        <f t="shared" si="32"/>
        <v>#VALUE!</v>
      </c>
      <c r="Q407" s="14" t="e">
        <f>VLOOKUP(P407,'Time Chart'!$A$2:$D$25,4,0)</f>
        <v>#VALUE!</v>
      </c>
      <c r="R407" s="14" t="str">
        <f t="shared" si="33"/>
        <v/>
      </c>
      <c r="S407" s="15">
        <f>COUNTIFS(Hoja1!$R$2,"="&amp;R407)</f>
        <v>0</v>
      </c>
      <c r="T407" s="14" t="str">
        <f t="shared" si="34"/>
        <v/>
      </c>
      <c r="U407" s="15">
        <f>COUNTIFS(Hoja1!$R$2,"="&amp;T407)</f>
        <v>0</v>
      </c>
    </row>
    <row r="408" spans="1:21" x14ac:dyDescent="0.25">
      <c r="A408" s="15">
        <f t="shared" si="30"/>
        <v>407</v>
      </c>
      <c r="B408" s="15" t="str">
        <f>IFERROR(INDEX('Pasajeros Pre'!$A$2:A5401,MATCH(ROW()-ROW($B$1),'Pasajeros Pre'!$O$2:$O$4995,0)),"")</f>
        <v/>
      </c>
      <c r="C408" s="15" t="str">
        <f>IFERROR(INDEX('Pasajeros Pre'!$B$2:$B$195,MATCH(ROW()-ROW($A$1),'Pasajeros Pre'!$O$2:$O$195,0)),"")</f>
        <v/>
      </c>
      <c r="D408" s="15" t="str">
        <f>IFERROR(INDEX('Pasajeros Pre'!$C$2:C5401,MATCH(ROW()-ROW($B$1),'Pasajeros Pre'!$O$2:$O$4995,0)),"")</f>
        <v/>
      </c>
      <c r="E408" s="15" t="str">
        <f>IFERROR(INDEX('Pasajeros Pre'!$D$2:D5401,MATCH(ROW()-ROW($B$1),'Pasajeros Pre'!$O$2:$O$4995,0)),"")</f>
        <v/>
      </c>
      <c r="F408" s="22" t="str">
        <f>IFERROR(INDEX('Pasajeros Pre'!$E$2:E5401,MATCH(ROW()-ROW($B$1),'Pasajeros Pre'!$O$2:$O$4995,0)),"")</f>
        <v/>
      </c>
      <c r="G408" s="15" t="str">
        <f>IFERROR(INDEX('Pasajeros Pre'!$F$2:F5401,MATCH(ROW()-ROW($B$1),'Pasajeros Pre'!$O$2:$O$4995,0)),"")</f>
        <v/>
      </c>
      <c r="H408" s="15" t="str">
        <f>IFERROR(INDEX('Pasajeros Pre'!$G$2:G5401,MATCH(ROW()-ROW($B$1),'Pasajeros Pre'!$O$2:$O$4995,0)),"")</f>
        <v/>
      </c>
      <c r="I408" s="15" t="str">
        <f>IFERROR(INDEX('Pasajeros Pre'!$H$2:H5401,MATCH(ROW()-ROW($B$1),'Pasajeros Pre'!$O$2:$O$4995,0)),"")</f>
        <v/>
      </c>
      <c r="J408" s="15" t="str">
        <f>IFERROR(INDEX('Pasajeros Pre'!$I$2:I5401,MATCH(ROW()-ROW($B$1),'Pasajeros Pre'!$O$2:$O$4995,0)),"")</f>
        <v/>
      </c>
      <c r="K408" s="15" t="str">
        <f>IFERROR(INDEX('Pasajeros Pre'!$J$2:J5401,MATCH(ROW()-ROW($B$1),'Pasajeros Pre'!$O$2:$O$4995,0)),"")</f>
        <v/>
      </c>
      <c r="L408" s="22" t="str">
        <f>IFERROR(INDEX('Pasajeros Pre'!$K$2:K5401,MATCH(ROW()-ROW($B$1),'Pasajeros Pre'!$O$2:$O$4995,0)),"")</f>
        <v/>
      </c>
      <c r="M408" s="15" t="str">
        <f>IFERROR(INDEX('Pasajeros Pre'!$L$2:L5401,MATCH(ROW()-ROW($B$1),'Pasajeros Pre'!$O$2:$O$4995,0)),"")</f>
        <v/>
      </c>
      <c r="N408" s="22" t="e">
        <f t="shared" si="31"/>
        <v>#VALUE!</v>
      </c>
      <c r="O408" s="14" t="e">
        <f>VLOOKUP(N408,'Time Chart'!$A$2:$D$25,4,0)</f>
        <v>#VALUE!</v>
      </c>
      <c r="P408" s="22" t="e">
        <f t="shared" si="32"/>
        <v>#VALUE!</v>
      </c>
      <c r="Q408" s="14" t="e">
        <f>VLOOKUP(P408,'Time Chart'!$A$2:$D$25,4,0)</f>
        <v>#VALUE!</v>
      </c>
      <c r="R408" s="14" t="str">
        <f t="shared" si="33"/>
        <v/>
      </c>
      <c r="S408" s="15">
        <f>COUNTIFS(Hoja1!$R$2,"="&amp;R408)</f>
        <v>0</v>
      </c>
      <c r="T408" s="14" t="str">
        <f t="shared" si="34"/>
        <v/>
      </c>
      <c r="U408" s="15">
        <f>COUNTIFS(Hoja1!$R$2,"="&amp;T408)</f>
        <v>0</v>
      </c>
    </row>
    <row r="409" spans="1:21" x14ac:dyDescent="0.25">
      <c r="A409" s="15">
        <f t="shared" si="30"/>
        <v>408</v>
      </c>
      <c r="B409" s="15" t="str">
        <f>IFERROR(INDEX('Pasajeros Pre'!$A$2:A5402,MATCH(ROW()-ROW($B$1),'Pasajeros Pre'!$O$2:$O$4995,0)),"")</f>
        <v/>
      </c>
      <c r="C409" s="15" t="str">
        <f>IFERROR(INDEX('Pasajeros Pre'!$B$2:$B$195,MATCH(ROW()-ROW($A$1),'Pasajeros Pre'!$O$2:$O$195,0)),"")</f>
        <v/>
      </c>
      <c r="D409" s="15" t="str">
        <f>IFERROR(INDEX('Pasajeros Pre'!$C$2:C5402,MATCH(ROW()-ROW($B$1),'Pasajeros Pre'!$O$2:$O$4995,0)),"")</f>
        <v/>
      </c>
      <c r="E409" s="15" t="str">
        <f>IFERROR(INDEX('Pasajeros Pre'!$D$2:D5402,MATCH(ROW()-ROW($B$1),'Pasajeros Pre'!$O$2:$O$4995,0)),"")</f>
        <v/>
      </c>
      <c r="F409" s="22" t="str">
        <f>IFERROR(INDEX('Pasajeros Pre'!$E$2:E5402,MATCH(ROW()-ROW($B$1),'Pasajeros Pre'!$O$2:$O$4995,0)),"")</f>
        <v/>
      </c>
      <c r="G409" s="15" t="str">
        <f>IFERROR(INDEX('Pasajeros Pre'!$F$2:F5402,MATCH(ROW()-ROW($B$1),'Pasajeros Pre'!$O$2:$O$4995,0)),"")</f>
        <v/>
      </c>
      <c r="H409" s="15" t="str">
        <f>IFERROR(INDEX('Pasajeros Pre'!$G$2:G5402,MATCH(ROW()-ROW($B$1),'Pasajeros Pre'!$O$2:$O$4995,0)),"")</f>
        <v/>
      </c>
      <c r="I409" s="15" t="str">
        <f>IFERROR(INDEX('Pasajeros Pre'!$H$2:H5402,MATCH(ROW()-ROW($B$1),'Pasajeros Pre'!$O$2:$O$4995,0)),"")</f>
        <v/>
      </c>
      <c r="J409" s="15" t="str">
        <f>IFERROR(INDEX('Pasajeros Pre'!$I$2:I5402,MATCH(ROW()-ROW($B$1),'Pasajeros Pre'!$O$2:$O$4995,0)),"")</f>
        <v/>
      </c>
      <c r="K409" s="15" t="str">
        <f>IFERROR(INDEX('Pasajeros Pre'!$J$2:J5402,MATCH(ROW()-ROW($B$1),'Pasajeros Pre'!$O$2:$O$4995,0)),"")</f>
        <v/>
      </c>
      <c r="L409" s="22" t="str">
        <f>IFERROR(INDEX('Pasajeros Pre'!$K$2:K5402,MATCH(ROW()-ROW($B$1),'Pasajeros Pre'!$O$2:$O$4995,0)),"")</f>
        <v/>
      </c>
      <c r="M409" s="15" t="str">
        <f>IFERROR(INDEX('Pasajeros Pre'!$L$2:L5402,MATCH(ROW()-ROW($B$1),'Pasajeros Pre'!$O$2:$O$4995,0)),"")</f>
        <v/>
      </c>
      <c r="N409" s="22" t="e">
        <f t="shared" si="31"/>
        <v>#VALUE!</v>
      </c>
      <c r="O409" s="14" t="e">
        <f>VLOOKUP(N409,'Time Chart'!$A$2:$D$25,4,0)</f>
        <v>#VALUE!</v>
      </c>
      <c r="P409" s="22" t="e">
        <f t="shared" si="32"/>
        <v>#VALUE!</v>
      </c>
      <c r="Q409" s="14" t="e">
        <f>VLOOKUP(P409,'Time Chart'!$A$2:$D$25,4,0)</f>
        <v>#VALUE!</v>
      </c>
      <c r="R409" s="14" t="str">
        <f t="shared" si="33"/>
        <v/>
      </c>
      <c r="S409" s="15">
        <f>COUNTIFS(Hoja1!$R$2,"="&amp;R409)</f>
        <v>0</v>
      </c>
      <c r="T409" s="14" t="str">
        <f t="shared" si="34"/>
        <v/>
      </c>
      <c r="U409" s="15">
        <f>COUNTIFS(Hoja1!$R$2,"="&amp;T409)</f>
        <v>0</v>
      </c>
    </row>
    <row r="410" spans="1:21" x14ac:dyDescent="0.25">
      <c r="A410" s="15">
        <f t="shared" si="30"/>
        <v>409</v>
      </c>
      <c r="B410" s="15" t="str">
        <f>IFERROR(INDEX('Pasajeros Pre'!$A$2:A5403,MATCH(ROW()-ROW($B$1),'Pasajeros Pre'!$O$2:$O$4995,0)),"")</f>
        <v/>
      </c>
      <c r="C410" s="15" t="str">
        <f>IFERROR(INDEX('Pasajeros Pre'!$B$2:$B$195,MATCH(ROW()-ROW($A$1),'Pasajeros Pre'!$O$2:$O$195,0)),"")</f>
        <v/>
      </c>
      <c r="D410" s="15" t="str">
        <f>IFERROR(INDEX('Pasajeros Pre'!$C$2:C5403,MATCH(ROW()-ROW($B$1),'Pasajeros Pre'!$O$2:$O$4995,0)),"")</f>
        <v/>
      </c>
      <c r="E410" s="15" t="str">
        <f>IFERROR(INDEX('Pasajeros Pre'!$D$2:D5403,MATCH(ROW()-ROW($B$1),'Pasajeros Pre'!$O$2:$O$4995,0)),"")</f>
        <v/>
      </c>
      <c r="F410" s="22" t="str">
        <f>IFERROR(INDEX('Pasajeros Pre'!$E$2:E5403,MATCH(ROW()-ROW($B$1),'Pasajeros Pre'!$O$2:$O$4995,0)),"")</f>
        <v/>
      </c>
      <c r="G410" s="15" t="str">
        <f>IFERROR(INDEX('Pasajeros Pre'!$F$2:F5403,MATCH(ROW()-ROW($B$1),'Pasajeros Pre'!$O$2:$O$4995,0)),"")</f>
        <v/>
      </c>
      <c r="H410" s="15" t="str">
        <f>IFERROR(INDEX('Pasajeros Pre'!$G$2:G5403,MATCH(ROW()-ROW($B$1),'Pasajeros Pre'!$O$2:$O$4995,0)),"")</f>
        <v/>
      </c>
      <c r="I410" s="15" t="str">
        <f>IFERROR(INDEX('Pasajeros Pre'!$H$2:H5403,MATCH(ROW()-ROW($B$1),'Pasajeros Pre'!$O$2:$O$4995,0)),"")</f>
        <v/>
      </c>
      <c r="J410" s="15" t="str">
        <f>IFERROR(INDEX('Pasajeros Pre'!$I$2:I5403,MATCH(ROW()-ROW($B$1),'Pasajeros Pre'!$O$2:$O$4995,0)),"")</f>
        <v/>
      </c>
      <c r="K410" s="15" t="str">
        <f>IFERROR(INDEX('Pasajeros Pre'!$J$2:J5403,MATCH(ROW()-ROW($B$1),'Pasajeros Pre'!$O$2:$O$4995,0)),"")</f>
        <v/>
      </c>
      <c r="L410" s="22" t="str">
        <f>IFERROR(INDEX('Pasajeros Pre'!$K$2:K5403,MATCH(ROW()-ROW($B$1),'Pasajeros Pre'!$O$2:$O$4995,0)),"")</f>
        <v/>
      </c>
      <c r="M410" s="15" t="str">
        <f>IFERROR(INDEX('Pasajeros Pre'!$L$2:L5403,MATCH(ROW()-ROW($B$1),'Pasajeros Pre'!$O$2:$O$4995,0)),"")</f>
        <v/>
      </c>
      <c r="N410" s="22" t="e">
        <f t="shared" si="31"/>
        <v>#VALUE!</v>
      </c>
      <c r="O410" s="14" t="e">
        <f>VLOOKUP(N410,'Time Chart'!$A$2:$D$25,4,0)</f>
        <v>#VALUE!</v>
      </c>
      <c r="P410" s="22" t="e">
        <f t="shared" si="32"/>
        <v>#VALUE!</v>
      </c>
      <c r="Q410" s="14" t="e">
        <f>VLOOKUP(P410,'Time Chart'!$A$2:$D$25,4,0)</f>
        <v>#VALUE!</v>
      </c>
      <c r="R410" s="14" t="str">
        <f t="shared" si="33"/>
        <v/>
      </c>
      <c r="S410" s="15">
        <f>COUNTIFS(Hoja1!$R$2,"="&amp;R410)</f>
        <v>0</v>
      </c>
      <c r="T410" s="14" t="str">
        <f t="shared" si="34"/>
        <v/>
      </c>
      <c r="U410" s="15">
        <f>COUNTIFS(Hoja1!$R$2,"="&amp;T410)</f>
        <v>0</v>
      </c>
    </row>
    <row r="411" spans="1:21" x14ac:dyDescent="0.25">
      <c r="A411" s="15">
        <f t="shared" si="30"/>
        <v>410</v>
      </c>
      <c r="B411" s="15" t="str">
        <f>IFERROR(INDEX('Pasajeros Pre'!$A$2:A5404,MATCH(ROW()-ROW($B$1),'Pasajeros Pre'!$O$2:$O$4995,0)),"")</f>
        <v/>
      </c>
      <c r="C411" s="15" t="str">
        <f>IFERROR(INDEX('Pasajeros Pre'!$B$2:$B$195,MATCH(ROW()-ROW($A$1),'Pasajeros Pre'!$O$2:$O$195,0)),"")</f>
        <v/>
      </c>
      <c r="D411" s="15" t="str">
        <f>IFERROR(INDEX('Pasajeros Pre'!$C$2:C5404,MATCH(ROW()-ROW($B$1),'Pasajeros Pre'!$O$2:$O$4995,0)),"")</f>
        <v/>
      </c>
      <c r="E411" s="15" t="str">
        <f>IFERROR(INDEX('Pasajeros Pre'!$D$2:D5404,MATCH(ROW()-ROW($B$1),'Pasajeros Pre'!$O$2:$O$4995,0)),"")</f>
        <v/>
      </c>
      <c r="F411" s="22" t="str">
        <f>IFERROR(INDEX('Pasajeros Pre'!$E$2:E5404,MATCH(ROW()-ROW($B$1),'Pasajeros Pre'!$O$2:$O$4995,0)),"")</f>
        <v/>
      </c>
      <c r="G411" s="15" t="str">
        <f>IFERROR(INDEX('Pasajeros Pre'!$F$2:F5404,MATCH(ROW()-ROW($B$1),'Pasajeros Pre'!$O$2:$O$4995,0)),"")</f>
        <v/>
      </c>
      <c r="H411" s="15" t="str">
        <f>IFERROR(INDEX('Pasajeros Pre'!$G$2:G5404,MATCH(ROW()-ROW($B$1),'Pasajeros Pre'!$O$2:$O$4995,0)),"")</f>
        <v/>
      </c>
      <c r="I411" s="15" t="str">
        <f>IFERROR(INDEX('Pasajeros Pre'!$H$2:H5404,MATCH(ROW()-ROW($B$1),'Pasajeros Pre'!$O$2:$O$4995,0)),"")</f>
        <v/>
      </c>
      <c r="J411" s="15" t="str">
        <f>IFERROR(INDEX('Pasajeros Pre'!$I$2:I5404,MATCH(ROW()-ROW($B$1),'Pasajeros Pre'!$O$2:$O$4995,0)),"")</f>
        <v/>
      </c>
      <c r="K411" s="15" t="str">
        <f>IFERROR(INDEX('Pasajeros Pre'!$J$2:J5404,MATCH(ROW()-ROW($B$1),'Pasajeros Pre'!$O$2:$O$4995,0)),"")</f>
        <v/>
      </c>
      <c r="L411" s="22" t="str">
        <f>IFERROR(INDEX('Pasajeros Pre'!$K$2:K5404,MATCH(ROW()-ROW($B$1),'Pasajeros Pre'!$O$2:$O$4995,0)),"")</f>
        <v/>
      </c>
      <c r="M411" s="15" t="str">
        <f>IFERROR(INDEX('Pasajeros Pre'!$L$2:L5404,MATCH(ROW()-ROW($B$1),'Pasajeros Pre'!$O$2:$O$4995,0)),"")</f>
        <v/>
      </c>
      <c r="N411" s="22" t="e">
        <f t="shared" si="31"/>
        <v>#VALUE!</v>
      </c>
      <c r="O411" s="14" t="e">
        <f>VLOOKUP(N411,'Time Chart'!$A$2:$D$25,4,0)</f>
        <v>#VALUE!</v>
      </c>
      <c r="P411" s="22" t="e">
        <f t="shared" si="32"/>
        <v>#VALUE!</v>
      </c>
      <c r="Q411" s="14" t="e">
        <f>VLOOKUP(P411,'Time Chart'!$A$2:$D$25,4,0)</f>
        <v>#VALUE!</v>
      </c>
      <c r="R411" s="14" t="str">
        <f t="shared" si="33"/>
        <v/>
      </c>
      <c r="S411" s="15">
        <f>COUNTIFS(Hoja1!$R$2,"="&amp;R411)</f>
        <v>0</v>
      </c>
      <c r="T411" s="14" t="str">
        <f t="shared" si="34"/>
        <v/>
      </c>
      <c r="U411" s="15">
        <f>COUNTIFS(Hoja1!$R$2,"="&amp;T411)</f>
        <v>0</v>
      </c>
    </row>
    <row r="412" spans="1:21" x14ac:dyDescent="0.25">
      <c r="A412" s="15">
        <f t="shared" si="30"/>
        <v>411</v>
      </c>
      <c r="B412" s="15" t="str">
        <f>IFERROR(INDEX('Pasajeros Pre'!$A$2:A5405,MATCH(ROW()-ROW($B$1),'Pasajeros Pre'!$O$2:$O$4995,0)),"")</f>
        <v/>
      </c>
      <c r="C412" s="15" t="str">
        <f>IFERROR(INDEX('Pasajeros Pre'!$B$2:$B$195,MATCH(ROW()-ROW($A$1),'Pasajeros Pre'!$O$2:$O$195,0)),"")</f>
        <v/>
      </c>
      <c r="D412" s="15" t="str">
        <f>IFERROR(INDEX('Pasajeros Pre'!$C$2:C5405,MATCH(ROW()-ROW($B$1),'Pasajeros Pre'!$O$2:$O$4995,0)),"")</f>
        <v/>
      </c>
      <c r="E412" s="15" t="str">
        <f>IFERROR(INDEX('Pasajeros Pre'!$D$2:D5405,MATCH(ROW()-ROW($B$1),'Pasajeros Pre'!$O$2:$O$4995,0)),"")</f>
        <v/>
      </c>
      <c r="F412" s="22" t="str">
        <f>IFERROR(INDEX('Pasajeros Pre'!$E$2:E5405,MATCH(ROW()-ROW($B$1),'Pasajeros Pre'!$O$2:$O$4995,0)),"")</f>
        <v/>
      </c>
      <c r="G412" s="15" t="str">
        <f>IFERROR(INDEX('Pasajeros Pre'!$F$2:F5405,MATCH(ROW()-ROW($B$1),'Pasajeros Pre'!$O$2:$O$4995,0)),"")</f>
        <v/>
      </c>
      <c r="H412" s="15" t="str">
        <f>IFERROR(INDEX('Pasajeros Pre'!$G$2:G5405,MATCH(ROW()-ROW($B$1),'Pasajeros Pre'!$O$2:$O$4995,0)),"")</f>
        <v/>
      </c>
      <c r="I412" s="15" t="str">
        <f>IFERROR(INDEX('Pasajeros Pre'!$H$2:H5405,MATCH(ROW()-ROW($B$1),'Pasajeros Pre'!$O$2:$O$4995,0)),"")</f>
        <v/>
      </c>
      <c r="J412" s="15" t="str">
        <f>IFERROR(INDEX('Pasajeros Pre'!$I$2:I5405,MATCH(ROW()-ROW($B$1),'Pasajeros Pre'!$O$2:$O$4995,0)),"")</f>
        <v/>
      </c>
      <c r="K412" s="15" t="str">
        <f>IFERROR(INDEX('Pasajeros Pre'!$J$2:J5405,MATCH(ROW()-ROW($B$1),'Pasajeros Pre'!$O$2:$O$4995,0)),"")</f>
        <v/>
      </c>
      <c r="L412" s="22" t="str">
        <f>IFERROR(INDEX('Pasajeros Pre'!$K$2:K5405,MATCH(ROW()-ROW($B$1),'Pasajeros Pre'!$O$2:$O$4995,0)),"")</f>
        <v/>
      </c>
      <c r="M412" s="15" t="str">
        <f>IFERROR(INDEX('Pasajeros Pre'!$L$2:L5405,MATCH(ROW()-ROW($B$1),'Pasajeros Pre'!$O$2:$O$4995,0)),"")</f>
        <v/>
      </c>
      <c r="N412" s="22" t="e">
        <f t="shared" si="31"/>
        <v>#VALUE!</v>
      </c>
      <c r="O412" s="14" t="e">
        <f>VLOOKUP(N412,'Time Chart'!$A$2:$D$25,4,0)</f>
        <v>#VALUE!</v>
      </c>
      <c r="P412" s="22" t="e">
        <f t="shared" si="32"/>
        <v>#VALUE!</v>
      </c>
      <c r="Q412" s="14" t="e">
        <f>VLOOKUP(P412,'Time Chart'!$A$2:$D$25,4,0)</f>
        <v>#VALUE!</v>
      </c>
      <c r="R412" s="14" t="str">
        <f t="shared" si="33"/>
        <v/>
      </c>
      <c r="S412" s="15">
        <f>COUNTIFS(Hoja1!$R$2,"="&amp;R412)</f>
        <v>0</v>
      </c>
      <c r="T412" s="14" t="str">
        <f t="shared" si="34"/>
        <v/>
      </c>
      <c r="U412" s="15">
        <f>COUNTIFS(Hoja1!$R$2,"="&amp;T412)</f>
        <v>0</v>
      </c>
    </row>
    <row r="413" spans="1:21" x14ac:dyDescent="0.25">
      <c r="A413" s="15">
        <f t="shared" si="30"/>
        <v>412</v>
      </c>
      <c r="B413" s="15" t="str">
        <f>IFERROR(INDEX('Pasajeros Pre'!$A$2:A5406,MATCH(ROW()-ROW($B$1),'Pasajeros Pre'!$O$2:$O$4995,0)),"")</f>
        <v/>
      </c>
      <c r="C413" s="15" t="str">
        <f>IFERROR(INDEX('Pasajeros Pre'!$B$2:$B$195,MATCH(ROW()-ROW($A$1),'Pasajeros Pre'!$O$2:$O$195,0)),"")</f>
        <v/>
      </c>
      <c r="D413" s="15" t="str">
        <f>IFERROR(INDEX('Pasajeros Pre'!$C$2:C5406,MATCH(ROW()-ROW($B$1),'Pasajeros Pre'!$O$2:$O$4995,0)),"")</f>
        <v/>
      </c>
      <c r="E413" s="15" t="str">
        <f>IFERROR(INDEX('Pasajeros Pre'!$D$2:D5406,MATCH(ROW()-ROW($B$1),'Pasajeros Pre'!$O$2:$O$4995,0)),"")</f>
        <v/>
      </c>
      <c r="F413" s="22" t="str">
        <f>IFERROR(INDEX('Pasajeros Pre'!$E$2:E5406,MATCH(ROW()-ROW($B$1),'Pasajeros Pre'!$O$2:$O$4995,0)),"")</f>
        <v/>
      </c>
      <c r="G413" s="15" t="str">
        <f>IFERROR(INDEX('Pasajeros Pre'!$F$2:F5406,MATCH(ROW()-ROW($B$1),'Pasajeros Pre'!$O$2:$O$4995,0)),"")</f>
        <v/>
      </c>
      <c r="H413" s="15" t="str">
        <f>IFERROR(INDEX('Pasajeros Pre'!$G$2:G5406,MATCH(ROW()-ROW($B$1),'Pasajeros Pre'!$O$2:$O$4995,0)),"")</f>
        <v/>
      </c>
      <c r="I413" s="15" t="str">
        <f>IFERROR(INDEX('Pasajeros Pre'!$H$2:H5406,MATCH(ROW()-ROW($B$1),'Pasajeros Pre'!$O$2:$O$4995,0)),"")</f>
        <v/>
      </c>
      <c r="J413" s="15" t="str">
        <f>IFERROR(INDEX('Pasajeros Pre'!$I$2:I5406,MATCH(ROW()-ROW($B$1),'Pasajeros Pre'!$O$2:$O$4995,0)),"")</f>
        <v/>
      </c>
      <c r="K413" s="15" t="str">
        <f>IFERROR(INDEX('Pasajeros Pre'!$J$2:J5406,MATCH(ROW()-ROW($B$1),'Pasajeros Pre'!$O$2:$O$4995,0)),"")</f>
        <v/>
      </c>
      <c r="L413" s="22" t="str">
        <f>IFERROR(INDEX('Pasajeros Pre'!$K$2:K5406,MATCH(ROW()-ROW($B$1),'Pasajeros Pre'!$O$2:$O$4995,0)),"")</f>
        <v/>
      </c>
      <c r="M413" s="15" t="str">
        <f>IFERROR(INDEX('Pasajeros Pre'!$L$2:L5406,MATCH(ROW()-ROW($B$1),'Pasajeros Pre'!$O$2:$O$4995,0)),"")</f>
        <v/>
      </c>
      <c r="N413" s="22" t="e">
        <f t="shared" si="31"/>
        <v>#VALUE!</v>
      </c>
      <c r="O413" s="14" t="e">
        <f>VLOOKUP(N413,'Time Chart'!$A$2:$D$25,4,0)</f>
        <v>#VALUE!</v>
      </c>
      <c r="P413" s="22" t="e">
        <f t="shared" si="32"/>
        <v>#VALUE!</v>
      </c>
      <c r="Q413" s="14" t="e">
        <f>VLOOKUP(P413,'Time Chart'!$A$2:$D$25,4,0)</f>
        <v>#VALUE!</v>
      </c>
      <c r="R413" s="14" t="str">
        <f t="shared" si="33"/>
        <v/>
      </c>
      <c r="S413" s="15">
        <f>COUNTIFS(Hoja1!$R$2,"="&amp;R413)</f>
        <v>0</v>
      </c>
      <c r="T413" s="14" t="str">
        <f t="shared" si="34"/>
        <v/>
      </c>
      <c r="U413" s="15">
        <f>COUNTIFS(Hoja1!$R$2,"="&amp;T413)</f>
        <v>0</v>
      </c>
    </row>
    <row r="414" spans="1:21" x14ac:dyDescent="0.25">
      <c r="A414" s="15">
        <f t="shared" si="30"/>
        <v>413</v>
      </c>
      <c r="B414" s="15" t="str">
        <f>IFERROR(INDEX('Pasajeros Pre'!$A$2:A5407,MATCH(ROW()-ROW($B$1),'Pasajeros Pre'!$O$2:$O$4995,0)),"")</f>
        <v/>
      </c>
      <c r="C414" s="15" t="str">
        <f>IFERROR(INDEX('Pasajeros Pre'!$B$2:$B$195,MATCH(ROW()-ROW($A$1),'Pasajeros Pre'!$O$2:$O$195,0)),"")</f>
        <v/>
      </c>
      <c r="D414" s="15" t="str">
        <f>IFERROR(INDEX('Pasajeros Pre'!$C$2:C5407,MATCH(ROW()-ROW($B$1),'Pasajeros Pre'!$O$2:$O$4995,0)),"")</f>
        <v/>
      </c>
      <c r="E414" s="15" t="str">
        <f>IFERROR(INDEX('Pasajeros Pre'!$D$2:D5407,MATCH(ROW()-ROW($B$1),'Pasajeros Pre'!$O$2:$O$4995,0)),"")</f>
        <v/>
      </c>
      <c r="F414" s="22" t="str">
        <f>IFERROR(INDEX('Pasajeros Pre'!$E$2:E5407,MATCH(ROW()-ROW($B$1),'Pasajeros Pre'!$O$2:$O$4995,0)),"")</f>
        <v/>
      </c>
      <c r="G414" s="15" t="str">
        <f>IFERROR(INDEX('Pasajeros Pre'!$F$2:F5407,MATCH(ROW()-ROW($B$1),'Pasajeros Pre'!$O$2:$O$4995,0)),"")</f>
        <v/>
      </c>
      <c r="H414" s="15" t="str">
        <f>IFERROR(INDEX('Pasajeros Pre'!$G$2:G5407,MATCH(ROW()-ROW($B$1),'Pasajeros Pre'!$O$2:$O$4995,0)),"")</f>
        <v/>
      </c>
      <c r="I414" s="15" t="str">
        <f>IFERROR(INDEX('Pasajeros Pre'!$H$2:H5407,MATCH(ROW()-ROW($B$1),'Pasajeros Pre'!$O$2:$O$4995,0)),"")</f>
        <v/>
      </c>
      <c r="J414" s="15" t="str">
        <f>IFERROR(INDEX('Pasajeros Pre'!$I$2:I5407,MATCH(ROW()-ROW($B$1),'Pasajeros Pre'!$O$2:$O$4995,0)),"")</f>
        <v/>
      </c>
      <c r="K414" s="15" t="str">
        <f>IFERROR(INDEX('Pasajeros Pre'!$J$2:J5407,MATCH(ROW()-ROW($B$1),'Pasajeros Pre'!$O$2:$O$4995,0)),"")</f>
        <v/>
      </c>
      <c r="L414" s="22" t="str">
        <f>IFERROR(INDEX('Pasajeros Pre'!$K$2:K5407,MATCH(ROW()-ROW($B$1),'Pasajeros Pre'!$O$2:$O$4995,0)),"")</f>
        <v/>
      </c>
      <c r="M414" s="15" t="str">
        <f>IFERROR(INDEX('Pasajeros Pre'!$L$2:L5407,MATCH(ROW()-ROW($B$1),'Pasajeros Pre'!$O$2:$O$4995,0)),"")</f>
        <v/>
      </c>
      <c r="N414" s="22" t="e">
        <f t="shared" si="31"/>
        <v>#VALUE!</v>
      </c>
      <c r="O414" s="14" t="e">
        <f>VLOOKUP(N414,'Time Chart'!$A$2:$D$25,4,0)</f>
        <v>#VALUE!</v>
      </c>
      <c r="P414" s="22" t="e">
        <f t="shared" si="32"/>
        <v>#VALUE!</v>
      </c>
      <c r="Q414" s="14" t="e">
        <f>VLOOKUP(P414,'Time Chart'!$A$2:$D$25,4,0)</f>
        <v>#VALUE!</v>
      </c>
      <c r="R414" s="14" t="str">
        <f t="shared" si="33"/>
        <v/>
      </c>
      <c r="S414" s="15">
        <f>COUNTIFS(Hoja1!$R$2,"="&amp;R414)</f>
        <v>0</v>
      </c>
      <c r="T414" s="14" t="str">
        <f t="shared" si="34"/>
        <v/>
      </c>
      <c r="U414" s="15">
        <f>COUNTIFS(Hoja1!$R$2,"="&amp;T414)</f>
        <v>0</v>
      </c>
    </row>
    <row r="415" spans="1:21" x14ac:dyDescent="0.25">
      <c r="A415" s="15">
        <f t="shared" si="30"/>
        <v>414</v>
      </c>
      <c r="B415" s="15" t="str">
        <f>IFERROR(INDEX('Pasajeros Pre'!$A$2:A5408,MATCH(ROW()-ROW($B$1),'Pasajeros Pre'!$O$2:$O$4995,0)),"")</f>
        <v/>
      </c>
      <c r="C415" s="15" t="str">
        <f>IFERROR(INDEX('Pasajeros Pre'!$B$2:$B$195,MATCH(ROW()-ROW($A$1),'Pasajeros Pre'!$O$2:$O$195,0)),"")</f>
        <v/>
      </c>
      <c r="D415" s="15" t="str">
        <f>IFERROR(INDEX('Pasajeros Pre'!$C$2:C5408,MATCH(ROW()-ROW($B$1),'Pasajeros Pre'!$O$2:$O$4995,0)),"")</f>
        <v/>
      </c>
      <c r="E415" s="15" t="str">
        <f>IFERROR(INDEX('Pasajeros Pre'!$D$2:D5408,MATCH(ROW()-ROW($B$1),'Pasajeros Pre'!$O$2:$O$4995,0)),"")</f>
        <v/>
      </c>
      <c r="F415" s="22" t="str">
        <f>IFERROR(INDEX('Pasajeros Pre'!$E$2:E5408,MATCH(ROW()-ROW($B$1),'Pasajeros Pre'!$O$2:$O$4995,0)),"")</f>
        <v/>
      </c>
      <c r="G415" s="15" t="str">
        <f>IFERROR(INDEX('Pasajeros Pre'!$F$2:F5408,MATCH(ROW()-ROW($B$1),'Pasajeros Pre'!$O$2:$O$4995,0)),"")</f>
        <v/>
      </c>
      <c r="H415" s="15" t="str">
        <f>IFERROR(INDEX('Pasajeros Pre'!$G$2:G5408,MATCH(ROW()-ROW($B$1),'Pasajeros Pre'!$O$2:$O$4995,0)),"")</f>
        <v/>
      </c>
      <c r="I415" s="15" t="str">
        <f>IFERROR(INDEX('Pasajeros Pre'!$H$2:H5408,MATCH(ROW()-ROW($B$1),'Pasajeros Pre'!$O$2:$O$4995,0)),"")</f>
        <v/>
      </c>
      <c r="J415" s="15" t="str">
        <f>IFERROR(INDEX('Pasajeros Pre'!$I$2:I5408,MATCH(ROW()-ROW($B$1),'Pasajeros Pre'!$O$2:$O$4995,0)),"")</f>
        <v/>
      </c>
      <c r="K415" s="15" t="str">
        <f>IFERROR(INDEX('Pasajeros Pre'!$J$2:J5408,MATCH(ROW()-ROW($B$1),'Pasajeros Pre'!$O$2:$O$4995,0)),"")</f>
        <v/>
      </c>
      <c r="L415" s="22" t="str">
        <f>IFERROR(INDEX('Pasajeros Pre'!$K$2:K5408,MATCH(ROW()-ROW($B$1),'Pasajeros Pre'!$O$2:$O$4995,0)),"")</f>
        <v/>
      </c>
      <c r="M415" s="15" t="str">
        <f>IFERROR(INDEX('Pasajeros Pre'!$L$2:L5408,MATCH(ROW()-ROW($B$1),'Pasajeros Pre'!$O$2:$O$4995,0)),"")</f>
        <v/>
      </c>
      <c r="N415" s="22" t="e">
        <f t="shared" si="31"/>
        <v>#VALUE!</v>
      </c>
      <c r="O415" s="14" t="e">
        <f>VLOOKUP(N415,'Time Chart'!$A$2:$D$25,4,0)</f>
        <v>#VALUE!</v>
      </c>
      <c r="P415" s="22" t="e">
        <f t="shared" si="32"/>
        <v>#VALUE!</v>
      </c>
      <c r="Q415" s="14" t="e">
        <f>VLOOKUP(P415,'Time Chart'!$A$2:$D$25,4,0)</f>
        <v>#VALUE!</v>
      </c>
      <c r="R415" s="14" t="str">
        <f t="shared" si="33"/>
        <v/>
      </c>
      <c r="S415" s="15">
        <f>COUNTIFS(Hoja1!$R$2,"="&amp;R415)</f>
        <v>0</v>
      </c>
      <c r="T415" s="14" t="str">
        <f t="shared" si="34"/>
        <v/>
      </c>
      <c r="U415" s="15">
        <f>COUNTIFS(Hoja1!$R$2,"="&amp;T415)</f>
        <v>0</v>
      </c>
    </row>
    <row r="416" spans="1:21" x14ac:dyDescent="0.25">
      <c r="A416" s="15">
        <f t="shared" si="30"/>
        <v>415</v>
      </c>
      <c r="B416" s="15" t="str">
        <f>IFERROR(INDEX('Pasajeros Pre'!$A$2:A5409,MATCH(ROW()-ROW($B$1),'Pasajeros Pre'!$O$2:$O$4995,0)),"")</f>
        <v/>
      </c>
      <c r="C416" s="15" t="str">
        <f>IFERROR(INDEX('Pasajeros Pre'!$B$2:$B$195,MATCH(ROW()-ROW($A$1),'Pasajeros Pre'!$O$2:$O$195,0)),"")</f>
        <v/>
      </c>
      <c r="D416" s="15" t="str">
        <f>IFERROR(INDEX('Pasajeros Pre'!$C$2:C5409,MATCH(ROW()-ROW($B$1),'Pasajeros Pre'!$O$2:$O$4995,0)),"")</f>
        <v/>
      </c>
      <c r="E416" s="15" t="str">
        <f>IFERROR(INDEX('Pasajeros Pre'!$D$2:D5409,MATCH(ROW()-ROW($B$1),'Pasajeros Pre'!$O$2:$O$4995,0)),"")</f>
        <v/>
      </c>
      <c r="F416" s="22" t="str">
        <f>IFERROR(INDEX('Pasajeros Pre'!$E$2:E5409,MATCH(ROW()-ROW($B$1),'Pasajeros Pre'!$O$2:$O$4995,0)),"")</f>
        <v/>
      </c>
      <c r="G416" s="15" t="str">
        <f>IFERROR(INDEX('Pasajeros Pre'!$F$2:F5409,MATCH(ROW()-ROW($B$1),'Pasajeros Pre'!$O$2:$O$4995,0)),"")</f>
        <v/>
      </c>
      <c r="H416" s="15" t="str">
        <f>IFERROR(INDEX('Pasajeros Pre'!$G$2:G5409,MATCH(ROW()-ROW($B$1),'Pasajeros Pre'!$O$2:$O$4995,0)),"")</f>
        <v/>
      </c>
      <c r="I416" s="15" t="str">
        <f>IFERROR(INDEX('Pasajeros Pre'!$H$2:H5409,MATCH(ROW()-ROW($B$1),'Pasajeros Pre'!$O$2:$O$4995,0)),"")</f>
        <v/>
      </c>
      <c r="J416" s="15" t="str">
        <f>IFERROR(INDEX('Pasajeros Pre'!$I$2:I5409,MATCH(ROW()-ROW($B$1),'Pasajeros Pre'!$O$2:$O$4995,0)),"")</f>
        <v/>
      </c>
      <c r="K416" s="15" t="str">
        <f>IFERROR(INDEX('Pasajeros Pre'!$J$2:J5409,MATCH(ROW()-ROW($B$1),'Pasajeros Pre'!$O$2:$O$4995,0)),"")</f>
        <v/>
      </c>
      <c r="L416" s="22" t="str">
        <f>IFERROR(INDEX('Pasajeros Pre'!$K$2:K5409,MATCH(ROW()-ROW($B$1),'Pasajeros Pre'!$O$2:$O$4995,0)),"")</f>
        <v/>
      </c>
      <c r="M416" s="15" t="str">
        <f>IFERROR(INDEX('Pasajeros Pre'!$L$2:L5409,MATCH(ROW()-ROW($B$1),'Pasajeros Pre'!$O$2:$O$4995,0)),"")</f>
        <v/>
      </c>
      <c r="N416" s="22" t="e">
        <f t="shared" si="31"/>
        <v>#VALUE!</v>
      </c>
      <c r="O416" s="14" t="e">
        <f>VLOOKUP(N416,'Time Chart'!$A$2:$D$25,4,0)</f>
        <v>#VALUE!</v>
      </c>
      <c r="P416" s="22" t="e">
        <f t="shared" si="32"/>
        <v>#VALUE!</v>
      </c>
      <c r="Q416" s="14" t="e">
        <f>VLOOKUP(P416,'Time Chart'!$A$2:$D$25,4,0)</f>
        <v>#VALUE!</v>
      </c>
      <c r="R416" s="14" t="str">
        <f t="shared" si="33"/>
        <v/>
      </c>
      <c r="S416" s="15">
        <f>COUNTIFS(Hoja1!$R$2,"="&amp;R416)</f>
        <v>0</v>
      </c>
      <c r="T416" s="14" t="str">
        <f t="shared" si="34"/>
        <v/>
      </c>
      <c r="U416" s="15">
        <f>COUNTIFS(Hoja1!$R$2,"="&amp;T416)</f>
        <v>0</v>
      </c>
    </row>
    <row r="417" spans="1:21" x14ac:dyDescent="0.25">
      <c r="A417" s="15">
        <f t="shared" si="30"/>
        <v>416</v>
      </c>
      <c r="B417" s="15" t="str">
        <f>IFERROR(INDEX('Pasajeros Pre'!$A$2:A5410,MATCH(ROW()-ROW($B$1),'Pasajeros Pre'!$O$2:$O$4995,0)),"")</f>
        <v/>
      </c>
      <c r="C417" s="15" t="str">
        <f>IFERROR(INDEX('Pasajeros Pre'!$B$2:$B$195,MATCH(ROW()-ROW($A$1),'Pasajeros Pre'!$O$2:$O$195,0)),"")</f>
        <v/>
      </c>
      <c r="D417" s="15" t="str">
        <f>IFERROR(INDEX('Pasajeros Pre'!$C$2:C5410,MATCH(ROW()-ROW($B$1),'Pasajeros Pre'!$O$2:$O$4995,0)),"")</f>
        <v/>
      </c>
      <c r="E417" s="15" t="str">
        <f>IFERROR(INDEX('Pasajeros Pre'!$D$2:D5410,MATCH(ROW()-ROW($B$1),'Pasajeros Pre'!$O$2:$O$4995,0)),"")</f>
        <v/>
      </c>
      <c r="F417" s="22" t="str">
        <f>IFERROR(INDEX('Pasajeros Pre'!$E$2:E5410,MATCH(ROW()-ROW($B$1),'Pasajeros Pre'!$O$2:$O$4995,0)),"")</f>
        <v/>
      </c>
      <c r="G417" s="15" t="str">
        <f>IFERROR(INDEX('Pasajeros Pre'!$F$2:F5410,MATCH(ROW()-ROW($B$1),'Pasajeros Pre'!$O$2:$O$4995,0)),"")</f>
        <v/>
      </c>
      <c r="H417" s="15" t="str">
        <f>IFERROR(INDEX('Pasajeros Pre'!$G$2:G5410,MATCH(ROW()-ROW($B$1),'Pasajeros Pre'!$O$2:$O$4995,0)),"")</f>
        <v/>
      </c>
      <c r="I417" s="15" t="str">
        <f>IFERROR(INDEX('Pasajeros Pre'!$H$2:H5410,MATCH(ROW()-ROW($B$1),'Pasajeros Pre'!$O$2:$O$4995,0)),"")</f>
        <v/>
      </c>
      <c r="J417" s="15" t="str">
        <f>IFERROR(INDEX('Pasajeros Pre'!$I$2:I5410,MATCH(ROW()-ROW($B$1),'Pasajeros Pre'!$O$2:$O$4995,0)),"")</f>
        <v/>
      </c>
      <c r="K417" s="15" t="str">
        <f>IFERROR(INDEX('Pasajeros Pre'!$J$2:J5410,MATCH(ROW()-ROW($B$1),'Pasajeros Pre'!$O$2:$O$4995,0)),"")</f>
        <v/>
      </c>
      <c r="L417" s="22" t="str">
        <f>IFERROR(INDEX('Pasajeros Pre'!$K$2:K5410,MATCH(ROW()-ROW($B$1),'Pasajeros Pre'!$O$2:$O$4995,0)),"")</f>
        <v/>
      </c>
      <c r="M417" s="15" t="str">
        <f>IFERROR(INDEX('Pasajeros Pre'!$L$2:L5410,MATCH(ROW()-ROW($B$1),'Pasajeros Pre'!$O$2:$O$4995,0)),"")</f>
        <v/>
      </c>
      <c r="N417" s="22" t="e">
        <f t="shared" si="31"/>
        <v>#VALUE!</v>
      </c>
      <c r="O417" s="14" t="e">
        <f>VLOOKUP(N417,'Time Chart'!$A$2:$D$25,4,0)</f>
        <v>#VALUE!</v>
      </c>
      <c r="P417" s="22" t="e">
        <f t="shared" si="32"/>
        <v>#VALUE!</v>
      </c>
      <c r="Q417" s="14" t="e">
        <f>VLOOKUP(P417,'Time Chart'!$A$2:$D$25,4,0)</f>
        <v>#VALUE!</v>
      </c>
      <c r="R417" s="14" t="str">
        <f t="shared" si="33"/>
        <v/>
      </c>
      <c r="S417" s="15">
        <f>COUNTIFS(Hoja1!$R$2,"="&amp;R417)</f>
        <v>0</v>
      </c>
      <c r="T417" s="14" t="str">
        <f t="shared" si="34"/>
        <v/>
      </c>
      <c r="U417" s="15">
        <f>COUNTIFS(Hoja1!$R$2,"="&amp;T417)</f>
        <v>0</v>
      </c>
    </row>
    <row r="418" spans="1:21" x14ac:dyDescent="0.25">
      <c r="A418" s="15">
        <f t="shared" si="30"/>
        <v>417</v>
      </c>
      <c r="B418" s="15" t="str">
        <f>IFERROR(INDEX('Pasajeros Pre'!$A$2:A5411,MATCH(ROW()-ROW($B$1),'Pasajeros Pre'!$O$2:$O$4995,0)),"")</f>
        <v/>
      </c>
      <c r="C418" s="15" t="str">
        <f>IFERROR(INDEX('Pasajeros Pre'!$B$2:$B$195,MATCH(ROW()-ROW($A$1),'Pasajeros Pre'!$O$2:$O$195,0)),"")</f>
        <v/>
      </c>
      <c r="D418" s="15" t="str">
        <f>IFERROR(INDEX('Pasajeros Pre'!$C$2:C5411,MATCH(ROW()-ROW($B$1),'Pasajeros Pre'!$O$2:$O$4995,0)),"")</f>
        <v/>
      </c>
      <c r="E418" s="15" t="str">
        <f>IFERROR(INDEX('Pasajeros Pre'!$D$2:D5411,MATCH(ROW()-ROW($B$1),'Pasajeros Pre'!$O$2:$O$4995,0)),"")</f>
        <v/>
      </c>
      <c r="F418" s="22" t="str">
        <f>IFERROR(INDEX('Pasajeros Pre'!$E$2:E5411,MATCH(ROW()-ROW($B$1),'Pasajeros Pre'!$O$2:$O$4995,0)),"")</f>
        <v/>
      </c>
      <c r="G418" s="15" t="str">
        <f>IFERROR(INDEX('Pasajeros Pre'!$F$2:F5411,MATCH(ROW()-ROW($B$1),'Pasajeros Pre'!$O$2:$O$4995,0)),"")</f>
        <v/>
      </c>
      <c r="H418" s="15" t="str">
        <f>IFERROR(INDEX('Pasajeros Pre'!$G$2:G5411,MATCH(ROW()-ROW($B$1),'Pasajeros Pre'!$O$2:$O$4995,0)),"")</f>
        <v/>
      </c>
      <c r="I418" s="15" t="str">
        <f>IFERROR(INDEX('Pasajeros Pre'!$H$2:H5411,MATCH(ROW()-ROW($B$1),'Pasajeros Pre'!$O$2:$O$4995,0)),"")</f>
        <v/>
      </c>
      <c r="J418" s="15" t="str">
        <f>IFERROR(INDEX('Pasajeros Pre'!$I$2:I5411,MATCH(ROW()-ROW($B$1),'Pasajeros Pre'!$O$2:$O$4995,0)),"")</f>
        <v/>
      </c>
      <c r="K418" s="15" t="str">
        <f>IFERROR(INDEX('Pasajeros Pre'!$J$2:J5411,MATCH(ROW()-ROW($B$1),'Pasajeros Pre'!$O$2:$O$4995,0)),"")</f>
        <v/>
      </c>
      <c r="L418" s="22" t="str">
        <f>IFERROR(INDEX('Pasajeros Pre'!$K$2:K5411,MATCH(ROW()-ROW($B$1),'Pasajeros Pre'!$O$2:$O$4995,0)),"")</f>
        <v/>
      </c>
      <c r="M418" s="15" t="str">
        <f>IFERROR(INDEX('Pasajeros Pre'!$L$2:L5411,MATCH(ROW()-ROW($B$1),'Pasajeros Pre'!$O$2:$O$4995,0)),"")</f>
        <v/>
      </c>
      <c r="N418" s="22" t="e">
        <f t="shared" si="31"/>
        <v>#VALUE!</v>
      </c>
      <c r="O418" s="14" t="e">
        <f>VLOOKUP(N418,'Time Chart'!$A$2:$D$25,4,0)</f>
        <v>#VALUE!</v>
      </c>
      <c r="P418" s="22" t="e">
        <f t="shared" si="32"/>
        <v>#VALUE!</v>
      </c>
      <c r="Q418" s="14" t="e">
        <f>VLOOKUP(P418,'Time Chart'!$A$2:$D$25,4,0)</f>
        <v>#VALUE!</v>
      </c>
      <c r="R418" s="14" t="str">
        <f t="shared" si="33"/>
        <v/>
      </c>
      <c r="S418" s="15">
        <f>COUNTIFS(Hoja1!$R$2,"="&amp;R418)</f>
        <v>0</v>
      </c>
      <c r="T418" s="14" t="str">
        <f t="shared" si="34"/>
        <v/>
      </c>
      <c r="U418" s="15">
        <f>COUNTIFS(Hoja1!$R$2,"="&amp;T418)</f>
        <v>0</v>
      </c>
    </row>
    <row r="419" spans="1:21" x14ac:dyDescent="0.25">
      <c r="A419" s="15">
        <f t="shared" si="30"/>
        <v>418</v>
      </c>
      <c r="B419" s="15" t="str">
        <f>IFERROR(INDEX('Pasajeros Pre'!$A$2:A5412,MATCH(ROW()-ROW($B$1),'Pasajeros Pre'!$O$2:$O$4995,0)),"")</f>
        <v/>
      </c>
      <c r="C419" s="15" t="str">
        <f>IFERROR(INDEX('Pasajeros Pre'!$B$2:$B$195,MATCH(ROW()-ROW($A$1),'Pasajeros Pre'!$O$2:$O$195,0)),"")</f>
        <v/>
      </c>
      <c r="D419" s="15" t="str">
        <f>IFERROR(INDEX('Pasajeros Pre'!$C$2:C5412,MATCH(ROW()-ROW($B$1),'Pasajeros Pre'!$O$2:$O$4995,0)),"")</f>
        <v/>
      </c>
      <c r="E419" s="15" t="str">
        <f>IFERROR(INDEX('Pasajeros Pre'!$D$2:D5412,MATCH(ROW()-ROW($B$1),'Pasajeros Pre'!$O$2:$O$4995,0)),"")</f>
        <v/>
      </c>
      <c r="F419" s="22" t="str">
        <f>IFERROR(INDEX('Pasajeros Pre'!$E$2:E5412,MATCH(ROW()-ROW($B$1),'Pasajeros Pre'!$O$2:$O$4995,0)),"")</f>
        <v/>
      </c>
      <c r="G419" s="15" t="str">
        <f>IFERROR(INDEX('Pasajeros Pre'!$F$2:F5412,MATCH(ROW()-ROW($B$1),'Pasajeros Pre'!$O$2:$O$4995,0)),"")</f>
        <v/>
      </c>
      <c r="H419" s="15" t="str">
        <f>IFERROR(INDEX('Pasajeros Pre'!$G$2:G5412,MATCH(ROW()-ROW($B$1),'Pasajeros Pre'!$O$2:$O$4995,0)),"")</f>
        <v/>
      </c>
      <c r="I419" s="15" t="str">
        <f>IFERROR(INDEX('Pasajeros Pre'!$H$2:H5412,MATCH(ROW()-ROW($B$1),'Pasajeros Pre'!$O$2:$O$4995,0)),"")</f>
        <v/>
      </c>
      <c r="J419" s="15" t="str">
        <f>IFERROR(INDEX('Pasajeros Pre'!$I$2:I5412,MATCH(ROW()-ROW($B$1),'Pasajeros Pre'!$O$2:$O$4995,0)),"")</f>
        <v/>
      </c>
      <c r="K419" s="15" t="str">
        <f>IFERROR(INDEX('Pasajeros Pre'!$J$2:J5412,MATCH(ROW()-ROW($B$1),'Pasajeros Pre'!$O$2:$O$4995,0)),"")</f>
        <v/>
      </c>
      <c r="L419" s="22" t="str">
        <f>IFERROR(INDEX('Pasajeros Pre'!$K$2:K5412,MATCH(ROW()-ROW($B$1),'Pasajeros Pre'!$O$2:$O$4995,0)),"")</f>
        <v/>
      </c>
      <c r="M419" s="15" t="str">
        <f>IFERROR(INDEX('Pasajeros Pre'!$L$2:L5412,MATCH(ROW()-ROW($B$1),'Pasajeros Pre'!$O$2:$O$4995,0)),"")</f>
        <v/>
      </c>
      <c r="N419" s="22" t="e">
        <f t="shared" si="31"/>
        <v>#VALUE!</v>
      </c>
      <c r="O419" s="14" t="e">
        <f>VLOOKUP(N419,'Time Chart'!$A$2:$D$25,4,0)</f>
        <v>#VALUE!</v>
      </c>
      <c r="P419" s="22" t="e">
        <f t="shared" si="32"/>
        <v>#VALUE!</v>
      </c>
      <c r="Q419" s="14" t="e">
        <f>VLOOKUP(P419,'Time Chart'!$A$2:$D$25,4,0)</f>
        <v>#VALUE!</v>
      </c>
      <c r="R419" s="14" t="str">
        <f t="shared" si="33"/>
        <v/>
      </c>
      <c r="S419" s="15">
        <f>COUNTIFS(Hoja1!$R$2,"="&amp;R419)</f>
        <v>0</v>
      </c>
      <c r="T419" s="14" t="str">
        <f t="shared" si="34"/>
        <v/>
      </c>
      <c r="U419" s="15">
        <f>COUNTIFS(Hoja1!$R$2,"="&amp;T419)</f>
        <v>0</v>
      </c>
    </row>
    <row r="420" spans="1:21" x14ac:dyDescent="0.25">
      <c r="A420" s="15">
        <f t="shared" si="30"/>
        <v>419</v>
      </c>
      <c r="B420" s="15" t="str">
        <f>IFERROR(INDEX('Pasajeros Pre'!$A$2:A5413,MATCH(ROW()-ROW($B$1),'Pasajeros Pre'!$O$2:$O$4995,0)),"")</f>
        <v/>
      </c>
      <c r="C420" s="15" t="str">
        <f>IFERROR(INDEX('Pasajeros Pre'!$B$2:$B$195,MATCH(ROW()-ROW($A$1),'Pasajeros Pre'!$O$2:$O$195,0)),"")</f>
        <v/>
      </c>
      <c r="D420" s="15" t="str">
        <f>IFERROR(INDEX('Pasajeros Pre'!$C$2:C5413,MATCH(ROW()-ROW($B$1),'Pasajeros Pre'!$O$2:$O$4995,0)),"")</f>
        <v/>
      </c>
      <c r="E420" s="15" t="str">
        <f>IFERROR(INDEX('Pasajeros Pre'!$D$2:D5413,MATCH(ROW()-ROW($B$1),'Pasajeros Pre'!$O$2:$O$4995,0)),"")</f>
        <v/>
      </c>
      <c r="F420" s="22" t="str">
        <f>IFERROR(INDEX('Pasajeros Pre'!$E$2:E5413,MATCH(ROW()-ROW($B$1),'Pasajeros Pre'!$O$2:$O$4995,0)),"")</f>
        <v/>
      </c>
      <c r="G420" s="15" t="str">
        <f>IFERROR(INDEX('Pasajeros Pre'!$F$2:F5413,MATCH(ROW()-ROW($B$1),'Pasajeros Pre'!$O$2:$O$4995,0)),"")</f>
        <v/>
      </c>
      <c r="H420" s="15" t="str">
        <f>IFERROR(INDEX('Pasajeros Pre'!$G$2:G5413,MATCH(ROW()-ROW($B$1),'Pasajeros Pre'!$O$2:$O$4995,0)),"")</f>
        <v/>
      </c>
      <c r="I420" s="15" t="str">
        <f>IFERROR(INDEX('Pasajeros Pre'!$H$2:H5413,MATCH(ROW()-ROW($B$1),'Pasajeros Pre'!$O$2:$O$4995,0)),"")</f>
        <v/>
      </c>
      <c r="J420" s="15" t="str">
        <f>IFERROR(INDEX('Pasajeros Pre'!$I$2:I5413,MATCH(ROW()-ROW($B$1),'Pasajeros Pre'!$O$2:$O$4995,0)),"")</f>
        <v/>
      </c>
      <c r="K420" s="15" t="str">
        <f>IFERROR(INDEX('Pasajeros Pre'!$J$2:J5413,MATCH(ROW()-ROW($B$1),'Pasajeros Pre'!$O$2:$O$4995,0)),"")</f>
        <v/>
      </c>
      <c r="L420" s="22" t="str">
        <f>IFERROR(INDEX('Pasajeros Pre'!$K$2:K5413,MATCH(ROW()-ROW($B$1),'Pasajeros Pre'!$O$2:$O$4995,0)),"")</f>
        <v/>
      </c>
      <c r="M420" s="15" t="str">
        <f>IFERROR(INDEX('Pasajeros Pre'!$L$2:L5413,MATCH(ROW()-ROW($B$1),'Pasajeros Pre'!$O$2:$O$4995,0)),"")</f>
        <v/>
      </c>
      <c r="N420" s="22" t="e">
        <f t="shared" si="31"/>
        <v>#VALUE!</v>
      </c>
      <c r="O420" s="14" t="e">
        <f>VLOOKUP(N420,'Time Chart'!$A$2:$D$25,4,0)</f>
        <v>#VALUE!</v>
      </c>
      <c r="P420" s="22" t="e">
        <f t="shared" si="32"/>
        <v>#VALUE!</v>
      </c>
      <c r="Q420" s="14" t="e">
        <f>VLOOKUP(P420,'Time Chart'!$A$2:$D$25,4,0)</f>
        <v>#VALUE!</v>
      </c>
      <c r="R420" s="14" t="str">
        <f t="shared" si="33"/>
        <v/>
      </c>
      <c r="S420" s="15">
        <f>COUNTIFS(Hoja1!$R$2,"="&amp;R420)</f>
        <v>0</v>
      </c>
      <c r="T420" s="14" t="str">
        <f t="shared" si="34"/>
        <v/>
      </c>
      <c r="U420" s="15">
        <f>COUNTIFS(Hoja1!$R$2,"="&amp;T420)</f>
        <v>0</v>
      </c>
    </row>
    <row r="421" spans="1:21" x14ac:dyDescent="0.25">
      <c r="A421" s="15">
        <f t="shared" si="30"/>
        <v>420</v>
      </c>
      <c r="B421" s="15" t="str">
        <f>IFERROR(INDEX('Pasajeros Pre'!$A$2:A5414,MATCH(ROW()-ROW($B$1),'Pasajeros Pre'!$O$2:$O$4995,0)),"")</f>
        <v/>
      </c>
      <c r="C421" s="15" t="str">
        <f>IFERROR(INDEX('Pasajeros Pre'!$B$2:$B$195,MATCH(ROW()-ROW($A$1),'Pasajeros Pre'!$O$2:$O$195,0)),"")</f>
        <v/>
      </c>
      <c r="D421" s="15" t="str">
        <f>IFERROR(INDEX('Pasajeros Pre'!$C$2:C5414,MATCH(ROW()-ROW($B$1),'Pasajeros Pre'!$O$2:$O$4995,0)),"")</f>
        <v/>
      </c>
      <c r="E421" s="15" t="str">
        <f>IFERROR(INDEX('Pasajeros Pre'!$D$2:D5414,MATCH(ROW()-ROW($B$1),'Pasajeros Pre'!$O$2:$O$4995,0)),"")</f>
        <v/>
      </c>
      <c r="F421" s="22" t="str">
        <f>IFERROR(INDEX('Pasajeros Pre'!$E$2:E5414,MATCH(ROW()-ROW($B$1),'Pasajeros Pre'!$O$2:$O$4995,0)),"")</f>
        <v/>
      </c>
      <c r="G421" s="15" t="str">
        <f>IFERROR(INDEX('Pasajeros Pre'!$F$2:F5414,MATCH(ROW()-ROW($B$1),'Pasajeros Pre'!$O$2:$O$4995,0)),"")</f>
        <v/>
      </c>
      <c r="H421" s="15" t="str">
        <f>IFERROR(INDEX('Pasajeros Pre'!$G$2:G5414,MATCH(ROW()-ROW($B$1),'Pasajeros Pre'!$O$2:$O$4995,0)),"")</f>
        <v/>
      </c>
      <c r="I421" s="15" t="str">
        <f>IFERROR(INDEX('Pasajeros Pre'!$H$2:H5414,MATCH(ROW()-ROW($B$1),'Pasajeros Pre'!$O$2:$O$4995,0)),"")</f>
        <v/>
      </c>
      <c r="J421" s="15" t="str">
        <f>IFERROR(INDEX('Pasajeros Pre'!$I$2:I5414,MATCH(ROW()-ROW($B$1),'Pasajeros Pre'!$O$2:$O$4995,0)),"")</f>
        <v/>
      </c>
      <c r="K421" s="15" t="str">
        <f>IFERROR(INDEX('Pasajeros Pre'!$J$2:J5414,MATCH(ROW()-ROW($B$1),'Pasajeros Pre'!$O$2:$O$4995,0)),"")</f>
        <v/>
      </c>
      <c r="L421" s="22" t="str">
        <f>IFERROR(INDEX('Pasajeros Pre'!$K$2:K5414,MATCH(ROW()-ROW($B$1),'Pasajeros Pre'!$O$2:$O$4995,0)),"")</f>
        <v/>
      </c>
      <c r="M421" s="15" t="str">
        <f>IFERROR(INDEX('Pasajeros Pre'!$L$2:L5414,MATCH(ROW()-ROW($B$1),'Pasajeros Pre'!$O$2:$O$4995,0)),"")</f>
        <v/>
      </c>
      <c r="N421" s="22" t="e">
        <f t="shared" si="31"/>
        <v>#VALUE!</v>
      </c>
      <c r="O421" s="14" t="e">
        <f>VLOOKUP(N421,'Time Chart'!$A$2:$D$25,4,0)</f>
        <v>#VALUE!</v>
      </c>
      <c r="P421" s="22" t="e">
        <f t="shared" si="32"/>
        <v>#VALUE!</v>
      </c>
      <c r="Q421" s="14" t="e">
        <f>VLOOKUP(P421,'Time Chart'!$A$2:$D$25,4,0)</f>
        <v>#VALUE!</v>
      </c>
      <c r="R421" s="14" t="str">
        <f t="shared" si="33"/>
        <v/>
      </c>
      <c r="S421" s="15">
        <f>COUNTIFS(Hoja1!$R$2,"="&amp;R421)</f>
        <v>0</v>
      </c>
      <c r="T421" s="14" t="str">
        <f t="shared" si="34"/>
        <v/>
      </c>
      <c r="U421" s="15">
        <f>COUNTIFS(Hoja1!$R$2,"="&amp;T421)</f>
        <v>0</v>
      </c>
    </row>
    <row r="422" spans="1:21" x14ac:dyDescent="0.25">
      <c r="A422" s="15">
        <f t="shared" si="30"/>
        <v>421</v>
      </c>
      <c r="B422" s="15" t="str">
        <f>IFERROR(INDEX('Pasajeros Pre'!$A$2:A5415,MATCH(ROW()-ROW($B$1),'Pasajeros Pre'!$O$2:$O$4995,0)),"")</f>
        <v/>
      </c>
      <c r="C422" s="15" t="str">
        <f>IFERROR(INDEX('Pasajeros Pre'!$B$2:$B$195,MATCH(ROW()-ROW($A$1),'Pasajeros Pre'!$O$2:$O$195,0)),"")</f>
        <v/>
      </c>
      <c r="D422" s="15" t="str">
        <f>IFERROR(INDEX('Pasajeros Pre'!$C$2:C5415,MATCH(ROW()-ROW($B$1),'Pasajeros Pre'!$O$2:$O$4995,0)),"")</f>
        <v/>
      </c>
      <c r="E422" s="15" t="str">
        <f>IFERROR(INDEX('Pasajeros Pre'!$D$2:D5415,MATCH(ROW()-ROW($B$1),'Pasajeros Pre'!$O$2:$O$4995,0)),"")</f>
        <v/>
      </c>
      <c r="F422" s="22" t="str">
        <f>IFERROR(INDEX('Pasajeros Pre'!$E$2:E5415,MATCH(ROW()-ROW($B$1),'Pasajeros Pre'!$O$2:$O$4995,0)),"")</f>
        <v/>
      </c>
      <c r="G422" s="15" t="str">
        <f>IFERROR(INDEX('Pasajeros Pre'!$F$2:F5415,MATCH(ROW()-ROW($B$1),'Pasajeros Pre'!$O$2:$O$4995,0)),"")</f>
        <v/>
      </c>
      <c r="H422" s="15" t="str">
        <f>IFERROR(INDEX('Pasajeros Pre'!$G$2:G5415,MATCH(ROW()-ROW($B$1),'Pasajeros Pre'!$O$2:$O$4995,0)),"")</f>
        <v/>
      </c>
      <c r="I422" s="15" t="str">
        <f>IFERROR(INDEX('Pasajeros Pre'!$H$2:H5415,MATCH(ROW()-ROW($B$1),'Pasajeros Pre'!$O$2:$O$4995,0)),"")</f>
        <v/>
      </c>
      <c r="J422" s="15" t="str">
        <f>IFERROR(INDEX('Pasajeros Pre'!$I$2:I5415,MATCH(ROW()-ROW($B$1),'Pasajeros Pre'!$O$2:$O$4995,0)),"")</f>
        <v/>
      </c>
      <c r="K422" s="15" t="str">
        <f>IFERROR(INDEX('Pasajeros Pre'!$J$2:J5415,MATCH(ROW()-ROW($B$1),'Pasajeros Pre'!$O$2:$O$4995,0)),"")</f>
        <v/>
      </c>
      <c r="L422" s="22" t="str">
        <f>IFERROR(INDEX('Pasajeros Pre'!$K$2:K5415,MATCH(ROW()-ROW($B$1),'Pasajeros Pre'!$O$2:$O$4995,0)),"")</f>
        <v/>
      </c>
      <c r="M422" s="15" t="str">
        <f>IFERROR(INDEX('Pasajeros Pre'!$L$2:L5415,MATCH(ROW()-ROW($B$1),'Pasajeros Pre'!$O$2:$O$4995,0)),"")</f>
        <v/>
      </c>
      <c r="N422" s="22" t="e">
        <f t="shared" si="31"/>
        <v>#VALUE!</v>
      </c>
      <c r="O422" s="14" t="e">
        <f>VLOOKUP(N422,'Time Chart'!$A$2:$D$25,4,0)</f>
        <v>#VALUE!</v>
      </c>
      <c r="P422" s="22" t="e">
        <f t="shared" si="32"/>
        <v>#VALUE!</v>
      </c>
      <c r="Q422" s="14" t="e">
        <f>VLOOKUP(P422,'Time Chart'!$A$2:$D$25,4,0)</f>
        <v>#VALUE!</v>
      </c>
      <c r="R422" s="14" t="str">
        <f t="shared" si="33"/>
        <v/>
      </c>
      <c r="S422" s="15">
        <f>COUNTIFS(Hoja1!$R$2,"="&amp;R422)</f>
        <v>0</v>
      </c>
      <c r="T422" s="14" t="str">
        <f t="shared" si="34"/>
        <v/>
      </c>
      <c r="U422" s="15">
        <f>COUNTIFS(Hoja1!$R$2,"="&amp;T422)</f>
        <v>0</v>
      </c>
    </row>
    <row r="423" spans="1:21" x14ac:dyDescent="0.25">
      <c r="A423" s="15">
        <f t="shared" si="30"/>
        <v>422</v>
      </c>
      <c r="B423" s="15" t="str">
        <f>IFERROR(INDEX('Pasajeros Pre'!$A$2:A5416,MATCH(ROW()-ROW($B$1),'Pasajeros Pre'!$O$2:$O$4995,0)),"")</f>
        <v/>
      </c>
      <c r="C423" s="15" t="str">
        <f>IFERROR(INDEX('Pasajeros Pre'!$B$2:$B$195,MATCH(ROW()-ROW($A$1),'Pasajeros Pre'!$O$2:$O$195,0)),"")</f>
        <v/>
      </c>
      <c r="D423" s="15" t="str">
        <f>IFERROR(INDEX('Pasajeros Pre'!$C$2:C5416,MATCH(ROW()-ROW($B$1),'Pasajeros Pre'!$O$2:$O$4995,0)),"")</f>
        <v/>
      </c>
      <c r="E423" s="15" t="str">
        <f>IFERROR(INDEX('Pasajeros Pre'!$D$2:D5416,MATCH(ROW()-ROW($B$1),'Pasajeros Pre'!$O$2:$O$4995,0)),"")</f>
        <v/>
      </c>
      <c r="F423" s="22" t="str">
        <f>IFERROR(INDEX('Pasajeros Pre'!$E$2:E5416,MATCH(ROW()-ROW($B$1),'Pasajeros Pre'!$O$2:$O$4995,0)),"")</f>
        <v/>
      </c>
      <c r="G423" s="15" t="str">
        <f>IFERROR(INDEX('Pasajeros Pre'!$F$2:F5416,MATCH(ROW()-ROW($B$1),'Pasajeros Pre'!$O$2:$O$4995,0)),"")</f>
        <v/>
      </c>
      <c r="H423" s="15" t="str">
        <f>IFERROR(INDEX('Pasajeros Pre'!$G$2:G5416,MATCH(ROW()-ROW($B$1),'Pasajeros Pre'!$O$2:$O$4995,0)),"")</f>
        <v/>
      </c>
      <c r="I423" s="15" t="str">
        <f>IFERROR(INDEX('Pasajeros Pre'!$H$2:H5416,MATCH(ROW()-ROW($B$1),'Pasajeros Pre'!$O$2:$O$4995,0)),"")</f>
        <v/>
      </c>
      <c r="J423" s="15" t="str">
        <f>IFERROR(INDEX('Pasajeros Pre'!$I$2:I5416,MATCH(ROW()-ROW($B$1),'Pasajeros Pre'!$O$2:$O$4995,0)),"")</f>
        <v/>
      </c>
      <c r="K423" s="15" t="str">
        <f>IFERROR(INDEX('Pasajeros Pre'!$J$2:J5416,MATCH(ROW()-ROW($B$1),'Pasajeros Pre'!$O$2:$O$4995,0)),"")</f>
        <v/>
      </c>
      <c r="L423" s="22" t="str">
        <f>IFERROR(INDEX('Pasajeros Pre'!$K$2:K5416,MATCH(ROW()-ROW($B$1),'Pasajeros Pre'!$O$2:$O$4995,0)),"")</f>
        <v/>
      </c>
      <c r="M423" s="15" t="str">
        <f>IFERROR(INDEX('Pasajeros Pre'!$L$2:L5416,MATCH(ROW()-ROW($B$1),'Pasajeros Pre'!$O$2:$O$4995,0)),"")</f>
        <v/>
      </c>
      <c r="N423" s="22" t="e">
        <f t="shared" si="31"/>
        <v>#VALUE!</v>
      </c>
      <c r="O423" s="14" t="e">
        <f>VLOOKUP(N423,'Time Chart'!$A$2:$D$25,4,0)</f>
        <v>#VALUE!</v>
      </c>
      <c r="P423" s="22" t="e">
        <f t="shared" si="32"/>
        <v>#VALUE!</v>
      </c>
      <c r="Q423" s="14" t="e">
        <f>VLOOKUP(P423,'Time Chart'!$A$2:$D$25,4,0)</f>
        <v>#VALUE!</v>
      </c>
      <c r="R423" s="14" t="str">
        <f t="shared" si="33"/>
        <v/>
      </c>
      <c r="S423" s="15">
        <f>COUNTIFS(Hoja1!$R$2,"="&amp;R423)</f>
        <v>0</v>
      </c>
      <c r="T423" s="14" t="str">
        <f t="shared" si="34"/>
        <v/>
      </c>
      <c r="U423" s="15">
        <f>COUNTIFS(Hoja1!$R$2,"="&amp;T423)</f>
        <v>0</v>
      </c>
    </row>
    <row r="424" spans="1:21" x14ac:dyDescent="0.25">
      <c r="A424" s="15">
        <f t="shared" si="30"/>
        <v>423</v>
      </c>
      <c r="B424" s="15" t="str">
        <f>IFERROR(INDEX('Pasajeros Pre'!$A$2:A5417,MATCH(ROW()-ROW($B$1),'Pasajeros Pre'!$O$2:$O$4995,0)),"")</f>
        <v/>
      </c>
      <c r="C424" s="15" t="str">
        <f>IFERROR(INDEX('Pasajeros Pre'!$B$2:$B$195,MATCH(ROW()-ROW($A$1),'Pasajeros Pre'!$O$2:$O$195,0)),"")</f>
        <v/>
      </c>
      <c r="D424" s="15" t="str">
        <f>IFERROR(INDEX('Pasajeros Pre'!$C$2:C5417,MATCH(ROW()-ROW($B$1),'Pasajeros Pre'!$O$2:$O$4995,0)),"")</f>
        <v/>
      </c>
      <c r="E424" s="15" t="str">
        <f>IFERROR(INDEX('Pasajeros Pre'!$D$2:D5417,MATCH(ROW()-ROW($B$1),'Pasajeros Pre'!$O$2:$O$4995,0)),"")</f>
        <v/>
      </c>
      <c r="F424" s="22" t="str">
        <f>IFERROR(INDEX('Pasajeros Pre'!$E$2:E5417,MATCH(ROW()-ROW($B$1),'Pasajeros Pre'!$O$2:$O$4995,0)),"")</f>
        <v/>
      </c>
      <c r="G424" s="15" t="str">
        <f>IFERROR(INDEX('Pasajeros Pre'!$F$2:F5417,MATCH(ROW()-ROW($B$1),'Pasajeros Pre'!$O$2:$O$4995,0)),"")</f>
        <v/>
      </c>
      <c r="H424" s="15" t="str">
        <f>IFERROR(INDEX('Pasajeros Pre'!$G$2:G5417,MATCH(ROW()-ROW($B$1),'Pasajeros Pre'!$O$2:$O$4995,0)),"")</f>
        <v/>
      </c>
      <c r="I424" s="15" t="str">
        <f>IFERROR(INDEX('Pasajeros Pre'!$H$2:H5417,MATCH(ROW()-ROW($B$1),'Pasajeros Pre'!$O$2:$O$4995,0)),"")</f>
        <v/>
      </c>
      <c r="J424" s="15" t="str">
        <f>IFERROR(INDEX('Pasajeros Pre'!$I$2:I5417,MATCH(ROW()-ROW($B$1),'Pasajeros Pre'!$O$2:$O$4995,0)),"")</f>
        <v/>
      </c>
      <c r="K424" s="15" t="str">
        <f>IFERROR(INDEX('Pasajeros Pre'!$J$2:J5417,MATCH(ROW()-ROW($B$1),'Pasajeros Pre'!$O$2:$O$4995,0)),"")</f>
        <v/>
      </c>
      <c r="L424" s="22" t="str">
        <f>IFERROR(INDEX('Pasajeros Pre'!$K$2:K5417,MATCH(ROW()-ROW($B$1),'Pasajeros Pre'!$O$2:$O$4995,0)),"")</f>
        <v/>
      </c>
      <c r="M424" s="15" t="str">
        <f>IFERROR(INDEX('Pasajeros Pre'!$L$2:L5417,MATCH(ROW()-ROW($B$1),'Pasajeros Pre'!$O$2:$O$4995,0)),"")</f>
        <v/>
      </c>
      <c r="N424" s="22" t="e">
        <f t="shared" si="31"/>
        <v>#VALUE!</v>
      </c>
      <c r="O424" s="14" t="e">
        <f>VLOOKUP(N424,'Time Chart'!$A$2:$D$25,4,0)</f>
        <v>#VALUE!</v>
      </c>
      <c r="P424" s="22" t="e">
        <f t="shared" si="32"/>
        <v>#VALUE!</v>
      </c>
      <c r="Q424" s="14" t="e">
        <f>VLOOKUP(P424,'Time Chart'!$A$2:$D$25,4,0)</f>
        <v>#VALUE!</v>
      </c>
      <c r="R424" s="14" t="str">
        <f t="shared" si="33"/>
        <v/>
      </c>
      <c r="S424" s="15">
        <f>COUNTIFS(Hoja1!$R$2,"="&amp;R424)</f>
        <v>0</v>
      </c>
      <c r="T424" s="14" t="str">
        <f t="shared" si="34"/>
        <v/>
      </c>
      <c r="U424" s="15">
        <f>COUNTIFS(Hoja1!$R$2,"="&amp;T424)</f>
        <v>0</v>
      </c>
    </row>
    <row r="425" spans="1:21" x14ac:dyDescent="0.25">
      <c r="A425" s="15">
        <f t="shared" si="30"/>
        <v>424</v>
      </c>
      <c r="B425" s="15" t="str">
        <f>IFERROR(INDEX('Pasajeros Pre'!$A$2:A5418,MATCH(ROW()-ROW($B$1),'Pasajeros Pre'!$O$2:$O$4995,0)),"")</f>
        <v/>
      </c>
      <c r="C425" s="15" t="str">
        <f>IFERROR(INDEX('Pasajeros Pre'!$B$2:$B$195,MATCH(ROW()-ROW($A$1),'Pasajeros Pre'!$O$2:$O$195,0)),"")</f>
        <v/>
      </c>
      <c r="D425" s="15" t="str">
        <f>IFERROR(INDEX('Pasajeros Pre'!$C$2:C5418,MATCH(ROW()-ROW($B$1),'Pasajeros Pre'!$O$2:$O$4995,0)),"")</f>
        <v/>
      </c>
      <c r="E425" s="15" t="str">
        <f>IFERROR(INDEX('Pasajeros Pre'!$D$2:D5418,MATCH(ROW()-ROW($B$1),'Pasajeros Pre'!$O$2:$O$4995,0)),"")</f>
        <v/>
      </c>
      <c r="F425" s="22" t="str">
        <f>IFERROR(INDEX('Pasajeros Pre'!$E$2:E5418,MATCH(ROW()-ROW($B$1),'Pasajeros Pre'!$O$2:$O$4995,0)),"")</f>
        <v/>
      </c>
      <c r="G425" s="15" t="str">
        <f>IFERROR(INDEX('Pasajeros Pre'!$F$2:F5418,MATCH(ROW()-ROW($B$1),'Pasajeros Pre'!$O$2:$O$4995,0)),"")</f>
        <v/>
      </c>
      <c r="H425" s="15" t="str">
        <f>IFERROR(INDEX('Pasajeros Pre'!$G$2:G5418,MATCH(ROW()-ROW($B$1),'Pasajeros Pre'!$O$2:$O$4995,0)),"")</f>
        <v/>
      </c>
      <c r="I425" s="15" t="str">
        <f>IFERROR(INDEX('Pasajeros Pre'!$H$2:H5418,MATCH(ROW()-ROW($B$1),'Pasajeros Pre'!$O$2:$O$4995,0)),"")</f>
        <v/>
      </c>
      <c r="J425" s="15" t="str">
        <f>IFERROR(INDEX('Pasajeros Pre'!$I$2:I5418,MATCH(ROW()-ROW($B$1),'Pasajeros Pre'!$O$2:$O$4995,0)),"")</f>
        <v/>
      </c>
      <c r="K425" s="15" t="str">
        <f>IFERROR(INDEX('Pasajeros Pre'!$J$2:J5418,MATCH(ROW()-ROW($B$1),'Pasajeros Pre'!$O$2:$O$4995,0)),"")</f>
        <v/>
      </c>
      <c r="L425" s="22" t="str">
        <f>IFERROR(INDEX('Pasajeros Pre'!$K$2:K5418,MATCH(ROW()-ROW($B$1),'Pasajeros Pre'!$O$2:$O$4995,0)),"")</f>
        <v/>
      </c>
      <c r="M425" s="15" t="str">
        <f>IFERROR(INDEX('Pasajeros Pre'!$L$2:L5418,MATCH(ROW()-ROW($B$1),'Pasajeros Pre'!$O$2:$O$4995,0)),"")</f>
        <v/>
      </c>
      <c r="N425" s="22" t="e">
        <f t="shared" si="31"/>
        <v>#VALUE!</v>
      </c>
      <c r="O425" s="14" t="e">
        <f>VLOOKUP(N425,'Time Chart'!$A$2:$D$25,4,0)</f>
        <v>#VALUE!</v>
      </c>
      <c r="P425" s="22" t="e">
        <f t="shared" si="32"/>
        <v>#VALUE!</v>
      </c>
      <c r="Q425" s="14" t="e">
        <f>VLOOKUP(P425,'Time Chart'!$A$2:$D$25,4,0)</f>
        <v>#VALUE!</v>
      </c>
      <c r="R425" s="14" t="str">
        <f t="shared" si="33"/>
        <v/>
      </c>
      <c r="S425" s="15">
        <f>COUNTIFS(Hoja1!$R$2,"="&amp;R425)</f>
        <v>0</v>
      </c>
      <c r="T425" s="14" t="str">
        <f t="shared" si="34"/>
        <v/>
      </c>
      <c r="U425" s="15">
        <f>COUNTIFS(Hoja1!$R$2,"="&amp;T425)</f>
        <v>0</v>
      </c>
    </row>
    <row r="426" spans="1:21" x14ac:dyDescent="0.25">
      <c r="A426" s="15">
        <f t="shared" si="30"/>
        <v>425</v>
      </c>
      <c r="B426" s="15" t="str">
        <f>IFERROR(INDEX('Pasajeros Pre'!$A$2:A5419,MATCH(ROW()-ROW($B$1),'Pasajeros Pre'!$O$2:$O$4995,0)),"")</f>
        <v/>
      </c>
      <c r="C426" s="15" t="str">
        <f>IFERROR(INDEX('Pasajeros Pre'!$B$2:$B$195,MATCH(ROW()-ROW($A$1),'Pasajeros Pre'!$O$2:$O$195,0)),"")</f>
        <v/>
      </c>
      <c r="D426" s="15" t="str">
        <f>IFERROR(INDEX('Pasajeros Pre'!$C$2:C5419,MATCH(ROW()-ROW($B$1),'Pasajeros Pre'!$O$2:$O$4995,0)),"")</f>
        <v/>
      </c>
      <c r="E426" s="15" t="str">
        <f>IFERROR(INDEX('Pasajeros Pre'!$D$2:D5419,MATCH(ROW()-ROW($B$1),'Pasajeros Pre'!$O$2:$O$4995,0)),"")</f>
        <v/>
      </c>
      <c r="F426" s="22" t="str">
        <f>IFERROR(INDEX('Pasajeros Pre'!$E$2:E5419,MATCH(ROW()-ROW($B$1),'Pasajeros Pre'!$O$2:$O$4995,0)),"")</f>
        <v/>
      </c>
      <c r="G426" s="15" t="str">
        <f>IFERROR(INDEX('Pasajeros Pre'!$F$2:F5419,MATCH(ROW()-ROW($B$1),'Pasajeros Pre'!$O$2:$O$4995,0)),"")</f>
        <v/>
      </c>
      <c r="H426" s="15" t="str">
        <f>IFERROR(INDEX('Pasajeros Pre'!$G$2:G5419,MATCH(ROW()-ROW($B$1),'Pasajeros Pre'!$O$2:$O$4995,0)),"")</f>
        <v/>
      </c>
      <c r="I426" s="15" t="str">
        <f>IFERROR(INDEX('Pasajeros Pre'!$H$2:H5419,MATCH(ROW()-ROW($B$1),'Pasajeros Pre'!$O$2:$O$4995,0)),"")</f>
        <v/>
      </c>
      <c r="J426" s="15" t="str">
        <f>IFERROR(INDEX('Pasajeros Pre'!$I$2:I5419,MATCH(ROW()-ROW($B$1),'Pasajeros Pre'!$O$2:$O$4995,0)),"")</f>
        <v/>
      </c>
      <c r="K426" s="15" t="str">
        <f>IFERROR(INDEX('Pasajeros Pre'!$J$2:J5419,MATCH(ROW()-ROW($B$1),'Pasajeros Pre'!$O$2:$O$4995,0)),"")</f>
        <v/>
      </c>
      <c r="L426" s="22" t="str">
        <f>IFERROR(INDEX('Pasajeros Pre'!$K$2:K5419,MATCH(ROW()-ROW($B$1),'Pasajeros Pre'!$O$2:$O$4995,0)),"")</f>
        <v/>
      </c>
      <c r="M426" s="15" t="str">
        <f>IFERROR(INDEX('Pasajeros Pre'!$L$2:L5419,MATCH(ROW()-ROW($B$1),'Pasajeros Pre'!$O$2:$O$4995,0)),"")</f>
        <v/>
      </c>
      <c r="N426" s="22" t="e">
        <f t="shared" si="31"/>
        <v>#VALUE!</v>
      </c>
      <c r="O426" s="14" t="e">
        <f>VLOOKUP(N426,'Time Chart'!$A$2:$D$25,4,0)</f>
        <v>#VALUE!</v>
      </c>
      <c r="P426" s="22" t="e">
        <f t="shared" si="32"/>
        <v>#VALUE!</v>
      </c>
      <c r="Q426" s="14" t="e">
        <f>VLOOKUP(P426,'Time Chart'!$A$2:$D$25,4,0)</f>
        <v>#VALUE!</v>
      </c>
      <c r="R426" s="14" t="str">
        <f t="shared" si="33"/>
        <v/>
      </c>
      <c r="S426" s="15">
        <f>COUNTIFS(Hoja1!$R$2,"="&amp;R426)</f>
        <v>0</v>
      </c>
      <c r="T426" s="14" t="str">
        <f t="shared" si="34"/>
        <v/>
      </c>
      <c r="U426" s="15">
        <f>COUNTIFS(Hoja1!$R$2,"="&amp;T426)</f>
        <v>0</v>
      </c>
    </row>
    <row r="427" spans="1:21" x14ac:dyDescent="0.25">
      <c r="A427" s="15">
        <f t="shared" si="30"/>
        <v>426</v>
      </c>
      <c r="B427" s="15" t="str">
        <f>IFERROR(INDEX('Pasajeros Pre'!$A$2:A5420,MATCH(ROW()-ROW($B$1),'Pasajeros Pre'!$O$2:$O$4995,0)),"")</f>
        <v/>
      </c>
      <c r="C427" s="15" t="str">
        <f>IFERROR(INDEX('Pasajeros Pre'!$B$2:$B$195,MATCH(ROW()-ROW($A$1),'Pasajeros Pre'!$O$2:$O$195,0)),"")</f>
        <v/>
      </c>
      <c r="D427" s="15" t="str">
        <f>IFERROR(INDEX('Pasajeros Pre'!$C$2:C5420,MATCH(ROW()-ROW($B$1),'Pasajeros Pre'!$O$2:$O$4995,0)),"")</f>
        <v/>
      </c>
      <c r="E427" s="15" t="str">
        <f>IFERROR(INDEX('Pasajeros Pre'!$D$2:D5420,MATCH(ROW()-ROW($B$1),'Pasajeros Pre'!$O$2:$O$4995,0)),"")</f>
        <v/>
      </c>
      <c r="F427" s="22" t="str">
        <f>IFERROR(INDEX('Pasajeros Pre'!$E$2:E5420,MATCH(ROW()-ROW($B$1),'Pasajeros Pre'!$O$2:$O$4995,0)),"")</f>
        <v/>
      </c>
      <c r="G427" s="15" t="str">
        <f>IFERROR(INDEX('Pasajeros Pre'!$F$2:F5420,MATCH(ROW()-ROW($B$1),'Pasajeros Pre'!$O$2:$O$4995,0)),"")</f>
        <v/>
      </c>
      <c r="H427" s="15" t="str">
        <f>IFERROR(INDEX('Pasajeros Pre'!$G$2:G5420,MATCH(ROW()-ROW($B$1),'Pasajeros Pre'!$O$2:$O$4995,0)),"")</f>
        <v/>
      </c>
      <c r="I427" s="15" t="str">
        <f>IFERROR(INDEX('Pasajeros Pre'!$H$2:H5420,MATCH(ROW()-ROW($B$1),'Pasajeros Pre'!$O$2:$O$4995,0)),"")</f>
        <v/>
      </c>
      <c r="J427" s="15" t="str">
        <f>IFERROR(INDEX('Pasajeros Pre'!$I$2:I5420,MATCH(ROW()-ROW($B$1),'Pasajeros Pre'!$O$2:$O$4995,0)),"")</f>
        <v/>
      </c>
      <c r="K427" s="15" t="str">
        <f>IFERROR(INDEX('Pasajeros Pre'!$J$2:J5420,MATCH(ROW()-ROW($B$1),'Pasajeros Pre'!$O$2:$O$4995,0)),"")</f>
        <v/>
      </c>
      <c r="L427" s="22" t="str">
        <f>IFERROR(INDEX('Pasajeros Pre'!$K$2:K5420,MATCH(ROW()-ROW($B$1),'Pasajeros Pre'!$O$2:$O$4995,0)),"")</f>
        <v/>
      </c>
      <c r="M427" s="15" t="str">
        <f>IFERROR(INDEX('Pasajeros Pre'!$L$2:L5420,MATCH(ROW()-ROW($B$1),'Pasajeros Pre'!$O$2:$O$4995,0)),"")</f>
        <v/>
      </c>
      <c r="N427" s="22" t="e">
        <f t="shared" si="31"/>
        <v>#VALUE!</v>
      </c>
      <c r="O427" s="14" t="e">
        <f>VLOOKUP(N427,'Time Chart'!$A$2:$D$25,4,0)</f>
        <v>#VALUE!</v>
      </c>
      <c r="P427" s="22" t="e">
        <f t="shared" si="32"/>
        <v>#VALUE!</v>
      </c>
      <c r="Q427" s="14" t="e">
        <f>VLOOKUP(P427,'Time Chart'!$A$2:$D$25,4,0)</f>
        <v>#VALUE!</v>
      </c>
      <c r="R427" s="14" t="str">
        <f t="shared" si="33"/>
        <v/>
      </c>
      <c r="S427" s="15">
        <f>COUNTIFS(Hoja1!$R$2,"="&amp;R427)</f>
        <v>0</v>
      </c>
      <c r="T427" s="14" t="str">
        <f t="shared" si="34"/>
        <v/>
      </c>
      <c r="U427" s="15">
        <f>COUNTIFS(Hoja1!$R$2,"="&amp;T427)</f>
        <v>0</v>
      </c>
    </row>
    <row r="428" spans="1:21" x14ac:dyDescent="0.25">
      <c r="A428" s="15">
        <f t="shared" si="30"/>
        <v>427</v>
      </c>
      <c r="B428" s="15" t="str">
        <f>IFERROR(INDEX('Pasajeros Pre'!$A$2:A5421,MATCH(ROW()-ROW($B$1),'Pasajeros Pre'!$O$2:$O$4995,0)),"")</f>
        <v/>
      </c>
      <c r="C428" s="15" t="str">
        <f>IFERROR(INDEX('Pasajeros Pre'!$B$2:$B$195,MATCH(ROW()-ROW($A$1),'Pasajeros Pre'!$O$2:$O$195,0)),"")</f>
        <v/>
      </c>
      <c r="D428" s="15" t="str">
        <f>IFERROR(INDEX('Pasajeros Pre'!$C$2:C5421,MATCH(ROW()-ROW($B$1),'Pasajeros Pre'!$O$2:$O$4995,0)),"")</f>
        <v/>
      </c>
      <c r="E428" s="15" t="str">
        <f>IFERROR(INDEX('Pasajeros Pre'!$D$2:D5421,MATCH(ROW()-ROW($B$1),'Pasajeros Pre'!$O$2:$O$4995,0)),"")</f>
        <v/>
      </c>
      <c r="F428" s="22" t="str">
        <f>IFERROR(INDEX('Pasajeros Pre'!$E$2:E5421,MATCH(ROW()-ROW($B$1),'Pasajeros Pre'!$O$2:$O$4995,0)),"")</f>
        <v/>
      </c>
      <c r="G428" s="15" t="str">
        <f>IFERROR(INDEX('Pasajeros Pre'!$F$2:F5421,MATCH(ROW()-ROW($B$1),'Pasajeros Pre'!$O$2:$O$4995,0)),"")</f>
        <v/>
      </c>
      <c r="H428" s="15" t="str">
        <f>IFERROR(INDEX('Pasajeros Pre'!$G$2:G5421,MATCH(ROW()-ROW($B$1),'Pasajeros Pre'!$O$2:$O$4995,0)),"")</f>
        <v/>
      </c>
      <c r="I428" s="15" t="str">
        <f>IFERROR(INDEX('Pasajeros Pre'!$H$2:H5421,MATCH(ROW()-ROW($B$1),'Pasajeros Pre'!$O$2:$O$4995,0)),"")</f>
        <v/>
      </c>
      <c r="J428" s="15" t="str">
        <f>IFERROR(INDEX('Pasajeros Pre'!$I$2:I5421,MATCH(ROW()-ROW($B$1),'Pasajeros Pre'!$O$2:$O$4995,0)),"")</f>
        <v/>
      </c>
      <c r="K428" s="15" t="str">
        <f>IFERROR(INDEX('Pasajeros Pre'!$J$2:J5421,MATCH(ROW()-ROW($B$1),'Pasajeros Pre'!$O$2:$O$4995,0)),"")</f>
        <v/>
      </c>
      <c r="L428" s="22" t="str">
        <f>IFERROR(INDEX('Pasajeros Pre'!$K$2:K5421,MATCH(ROW()-ROW($B$1),'Pasajeros Pre'!$O$2:$O$4995,0)),"")</f>
        <v/>
      </c>
      <c r="M428" s="15" t="str">
        <f>IFERROR(INDEX('Pasajeros Pre'!$L$2:L5421,MATCH(ROW()-ROW($B$1),'Pasajeros Pre'!$O$2:$O$4995,0)),"")</f>
        <v/>
      </c>
      <c r="N428" s="22" t="e">
        <f t="shared" si="31"/>
        <v>#VALUE!</v>
      </c>
      <c r="O428" s="14" t="e">
        <f>VLOOKUP(N428,'Time Chart'!$A$2:$D$25,4,0)</f>
        <v>#VALUE!</v>
      </c>
      <c r="P428" s="22" t="e">
        <f t="shared" si="32"/>
        <v>#VALUE!</v>
      </c>
      <c r="Q428" s="14" t="e">
        <f>VLOOKUP(P428,'Time Chart'!$A$2:$D$25,4,0)</f>
        <v>#VALUE!</v>
      </c>
      <c r="R428" s="14" t="str">
        <f t="shared" si="33"/>
        <v/>
      </c>
      <c r="S428" s="15">
        <f>COUNTIFS(Hoja1!$R$2,"="&amp;R428)</f>
        <v>0</v>
      </c>
      <c r="T428" s="14" t="str">
        <f t="shared" si="34"/>
        <v/>
      </c>
      <c r="U428" s="15">
        <f>COUNTIFS(Hoja1!$R$2,"="&amp;T428)</f>
        <v>0</v>
      </c>
    </row>
    <row r="429" spans="1:21" x14ac:dyDescent="0.25">
      <c r="A429" s="15">
        <f t="shared" si="30"/>
        <v>428</v>
      </c>
      <c r="B429" s="15" t="str">
        <f>IFERROR(INDEX('Pasajeros Pre'!$A$2:A5422,MATCH(ROW()-ROW($B$1),'Pasajeros Pre'!$O$2:$O$4995,0)),"")</f>
        <v/>
      </c>
      <c r="C429" s="15" t="str">
        <f>IFERROR(INDEX('Pasajeros Pre'!$B$2:$B$195,MATCH(ROW()-ROW($A$1),'Pasajeros Pre'!$O$2:$O$195,0)),"")</f>
        <v/>
      </c>
      <c r="D429" s="15" t="str">
        <f>IFERROR(INDEX('Pasajeros Pre'!$C$2:C5422,MATCH(ROW()-ROW($B$1),'Pasajeros Pre'!$O$2:$O$4995,0)),"")</f>
        <v/>
      </c>
      <c r="E429" s="15" t="str">
        <f>IFERROR(INDEX('Pasajeros Pre'!$D$2:D5422,MATCH(ROW()-ROW($B$1),'Pasajeros Pre'!$O$2:$O$4995,0)),"")</f>
        <v/>
      </c>
      <c r="F429" s="22" t="str">
        <f>IFERROR(INDEX('Pasajeros Pre'!$E$2:E5422,MATCH(ROW()-ROW($B$1),'Pasajeros Pre'!$O$2:$O$4995,0)),"")</f>
        <v/>
      </c>
      <c r="G429" s="15" t="str">
        <f>IFERROR(INDEX('Pasajeros Pre'!$F$2:F5422,MATCH(ROW()-ROW($B$1),'Pasajeros Pre'!$O$2:$O$4995,0)),"")</f>
        <v/>
      </c>
      <c r="H429" s="15" t="str">
        <f>IFERROR(INDEX('Pasajeros Pre'!$G$2:G5422,MATCH(ROW()-ROW($B$1),'Pasajeros Pre'!$O$2:$O$4995,0)),"")</f>
        <v/>
      </c>
      <c r="I429" s="15" t="str">
        <f>IFERROR(INDEX('Pasajeros Pre'!$H$2:H5422,MATCH(ROW()-ROW($B$1),'Pasajeros Pre'!$O$2:$O$4995,0)),"")</f>
        <v/>
      </c>
      <c r="J429" s="15" t="str">
        <f>IFERROR(INDEX('Pasajeros Pre'!$I$2:I5422,MATCH(ROW()-ROW($B$1),'Pasajeros Pre'!$O$2:$O$4995,0)),"")</f>
        <v/>
      </c>
      <c r="K429" s="15" t="str">
        <f>IFERROR(INDEX('Pasajeros Pre'!$J$2:J5422,MATCH(ROW()-ROW($B$1),'Pasajeros Pre'!$O$2:$O$4995,0)),"")</f>
        <v/>
      </c>
      <c r="L429" s="22" t="str">
        <f>IFERROR(INDEX('Pasajeros Pre'!$K$2:K5422,MATCH(ROW()-ROW($B$1),'Pasajeros Pre'!$O$2:$O$4995,0)),"")</f>
        <v/>
      </c>
      <c r="M429" s="15" t="str">
        <f>IFERROR(INDEX('Pasajeros Pre'!$L$2:L5422,MATCH(ROW()-ROW($B$1),'Pasajeros Pre'!$O$2:$O$4995,0)),"")</f>
        <v/>
      </c>
      <c r="N429" s="22" t="e">
        <f t="shared" si="31"/>
        <v>#VALUE!</v>
      </c>
      <c r="O429" s="14" t="e">
        <f>VLOOKUP(N429,'Time Chart'!$A$2:$D$25,4,0)</f>
        <v>#VALUE!</v>
      </c>
      <c r="P429" s="22" t="e">
        <f t="shared" si="32"/>
        <v>#VALUE!</v>
      </c>
      <c r="Q429" s="14" t="e">
        <f>VLOOKUP(P429,'Time Chart'!$A$2:$D$25,4,0)</f>
        <v>#VALUE!</v>
      </c>
      <c r="R429" s="14" t="str">
        <f t="shared" si="33"/>
        <v/>
      </c>
      <c r="S429" s="15">
        <f>COUNTIFS(Hoja1!$R$2,"="&amp;R429)</f>
        <v>0</v>
      </c>
      <c r="T429" s="14" t="str">
        <f t="shared" si="34"/>
        <v/>
      </c>
      <c r="U429" s="15">
        <f>COUNTIFS(Hoja1!$R$2,"="&amp;T429)</f>
        <v>0</v>
      </c>
    </row>
    <row r="430" spans="1:21" x14ac:dyDescent="0.25">
      <c r="A430" s="15">
        <f t="shared" si="30"/>
        <v>429</v>
      </c>
      <c r="B430" s="15" t="str">
        <f>IFERROR(INDEX('Pasajeros Pre'!$A$2:A5423,MATCH(ROW()-ROW($B$1),'Pasajeros Pre'!$O$2:$O$4995,0)),"")</f>
        <v/>
      </c>
      <c r="C430" s="15" t="str">
        <f>IFERROR(INDEX('Pasajeros Pre'!$B$2:$B$195,MATCH(ROW()-ROW($A$1),'Pasajeros Pre'!$O$2:$O$195,0)),"")</f>
        <v/>
      </c>
      <c r="D430" s="15" t="str">
        <f>IFERROR(INDEX('Pasajeros Pre'!$C$2:C5423,MATCH(ROW()-ROW($B$1),'Pasajeros Pre'!$O$2:$O$4995,0)),"")</f>
        <v/>
      </c>
      <c r="E430" s="15" t="str">
        <f>IFERROR(INDEX('Pasajeros Pre'!$D$2:D5423,MATCH(ROW()-ROW($B$1),'Pasajeros Pre'!$O$2:$O$4995,0)),"")</f>
        <v/>
      </c>
      <c r="F430" s="22" t="str">
        <f>IFERROR(INDEX('Pasajeros Pre'!$E$2:E5423,MATCH(ROW()-ROW($B$1),'Pasajeros Pre'!$O$2:$O$4995,0)),"")</f>
        <v/>
      </c>
      <c r="G430" s="15" t="str">
        <f>IFERROR(INDEX('Pasajeros Pre'!$F$2:F5423,MATCH(ROW()-ROW($B$1),'Pasajeros Pre'!$O$2:$O$4995,0)),"")</f>
        <v/>
      </c>
      <c r="H430" s="15" t="str">
        <f>IFERROR(INDEX('Pasajeros Pre'!$G$2:G5423,MATCH(ROW()-ROW($B$1),'Pasajeros Pre'!$O$2:$O$4995,0)),"")</f>
        <v/>
      </c>
      <c r="I430" s="15" t="str">
        <f>IFERROR(INDEX('Pasajeros Pre'!$H$2:H5423,MATCH(ROW()-ROW($B$1),'Pasajeros Pre'!$O$2:$O$4995,0)),"")</f>
        <v/>
      </c>
      <c r="J430" s="15" t="str">
        <f>IFERROR(INDEX('Pasajeros Pre'!$I$2:I5423,MATCH(ROW()-ROW($B$1),'Pasajeros Pre'!$O$2:$O$4995,0)),"")</f>
        <v/>
      </c>
      <c r="K430" s="15" t="str">
        <f>IFERROR(INDEX('Pasajeros Pre'!$J$2:J5423,MATCH(ROW()-ROW($B$1),'Pasajeros Pre'!$O$2:$O$4995,0)),"")</f>
        <v/>
      </c>
      <c r="L430" s="22" t="str">
        <f>IFERROR(INDEX('Pasajeros Pre'!$K$2:K5423,MATCH(ROW()-ROW($B$1),'Pasajeros Pre'!$O$2:$O$4995,0)),"")</f>
        <v/>
      </c>
      <c r="M430" s="15" t="str">
        <f>IFERROR(INDEX('Pasajeros Pre'!$L$2:L5423,MATCH(ROW()-ROW($B$1),'Pasajeros Pre'!$O$2:$O$4995,0)),"")</f>
        <v/>
      </c>
      <c r="N430" s="22" t="e">
        <f t="shared" si="31"/>
        <v>#VALUE!</v>
      </c>
      <c r="O430" s="14" t="e">
        <f>VLOOKUP(N430,'Time Chart'!$A$2:$D$25,4,0)</f>
        <v>#VALUE!</v>
      </c>
      <c r="P430" s="22" t="e">
        <f t="shared" si="32"/>
        <v>#VALUE!</v>
      </c>
      <c r="Q430" s="14" t="e">
        <f>VLOOKUP(P430,'Time Chart'!$A$2:$D$25,4,0)</f>
        <v>#VALUE!</v>
      </c>
      <c r="R430" s="14" t="str">
        <f t="shared" si="33"/>
        <v/>
      </c>
      <c r="S430" s="15">
        <f>COUNTIFS(Hoja1!$R$2,"="&amp;R430)</f>
        <v>0</v>
      </c>
      <c r="T430" s="14" t="str">
        <f t="shared" si="34"/>
        <v/>
      </c>
      <c r="U430" s="15">
        <f>COUNTIFS(Hoja1!$R$2,"="&amp;T430)</f>
        <v>0</v>
      </c>
    </row>
    <row r="431" spans="1:21" x14ac:dyDescent="0.25">
      <c r="A431" s="15">
        <f t="shared" si="30"/>
        <v>430</v>
      </c>
      <c r="B431" s="15" t="str">
        <f>IFERROR(INDEX('Pasajeros Pre'!$A$2:A5424,MATCH(ROW()-ROW($B$1),'Pasajeros Pre'!$O$2:$O$4995,0)),"")</f>
        <v/>
      </c>
      <c r="C431" s="15" t="str">
        <f>IFERROR(INDEX('Pasajeros Pre'!$B$2:$B$195,MATCH(ROW()-ROW($A$1),'Pasajeros Pre'!$O$2:$O$195,0)),"")</f>
        <v/>
      </c>
      <c r="D431" s="15" t="str">
        <f>IFERROR(INDEX('Pasajeros Pre'!$C$2:C5424,MATCH(ROW()-ROW($B$1),'Pasajeros Pre'!$O$2:$O$4995,0)),"")</f>
        <v/>
      </c>
      <c r="E431" s="15" t="str">
        <f>IFERROR(INDEX('Pasajeros Pre'!$D$2:D5424,MATCH(ROW()-ROW($B$1),'Pasajeros Pre'!$O$2:$O$4995,0)),"")</f>
        <v/>
      </c>
      <c r="F431" s="22" t="str">
        <f>IFERROR(INDEX('Pasajeros Pre'!$E$2:E5424,MATCH(ROW()-ROW($B$1),'Pasajeros Pre'!$O$2:$O$4995,0)),"")</f>
        <v/>
      </c>
      <c r="G431" s="15" t="str">
        <f>IFERROR(INDEX('Pasajeros Pre'!$F$2:F5424,MATCH(ROW()-ROW($B$1),'Pasajeros Pre'!$O$2:$O$4995,0)),"")</f>
        <v/>
      </c>
      <c r="H431" s="15" t="str">
        <f>IFERROR(INDEX('Pasajeros Pre'!$G$2:G5424,MATCH(ROW()-ROW($B$1),'Pasajeros Pre'!$O$2:$O$4995,0)),"")</f>
        <v/>
      </c>
      <c r="I431" s="15" t="str">
        <f>IFERROR(INDEX('Pasajeros Pre'!$H$2:H5424,MATCH(ROW()-ROW($B$1),'Pasajeros Pre'!$O$2:$O$4995,0)),"")</f>
        <v/>
      </c>
      <c r="J431" s="15" t="str">
        <f>IFERROR(INDEX('Pasajeros Pre'!$I$2:I5424,MATCH(ROW()-ROW($B$1),'Pasajeros Pre'!$O$2:$O$4995,0)),"")</f>
        <v/>
      </c>
      <c r="K431" s="15" t="str">
        <f>IFERROR(INDEX('Pasajeros Pre'!$J$2:J5424,MATCH(ROW()-ROW($B$1),'Pasajeros Pre'!$O$2:$O$4995,0)),"")</f>
        <v/>
      </c>
      <c r="L431" s="22" t="str">
        <f>IFERROR(INDEX('Pasajeros Pre'!$K$2:K5424,MATCH(ROW()-ROW($B$1),'Pasajeros Pre'!$O$2:$O$4995,0)),"")</f>
        <v/>
      </c>
      <c r="M431" s="15" t="str">
        <f>IFERROR(INDEX('Pasajeros Pre'!$L$2:L5424,MATCH(ROW()-ROW($B$1),'Pasajeros Pre'!$O$2:$O$4995,0)),"")</f>
        <v/>
      </c>
      <c r="N431" s="22" t="e">
        <f t="shared" si="31"/>
        <v>#VALUE!</v>
      </c>
      <c r="O431" s="14" t="e">
        <f>VLOOKUP(N431,'Time Chart'!$A$2:$D$25,4,0)</f>
        <v>#VALUE!</v>
      </c>
      <c r="P431" s="22" t="e">
        <f t="shared" si="32"/>
        <v>#VALUE!</v>
      </c>
      <c r="Q431" s="14" t="e">
        <f>VLOOKUP(P431,'Time Chart'!$A$2:$D$25,4,0)</f>
        <v>#VALUE!</v>
      </c>
      <c r="R431" s="14" t="str">
        <f t="shared" si="33"/>
        <v/>
      </c>
      <c r="S431" s="15">
        <f>COUNTIFS(Hoja1!$R$2,"="&amp;R431)</f>
        <v>0</v>
      </c>
      <c r="T431" s="14" t="str">
        <f t="shared" si="34"/>
        <v/>
      </c>
      <c r="U431" s="15">
        <f>COUNTIFS(Hoja1!$R$2,"="&amp;T431)</f>
        <v>0</v>
      </c>
    </row>
    <row r="432" spans="1:21" x14ac:dyDescent="0.25">
      <c r="A432" s="15">
        <f t="shared" si="30"/>
        <v>431</v>
      </c>
      <c r="B432" s="15" t="str">
        <f>IFERROR(INDEX('Pasajeros Pre'!$A$2:A5425,MATCH(ROW()-ROW($B$1),'Pasajeros Pre'!$O$2:$O$4995,0)),"")</f>
        <v/>
      </c>
      <c r="C432" s="15" t="str">
        <f>IFERROR(INDEX('Pasajeros Pre'!$B$2:$B$195,MATCH(ROW()-ROW($A$1),'Pasajeros Pre'!$O$2:$O$195,0)),"")</f>
        <v/>
      </c>
      <c r="D432" s="15" t="str">
        <f>IFERROR(INDEX('Pasajeros Pre'!$C$2:C5425,MATCH(ROW()-ROW($B$1),'Pasajeros Pre'!$O$2:$O$4995,0)),"")</f>
        <v/>
      </c>
      <c r="E432" s="15" t="str">
        <f>IFERROR(INDEX('Pasajeros Pre'!$D$2:D5425,MATCH(ROW()-ROW($B$1),'Pasajeros Pre'!$O$2:$O$4995,0)),"")</f>
        <v/>
      </c>
      <c r="F432" s="22" t="str">
        <f>IFERROR(INDEX('Pasajeros Pre'!$E$2:E5425,MATCH(ROW()-ROW($B$1),'Pasajeros Pre'!$O$2:$O$4995,0)),"")</f>
        <v/>
      </c>
      <c r="G432" s="15" t="str">
        <f>IFERROR(INDEX('Pasajeros Pre'!$F$2:F5425,MATCH(ROW()-ROW($B$1),'Pasajeros Pre'!$O$2:$O$4995,0)),"")</f>
        <v/>
      </c>
      <c r="H432" s="15" t="str">
        <f>IFERROR(INDEX('Pasajeros Pre'!$G$2:G5425,MATCH(ROW()-ROW($B$1),'Pasajeros Pre'!$O$2:$O$4995,0)),"")</f>
        <v/>
      </c>
      <c r="I432" s="15" t="str">
        <f>IFERROR(INDEX('Pasajeros Pre'!$H$2:H5425,MATCH(ROW()-ROW($B$1),'Pasajeros Pre'!$O$2:$O$4995,0)),"")</f>
        <v/>
      </c>
      <c r="J432" s="15" t="str">
        <f>IFERROR(INDEX('Pasajeros Pre'!$I$2:I5425,MATCH(ROW()-ROW($B$1),'Pasajeros Pre'!$O$2:$O$4995,0)),"")</f>
        <v/>
      </c>
      <c r="K432" s="15" t="str">
        <f>IFERROR(INDEX('Pasajeros Pre'!$J$2:J5425,MATCH(ROW()-ROW($B$1),'Pasajeros Pre'!$O$2:$O$4995,0)),"")</f>
        <v/>
      </c>
      <c r="L432" s="22" t="str">
        <f>IFERROR(INDEX('Pasajeros Pre'!$K$2:K5425,MATCH(ROW()-ROW($B$1),'Pasajeros Pre'!$O$2:$O$4995,0)),"")</f>
        <v/>
      </c>
      <c r="M432" s="15" t="str">
        <f>IFERROR(INDEX('Pasajeros Pre'!$L$2:L5425,MATCH(ROW()-ROW($B$1),'Pasajeros Pre'!$O$2:$O$4995,0)),"")</f>
        <v/>
      </c>
      <c r="N432" s="22" t="e">
        <f t="shared" si="31"/>
        <v>#VALUE!</v>
      </c>
      <c r="O432" s="14" t="e">
        <f>VLOOKUP(N432,'Time Chart'!$A$2:$D$25,4,0)</f>
        <v>#VALUE!</v>
      </c>
      <c r="P432" s="22" t="e">
        <f t="shared" si="32"/>
        <v>#VALUE!</v>
      </c>
      <c r="Q432" s="14" t="e">
        <f>VLOOKUP(P432,'Time Chart'!$A$2:$D$25,4,0)</f>
        <v>#VALUE!</v>
      </c>
      <c r="R432" s="14" t="str">
        <f t="shared" si="33"/>
        <v/>
      </c>
      <c r="S432" s="15">
        <f>COUNTIFS(Hoja1!$R$2,"="&amp;R432)</f>
        <v>0</v>
      </c>
      <c r="T432" s="14" t="str">
        <f t="shared" si="34"/>
        <v/>
      </c>
      <c r="U432" s="15">
        <f>COUNTIFS(Hoja1!$R$2,"="&amp;T432)</f>
        <v>0</v>
      </c>
    </row>
    <row r="433" spans="1:21" x14ac:dyDescent="0.25">
      <c r="A433" s="15">
        <f t="shared" si="30"/>
        <v>432</v>
      </c>
      <c r="B433" s="15" t="str">
        <f>IFERROR(INDEX('Pasajeros Pre'!$A$2:A5426,MATCH(ROW()-ROW($B$1),'Pasajeros Pre'!$O$2:$O$4995,0)),"")</f>
        <v/>
      </c>
      <c r="C433" s="15" t="str">
        <f>IFERROR(INDEX('Pasajeros Pre'!$B$2:$B$195,MATCH(ROW()-ROW($A$1),'Pasajeros Pre'!$O$2:$O$195,0)),"")</f>
        <v/>
      </c>
      <c r="D433" s="15" t="str">
        <f>IFERROR(INDEX('Pasajeros Pre'!$C$2:C5426,MATCH(ROW()-ROW($B$1),'Pasajeros Pre'!$O$2:$O$4995,0)),"")</f>
        <v/>
      </c>
      <c r="E433" s="15" t="str">
        <f>IFERROR(INDEX('Pasajeros Pre'!$D$2:D5426,MATCH(ROW()-ROW($B$1),'Pasajeros Pre'!$O$2:$O$4995,0)),"")</f>
        <v/>
      </c>
      <c r="F433" s="22" t="str">
        <f>IFERROR(INDEX('Pasajeros Pre'!$E$2:E5426,MATCH(ROW()-ROW($B$1),'Pasajeros Pre'!$O$2:$O$4995,0)),"")</f>
        <v/>
      </c>
      <c r="G433" s="15" t="str">
        <f>IFERROR(INDEX('Pasajeros Pre'!$F$2:F5426,MATCH(ROW()-ROW($B$1),'Pasajeros Pre'!$O$2:$O$4995,0)),"")</f>
        <v/>
      </c>
      <c r="H433" s="15" t="str">
        <f>IFERROR(INDEX('Pasajeros Pre'!$G$2:G5426,MATCH(ROW()-ROW($B$1),'Pasajeros Pre'!$O$2:$O$4995,0)),"")</f>
        <v/>
      </c>
      <c r="I433" s="15" t="str">
        <f>IFERROR(INDEX('Pasajeros Pre'!$H$2:H5426,MATCH(ROW()-ROW($B$1),'Pasajeros Pre'!$O$2:$O$4995,0)),"")</f>
        <v/>
      </c>
      <c r="J433" s="15" t="str">
        <f>IFERROR(INDEX('Pasajeros Pre'!$I$2:I5426,MATCH(ROW()-ROW($B$1),'Pasajeros Pre'!$O$2:$O$4995,0)),"")</f>
        <v/>
      </c>
      <c r="K433" s="15" t="str">
        <f>IFERROR(INDEX('Pasajeros Pre'!$J$2:J5426,MATCH(ROW()-ROW($B$1),'Pasajeros Pre'!$O$2:$O$4995,0)),"")</f>
        <v/>
      </c>
      <c r="L433" s="22" t="str">
        <f>IFERROR(INDEX('Pasajeros Pre'!$K$2:K5426,MATCH(ROW()-ROW($B$1),'Pasajeros Pre'!$O$2:$O$4995,0)),"")</f>
        <v/>
      </c>
      <c r="M433" s="15" t="str">
        <f>IFERROR(INDEX('Pasajeros Pre'!$L$2:L5426,MATCH(ROW()-ROW($B$1),'Pasajeros Pre'!$O$2:$O$4995,0)),"")</f>
        <v/>
      </c>
      <c r="N433" s="22" t="e">
        <f t="shared" si="31"/>
        <v>#VALUE!</v>
      </c>
      <c r="O433" s="14" t="e">
        <f>VLOOKUP(N433,'Time Chart'!$A$2:$D$25,4,0)</f>
        <v>#VALUE!</v>
      </c>
      <c r="P433" s="22" t="e">
        <f t="shared" si="32"/>
        <v>#VALUE!</v>
      </c>
      <c r="Q433" s="14" t="e">
        <f>VLOOKUP(P433,'Time Chart'!$A$2:$D$25,4,0)</f>
        <v>#VALUE!</v>
      </c>
      <c r="R433" s="14" t="str">
        <f t="shared" si="33"/>
        <v/>
      </c>
      <c r="S433" s="15">
        <f>COUNTIFS(Hoja1!$R$2,"="&amp;R433)</f>
        <v>0</v>
      </c>
      <c r="T433" s="14" t="str">
        <f t="shared" si="34"/>
        <v/>
      </c>
      <c r="U433" s="15">
        <f>COUNTIFS(Hoja1!$R$2,"="&amp;T433)</f>
        <v>0</v>
      </c>
    </row>
    <row r="434" spans="1:21" x14ac:dyDescent="0.25">
      <c r="A434" s="15">
        <f t="shared" si="30"/>
        <v>433</v>
      </c>
      <c r="B434" s="15" t="str">
        <f>IFERROR(INDEX('Pasajeros Pre'!$A$2:A5427,MATCH(ROW()-ROW($B$1),'Pasajeros Pre'!$O$2:$O$4995,0)),"")</f>
        <v/>
      </c>
      <c r="C434" s="15" t="str">
        <f>IFERROR(INDEX('Pasajeros Pre'!$B$2:$B$195,MATCH(ROW()-ROW($A$1),'Pasajeros Pre'!$O$2:$O$195,0)),"")</f>
        <v/>
      </c>
      <c r="D434" s="15" t="str">
        <f>IFERROR(INDEX('Pasajeros Pre'!$C$2:C5427,MATCH(ROW()-ROW($B$1),'Pasajeros Pre'!$O$2:$O$4995,0)),"")</f>
        <v/>
      </c>
      <c r="E434" s="15" t="str">
        <f>IFERROR(INDEX('Pasajeros Pre'!$D$2:D5427,MATCH(ROW()-ROW($B$1),'Pasajeros Pre'!$O$2:$O$4995,0)),"")</f>
        <v/>
      </c>
      <c r="F434" s="22" t="str">
        <f>IFERROR(INDEX('Pasajeros Pre'!$E$2:E5427,MATCH(ROW()-ROW($B$1),'Pasajeros Pre'!$O$2:$O$4995,0)),"")</f>
        <v/>
      </c>
      <c r="G434" s="15" t="str">
        <f>IFERROR(INDEX('Pasajeros Pre'!$F$2:F5427,MATCH(ROW()-ROW($B$1),'Pasajeros Pre'!$O$2:$O$4995,0)),"")</f>
        <v/>
      </c>
      <c r="H434" s="15" t="str">
        <f>IFERROR(INDEX('Pasajeros Pre'!$G$2:G5427,MATCH(ROW()-ROW($B$1),'Pasajeros Pre'!$O$2:$O$4995,0)),"")</f>
        <v/>
      </c>
      <c r="I434" s="15" t="str">
        <f>IFERROR(INDEX('Pasajeros Pre'!$H$2:H5427,MATCH(ROW()-ROW($B$1),'Pasajeros Pre'!$O$2:$O$4995,0)),"")</f>
        <v/>
      </c>
      <c r="J434" s="15" t="str">
        <f>IFERROR(INDEX('Pasajeros Pre'!$I$2:I5427,MATCH(ROW()-ROW($B$1),'Pasajeros Pre'!$O$2:$O$4995,0)),"")</f>
        <v/>
      </c>
      <c r="K434" s="15" t="str">
        <f>IFERROR(INDEX('Pasajeros Pre'!$J$2:J5427,MATCH(ROW()-ROW($B$1),'Pasajeros Pre'!$O$2:$O$4995,0)),"")</f>
        <v/>
      </c>
      <c r="L434" s="22" t="str">
        <f>IFERROR(INDEX('Pasajeros Pre'!$K$2:K5427,MATCH(ROW()-ROW($B$1),'Pasajeros Pre'!$O$2:$O$4995,0)),"")</f>
        <v/>
      </c>
      <c r="M434" s="15" t="str">
        <f>IFERROR(INDEX('Pasajeros Pre'!$L$2:L5427,MATCH(ROW()-ROW($B$1),'Pasajeros Pre'!$O$2:$O$4995,0)),"")</f>
        <v/>
      </c>
      <c r="N434" s="22" t="e">
        <f t="shared" si="31"/>
        <v>#VALUE!</v>
      </c>
      <c r="O434" s="14" t="e">
        <f>VLOOKUP(N434,'Time Chart'!$A$2:$D$25,4,0)</f>
        <v>#VALUE!</v>
      </c>
      <c r="P434" s="22" t="e">
        <f t="shared" si="32"/>
        <v>#VALUE!</v>
      </c>
      <c r="Q434" s="14" t="e">
        <f>VLOOKUP(P434,'Time Chart'!$A$2:$D$25,4,0)</f>
        <v>#VALUE!</v>
      </c>
      <c r="R434" s="14" t="str">
        <f t="shared" si="33"/>
        <v/>
      </c>
      <c r="S434" s="15">
        <f>COUNTIFS(Hoja1!$R$2,"="&amp;R434)</f>
        <v>0</v>
      </c>
      <c r="T434" s="14" t="str">
        <f t="shared" si="34"/>
        <v/>
      </c>
      <c r="U434" s="15">
        <f>COUNTIFS(Hoja1!$R$2,"="&amp;T434)</f>
        <v>0</v>
      </c>
    </row>
    <row r="435" spans="1:21" x14ac:dyDescent="0.25">
      <c r="A435" s="15">
        <f t="shared" si="30"/>
        <v>434</v>
      </c>
      <c r="B435" s="15" t="str">
        <f>IFERROR(INDEX('Pasajeros Pre'!$A$2:A5428,MATCH(ROW()-ROW($B$1),'Pasajeros Pre'!$O$2:$O$4995,0)),"")</f>
        <v/>
      </c>
      <c r="C435" s="15" t="str">
        <f>IFERROR(INDEX('Pasajeros Pre'!$B$2:$B$195,MATCH(ROW()-ROW($A$1),'Pasajeros Pre'!$O$2:$O$195,0)),"")</f>
        <v/>
      </c>
      <c r="D435" s="15" t="str">
        <f>IFERROR(INDEX('Pasajeros Pre'!$C$2:C5428,MATCH(ROW()-ROW($B$1),'Pasajeros Pre'!$O$2:$O$4995,0)),"")</f>
        <v/>
      </c>
      <c r="E435" s="15" t="str">
        <f>IFERROR(INDEX('Pasajeros Pre'!$D$2:D5428,MATCH(ROW()-ROW($B$1),'Pasajeros Pre'!$O$2:$O$4995,0)),"")</f>
        <v/>
      </c>
      <c r="F435" s="22" t="str">
        <f>IFERROR(INDEX('Pasajeros Pre'!$E$2:E5428,MATCH(ROW()-ROW($B$1),'Pasajeros Pre'!$O$2:$O$4995,0)),"")</f>
        <v/>
      </c>
      <c r="G435" s="15" t="str">
        <f>IFERROR(INDEX('Pasajeros Pre'!$F$2:F5428,MATCH(ROW()-ROW($B$1),'Pasajeros Pre'!$O$2:$O$4995,0)),"")</f>
        <v/>
      </c>
      <c r="H435" s="15" t="str">
        <f>IFERROR(INDEX('Pasajeros Pre'!$G$2:G5428,MATCH(ROW()-ROW($B$1),'Pasajeros Pre'!$O$2:$O$4995,0)),"")</f>
        <v/>
      </c>
      <c r="I435" s="15" t="str">
        <f>IFERROR(INDEX('Pasajeros Pre'!$H$2:H5428,MATCH(ROW()-ROW($B$1),'Pasajeros Pre'!$O$2:$O$4995,0)),"")</f>
        <v/>
      </c>
      <c r="J435" s="15" t="str">
        <f>IFERROR(INDEX('Pasajeros Pre'!$I$2:I5428,MATCH(ROW()-ROW($B$1),'Pasajeros Pre'!$O$2:$O$4995,0)),"")</f>
        <v/>
      </c>
      <c r="K435" s="15" t="str">
        <f>IFERROR(INDEX('Pasajeros Pre'!$J$2:J5428,MATCH(ROW()-ROW($B$1),'Pasajeros Pre'!$O$2:$O$4995,0)),"")</f>
        <v/>
      </c>
      <c r="L435" s="22" t="str">
        <f>IFERROR(INDEX('Pasajeros Pre'!$K$2:K5428,MATCH(ROW()-ROW($B$1),'Pasajeros Pre'!$O$2:$O$4995,0)),"")</f>
        <v/>
      </c>
      <c r="M435" s="15" t="str">
        <f>IFERROR(INDEX('Pasajeros Pre'!$L$2:L5428,MATCH(ROW()-ROW($B$1),'Pasajeros Pre'!$O$2:$O$4995,0)),"")</f>
        <v/>
      </c>
      <c r="N435" s="22" t="e">
        <f t="shared" si="31"/>
        <v>#VALUE!</v>
      </c>
      <c r="O435" s="14" t="e">
        <f>VLOOKUP(N435,'Time Chart'!$A$2:$D$25,4,0)</f>
        <v>#VALUE!</v>
      </c>
      <c r="P435" s="22" t="e">
        <f t="shared" si="32"/>
        <v>#VALUE!</v>
      </c>
      <c r="Q435" s="14" t="e">
        <f>VLOOKUP(P435,'Time Chart'!$A$2:$D$25,4,0)</f>
        <v>#VALUE!</v>
      </c>
      <c r="R435" s="14" t="str">
        <f t="shared" si="33"/>
        <v/>
      </c>
      <c r="S435" s="15">
        <f>COUNTIFS(Hoja1!$R$2,"="&amp;R435)</f>
        <v>0</v>
      </c>
      <c r="T435" s="14" t="str">
        <f t="shared" si="34"/>
        <v/>
      </c>
      <c r="U435" s="15">
        <f>COUNTIFS(Hoja1!$R$2,"="&amp;T435)</f>
        <v>0</v>
      </c>
    </row>
    <row r="436" spans="1:21" x14ac:dyDescent="0.25">
      <c r="A436" s="15">
        <f t="shared" si="30"/>
        <v>435</v>
      </c>
      <c r="B436" s="15" t="str">
        <f>IFERROR(INDEX('Pasajeros Pre'!$A$2:A5429,MATCH(ROW()-ROW($B$1),'Pasajeros Pre'!$O$2:$O$4995,0)),"")</f>
        <v/>
      </c>
      <c r="C436" s="15" t="str">
        <f>IFERROR(INDEX('Pasajeros Pre'!$B$2:$B$195,MATCH(ROW()-ROW($A$1),'Pasajeros Pre'!$O$2:$O$195,0)),"")</f>
        <v/>
      </c>
      <c r="D436" s="15" t="str">
        <f>IFERROR(INDEX('Pasajeros Pre'!$C$2:C5429,MATCH(ROW()-ROW($B$1),'Pasajeros Pre'!$O$2:$O$4995,0)),"")</f>
        <v/>
      </c>
      <c r="E436" s="15" t="str">
        <f>IFERROR(INDEX('Pasajeros Pre'!$D$2:D5429,MATCH(ROW()-ROW($B$1),'Pasajeros Pre'!$O$2:$O$4995,0)),"")</f>
        <v/>
      </c>
      <c r="F436" s="22" t="str">
        <f>IFERROR(INDEX('Pasajeros Pre'!$E$2:E5429,MATCH(ROW()-ROW($B$1),'Pasajeros Pre'!$O$2:$O$4995,0)),"")</f>
        <v/>
      </c>
      <c r="G436" s="15" t="str">
        <f>IFERROR(INDEX('Pasajeros Pre'!$F$2:F5429,MATCH(ROW()-ROW($B$1),'Pasajeros Pre'!$O$2:$O$4995,0)),"")</f>
        <v/>
      </c>
      <c r="H436" s="15" t="str">
        <f>IFERROR(INDEX('Pasajeros Pre'!$G$2:G5429,MATCH(ROW()-ROW($B$1),'Pasajeros Pre'!$O$2:$O$4995,0)),"")</f>
        <v/>
      </c>
      <c r="I436" s="15" t="str">
        <f>IFERROR(INDEX('Pasajeros Pre'!$H$2:H5429,MATCH(ROW()-ROW($B$1),'Pasajeros Pre'!$O$2:$O$4995,0)),"")</f>
        <v/>
      </c>
      <c r="J436" s="15" t="str">
        <f>IFERROR(INDEX('Pasajeros Pre'!$I$2:I5429,MATCH(ROW()-ROW($B$1),'Pasajeros Pre'!$O$2:$O$4995,0)),"")</f>
        <v/>
      </c>
      <c r="K436" s="15" t="str">
        <f>IFERROR(INDEX('Pasajeros Pre'!$J$2:J5429,MATCH(ROW()-ROW($B$1),'Pasajeros Pre'!$O$2:$O$4995,0)),"")</f>
        <v/>
      </c>
      <c r="L436" s="22" t="str">
        <f>IFERROR(INDEX('Pasajeros Pre'!$K$2:K5429,MATCH(ROW()-ROW($B$1),'Pasajeros Pre'!$O$2:$O$4995,0)),"")</f>
        <v/>
      </c>
      <c r="M436" s="15" t="str">
        <f>IFERROR(INDEX('Pasajeros Pre'!$L$2:L5429,MATCH(ROW()-ROW($B$1),'Pasajeros Pre'!$O$2:$O$4995,0)),"")</f>
        <v/>
      </c>
      <c r="N436" s="22" t="e">
        <f t="shared" si="31"/>
        <v>#VALUE!</v>
      </c>
      <c r="O436" s="14" t="e">
        <f>VLOOKUP(N436,'Time Chart'!$A$2:$D$25,4,0)</f>
        <v>#VALUE!</v>
      </c>
      <c r="P436" s="22" t="e">
        <f t="shared" si="32"/>
        <v>#VALUE!</v>
      </c>
      <c r="Q436" s="14" t="e">
        <f>VLOOKUP(P436,'Time Chart'!$A$2:$D$25,4,0)</f>
        <v>#VALUE!</v>
      </c>
      <c r="R436" s="14" t="str">
        <f t="shared" si="33"/>
        <v/>
      </c>
      <c r="S436" s="15">
        <f>COUNTIFS(Hoja1!$R$2,"="&amp;R436)</f>
        <v>0</v>
      </c>
      <c r="T436" s="14" t="str">
        <f t="shared" si="34"/>
        <v/>
      </c>
      <c r="U436" s="15">
        <f>COUNTIFS(Hoja1!$R$2,"="&amp;T436)</f>
        <v>0</v>
      </c>
    </row>
    <row r="437" spans="1:21" x14ac:dyDescent="0.25">
      <c r="A437" s="15">
        <f t="shared" si="30"/>
        <v>436</v>
      </c>
      <c r="B437" s="15" t="str">
        <f>IFERROR(INDEX('Pasajeros Pre'!$A$2:A5430,MATCH(ROW()-ROW($B$1),'Pasajeros Pre'!$O$2:$O$4995,0)),"")</f>
        <v/>
      </c>
      <c r="C437" s="15" t="str">
        <f>IFERROR(INDEX('Pasajeros Pre'!$B$2:$B$195,MATCH(ROW()-ROW($A$1),'Pasajeros Pre'!$O$2:$O$195,0)),"")</f>
        <v/>
      </c>
      <c r="D437" s="15" t="str">
        <f>IFERROR(INDEX('Pasajeros Pre'!$C$2:C5430,MATCH(ROW()-ROW($B$1),'Pasajeros Pre'!$O$2:$O$4995,0)),"")</f>
        <v/>
      </c>
      <c r="E437" s="15" t="str">
        <f>IFERROR(INDEX('Pasajeros Pre'!$D$2:D5430,MATCH(ROW()-ROW($B$1),'Pasajeros Pre'!$O$2:$O$4995,0)),"")</f>
        <v/>
      </c>
      <c r="F437" s="22" t="str">
        <f>IFERROR(INDEX('Pasajeros Pre'!$E$2:E5430,MATCH(ROW()-ROW($B$1),'Pasajeros Pre'!$O$2:$O$4995,0)),"")</f>
        <v/>
      </c>
      <c r="G437" s="15" t="str">
        <f>IFERROR(INDEX('Pasajeros Pre'!$F$2:F5430,MATCH(ROW()-ROW($B$1),'Pasajeros Pre'!$O$2:$O$4995,0)),"")</f>
        <v/>
      </c>
      <c r="H437" s="15" t="str">
        <f>IFERROR(INDEX('Pasajeros Pre'!$G$2:G5430,MATCH(ROW()-ROW($B$1),'Pasajeros Pre'!$O$2:$O$4995,0)),"")</f>
        <v/>
      </c>
      <c r="I437" s="15" t="str">
        <f>IFERROR(INDEX('Pasajeros Pre'!$H$2:H5430,MATCH(ROW()-ROW($B$1),'Pasajeros Pre'!$O$2:$O$4995,0)),"")</f>
        <v/>
      </c>
      <c r="J437" s="15" t="str">
        <f>IFERROR(INDEX('Pasajeros Pre'!$I$2:I5430,MATCH(ROW()-ROW($B$1),'Pasajeros Pre'!$O$2:$O$4995,0)),"")</f>
        <v/>
      </c>
      <c r="K437" s="15" t="str">
        <f>IFERROR(INDEX('Pasajeros Pre'!$J$2:J5430,MATCH(ROW()-ROW($B$1),'Pasajeros Pre'!$O$2:$O$4995,0)),"")</f>
        <v/>
      </c>
      <c r="L437" s="22" t="str">
        <f>IFERROR(INDEX('Pasajeros Pre'!$K$2:K5430,MATCH(ROW()-ROW($B$1),'Pasajeros Pre'!$O$2:$O$4995,0)),"")</f>
        <v/>
      </c>
      <c r="M437" s="15" t="str">
        <f>IFERROR(INDEX('Pasajeros Pre'!$L$2:L5430,MATCH(ROW()-ROW($B$1),'Pasajeros Pre'!$O$2:$O$4995,0)),"")</f>
        <v/>
      </c>
      <c r="N437" s="22" t="e">
        <f t="shared" si="31"/>
        <v>#VALUE!</v>
      </c>
      <c r="O437" s="14" t="e">
        <f>VLOOKUP(N437,'Time Chart'!$A$2:$D$25,4,0)</f>
        <v>#VALUE!</v>
      </c>
      <c r="P437" s="22" t="e">
        <f t="shared" si="32"/>
        <v>#VALUE!</v>
      </c>
      <c r="Q437" s="14" t="e">
        <f>VLOOKUP(P437,'Time Chart'!$A$2:$D$25,4,0)</f>
        <v>#VALUE!</v>
      </c>
      <c r="R437" s="14" t="str">
        <f t="shared" si="33"/>
        <v/>
      </c>
      <c r="S437" s="15">
        <f>COUNTIFS(Hoja1!$R$2,"="&amp;R437)</f>
        <v>0</v>
      </c>
      <c r="T437" s="14" t="str">
        <f t="shared" si="34"/>
        <v/>
      </c>
      <c r="U437" s="15">
        <f>COUNTIFS(Hoja1!$R$2,"="&amp;T437)</f>
        <v>0</v>
      </c>
    </row>
    <row r="438" spans="1:21" x14ac:dyDescent="0.25">
      <c r="A438" s="15">
        <f t="shared" si="30"/>
        <v>437</v>
      </c>
      <c r="B438" s="15" t="str">
        <f>IFERROR(INDEX('Pasajeros Pre'!$A$2:A5431,MATCH(ROW()-ROW($B$1),'Pasajeros Pre'!$O$2:$O$4995,0)),"")</f>
        <v/>
      </c>
      <c r="C438" s="15" t="str">
        <f>IFERROR(INDEX('Pasajeros Pre'!$B$2:$B$195,MATCH(ROW()-ROW($A$1),'Pasajeros Pre'!$O$2:$O$195,0)),"")</f>
        <v/>
      </c>
      <c r="D438" s="15" t="str">
        <f>IFERROR(INDEX('Pasajeros Pre'!$C$2:C5431,MATCH(ROW()-ROW($B$1),'Pasajeros Pre'!$O$2:$O$4995,0)),"")</f>
        <v/>
      </c>
      <c r="E438" s="15" t="str">
        <f>IFERROR(INDEX('Pasajeros Pre'!$D$2:D5431,MATCH(ROW()-ROW($B$1),'Pasajeros Pre'!$O$2:$O$4995,0)),"")</f>
        <v/>
      </c>
      <c r="F438" s="22" t="str">
        <f>IFERROR(INDEX('Pasajeros Pre'!$E$2:E5431,MATCH(ROW()-ROW($B$1),'Pasajeros Pre'!$O$2:$O$4995,0)),"")</f>
        <v/>
      </c>
      <c r="G438" s="15" t="str">
        <f>IFERROR(INDEX('Pasajeros Pre'!$F$2:F5431,MATCH(ROW()-ROW($B$1),'Pasajeros Pre'!$O$2:$O$4995,0)),"")</f>
        <v/>
      </c>
      <c r="H438" s="15" t="str">
        <f>IFERROR(INDEX('Pasajeros Pre'!$G$2:G5431,MATCH(ROW()-ROW($B$1),'Pasajeros Pre'!$O$2:$O$4995,0)),"")</f>
        <v/>
      </c>
      <c r="I438" s="15" t="str">
        <f>IFERROR(INDEX('Pasajeros Pre'!$H$2:H5431,MATCH(ROW()-ROW($B$1),'Pasajeros Pre'!$O$2:$O$4995,0)),"")</f>
        <v/>
      </c>
      <c r="J438" s="15" t="str">
        <f>IFERROR(INDEX('Pasajeros Pre'!$I$2:I5431,MATCH(ROW()-ROW($B$1),'Pasajeros Pre'!$O$2:$O$4995,0)),"")</f>
        <v/>
      </c>
      <c r="K438" s="15" t="str">
        <f>IFERROR(INDEX('Pasajeros Pre'!$J$2:J5431,MATCH(ROW()-ROW($B$1),'Pasajeros Pre'!$O$2:$O$4995,0)),"")</f>
        <v/>
      </c>
      <c r="L438" s="22" t="str">
        <f>IFERROR(INDEX('Pasajeros Pre'!$K$2:K5431,MATCH(ROW()-ROW($B$1),'Pasajeros Pre'!$O$2:$O$4995,0)),"")</f>
        <v/>
      </c>
      <c r="M438" s="15" t="str">
        <f>IFERROR(INDEX('Pasajeros Pre'!$L$2:L5431,MATCH(ROW()-ROW($B$1),'Pasajeros Pre'!$O$2:$O$4995,0)),"")</f>
        <v/>
      </c>
      <c r="N438" s="22" t="e">
        <f t="shared" si="31"/>
        <v>#VALUE!</v>
      </c>
      <c r="O438" s="14" t="e">
        <f>VLOOKUP(N438,'Time Chart'!$A$2:$D$25,4,0)</f>
        <v>#VALUE!</v>
      </c>
      <c r="P438" s="22" t="e">
        <f t="shared" si="32"/>
        <v>#VALUE!</v>
      </c>
      <c r="Q438" s="14" t="e">
        <f>VLOOKUP(P438,'Time Chart'!$A$2:$D$25,4,0)</f>
        <v>#VALUE!</v>
      </c>
      <c r="R438" s="14" t="str">
        <f t="shared" si="33"/>
        <v/>
      </c>
      <c r="S438" s="15">
        <f>COUNTIFS(Hoja1!$R$2,"="&amp;R438)</f>
        <v>0</v>
      </c>
      <c r="T438" s="14" t="str">
        <f t="shared" si="34"/>
        <v/>
      </c>
      <c r="U438" s="15">
        <f>COUNTIFS(Hoja1!$R$2,"="&amp;T438)</f>
        <v>0</v>
      </c>
    </row>
    <row r="439" spans="1:21" x14ac:dyDescent="0.25">
      <c r="A439" s="15">
        <f t="shared" si="30"/>
        <v>438</v>
      </c>
      <c r="B439" s="15" t="str">
        <f>IFERROR(INDEX('Pasajeros Pre'!$A$2:A5432,MATCH(ROW()-ROW($B$1),'Pasajeros Pre'!$O$2:$O$4995,0)),"")</f>
        <v/>
      </c>
      <c r="C439" s="15" t="str">
        <f>IFERROR(INDEX('Pasajeros Pre'!$B$2:$B$195,MATCH(ROW()-ROW($A$1),'Pasajeros Pre'!$O$2:$O$195,0)),"")</f>
        <v/>
      </c>
      <c r="D439" s="15" t="str">
        <f>IFERROR(INDEX('Pasajeros Pre'!$C$2:C5432,MATCH(ROW()-ROW($B$1),'Pasajeros Pre'!$O$2:$O$4995,0)),"")</f>
        <v/>
      </c>
      <c r="E439" s="15" t="str">
        <f>IFERROR(INDEX('Pasajeros Pre'!$D$2:D5432,MATCH(ROW()-ROW($B$1),'Pasajeros Pre'!$O$2:$O$4995,0)),"")</f>
        <v/>
      </c>
      <c r="F439" s="22" t="str">
        <f>IFERROR(INDEX('Pasajeros Pre'!$E$2:E5432,MATCH(ROW()-ROW($B$1),'Pasajeros Pre'!$O$2:$O$4995,0)),"")</f>
        <v/>
      </c>
      <c r="G439" s="15" t="str">
        <f>IFERROR(INDEX('Pasajeros Pre'!$F$2:F5432,MATCH(ROW()-ROW($B$1),'Pasajeros Pre'!$O$2:$O$4995,0)),"")</f>
        <v/>
      </c>
      <c r="H439" s="15" t="str">
        <f>IFERROR(INDEX('Pasajeros Pre'!$G$2:G5432,MATCH(ROW()-ROW($B$1),'Pasajeros Pre'!$O$2:$O$4995,0)),"")</f>
        <v/>
      </c>
      <c r="I439" s="15" t="str">
        <f>IFERROR(INDEX('Pasajeros Pre'!$H$2:H5432,MATCH(ROW()-ROW($B$1),'Pasajeros Pre'!$O$2:$O$4995,0)),"")</f>
        <v/>
      </c>
      <c r="J439" s="15" t="str">
        <f>IFERROR(INDEX('Pasajeros Pre'!$I$2:I5432,MATCH(ROW()-ROW($B$1),'Pasajeros Pre'!$O$2:$O$4995,0)),"")</f>
        <v/>
      </c>
      <c r="K439" s="15" t="str">
        <f>IFERROR(INDEX('Pasajeros Pre'!$J$2:J5432,MATCH(ROW()-ROW($B$1),'Pasajeros Pre'!$O$2:$O$4995,0)),"")</f>
        <v/>
      </c>
      <c r="L439" s="22" t="str">
        <f>IFERROR(INDEX('Pasajeros Pre'!$K$2:K5432,MATCH(ROW()-ROW($B$1),'Pasajeros Pre'!$O$2:$O$4995,0)),"")</f>
        <v/>
      </c>
      <c r="M439" s="15" t="str">
        <f>IFERROR(INDEX('Pasajeros Pre'!$L$2:L5432,MATCH(ROW()-ROW($B$1),'Pasajeros Pre'!$O$2:$O$4995,0)),"")</f>
        <v/>
      </c>
      <c r="N439" s="22" t="e">
        <f t="shared" si="31"/>
        <v>#VALUE!</v>
      </c>
      <c r="O439" s="14" t="e">
        <f>VLOOKUP(N439,'Time Chart'!$A$2:$D$25,4,0)</f>
        <v>#VALUE!</v>
      </c>
      <c r="P439" s="22" t="e">
        <f t="shared" si="32"/>
        <v>#VALUE!</v>
      </c>
      <c r="Q439" s="14" t="e">
        <f>VLOOKUP(P439,'Time Chart'!$A$2:$D$25,4,0)</f>
        <v>#VALUE!</v>
      </c>
      <c r="R439" s="14" t="str">
        <f t="shared" si="33"/>
        <v/>
      </c>
      <c r="S439" s="15">
        <f>COUNTIFS(Hoja1!$R$2,"="&amp;R439)</f>
        <v>0</v>
      </c>
      <c r="T439" s="14" t="str">
        <f t="shared" si="34"/>
        <v/>
      </c>
      <c r="U439" s="15">
        <f>COUNTIFS(Hoja1!$R$2,"="&amp;T439)</f>
        <v>0</v>
      </c>
    </row>
    <row r="440" spans="1:21" x14ac:dyDescent="0.25">
      <c r="A440" s="15">
        <f t="shared" si="30"/>
        <v>439</v>
      </c>
      <c r="B440" s="15" t="str">
        <f>IFERROR(INDEX('Pasajeros Pre'!$A$2:A5433,MATCH(ROW()-ROW($B$1),'Pasajeros Pre'!$O$2:$O$4995,0)),"")</f>
        <v/>
      </c>
      <c r="C440" s="15" t="str">
        <f>IFERROR(INDEX('Pasajeros Pre'!$B$2:$B$195,MATCH(ROW()-ROW($A$1),'Pasajeros Pre'!$O$2:$O$195,0)),"")</f>
        <v/>
      </c>
      <c r="D440" s="15" t="str">
        <f>IFERROR(INDEX('Pasajeros Pre'!$C$2:C5433,MATCH(ROW()-ROW($B$1),'Pasajeros Pre'!$O$2:$O$4995,0)),"")</f>
        <v/>
      </c>
      <c r="E440" s="15" t="str">
        <f>IFERROR(INDEX('Pasajeros Pre'!$D$2:D5433,MATCH(ROW()-ROW($B$1),'Pasajeros Pre'!$O$2:$O$4995,0)),"")</f>
        <v/>
      </c>
      <c r="F440" s="22" t="str">
        <f>IFERROR(INDEX('Pasajeros Pre'!$E$2:E5433,MATCH(ROW()-ROW($B$1),'Pasajeros Pre'!$O$2:$O$4995,0)),"")</f>
        <v/>
      </c>
      <c r="G440" s="15" t="str">
        <f>IFERROR(INDEX('Pasajeros Pre'!$F$2:F5433,MATCH(ROW()-ROW($B$1),'Pasajeros Pre'!$O$2:$O$4995,0)),"")</f>
        <v/>
      </c>
      <c r="H440" s="15" t="str">
        <f>IFERROR(INDEX('Pasajeros Pre'!$G$2:G5433,MATCH(ROW()-ROW($B$1),'Pasajeros Pre'!$O$2:$O$4995,0)),"")</f>
        <v/>
      </c>
      <c r="I440" s="15" t="str">
        <f>IFERROR(INDEX('Pasajeros Pre'!$H$2:H5433,MATCH(ROW()-ROW($B$1),'Pasajeros Pre'!$O$2:$O$4995,0)),"")</f>
        <v/>
      </c>
      <c r="J440" s="15" t="str">
        <f>IFERROR(INDEX('Pasajeros Pre'!$I$2:I5433,MATCH(ROW()-ROW($B$1),'Pasajeros Pre'!$O$2:$O$4995,0)),"")</f>
        <v/>
      </c>
      <c r="K440" s="15" t="str">
        <f>IFERROR(INDEX('Pasajeros Pre'!$J$2:J5433,MATCH(ROW()-ROW($B$1),'Pasajeros Pre'!$O$2:$O$4995,0)),"")</f>
        <v/>
      </c>
      <c r="L440" s="22" t="str">
        <f>IFERROR(INDEX('Pasajeros Pre'!$K$2:K5433,MATCH(ROW()-ROW($B$1),'Pasajeros Pre'!$O$2:$O$4995,0)),"")</f>
        <v/>
      </c>
      <c r="M440" s="15" t="str">
        <f>IFERROR(INDEX('Pasajeros Pre'!$L$2:L5433,MATCH(ROW()-ROW($B$1),'Pasajeros Pre'!$O$2:$O$4995,0)),"")</f>
        <v/>
      </c>
      <c r="N440" s="22" t="e">
        <f t="shared" si="31"/>
        <v>#VALUE!</v>
      </c>
      <c r="O440" s="14" t="e">
        <f>VLOOKUP(N440,'Time Chart'!$A$2:$D$25,4,0)</f>
        <v>#VALUE!</v>
      </c>
      <c r="P440" s="22" t="e">
        <f t="shared" si="32"/>
        <v>#VALUE!</v>
      </c>
      <c r="Q440" s="14" t="e">
        <f>VLOOKUP(P440,'Time Chart'!$A$2:$D$25,4,0)</f>
        <v>#VALUE!</v>
      </c>
      <c r="R440" s="14" t="str">
        <f t="shared" si="33"/>
        <v/>
      </c>
      <c r="S440" s="15">
        <f>COUNTIFS(Hoja1!$R$2,"="&amp;R440)</f>
        <v>0</v>
      </c>
      <c r="T440" s="14" t="str">
        <f t="shared" si="34"/>
        <v/>
      </c>
      <c r="U440" s="15">
        <f>COUNTIFS(Hoja1!$R$2,"="&amp;T440)</f>
        <v>0</v>
      </c>
    </row>
    <row r="441" spans="1:21" x14ac:dyDescent="0.25">
      <c r="A441" s="15">
        <f t="shared" si="30"/>
        <v>440</v>
      </c>
      <c r="B441" s="15" t="str">
        <f>IFERROR(INDEX('Pasajeros Pre'!$A$2:A5434,MATCH(ROW()-ROW($B$1),'Pasajeros Pre'!$O$2:$O$4995,0)),"")</f>
        <v/>
      </c>
      <c r="C441" s="15" t="str">
        <f>IFERROR(INDEX('Pasajeros Pre'!$B$2:$B$195,MATCH(ROW()-ROW($A$1),'Pasajeros Pre'!$O$2:$O$195,0)),"")</f>
        <v/>
      </c>
      <c r="D441" s="15" t="str">
        <f>IFERROR(INDEX('Pasajeros Pre'!$C$2:C5434,MATCH(ROW()-ROW($B$1),'Pasajeros Pre'!$O$2:$O$4995,0)),"")</f>
        <v/>
      </c>
      <c r="E441" s="15" t="str">
        <f>IFERROR(INDEX('Pasajeros Pre'!$D$2:D5434,MATCH(ROW()-ROW($B$1),'Pasajeros Pre'!$O$2:$O$4995,0)),"")</f>
        <v/>
      </c>
      <c r="F441" s="22" t="str">
        <f>IFERROR(INDEX('Pasajeros Pre'!$E$2:E5434,MATCH(ROW()-ROW($B$1),'Pasajeros Pre'!$O$2:$O$4995,0)),"")</f>
        <v/>
      </c>
      <c r="G441" s="15" t="str">
        <f>IFERROR(INDEX('Pasajeros Pre'!$F$2:F5434,MATCH(ROW()-ROW($B$1),'Pasajeros Pre'!$O$2:$O$4995,0)),"")</f>
        <v/>
      </c>
      <c r="H441" s="15" t="str">
        <f>IFERROR(INDEX('Pasajeros Pre'!$G$2:G5434,MATCH(ROW()-ROW($B$1),'Pasajeros Pre'!$O$2:$O$4995,0)),"")</f>
        <v/>
      </c>
      <c r="I441" s="15" t="str">
        <f>IFERROR(INDEX('Pasajeros Pre'!$H$2:H5434,MATCH(ROW()-ROW($B$1),'Pasajeros Pre'!$O$2:$O$4995,0)),"")</f>
        <v/>
      </c>
      <c r="J441" s="15" t="str">
        <f>IFERROR(INDEX('Pasajeros Pre'!$I$2:I5434,MATCH(ROW()-ROW($B$1),'Pasajeros Pre'!$O$2:$O$4995,0)),"")</f>
        <v/>
      </c>
      <c r="K441" s="15" t="str">
        <f>IFERROR(INDEX('Pasajeros Pre'!$J$2:J5434,MATCH(ROW()-ROW($B$1),'Pasajeros Pre'!$O$2:$O$4995,0)),"")</f>
        <v/>
      </c>
      <c r="L441" s="22" t="str">
        <f>IFERROR(INDEX('Pasajeros Pre'!$K$2:K5434,MATCH(ROW()-ROW($B$1),'Pasajeros Pre'!$O$2:$O$4995,0)),"")</f>
        <v/>
      </c>
      <c r="M441" s="15" t="str">
        <f>IFERROR(INDEX('Pasajeros Pre'!$L$2:L5434,MATCH(ROW()-ROW($B$1),'Pasajeros Pre'!$O$2:$O$4995,0)),"")</f>
        <v/>
      </c>
      <c r="N441" s="22" t="e">
        <f t="shared" si="31"/>
        <v>#VALUE!</v>
      </c>
      <c r="O441" s="14" t="e">
        <f>VLOOKUP(N441,'Time Chart'!$A$2:$D$25,4,0)</f>
        <v>#VALUE!</v>
      </c>
      <c r="P441" s="22" t="e">
        <f t="shared" si="32"/>
        <v>#VALUE!</v>
      </c>
      <c r="Q441" s="14" t="e">
        <f>VLOOKUP(P441,'Time Chart'!$A$2:$D$25,4,0)</f>
        <v>#VALUE!</v>
      </c>
      <c r="R441" s="14" t="str">
        <f t="shared" si="33"/>
        <v/>
      </c>
      <c r="S441" s="15">
        <f>COUNTIFS(Hoja1!$R$2,"="&amp;R441)</f>
        <v>0</v>
      </c>
      <c r="T441" s="14" t="str">
        <f t="shared" si="34"/>
        <v/>
      </c>
      <c r="U441" s="15">
        <f>COUNTIFS(Hoja1!$R$2,"="&amp;T441)</f>
        <v>0</v>
      </c>
    </row>
    <row r="442" spans="1:21" x14ac:dyDescent="0.25">
      <c r="A442" s="15">
        <f t="shared" si="30"/>
        <v>441</v>
      </c>
      <c r="B442" s="15" t="str">
        <f>IFERROR(INDEX('Pasajeros Pre'!$A$2:A5435,MATCH(ROW()-ROW($B$1),'Pasajeros Pre'!$O$2:$O$4995,0)),"")</f>
        <v/>
      </c>
      <c r="C442" s="15" t="str">
        <f>IFERROR(INDEX('Pasajeros Pre'!$B$2:$B$195,MATCH(ROW()-ROW($A$1),'Pasajeros Pre'!$O$2:$O$195,0)),"")</f>
        <v/>
      </c>
      <c r="D442" s="15" t="str">
        <f>IFERROR(INDEX('Pasajeros Pre'!$C$2:C5435,MATCH(ROW()-ROW($B$1),'Pasajeros Pre'!$O$2:$O$4995,0)),"")</f>
        <v/>
      </c>
      <c r="E442" s="15" t="str">
        <f>IFERROR(INDEX('Pasajeros Pre'!$D$2:D5435,MATCH(ROW()-ROW($B$1),'Pasajeros Pre'!$O$2:$O$4995,0)),"")</f>
        <v/>
      </c>
      <c r="F442" s="22" t="str">
        <f>IFERROR(INDEX('Pasajeros Pre'!$E$2:E5435,MATCH(ROW()-ROW($B$1),'Pasajeros Pre'!$O$2:$O$4995,0)),"")</f>
        <v/>
      </c>
      <c r="G442" s="15" t="str">
        <f>IFERROR(INDEX('Pasajeros Pre'!$F$2:F5435,MATCH(ROW()-ROW($B$1),'Pasajeros Pre'!$O$2:$O$4995,0)),"")</f>
        <v/>
      </c>
      <c r="H442" s="15" t="str">
        <f>IFERROR(INDEX('Pasajeros Pre'!$G$2:G5435,MATCH(ROW()-ROW($B$1),'Pasajeros Pre'!$O$2:$O$4995,0)),"")</f>
        <v/>
      </c>
      <c r="I442" s="15" t="str">
        <f>IFERROR(INDEX('Pasajeros Pre'!$H$2:H5435,MATCH(ROW()-ROW($B$1),'Pasajeros Pre'!$O$2:$O$4995,0)),"")</f>
        <v/>
      </c>
      <c r="J442" s="15" t="str">
        <f>IFERROR(INDEX('Pasajeros Pre'!$I$2:I5435,MATCH(ROW()-ROW($B$1),'Pasajeros Pre'!$O$2:$O$4995,0)),"")</f>
        <v/>
      </c>
      <c r="K442" s="15" t="str">
        <f>IFERROR(INDEX('Pasajeros Pre'!$J$2:J5435,MATCH(ROW()-ROW($B$1),'Pasajeros Pre'!$O$2:$O$4995,0)),"")</f>
        <v/>
      </c>
      <c r="L442" s="22" t="str">
        <f>IFERROR(INDEX('Pasajeros Pre'!$K$2:K5435,MATCH(ROW()-ROW($B$1),'Pasajeros Pre'!$O$2:$O$4995,0)),"")</f>
        <v/>
      </c>
      <c r="M442" s="15" t="str">
        <f>IFERROR(INDEX('Pasajeros Pre'!$L$2:L5435,MATCH(ROW()-ROW($B$1),'Pasajeros Pre'!$O$2:$O$4995,0)),"")</f>
        <v/>
      </c>
      <c r="N442" s="22" t="e">
        <f t="shared" si="31"/>
        <v>#VALUE!</v>
      </c>
      <c r="O442" s="14" t="e">
        <f>VLOOKUP(N442,'Time Chart'!$A$2:$D$25,4,0)</f>
        <v>#VALUE!</v>
      </c>
      <c r="P442" s="22" t="e">
        <f t="shared" si="32"/>
        <v>#VALUE!</v>
      </c>
      <c r="Q442" s="14" t="e">
        <f>VLOOKUP(P442,'Time Chart'!$A$2:$D$25,4,0)</f>
        <v>#VALUE!</v>
      </c>
      <c r="R442" s="14" t="str">
        <f t="shared" si="33"/>
        <v/>
      </c>
      <c r="S442" s="15">
        <f>COUNTIFS(Hoja1!$R$2,"="&amp;R442)</f>
        <v>0</v>
      </c>
      <c r="T442" s="14" t="str">
        <f t="shared" si="34"/>
        <v/>
      </c>
      <c r="U442" s="15">
        <f>COUNTIFS(Hoja1!$R$2,"="&amp;T442)</f>
        <v>0</v>
      </c>
    </row>
    <row r="443" spans="1:21" x14ac:dyDescent="0.25">
      <c r="A443" s="15">
        <f t="shared" si="30"/>
        <v>442</v>
      </c>
      <c r="B443" s="15" t="str">
        <f>IFERROR(INDEX('Pasajeros Pre'!$A$2:A5436,MATCH(ROW()-ROW($B$1),'Pasajeros Pre'!$O$2:$O$4995,0)),"")</f>
        <v/>
      </c>
      <c r="C443" s="15" t="str">
        <f>IFERROR(INDEX('Pasajeros Pre'!$B$2:$B$195,MATCH(ROW()-ROW($A$1),'Pasajeros Pre'!$O$2:$O$195,0)),"")</f>
        <v/>
      </c>
      <c r="D443" s="15" t="str">
        <f>IFERROR(INDEX('Pasajeros Pre'!$C$2:C5436,MATCH(ROW()-ROW($B$1),'Pasajeros Pre'!$O$2:$O$4995,0)),"")</f>
        <v/>
      </c>
      <c r="E443" s="15" t="str">
        <f>IFERROR(INDEX('Pasajeros Pre'!$D$2:D5436,MATCH(ROW()-ROW($B$1),'Pasajeros Pre'!$O$2:$O$4995,0)),"")</f>
        <v/>
      </c>
      <c r="F443" s="22" t="str">
        <f>IFERROR(INDEX('Pasajeros Pre'!$E$2:E5436,MATCH(ROW()-ROW($B$1),'Pasajeros Pre'!$O$2:$O$4995,0)),"")</f>
        <v/>
      </c>
      <c r="G443" s="15" t="str">
        <f>IFERROR(INDEX('Pasajeros Pre'!$F$2:F5436,MATCH(ROW()-ROW($B$1),'Pasajeros Pre'!$O$2:$O$4995,0)),"")</f>
        <v/>
      </c>
      <c r="H443" s="15" t="str">
        <f>IFERROR(INDEX('Pasajeros Pre'!$G$2:G5436,MATCH(ROW()-ROW($B$1),'Pasajeros Pre'!$O$2:$O$4995,0)),"")</f>
        <v/>
      </c>
      <c r="I443" s="15" t="str">
        <f>IFERROR(INDEX('Pasajeros Pre'!$H$2:H5436,MATCH(ROW()-ROW($B$1),'Pasajeros Pre'!$O$2:$O$4995,0)),"")</f>
        <v/>
      </c>
      <c r="J443" s="15" t="str">
        <f>IFERROR(INDEX('Pasajeros Pre'!$I$2:I5436,MATCH(ROW()-ROW($B$1),'Pasajeros Pre'!$O$2:$O$4995,0)),"")</f>
        <v/>
      </c>
      <c r="K443" s="15" t="str">
        <f>IFERROR(INDEX('Pasajeros Pre'!$J$2:J5436,MATCH(ROW()-ROW($B$1),'Pasajeros Pre'!$O$2:$O$4995,0)),"")</f>
        <v/>
      </c>
      <c r="L443" s="22" t="str">
        <f>IFERROR(INDEX('Pasajeros Pre'!$K$2:K5436,MATCH(ROW()-ROW($B$1),'Pasajeros Pre'!$O$2:$O$4995,0)),"")</f>
        <v/>
      </c>
      <c r="M443" s="15" t="str">
        <f>IFERROR(INDEX('Pasajeros Pre'!$L$2:L5436,MATCH(ROW()-ROW($B$1),'Pasajeros Pre'!$O$2:$O$4995,0)),"")</f>
        <v/>
      </c>
      <c r="N443" s="22" t="e">
        <f t="shared" si="31"/>
        <v>#VALUE!</v>
      </c>
      <c r="O443" s="14" t="e">
        <f>VLOOKUP(N443,'Time Chart'!$A$2:$D$25,4,0)</f>
        <v>#VALUE!</v>
      </c>
      <c r="P443" s="22" t="e">
        <f t="shared" si="32"/>
        <v>#VALUE!</v>
      </c>
      <c r="Q443" s="14" t="e">
        <f>VLOOKUP(P443,'Time Chart'!$A$2:$D$25,4,0)</f>
        <v>#VALUE!</v>
      </c>
      <c r="R443" s="14" t="str">
        <f t="shared" si="33"/>
        <v/>
      </c>
      <c r="S443" s="15">
        <f>COUNTIFS(Hoja1!$R$2,"="&amp;R443)</f>
        <v>0</v>
      </c>
      <c r="T443" s="14" t="str">
        <f t="shared" si="34"/>
        <v/>
      </c>
      <c r="U443" s="15">
        <f>COUNTIFS(Hoja1!$R$2,"="&amp;T443)</f>
        <v>0</v>
      </c>
    </row>
    <row r="444" spans="1:21" x14ac:dyDescent="0.25">
      <c r="A444" s="15">
        <f t="shared" si="30"/>
        <v>443</v>
      </c>
      <c r="B444" s="15" t="str">
        <f>IFERROR(INDEX('Pasajeros Pre'!$A$2:A5437,MATCH(ROW()-ROW($B$1),'Pasajeros Pre'!$O$2:$O$4995,0)),"")</f>
        <v/>
      </c>
      <c r="C444" s="15" t="str">
        <f>IFERROR(INDEX('Pasajeros Pre'!$B$2:$B$195,MATCH(ROW()-ROW($A$1),'Pasajeros Pre'!$O$2:$O$195,0)),"")</f>
        <v/>
      </c>
      <c r="D444" s="15" t="str">
        <f>IFERROR(INDEX('Pasajeros Pre'!$C$2:C5437,MATCH(ROW()-ROW($B$1),'Pasajeros Pre'!$O$2:$O$4995,0)),"")</f>
        <v/>
      </c>
      <c r="E444" s="15" t="str">
        <f>IFERROR(INDEX('Pasajeros Pre'!$D$2:D5437,MATCH(ROW()-ROW($B$1),'Pasajeros Pre'!$O$2:$O$4995,0)),"")</f>
        <v/>
      </c>
      <c r="F444" s="22" t="str">
        <f>IFERROR(INDEX('Pasajeros Pre'!$E$2:E5437,MATCH(ROW()-ROW($B$1),'Pasajeros Pre'!$O$2:$O$4995,0)),"")</f>
        <v/>
      </c>
      <c r="G444" s="15" t="str">
        <f>IFERROR(INDEX('Pasajeros Pre'!$F$2:F5437,MATCH(ROW()-ROW($B$1),'Pasajeros Pre'!$O$2:$O$4995,0)),"")</f>
        <v/>
      </c>
      <c r="H444" s="15" t="str">
        <f>IFERROR(INDEX('Pasajeros Pre'!$G$2:G5437,MATCH(ROW()-ROW($B$1),'Pasajeros Pre'!$O$2:$O$4995,0)),"")</f>
        <v/>
      </c>
      <c r="I444" s="15" t="str">
        <f>IFERROR(INDEX('Pasajeros Pre'!$H$2:H5437,MATCH(ROW()-ROW($B$1),'Pasajeros Pre'!$O$2:$O$4995,0)),"")</f>
        <v/>
      </c>
      <c r="J444" s="15" t="str">
        <f>IFERROR(INDEX('Pasajeros Pre'!$I$2:I5437,MATCH(ROW()-ROW($B$1),'Pasajeros Pre'!$O$2:$O$4995,0)),"")</f>
        <v/>
      </c>
      <c r="K444" s="15" t="str">
        <f>IFERROR(INDEX('Pasajeros Pre'!$J$2:J5437,MATCH(ROW()-ROW($B$1),'Pasajeros Pre'!$O$2:$O$4995,0)),"")</f>
        <v/>
      </c>
      <c r="L444" s="22" t="str">
        <f>IFERROR(INDEX('Pasajeros Pre'!$K$2:K5437,MATCH(ROW()-ROW($B$1),'Pasajeros Pre'!$O$2:$O$4995,0)),"")</f>
        <v/>
      </c>
      <c r="M444" s="15" t="str">
        <f>IFERROR(INDEX('Pasajeros Pre'!$L$2:L5437,MATCH(ROW()-ROW($B$1),'Pasajeros Pre'!$O$2:$O$4995,0)),"")</f>
        <v/>
      </c>
      <c r="N444" s="22" t="e">
        <f t="shared" si="31"/>
        <v>#VALUE!</v>
      </c>
      <c r="O444" s="14" t="e">
        <f>VLOOKUP(N444,'Time Chart'!$A$2:$D$25,4,0)</f>
        <v>#VALUE!</v>
      </c>
      <c r="P444" s="22" t="e">
        <f t="shared" si="32"/>
        <v>#VALUE!</v>
      </c>
      <c r="Q444" s="14" t="e">
        <f>VLOOKUP(P444,'Time Chart'!$A$2:$D$25,4,0)</f>
        <v>#VALUE!</v>
      </c>
      <c r="R444" s="14" t="str">
        <f t="shared" si="33"/>
        <v/>
      </c>
      <c r="S444" s="15">
        <f>COUNTIFS(Hoja1!$R$2,"="&amp;R444)</f>
        <v>0</v>
      </c>
      <c r="T444" s="14" t="str">
        <f t="shared" si="34"/>
        <v/>
      </c>
      <c r="U444" s="15">
        <f>COUNTIFS(Hoja1!$R$2,"="&amp;T444)</f>
        <v>0</v>
      </c>
    </row>
    <row r="445" spans="1:21" x14ac:dyDescent="0.25">
      <c r="A445" s="15">
        <f t="shared" si="30"/>
        <v>444</v>
      </c>
      <c r="B445" s="15" t="str">
        <f>IFERROR(INDEX('Pasajeros Pre'!$A$2:A5438,MATCH(ROW()-ROW($B$1),'Pasajeros Pre'!$O$2:$O$4995,0)),"")</f>
        <v/>
      </c>
      <c r="C445" s="15" t="str">
        <f>IFERROR(INDEX('Pasajeros Pre'!$B$2:$B$195,MATCH(ROW()-ROW($A$1),'Pasajeros Pre'!$O$2:$O$195,0)),"")</f>
        <v/>
      </c>
      <c r="D445" s="15" t="str">
        <f>IFERROR(INDEX('Pasajeros Pre'!$C$2:C5438,MATCH(ROW()-ROW($B$1),'Pasajeros Pre'!$O$2:$O$4995,0)),"")</f>
        <v/>
      </c>
      <c r="E445" s="15" t="str">
        <f>IFERROR(INDEX('Pasajeros Pre'!$D$2:D5438,MATCH(ROW()-ROW($B$1),'Pasajeros Pre'!$O$2:$O$4995,0)),"")</f>
        <v/>
      </c>
      <c r="F445" s="22" t="str">
        <f>IFERROR(INDEX('Pasajeros Pre'!$E$2:E5438,MATCH(ROW()-ROW($B$1),'Pasajeros Pre'!$O$2:$O$4995,0)),"")</f>
        <v/>
      </c>
      <c r="G445" s="15" t="str">
        <f>IFERROR(INDEX('Pasajeros Pre'!$F$2:F5438,MATCH(ROW()-ROW($B$1),'Pasajeros Pre'!$O$2:$O$4995,0)),"")</f>
        <v/>
      </c>
      <c r="H445" s="15" t="str">
        <f>IFERROR(INDEX('Pasajeros Pre'!$G$2:G5438,MATCH(ROW()-ROW($B$1),'Pasajeros Pre'!$O$2:$O$4995,0)),"")</f>
        <v/>
      </c>
      <c r="I445" s="15" t="str">
        <f>IFERROR(INDEX('Pasajeros Pre'!$H$2:H5438,MATCH(ROW()-ROW($B$1),'Pasajeros Pre'!$O$2:$O$4995,0)),"")</f>
        <v/>
      </c>
      <c r="J445" s="15" t="str">
        <f>IFERROR(INDEX('Pasajeros Pre'!$I$2:I5438,MATCH(ROW()-ROW($B$1),'Pasajeros Pre'!$O$2:$O$4995,0)),"")</f>
        <v/>
      </c>
      <c r="K445" s="15" t="str">
        <f>IFERROR(INDEX('Pasajeros Pre'!$J$2:J5438,MATCH(ROW()-ROW($B$1),'Pasajeros Pre'!$O$2:$O$4995,0)),"")</f>
        <v/>
      </c>
      <c r="L445" s="22" t="str">
        <f>IFERROR(INDEX('Pasajeros Pre'!$K$2:K5438,MATCH(ROW()-ROW($B$1),'Pasajeros Pre'!$O$2:$O$4995,0)),"")</f>
        <v/>
      </c>
      <c r="M445" s="15" t="str">
        <f>IFERROR(INDEX('Pasajeros Pre'!$L$2:L5438,MATCH(ROW()-ROW($B$1),'Pasajeros Pre'!$O$2:$O$4995,0)),"")</f>
        <v/>
      </c>
      <c r="N445" s="22" t="e">
        <f t="shared" si="31"/>
        <v>#VALUE!</v>
      </c>
      <c r="O445" s="14" t="e">
        <f>VLOOKUP(N445,'Time Chart'!$A$2:$D$25,4,0)</f>
        <v>#VALUE!</v>
      </c>
      <c r="P445" s="22" t="e">
        <f t="shared" si="32"/>
        <v>#VALUE!</v>
      </c>
      <c r="Q445" s="14" t="e">
        <f>VLOOKUP(P445,'Time Chart'!$A$2:$D$25,4,0)</f>
        <v>#VALUE!</v>
      </c>
      <c r="R445" s="14" t="str">
        <f t="shared" si="33"/>
        <v/>
      </c>
      <c r="S445" s="15">
        <f>COUNTIFS(Hoja1!$R$2,"="&amp;R445)</f>
        <v>0</v>
      </c>
      <c r="T445" s="14" t="str">
        <f t="shared" si="34"/>
        <v/>
      </c>
      <c r="U445" s="15">
        <f>COUNTIFS(Hoja1!$R$2,"="&amp;T445)</f>
        <v>0</v>
      </c>
    </row>
    <row r="446" spans="1:21" x14ac:dyDescent="0.25">
      <c r="A446" s="15">
        <f t="shared" si="30"/>
        <v>445</v>
      </c>
      <c r="B446" s="15" t="str">
        <f>IFERROR(INDEX('Pasajeros Pre'!$A$2:A5439,MATCH(ROW()-ROW($B$1),'Pasajeros Pre'!$O$2:$O$4995,0)),"")</f>
        <v/>
      </c>
      <c r="C446" s="15" t="str">
        <f>IFERROR(INDEX('Pasajeros Pre'!$B$2:$B$195,MATCH(ROW()-ROW($A$1),'Pasajeros Pre'!$O$2:$O$195,0)),"")</f>
        <v/>
      </c>
      <c r="D446" s="15" t="str">
        <f>IFERROR(INDEX('Pasajeros Pre'!$C$2:C5439,MATCH(ROW()-ROW($B$1),'Pasajeros Pre'!$O$2:$O$4995,0)),"")</f>
        <v/>
      </c>
      <c r="E446" s="15" t="str">
        <f>IFERROR(INDEX('Pasajeros Pre'!$D$2:D5439,MATCH(ROW()-ROW($B$1),'Pasajeros Pre'!$O$2:$O$4995,0)),"")</f>
        <v/>
      </c>
      <c r="F446" s="22" t="str">
        <f>IFERROR(INDEX('Pasajeros Pre'!$E$2:E5439,MATCH(ROW()-ROW($B$1),'Pasajeros Pre'!$O$2:$O$4995,0)),"")</f>
        <v/>
      </c>
      <c r="G446" s="15" t="str">
        <f>IFERROR(INDEX('Pasajeros Pre'!$F$2:F5439,MATCH(ROW()-ROW($B$1),'Pasajeros Pre'!$O$2:$O$4995,0)),"")</f>
        <v/>
      </c>
      <c r="H446" s="15" t="str">
        <f>IFERROR(INDEX('Pasajeros Pre'!$G$2:G5439,MATCH(ROW()-ROW($B$1),'Pasajeros Pre'!$O$2:$O$4995,0)),"")</f>
        <v/>
      </c>
      <c r="I446" s="15" t="str">
        <f>IFERROR(INDEX('Pasajeros Pre'!$H$2:H5439,MATCH(ROW()-ROW($B$1),'Pasajeros Pre'!$O$2:$O$4995,0)),"")</f>
        <v/>
      </c>
      <c r="J446" s="15" t="str">
        <f>IFERROR(INDEX('Pasajeros Pre'!$I$2:I5439,MATCH(ROW()-ROW($B$1),'Pasajeros Pre'!$O$2:$O$4995,0)),"")</f>
        <v/>
      </c>
      <c r="K446" s="15" t="str">
        <f>IFERROR(INDEX('Pasajeros Pre'!$J$2:J5439,MATCH(ROW()-ROW($B$1),'Pasajeros Pre'!$O$2:$O$4995,0)),"")</f>
        <v/>
      </c>
      <c r="L446" s="22" t="str">
        <f>IFERROR(INDEX('Pasajeros Pre'!$K$2:K5439,MATCH(ROW()-ROW($B$1),'Pasajeros Pre'!$O$2:$O$4995,0)),"")</f>
        <v/>
      </c>
      <c r="M446" s="15" t="str">
        <f>IFERROR(INDEX('Pasajeros Pre'!$L$2:L5439,MATCH(ROW()-ROW($B$1),'Pasajeros Pre'!$O$2:$O$4995,0)),"")</f>
        <v/>
      </c>
      <c r="N446" s="22" t="e">
        <f t="shared" si="31"/>
        <v>#VALUE!</v>
      </c>
      <c r="O446" s="14" t="e">
        <f>VLOOKUP(N446,'Time Chart'!$A$2:$D$25,4,0)</f>
        <v>#VALUE!</v>
      </c>
      <c r="P446" s="22" t="e">
        <f t="shared" si="32"/>
        <v>#VALUE!</v>
      </c>
      <c r="Q446" s="14" t="e">
        <f>VLOOKUP(P446,'Time Chart'!$A$2:$D$25,4,0)</f>
        <v>#VALUE!</v>
      </c>
      <c r="R446" s="14" t="str">
        <f t="shared" si="33"/>
        <v/>
      </c>
      <c r="S446" s="15">
        <f>COUNTIFS(Hoja1!$R$2,"="&amp;R446)</f>
        <v>0</v>
      </c>
      <c r="T446" s="14" t="str">
        <f t="shared" si="34"/>
        <v/>
      </c>
      <c r="U446" s="15">
        <f>COUNTIFS(Hoja1!$R$2,"="&amp;T446)</f>
        <v>0</v>
      </c>
    </row>
    <row r="447" spans="1:21" x14ac:dyDescent="0.25">
      <c r="A447" s="15">
        <f t="shared" si="30"/>
        <v>446</v>
      </c>
      <c r="B447" s="15" t="str">
        <f>IFERROR(INDEX('Pasajeros Pre'!$A$2:A5440,MATCH(ROW()-ROW($B$1),'Pasajeros Pre'!$O$2:$O$4995,0)),"")</f>
        <v/>
      </c>
      <c r="C447" s="15" t="str">
        <f>IFERROR(INDEX('Pasajeros Pre'!$B$2:$B$195,MATCH(ROW()-ROW($A$1),'Pasajeros Pre'!$O$2:$O$195,0)),"")</f>
        <v/>
      </c>
      <c r="D447" s="15" t="str">
        <f>IFERROR(INDEX('Pasajeros Pre'!$C$2:C5440,MATCH(ROW()-ROW($B$1),'Pasajeros Pre'!$O$2:$O$4995,0)),"")</f>
        <v/>
      </c>
      <c r="E447" s="15" t="str">
        <f>IFERROR(INDEX('Pasajeros Pre'!$D$2:D5440,MATCH(ROW()-ROW($B$1),'Pasajeros Pre'!$O$2:$O$4995,0)),"")</f>
        <v/>
      </c>
      <c r="F447" s="22" t="str">
        <f>IFERROR(INDEX('Pasajeros Pre'!$E$2:E5440,MATCH(ROW()-ROW($B$1),'Pasajeros Pre'!$O$2:$O$4995,0)),"")</f>
        <v/>
      </c>
      <c r="G447" s="15" t="str">
        <f>IFERROR(INDEX('Pasajeros Pre'!$F$2:F5440,MATCH(ROW()-ROW($B$1),'Pasajeros Pre'!$O$2:$O$4995,0)),"")</f>
        <v/>
      </c>
      <c r="H447" s="15" t="str">
        <f>IFERROR(INDEX('Pasajeros Pre'!$G$2:G5440,MATCH(ROW()-ROW($B$1),'Pasajeros Pre'!$O$2:$O$4995,0)),"")</f>
        <v/>
      </c>
      <c r="I447" s="15" t="str">
        <f>IFERROR(INDEX('Pasajeros Pre'!$H$2:H5440,MATCH(ROW()-ROW($B$1),'Pasajeros Pre'!$O$2:$O$4995,0)),"")</f>
        <v/>
      </c>
      <c r="J447" s="15" t="str">
        <f>IFERROR(INDEX('Pasajeros Pre'!$I$2:I5440,MATCH(ROW()-ROW($B$1),'Pasajeros Pre'!$O$2:$O$4995,0)),"")</f>
        <v/>
      </c>
      <c r="K447" s="15" t="str">
        <f>IFERROR(INDEX('Pasajeros Pre'!$J$2:J5440,MATCH(ROW()-ROW($B$1),'Pasajeros Pre'!$O$2:$O$4995,0)),"")</f>
        <v/>
      </c>
      <c r="L447" s="22" t="str">
        <f>IFERROR(INDEX('Pasajeros Pre'!$K$2:K5440,MATCH(ROW()-ROW($B$1),'Pasajeros Pre'!$O$2:$O$4995,0)),"")</f>
        <v/>
      </c>
      <c r="M447" s="15" t="str">
        <f>IFERROR(INDEX('Pasajeros Pre'!$L$2:L5440,MATCH(ROW()-ROW($B$1),'Pasajeros Pre'!$O$2:$O$4995,0)),"")</f>
        <v/>
      </c>
      <c r="N447" s="22" t="e">
        <f t="shared" si="31"/>
        <v>#VALUE!</v>
      </c>
      <c r="O447" s="14" t="e">
        <f>VLOOKUP(N447,'Time Chart'!$A$2:$D$25,4,0)</f>
        <v>#VALUE!</v>
      </c>
      <c r="P447" s="22" t="e">
        <f t="shared" si="32"/>
        <v>#VALUE!</v>
      </c>
      <c r="Q447" s="14" t="e">
        <f>VLOOKUP(P447,'Time Chart'!$A$2:$D$25,4,0)</f>
        <v>#VALUE!</v>
      </c>
      <c r="R447" s="14" t="str">
        <f t="shared" si="33"/>
        <v/>
      </c>
      <c r="S447" s="15">
        <f>COUNTIFS(Hoja1!$R$2,"="&amp;R447)</f>
        <v>0</v>
      </c>
      <c r="T447" s="14" t="str">
        <f t="shared" si="34"/>
        <v/>
      </c>
      <c r="U447" s="15">
        <f>COUNTIFS(Hoja1!$R$2,"="&amp;T447)</f>
        <v>0</v>
      </c>
    </row>
    <row r="448" spans="1:21" x14ac:dyDescent="0.25">
      <c r="A448" s="15">
        <f t="shared" si="30"/>
        <v>447</v>
      </c>
      <c r="B448" s="15" t="str">
        <f>IFERROR(INDEX('Pasajeros Pre'!$A$2:A5441,MATCH(ROW()-ROW($B$1),'Pasajeros Pre'!$O$2:$O$4995,0)),"")</f>
        <v/>
      </c>
      <c r="C448" s="15" t="str">
        <f>IFERROR(INDEX('Pasajeros Pre'!$B$2:$B$195,MATCH(ROW()-ROW($A$1),'Pasajeros Pre'!$O$2:$O$195,0)),"")</f>
        <v/>
      </c>
      <c r="D448" s="15" t="str">
        <f>IFERROR(INDEX('Pasajeros Pre'!$C$2:C5441,MATCH(ROW()-ROW($B$1),'Pasajeros Pre'!$O$2:$O$4995,0)),"")</f>
        <v/>
      </c>
      <c r="E448" s="15" t="str">
        <f>IFERROR(INDEX('Pasajeros Pre'!$D$2:D5441,MATCH(ROW()-ROW($B$1),'Pasajeros Pre'!$O$2:$O$4995,0)),"")</f>
        <v/>
      </c>
      <c r="F448" s="22" t="str">
        <f>IFERROR(INDEX('Pasajeros Pre'!$E$2:E5441,MATCH(ROW()-ROW($B$1),'Pasajeros Pre'!$O$2:$O$4995,0)),"")</f>
        <v/>
      </c>
      <c r="G448" s="15" t="str">
        <f>IFERROR(INDEX('Pasajeros Pre'!$F$2:F5441,MATCH(ROW()-ROW($B$1),'Pasajeros Pre'!$O$2:$O$4995,0)),"")</f>
        <v/>
      </c>
      <c r="H448" s="15" t="str">
        <f>IFERROR(INDEX('Pasajeros Pre'!$G$2:G5441,MATCH(ROW()-ROW($B$1),'Pasajeros Pre'!$O$2:$O$4995,0)),"")</f>
        <v/>
      </c>
      <c r="I448" s="15" t="str">
        <f>IFERROR(INDEX('Pasajeros Pre'!$H$2:H5441,MATCH(ROW()-ROW($B$1),'Pasajeros Pre'!$O$2:$O$4995,0)),"")</f>
        <v/>
      </c>
      <c r="J448" s="15" t="str">
        <f>IFERROR(INDEX('Pasajeros Pre'!$I$2:I5441,MATCH(ROW()-ROW($B$1),'Pasajeros Pre'!$O$2:$O$4995,0)),"")</f>
        <v/>
      </c>
      <c r="K448" s="15" t="str">
        <f>IFERROR(INDEX('Pasajeros Pre'!$J$2:J5441,MATCH(ROW()-ROW($B$1),'Pasajeros Pre'!$O$2:$O$4995,0)),"")</f>
        <v/>
      </c>
      <c r="L448" s="22" t="str">
        <f>IFERROR(INDEX('Pasajeros Pre'!$K$2:K5441,MATCH(ROW()-ROW($B$1),'Pasajeros Pre'!$O$2:$O$4995,0)),"")</f>
        <v/>
      </c>
      <c r="M448" s="15" t="str">
        <f>IFERROR(INDEX('Pasajeros Pre'!$L$2:L5441,MATCH(ROW()-ROW($B$1),'Pasajeros Pre'!$O$2:$O$4995,0)),"")</f>
        <v/>
      </c>
      <c r="N448" s="22" t="e">
        <f t="shared" si="31"/>
        <v>#VALUE!</v>
      </c>
      <c r="O448" s="14" t="e">
        <f>VLOOKUP(N448,'Time Chart'!$A$2:$D$25,4,0)</f>
        <v>#VALUE!</v>
      </c>
      <c r="P448" s="22" t="e">
        <f t="shared" si="32"/>
        <v>#VALUE!</v>
      </c>
      <c r="Q448" s="14" t="e">
        <f>VLOOKUP(P448,'Time Chart'!$A$2:$D$25,4,0)</f>
        <v>#VALUE!</v>
      </c>
      <c r="R448" s="14" t="str">
        <f t="shared" si="33"/>
        <v/>
      </c>
      <c r="S448" s="15">
        <f>COUNTIFS(Hoja1!$R$2,"="&amp;R448)</f>
        <v>0</v>
      </c>
      <c r="T448" s="14" t="str">
        <f t="shared" si="34"/>
        <v/>
      </c>
      <c r="U448" s="15">
        <f>COUNTIFS(Hoja1!$R$2,"="&amp;T448)</f>
        <v>0</v>
      </c>
    </row>
    <row r="449" spans="1:21" x14ac:dyDescent="0.25">
      <c r="A449" s="15">
        <f t="shared" si="30"/>
        <v>448</v>
      </c>
      <c r="B449" s="15" t="str">
        <f>IFERROR(INDEX('Pasajeros Pre'!$A$2:A5442,MATCH(ROW()-ROW($B$1),'Pasajeros Pre'!$O$2:$O$4995,0)),"")</f>
        <v/>
      </c>
      <c r="C449" s="15" t="str">
        <f>IFERROR(INDEX('Pasajeros Pre'!$B$2:$B$195,MATCH(ROW()-ROW($A$1),'Pasajeros Pre'!$O$2:$O$195,0)),"")</f>
        <v/>
      </c>
      <c r="D449" s="15" t="str">
        <f>IFERROR(INDEX('Pasajeros Pre'!$C$2:C5442,MATCH(ROW()-ROW($B$1),'Pasajeros Pre'!$O$2:$O$4995,0)),"")</f>
        <v/>
      </c>
      <c r="E449" s="15" t="str">
        <f>IFERROR(INDEX('Pasajeros Pre'!$D$2:D5442,MATCH(ROW()-ROW($B$1),'Pasajeros Pre'!$O$2:$O$4995,0)),"")</f>
        <v/>
      </c>
      <c r="F449" s="22" t="str">
        <f>IFERROR(INDEX('Pasajeros Pre'!$E$2:E5442,MATCH(ROW()-ROW($B$1),'Pasajeros Pre'!$O$2:$O$4995,0)),"")</f>
        <v/>
      </c>
      <c r="G449" s="15" t="str">
        <f>IFERROR(INDEX('Pasajeros Pre'!$F$2:F5442,MATCH(ROW()-ROW($B$1),'Pasajeros Pre'!$O$2:$O$4995,0)),"")</f>
        <v/>
      </c>
      <c r="H449" s="15" t="str">
        <f>IFERROR(INDEX('Pasajeros Pre'!$G$2:G5442,MATCH(ROW()-ROW($B$1),'Pasajeros Pre'!$O$2:$O$4995,0)),"")</f>
        <v/>
      </c>
      <c r="I449" s="15" t="str">
        <f>IFERROR(INDEX('Pasajeros Pre'!$H$2:H5442,MATCH(ROW()-ROW($B$1),'Pasajeros Pre'!$O$2:$O$4995,0)),"")</f>
        <v/>
      </c>
      <c r="J449" s="15" t="str">
        <f>IFERROR(INDEX('Pasajeros Pre'!$I$2:I5442,MATCH(ROW()-ROW($B$1),'Pasajeros Pre'!$O$2:$O$4995,0)),"")</f>
        <v/>
      </c>
      <c r="K449" s="15" t="str">
        <f>IFERROR(INDEX('Pasajeros Pre'!$J$2:J5442,MATCH(ROW()-ROW($B$1),'Pasajeros Pre'!$O$2:$O$4995,0)),"")</f>
        <v/>
      </c>
      <c r="L449" s="22" t="str">
        <f>IFERROR(INDEX('Pasajeros Pre'!$K$2:K5442,MATCH(ROW()-ROW($B$1),'Pasajeros Pre'!$O$2:$O$4995,0)),"")</f>
        <v/>
      </c>
      <c r="M449" s="15" t="str">
        <f>IFERROR(INDEX('Pasajeros Pre'!$L$2:L5442,MATCH(ROW()-ROW($B$1),'Pasajeros Pre'!$O$2:$O$4995,0)),"")</f>
        <v/>
      </c>
      <c r="N449" s="22" t="e">
        <f t="shared" si="31"/>
        <v>#VALUE!</v>
      </c>
      <c r="O449" s="14" t="e">
        <f>VLOOKUP(N449,'Time Chart'!$A$2:$D$25,4,0)</f>
        <v>#VALUE!</v>
      </c>
      <c r="P449" s="22" t="e">
        <f t="shared" si="32"/>
        <v>#VALUE!</v>
      </c>
      <c r="Q449" s="14" t="e">
        <f>VLOOKUP(P449,'Time Chart'!$A$2:$D$25,4,0)</f>
        <v>#VALUE!</v>
      </c>
      <c r="R449" s="14" t="str">
        <f t="shared" si="33"/>
        <v/>
      </c>
      <c r="S449" s="15">
        <f>COUNTIFS(Hoja1!$R$2,"="&amp;R449)</f>
        <v>0</v>
      </c>
      <c r="T449" s="14" t="str">
        <f t="shared" si="34"/>
        <v/>
      </c>
      <c r="U449" s="15">
        <f>COUNTIFS(Hoja1!$R$2,"="&amp;T449)</f>
        <v>0</v>
      </c>
    </row>
    <row r="450" spans="1:21" x14ac:dyDescent="0.25">
      <c r="A450" s="15">
        <f t="shared" si="30"/>
        <v>449</v>
      </c>
      <c r="B450" s="15" t="str">
        <f>IFERROR(INDEX('Pasajeros Pre'!$A$2:A5443,MATCH(ROW()-ROW($B$1),'Pasajeros Pre'!$O$2:$O$4995,0)),"")</f>
        <v/>
      </c>
      <c r="C450" s="15" t="str">
        <f>IFERROR(INDEX('Pasajeros Pre'!$B$2:$B$195,MATCH(ROW()-ROW($A$1),'Pasajeros Pre'!$O$2:$O$195,0)),"")</f>
        <v/>
      </c>
      <c r="D450" s="15" t="str">
        <f>IFERROR(INDEX('Pasajeros Pre'!$C$2:C5443,MATCH(ROW()-ROW($B$1),'Pasajeros Pre'!$O$2:$O$4995,0)),"")</f>
        <v/>
      </c>
      <c r="E450" s="15" t="str">
        <f>IFERROR(INDEX('Pasajeros Pre'!$D$2:D5443,MATCH(ROW()-ROW($B$1),'Pasajeros Pre'!$O$2:$O$4995,0)),"")</f>
        <v/>
      </c>
      <c r="F450" s="22" t="str">
        <f>IFERROR(INDEX('Pasajeros Pre'!$E$2:E5443,MATCH(ROW()-ROW($B$1),'Pasajeros Pre'!$O$2:$O$4995,0)),"")</f>
        <v/>
      </c>
      <c r="G450" s="15" t="str">
        <f>IFERROR(INDEX('Pasajeros Pre'!$F$2:F5443,MATCH(ROW()-ROW($B$1),'Pasajeros Pre'!$O$2:$O$4995,0)),"")</f>
        <v/>
      </c>
      <c r="H450" s="15" t="str">
        <f>IFERROR(INDEX('Pasajeros Pre'!$G$2:G5443,MATCH(ROW()-ROW($B$1),'Pasajeros Pre'!$O$2:$O$4995,0)),"")</f>
        <v/>
      </c>
      <c r="I450" s="15" t="str">
        <f>IFERROR(INDEX('Pasajeros Pre'!$H$2:H5443,MATCH(ROW()-ROW($B$1),'Pasajeros Pre'!$O$2:$O$4995,0)),"")</f>
        <v/>
      </c>
      <c r="J450" s="15" t="str">
        <f>IFERROR(INDEX('Pasajeros Pre'!$I$2:I5443,MATCH(ROW()-ROW($B$1),'Pasajeros Pre'!$O$2:$O$4995,0)),"")</f>
        <v/>
      </c>
      <c r="K450" s="15" t="str">
        <f>IFERROR(INDEX('Pasajeros Pre'!$J$2:J5443,MATCH(ROW()-ROW($B$1),'Pasajeros Pre'!$O$2:$O$4995,0)),"")</f>
        <v/>
      </c>
      <c r="L450" s="22" t="str">
        <f>IFERROR(INDEX('Pasajeros Pre'!$K$2:K5443,MATCH(ROW()-ROW($B$1),'Pasajeros Pre'!$O$2:$O$4995,0)),"")</f>
        <v/>
      </c>
      <c r="M450" s="15" t="str">
        <f>IFERROR(INDEX('Pasajeros Pre'!$L$2:L5443,MATCH(ROW()-ROW($B$1),'Pasajeros Pre'!$O$2:$O$4995,0)),"")</f>
        <v/>
      </c>
      <c r="N450" s="22" t="e">
        <f t="shared" si="31"/>
        <v>#VALUE!</v>
      </c>
      <c r="O450" s="14" t="e">
        <f>VLOOKUP(N450,'Time Chart'!$A$2:$D$25,4,0)</f>
        <v>#VALUE!</v>
      </c>
      <c r="P450" s="22" t="e">
        <f t="shared" si="32"/>
        <v>#VALUE!</v>
      </c>
      <c r="Q450" s="14" t="e">
        <f>VLOOKUP(P450,'Time Chart'!$A$2:$D$25,4,0)</f>
        <v>#VALUE!</v>
      </c>
      <c r="R450" s="14" t="str">
        <f t="shared" si="33"/>
        <v/>
      </c>
      <c r="S450" s="15">
        <f>COUNTIFS(Hoja1!$R$2,"="&amp;R450)</f>
        <v>0</v>
      </c>
      <c r="T450" s="14" t="str">
        <f t="shared" si="34"/>
        <v/>
      </c>
      <c r="U450" s="15">
        <f>COUNTIFS(Hoja1!$R$2,"="&amp;T450)</f>
        <v>0</v>
      </c>
    </row>
    <row r="451" spans="1:21" x14ac:dyDescent="0.25">
      <c r="A451" s="15">
        <f t="shared" ref="A451:A500" si="35">ROW(A450)</f>
        <v>450</v>
      </c>
      <c r="B451" s="15" t="str">
        <f>IFERROR(INDEX('Pasajeros Pre'!$A$2:A5444,MATCH(ROW()-ROW($B$1),'Pasajeros Pre'!$O$2:$O$4995,0)),"")</f>
        <v/>
      </c>
      <c r="C451" s="15" t="str">
        <f>IFERROR(INDEX('Pasajeros Pre'!$B$2:$B$195,MATCH(ROW()-ROW($A$1),'Pasajeros Pre'!$O$2:$O$195,0)),"")</f>
        <v/>
      </c>
      <c r="D451" s="15" t="str">
        <f>IFERROR(INDEX('Pasajeros Pre'!$C$2:C5444,MATCH(ROW()-ROW($B$1),'Pasajeros Pre'!$O$2:$O$4995,0)),"")</f>
        <v/>
      </c>
      <c r="E451" s="15" t="str">
        <f>IFERROR(INDEX('Pasajeros Pre'!$D$2:D5444,MATCH(ROW()-ROW($B$1),'Pasajeros Pre'!$O$2:$O$4995,0)),"")</f>
        <v/>
      </c>
      <c r="F451" s="22" t="str">
        <f>IFERROR(INDEX('Pasajeros Pre'!$E$2:E5444,MATCH(ROW()-ROW($B$1),'Pasajeros Pre'!$O$2:$O$4995,0)),"")</f>
        <v/>
      </c>
      <c r="G451" s="15" t="str">
        <f>IFERROR(INDEX('Pasajeros Pre'!$F$2:F5444,MATCH(ROW()-ROW($B$1),'Pasajeros Pre'!$O$2:$O$4995,0)),"")</f>
        <v/>
      </c>
      <c r="H451" s="15" t="str">
        <f>IFERROR(INDEX('Pasajeros Pre'!$G$2:G5444,MATCH(ROW()-ROW($B$1),'Pasajeros Pre'!$O$2:$O$4995,0)),"")</f>
        <v/>
      </c>
      <c r="I451" s="15" t="str">
        <f>IFERROR(INDEX('Pasajeros Pre'!$H$2:H5444,MATCH(ROW()-ROW($B$1),'Pasajeros Pre'!$O$2:$O$4995,0)),"")</f>
        <v/>
      </c>
      <c r="J451" s="15" t="str">
        <f>IFERROR(INDEX('Pasajeros Pre'!$I$2:I5444,MATCH(ROW()-ROW($B$1),'Pasajeros Pre'!$O$2:$O$4995,0)),"")</f>
        <v/>
      </c>
      <c r="K451" s="15" t="str">
        <f>IFERROR(INDEX('Pasajeros Pre'!$J$2:J5444,MATCH(ROW()-ROW($B$1),'Pasajeros Pre'!$O$2:$O$4995,0)),"")</f>
        <v/>
      </c>
      <c r="L451" s="22" t="str">
        <f>IFERROR(INDEX('Pasajeros Pre'!$K$2:K5444,MATCH(ROW()-ROW($B$1),'Pasajeros Pre'!$O$2:$O$4995,0)),"")</f>
        <v/>
      </c>
      <c r="M451" s="15" t="str">
        <f>IFERROR(INDEX('Pasajeros Pre'!$L$2:L5444,MATCH(ROW()-ROW($B$1),'Pasajeros Pre'!$O$2:$O$4995,0)),"")</f>
        <v/>
      </c>
      <c r="N451" s="22" t="e">
        <f t="shared" ref="N451:N500" si="36">ROUNDDOWN(HOUR(F451),1)+1</f>
        <v>#VALUE!</v>
      </c>
      <c r="O451" s="14" t="e">
        <f>VLOOKUP(N451,'Time Chart'!$A$2:$D$25,4,0)</f>
        <v>#VALUE!</v>
      </c>
      <c r="P451" s="22" t="e">
        <f t="shared" ref="P451:P500" si="37">ROUNDDOWN(HOUR(L451),1)+1</f>
        <v>#VALUE!</v>
      </c>
      <c r="Q451" s="14" t="e">
        <f>VLOOKUP(P451,'Time Chart'!$A$2:$D$25,4,0)</f>
        <v>#VALUE!</v>
      </c>
      <c r="R451" s="14" t="str">
        <f t="shared" ref="R451:R500" si="38">TEXT(F451,"dd/mm/aaaa")</f>
        <v/>
      </c>
      <c r="S451" s="15">
        <f>COUNTIFS(Hoja1!$R$2,"="&amp;R451)</f>
        <v>0</v>
      </c>
      <c r="T451" s="14" t="str">
        <f t="shared" ref="T451:T500" si="39">TEXT(L451,"dd/mm/aaaa")</f>
        <v/>
      </c>
      <c r="U451" s="15">
        <f>COUNTIFS(Hoja1!$R$2,"="&amp;T451)</f>
        <v>0</v>
      </c>
    </row>
    <row r="452" spans="1:21" x14ac:dyDescent="0.25">
      <c r="A452" s="15">
        <f t="shared" si="35"/>
        <v>451</v>
      </c>
      <c r="B452" s="15" t="str">
        <f>IFERROR(INDEX('Pasajeros Pre'!$A$2:A5445,MATCH(ROW()-ROW($B$1),'Pasajeros Pre'!$O$2:$O$4995,0)),"")</f>
        <v/>
      </c>
      <c r="C452" s="15" t="str">
        <f>IFERROR(INDEX('Pasajeros Pre'!$B$2:$B$195,MATCH(ROW()-ROW($A$1),'Pasajeros Pre'!$O$2:$O$195,0)),"")</f>
        <v/>
      </c>
      <c r="D452" s="15" t="str">
        <f>IFERROR(INDEX('Pasajeros Pre'!$C$2:C5445,MATCH(ROW()-ROW($B$1),'Pasajeros Pre'!$O$2:$O$4995,0)),"")</f>
        <v/>
      </c>
      <c r="E452" s="15" t="str">
        <f>IFERROR(INDEX('Pasajeros Pre'!$D$2:D5445,MATCH(ROW()-ROW($B$1),'Pasajeros Pre'!$O$2:$O$4995,0)),"")</f>
        <v/>
      </c>
      <c r="F452" s="22" t="str">
        <f>IFERROR(INDEX('Pasajeros Pre'!$E$2:E5445,MATCH(ROW()-ROW($B$1),'Pasajeros Pre'!$O$2:$O$4995,0)),"")</f>
        <v/>
      </c>
      <c r="G452" s="15" t="str">
        <f>IFERROR(INDEX('Pasajeros Pre'!$F$2:F5445,MATCH(ROW()-ROW($B$1),'Pasajeros Pre'!$O$2:$O$4995,0)),"")</f>
        <v/>
      </c>
      <c r="H452" s="15" t="str">
        <f>IFERROR(INDEX('Pasajeros Pre'!$G$2:G5445,MATCH(ROW()-ROW($B$1),'Pasajeros Pre'!$O$2:$O$4995,0)),"")</f>
        <v/>
      </c>
      <c r="I452" s="15" t="str">
        <f>IFERROR(INDEX('Pasajeros Pre'!$H$2:H5445,MATCH(ROW()-ROW($B$1),'Pasajeros Pre'!$O$2:$O$4995,0)),"")</f>
        <v/>
      </c>
      <c r="J452" s="15" t="str">
        <f>IFERROR(INDEX('Pasajeros Pre'!$I$2:I5445,MATCH(ROW()-ROW($B$1),'Pasajeros Pre'!$O$2:$O$4995,0)),"")</f>
        <v/>
      </c>
      <c r="K452" s="15" t="str">
        <f>IFERROR(INDEX('Pasajeros Pre'!$J$2:J5445,MATCH(ROW()-ROW($B$1),'Pasajeros Pre'!$O$2:$O$4995,0)),"")</f>
        <v/>
      </c>
      <c r="L452" s="22" t="str">
        <f>IFERROR(INDEX('Pasajeros Pre'!$K$2:K5445,MATCH(ROW()-ROW($B$1),'Pasajeros Pre'!$O$2:$O$4995,0)),"")</f>
        <v/>
      </c>
      <c r="M452" s="15" t="str">
        <f>IFERROR(INDEX('Pasajeros Pre'!$L$2:L5445,MATCH(ROW()-ROW($B$1),'Pasajeros Pre'!$O$2:$O$4995,0)),"")</f>
        <v/>
      </c>
      <c r="N452" s="22" t="e">
        <f t="shared" si="36"/>
        <v>#VALUE!</v>
      </c>
      <c r="O452" s="14" t="e">
        <f>VLOOKUP(N452,'Time Chart'!$A$2:$D$25,4,0)</f>
        <v>#VALUE!</v>
      </c>
      <c r="P452" s="22" t="e">
        <f t="shared" si="37"/>
        <v>#VALUE!</v>
      </c>
      <c r="Q452" s="14" t="e">
        <f>VLOOKUP(P452,'Time Chart'!$A$2:$D$25,4,0)</f>
        <v>#VALUE!</v>
      </c>
      <c r="R452" s="14" t="str">
        <f t="shared" si="38"/>
        <v/>
      </c>
      <c r="S452" s="15">
        <f>COUNTIFS(Hoja1!$R$2,"="&amp;R452)</f>
        <v>0</v>
      </c>
      <c r="T452" s="14" t="str">
        <f t="shared" si="39"/>
        <v/>
      </c>
      <c r="U452" s="15">
        <f>COUNTIFS(Hoja1!$R$2,"="&amp;T452)</f>
        <v>0</v>
      </c>
    </row>
    <row r="453" spans="1:21" x14ac:dyDescent="0.25">
      <c r="A453" s="15">
        <f t="shared" si="35"/>
        <v>452</v>
      </c>
      <c r="B453" s="15" t="str">
        <f>IFERROR(INDEX('Pasajeros Pre'!$A$2:A5446,MATCH(ROW()-ROW($B$1),'Pasajeros Pre'!$O$2:$O$4995,0)),"")</f>
        <v/>
      </c>
      <c r="C453" s="15" t="str">
        <f>IFERROR(INDEX('Pasajeros Pre'!$B$2:$B$195,MATCH(ROW()-ROW($A$1),'Pasajeros Pre'!$O$2:$O$195,0)),"")</f>
        <v/>
      </c>
      <c r="D453" s="15" t="str">
        <f>IFERROR(INDEX('Pasajeros Pre'!$C$2:C5446,MATCH(ROW()-ROW($B$1),'Pasajeros Pre'!$O$2:$O$4995,0)),"")</f>
        <v/>
      </c>
      <c r="E453" s="15" t="str">
        <f>IFERROR(INDEX('Pasajeros Pre'!$D$2:D5446,MATCH(ROW()-ROW($B$1),'Pasajeros Pre'!$O$2:$O$4995,0)),"")</f>
        <v/>
      </c>
      <c r="F453" s="22" t="str">
        <f>IFERROR(INDEX('Pasajeros Pre'!$E$2:E5446,MATCH(ROW()-ROW($B$1),'Pasajeros Pre'!$O$2:$O$4995,0)),"")</f>
        <v/>
      </c>
      <c r="G453" s="15" t="str">
        <f>IFERROR(INDEX('Pasajeros Pre'!$F$2:F5446,MATCH(ROW()-ROW($B$1),'Pasajeros Pre'!$O$2:$O$4995,0)),"")</f>
        <v/>
      </c>
      <c r="H453" s="15" t="str">
        <f>IFERROR(INDEX('Pasajeros Pre'!$G$2:G5446,MATCH(ROW()-ROW($B$1),'Pasajeros Pre'!$O$2:$O$4995,0)),"")</f>
        <v/>
      </c>
      <c r="I453" s="15" t="str">
        <f>IFERROR(INDEX('Pasajeros Pre'!$H$2:H5446,MATCH(ROW()-ROW($B$1),'Pasajeros Pre'!$O$2:$O$4995,0)),"")</f>
        <v/>
      </c>
      <c r="J453" s="15" t="str">
        <f>IFERROR(INDEX('Pasajeros Pre'!$I$2:I5446,MATCH(ROW()-ROW($B$1),'Pasajeros Pre'!$O$2:$O$4995,0)),"")</f>
        <v/>
      </c>
      <c r="K453" s="15" t="str">
        <f>IFERROR(INDEX('Pasajeros Pre'!$J$2:J5446,MATCH(ROW()-ROW($B$1),'Pasajeros Pre'!$O$2:$O$4995,0)),"")</f>
        <v/>
      </c>
      <c r="L453" s="22" t="str">
        <f>IFERROR(INDEX('Pasajeros Pre'!$K$2:K5446,MATCH(ROW()-ROW($B$1),'Pasajeros Pre'!$O$2:$O$4995,0)),"")</f>
        <v/>
      </c>
      <c r="M453" s="15" t="str">
        <f>IFERROR(INDEX('Pasajeros Pre'!$L$2:L5446,MATCH(ROW()-ROW($B$1),'Pasajeros Pre'!$O$2:$O$4995,0)),"")</f>
        <v/>
      </c>
      <c r="N453" s="22" t="e">
        <f t="shared" si="36"/>
        <v>#VALUE!</v>
      </c>
      <c r="O453" s="14" t="e">
        <f>VLOOKUP(N453,'Time Chart'!$A$2:$D$25,4,0)</f>
        <v>#VALUE!</v>
      </c>
      <c r="P453" s="22" t="e">
        <f t="shared" si="37"/>
        <v>#VALUE!</v>
      </c>
      <c r="Q453" s="14" t="e">
        <f>VLOOKUP(P453,'Time Chart'!$A$2:$D$25,4,0)</f>
        <v>#VALUE!</v>
      </c>
      <c r="R453" s="14" t="str">
        <f t="shared" si="38"/>
        <v/>
      </c>
      <c r="S453" s="15">
        <f>COUNTIFS(Hoja1!$R$2,"="&amp;R453)</f>
        <v>0</v>
      </c>
      <c r="T453" s="14" t="str">
        <f t="shared" si="39"/>
        <v/>
      </c>
      <c r="U453" s="15">
        <f>COUNTIFS(Hoja1!$R$2,"="&amp;T453)</f>
        <v>0</v>
      </c>
    </row>
    <row r="454" spans="1:21" x14ac:dyDescent="0.25">
      <c r="A454" s="15">
        <f t="shared" si="35"/>
        <v>453</v>
      </c>
      <c r="B454" s="15" t="str">
        <f>IFERROR(INDEX('Pasajeros Pre'!$A$2:A5447,MATCH(ROW()-ROW($B$1),'Pasajeros Pre'!$O$2:$O$4995,0)),"")</f>
        <v/>
      </c>
      <c r="C454" s="15" t="str">
        <f>IFERROR(INDEX('Pasajeros Pre'!$B$2:$B$195,MATCH(ROW()-ROW($A$1),'Pasajeros Pre'!$O$2:$O$195,0)),"")</f>
        <v/>
      </c>
      <c r="D454" s="15" t="str">
        <f>IFERROR(INDEX('Pasajeros Pre'!$C$2:C5447,MATCH(ROW()-ROW($B$1),'Pasajeros Pre'!$O$2:$O$4995,0)),"")</f>
        <v/>
      </c>
      <c r="E454" s="15" t="str">
        <f>IFERROR(INDEX('Pasajeros Pre'!$D$2:D5447,MATCH(ROW()-ROW($B$1),'Pasajeros Pre'!$O$2:$O$4995,0)),"")</f>
        <v/>
      </c>
      <c r="F454" s="22" t="str">
        <f>IFERROR(INDEX('Pasajeros Pre'!$E$2:E5447,MATCH(ROW()-ROW($B$1),'Pasajeros Pre'!$O$2:$O$4995,0)),"")</f>
        <v/>
      </c>
      <c r="G454" s="15" t="str">
        <f>IFERROR(INDEX('Pasajeros Pre'!$F$2:F5447,MATCH(ROW()-ROW($B$1),'Pasajeros Pre'!$O$2:$O$4995,0)),"")</f>
        <v/>
      </c>
      <c r="H454" s="15" t="str">
        <f>IFERROR(INDEX('Pasajeros Pre'!$G$2:G5447,MATCH(ROW()-ROW($B$1),'Pasajeros Pre'!$O$2:$O$4995,0)),"")</f>
        <v/>
      </c>
      <c r="I454" s="15" t="str">
        <f>IFERROR(INDEX('Pasajeros Pre'!$H$2:H5447,MATCH(ROW()-ROW($B$1),'Pasajeros Pre'!$O$2:$O$4995,0)),"")</f>
        <v/>
      </c>
      <c r="J454" s="15" t="str">
        <f>IFERROR(INDEX('Pasajeros Pre'!$I$2:I5447,MATCH(ROW()-ROW($B$1),'Pasajeros Pre'!$O$2:$O$4995,0)),"")</f>
        <v/>
      </c>
      <c r="K454" s="15" t="str">
        <f>IFERROR(INDEX('Pasajeros Pre'!$J$2:J5447,MATCH(ROW()-ROW($B$1),'Pasajeros Pre'!$O$2:$O$4995,0)),"")</f>
        <v/>
      </c>
      <c r="L454" s="22" t="str">
        <f>IFERROR(INDEX('Pasajeros Pre'!$K$2:K5447,MATCH(ROW()-ROW($B$1),'Pasajeros Pre'!$O$2:$O$4995,0)),"")</f>
        <v/>
      </c>
      <c r="M454" s="15" t="str">
        <f>IFERROR(INDEX('Pasajeros Pre'!$L$2:L5447,MATCH(ROW()-ROW($B$1),'Pasajeros Pre'!$O$2:$O$4995,0)),"")</f>
        <v/>
      </c>
      <c r="N454" s="22" t="e">
        <f t="shared" si="36"/>
        <v>#VALUE!</v>
      </c>
      <c r="O454" s="14" t="e">
        <f>VLOOKUP(N454,'Time Chart'!$A$2:$D$25,4,0)</f>
        <v>#VALUE!</v>
      </c>
      <c r="P454" s="22" t="e">
        <f t="shared" si="37"/>
        <v>#VALUE!</v>
      </c>
      <c r="Q454" s="14" t="e">
        <f>VLOOKUP(P454,'Time Chart'!$A$2:$D$25,4,0)</f>
        <v>#VALUE!</v>
      </c>
      <c r="R454" s="14" t="str">
        <f t="shared" si="38"/>
        <v/>
      </c>
      <c r="S454" s="15">
        <f>COUNTIFS(Hoja1!$R$2,"="&amp;R454)</f>
        <v>0</v>
      </c>
      <c r="T454" s="14" t="str">
        <f t="shared" si="39"/>
        <v/>
      </c>
      <c r="U454" s="15">
        <f>COUNTIFS(Hoja1!$R$2,"="&amp;T454)</f>
        <v>0</v>
      </c>
    </row>
    <row r="455" spans="1:21" x14ac:dyDescent="0.25">
      <c r="A455" s="15">
        <f t="shared" si="35"/>
        <v>454</v>
      </c>
      <c r="B455" s="15" t="str">
        <f>IFERROR(INDEX('Pasajeros Pre'!$A$2:A5448,MATCH(ROW()-ROW($B$1),'Pasajeros Pre'!$O$2:$O$4995,0)),"")</f>
        <v/>
      </c>
      <c r="C455" s="15" t="str">
        <f>IFERROR(INDEX('Pasajeros Pre'!$B$2:$B$195,MATCH(ROW()-ROW($A$1),'Pasajeros Pre'!$O$2:$O$195,0)),"")</f>
        <v/>
      </c>
      <c r="D455" s="15" t="str">
        <f>IFERROR(INDEX('Pasajeros Pre'!$C$2:C5448,MATCH(ROW()-ROW($B$1),'Pasajeros Pre'!$O$2:$O$4995,0)),"")</f>
        <v/>
      </c>
      <c r="E455" s="15" t="str">
        <f>IFERROR(INDEX('Pasajeros Pre'!$D$2:D5448,MATCH(ROW()-ROW($B$1),'Pasajeros Pre'!$O$2:$O$4995,0)),"")</f>
        <v/>
      </c>
      <c r="F455" s="22" t="str">
        <f>IFERROR(INDEX('Pasajeros Pre'!$E$2:E5448,MATCH(ROW()-ROW($B$1),'Pasajeros Pre'!$O$2:$O$4995,0)),"")</f>
        <v/>
      </c>
      <c r="G455" s="15" t="str">
        <f>IFERROR(INDEX('Pasajeros Pre'!$F$2:F5448,MATCH(ROW()-ROW($B$1),'Pasajeros Pre'!$O$2:$O$4995,0)),"")</f>
        <v/>
      </c>
      <c r="H455" s="15" t="str">
        <f>IFERROR(INDEX('Pasajeros Pre'!$G$2:G5448,MATCH(ROW()-ROW($B$1),'Pasajeros Pre'!$O$2:$O$4995,0)),"")</f>
        <v/>
      </c>
      <c r="I455" s="15" t="str">
        <f>IFERROR(INDEX('Pasajeros Pre'!$H$2:H5448,MATCH(ROW()-ROW($B$1),'Pasajeros Pre'!$O$2:$O$4995,0)),"")</f>
        <v/>
      </c>
      <c r="J455" s="15" t="str">
        <f>IFERROR(INDEX('Pasajeros Pre'!$I$2:I5448,MATCH(ROW()-ROW($B$1),'Pasajeros Pre'!$O$2:$O$4995,0)),"")</f>
        <v/>
      </c>
      <c r="K455" s="15" t="str">
        <f>IFERROR(INDEX('Pasajeros Pre'!$J$2:J5448,MATCH(ROW()-ROW($B$1),'Pasajeros Pre'!$O$2:$O$4995,0)),"")</f>
        <v/>
      </c>
      <c r="L455" s="22" t="str">
        <f>IFERROR(INDEX('Pasajeros Pre'!$K$2:K5448,MATCH(ROW()-ROW($B$1),'Pasajeros Pre'!$O$2:$O$4995,0)),"")</f>
        <v/>
      </c>
      <c r="M455" s="15" t="str">
        <f>IFERROR(INDEX('Pasajeros Pre'!$L$2:L5448,MATCH(ROW()-ROW($B$1),'Pasajeros Pre'!$O$2:$O$4995,0)),"")</f>
        <v/>
      </c>
      <c r="N455" s="22" t="e">
        <f t="shared" si="36"/>
        <v>#VALUE!</v>
      </c>
      <c r="O455" s="14" t="e">
        <f>VLOOKUP(N455,'Time Chart'!$A$2:$D$25,4,0)</f>
        <v>#VALUE!</v>
      </c>
      <c r="P455" s="22" t="e">
        <f t="shared" si="37"/>
        <v>#VALUE!</v>
      </c>
      <c r="Q455" s="14" t="e">
        <f>VLOOKUP(P455,'Time Chart'!$A$2:$D$25,4,0)</f>
        <v>#VALUE!</v>
      </c>
      <c r="R455" s="14" t="str">
        <f t="shared" si="38"/>
        <v/>
      </c>
      <c r="S455" s="15">
        <f>COUNTIFS(Hoja1!$R$2,"="&amp;R455)</f>
        <v>0</v>
      </c>
      <c r="T455" s="14" t="str">
        <f t="shared" si="39"/>
        <v/>
      </c>
      <c r="U455" s="15">
        <f>COUNTIFS(Hoja1!$R$2,"="&amp;T455)</f>
        <v>0</v>
      </c>
    </row>
    <row r="456" spans="1:21" x14ac:dyDescent="0.25">
      <c r="A456" s="15">
        <f t="shared" si="35"/>
        <v>455</v>
      </c>
      <c r="B456" s="15" t="str">
        <f>IFERROR(INDEX('Pasajeros Pre'!$A$2:A5449,MATCH(ROW()-ROW($B$1),'Pasajeros Pre'!$O$2:$O$4995,0)),"")</f>
        <v/>
      </c>
      <c r="C456" s="15" t="str">
        <f>IFERROR(INDEX('Pasajeros Pre'!$B$2:$B$195,MATCH(ROW()-ROW($A$1),'Pasajeros Pre'!$O$2:$O$195,0)),"")</f>
        <v/>
      </c>
      <c r="D456" s="15" t="str">
        <f>IFERROR(INDEX('Pasajeros Pre'!$C$2:C5449,MATCH(ROW()-ROW($B$1),'Pasajeros Pre'!$O$2:$O$4995,0)),"")</f>
        <v/>
      </c>
      <c r="E456" s="15" t="str">
        <f>IFERROR(INDEX('Pasajeros Pre'!$D$2:D5449,MATCH(ROW()-ROW($B$1),'Pasajeros Pre'!$O$2:$O$4995,0)),"")</f>
        <v/>
      </c>
      <c r="F456" s="22" t="str">
        <f>IFERROR(INDEX('Pasajeros Pre'!$E$2:E5449,MATCH(ROW()-ROW($B$1),'Pasajeros Pre'!$O$2:$O$4995,0)),"")</f>
        <v/>
      </c>
      <c r="G456" s="15" t="str">
        <f>IFERROR(INDEX('Pasajeros Pre'!$F$2:F5449,MATCH(ROW()-ROW($B$1),'Pasajeros Pre'!$O$2:$O$4995,0)),"")</f>
        <v/>
      </c>
      <c r="H456" s="15" t="str">
        <f>IFERROR(INDEX('Pasajeros Pre'!$G$2:G5449,MATCH(ROW()-ROW($B$1),'Pasajeros Pre'!$O$2:$O$4995,0)),"")</f>
        <v/>
      </c>
      <c r="I456" s="15" t="str">
        <f>IFERROR(INDEX('Pasajeros Pre'!$H$2:H5449,MATCH(ROW()-ROW($B$1),'Pasajeros Pre'!$O$2:$O$4995,0)),"")</f>
        <v/>
      </c>
      <c r="J456" s="15" t="str">
        <f>IFERROR(INDEX('Pasajeros Pre'!$I$2:I5449,MATCH(ROW()-ROW($B$1),'Pasajeros Pre'!$O$2:$O$4995,0)),"")</f>
        <v/>
      </c>
      <c r="K456" s="15" t="str">
        <f>IFERROR(INDEX('Pasajeros Pre'!$J$2:J5449,MATCH(ROW()-ROW($B$1),'Pasajeros Pre'!$O$2:$O$4995,0)),"")</f>
        <v/>
      </c>
      <c r="L456" s="22" t="str">
        <f>IFERROR(INDEX('Pasajeros Pre'!$K$2:K5449,MATCH(ROW()-ROW($B$1),'Pasajeros Pre'!$O$2:$O$4995,0)),"")</f>
        <v/>
      </c>
      <c r="M456" s="15" t="str">
        <f>IFERROR(INDEX('Pasajeros Pre'!$L$2:L5449,MATCH(ROW()-ROW($B$1),'Pasajeros Pre'!$O$2:$O$4995,0)),"")</f>
        <v/>
      </c>
      <c r="N456" s="22" t="e">
        <f t="shared" si="36"/>
        <v>#VALUE!</v>
      </c>
      <c r="O456" s="14" t="e">
        <f>VLOOKUP(N456,'Time Chart'!$A$2:$D$25,4,0)</f>
        <v>#VALUE!</v>
      </c>
      <c r="P456" s="22" t="e">
        <f t="shared" si="37"/>
        <v>#VALUE!</v>
      </c>
      <c r="Q456" s="14" t="e">
        <f>VLOOKUP(P456,'Time Chart'!$A$2:$D$25,4,0)</f>
        <v>#VALUE!</v>
      </c>
      <c r="R456" s="14" t="str">
        <f t="shared" si="38"/>
        <v/>
      </c>
      <c r="S456" s="15">
        <f>COUNTIFS(Hoja1!$R$2,"="&amp;R456)</f>
        <v>0</v>
      </c>
      <c r="T456" s="14" t="str">
        <f t="shared" si="39"/>
        <v/>
      </c>
      <c r="U456" s="15">
        <f>COUNTIFS(Hoja1!$R$2,"="&amp;T456)</f>
        <v>0</v>
      </c>
    </row>
    <row r="457" spans="1:21" x14ac:dyDescent="0.25">
      <c r="A457" s="15">
        <f t="shared" si="35"/>
        <v>456</v>
      </c>
      <c r="B457" s="15" t="str">
        <f>IFERROR(INDEX('Pasajeros Pre'!$A$2:A5450,MATCH(ROW()-ROW($B$1),'Pasajeros Pre'!$O$2:$O$4995,0)),"")</f>
        <v/>
      </c>
      <c r="C457" s="15" t="str">
        <f>IFERROR(INDEX('Pasajeros Pre'!$B$2:$B$195,MATCH(ROW()-ROW($A$1),'Pasajeros Pre'!$O$2:$O$195,0)),"")</f>
        <v/>
      </c>
      <c r="D457" s="15" t="str">
        <f>IFERROR(INDEX('Pasajeros Pre'!$C$2:C5450,MATCH(ROW()-ROW($B$1),'Pasajeros Pre'!$O$2:$O$4995,0)),"")</f>
        <v/>
      </c>
      <c r="E457" s="15" t="str">
        <f>IFERROR(INDEX('Pasajeros Pre'!$D$2:D5450,MATCH(ROW()-ROW($B$1),'Pasajeros Pre'!$O$2:$O$4995,0)),"")</f>
        <v/>
      </c>
      <c r="F457" s="22" t="str">
        <f>IFERROR(INDEX('Pasajeros Pre'!$E$2:E5450,MATCH(ROW()-ROW($B$1),'Pasajeros Pre'!$O$2:$O$4995,0)),"")</f>
        <v/>
      </c>
      <c r="G457" s="15" t="str">
        <f>IFERROR(INDEX('Pasajeros Pre'!$F$2:F5450,MATCH(ROW()-ROW($B$1),'Pasajeros Pre'!$O$2:$O$4995,0)),"")</f>
        <v/>
      </c>
      <c r="H457" s="15" t="str">
        <f>IFERROR(INDEX('Pasajeros Pre'!$G$2:G5450,MATCH(ROW()-ROW($B$1),'Pasajeros Pre'!$O$2:$O$4995,0)),"")</f>
        <v/>
      </c>
      <c r="I457" s="15" t="str">
        <f>IFERROR(INDEX('Pasajeros Pre'!$H$2:H5450,MATCH(ROW()-ROW($B$1),'Pasajeros Pre'!$O$2:$O$4995,0)),"")</f>
        <v/>
      </c>
      <c r="J457" s="15" t="str">
        <f>IFERROR(INDEX('Pasajeros Pre'!$I$2:I5450,MATCH(ROW()-ROW($B$1),'Pasajeros Pre'!$O$2:$O$4995,0)),"")</f>
        <v/>
      </c>
      <c r="K457" s="15" t="str">
        <f>IFERROR(INDEX('Pasajeros Pre'!$J$2:J5450,MATCH(ROW()-ROW($B$1),'Pasajeros Pre'!$O$2:$O$4995,0)),"")</f>
        <v/>
      </c>
      <c r="L457" s="22" t="str">
        <f>IFERROR(INDEX('Pasajeros Pre'!$K$2:K5450,MATCH(ROW()-ROW($B$1),'Pasajeros Pre'!$O$2:$O$4995,0)),"")</f>
        <v/>
      </c>
      <c r="M457" s="15" t="str">
        <f>IFERROR(INDEX('Pasajeros Pre'!$L$2:L5450,MATCH(ROW()-ROW($B$1),'Pasajeros Pre'!$O$2:$O$4995,0)),"")</f>
        <v/>
      </c>
      <c r="N457" s="22" t="e">
        <f t="shared" si="36"/>
        <v>#VALUE!</v>
      </c>
      <c r="O457" s="14" t="e">
        <f>VLOOKUP(N457,'Time Chart'!$A$2:$D$25,4,0)</f>
        <v>#VALUE!</v>
      </c>
      <c r="P457" s="22" t="e">
        <f t="shared" si="37"/>
        <v>#VALUE!</v>
      </c>
      <c r="Q457" s="14" t="e">
        <f>VLOOKUP(P457,'Time Chart'!$A$2:$D$25,4,0)</f>
        <v>#VALUE!</v>
      </c>
      <c r="R457" s="14" t="str">
        <f t="shared" si="38"/>
        <v/>
      </c>
      <c r="S457" s="15">
        <f>COUNTIFS(Hoja1!$R$2,"="&amp;R457)</f>
        <v>0</v>
      </c>
      <c r="T457" s="14" t="str">
        <f t="shared" si="39"/>
        <v/>
      </c>
      <c r="U457" s="15">
        <f>COUNTIFS(Hoja1!$R$2,"="&amp;T457)</f>
        <v>0</v>
      </c>
    </row>
    <row r="458" spans="1:21" x14ac:dyDescent="0.25">
      <c r="A458" s="15">
        <f t="shared" si="35"/>
        <v>457</v>
      </c>
      <c r="B458" s="15" t="str">
        <f>IFERROR(INDEX('Pasajeros Pre'!$A$2:A5451,MATCH(ROW()-ROW($B$1),'Pasajeros Pre'!$O$2:$O$4995,0)),"")</f>
        <v/>
      </c>
      <c r="C458" s="15" t="str">
        <f>IFERROR(INDEX('Pasajeros Pre'!$B$2:$B$195,MATCH(ROW()-ROW($A$1),'Pasajeros Pre'!$O$2:$O$195,0)),"")</f>
        <v/>
      </c>
      <c r="D458" s="15" t="str">
        <f>IFERROR(INDEX('Pasajeros Pre'!$C$2:C5451,MATCH(ROW()-ROW($B$1),'Pasajeros Pre'!$O$2:$O$4995,0)),"")</f>
        <v/>
      </c>
      <c r="E458" s="15" t="str">
        <f>IFERROR(INDEX('Pasajeros Pre'!$D$2:D5451,MATCH(ROW()-ROW($B$1),'Pasajeros Pre'!$O$2:$O$4995,0)),"")</f>
        <v/>
      </c>
      <c r="F458" s="22" t="str">
        <f>IFERROR(INDEX('Pasajeros Pre'!$E$2:E5451,MATCH(ROW()-ROW($B$1),'Pasajeros Pre'!$O$2:$O$4995,0)),"")</f>
        <v/>
      </c>
      <c r="G458" s="15" t="str">
        <f>IFERROR(INDEX('Pasajeros Pre'!$F$2:F5451,MATCH(ROW()-ROW($B$1),'Pasajeros Pre'!$O$2:$O$4995,0)),"")</f>
        <v/>
      </c>
      <c r="H458" s="15" t="str">
        <f>IFERROR(INDEX('Pasajeros Pre'!$G$2:G5451,MATCH(ROW()-ROW($B$1),'Pasajeros Pre'!$O$2:$O$4995,0)),"")</f>
        <v/>
      </c>
      <c r="I458" s="15" t="str">
        <f>IFERROR(INDEX('Pasajeros Pre'!$H$2:H5451,MATCH(ROW()-ROW($B$1),'Pasajeros Pre'!$O$2:$O$4995,0)),"")</f>
        <v/>
      </c>
      <c r="J458" s="15" t="str">
        <f>IFERROR(INDEX('Pasajeros Pre'!$I$2:I5451,MATCH(ROW()-ROW($B$1),'Pasajeros Pre'!$O$2:$O$4995,0)),"")</f>
        <v/>
      </c>
      <c r="K458" s="15" t="str">
        <f>IFERROR(INDEX('Pasajeros Pre'!$J$2:J5451,MATCH(ROW()-ROW($B$1),'Pasajeros Pre'!$O$2:$O$4995,0)),"")</f>
        <v/>
      </c>
      <c r="L458" s="22" t="str">
        <f>IFERROR(INDEX('Pasajeros Pre'!$K$2:K5451,MATCH(ROW()-ROW($B$1),'Pasajeros Pre'!$O$2:$O$4995,0)),"")</f>
        <v/>
      </c>
      <c r="M458" s="15" t="str">
        <f>IFERROR(INDEX('Pasajeros Pre'!$L$2:L5451,MATCH(ROW()-ROW($B$1),'Pasajeros Pre'!$O$2:$O$4995,0)),"")</f>
        <v/>
      </c>
      <c r="N458" s="22" t="e">
        <f t="shared" si="36"/>
        <v>#VALUE!</v>
      </c>
      <c r="O458" s="14" t="e">
        <f>VLOOKUP(N458,'Time Chart'!$A$2:$D$25,4,0)</f>
        <v>#VALUE!</v>
      </c>
      <c r="P458" s="22" t="e">
        <f t="shared" si="37"/>
        <v>#VALUE!</v>
      </c>
      <c r="Q458" s="14" t="e">
        <f>VLOOKUP(P458,'Time Chart'!$A$2:$D$25,4,0)</f>
        <v>#VALUE!</v>
      </c>
      <c r="R458" s="14" t="str">
        <f t="shared" si="38"/>
        <v/>
      </c>
      <c r="S458" s="15">
        <f>COUNTIFS(Hoja1!$R$2,"="&amp;R458)</f>
        <v>0</v>
      </c>
      <c r="T458" s="14" t="str">
        <f t="shared" si="39"/>
        <v/>
      </c>
      <c r="U458" s="15">
        <f>COUNTIFS(Hoja1!$R$2,"="&amp;T458)</f>
        <v>0</v>
      </c>
    </row>
    <row r="459" spans="1:21" x14ac:dyDescent="0.25">
      <c r="A459" s="15">
        <f t="shared" si="35"/>
        <v>458</v>
      </c>
      <c r="B459" s="15" t="str">
        <f>IFERROR(INDEX('Pasajeros Pre'!$A$2:A5452,MATCH(ROW()-ROW($B$1),'Pasajeros Pre'!$O$2:$O$4995,0)),"")</f>
        <v/>
      </c>
      <c r="C459" s="15" t="str">
        <f>IFERROR(INDEX('Pasajeros Pre'!$B$2:$B$195,MATCH(ROW()-ROW($A$1),'Pasajeros Pre'!$O$2:$O$195,0)),"")</f>
        <v/>
      </c>
      <c r="D459" s="15" t="str">
        <f>IFERROR(INDEX('Pasajeros Pre'!$C$2:C5452,MATCH(ROW()-ROW($B$1),'Pasajeros Pre'!$O$2:$O$4995,0)),"")</f>
        <v/>
      </c>
      <c r="E459" s="15" t="str">
        <f>IFERROR(INDEX('Pasajeros Pre'!$D$2:D5452,MATCH(ROW()-ROW($B$1),'Pasajeros Pre'!$O$2:$O$4995,0)),"")</f>
        <v/>
      </c>
      <c r="F459" s="22" t="str">
        <f>IFERROR(INDEX('Pasajeros Pre'!$E$2:E5452,MATCH(ROW()-ROW($B$1),'Pasajeros Pre'!$O$2:$O$4995,0)),"")</f>
        <v/>
      </c>
      <c r="G459" s="15" t="str">
        <f>IFERROR(INDEX('Pasajeros Pre'!$F$2:F5452,MATCH(ROW()-ROW($B$1),'Pasajeros Pre'!$O$2:$O$4995,0)),"")</f>
        <v/>
      </c>
      <c r="H459" s="15" t="str">
        <f>IFERROR(INDEX('Pasajeros Pre'!$G$2:G5452,MATCH(ROW()-ROW($B$1),'Pasajeros Pre'!$O$2:$O$4995,0)),"")</f>
        <v/>
      </c>
      <c r="I459" s="15" t="str">
        <f>IFERROR(INDEX('Pasajeros Pre'!$H$2:H5452,MATCH(ROW()-ROW($B$1),'Pasajeros Pre'!$O$2:$O$4995,0)),"")</f>
        <v/>
      </c>
      <c r="J459" s="15" t="str">
        <f>IFERROR(INDEX('Pasajeros Pre'!$I$2:I5452,MATCH(ROW()-ROW($B$1),'Pasajeros Pre'!$O$2:$O$4995,0)),"")</f>
        <v/>
      </c>
      <c r="K459" s="15" t="str">
        <f>IFERROR(INDEX('Pasajeros Pre'!$J$2:J5452,MATCH(ROW()-ROW($B$1),'Pasajeros Pre'!$O$2:$O$4995,0)),"")</f>
        <v/>
      </c>
      <c r="L459" s="22" t="str">
        <f>IFERROR(INDEX('Pasajeros Pre'!$K$2:K5452,MATCH(ROW()-ROW($B$1),'Pasajeros Pre'!$O$2:$O$4995,0)),"")</f>
        <v/>
      </c>
      <c r="M459" s="15" t="str">
        <f>IFERROR(INDEX('Pasajeros Pre'!$L$2:L5452,MATCH(ROW()-ROW($B$1),'Pasajeros Pre'!$O$2:$O$4995,0)),"")</f>
        <v/>
      </c>
      <c r="N459" s="22" t="e">
        <f t="shared" si="36"/>
        <v>#VALUE!</v>
      </c>
      <c r="O459" s="14" t="e">
        <f>VLOOKUP(N459,'Time Chart'!$A$2:$D$25,4,0)</f>
        <v>#VALUE!</v>
      </c>
      <c r="P459" s="22" t="e">
        <f t="shared" si="37"/>
        <v>#VALUE!</v>
      </c>
      <c r="Q459" s="14" t="e">
        <f>VLOOKUP(P459,'Time Chart'!$A$2:$D$25,4,0)</f>
        <v>#VALUE!</v>
      </c>
      <c r="R459" s="14" t="str">
        <f t="shared" si="38"/>
        <v/>
      </c>
      <c r="S459" s="15">
        <f>COUNTIFS(Hoja1!$R$2,"="&amp;R459)</f>
        <v>0</v>
      </c>
      <c r="T459" s="14" t="str">
        <f t="shared" si="39"/>
        <v/>
      </c>
      <c r="U459" s="15">
        <f>COUNTIFS(Hoja1!$R$2,"="&amp;T459)</f>
        <v>0</v>
      </c>
    </row>
    <row r="460" spans="1:21" x14ac:dyDescent="0.25">
      <c r="A460" s="15">
        <f t="shared" si="35"/>
        <v>459</v>
      </c>
      <c r="B460" s="15" t="str">
        <f>IFERROR(INDEX('Pasajeros Pre'!$A$2:A5453,MATCH(ROW()-ROW($B$1),'Pasajeros Pre'!$O$2:$O$4995,0)),"")</f>
        <v/>
      </c>
      <c r="C460" s="15" t="str">
        <f>IFERROR(INDEX('Pasajeros Pre'!$B$2:$B$195,MATCH(ROW()-ROW($A$1),'Pasajeros Pre'!$O$2:$O$195,0)),"")</f>
        <v/>
      </c>
      <c r="D460" s="15" t="str">
        <f>IFERROR(INDEX('Pasajeros Pre'!$C$2:C5453,MATCH(ROW()-ROW($B$1),'Pasajeros Pre'!$O$2:$O$4995,0)),"")</f>
        <v/>
      </c>
      <c r="E460" s="15" t="str">
        <f>IFERROR(INDEX('Pasajeros Pre'!$D$2:D5453,MATCH(ROW()-ROW($B$1),'Pasajeros Pre'!$O$2:$O$4995,0)),"")</f>
        <v/>
      </c>
      <c r="F460" s="22" t="str">
        <f>IFERROR(INDEX('Pasajeros Pre'!$E$2:E5453,MATCH(ROW()-ROW($B$1),'Pasajeros Pre'!$O$2:$O$4995,0)),"")</f>
        <v/>
      </c>
      <c r="G460" s="15" t="str">
        <f>IFERROR(INDEX('Pasajeros Pre'!$F$2:F5453,MATCH(ROW()-ROW($B$1),'Pasajeros Pre'!$O$2:$O$4995,0)),"")</f>
        <v/>
      </c>
      <c r="H460" s="15" t="str">
        <f>IFERROR(INDEX('Pasajeros Pre'!$G$2:G5453,MATCH(ROW()-ROW($B$1),'Pasajeros Pre'!$O$2:$O$4995,0)),"")</f>
        <v/>
      </c>
      <c r="I460" s="15" t="str">
        <f>IFERROR(INDEX('Pasajeros Pre'!$H$2:H5453,MATCH(ROW()-ROW($B$1),'Pasajeros Pre'!$O$2:$O$4995,0)),"")</f>
        <v/>
      </c>
      <c r="J460" s="15" t="str">
        <f>IFERROR(INDEX('Pasajeros Pre'!$I$2:I5453,MATCH(ROW()-ROW($B$1),'Pasajeros Pre'!$O$2:$O$4995,0)),"")</f>
        <v/>
      </c>
      <c r="K460" s="15" t="str">
        <f>IFERROR(INDEX('Pasajeros Pre'!$J$2:J5453,MATCH(ROW()-ROW($B$1),'Pasajeros Pre'!$O$2:$O$4995,0)),"")</f>
        <v/>
      </c>
      <c r="L460" s="22" t="str">
        <f>IFERROR(INDEX('Pasajeros Pre'!$K$2:K5453,MATCH(ROW()-ROW($B$1),'Pasajeros Pre'!$O$2:$O$4995,0)),"")</f>
        <v/>
      </c>
      <c r="M460" s="15" t="str">
        <f>IFERROR(INDEX('Pasajeros Pre'!$L$2:L5453,MATCH(ROW()-ROW($B$1),'Pasajeros Pre'!$O$2:$O$4995,0)),"")</f>
        <v/>
      </c>
      <c r="N460" s="22" t="e">
        <f t="shared" si="36"/>
        <v>#VALUE!</v>
      </c>
      <c r="O460" s="14" t="e">
        <f>VLOOKUP(N460,'Time Chart'!$A$2:$D$25,4,0)</f>
        <v>#VALUE!</v>
      </c>
      <c r="P460" s="22" t="e">
        <f t="shared" si="37"/>
        <v>#VALUE!</v>
      </c>
      <c r="Q460" s="14" t="e">
        <f>VLOOKUP(P460,'Time Chart'!$A$2:$D$25,4,0)</f>
        <v>#VALUE!</v>
      </c>
      <c r="R460" s="14" t="str">
        <f t="shared" si="38"/>
        <v/>
      </c>
      <c r="S460" s="15">
        <f>COUNTIFS(Hoja1!$R$2,"="&amp;R460)</f>
        <v>0</v>
      </c>
      <c r="T460" s="14" t="str">
        <f t="shared" si="39"/>
        <v/>
      </c>
      <c r="U460" s="15">
        <f>COUNTIFS(Hoja1!$R$2,"="&amp;T460)</f>
        <v>0</v>
      </c>
    </row>
    <row r="461" spans="1:21" x14ac:dyDescent="0.25">
      <c r="A461" s="15">
        <f t="shared" si="35"/>
        <v>460</v>
      </c>
      <c r="B461" s="15" t="str">
        <f>IFERROR(INDEX('Pasajeros Pre'!$A$2:A5454,MATCH(ROW()-ROW($B$1),'Pasajeros Pre'!$O$2:$O$4995,0)),"")</f>
        <v/>
      </c>
      <c r="C461" s="15" t="str">
        <f>IFERROR(INDEX('Pasajeros Pre'!$B$2:$B$195,MATCH(ROW()-ROW($A$1),'Pasajeros Pre'!$O$2:$O$195,0)),"")</f>
        <v/>
      </c>
      <c r="D461" s="15" t="str">
        <f>IFERROR(INDEX('Pasajeros Pre'!$C$2:C5454,MATCH(ROW()-ROW($B$1),'Pasajeros Pre'!$O$2:$O$4995,0)),"")</f>
        <v/>
      </c>
      <c r="E461" s="15" t="str">
        <f>IFERROR(INDEX('Pasajeros Pre'!$D$2:D5454,MATCH(ROW()-ROW($B$1),'Pasajeros Pre'!$O$2:$O$4995,0)),"")</f>
        <v/>
      </c>
      <c r="F461" s="22" t="str">
        <f>IFERROR(INDEX('Pasajeros Pre'!$E$2:E5454,MATCH(ROW()-ROW($B$1),'Pasajeros Pre'!$O$2:$O$4995,0)),"")</f>
        <v/>
      </c>
      <c r="G461" s="15" t="str">
        <f>IFERROR(INDEX('Pasajeros Pre'!$F$2:F5454,MATCH(ROW()-ROW($B$1),'Pasajeros Pre'!$O$2:$O$4995,0)),"")</f>
        <v/>
      </c>
      <c r="H461" s="15" t="str">
        <f>IFERROR(INDEX('Pasajeros Pre'!$G$2:G5454,MATCH(ROW()-ROW($B$1),'Pasajeros Pre'!$O$2:$O$4995,0)),"")</f>
        <v/>
      </c>
      <c r="I461" s="15" t="str">
        <f>IFERROR(INDEX('Pasajeros Pre'!$H$2:H5454,MATCH(ROW()-ROW($B$1),'Pasajeros Pre'!$O$2:$O$4995,0)),"")</f>
        <v/>
      </c>
      <c r="J461" s="15" t="str">
        <f>IFERROR(INDEX('Pasajeros Pre'!$I$2:I5454,MATCH(ROW()-ROW($B$1),'Pasajeros Pre'!$O$2:$O$4995,0)),"")</f>
        <v/>
      </c>
      <c r="K461" s="15" t="str">
        <f>IFERROR(INDEX('Pasajeros Pre'!$J$2:J5454,MATCH(ROW()-ROW($B$1),'Pasajeros Pre'!$O$2:$O$4995,0)),"")</f>
        <v/>
      </c>
      <c r="L461" s="22" t="str">
        <f>IFERROR(INDEX('Pasajeros Pre'!$K$2:K5454,MATCH(ROW()-ROW($B$1),'Pasajeros Pre'!$O$2:$O$4995,0)),"")</f>
        <v/>
      </c>
      <c r="M461" s="15" t="str">
        <f>IFERROR(INDEX('Pasajeros Pre'!$L$2:L5454,MATCH(ROW()-ROW($B$1),'Pasajeros Pre'!$O$2:$O$4995,0)),"")</f>
        <v/>
      </c>
      <c r="N461" s="22" t="e">
        <f t="shared" si="36"/>
        <v>#VALUE!</v>
      </c>
      <c r="O461" s="14" t="e">
        <f>VLOOKUP(N461,'Time Chart'!$A$2:$D$25,4,0)</f>
        <v>#VALUE!</v>
      </c>
      <c r="P461" s="22" t="e">
        <f t="shared" si="37"/>
        <v>#VALUE!</v>
      </c>
      <c r="Q461" s="14" t="e">
        <f>VLOOKUP(P461,'Time Chart'!$A$2:$D$25,4,0)</f>
        <v>#VALUE!</v>
      </c>
      <c r="R461" s="14" t="str">
        <f t="shared" si="38"/>
        <v/>
      </c>
      <c r="S461" s="15">
        <f>COUNTIFS(Hoja1!$R$2,"="&amp;R461)</f>
        <v>0</v>
      </c>
      <c r="T461" s="14" t="str">
        <f t="shared" si="39"/>
        <v/>
      </c>
      <c r="U461" s="15">
        <f>COUNTIFS(Hoja1!$R$2,"="&amp;T461)</f>
        <v>0</v>
      </c>
    </row>
    <row r="462" spans="1:21" x14ac:dyDescent="0.25">
      <c r="A462" s="15">
        <f t="shared" si="35"/>
        <v>461</v>
      </c>
      <c r="B462" s="15" t="str">
        <f>IFERROR(INDEX('Pasajeros Pre'!$A$2:A5455,MATCH(ROW()-ROW($B$1),'Pasajeros Pre'!$O$2:$O$4995,0)),"")</f>
        <v/>
      </c>
      <c r="C462" s="15" t="str">
        <f>IFERROR(INDEX('Pasajeros Pre'!$B$2:$B$195,MATCH(ROW()-ROW($A$1),'Pasajeros Pre'!$O$2:$O$195,0)),"")</f>
        <v/>
      </c>
      <c r="D462" s="15" t="str">
        <f>IFERROR(INDEX('Pasajeros Pre'!$C$2:C5455,MATCH(ROW()-ROW($B$1),'Pasajeros Pre'!$O$2:$O$4995,0)),"")</f>
        <v/>
      </c>
      <c r="E462" s="15" t="str">
        <f>IFERROR(INDEX('Pasajeros Pre'!$D$2:D5455,MATCH(ROW()-ROW($B$1),'Pasajeros Pre'!$O$2:$O$4995,0)),"")</f>
        <v/>
      </c>
      <c r="F462" s="22" t="str">
        <f>IFERROR(INDEX('Pasajeros Pre'!$E$2:E5455,MATCH(ROW()-ROW($B$1),'Pasajeros Pre'!$O$2:$O$4995,0)),"")</f>
        <v/>
      </c>
      <c r="G462" s="15" t="str">
        <f>IFERROR(INDEX('Pasajeros Pre'!$F$2:F5455,MATCH(ROW()-ROW($B$1),'Pasajeros Pre'!$O$2:$O$4995,0)),"")</f>
        <v/>
      </c>
      <c r="H462" s="15" t="str">
        <f>IFERROR(INDEX('Pasajeros Pre'!$G$2:G5455,MATCH(ROW()-ROW($B$1),'Pasajeros Pre'!$O$2:$O$4995,0)),"")</f>
        <v/>
      </c>
      <c r="I462" s="15" t="str">
        <f>IFERROR(INDEX('Pasajeros Pre'!$H$2:H5455,MATCH(ROW()-ROW($B$1),'Pasajeros Pre'!$O$2:$O$4995,0)),"")</f>
        <v/>
      </c>
      <c r="J462" s="15" t="str">
        <f>IFERROR(INDEX('Pasajeros Pre'!$I$2:I5455,MATCH(ROW()-ROW($B$1),'Pasajeros Pre'!$O$2:$O$4995,0)),"")</f>
        <v/>
      </c>
      <c r="K462" s="15" t="str">
        <f>IFERROR(INDEX('Pasajeros Pre'!$J$2:J5455,MATCH(ROW()-ROW($B$1),'Pasajeros Pre'!$O$2:$O$4995,0)),"")</f>
        <v/>
      </c>
      <c r="L462" s="22" t="str">
        <f>IFERROR(INDEX('Pasajeros Pre'!$K$2:K5455,MATCH(ROW()-ROW($B$1),'Pasajeros Pre'!$O$2:$O$4995,0)),"")</f>
        <v/>
      </c>
      <c r="M462" s="15" t="str">
        <f>IFERROR(INDEX('Pasajeros Pre'!$L$2:L5455,MATCH(ROW()-ROW($B$1),'Pasajeros Pre'!$O$2:$O$4995,0)),"")</f>
        <v/>
      </c>
      <c r="N462" s="22" t="e">
        <f t="shared" si="36"/>
        <v>#VALUE!</v>
      </c>
      <c r="O462" s="14" t="e">
        <f>VLOOKUP(N462,'Time Chart'!$A$2:$D$25,4,0)</f>
        <v>#VALUE!</v>
      </c>
      <c r="P462" s="22" t="e">
        <f t="shared" si="37"/>
        <v>#VALUE!</v>
      </c>
      <c r="Q462" s="14" t="e">
        <f>VLOOKUP(P462,'Time Chart'!$A$2:$D$25,4,0)</f>
        <v>#VALUE!</v>
      </c>
      <c r="R462" s="14" t="str">
        <f t="shared" si="38"/>
        <v/>
      </c>
      <c r="S462" s="15">
        <f>COUNTIFS(Hoja1!$R$2,"="&amp;R462)</f>
        <v>0</v>
      </c>
      <c r="T462" s="14" t="str">
        <f t="shared" si="39"/>
        <v/>
      </c>
      <c r="U462" s="15">
        <f>COUNTIFS(Hoja1!$R$2,"="&amp;T462)</f>
        <v>0</v>
      </c>
    </row>
    <row r="463" spans="1:21" x14ac:dyDescent="0.25">
      <c r="A463" s="15">
        <f t="shared" si="35"/>
        <v>462</v>
      </c>
      <c r="B463" s="15" t="str">
        <f>IFERROR(INDEX('Pasajeros Pre'!$A$2:A5456,MATCH(ROW()-ROW($B$1),'Pasajeros Pre'!$O$2:$O$4995,0)),"")</f>
        <v/>
      </c>
      <c r="C463" s="15" t="str">
        <f>IFERROR(INDEX('Pasajeros Pre'!$B$2:$B$195,MATCH(ROW()-ROW($A$1),'Pasajeros Pre'!$O$2:$O$195,0)),"")</f>
        <v/>
      </c>
      <c r="D463" s="15" t="str">
        <f>IFERROR(INDEX('Pasajeros Pre'!$C$2:C5456,MATCH(ROW()-ROW($B$1),'Pasajeros Pre'!$O$2:$O$4995,0)),"")</f>
        <v/>
      </c>
      <c r="E463" s="15" t="str">
        <f>IFERROR(INDEX('Pasajeros Pre'!$D$2:D5456,MATCH(ROW()-ROW($B$1),'Pasajeros Pre'!$O$2:$O$4995,0)),"")</f>
        <v/>
      </c>
      <c r="F463" s="22" t="str">
        <f>IFERROR(INDEX('Pasajeros Pre'!$E$2:E5456,MATCH(ROW()-ROW($B$1),'Pasajeros Pre'!$O$2:$O$4995,0)),"")</f>
        <v/>
      </c>
      <c r="G463" s="15" t="str">
        <f>IFERROR(INDEX('Pasajeros Pre'!$F$2:F5456,MATCH(ROW()-ROW($B$1),'Pasajeros Pre'!$O$2:$O$4995,0)),"")</f>
        <v/>
      </c>
      <c r="H463" s="15" t="str">
        <f>IFERROR(INDEX('Pasajeros Pre'!$G$2:G5456,MATCH(ROW()-ROW($B$1),'Pasajeros Pre'!$O$2:$O$4995,0)),"")</f>
        <v/>
      </c>
      <c r="I463" s="15" t="str">
        <f>IFERROR(INDEX('Pasajeros Pre'!$H$2:H5456,MATCH(ROW()-ROW($B$1),'Pasajeros Pre'!$O$2:$O$4995,0)),"")</f>
        <v/>
      </c>
      <c r="J463" s="15" t="str">
        <f>IFERROR(INDEX('Pasajeros Pre'!$I$2:I5456,MATCH(ROW()-ROW($B$1),'Pasajeros Pre'!$O$2:$O$4995,0)),"")</f>
        <v/>
      </c>
      <c r="K463" s="15" t="str">
        <f>IFERROR(INDEX('Pasajeros Pre'!$J$2:J5456,MATCH(ROW()-ROW($B$1),'Pasajeros Pre'!$O$2:$O$4995,0)),"")</f>
        <v/>
      </c>
      <c r="L463" s="22" t="str">
        <f>IFERROR(INDEX('Pasajeros Pre'!$K$2:K5456,MATCH(ROW()-ROW($B$1),'Pasajeros Pre'!$O$2:$O$4995,0)),"")</f>
        <v/>
      </c>
      <c r="M463" s="15" t="str">
        <f>IFERROR(INDEX('Pasajeros Pre'!$L$2:L5456,MATCH(ROW()-ROW($B$1),'Pasajeros Pre'!$O$2:$O$4995,0)),"")</f>
        <v/>
      </c>
      <c r="N463" s="22" t="e">
        <f t="shared" si="36"/>
        <v>#VALUE!</v>
      </c>
      <c r="O463" s="14" t="e">
        <f>VLOOKUP(N463,'Time Chart'!$A$2:$D$25,4,0)</f>
        <v>#VALUE!</v>
      </c>
      <c r="P463" s="22" t="e">
        <f t="shared" si="37"/>
        <v>#VALUE!</v>
      </c>
      <c r="Q463" s="14" t="e">
        <f>VLOOKUP(P463,'Time Chart'!$A$2:$D$25,4,0)</f>
        <v>#VALUE!</v>
      </c>
      <c r="R463" s="14" t="str">
        <f t="shared" si="38"/>
        <v/>
      </c>
      <c r="S463" s="15">
        <f>COUNTIFS(Hoja1!$R$2,"="&amp;R463)</f>
        <v>0</v>
      </c>
      <c r="T463" s="14" t="str">
        <f t="shared" si="39"/>
        <v/>
      </c>
      <c r="U463" s="15">
        <f>COUNTIFS(Hoja1!$R$2,"="&amp;T463)</f>
        <v>0</v>
      </c>
    </row>
    <row r="464" spans="1:21" x14ac:dyDescent="0.25">
      <c r="A464" s="15">
        <f t="shared" si="35"/>
        <v>463</v>
      </c>
      <c r="B464" s="15" t="str">
        <f>IFERROR(INDEX('Pasajeros Pre'!$A$2:A5457,MATCH(ROW()-ROW($B$1),'Pasajeros Pre'!$O$2:$O$4995,0)),"")</f>
        <v/>
      </c>
      <c r="C464" s="15" t="str">
        <f>IFERROR(INDEX('Pasajeros Pre'!$B$2:$B$195,MATCH(ROW()-ROW($A$1),'Pasajeros Pre'!$O$2:$O$195,0)),"")</f>
        <v/>
      </c>
      <c r="D464" s="15" t="str">
        <f>IFERROR(INDEX('Pasajeros Pre'!$C$2:C5457,MATCH(ROW()-ROW($B$1),'Pasajeros Pre'!$O$2:$O$4995,0)),"")</f>
        <v/>
      </c>
      <c r="E464" s="15" t="str">
        <f>IFERROR(INDEX('Pasajeros Pre'!$D$2:D5457,MATCH(ROW()-ROW($B$1),'Pasajeros Pre'!$O$2:$O$4995,0)),"")</f>
        <v/>
      </c>
      <c r="F464" s="22" t="str">
        <f>IFERROR(INDEX('Pasajeros Pre'!$E$2:E5457,MATCH(ROW()-ROW($B$1),'Pasajeros Pre'!$O$2:$O$4995,0)),"")</f>
        <v/>
      </c>
      <c r="G464" s="15" t="str">
        <f>IFERROR(INDEX('Pasajeros Pre'!$F$2:F5457,MATCH(ROW()-ROW($B$1),'Pasajeros Pre'!$O$2:$O$4995,0)),"")</f>
        <v/>
      </c>
      <c r="H464" s="15" t="str">
        <f>IFERROR(INDEX('Pasajeros Pre'!$G$2:G5457,MATCH(ROW()-ROW($B$1),'Pasajeros Pre'!$O$2:$O$4995,0)),"")</f>
        <v/>
      </c>
      <c r="I464" s="15" t="str">
        <f>IFERROR(INDEX('Pasajeros Pre'!$H$2:H5457,MATCH(ROW()-ROW($B$1),'Pasajeros Pre'!$O$2:$O$4995,0)),"")</f>
        <v/>
      </c>
      <c r="J464" s="15" t="str">
        <f>IFERROR(INDEX('Pasajeros Pre'!$I$2:I5457,MATCH(ROW()-ROW($B$1),'Pasajeros Pre'!$O$2:$O$4995,0)),"")</f>
        <v/>
      </c>
      <c r="K464" s="15" t="str">
        <f>IFERROR(INDEX('Pasajeros Pre'!$J$2:J5457,MATCH(ROW()-ROW($B$1),'Pasajeros Pre'!$O$2:$O$4995,0)),"")</f>
        <v/>
      </c>
      <c r="L464" s="22" t="str">
        <f>IFERROR(INDEX('Pasajeros Pre'!$K$2:K5457,MATCH(ROW()-ROW($B$1),'Pasajeros Pre'!$O$2:$O$4995,0)),"")</f>
        <v/>
      </c>
      <c r="M464" s="15" t="str">
        <f>IFERROR(INDEX('Pasajeros Pre'!$L$2:L5457,MATCH(ROW()-ROW($B$1),'Pasajeros Pre'!$O$2:$O$4995,0)),"")</f>
        <v/>
      </c>
      <c r="N464" s="22" t="e">
        <f t="shared" si="36"/>
        <v>#VALUE!</v>
      </c>
      <c r="O464" s="14" t="e">
        <f>VLOOKUP(N464,'Time Chart'!$A$2:$D$25,4,0)</f>
        <v>#VALUE!</v>
      </c>
      <c r="P464" s="22" t="e">
        <f t="shared" si="37"/>
        <v>#VALUE!</v>
      </c>
      <c r="Q464" s="14" t="e">
        <f>VLOOKUP(P464,'Time Chart'!$A$2:$D$25,4,0)</f>
        <v>#VALUE!</v>
      </c>
      <c r="R464" s="14" t="str">
        <f t="shared" si="38"/>
        <v/>
      </c>
      <c r="S464" s="15">
        <f>COUNTIFS(Hoja1!$R$2,"="&amp;R464)</f>
        <v>0</v>
      </c>
      <c r="T464" s="14" t="str">
        <f t="shared" si="39"/>
        <v/>
      </c>
      <c r="U464" s="15">
        <f>COUNTIFS(Hoja1!$R$2,"="&amp;T464)</f>
        <v>0</v>
      </c>
    </row>
    <row r="465" spans="1:21" x14ac:dyDescent="0.25">
      <c r="A465" s="15">
        <f t="shared" si="35"/>
        <v>464</v>
      </c>
      <c r="B465" s="15" t="str">
        <f>IFERROR(INDEX('Pasajeros Pre'!$A$2:A5458,MATCH(ROW()-ROW($B$1),'Pasajeros Pre'!$O$2:$O$4995,0)),"")</f>
        <v/>
      </c>
      <c r="C465" s="15" t="str">
        <f>IFERROR(INDEX('Pasajeros Pre'!$B$2:$B$195,MATCH(ROW()-ROW($A$1),'Pasajeros Pre'!$O$2:$O$195,0)),"")</f>
        <v/>
      </c>
      <c r="D465" s="15" t="str">
        <f>IFERROR(INDEX('Pasajeros Pre'!$C$2:C5458,MATCH(ROW()-ROW($B$1),'Pasajeros Pre'!$O$2:$O$4995,0)),"")</f>
        <v/>
      </c>
      <c r="E465" s="15" t="str">
        <f>IFERROR(INDEX('Pasajeros Pre'!$D$2:D5458,MATCH(ROW()-ROW($B$1),'Pasajeros Pre'!$O$2:$O$4995,0)),"")</f>
        <v/>
      </c>
      <c r="F465" s="22" t="str">
        <f>IFERROR(INDEX('Pasajeros Pre'!$E$2:E5458,MATCH(ROW()-ROW($B$1),'Pasajeros Pre'!$O$2:$O$4995,0)),"")</f>
        <v/>
      </c>
      <c r="G465" s="15" t="str">
        <f>IFERROR(INDEX('Pasajeros Pre'!$F$2:F5458,MATCH(ROW()-ROW($B$1),'Pasajeros Pre'!$O$2:$O$4995,0)),"")</f>
        <v/>
      </c>
      <c r="H465" s="15" t="str">
        <f>IFERROR(INDEX('Pasajeros Pre'!$G$2:G5458,MATCH(ROW()-ROW($B$1),'Pasajeros Pre'!$O$2:$O$4995,0)),"")</f>
        <v/>
      </c>
      <c r="I465" s="15" t="str">
        <f>IFERROR(INDEX('Pasajeros Pre'!$H$2:H5458,MATCH(ROW()-ROW($B$1),'Pasajeros Pre'!$O$2:$O$4995,0)),"")</f>
        <v/>
      </c>
      <c r="J465" s="15" t="str">
        <f>IFERROR(INDEX('Pasajeros Pre'!$I$2:I5458,MATCH(ROW()-ROW($B$1),'Pasajeros Pre'!$O$2:$O$4995,0)),"")</f>
        <v/>
      </c>
      <c r="K465" s="15" t="str">
        <f>IFERROR(INDEX('Pasajeros Pre'!$J$2:J5458,MATCH(ROW()-ROW($B$1),'Pasajeros Pre'!$O$2:$O$4995,0)),"")</f>
        <v/>
      </c>
      <c r="L465" s="22" t="str">
        <f>IFERROR(INDEX('Pasajeros Pre'!$K$2:K5458,MATCH(ROW()-ROW($B$1),'Pasajeros Pre'!$O$2:$O$4995,0)),"")</f>
        <v/>
      </c>
      <c r="M465" s="15" t="str">
        <f>IFERROR(INDEX('Pasajeros Pre'!$L$2:L5458,MATCH(ROW()-ROW($B$1),'Pasajeros Pre'!$O$2:$O$4995,0)),"")</f>
        <v/>
      </c>
      <c r="N465" s="22" t="e">
        <f t="shared" si="36"/>
        <v>#VALUE!</v>
      </c>
      <c r="O465" s="14" t="e">
        <f>VLOOKUP(N465,'Time Chart'!$A$2:$D$25,4,0)</f>
        <v>#VALUE!</v>
      </c>
      <c r="P465" s="22" t="e">
        <f t="shared" si="37"/>
        <v>#VALUE!</v>
      </c>
      <c r="Q465" s="14" t="e">
        <f>VLOOKUP(P465,'Time Chart'!$A$2:$D$25,4,0)</f>
        <v>#VALUE!</v>
      </c>
      <c r="R465" s="14" t="str">
        <f t="shared" si="38"/>
        <v/>
      </c>
      <c r="S465" s="15">
        <f>COUNTIFS(Hoja1!$R$2,"="&amp;R465)</f>
        <v>0</v>
      </c>
      <c r="T465" s="14" t="str">
        <f t="shared" si="39"/>
        <v/>
      </c>
      <c r="U465" s="15">
        <f>COUNTIFS(Hoja1!$R$2,"="&amp;T465)</f>
        <v>0</v>
      </c>
    </row>
    <row r="466" spans="1:21" x14ac:dyDescent="0.25">
      <c r="A466" s="15">
        <f t="shared" si="35"/>
        <v>465</v>
      </c>
      <c r="B466" s="15" t="str">
        <f>IFERROR(INDEX('Pasajeros Pre'!$A$2:A5459,MATCH(ROW()-ROW($B$1),'Pasajeros Pre'!$O$2:$O$4995,0)),"")</f>
        <v/>
      </c>
      <c r="C466" s="15" t="str">
        <f>IFERROR(INDEX('Pasajeros Pre'!$B$2:$B$195,MATCH(ROW()-ROW($A$1),'Pasajeros Pre'!$O$2:$O$195,0)),"")</f>
        <v/>
      </c>
      <c r="D466" s="15" t="str">
        <f>IFERROR(INDEX('Pasajeros Pre'!$C$2:C5459,MATCH(ROW()-ROW($B$1),'Pasajeros Pre'!$O$2:$O$4995,0)),"")</f>
        <v/>
      </c>
      <c r="E466" s="15" t="str">
        <f>IFERROR(INDEX('Pasajeros Pre'!$D$2:D5459,MATCH(ROW()-ROW($B$1),'Pasajeros Pre'!$O$2:$O$4995,0)),"")</f>
        <v/>
      </c>
      <c r="F466" s="22" t="str">
        <f>IFERROR(INDEX('Pasajeros Pre'!$E$2:E5459,MATCH(ROW()-ROW($B$1),'Pasajeros Pre'!$O$2:$O$4995,0)),"")</f>
        <v/>
      </c>
      <c r="G466" s="15" t="str">
        <f>IFERROR(INDEX('Pasajeros Pre'!$F$2:F5459,MATCH(ROW()-ROW($B$1),'Pasajeros Pre'!$O$2:$O$4995,0)),"")</f>
        <v/>
      </c>
      <c r="H466" s="15" t="str">
        <f>IFERROR(INDEX('Pasajeros Pre'!$G$2:G5459,MATCH(ROW()-ROW($B$1),'Pasajeros Pre'!$O$2:$O$4995,0)),"")</f>
        <v/>
      </c>
      <c r="I466" s="15" t="str">
        <f>IFERROR(INDEX('Pasajeros Pre'!$H$2:H5459,MATCH(ROW()-ROW($B$1),'Pasajeros Pre'!$O$2:$O$4995,0)),"")</f>
        <v/>
      </c>
      <c r="J466" s="15" t="str">
        <f>IFERROR(INDEX('Pasajeros Pre'!$I$2:I5459,MATCH(ROW()-ROW($B$1),'Pasajeros Pre'!$O$2:$O$4995,0)),"")</f>
        <v/>
      </c>
      <c r="K466" s="15" t="str">
        <f>IFERROR(INDEX('Pasajeros Pre'!$J$2:J5459,MATCH(ROW()-ROW($B$1),'Pasajeros Pre'!$O$2:$O$4995,0)),"")</f>
        <v/>
      </c>
      <c r="L466" s="22" t="str">
        <f>IFERROR(INDEX('Pasajeros Pre'!$K$2:K5459,MATCH(ROW()-ROW($B$1),'Pasajeros Pre'!$O$2:$O$4995,0)),"")</f>
        <v/>
      </c>
      <c r="M466" s="15" t="str">
        <f>IFERROR(INDEX('Pasajeros Pre'!$L$2:L5459,MATCH(ROW()-ROW($B$1),'Pasajeros Pre'!$O$2:$O$4995,0)),"")</f>
        <v/>
      </c>
      <c r="N466" s="22" t="e">
        <f t="shared" si="36"/>
        <v>#VALUE!</v>
      </c>
      <c r="O466" s="14" t="e">
        <f>VLOOKUP(N466,'Time Chart'!$A$2:$D$25,4,0)</f>
        <v>#VALUE!</v>
      </c>
      <c r="P466" s="22" t="e">
        <f t="shared" si="37"/>
        <v>#VALUE!</v>
      </c>
      <c r="Q466" s="14" t="e">
        <f>VLOOKUP(P466,'Time Chart'!$A$2:$D$25,4,0)</f>
        <v>#VALUE!</v>
      </c>
      <c r="R466" s="14" t="str">
        <f t="shared" si="38"/>
        <v/>
      </c>
      <c r="S466" s="15">
        <f>COUNTIFS(Hoja1!$R$2,"="&amp;R466)</f>
        <v>0</v>
      </c>
      <c r="T466" s="14" t="str">
        <f t="shared" si="39"/>
        <v/>
      </c>
      <c r="U466" s="15">
        <f>COUNTIFS(Hoja1!$R$2,"="&amp;T466)</f>
        <v>0</v>
      </c>
    </row>
    <row r="467" spans="1:21" x14ac:dyDescent="0.25">
      <c r="A467" s="15">
        <f t="shared" si="35"/>
        <v>466</v>
      </c>
      <c r="B467" s="15" t="str">
        <f>IFERROR(INDEX('Pasajeros Pre'!$A$2:A5460,MATCH(ROW()-ROW($B$1),'Pasajeros Pre'!$O$2:$O$4995,0)),"")</f>
        <v/>
      </c>
      <c r="C467" s="15" t="str">
        <f>IFERROR(INDEX('Pasajeros Pre'!$B$2:$B$195,MATCH(ROW()-ROW($A$1),'Pasajeros Pre'!$O$2:$O$195,0)),"")</f>
        <v/>
      </c>
      <c r="D467" s="15" t="str">
        <f>IFERROR(INDEX('Pasajeros Pre'!$C$2:C5460,MATCH(ROW()-ROW($B$1),'Pasajeros Pre'!$O$2:$O$4995,0)),"")</f>
        <v/>
      </c>
      <c r="E467" s="15" t="str">
        <f>IFERROR(INDEX('Pasajeros Pre'!$D$2:D5460,MATCH(ROW()-ROW($B$1),'Pasajeros Pre'!$O$2:$O$4995,0)),"")</f>
        <v/>
      </c>
      <c r="F467" s="22" t="str">
        <f>IFERROR(INDEX('Pasajeros Pre'!$E$2:E5460,MATCH(ROW()-ROW($B$1),'Pasajeros Pre'!$O$2:$O$4995,0)),"")</f>
        <v/>
      </c>
      <c r="G467" s="15" t="str">
        <f>IFERROR(INDEX('Pasajeros Pre'!$F$2:F5460,MATCH(ROW()-ROW($B$1),'Pasajeros Pre'!$O$2:$O$4995,0)),"")</f>
        <v/>
      </c>
      <c r="H467" s="15" t="str">
        <f>IFERROR(INDEX('Pasajeros Pre'!$G$2:G5460,MATCH(ROW()-ROW($B$1),'Pasajeros Pre'!$O$2:$O$4995,0)),"")</f>
        <v/>
      </c>
      <c r="I467" s="15" t="str">
        <f>IFERROR(INDEX('Pasajeros Pre'!$H$2:H5460,MATCH(ROW()-ROW($B$1),'Pasajeros Pre'!$O$2:$O$4995,0)),"")</f>
        <v/>
      </c>
      <c r="J467" s="15" t="str">
        <f>IFERROR(INDEX('Pasajeros Pre'!$I$2:I5460,MATCH(ROW()-ROW($B$1),'Pasajeros Pre'!$O$2:$O$4995,0)),"")</f>
        <v/>
      </c>
      <c r="K467" s="15" t="str">
        <f>IFERROR(INDEX('Pasajeros Pre'!$J$2:J5460,MATCH(ROW()-ROW($B$1),'Pasajeros Pre'!$O$2:$O$4995,0)),"")</f>
        <v/>
      </c>
      <c r="L467" s="22" t="str">
        <f>IFERROR(INDEX('Pasajeros Pre'!$K$2:K5460,MATCH(ROW()-ROW($B$1),'Pasajeros Pre'!$O$2:$O$4995,0)),"")</f>
        <v/>
      </c>
      <c r="M467" s="15" t="str">
        <f>IFERROR(INDEX('Pasajeros Pre'!$L$2:L5460,MATCH(ROW()-ROW($B$1),'Pasajeros Pre'!$O$2:$O$4995,0)),"")</f>
        <v/>
      </c>
      <c r="N467" s="22" t="e">
        <f t="shared" si="36"/>
        <v>#VALUE!</v>
      </c>
      <c r="O467" s="14" t="e">
        <f>VLOOKUP(N467,'Time Chart'!$A$2:$D$25,4,0)</f>
        <v>#VALUE!</v>
      </c>
      <c r="P467" s="22" t="e">
        <f t="shared" si="37"/>
        <v>#VALUE!</v>
      </c>
      <c r="Q467" s="14" t="e">
        <f>VLOOKUP(P467,'Time Chart'!$A$2:$D$25,4,0)</f>
        <v>#VALUE!</v>
      </c>
      <c r="R467" s="14" t="str">
        <f t="shared" si="38"/>
        <v/>
      </c>
      <c r="S467" s="15">
        <f>COUNTIFS(Hoja1!$R$2,"="&amp;R467)</f>
        <v>0</v>
      </c>
      <c r="T467" s="14" t="str">
        <f t="shared" si="39"/>
        <v/>
      </c>
      <c r="U467" s="15">
        <f>COUNTIFS(Hoja1!$R$2,"="&amp;T467)</f>
        <v>0</v>
      </c>
    </row>
    <row r="468" spans="1:21" x14ac:dyDescent="0.25">
      <c r="A468" s="15">
        <f t="shared" si="35"/>
        <v>467</v>
      </c>
      <c r="B468" s="15" t="str">
        <f>IFERROR(INDEX('Pasajeros Pre'!$A$2:A5461,MATCH(ROW()-ROW($B$1),'Pasajeros Pre'!$O$2:$O$4995,0)),"")</f>
        <v/>
      </c>
      <c r="C468" s="15" t="str">
        <f>IFERROR(INDEX('Pasajeros Pre'!$B$2:$B$195,MATCH(ROW()-ROW($A$1),'Pasajeros Pre'!$O$2:$O$195,0)),"")</f>
        <v/>
      </c>
      <c r="D468" s="15" t="str">
        <f>IFERROR(INDEX('Pasajeros Pre'!$C$2:C5461,MATCH(ROW()-ROW($B$1),'Pasajeros Pre'!$O$2:$O$4995,0)),"")</f>
        <v/>
      </c>
      <c r="E468" s="15" t="str">
        <f>IFERROR(INDEX('Pasajeros Pre'!$D$2:D5461,MATCH(ROW()-ROW($B$1),'Pasajeros Pre'!$O$2:$O$4995,0)),"")</f>
        <v/>
      </c>
      <c r="F468" s="22" t="str">
        <f>IFERROR(INDEX('Pasajeros Pre'!$E$2:E5461,MATCH(ROW()-ROW($B$1),'Pasajeros Pre'!$O$2:$O$4995,0)),"")</f>
        <v/>
      </c>
      <c r="G468" s="15" t="str">
        <f>IFERROR(INDEX('Pasajeros Pre'!$F$2:F5461,MATCH(ROW()-ROW($B$1),'Pasajeros Pre'!$O$2:$O$4995,0)),"")</f>
        <v/>
      </c>
      <c r="H468" s="15" t="str">
        <f>IFERROR(INDEX('Pasajeros Pre'!$G$2:G5461,MATCH(ROW()-ROW($B$1),'Pasajeros Pre'!$O$2:$O$4995,0)),"")</f>
        <v/>
      </c>
      <c r="I468" s="15" t="str">
        <f>IFERROR(INDEX('Pasajeros Pre'!$H$2:H5461,MATCH(ROW()-ROW($B$1),'Pasajeros Pre'!$O$2:$O$4995,0)),"")</f>
        <v/>
      </c>
      <c r="J468" s="15" t="str">
        <f>IFERROR(INDEX('Pasajeros Pre'!$I$2:I5461,MATCH(ROW()-ROW($B$1),'Pasajeros Pre'!$O$2:$O$4995,0)),"")</f>
        <v/>
      </c>
      <c r="K468" s="15" t="str">
        <f>IFERROR(INDEX('Pasajeros Pre'!$J$2:J5461,MATCH(ROW()-ROW($B$1),'Pasajeros Pre'!$O$2:$O$4995,0)),"")</f>
        <v/>
      </c>
      <c r="L468" s="22" t="str">
        <f>IFERROR(INDEX('Pasajeros Pre'!$K$2:K5461,MATCH(ROW()-ROW($B$1),'Pasajeros Pre'!$O$2:$O$4995,0)),"")</f>
        <v/>
      </c>
      <c r="M468" s="15" t="str">
        <f>IFERROR(INDEX('Pasajeros Pre'!$L$2:L5461,MATCH(ROW()-ROW($B$1),'Pasajeros Pre'!$O$2:$O$4995,0)),"")</f>
        <v/>
      </c>
      <c r="N468" s="22" t="e">
        <f t="shared" si="36"/>
        <v>#VALUE!</v>
      </c>
      <c r="O468" s="14" t="e">
        <f>VLOOKUP(N468,'Time Chart'!$A$2:$D$25,4,0)</f>
        <v>#VALUE!</v>
      </c>
      <c r="P468" s="22" t="e">
        <f t="shared" si="37"/>
        <v>#VALUE!</v>
      </c>
      <c r="Q468" s="14" t="e">
        <f>VLOOKUP(P468,'Time Chart'!$A$2:$D$25,4,0)</f>
        <v>#VALUE!</v>
      </c>
      <c r="R468" s="14" t="str">
        <f t="shared" si="38"/>
        <v/>
      </c>
      <c r="S468" s="15">
        <f>COUNTIFS(Hoja1!$R$2,"="&amp;R468)</f>
        <v>0</v>
      </c>
      <c r="T468" s="14" t="str">
        <f t="shared" si="39"/>
        <v/>
      </c>
      <c r="U468" s="15">
        <f>COUNTIFS(Hoja1!$R$2,"="&amp;T468)</f>
        <v>0</v>
      </c>
    </row>
    <row r="469" spans="1:21" x14ac:dyDescent="0.25">
      <c r="A469" s="15">
        <f t="shared" si="35"/>
        <v>468</v>
      </c>
      <c r="B469" s="15" t="str">
        <f>IFERROR(INDEX('Pasajeros Pre'!$A$2:A5462,MATCH(ROW()-ROW($B$1),'Pasajeros Pre'!$O$2:$O$4995,0)),"")</f>
        <v/>
      </c>
      <c r="C469" s="15" t="str">
        <f>IFERROR(INDEX('Pasajeros Pre'!$B$2:$B$195,MATCH(ROW()-ROW($A$1),'Pasajeros Pre'!$O$2:$O$195,0)),"")</f>
        <v/>
      </c>
      <c r="D469" s="15" t="str">
        <f>IFERROR(INDEX('Pasajeros Pre'!$C$2:C5462,MATCH(ROW()-ROW($B$1),'Pasajeros Pre'!$O$2:$O$4995,0)),"")</f>
        <v/>
      </c>
      <c r="E469" s="15" t="str">
        <f>IFERROR(INDEX('Pasajeros Pre'!$D$2:D5462,MATCH(ROW()-ROW($B$1),'Pasajeros Pre'!$O$2:$O$4995,0)),"")</f>
        <v/>
      </c>
      <c r="F469" s="22" t="str">
        <f>IFERROR(INDEX('Pasajeros Pre'!$E$2:E5462,MATCH(ROW()-ROW($B$1),'Pasajeros Pre'!$O$2:$O$4995,0)),"")</f>
        <v/>
      </c>
      <c r="G469" s="15" t="str">
        <f>IFERROR(INDEX('Pasajeros Pre'!$F$2:F5462,MATCH(ROW()-ROW($B$1),'Pasajeros Pre'!$O$2:$O$4995,0)),"")</f>
        <v/>
      </c>
      <c r="H469" s="15" t="str">
        <f>IFERROR(INDEX('Pasajeros Pre'!$G$2:G5462,MATCH(ROW()-ROW($B$1),'Pasajeros Pre'!$O$2:$O$4995,0)),"")</f>
        <v/>
      </c>
      <c r="I469" s="15" t="str">
        <f>IFERROR(INDEX('Pasajeros Pre'!$H$2:H5462,MATCH(ROW()-ROW($B$1),'Pasajeros Pre'!$O$2:$O$4995,0)),"")</f>
        <v/>
      </c>
      <c r="J469" s="15" t="str">
        <f>IFERROR(INDEX('Pasajeros Pre'!$I$2:I5462,MATCH(ROW()-ROW($B$1),'Pasajeros Pre'!$O$2:$O$4995,0)),"")</f>
        <v/>
      </c>
      <c r="K469" s="15" t="str">
        <f>IFERROR(INDEX('Pasajeros Pre'!$J$2:J5462,MATCH(ROW()-ROW($B$1),'Pasajeros Pre'!$O$2:$O$4995,0)),"")</f>
        <v/>
      </c>
      <c r="L469" s="22" t="str">
        <f>IFERROR(INDEX('Pasajeros Pre'!$K$2:K5462,MATCH(ROW()-ROW($B$1),'Pasajeros Pre'!$O$2:$O$4995,0)),"")</f>
        <v/>
      </c>
      <c r="M469" s="15" t="str">
        <f>IFERROR(INDEX('Pasajeros Pre'!$L$2:L5462,MATCH(ROW()-ROW($B$1),'Pasajeros Pre'!$O$2:$O$4995,0)),"")</f>
        <v/>
      </c>
      <c r="N469" s="22" t="e">
        <f t="shared" si="36"/>
        <v>#VALUE!</v>
      </c>
      <c r="O469" s="14" t="e">
        <f>VLOOKUP(N469,'Time Chart'!$A$2:$D$25,4,0)</f>
        <v>#VALUE!</v>
      </c>
      <c r="P469" s="22" t="e">
        <f t="shared" si="37"/>
        <v>#VALUE!</v>
      </c>
      <c r="Q469" s="14" t="e">
        <f>VLOOKUP(P469,'Time Chart'!$A$2:$D$25,4,0)</f>
        <v>#VALUE!</v>
      </c>
      <c r="R469" s="14" t="str">
        <f t="shared" si="38"/>
        <v/>
      </c>
      <c r="S469" s="15">
        <f>COUNTIFS(Hoja1!$R$2,"="&amp;R469)</f>
        <v>0</v>
      </c>
      <c r="T469" s="14" t="str">
        <f t="shared" si="39"/>
        <v/>
      </c>
      <c r="U469" s="15">
        <f>COUNTIFS(Hoja1!$R$2,"="&amp;T469)</f>
        <v>0</v>
      </c>
    </row>
    <row r="470" spans="1:21" x14ac:dyDescent="0.25">
      <c r="A470" s="15">
        <f t="shared" si="35"/>
        <v>469</v>
      </c>
      <c r="B470" s="15" t="str">
        <f>IFERROR(INDEX('Pasajeros Pre'!$A$2:A5463,MATCH(ROW()-ROW($B$1),'Pasajeros Pre'!$O$2:$O$4995,0)),"")</f>
        <v/>
      </c>
      <c r="C470" s="15" t="str">
        <f>IFERROR(INDEX('Pasajeros Pre'!$B$2:$B$195,MATCH(ROW()-ROW($A$1),'Pasajeros Pre'!$O$2:$O$195,0)),"")</f>
        <v/>
      </c>
      <c r="D470" s="15" t="str">
        <f>IFERROR(INDEX('Pasajeros Pre'!$C$2:C5463,MATCH(ROW()-ROW($B$1),'Pasajeros Pre'!$O$2:$O$4995,0)),"")</f>
        <v/>
      </c>
      <c r="E470" s="15" t="str">
        <f>IFERROR(INDEX('Pasajeros Pre'!$D$2:D5463,MATCH(ROW()-ROW($B$1),'Pasajeros Pre'!$O$2:$O$4995,0)),"")</f>
        <v/>
      </c>
      <c r="F470" s="22" t="str">
        <f>IFERROR(INDEX('Pasajeros Pre'!$E$2:E5463,MATCH(ROW()-ROW($B$1),'Pasajeros Pre'!$O$2:$O$4995,0)),"")</f>
        <v/>
      </c>
      <c r="G470" s="15" t="str">
        <f>IFERROR(INDEX('Pasajeros Pre'!$F$2:F5463,MATCH(ROW()-ROW($B$1),'Pasajeros Pre'!$O$2:$O$4995,0)),"")</f>
        <v/>
      </c>
      <c r="H470" s="15" t="str">
        <f>IFERROR(INDEX('Pasajeros Pre'!$G$2:G5463,MATCH(ROW()-ROW($B$1),'Pasajeros Pre'!$O$2:$O$4995,0)),"")</f>
        <v/>
      </c>
      <c r="I470" s="15" t="str">
        <f>IFERROR(INDEX('Pasajeros Pre'!$H$2:H5463,MATCH(ROW()-ROW($B$1),'Pasajeros Pre'!$O$2:$O$4995,0)),"")</f>
        <v/>
      </c>
      <c r="J470" s="15" t="str">
        <f>IFERROR(INDEX('Pasajeros Pre'!$I$2:I5463,MATCH(ROW()-ROW($B$1),'Pasajeros Pre'!$O$2:$O$4995,0)),"")</f>
        <v/>
      </c>
      <c r="K470" s="15" t="str">
        <f>IFERROR(INDEX('Pasajeros Pre'!$J$2:J5463,MATCH(ROW()-ROW($B$1),'Pasajeros Pre'!$O$2:$O$4995,0)),"")</f>
        <v/>
      </c>
      <c r="L470" s="22" t="str">
        <f>IFERROR(INDEX('Pasajeros Pre'!$K$2:K5463,MATCH(ROW()-ROW($B$1),'Pasajeros Pre'!$O$2:$O$4995,0)),"")</f>
        <v/>
      </c>
      <c r="M470" s="15" t="str">
        <f>IFERROR(INDEX('Pasajeros Pre'!$L$2:L5463,MATCH(ROW()-ROW($B$1),'Pasajeros Pre'!$O$2:$O$4995,0)),"")</f>
        <v/>
      </c>
      <c r="N470" s="22" t="e">
        <f t="shared" si="36"/>
        <v>#VALUE!</v>
      </c>
      <c r="O470" s="14" t="e">
        <f>VLOOKUP(N470,'Time Chart'!$A$2:$D$25,4,0)</f>
        <v>#VALUE!</v>
      </c>
      <c r="P470" s="22" t="e">
        <f t="shared" si="37"/>
        <v>#VALUE!</v>
      </c>
      <c r="Q470" s="14" t="e">
        <f>VLOOKUP(P470,'Time Chart'!$A$2:$D$25,4,0)</f>
        <v>#VALUE!</v>
      </c>
      <c r="R470" s="14" t="str">
        <f t="shared" si="38"/>
        <v/>
      </c>
      <c r="S470" s="15">
        <f>COUNTIFS(Hoja1!$R$2,"="&amp;R470)</f>
        <v>0</v>
      </c>
      <c r="T470" s="14" t="str">
        <f t="shared" si="39"/>
        <v/>
      </c>
      <c r="U470" s="15">
        <f>COUNTIFS(Hoja1!$R$2,"="&amp;T470)</f>
        <v>0</v>
      </c>
    </row>
    <row r="471" spans="1:21" x14ac:dyDescent="0.25">
      <c r="A471" s="15">
        <f t="shared" si="35"/>
        <v>470</v>
      </c>
      <c r="B471" s="15" t="str">
        <f>IFERROR(INDEX('Pasajeros Pre'!$A$2:A5464,MATCH(ROW()-ROW($B$1),'Pasajeros Pre'!$O$2:$O$4995,0)),"")</f>
        <v/>
      </c>
      <c r="C471" s="15" t="str">
        <f>IFERROR(INDEX('Pasajeros Pre'!$B$2:$B$195,MATCH(ROW()-ROW($A$1),'Pasajeros Pre'!$O$2:$O$195,0)),"")</f>
        <v/>
      </c>
      <c r="D471" s="15" t="str">
        <f>IFERROR(INDEX('Pasajeros Pre'!$C$2:C5464,MATCH(ROW()-ROW($B$1),'Pasajeros Pre'!$O$2:$O$4995,0)),"")</f>
        <v/>
      </c>
      <c r="E471" s="15" t="str">
        <f>IFERROR(INDEX('Pasajeros Pre'!$D$2:D5464,MATCH(ROW()-ROW($B$1),'Pasajeros Pre'!$O$2:$O$4995,0)),"")</f>
        <v/>
      </c>
      <c r="F471" s="22" t="str">
        <f>IFERROR(INDEX('Pasajeros Pre'!$E$2:E5464,MATCH(ROW()-ROW($B$1),'Pasajeros Pre'!$O$2:$O$4995,0)),"")</f>
        <v/>
      </c>
      <c r="G471" s="15" t="str">
        <f>IFERROR(INDEX('Pasajeros Pre'!$F$2:F5464,MATCH(ROW()-ROW($B$1),'Pasajeros Pre'!$O$2:$O$4995,0)),"")</f>
        <v/>
      </c>
      <c r="H471" s="15" t="str">
        <f>IFERROR(INDEX('Pasajeros Pre'!$G$2:G5464,MATCH(ROW()-ROW($B$1),'Pasajeros Pre'!$O$2:$O$4995,0)),"")</f>
        <v/>
      </c>
      <c r="I471" s="15" t="str">
        <f>IFERROR(INDEX('Pasajeros Pre'!$H$2:H5464,MATCH(ROW()-ROW($B$1),'Pasajeros Pre'!$O$2:$O$4995,0)),"")</f>
        <v/>
      </c>
      <c r="J471" s="15" t="str">
        <f>IFERROR(INDEX('Pasajeros Pre'!$I$2:I5464,MATCH(ROW()-ROW($B$1),'Pasajeros Pre'!$O$2:$O$4995,0)),"")</f>
        <v/>
      </c>
      <c r="K471" s="15" t="str">
        <f>IFERROR(INDEX('Pasajeros Pre'!$J$2:J5464,MATCH(ROW()-ROW($B$1),'Pasajeros Pre'!$O$2:$O$4995,0)),"")</f>
        <v/>
      </c>
      <c r="L471" s="22" t="str">
        <f>IFERROR(INDEX('Pasajeros Pre'!$K$2:K5464,MATCH(ROW()-ROW($B$1),'Pasajeros Pre'!$O$2:$O$4995,0)),"")</f>
        <v/>
      </c>
      <c r="M471" s="15" t="str">
        <f>IFERROR(INDEX('Pasajeros Pre'!$L$2:L5464,MATCH(ROW()-ROW($B$1),'Pasajeros Pre'!$O$2:$O$4995,0)),"")</f>
        <v/>
      </c>
      <c r="N471" s="22" t="e">
        <f t="shared" si="36"/>
        <v>#VALUE!</v>
      </c>
      <c r="O471" s="14" t="e">
        <f>VLOOKUP(N471,'Time Chart'!$A$2:$D$25,4,0)</f>
        <v>#VALUE!</v>
      </c>
      <c r="P471" s="22" t="e">
        <f t="shared" si="37"/>
        <v>#VALUE!</v>
      </c>
      <c r="Q471" s="14" t="e">
        <f>VLOOKUP(P471,'Time Chart'!$A$2:$D$25,4,0)</f>
        <v>#VALUE!</v>
      </c>
      <c r="R471" s="14" t="str">
        <f t="shared" si="38"/>
        <v/>
      </c>
      <c r="S471" s="15">
        <f>COUNTIFS(Hoja1!$R$2,"="&amp;R471)</f>
        <v>0</v>
      </c>
      <c r="T471" s="14" t="str">
        <f t="shared" si="39"/>
        <v/>
      </c>
      <c r="U471" s="15">
        <f>COUNTIFS(Hoja1!$R$2,"="&amp;T471)</f>
        <v>0</v>
      </c>
    </row>
    <row r="472" spans="1:21" x14ac:dyDescent="0.25">
      <c r="A472" s="15">
        <f t="shared" si="35"/>
        <v>471</v>
      </c>
      <c r="B472" s="15" t="str">
        <f>IFERROR(INDEX('Pasajeros Pre'!$A$2:A5465,MATCH(ROW()-ROW($B$1),'Pasajeros Pre'!$O$2:$O$4995,0)),"")</f>
        <v/>
      </c>
      <c r="C472" s="15" t="str">
        <f>IFERROR(INDEX('Pasajeros Pre'!$B$2:$B$195,MATCH(ROW()-ROW($A$1),'Pasajeros Pre'!$O$2:$O$195,0)),"")</f>
        <v/>
      </c>
      <c r="D472" s="15" t="str">
        <f>IFERROR(INDEX('Pasajeros Pre'!$C$2:C5465,MATCH(ROW()-ROW($B$1),'Pasajeros Pre'!$O$2:$O$4995,0)),"")</f>
        <v/>
      </c>
      <c r="E472" s="15" t="str">
        <f>IFERROR(INDEX('Pasajeros Pre'!$D$2:D5465,MATCH(ROW()-ROW($B$1),'Pasajeros Pre'!$O$2:$O$4995,0)),"")</f>
        <v/>
      </c>
      <c r="F472" s="22" t="str">
        <f>IFERROR(INDEX('Pasajeros Pre'!$E$2:E5465,MATCH(ROW()-ROW($B$1),'Pasajeros Pre'!$O$2:$O$4995,0)),"")</f>
        <v/>
      </c>
      <c r="G472" s="15" t="str">
        <f>IFERROR(INDEX('Pasajeros Pre'!$F$2:F5465,MATCH(ROW()-ROW($B$1),'Pasajeros Pre'!$O$2:$O$4995,0)),"")</f>
        <v/>
      </c>
      <c r="H472" s="15" t="str">
        <f>IFERROR(INDEX('Pasajeros Pre'!$G$2:G5465,MATCH(ROW()-ROW($B$1),'Pasajeros Pre'!$O$2:$O$4995,0)),"")</f>
        <v/>
      </c>
      <c r="I472" s="15" t="str">
        <f>IFERROR(INDEX('Pasajeros Pre'!$H$2:H5465,MATCH(ROW()-ROW($B$1),'Pasajeros Pre'!$O$2:$O$4995,0)),"")</f>
        <v/>
      </c>
      <c r="J472" s="15" t="str">
        <f>IFERROR(INDEX('Pasajeros Pre'!$I$2:I5465,MATCH(ROW()-ROW($B$1),'Pasajeros Pre'!$O$2:$O$4995,0)),"")</f>
        <v/>
      </c>
      <c r="K472" s="15" t="str">
        <f>IFERROR(INDEX('Pasajeros Pre'!$J$2:J5465,MATCH(ROW()-ROW($B$1),'Pasajeros Pre'!$O$2:$O$4995,0)),"")</f>
        <v/>
      </c>
      <c r="L472" s="22" t="str">
        <f>IFERROR(INDEX('Pasajeros Pre'!$K$2:K5465,MATCH(ROW()-ROW($B$1),'Pasajeros Pre'!$O$2:$O$4995,0)),"")</f>
        <v/>
      </c>
      <c r="M472" s="15" t="str">
        <f>IFERROR(INDEX('Pasajeros Pre'!$L$2:L5465,MATCH(ROW()-ROW($B$1),'Pasajeros Pre'!$O$2:$O$4995,0)),"")</f>
        <v/>
      </c>
      <c r="N472" s="22" t="e">
        <f t="shared" si="36"/>
        <v>#VALUE!</v>
      </c>
      <c r="O472" s="14" t="e">
        <f>VLOOKUP(N472,'Time Chart'!$A$2:$D$25,4,0)</f>
        <v>#VALUE!</v>
      </c>
      <c r="P472" s="22" t="e">
        <f t="shared" si="37"/>
        <v>#VALUE!</v>
      </c>
      <c r="Q472" s="14" t="e">
        <f>VLOOKUP(P472,'Time Chart'!$A$2:$D$25,4,0)</f>
        <v>#VALUE!</v>
      </c>
      <c r="R472" s="14" t="str">
        <f t="shared" si="38"/>
        <v/>
      </c>
      <c r="S472" s="15">
        <f>COUNTIFS(Hoja1!$R$2,"="&amp;R472)</f>
        <v>0</v>
      </c>
      <c r="T472" s="14" t="str">
        <f t="shared" si="39"/>
        <v/>
      </c>
      <c r="U472" s="15">
        <f>COUNTIFS(Hoja1!$R$2,"="&amp;T472)</f>
        <v>0</v>
      </c>
    </row>
    <row r="473" spans="1:21" x14ac:dyDescent="0.25">
      <c r="A473" s="15">
        <f t="shared" si="35"/>
        <v>472</v>
      </c>
      <c r="B473" s="15" t="str">
        <f>IFERROR(INDEX('Pasajeros Pre'!$A$2:A5466,MATCH(ROW()-ROW($B$1),'Pasajeros Pre'!$O$2:$O$4995,0)),"")</f>
        <v/>
      </c>
      <c r="C473" s="15" t="str">
        <f>IFERROR(INDEX('Pasajeros Pre'!$B$2:$B$195,MATCH(ROW()-ROW($A$1),'Pasajeros Pre'!$O$2:$O$195,0)),"")</f>
        <v/>
      </c>
      <c r="D473" s="15" t="str">
        <f>IFERROR(INDEX('Pasajeros Pre'!$C$2:C5466,MATCH(ROW()-ROW($B$1),'Pasajeros Pre'!$O$2:$O$4995,0)),"")</f>
        <v/>
      </c>
      <c r="E473" s="15" t="str">
        <f>IFERROR(INDEX('Pasajeros Pre'!$D$2:D5466,MATCH(ROW()-ROW($B$1),'Pasajeros Pre'!$O$2:$O$4995,0)),"")</f>
        <v/>
      </c>
      <c r="F473" s="22" t="str">
        <f>IFERROR(INDEX('Pasajeros Pre'!$E$2:E5466,MATCH(ROW()-ROW($B$1),'Pasajeros Pre'!$O$2:$O$4995,0)),"")</f>
        <v/>
      </c>
      <c r="G473" s="15" t="str">
        <f>IFERROR(INDEX('Pasajeros Pre'!$F$2:F5466,MATCH(ROW()-ROW($B$1),'Pasajeros Pre'!$O$2:$O$4995,0)),"")</f>
        <v/>
      </c>
      <c r="H473" s="15" t="str">
        <f>IFERROR(INDEX('Pasajeros Pre'!$G$2:G5466,MATCH(ROW()-ROW($B$1),'Pasajeros Pre'!$O$2:$O$4995,0)),"")</f>
        <v/>
      </c>
      <c r="I473" s="15" t="str">
        <f>IFERROR(INDEX('Pasajeros Pre'!$H$2:H5466,MATCH(ROW()-ROW($B$1),'Pasajeros Pre'!$O$2:$O$4995,0)),"")</f>
        <v/>
      </c>
      <c r="J473" s="15" t="str">
        <f>IFERROR(INDEX('Pasajeros Pre'!$I$2:I5466,MATCH(ROW()-ROW($B$1),'Pasajeros Pre'!$O$2:$O$4995,0)),"")</f>
        <v/>
      </c>
      <c r="K473" s="15" t="str">
        <f>IFERROR(INDEX('Pasajeros Pre'!$J$2:J5466,MATCH(ROW()-ROW($B$1),'Pasajeros Pre'!$O$2:$O$4995,0)),"")</f>
        <v/>
      </c>
      <c r="L473" s="22" t="str">
        <f>IFERROR(INDEX('Pasajeros Pre'!$K$2:K5466,MATCH(ROW()-ROW($B$1),'Pasajeros Pre'!$O$2:$O$4995,0)),"")</f>
        <v/>
      </c>
      <c r="M473" s="15" t="str">
        <f>IFERROR(INDEX('Pasajeros Pre'!$L$2:L5466,MATCH(ROW()-ROW($B$1),'Pasajeros Pre'!$O$2:$O$4995,0)),"")</f>
        <v/>
      </c>
      <c r="N473" s="22" t="e">
        <f t="shared" si="36"/>
        <v>#VALUE!</v>
      </c>
      <c r="O473" s="14" t="e">
        <f>VLOOKUP(N473,'Time Chart'!$A$2:$D$25,4,0)</f>
        <v>#VALUE!</v>
      </c>
      <c r="P473" s="22" t="e">
        <f t="shared" si="37"/>
        <v>#VALUE!</v>
      </c>
      <c r="Q473" s="14" t="e">
        <f>VLOOKUP(P473,'Time Chart'!$A$2:$D$25,4,0)</f>
        <v>#VALUE!</v>
      </c>
      <c r="R473" s="14" t="str">
        <f t="shared" si="38"/>
        <v/>
      </c>
      <c r="S473" s="15">
        <f>COUNTIFS(Hoja1!$R$2,"="&amp;R473)</f>
        <v>0</v>
      </c>
      <c r="T473" s="14" t="str">
        <f t="shared" si="39"/>
        <v/>
      </c>
      <c r="U473" s="15">
        <f>COUNTIFS(Hoja1!$R$2,"="&amp;T473)</f>
        <v>0</v>
      </c>
    </row>
    <row r="474" spans="1:21" x14ac:dyDescent="0.25">
      <c r="A474" s="15">
        <f t="shared" si="35"/>
        <v>473</v>
      </c>
      <c r="B474" s="15" t="str">
        <f>IFERROR(INDEX('Pasajeros Pre'!$A$2:A5467,MATCH(ROW()-ROW($B$1),'Pasajeros Pre'!$O$2:$O$4995,0)),"")</f>
        <v/>
      </c>
      <c r="C474" s="15" t="str">
        <f>IFERROR(INDEX('Pasajeros Pre'!$B$2:$B$195,MATCH(ROW()-ROW($A$1),'Pasajeros Pre'!$O$2:$O$195,0)),"")</f>
        <v/>
      </c>
      <c r="D474" s="15" t="str">
        <f>IFERROR(INDEX('Pasajeros Pre'!$C$2:C5467,MATCH(ROW()-ROW($B$1),'Pasajeros Pre'!$O$2:$O$4995,0)),"")</f>
        <v/>
      </c>
      <c r="E474" s="15" t="str">
        <f>IFERROR(INDEX('Pasajeros Pre'!$D$2:D5467,MATCH(ROW()-ROW($B$1),'Pasajeros Pre'!$O$2:$O$4995,0)),"")</f>
        <v/>
      </c>
      <c r="F474" s="22" t="str">
        <f>IFERROR(INDEX('Pasajeros Pre'!$E$2:E5467,MATCH(ROW()-ROW($B$1),'Pasajeros Pre'!$O$2:$O$4995,0)),"")</f>
        <v/>
      </c>
      <c r="G474" s="15" t="str">
        <f>IFERROR(INDEX('Pasajeros Pre'!$F$2:F5467,MATCH(ROW()-ROW($B$1),'Pasajeros Pre'!$O$2:$O$4995,0)),"")</f>
        <v/>
      </c>
      <c r="H474" s="15" t="str">
        <f>IFERROR(INDEX('Pasajeros Pre'!$G$2:G5467,MATCH(ROW()-ROW($B$1),'Pasajeros Pre'!$O$2:$O$4995,0)),"")</f>
        <v/>
      </c>
      <c r="I474" s="15" t="str">
        <f>IFERROR(INDEX('Pasajeros Pre'!$H$2:H5467,MATCH(ROW()-ROW($B$1),'Pasajeros Pre'!$O$2:$O$4995,0)),"")</f>
        <v/>
      </c>
      <c r="J474" s="15" t="str">
        <f>IFERROR(INDEX('Pasajeros Pre'!$I$2:I5467,MATCH(ROW()-ROW($B$1),'Pasajeros Pre'!$O$2:$O$4995,0)),"")</f>
        <v/>
      </c>
      <c r="K474" s="15" t="str">
        <f>IFERROR(INDEX('Pasajeros Pre'!$J$2:J5467,MATCH(ROW()-ROW($B$1),'Pasajeros Pre'!$O$2:$O$4995,0)),"")</f>
        <v/>
      </c>
      <c r="L474" s="22" t="str">
        <f>IFERROR(INDEX('Pasajeros Pre'!$K$2:K5467,MATCH(ROW()-ROW($B$1),'Pasajeros Pre'!$O$2:$O$4995,0)),"")</f>
        <v/>
      </c>
      <c r="M474" s="15" t="str">
        <f>IFERROR(INDEX('Pasajeros Pre'!$L$2:L5467,MATCH(ROW()-ROW($B$1),'Pasajeros Pre'!$O$2:$O$4995,0)),"")</f>
        <v/>
      </c>
      <c r="N474" s="22" t="e">
        <f t="shared" si="36"/>
        <v>#VALUE!</v>
      </c>
      <c r="O474" s="14" t="e">
        <f>VLOOKUP(N474,'Time Chart'!$A$2:$D$25,4,0)</f>
        <v>#VALUE!</v>
      </c>
      <c r="P474" s="22" t="e">
        <f t="shared" si="37"/>
        <v>#VALUE!</v>
      </c>
      <c r="Q474" s="14" t="e">
        <f>VLOOKUP(P474,'Time Chart'!$A$2:$D$25,4,0)</f>
        <v>#VALUE!</v>
      </c>
      <c r="R474" s="14" t="str">
        <f t="shared" si="38"/>
        <v/>
      </c>
      <c r="S474" s="15">
        <f>COUNTIFS(Hoja1!$R$2,"="&amp;R474)</f>
        <v>0</v>
      </c>
      <c r="T474" s="14" t="str">
        <f t="shared" si="39"/>
        <v/>
      </c>
      <c r="U474" s="15">
        <f>COUNTIFS(Hoja1!$R$2,"="&amp;T474)</f>
        <v>0</v>
      </c>
    </row>
    <row r="475" spans="1:21" x14ac:dyDescent="0.25">
      <c r="A475" s="15">
        <f t="shared" si="35"/>
        <v>474</v>
      </c>
      <c r="B475" s="15" t="str">
        <f>IFERROR(INDEX('Pasajeros Pre'!$A$2:A5468,MATCH(ROW()-ROW($B$1),'Pasajeros Pre'!$O$2:$O$4995,0)),"")</f>
        <v/>
      </c>
      <c r="C475" s="15" t="str">
        <f>IFERROR(INDEX('Pasajeros Pre'!$B$2:$B$195,MATCH(ROW()-ROW($A$1),'Pasajeros Pre'!$O$2:$O$195,0)),"")</f>
        <v/>
      </c>
      <c r="D475" s="15" t="str">
        <f>IFERROR(INDEX('Pasajeros Pre'!$C$2:C5468,MATCH(ROW()-ROW($B$1),'Pasajeros Pre'!$O$2:$O$4995,0)),"")</f>
        <v/>
      </c>
      <c r="E475" s="15" t="str">
        <f>IFERROR(INDEX('Pasajeros Pre'!$D$2:D5468,MATCH(ROW()-ROW($B$1),'Pasajeros Pre'!$O$2:$O$4995,0)),"")</f>
        <v/>
      </c>
      <c r="F475" s="22" t="str">
        <f>IFERROR(INDEX('Pasajeros Pre'!$E$2:E5468,MATCH(ROW()-ROW($B$1),'Pasajeros Pre'!$O$2:$O$4995,0)),"")</f>
        <v/>
      </c>
      <c r="G475" s="15" t="str">
        <f>IFERROR(INDEX('Pasajeros Pre'!$F$2:F5468,MATCH(ROW()-ROW($B$1),'Pasajeros Pre'!$O$2:$O$4995,0)),"")</f>
        <v/>
      </c>
      <c r="H475" s="15" t="str">
        <f>IFERROR(INDEX('Pasajeros Pre'!$G$2:G5468,MATCH(ROW()-ROW($B$1),'Pasajeros Pre'!$O$2:$O$4995,0)),"")</f>
        <v/>
      </c>
      <c r="I475" s="15" t="str">
        <f>IFERROR(INDEX('Pasajeros Pre'!$H$2:H5468,MATCH(ROW()-ROW($B$1),'Pasajeros Pre'!$O$2:$O$4995,0)),"")</f>
        <v/>
      </c>
      <c r="J475" s="15" t="str">
        <f>IFERROR(INDEX('Pasajeros Pre'!$I$2:I5468,MATCH(ROW()-ROW($B$1),'Pasajeros Pre'!$O$2:$O$4995,0)),"")</f>
        <v/>
      </c>
      <c r="K475" s="15" t="str">
        <f>IFERROR(INDEX('Pasajeros Pre'!$J$2:J5468,MATCH(ROW()-ROW($B$1),'Pasajeros Pre'!$O$2:$O$4995,0)),"")</f>
        <v/>
      </c>
      <c r="L475" s="22" t="str">
        <f>IFERROR(INDEX('Pasajeros Pre'!$K$2:K5468,MATCH(ROW()-ROW($B$1),'Pasajeros Pre'!$O$2:$O$4995,0)),"")</f>
        <v/>
      </c>
      <c r="M475" s="15" t="str">
        <f>IFERROR(INDEX('Pasajeros Pre'!$L$2:L5468,MATCH(ROW()-ROW($B$1),'Pasajeros Pre'!$O$2:$O$4995,0)),"")</f>
        <v/>
      </c>
      <c r="N475" s="22" t="e">
        <f t="shared" si="36"/>
        <v>#VALUE!</v>
      </c>
      <c r="O475" s="14" t="e">
        <f>VLOOKUP(N475,'Time Chart'!$A$2:$D$25,4,0)</f>
        <v>#VALUE!</v>
      </c>
      <c r="P475" s="22" t="e">
        <f t="shared" si="37"/>
        <v>#VALUE!</v>
      </c>
      <c r="Q475" s="14" t="e">
        <f>VLOOKUP(P475,'Time Chart'!$A$2:$D$25,4,0)</f>
        <v>#VALUE!</v>
      </c>
      <c r="R475" s="14" t="str">
        <f t="shared" si="38"/>
        <v/>
      </c>
      <c r="S475" s="15">
        <f>COUNTIFS(Hoja1!$R$2,"="&amp;R475)</f>
        <v>0</v>
      </c>
      <c r="T475" s="14" t="str">
        <f t="shared" si="39"/>
        <v/>
      </c>
      <c r="U475" s="15">
        <f>COUNTIFS(Hoja1!$R$2,"="&amp;T475)</f>
        <v>0</v>
      </c>
    </row>
    <row r="476" spans="1:21" x14ac:dyDescent="0.25">
      <c r="A476" s="15">
        <f t="shared" si="35"/>
        <v>475</v>
      </c>
      <c r="B476" s="15" t="str">
        <f>IFERROR(INDEX('Pasajeros Pre'!$A$2:A5469,MATCH(ROW()-ROW($B$1),'Pasajeros Pre'!$O$2:$O$4995,0)),"")</f>
        <v/>
      </c>
      <c r="C476" s="15" t="str">
        <f>IFERROR(INDEX('Pasajeros Pre'!$B$2:$B$195,MATCH(ROW()-ROW($A$1),'Pasajeros Pre'!$O$2:$O$195,0)),"")</f>
        <v/>
      </c>
      <c r="D476" s="15" t="str">
        <f>IFERROR(INDEX('Pasajeros Pre'!$C$2:C5469,MATCH(ROW()-ROW($B$1),'Pasajeros Pre'!$O$2:$O$4995,0)),"")</f>
        <v/>
      </c>
      <c r="E476" s="15" t="str">
        <f>IFERROR(INDEX('Pasajeros Pre'!$D$2:D5469,MATCH(ROW()-ROW($B$1),'Pasajeros Pre'!$O$2:$O$4995,0)),"")</f>
        <v/>
      </c>
      <c r="F476" s="22" t="str">
        <f>IFERROR(INDEX('Pasajeros Pre'!$E$2:E5469,MATCH(ROW()-ROW($B$1),'Pasajeros Pre'!$O$2:$O$4995,0)),"")</f>
        <v/>
      </c>
      <c r="G476" s="15" t="str">
        <f>IFERROR(INDEX('Pasajeros Pre'!$F$2:F5469,MATCH(ROW()-ROW($B$1),'Pasajeros Pre'!$O$2:$O$4995,0)),"")</f>
        <v/>
      </c>
      <c r="H476" s="15" t="str">
        <f>IFERROR(INDEX('Pasajeros Pre'!$G$2:G5469,MATCH(ROW()-ROW($B$1),'Pasajeros Pre'!$O$2:$O$4995,0)),"")</f>
        <v/>
      </c>
      <c r="I476" s="15" t="str">
        <f>IFERROR(INDEX('Pasajeros Pre'!$H$2:H5469,MATCH(ROW()-ROW($B$1),'Pasajeros Pre'!$O$2:$O$4995,0)),"")</f>
        <v/>
      </c>
      <c r="J476" s="15" t="str">
        <f>IFERROR(INDEX('Pasajeros Pre'!$I$2:I5469,MATCH(ROW()-ROW($B$1),'Pasajeros Pre'!$O$2:$O$4995,0)),"")</f>
        <v/>
      </c>
      <c r="K476" s="15" t="str">
        <f>IFERROR(INDEX('Pasajeros Pre'!$J$2:J5469,MATCH(ROW()-ROW($B$1),'Pasajeros Pre'!$O$2:$O$4995,0)),"")</f>
        <v/>
      </c>
      <c r="L476" s="22" t="str">
        <f>IFERROR(INDEX('Pasajeros Pre'!$K$2:K5469,MATCH(ROW()-ROW($B$1),'Pasajeros Pre'!$O$2:$O$4995,0)),"")</f>
        <v/>
      </c>
      <c r="M476" s="15" t="str">
        <f>IFERROR(INDEX('Pasajeros Pre'!$L$2:L5469,MATCH(ROW()-ROW($B$1),'Pasajeros Pre'!$O$2:$O$4995,0)),"")</f>
        <v/>
      </c>
      <c r="N476" s="22" t="e">
        <f t="shared" si="36"/>
        <v>#VALUE!</v>
      </c>
      <c r="O476" s="14" t="e">
        <f>VLOOKUP(N476,'Time Chart'!$A$2:$D$25,4,0)</f>
        <v>#VALUE!</v>
      </c>
      <c r="P476" s="22" t="e">
        <f t="shared" si="37"/>
        <v>#VALUE!</v>
      </c>
      <c r="Q476" s="14" t="e">
        <f>VLOOKUP(P476,'Time Chart'!$A$2:$D$25,4,0)</f>
        <v>#VALUE!</v>
      </c>
      <c r="R476" s="14" t="str">
        <f t="shared" si="38"/>
        <v/>
      </c>
      <c r="S476" s="15">
        <f>COUNTIFS(Hoja1!$R$2,"="&amp;R476)</f>
        <v>0</v>
      </c>
      <c r="T476" s="14" t="str">
        <f t="shared" si="39"/>
        <v/>
      </c>
      <c r="U476" s="15">
        <f>COUNTIFS(Hoja1!$R$2,"="&amp;T476)</f>
        <v>0</v>
      </c>
    </row>
    <row r="477" spans="1:21" x14ac:dyDescent="0.25">
      <c r="A477" s="15">
        <f t="shared" si="35"/>
        <v>476</v>
      </c>
      <c r="B477" s="15" t="str">
        <f>IFERROR(INDEX('Pasajeros Pre'!$A$2:A5470,MATCH(ROW()-ROW($B$1),'Pasajeros Pre'!$O$2:$O$4995,0)),"")</f>
        <v/>
      </c>
      <c r="C477" s="15" t="str">
        <f>IFERROR(INDEX('Pasajeros Pre'!$B$2:$B$195,MATCH(ROW()-ROW($A$1),'Pasajeros Pre'!$O$2:$O$195,0)),"")</f>
        <v/>
      </c>
      <c r="D477" s="15" t="str">
        <f>IFERROR(INDEX('Pasajeros Pre'!$C$2:C5470,MATCH(ROW()-ROW($B$1),'Pasajeros Pre'!$O$2:$O$4995,0)),"")</f>
        <v/>
      </c>
      <c r="E477" s="15" t="str">
        <f>IFERROR(INDEX('Pasajeros Pre'!$D$2:D5470,MATCH(ROW()-ROW($B$1),'Pasajeros Pre'!$O$2:$O$4995,0)),"")</f>
        <v/>
      </c>
      <c r="F477" s="22" t="str">
        <f>IFERROR(INDEX('Pasajeros Pre'!$E$2:E5470,MATCH(ROW()-ROW($B$1),'Pasajeros Pre'!$O$2:$O$4995,0)),"")</f>
        <v/>
      </c>
      <c r="G477" s="15" t="str">
        <f>IFERROR(INDEX('Pasajeros Pre'!$F$2:F5470,MATCH(ROW()-ROW($B$1),'Pasajeros Pre'!$O$2:$O$4995,0)),"")</f>
        <v/>
      </c>
      <c r="H477" s="15" t="str">
        <f>IFERROR(INDEX('Pasajeros Pre'!$G$2:G5470,MATCH(ROW()-ROW($B$1),'Pasajeros Pre'!$O$2:$O$4995,0)),"")</f>
        <v/>
      </c>
      <c r="I477" s="15" t="str">
        <f>IFERROR(INDEX('Pasajeros Pre'!$H$2:H5470,MATCH(ROW()-ROW($B$1),'Pasajeros Pre'!$O$2:$O$4995,0)),"")</f>
        <v/>
      </c>
      <c r="J477" s="15" t="str">
        <f>IFERROR(INDEX('Pasajeros Pre'!$I$2:I5470,MATCH(ROW()-ROW($B$1),'Pasajeros Pre'!$O$2:$O$4995,0)),"")</f>
        <v/>
      </c>
      <c r="K477" s="15" t="str">
        <f>IFERROR(INDEX('Pasajeros Pre'!$J$2:J5470,MATCH(ROW()-ROW($B$1),'Pasajeros Pre'!$O$2:$O$4995,0)),"")</f>
        <v/>
      </c>
      <c r="L477" s="22" t="str">
        <f>IFERROR(INDEX('Pasajeros Pre'!$K$2:K5470,MATCH(ROW()-ROW($B$1),'Pasajeros Pre'!$O$2:$O$4995,0)),"")</f>
        <v/>
      </c>
      <c r="M477" s="15" t="str">
        <f>IFERROR(INDEX('Pasajeros Pre'!$L$2:L5470,MATCH(ROW()-ROW($B$1),'Pasajeros Pre'!$O$2:$O$4995,0)),"")</f>
        <v/>
      </c>
      <c r="N477" s="22" t="e">
        <f t="shared" si="36"/>
        <v>#VALUE!</v>
      </c>
      <c r="O477" s="14" t="e">
        <f>VLOOKUP(N477,'Time Chart'!$A$2:$D$25,4,0)</f>
        <v>#VALUE!</v>
      </c>
      <c r="P477" s="22" t="e">
        <f t="shared" si="37"/>
        <v>#VALUE!</v>
      </c>
      <c r="Q477" s="14" t="e">
        <f>VLOOKUP(P477,'Time Chart'!$A$2:$D$25,4,0)</f>
        <v>#VALUE!</v>
      </c>
      <c r="R477" s="14" t="str">
        <f t="shared" si="38"/>
        <v/>
      </c>
      <c r="S477" s="15">
        <f>COUNTIFS(Hoja1!$R$2,"="&amp;R477)</f>
        <v>0</v>
      </c>
      <c r="T477" s="14" t="str">
        <f t="shared" si="39"/>
        <v/>
      </c>
      <c r="U477" s="15">
        <f>COUNTIFS(Hoja1!$R$2,"="&amp;T477)</f>
        <v>0</v>
      </c>
    </row>
    <row r="478" spans="1:21" x14ac:dyDescent="0.25">
      <c r="A478" s="15">
        <f t="shared" si="35"/>
        <v>477</v>
      </c>
      <c r="B478" s="15" t="str">
        <f>IFERROR(INDEX('Pasajeros Pre'!$A$2:A5471,MATCH(ROW()-ROW($B$1),'Pasajeros Pre'!$O$2:$O$4995,0)),"")</f>
        <v/>
      </c>
      <c r="C478" s="15" t="str">
        <f>IFERROR(INDEX('Pasajeros Pre'!$B$2:$B$195,MATCH(ROW()-ROW($A$1),'Pasajeros Pre'!$O$2:$O$195,0)),"")</f>
        <v/>
      </c>
      <c r="D478" s="15" t="str">
        <f>IFERROR(INDEX('Pasajeros Pre'!$C$2:C5471,MATCH(ROW()-ROW($B$1),'Pasajeros Pre'!$O$2:$O$4995,0)),"")</f>
        <v/>
      </c>
      <c r="E478" s="15" t="str">
        <f>IFERROR(INDEX('Pasajeros Pre'!$D$2:D5471,MATCH(ROW()-ROW($B$1),'Pasajeros Pre'!$O$2:$O$4995,0)),"")</f>
        <v/>
      </c>
      <c r="F478" s="22" t="str">
        <f>IFERROR(INDEX('Pasajeros Pre'!$E$2:E5471,MATCH(ROW()-ROW($B$1),'Pasajeros Pre'!$O$2:$O$4995,0)),"")</f>
        <v/>
      </c>
      <c r="G478" s="15" t="str">
        <f>IFERROR(INDEX('Pasajeros Pre'!$F$2:F5471,MATCH(ROW()-ROW($B$1),'Pasajeros Pre'!$O$2:$O$4995,0)),"")</f>
        <v/>
      </c>
      <c r="H478" s="15" t="str">
        <f>IFERROR(INDEX('Pasajeros Pre'!$G$2:G5471,MATCH(ROW()-ROW($B$1),'Pasajeros Pre'!$O$2:$O$4995,0)),"")</f>
        <v/>
      </c>
      <c r="I478" s="15" t="str">
        <f>IFERROR(INDEX('Pasajeros Pre'!$H$2:H5471,MATCH(ROW()-ROW($B$1),'Pasajeros Pre'!$O$2:$O$4995,0)),"")</f>
        <v/>
      </c>
      <c r="J478" s="15" t="str">
        <f>IFERROR(INDEX('Pasajeros Pre'!$I$2:I5471,MATCH(ROW()-ROW($B$1),'Pasajeros Pre'!$O$2:$O$4995,0)),"")</f>
        <v/>
      </c>
      <c r="K478" s="15" t="str">
        <f>IFERROR(INDEX('Pasajeros Pre'!$J$2:J5471,MATCH(ROW()-ROW($B$1),'Pasajeros Pre'!$O$2:$O$4995,0)),"")</f>
        <v/>
      </c>
      <c r="L478" s="22" t="str">
        <f>IFERROR(INDEX('Pasajeros Pre'!$K$2:K5471,MATCH(ROW()-ROW($B$1),'Pasajeros Pre'!$O$2:$O$4995,0)),"")</f>
        <v/>
      </c>
      <c r="M478" s="15" t="str">
        <f>IFERROR(INDEX('Pasajeros Pre'!$L$2:L5471,MATCH(ROW()-ROW($B$1),'Pasajeros Pre'!$O$2:$O$4995,0)),"")</f>
        <v/>
      </c>
      <c r="N478" s="22" t="e">
        <f t="shared" si="36"/>
        <v>#VALUE!</v>
      </c>
      <c r="O478" s="14" t="e">
        <f>VLOOKUP(N478,'Time Chart'!$A$2:$D$25,4,0)</f>
        <v>#VALUE!</v>
      </c>
      <c r="P478" s="22" t="e">
        <f t="shared" si="37"/>
        <v>#VALUE!</v>
      </c>
      <c r="Q478" s="14" t="e">
        <f>VLOOKUP(P478,'Time Chart'!$A$2:$D$25,4,0)</f>
        <v>#VALUE!</v>
      </c>
      <c r="R478" s="14" t="str">
        <f t="shared" si="38"/>
        <v/>
      </c>
      <c r="S478" s="15">
        <f>COUNTIFS(Hoja1!$R$2,"="&amp;R478)</f>
        <v>0</v>
      </c>
      <c r="T478" s="14" t="str">
        <f t="shared" si="39"/>
        <v/>
      </c>
      <c r="U478" s="15">
        <f>COUNTIFS(Hoja1!$R$2,"="&amp;T478)</f>
        <v>0</v>
      </c>
    </row>
    <row r="479" spans="1:21" x14ac:dyDescent="0.25">
      <c r="A479" s="15">
        <f t="shared" si="35"/>
        <v>478</v>
      </c>
      <c r="B479" s="15" t="str">
        <f>IFERROR(INDEX('Pasajeros Pre'!$A$2:A5472,MATCH(ROW()-ROW($B$1),'Pasajeros Pre'!$O$2:$O$4995,0)),"")</f>
        <v/>
      </c>
      <c r="C479" s="15" t="str">
        <f>IFERROR(INDEX('Pasajeros Pre'!$B$2:$B$195,MATCH(ROW()-ROW($A$1),'Pasajeros Pre'!$O$2:$O$195,0)),"")</f>
        <v/>
      </c>
      <c r="D479" s="15" t="str">
        <f>IFERROR(INDEX('Pasajeros Pre'!$C$2:C5472,MATCH(ROW()-ROW($B$1),'Pasajeros Pre'!$O$2:$O$4995,0)),"")</f>
        <v/>
      </c>
      <c r="E479" s="15" t="str">
        <f>IFERROR(INDEX('Pasajeros Pre'!$D$2:D5472,MATCH(ROW()-ROW($B$1),'Pasajeros Pre'!$O$2:$O$4995,0)),"")</f>
        <v/>
      </c>
      <c r="F479" s="22" t="str">
        <f>IFERROR(INDEX('Pasajeros Pre'!$E$2:E5472,MATCH(ROW()-ROW($B$1),'Pasajeros Pre'!$O$2:$O$4995,0)),"")</f>
        <v/>
      </c>
      <c r="G479" s="15" t="str">
        <f>IFERROR(INDEX('Pasajeros Pre'!$F$2:F5472,MATCH(ROW()-ROW($B$1),'Pasajeros Pre'!$O$2:$O$4995,0)),"")</f>
        <v/>
      </c>
      <c r="H479" s="15" t="str">
        <f>IFERROR(INDEX('Pasajeros Pre'!$G$2:G5472,MATCH(ROW()-ROW($B$1),'Pasajeros Pre'!$O$2:$O$4995,0)),"")</f>
        <v/>
      </c>
      <c r="I479" s="15" t="str">
        <f>IFERROR(INDEX('Pasajeros Pre'!$H$2:H5472,MATCH(ROW()-ROW($B$1),'Pasajeros Pre'!$O$2:$O$4995,0)),"")</f>
        <v/>
      </c>
      <c r="J479" s="15" t="str">
        <f>IFERROR(INDEX('Pasajeros Pre'!$I$2:I5472,MATCH(ROW()-ROW($B$1),'Pasajeros Pre'!$O$2:$O$4995,0)),"")</f>
        <v/>
      </c>
      <c r="K479" s="15" t="str">
        <f>IFERROR(INDEX('Pasajeros Pre'!$J$2:J5472,MATCH(ROW()-ROW($B$1),'Pasajeros Pre'!$O$2:$O$4995,0)),"")</f>
        <v/>
      </c>
      <c r="L479" s="22" t="str">
        <f>IFERROR(INDEX('Pasajeros Pre'!$K$2:K5472,MATCH(ROW()-ROW($B$1),'Pasajeros Pre'!$O$2:$O$4995,0)),"")</f>
        <v/>
      </c>
      <c r="M479" s="15" t="str">
        <f>IFERROR(INDEX('Pasajeros Pre'!$L$2:L5472,MATCH(ROW()-ROW($B$1),'Pasajeros Pre'!$O$2:$O$4995,0)),"")</f>
        <v/>
      </c>
      <c r="N479" s="22" t="e">
        <f t="shared" si="36"/>
        <v>#VALUE!</v>
      </c>
      <c r="O479" s="14" t="e">
        <f>VLOOKUP(N479,'Time Chart'!$A$2:$D$25,4,0)</f>
        <v>#VALUE!</v>
      </c>
      <c r="P479" s="22" t="e">
        <f t="shared" si="37"/>
        <v>#VALUE!</v>
      </c>
      <c r="Q479" s="14" t="e">
        <f>VLOOKUP(P479,'Time Chart'!$A$2:$D$25,4,0)</f>
        <v>#VALUE!</v>
      </c>
      <c r="R479" s="14" t="str">
        <f t="shared" si="38"/>
        <v/>
      </c>
      <c r="S479" s="15">
        <f>COUNTIFS(Hoja1!$R$2,"="&amp;R479)</f>
        <v>0</v>
      </c>
      <c r="T479" s="14" t="str">
        <f t="shared" si="39"/>
        <v/>
      </c>
      <c r="U479" s="15">
        <f>COUNTIFS(Hoja1!$R$2,"="&amp;T479)</f>
        <v>0</v>
      </c>
    </row>
    <row r="480" spans="1:21" x14ac:dyDescent="0.25">
      <c r="A480" s="15">
        <f t="shared" si="35"/>
        <v>479</v>
      </c>
      <c r="B480" s="15" t="str">
        <f>IFERROR(INDEX('Pasajeros Pre'!$A$2:A5473,MATCH(ROW()-ROW($B$1),'Pasajeros Pre'!$O$2:$O$4995,0)),"")</f>
        <v/>
      </c>
      <c r="C480" s="15" t="str">
        <f>IFERROR(INDEX('Pasajeros Pre'!$B$2:$B$195,MATCH(ROW()-ROW($A$1),'Pasajeros Pre'!$O$2:$O$195,0)),"")</f>
        <v/>
      </c>
      <c r="D480" s="15" t="str">
        <f>IFERROR(INDEX('Pasajeros Pre'!$C$2:C5473,MATCH(ROW()-ROW($B$1),'Pasajeros Pre'!$O$2:$O$4995,0)),"")</f>
        <v/>
      </c>
      <c r="E480" s="15" t="str">
        <f>IFERROR(INDEX('Pasajeros Pre'!$D$2:D5473,MATCH(ROW()-ROW($B$1),'Pasajeros Pre'!$O$2:$O$4995,0)),"")</f>
        <v/>
      </c>
      <c r="F480" s="22" t="str">
        <f>IFERROR(INDEX('Pasajeros Pre'!$E$2:E5473,MATCH(ROW()-ROW($B$1),'Pasajeros Pre'!$O$2:$O$4995,0)),"")</f>
        <v/>
      </c>
      <c r="G480" s="15" t="str">
        <f>IFERROR(INDEX('Pasajeros Pre'!$F$2:F5473,MATCH(ROW()-ROW($B$1),'Pasajeros Pre'!$O$2:$O$4995,0)),"")</f>
        <v/>
      </c>
      <c r="H480" s="15" t="str">
        <f>IFERROR(INDEX('Pasajeros Pre'!$G$2:G5473,MATCH(ROW()-ROW($B$1),'Pasajeros Pre'!$O$2:$O$4995,0)),"")</f>
        <v/>
      </c>
      <c r="I480" s="15" t="str">
        <f>IFERROR(INDEX('Pasajeros Pre'!$H$2:H5473,MATCH(ROW()-ROW($B$1),'Pasajeros Pre'!$O$2:$O$4995,0)),"")</f>
        <v/>
      </c>
      <c r="J480" s="15" t="str">
        <f>IFERROR(INDEX('Pasajeros Pre'!$I$2:I5473,MATCH(ROW()-ROW($B$1),'Pasajeros Pre'!$O$2:$O$4995,0)),"")</f>
        <v/>
      </c>
      <c r="K480" s="15" t="str">
        <f>IFERROR(INDEX('Pasajeros Pre'!$J$2:J5473,MATCH(ROW()-ROW($B$1),'Pasajeros Pre'!$O$2:$O$4995,0)),"")</f>
        <v/>
      </c>
      <c r="L480" s="22" t="str">
        <f>IFERROR(INDEX('Pasajeros Pre'!$K$2:K5473,MATCH(ROW()-ROW($B$1),'Pasajeros Pre'!$O$2:$O$4995,0)),"")</f>
        <v/>
      </c>
      <c r="M480" s="15" t="str">
        <f>IFERROR(INDEX('Pasajeros Pre'!$L$2:L5473,MATCH(ROW()-ROW($B$1),'Pasajeros Pre'!$O$2:$O$4995,0)),"")</f>
        <v/>
      </c>
      <c r="N480" s="22" t="e">
        <f t="shared" si="36"/>
        <v>#VALUE!</v>
      </c>
      <c r="O480" s="14" t="e">
        <f>VLOOKUP(N480,'Time Chart'!$A$2:$D$25,4,0)</f>
        <v>#VALUE!</v>
      </c>
      <c r="P480" s="22" t="e">
        <f t="shared" si="37"/>
        <v>#VALUE!</v>
      </c>
      <c r="Q480" s="14" t="e">
        <f>VLOOKUP(P480,'Time Chart'!$A$2:$D$25,4,0)</f>
        <v>#VALUE!</v>
      </c>
      <c r="R480" s="14" t="str">
        <f t="shared" si="38"/>
        <v/>
      </c>
      <c r="S480" s="15">
        <f>COUNTIFS(Hoja1!$R$2,"="&amp;R480)</f>
        <v>0</v>
      </c>
      <c r="T480" s="14" t="str">
        <f t="shared" si="39"/>
        <v/>
      </c>
      <c r="U480" s="15">
        <f>COUNTIFS(Hoja1!$R$2,"="&amp;T480)</f>
        <v>0</v>
      </c>
    </row>
    <row r="481" spans="1:21" x14ac:dyDescent="0.25">
      <c r="A481" s="15">
        <f t="shared" si="35"/>
        <v>480</v>
      </c>
      <c r="B481" s="15" t="str">
        <f>IFERROR(INDEX('Pasajeros Pre'!$A$2:A5474,MATCH(ROW()-ROW($B$1),'Pasajeros Pre'!$O$2:$O$4995,0)),"")</f>
        <v/>
      </c>
      <c r="C481" s="15" t="str">
        <f>IFERROR(INDEX('Pasajeros Pre'!$B$2:$B$195,MATCH(ROW()-ROW($A$1),'Pasajeros Pre'!$O$2:$O$195,0)),"")</f>
        <v/>
      </c>
      <c r="D481" s="15" t="str">
        <f>IFERROR(INDEX('Pasajeros Pre'!$C$2:C5474,MATCH(ROW()-ROW($B$1),'Pasajeros Pre'!$O$2:$O$4995,0)),"")</f>
        <v/>
      </c>
      <c r="E481" s="15" t="str">
        <f>IFERROR(INDEX('Pasajeros Pre'!$D$2:D5474,MATCH(ROW()-ROW($B$1),'Pasajeros Pre'!$O$2:$O$4995,0)),"")</f>
        <v/>
      </c>
      <c r="F481" s="22" t="str">
        <f>IFERROR(INDEX('Pasajeros Pre'!$E$2:E5474,MATCH(ROW()-ROW($B$1),'Pasajeros Pre'!$O$2:$O$4995,0)),"")</f>
        <v/>
      </c>
      <c r="G481" s="15" t="str">
        <f>IFERROR(INDEX('Pasajeros Pre'!$F$2:F5474,MATCH(ROW()-ROW($B$1),'Pasajeros Pre'!$O$2:$O$4995,0)),"")</f>
        <v/>
      </c>
      <c r="H481" s="15" t="str">
        <f>IFERROR(INDEX('Pasajeros Pre'!$G$2:G5474,MATCH(ROW()-ROW($B$1),'Pasajeros Pre'!$O$2:$O$4995,0)),"")</f>
        <v/>
      </c>
      <c r="I481" s="15" t="str">
        <f>IFERROR(INDEX('Pasajeros Pre'!$H$2:H5474,MATCH(ROW()-ROW($B$1),'Pasajeros Pre'!$O$2:$O$4995,0)),"")</f>
        <v/>
      </c>
      <c r="J481" s="15" t="str">
        <f>IFERROR(INDEX('Pasajeros Pre'!$I$2:I5474,MATCH(ROW()-ROW($B$1),'Pasajeros Pre'!$O$2:$O$4995,0)),"")</f>
        <v/>
      </c>
      <c r="K481" s="15" t="str">
        <f>IFERROR(INDEX('Pasajeros Pre'!$J$2:J5474,MATCH(ROW()-ROW($B$1),'Pasajeros Pre'!$O$2:$O$4995,0)),"")</f>
        <v/>
      </c>
      <c r="L481" s="22" t="str">
        <f>IFERROR(INDEX('Pasajeros Pre'!$K$2:K5474,MATCH(ROW()-ROW($B$1),'Pasajeros Pre'!$O$2:$O$4995,0)),"")</f>
        <v/>
      </c>
      <c r="M481" s="15" t="str">
        <f>IFERROR(INDEX('Pasajeros Pre'!$L$2:L5474,MATCH(ROW()-ROW($B$1),'Pasajeros Pre'!$O$2:$O$4995,0)),"")</f>
        <v/>
      </c>
      <c r="N481" s="22" t="e">
        <f t="shared" si="36"/>
        <v>#VALUE!</v>
      </c>
      <c r="O481" s="14" t="e">
        <f>VLOOKUP(N481,'Time Chart'!$A$2:$D$25,4,0)</f>
        <v>#VALUE!</v>
      </c>
      <c r="P481" s="22" t="e">
        <f t="shared" si="37"/>
        <v>#VALUE!</v>
      </c>
      <c r="Q481" s="14" t="e">
        <f>VLOOKUP(P481,'Time Chart'!$A$2:$D$25,4,0)</f>
        <v>#VALUE!</v>
      </c>
      <c r="R481" s="14" t="str">
        <f t="shared" si="38"/>
        <v/>
      </c>
      <c r="S481" s="15">
        <f>COUNTIFS(Hoja1!$R$2,"="&amp;R481)</f>
        <v>0</v>
      </c>
      <c r="T481" s="14" t="str">
        <f t="shared" si="39"/>
        <v/>
      </c>
      <c r="U481" s="15">
        <f>COUNTIFS(Hoja1!$R$2,"="&amp;T481)</f>
        <v>0</v>
      </c>
    </row>
    <row r="482" spans="1:21" x14ac:dyDescent="0.25">
      <c r="A482" s="15">
        <f t="shared" si="35"/>
        <v>481</v>
      </c>
      <c r="B482" s="15" t="str">
        <f>IFERROR(INDEX('Pasajeros Pre'!$A$2:A5475,MATCH(ROW()-ROW($B$1),'Pasajeros Pre'!$O$2:$O$4995,0)),"")</f>
        <v/>
      </c>
      <c r="C482" s="15" t="str">
        <f>IFERROR(INDEX('Pasajeros Pre'!$B$2:$B$195,MATCH(ROW()-ROW($A$1),'Pasajeros Pre'!$O$2:$O$195,0)),"")</f>
        <v/>
      </c>
      <c r="D482" s="15" t="str">
        <f>IFERROR(INDEX('Pasajeros Pre'!$C$2:C5475,MATCH(ROW()-ROW($B$1),'Pasajeros Pre'!$O$2:$O$4995,0)),"")</f>
        <v/>
      </c>
      <c r="E482" s="15" t="str">
        <f>IFERROR(INDEX('Pasajeros Pre'!$D$2:D5475,MATCH(ROW()-ROW($B$1),'Pasajeros Pre'!$O$2:$O$4995,0)),"")</f>
        <v/>
      </c>
      <c r="F482" s="22" t="str">
        <f>IFERROR(INDEX('Pasajeros Pre'!$E$2:E5475,MATCH(ROW()-ROW($B$1),'Pasajeros Pre'!$O$2:$O$4995,0)),"")</f>
        <v/>
      </c>
      <c r="G482" s="15" t="str">
        <f>IFERROR(INDEX('Pasajeros Pre'!$F$2:F5475,MATCH(ROW()-ROW($B$1),'Pasajeros Pre'!$O$2:$O$4995,0)),"")</f>
        <v/>
      </c>
      <c r="H482" s="15" t="str">
        <f>IFERROR(INDEX('Pasajeros Pre'!$G$2:G5475,MATCH(ROW()-ROW($B$1),'Pasajeros Pre'!$O$2:$O$4995,0)),"")</f>
        <v/>
      </c>
      <c r="I482" s="15" t="str">
        <f>IFERROR(INDEX('Pasajeros Pre'!$H$2:H5475,MATCH(ROW()-ROW($B$1),'Pasajeros Pre'!$O$2:$O$4995,0)),"")</f>
        <v/>
      </c>
      <c r="J482" s="15" t="str">
        <f>IFERROR(INDEX('Pasajeros Pre'!$I$2:I5475,MATCH(ROW()-ROW($B$1),'Pasajeros Pre'!$O$2:$O$4995,0)),"")</f>
        <v/>
      </c>
      <c r="K482" s="15" t="str">
        <f>IFERROR(INDEX('Pasajeros Pre'!$J$2:J5475,MATCH(ROW()-ROW($B$1),'Pasajeros Pre'!$O$2:$O$4995,0)),"")</f>
        <v/>
      </c>
      <c r="L482" s="22" t="str">
        <f>IFERROR(INDEX('Pasajeros Pre'!$K$2:K5475,MATCH(ROW()-ROW($B$1),'Pasajeros Pre'!$O$2:$O$4995,0)),"")</f>
        <v/>
      </c>
      <c r="M482" s="15" t="str">
        <f>IFERROR(INDEX('Pasajeros Pre'!$L$2:L5475,MATCH(ROW()-ROW($B$1),'Pasajeros Pre'!$O$2:$O$4995,0)),"")</f>
        <v/>
      </c>
      <c r="N482" s="22" t="e">
        <f t="shared" si="36"/>
        <v>#VALUE!</v>
      </c>
      <c r="O482" s="14" t="e">
        <f>VLOOKUP(N482,'Time Chart'!$A$2:$D$25,4,0)</f>
        <v>#VALUE!</v>
      </c>
      <c r="P482" s="22" t="e">
        <f t="shared" si="37"/>
        <v>#VALUE!</v>
      </c>
      <c r="Q482" s="14" t="e">
        <f>VLOOKUP(P482,'Time Chart'!$A$2:$D$25,4,0)</f>
        <v>#VALUE!</v>
      </c>
      <c r="R482" s="14" t="str">
        <f t="shared" si="38"/>
        <v/>
      </c>
      <c r="S482" s="15">
        <f>COUNTIFS(Hoja1!$R$2,"="&amp;R482)</f>
        <v>0</v>
      </c>
      <c r="T482" s="14" t="str">
        <f t="shared" si="39"/>
        <v/>
      </c>
      <c r="U482" s="15">
        <f>COUNTIFS(Hoja1!$R$2,"="&amp;T482)</f>
        <v>0</v>
      </c>
    </row>
    <row r="483" spans="1:21" x14ac:dyDescent="0.25">
      <c r="A483" s="15">
        <f t="shared" si="35"/>
        <v>482</v>
      </c>
      <c r="B483" s="15" t="str">
        <f>IFERROR(INDEX('Pasajeros Pre'!$A$2:A5476,MATCH(ROW()-ROW($B$1),'Pasajeros Pre'!$O$2:$O$4995,0)),"")</f>
        <v/>
      </c>
      <c r="C483" s="15" t="str">
        <f>IFERROR(INDEX('Pasajeros Pre'!$B$2:$B$195,MATCH(ROW()-ROW($A$1),'Pasajeros Pre'!$O$2:$O$195,0)),"")</f>
        <v/>
      </c>
      <c r="D483" s="15" t="str">
        <f>IFERROR(INDEX('Pasajeros Pre'!$C$2:C5476,MATCH(ROW()-ROW($B$1),'Pasajeros Pre'!$O$2:$O$4995,0)),"")</f>
        <v/>
      </c>
      <c r="E483" s="15" t="str">
        <f>IFERROR(INDEX('Pasajeros Pre'!$D$2:D5476,MATCH(ROW()-ROW($B$1),'Pasajeros Pre'!$O$2:$O$4995,0)),"")</f>
        <v/>
      </c>
      <c r="F483" s="22" t="str">
        <f>IFERROR(INDEX('Pasajeros Pre'!$E$2:E5476,MATCH(ROW()-ROW($B$1),'Pasajeros Pre'!$O$2:$O$4995,0)),"")</f>
        <v/>
      </c>
      <c r="G483" s="15" t="str">
        <f>IFERROR(INDEX('Pasajeros Pre'!$F$2:F5476,MATCH(ROW()-ROW($B$1),'Pasajeros Pre'!$O$2:$O$4995,0)),"")</f>
        <v/>
      </c>
      <c r="H483" s="15" t="str">
        <f>IFERROR(INDEX('Pasajeros Pre'!$G$2:G5476,MATCH(ROW()-ROW($B$1),'Pasajeros Pre'!$O$2:$O$4995,0)),"")</f>
        <v/>
      </c>
      <c r="I483" s="15" t="str">
        <f>IFERROR(INDEX('Pasajeros Pre'!$H$2:H5476,MATCH(ROW()-ROW($B$1),'Pasajeros Pre'!$O$2:$O$4995,0)),"")</f>
        <v/>
      </c>
      <c r="J483" s="15" t="str">
        <f>IFERROR(INDEX('Pasajeros Pre'!$I$2:I5476,MATCH(ROW()-ROW($B$1),'Pasajeros Pre'!$O$2:$O$4995,0)),"")</f>
        <v/>
      </c>
      <c r="K483" s="15" t="str">
        <f>IFERROR(INDEX('Pasajeros Pre'!$J$2:J5476,MATCH(ROW()-ROW($B$1),'Pasajeros Pre'!$O$2:$O$4995,0)),"")</f>
        <v/>
      </c>
      <c r="L483" s="22" t="str">
        <f>IFERROR(INDEX('Pasajeros Pre'!$K$2:K5476,MATCH(ROW()-ROW($B$1),'Pasajeros Pre'!$O$2:$O$4995,0)),"")</f>
        <v/>
      </c>
      <c r="M483" s="15" t="str">
        <f>IFERROR(INDEX('Pasajeros Pre'!$L$2:L5476,MATCH(ROW()-ROW($B$1),'Pasajeros Pre'!$O$2:$O$4995,0)),"")</f>
        <v/>
      </c>
      <c r="N483" s="22" t="e">
        <f t="shared" si="36"/>
        <v>#VALUE!</v>
      </c>
      <c r="O483" s="14" t="e">
        <f>VLOOKUP(N483,'Time Chart'!$A$2:$D$25,4,0)</f>
        <v>#VALUE!</v>
      </c>
      <c r="P483" s="22" t="e">
        <f t="shared" si="37"/>
        <v>#VALUE!</v>
      </c>
      <c r="Q483" s="14" t="e">
        <f>VLOOKUP(P483,'Time Chart'!$A$2:$D$25,4,0)</f>
        <v>#VALUE!</v>
      </c>
      <c r="R483" s="14" t="str">
        <f t="shared" si="38"/>
        <v/>
      </c>
      <c r="S483" s="15">
        <f>COUNTIFS(Hoja1!$R$2,"="&amp;R483)</f>
        <v>0</v>
      </c>
      <c r="T483" s="14" t="str">
        <f t="shared" si="39"/>
        <v/>
      </c>
      <c r="U483" s="15">
        <f>COUNTIFS(Hoja1!$R$2,"="&amp;T483)</f>
        <v>0</v>
      </c>
    </row>
    <row r="484" spans="1:21" x14ac:dyDescent="0.25">
      <c r="A484" s="15">
        <f t="shared" si="35"/>
        <v>483</v>
      </c>
      <c r="B484" s="15" t="str">
        <f>IFERROR(INDEX('Pasajeros Pre'!$A$2:A5477,MATCH(ROW()-ROW($B$1),'Pasajeros Pre'!$O$2:$O$4995,0)),"")</f>
        <v/>
      </c>
      <c r="C484" s="15" t="str">
        <f>IFERROR(INDEX('Pasajeros Pre'!$B$2:$B$195,MATCH(ROW()-ROW($A$1),'Pasajeros Pre'!$O$2:$O$195,0)),"")</f>
        <v/>
      </c>
      <c r="D484" s="15" t="str">
        <f>IFERROR(INDEX('Pasajeros Pre'!$C$2:C5477,MATCH(ROW()-ROW($B$1),'Pasajeros Pre'!$O$2:$O$4995,0)),"")</f>
        <v/>
      </c>
      <c r="E484" s="15" t="str">
        <f>IFERROR(INDEX('Pasajeros Pre'!$D$2:D5477,MATCH(ROW()-ROW($B$1),'Pasajeros Pre'!$O$2:$O$4995,0)),"")</f>
        <v/>
      </c>
      <c r="F484" s="22" t="str">
        <f>IFERROR(INDEX('Pasajeros Pre'!$E$2:E5477,MATCH(ROW()-ROW($B$1),'Pasajeros Pre'!$O$2:$O$4995,0)),"")</f>
        <v/>
      </c>
      <c r="G484" s="15" t="str">
        <f>IFERROR(INDEX('Pasajeros Pre'!$F$2:F5477,MATCH(ROW()-ROW($B$1),'Pasajeros Pre'!$O$2:$O$4995,0)),"")</f>
        <v/>
      </c>
      <c r="H484" s="15" t="str">
        <f>IFERROR(INDEX('Pasajeros Pre'!$G$2:G5477,MATCH(ROW()-ROW($B$1),'Pasajeros Pre'!$O$2:$O$4995,0)),"")</f>
        <v/>
      </c>
      <c r="I484" s="15" t="str">
        <f>IFERROR(INDEX('Pasajeros Pre'!$H$2:H5477,MATCH(ROW()-ROW($B$1),'Pasajeros Pre'!$O$2:$O$4995,0)),"")</f>
        <v/>
      </c>
      <c r="J484" s="15" t="str">
        <f>IFERROR(INDEX('Pasajeros Pre'!$I$2:I5477,MATCH(ROW()-ROW($B$1),'Pasajeros Pre'!$O$2:$O$4995,0)),"")</f>
        <v/>
      </c>
      <c r="K484" s="15" t="str">
        <f>IFERROR(INDEX('Pasajeros Pre'!$J$2:J5477,MATCH(ROW()-ROW($B$1),'Pasajeros Pre'!$O$2:$O$4995,0)),"")</f>
        <v/>
      </c>
      <c r="L484" s="22" t="str">
        <f>IFERROR(INDEX('Pasajeros Pre'!$K$2:K5477,MATCH(ROW()-ROW($B$1),'Pasajeros Pre'!$O$2:$O$4995,0)),"")</f>
        <v/>
      </c>
      <c r="M484" s="15" t="str">
        <f>IFERROR(INDEX('Pasajeros Pre'!$L$2:L5477,MATCH(ROW()-ROW($B$1),'Pasajeros Pre'!$O$2:$O$4995,0)),"")</f>
        <v/>
      </c>
      <c r="N484" s="22" t="e">
        <f t="shared" si="36"/>
        <v>#VALUE!</v>
      </c>
      <c r="O484" s="14" t="e">
        <f>VLOOKUP(N484,'Time Chart'!$A$2:$D$25,4,0)</f>
        <v>#VALUE!</v>
      </c>
      <c r="P484" s="22" t="e">
        <f t="shared" si="37"/>
        <v>#VALUE!</v>
      </c>
      <c r="Q484" s="14" t="e">
        <f>VLOOKUP(P484,'Time Chart'!$A$2:$D$25,4,0)</f>
        <v>#VALUE!</v>
      </c>
      <c r="R484" s="14" t="str">
        <f t="shared" si="38"/>
        <v/>
      </c>
      <c r="S484" s="15">
        <f>COUNTIFS(Hoja1!$R$2,"="&amp;R484)</f>
        <v>0</v>
      </c>
      <c r="T484" s="14" t="str">
        <f t="shared" si="39"/>
        <v/>
      </c>
      <c r="U484" s="15">
        <f>COUNTIFS(Hoja1!$R$2,"="&amp;T484)</f>
        <v>0</v>
      </c>
    </row>
    <row r="485" spans="1:21" x14ac:dyDescent="0.25">
      <c r="A485" s="15">
        <f t="shared" si="35"/>
        <v>484</v>
      </c>
      <c r="B485" s="15" t="str">
        <f>IFERROR(INDEX('Pasajeros Pre'!$A$2:A5478,MATCH(ROW()-ROW($B$1),'Pasajeros Pre'!$O$2:$O$4995,0)),"")</f>
        <v/>
      </c>
      <c r="C485" s="15" t="str">
        <f>IFERROR(INDEX('Pasajeros Pre'!$B$2:$B$195,MATCH(ROW()-ROW($A$1),'Pasajeros Pre'!$O$2:$O$195,0)),"")</f>
        <v/>
      </c>
      <c r="D485" s="15" t="str">
        <f>IFERROR(INDEX('Pasajeros Pre'!$C$2:C5478,MATCH(ROW()-ROW($B$1),'Pasajeros Pre'!$O$2:$O$4995,0)),"")</f>
        <v/>
      </c>
      <c r="E485" s="15" t="str">
        <f>IFERROR(INDEX('Pasajeros Pre'!$D$2:D5478,MATCH(ROW()-ROW($B$1),'Pasajeros Pre'!$O$2:$O$4995,0)),"")</f>
        <v/>
      </c>
      <c r="F485" s="22" t="str">
        <f>IFERROR(INDEX('Pasajeros Pre'!$E$2:E5478,MATCH(ROW()-ROW($B$1),'Pasajeros Pre'!$O$2:$O$4995,0)),"")</f>
        <v/>
      </c>
      <c r="G485" s="15" t="str">
        <f>IFERROR(INDEX('Pasajeros Pre'!$F$2:F5478,MATCH(ROW()-ROW($B$1),'Pasajeros Pre'!$O$2:$O$4995,0)),"")</f>
        <v/>
      </c>
      <c r="H485" s="15" t="str">
        <f>IFERROR(INDEX('Pasajeros Pre'!$G$2:G5478,MATCH(ROW()-ROW($B$1),'Pasajeros Pre'!$O$2:$O$4995,0)),"")</f>
        <v/>
      </c>
      <c r="I485" s="15" t="str">
        <f>IFERROR(INDEX('Pasajeros Pre'!$H$2:H5478,MATCH(ROW()-ROW($B$1),'Pasajeros Pre'!$O$2:$O$4995,0)),"")</f>
        <v/>
      </c>
      <c r="J485" s="15" t="str">
        <f>IFERROR(INDEX('Pasajeros Pre'!$I$2:I5478,MATCH(ROW()-ROW($B$1),'Pasajeros Pre'!$O$2:$O$4995,0)),"")</f>
        <v/>
      </c>
      <c r="K485" s="15" t="str">
        <f>IFERROR(INDEX('Pasajeros Pre'!$J$2:J5478,MATCH(ROW()-ROW($B$1),'Pasajeros Pre'!$O$2:$O$4995,0)),"")</f>
        <v/>
      </c>
      <c r="L485" s="22" t="str">
        <f>IFERROR(INDEX('Pasajeros Pre'!$K$2:K5478,MATCH(ROW()-ROW($B$1),'Pasajeros Pre'!$O$2:$O$4995,0)),"")</f>
        <v/>
      </c>
      <c r="M485" s="15" t="str">
        <f>IFERROR(INDEX('Pasajeros Pre'!$L$2:L5478,MATCH(ROW()-ROW($B$1),'Pasajeros Pre'!$O$2:$O$4995,0)),"")</f>
        <v/>
      </c>
      <c r="N485" s="22" t="e">
        <f t="shared" si="36"/>
        <v>#VALUE!</v>
      </c>
      <c r="O485" s="14" t="e">
        <f>VLOOKUP(N485,'Time Chart'!$A$2:$D$25,4,0)</f>
        <v>#VALUE!</v>
      </c>
      <c r="P485" s="22" t="e">
        <f t="shared" si="37"/>
        <v>#VALUE!</v>
      </c>
      <c r="Q485" s="14" t="e">
        <f>VLOOKUP(P485,'Time Chart'!$A$2:$D$25,4,0)</f>
        <v>#VALUE!</v>
      </c>
      <c r="R485" s="14" t="str">
        <f t="shared" si="38"/>
        <v/>
      </c>
      <c r="S485" s="15">
        <f>COUNTIFS(Hoja1!$R$2,"="&amp;R485)</f>
        <v>0</v>
      </c>
      <c r="T485" s="14" t="str">
        <f t="shared" si="39"/>
        <v/>
      </c>
      <c r="U485" s="15">
        <f>COUNTIFS(Hoja1!$R$2,"="&amp;T485)</f>
        <v>0</v>
      </c>
    </row>
    <row r="486" spans="1:21" x14ac:dyDescent="0.25">
      <c r="A486" s="15">
        <f t="shared" si="35"/>
        <v>485</v>
      </c>
      <c r="B486" s="15" t="str">
        <f>IFERROR(INDEX('Pasajeros Pre'!$A$2:A5479,MATCH(ROW()-ROW($B$1),'Pasajeros Pre'!$O$2:$O$4995,0)),"")</f>
        <v/>
      </c>
      <c r="C486" s="15" t="str">
        <f>IFERROR(INDEX('Pasajeros Pre'!$B$2:$B$195,MATCH(ROW()-ROW($A$1),'Pasajeros Pre'!$O$2:$O$195,0)),"")</f>
        <v/>
      </c>
      <c r="D486" s="15" t="str">
        <f>IFERROR(INDEX('Pasajeros Pre'!$C$2:C5479,MATCH(ROW()-ROW($B$1),'Pasajeros Pre'!$O$2:$O$4995,0)),"")</f>
        <v/>
      </c>
      <c r="E486" s="15" t="str">
        <f>IFERROR(INDEX('Pasajeros Pre'!$D$2:D5479,MATCH(ROW()-ROW($B$1),'Pasajeros Pre'!$O$2:$O$4995,0)),"")</f>
        <v/>
      </c>
      <c r="F486" s="22" t="str">
        <f>IFERROR(INDEX('Pasajeros Pre'!$E$2:E5479,MATCH(ROW()-ROW($B$1),'Pasajeros Pre'!$O$2:$O$4995,0)),"")</f>
        <v/>
      </c>
      <c r="G486" s="15" t="str">
        <f>IFERROR(INDEX('Pasajeros Pre'!$F$2:F5479,MATCH(ROW()-ROW($B$1),'Pasajeros Pre'!$O$2:$O$4995,0)),"")</f>
        <v/>
      </c>
      <c r="H486" s="15" t="str">
        <f>IFERROR(INDEX('Pasajeros Pre'!$G$2:G5479,MATCH(ROW()-ROW($B$1),'Pasajeros Pre'!$O$2:$O$4995,0)),"")</f>
        <v/>
      </c>
      <c r="I486" s="15" t="str">
        <f>IFERROR(INDEX('Pasajeros Pre'!$H$2:H5479,MATCH(ROW()-ROW($B$1),'Pasajeros Pre'!$O$2:$O$4995,0)),"")</f>
        <v/>
      </c>
      <c r="J486" s="15" t="str">
        <f>IFERROR(INDEX('Pasajeros Pre'!$I$2:I5479,MATCH(ROW()-ROW($B$1),'Pasajeros Pre'!$O$2:$O$4995,0)),"")</f>
        <v/>
      </c>
      <c r="K486" s="15" t="str">
        <f>IFERROR(INDEX('Pasajeros Pre'!$J$2:J5479,MATCH(ROW()-ROW($B$1),'Pasajeros Pre'!$O$2:$O$4995,0)),"")</f>
        <v/>
      </c>
      <c r="L486" s="22" t="str">
        <f>IFERROR(INDEX('Pasajeros Pre'!$K$2:K5479,MATCH(ROW()-ROW($B$1),'Pasajeros Pre'!$O$2:$O$4995,0)),"")</f>
        <v/>
      </c>
      <c r="M486" s="15" t="str">
        <f>IFERROR(INDEX('Pasajeros Pre'!$L$2:L5479,MATCH(ROW()-ROW($B$1),'Pasajeros Pre'!$O$2:$O$4995,0)),"")</f>
        <v/>
      </c>
      <c r="N486" s="22" t="e">
        <f t="shared" si="36"/>
        <v>#VALUE!</v>
      </c>
      <c r="O486" s="14" t="e">
        <f>VLOOKUP(N486,'Time Chart'!$A$2:$D$25,4,0)</f>
        <v>#VALUE!</v>
      </c>
      <c r="P486" s="22" t="e">
        <f t="shared" si="37"/>
        <v>#VALUE!</v>
      </c>
      <c r="Q486" s="14" t="e">
        <f>VLOOKUP(P486,'Time Chart'!$A$2:$D$25,4,0)</f>
        <v>#VALUE!</v>
      </c>
      <c r="R486" s="14" t="str">
        <f t="shared" si="38"/>
        <v/>
      </c>
      <c r="S486" s="15">
        <f>COUNTIFS(Hoja1!$R$2,"="&amp;R486)</f>
        <v>0</v>
      </c>
      <c r="T486" s="14" t="str">
        <f t="shared" si="39"/>
        <v/>
      </c>
      <c r="U486" s="15">
        <f>COUNTIFS(Hoja1!$R$2,"="&amp;T486)</f>
        <v>0</v>
      </c>
    </row>
    <row r="487" spans="1:21" x14ac:dyDescent="0.25">
      <c r="A487" s="15">
        <f t="shared" si="35"/>
        <v>486</v>
      </c>
      <c r="B487" s="15" t="str">
        <f>IFERROR(INDEX('Pasajeros Pre'!$A$2:A5480,MATCH(ROW()-ROW($B$1),'Pasajeros Pre'!$O$2:$O$4995,0)),"")</f>
        <v/>
      </c>
      <c r="C487" s="15" t="str">
        <f>IFERROR(INDEX('Pasajeros Pre'!$B$2:$B$195,MATCH(ROW()-ROW($A$1),'Pasajeros Pre'!$O$2:$O$195,0)),"")</f>
        <v/>
      </c>
      <c r="D487" s="15" t="str">
        <f>IFERROR(INDEX('Pasajeros Pre'!$C$2:C5480,MATCH(ROW()-ROW($B$1),'Pasajeros Pre'!$O$2:$O$4995,0)),"")</f>
        <v/>
      </c>
      <c r="E487" s="15" t="str">
        <f>IFERROR(INDEX('Pasajeros Pre'!$D$2:D5480,MATCH(ROW()-ROW($B$1),'Pasajeros Pre'!$O$2:$O$4995,0)),"")</f>
        <v/>
      </c>
      <c r="F487" s="22" t="str">
        <f>IFERROR(INDEX('Pasajeros Pre'!$E$2:E5480,MATCH(ROW()-ROW($B$1),'Pasajeros Pre'!$O$2:$O$4995,0)),"")</f>
        <v/>
      </c>
      <c r="G487" s="15" t="str">
        <f>IFERROR(INDEX('Pasajeros Pre'!$F$2:F5480,MATCH(ROW()-ROW($B$1),'Pasajeros Pre'!$O$2:$O$4995,0)),"")</f>
        <v/>
      </c>
      <c r="H487" s="15" t="str">
        <f>IFERROR(INDEX('Pasajeros Pre'!$G$2:G5480,MATCH(ROW()-ROW($B$1),'Pasajeros Pre'!$O$2:$O$4995,0)),"")</f>
        <v/>
      </c>
      <c r="I487" s="15" t="str">
        <f>IFERROR(INDEX('Pasajeros Pre'!$H$2:H5480,MATCH(ROW()-ROW($B$1),'Pasajeros Pre'!$O$2:$O$4995,0)),"")</f>
        <v/>
      </c>
      <c r="J487" s="15" t="str">
        <f>IFERROR(INDEX('Pasajeros Pre'!$I$2:I5480,MATCH(ROW()-ROW($B$1),'Pasajeros Pre'!$O$2:$O$4995,0)),"")</f>
        <v/>
      </c>
      <c r="K487" s="15" t="str">
        <f>IFERROR(INDEX('Pasajeros Pre'!$J$2:J5480,MATCH(ROW()-ROW($B$1),'Pasajeros Pre'!$O$2:$O$4995,0)),"")</f>
        <v/>
      </c>
      <c r="L487" s="22" t="str">
        <f>IFERROR(INDEX('Pasajeros Pre'!$K$2:K5480,MATCH(ROW()-ROW($B$1),'Pasajeros Pre'!$O$2:$O$4995,0)),"")</f>
        <v/>
      </c>
      <c r="M487" s="15" t="str">
        <f>IFERROR(INDEX('Pasajeros Pre'!$L$2:L5480,MATCH(ROW()-ROW($B$1),'Pasajeros Pre'!$O$2:$O$4995,0)),"")</f>
        <v/>
      </c>
      <c r="N487" s="22" t="e">
        <f t="shared" si="36"/>
        <v>#VALUE!</v>
      </c>
      <c r="O487" s="14" t="e">
        <f>VLOOKUP(N487,'Time Chart'!$A$2:$D$25,4,0)</f>
        <v>#VALUE!</v>
      </c>
      <c r="P487" s="22" t="e">
        <f t="shared" si="37"/>
        <v>#VALUE!</v>
      </c>
      <c r="Q487" s="14" t="e">
        <f>VLOOKUP(P487,'Time Chart'!$A$2:$D$25,4,0)</f>
        <v>#VALUE!</v>
      </c>
      <c r="R487" s="14" t="str">
        <f t="shared" si="38"/>
        <v/>
      </c>
      <c r="S487" s="15">
        <f>COUNTIFS(Hoja1!$R$2,"="&amp;R487)</f>
        <v>0</v>
      </c>
      <c r="T487" s="14" t="str">
        <f t="shared" si="39"/>
        <v/>
      </c>
      <c r="U487" s="15">
        <f>COUNTIFS(Hoja1!$R$2,"="&amp;T487)</f>
        <v>0</v>
      </c>
    </row>
    <row r="488" spans="1:21" x14ac:dyDescent="0.25">
      <c r="A488" s="15">
        <f t="shared" si="35"/>
        <v>487</v>
      </c>
      <c r="B488" s="15" t="str">
        <f>IFERROR(INDEX('Pasajeros Pre'!$A$2:A5481,MATCH(ROW()-ROW($B$1),'Pasajeros Pre'!$O$2:$O$4995,0)),"")</f>
        <v/>
      </c>
      <c r="C488" s="15" t="str">
        <f>IFERROR(INDEX('Pasajeros Pre'!$B$2:$B$195,MATCH(ROW()-ROW($A$1),'Pasajeros Pre'!$O$2:$O$195,0)),"")</f>
        <v/>
      </c>
      <c r="D488" s="15" t="str">
        <f>IFERROR(INDEX('Pasajeros Pre'!$C$2:C5481,MATCH(ROW()-ROW($B$1),'Pasajeros Pre'!$O$2:$O$4995,0)),"")</f>
        <v/>
      </c>
      <c r="E488" s="15" t="str">
        <f>IFERROR(INDEX('Pasajeros Pre'!$D$2:D5481,MATCH(ROW()-ROW($B$1),'Pasajeros Pre'!$O$2:$O$4995,0)),"")</f>
        <v/>
      </c>
      <c r="F488" s="22" t="str">
        <f>IFERROR(INDEX('Pasajeros Pre'!$E$2:E5481,MATCH(ROW()-ROW($B$1),'Pasajeros Pre'!$O$2:$O$4995,0)),"")</f>
        <v/>
      </c>
      <c r="G488" s="15" t="str">
        <f>IFERROR(INDEX('Pasajeros Pre'!$F$2:F5481,MATCH(ROW()-ROW($B$1),'Pasajeros Pre'!$O$2:$O$4995,0)),"")</f>
        <v/>
      </c>
      <c r="H488" s="15" t="str">
        <f>IFERROR(INDEX('Pasajeros Pre'!$G$2:G5481,MATCH(ROW()-ROW($B$1),'Pasajeros Pre'!$O$2:$O$4995,0)),"")</f>
        <v/>
      </c>
      <c r="I488" s="15" t="str">
        <f>IFERROR(INDEX('Pasajeros Pre'!$H$2:H5481,MATCH(ROW()-ROW($B$1),'Pasajeros Pre'!$O$2:$O$4995,0)),"")</f>
        <v/>
      </c>
      <c r="J488" s="15" t="str">
        <f>IFERROR(INDEX('Pasajeros Pre'!$I$2:I5481,MATCH(ROW()-ROW($B$1),'Pasajeros Pre'!$O$2:$O$4995,0)),"")</f>
        <v/>
      </c>
      <c r="K488" s="15" t="str">
        <f>IFERROR(INDEX('Pasajeros Pre'!$J$2:J5481,MATCH(ROW()-ROW($B$1),'Pasajeros Pre'!$O$2:$O$4995,0)),"")</f>
        <v/>
      </c>
      <c r="L488" s="22" t="str">
        <f>IFERROR(INDEX('Pasajeros Pre'!$K$2:K5481,MATCH(ROW()-ROW($B$1),'Pasajeros Pre'!$O$2:$O$4995,0)),"")</f>
        <v/>
      </c>
      <c r="M488" s="15" t="str">
        <f>IFERROR(INDEX('Pasajeros Pre'!$L$2:L5481,MATCH(ROW()-ROW($B$1),'Pasajeros Pre'!$O$2:$O$4995,0)),"")</f>
        <v/>
      </c>
      <c r="N488" s="22" t="e">
        <f t="shared" si="36"/>
        <v>#VALUE!</v>
      </c>
      <c r="O488" s="14" t="e">
        <f>VLOOKUP(N488,'Time Chart'!$A$2:$D$25,4,0)</f>
        <v>#VALUE!</v>
      </c>
      <c r="P488" s="22" t="e">
        <f t="shared" si="37"/>
        <v>#VALUE!</v>
      </c>
      <c r="Q488" s="14" t="e">
        <f>VLOOKUP(P488,'Time Chart'!$A$2:$D$25,4,0)</f>
        <v>#VALUE!</v>
      </c>
      <c r="R488" s="14" t="str">
        <f t="shared" si="38"/>
        <v/>
      </c>
      <c r="S488" s="15">
        <f>COUNTIFS(Hoja1!$R$2,"="&amp;R488)</f>
        <v>0</v>
      </c>
      <c r="T488" s="14" t="str">
        <f t="shared" si="39"/>
        <v/>
      </c>
      <c r="U488" s="15">
        <f>COUNTIFS(Hoja1!$R$2,"="&amp;T488)</f>
        <v>0</v>
      </c>
    </row>
    <row r="489" spans="1:21" x14ac:dyDescent="0.25">
      <c r="A489" s="15">
        <f t="shared" si="35"/>
        <v>488</v>
      </c>
      <c r="B489" s="15" t="str">
        <f>IFERROR(INDEX('Pasajeros Pre'!$A$2:A5482,MATCH(ROW()-ROW($B$1),'Pasajeros Pre'!$O$2:$O$4995,0)),"")</f>
        <v/>
      </c>
      <c r="C489" s="15" t="str">
        <f>IFERROR(INDEX('Pasajeros Pre'!$B$2:$B$195,MATCH(ROW()-ROW($A$1),'Pasajeros Pre'!$O$2:$O$195,0)),"")</f>
        <v/>
      </c>
      <c r="D489" s="15" t="str">
        <f>IFERROR(INDEX('Pasajeros Pre'!$C$2:C5482,MATCH(ROW()-ROW($B$1),'Pasajeros Pre'!$O$2:$O$4995,0)),"")</f>
        <v/>
      </c>
      <c r="E489" s="15" t="str">
        <f>IFERROR(INDEX('Pasajeros Pre'!$D$2:D5482,MATCH(ROW()-ROW($B$1),'Pasajeros Pre'!$O$2:$O$4995,0)),"")</f>
        <v/>
      </c>
      <c r="F489" s="22" t="str">
        <f>IFERROR(INDEX('Pasajeros Pre'!$E$2:E5482,MATCH(ROW()-ROW($B$1),'Pasajeros Pre'!$O$2:$O$4995,0)),"")</f>
        <v/>
      </c>
      <c r="G489" s="15" t="str">
        <f>IFERROR(INDEX('Pasajeros Pre'!$F$2:F5482,MATCH(ROW()-ROW($B$1),'Pasajeros Pre'!$O$2:$O$4995,0)),"")</f>
        <v/>
      </c>
      <c r="H489" s="15" t="str">
        <f>IFERROR(INDEX('Pasajeros Pre'!$G$2:G5482,MATCH(ROW()-ROW($B$1),'Pasajeros Pre'!$O$2:$O$4995,0)),"")</f>
        <v/>
      </c>
      <c r="I489" s="15" t="str">
        <f>IFERROR(INDEX('Pasajeros Pre'!$H$2:H5482,MATCH(ROW()-ROW($B$1),'Pasajeros Pre'!$O$2:$O$4995,0)),"")</f>
        <v/>
      </c>
      <c r="J489" s="15" t="str">
        <f>IFERROR(INDEX('Pasajeros Pre'!$I$2:I5482,MATCH(ROW()-ROW($B$1),'Pasajeros Pre'!$O$2:$O$4995,0)),"")</f>
        <v/>
      </c>
      <c r="K489" s="15" t="str">
        <f>IFERROR(INDEX('Pasajeros Pre'!$J$2:J5482,MATCH(ROW()-ROW($B$1),'Pasajeros Pre'!$O$2:$O$4995,0)),"")</f>
        <v/>
      </c>
      <c r="L489" s="22" t="str">
        <f>IFERROR(INDEX('Pasajeros Pre'!$K$2:K5482,MATCH(ROW()-ROW($B$1),'Pasajeros Pre'!$O$2:$O$4995,0)),"")</f>
        <v/>
      </c>
      <c r="M489" s="15" t="str">
        <f>IFERROR(INDEX('Pasajeros Pre'!$L$2:L5482,MATCH(ROW()-ROW($B$1),'Pasajeros Pre'!$O$2:$O$4995,0)),"")</f>
        <v/>
      </c>
      <c r="N489" s="22" t="e">
        <f t="shared" si="36"/>
        <v>#VALUE!</v>
      </c>
      <c r="O489" s="14" t="e">
        <f>VLOOKUP(N489,'Time Chart'!$A$2:$D$25,4,0)</f>
        <v>#VALUE!</v>
      </c>
      <c r="P489" s="22" t="e">
        <f t="shared" si="37"/>
        <v>#VALUE!</v>
      </c>
      <c r="Q489" s="14" t="e">
        <f>VLOOKUP(P489,'Time Chart'!$A$2:$D$25,4,0)</f>
        <v>#VALUE!</v>
      </c>
      <c r="R489" s="14" t="str">
        <f t="shared" si="38"/>
        <v/>
      </c>
      <c r="S489" s="15">
        <f>COUNTIFS(Hoja1!$R$2,"="&amp;R489)</f>
        <v>0</v>
      </c>
      <c r="T489" s="14" t="str">
        <f t="shared" si="39"/>
        <v/>
      </c>
      <c r="U489" s="15">
        <f>COUNTIFS(Hoja1!$R$2,"="&amp;T489)</f>
        <v>0</v>
      </c>
    </row>
    <row r="490" spans="1:21" x14ac:dyDescent="0.25">
      <c r="A490" s="15">
        <f t="shared" si="35"/>
        <v>489</v>
      </c>
      <c r="B490" s="15" t="str">
        <f>IFERROR(INDEX('Pasajeros Pre'!$A$2:A5483,MATCH(ROW()-ROW($B$1),'Pasajeros Pre'!$O$2:$O$4995,0)),"")</f>
        <v/>
      </c>
      <c r="C490" s="15" t="str">
        <f>IFERROR(INDEX('Pasajeros Pre'!$B$2:$B$195,MATCH(ROW()-ROW($A$1),'Pasajeros Pre'!$O$2:$O$195,0)),"")</f>
        <v/>
      </c>
      <c r="D490" s="15" t="str">
        <f>IFERROR(INDEX('Pasajeros Pre'!$C$2:C5483,MATCH(ROW()-ROW($B$1),'Pasajeros Pre'!$O$2:$O$4995,0)),"")</f>
        <v/>
      </c>
      <c r="E490" s="15" t="str">
        <f>IFERROR(INDEX('Pasajeros Pre'!$D$2:D5483,MATCH(ROW()-ROW($B$1),'Pasajeros Pre'!$O$2:$O$4995,0)),"")</f>
        <v/>
      </c>
      <c r="F490" s="22" t="str">
        <f>IFERROR(INDEX('Pasajeros Pre'!$E$2:E5483,MATCH(ROW()-ROW($B$1),'Pasajeros Pre'!$O$2:$O$4995,0)),"")</f>
        <v/>
      </c>
      <c r="G490" s="15" t="str">
        <f>IFERROR(INDEX('Pasajeros Pre'!$F$2:F5483,MATCH(ROW()-ROW($B$1),'Pasajeros Pre'!$O$2:$O$4995,0)),"")</f>
        <v/>
      </c>
      <c r="H490" s="15" t="str">
        <f>IFERROR(INDEX('Pasajeros Pre'!$G$2:G5483,MATCH(ROW()-ROW($B$1),'Pasajeros Pre'!$O$2:$O$4995,0)),"")</f>
        <v/>
      </c>
      <c r="I490" s="15" t="str">
        <f>IFERROR(INDEX('Pasajeros Pre'!$H$2:H5483,MATCH(ROW()-ROW($B$1),'Pasajeros Pre'!$O$2:$O$4995,0)),"")</f>
        <v/>
      </c>
      <c r="J490" s="15" t="str">
        <f>IFERROR(INDEX('Pasajeros Pre'!$I$2:I5483,MATCH(ROW()-ROW($B$1),'Pasajeros Pre'!$O$2:$O$4995,0)),"")</f>
        <v/>
      </c>
      <c r="K490" s="15" t="str">
        <f>IFERROR(INDEX('Pasajeros Pre'!$J$2:J5483,MATCH(ROW()-ROW($B$1),'Pasajeros Pre'!$O$2:$O$4995,0)),"")</f>
        <v/>
      </c>
      <c r="L490" s="22" t="str">
        <f>IFERROR(INDEX('Pasajeros Pre'!$K$2:K5483,MATCH(ROW()-ROW($B$1),'Pasajeros Pre'!$O$2:$O$4995,0)),"")</f>
        <v/>
      </c>
      <c r="M490" s="15" t="str">
        <f>IFERROR(INDEX('Pasajeros Pre'!$L$2:L5483,MATCH(ROW()-ROW($B$1),'Pasajeros Pre'!$O$2:$O$4995,0)),"")</f>
        <v/>
      </c>
      <c r="N490" s="22" t="e">
        <f t="shared" si="36"/>
        <v>#VALUE!</v>
      </c>
      <c r="O490" s="14" t="e">
        <f>VLOOKUP(N490,'Time Chart'!$A$2:$D$25,4,0)</f>
        <v>#VALUE!</v>
      </c>
      <c r="P490" s="22" t="e">
        <f t="shared" si="37"/>
        <v>#VALUE!</v>
      </c>
      <c r="Q490" s="14" t="e">
        <f>VLOOKUP(P490,'Time Chart'!$A$2:$D$25,4,0)</f>
        <v>#VALUE!</v>
      </c>
      <c r="R490" s="14" t="str">
        <f t="shared" si="38"/>
        <v/>
      </c>
      <c r="S490" s="15">
        <f>COUNTIFS(Hoja1!$R$2,"="&amp;R490)</f>
        <v>0</v>
      </c>
      <c r="T490" s="14" t="str">
        <f t="shared" si="39"/>
        <v/>
      </c>
      <c r="U490" s="15">
        <f>COUNTIFS(Hoja1!$R$2,"="&amp;T490)</f>
        <v>0</v>
      </c>
    </row>
    <row r="491" spans="1:21" x14ac:dyDescent="0.25">
      <c r="A491" s="15">
        <f t="shared" si="35"/>
        <v>490</v>
      </c>
      <c r="B491" s="15" t="str">
        <f>IFERROR(INDEX('Pasajeros Pre'!$A$2:A5484,MATCH(ROW()-ROW($B$1),'Pasajeros Pre'!$O$2:$O$4995,0)),"")</f>
        <v/>
      </c>
      <c r="C491" s="15" t="str">
        <f>IFERROR(INDEX('Pasajeros Pre'!$B$2:$B$195,MATCH(ROW()-ROW($A$1),'Pasajeros Pre'!$O$2:$O$195,0)),"")</f>
        <v/>
      </c>
      <c r="D491" s="15" t="str">
        <f>IFERROR(INDEX('Pasajeros Pre'!$C$2:C5484,MATCH(ROW()-ROW($B$1),'Pasajeros Pre'!$O$2:$O$4995,0)),"")</f>
        <v/>
      </c>
      <c r="E491" s="15" t="str">
        <f>IFERROR(INDEX('Pasajeros Pre'!$D$2:D5484,MATCH(ROW()-ROW($B$1),'Pasajeros Pre'!$O$2:$O$4995,0)),"")</f>
        <v/>
      </c>
      <c r="F491" s="22" t="str">
        <f>IFERROR(INDEX('Pasajeros Pre'!$E$2:E5484,MATCH(ROW()-ROW($B$1),'Pasajeros Pre'!$O$2:$O$4995,0)),"")</f>
        <v/>
      </c>
      <c r="G491" s="15" t="str">
        <f>IFERROR(INDEX('Pasajeros Pre'!$F$2:F5484,MATCH(ROW()-ROW($B$1),'Pasajeros Pre'!$O$2:$O$4995,0)),"")</f>
        <v/>
      </c>
      <c r="H491" s="15" t="str">
        <f>IFERROR(INDEX('Pasajeros Pre'!$G$2:G5484,MATCH(ROW()-ROW($B$1),'Pasajeros Pre'!$O$2:$O$4995,0)),"")</f>
        <v/>
      </c>
      <c r="I491" s="15" t="str">
        <f>IFERROR(INDEX('Pasajeros Pre'!$H$2:H5484,MATCH(ROW()-ROW($B$1),'Pasajeros Pre'!$O$2:$O$4995,0)),"")</f>
        <v/>
      </c>
      <c r="J491" s="15" t="str">
        <f>IFERROR(INDEX('Pasajeros Pre'!$I$2:I5484,MATCH(ROW()-ROW($B$1),'Pasajeros Pre'!$O$2:$O$4995,0)),"")</f>
        <v/>
      </c>
      <c r="K491" s="15" t="str">
        <f>IFERROR(INDEX('Pasajeros Pre'!$J$2:J5484,MATCH(ROW()-ROW($B$1),'Pasajeros Pre'!$O$2:$O$4995,0)),"")</f>
        <v/>
      </c>
      <c r="L491" s="22" t="str">
        <f>IFERROR(INDEX('Pasajeros Pre'!$K$2:K5484,MATCH(ROW()-ROW($B$1),'Pasajeros Pre'!$O$2:$O$4995,0)),"")</f>
        <v/>
      </c>
      <c r="M491" s="15" t="str">
        <f>IFERROR(INDEX('Pasajeros Pre'!$L$2:L5484,MATCH(ROW()-ROW($B$1),'Pasajeros Pre'!$O$2:$O$4995,0)),"")</f>
        <v/>
      </c>
      <c r="N491" s="22" t="e">
        <f t="shared" si="36"/>
        <v>#VALUE!</v>
      </c>
      <c r="O491" s="14" t="e">
        <f>VLOOKUP(N491,'Time Chart'!$A$2:$D$25,4,0)</f>
        <v>#VALUE!</v>
      </c>
      <c r="P491" s="22" t="e">
        <f t="shared" si="37"/>
        <v>#VALUE!</v>
      </c>
      <c r="Q491" s="14" t="e">
        <f>VLOOKUP(P491,'Time Chart'!$A$2:$D$25,4,0)</f>
        <v>#VALUE!</v>
      </c>
      <c r="R491" s="14" t="str">
        <f t="shared" si="38"/>
        <v/>
      </c>
      <c r="S491" s="15">
        <f>COUNTIFS(Hoja1!$R$2,"="&amp;R491)</f>
        <v>0</v>
      </c>
      <c r="T491" s="14" t="str">
        <f t="shared" si="39"/>
        <v/>
      </c>
      <c r="U491" s="15">
        <f>COUNTIFS(Hoja1!$R$2,"="&amp;T491)</f>
        <v>0</v>
      </c>
    </row>
    <row r="492" spans="1:21" x14ac:dyDescent="0.25">
      <c r="A492" s="15">
        <f t="shared" si="35"/>
        <v>491</v>
      </c>
      <c r="B492" s="15" t="str">
        <f>IFERROR(INDEX('Pasajeros Pre'!$A$2:A5485,MATCH(ROW()-ROW($B$1),'Pasajeros Pre'!$O$2:$O$4995,0)),"")</f>
        <v/>
      </c>
      <c r="C492" s="15" t="str">
        <f>IFERROR(INDEX('Pasajeros Pre'!$B$2:$B$195,MATCH(ROW()-ROW($A$1),'Pasajeros Pre'!$O$2:$O$195,0)),"")</f>
        <v/>
      </c>
      <c r="D492" s="15" t="str">
        <f>IFERROR(INDEX('Pasajeros Pre'!$C$2:C5485,MATCH(ROW()-ROW($B$1),'Pasajeros Pre'!$O$2:$O$4995,0)),"")</f>
        <v/>
      </c>
      <c r="E492" s="15" t="str">
        <f>IFERROR(INDEX('Pasajeros Pre'!$D$2:D5485,MATCH(ROW()-ROW($B$1),'Pasajeros Pre'!$O$2:$O$4995,0)),"")</f>
        <v/>
      </c>
      <c r="F492" s="22" t="str">
        <f>IFERROR(INDEX('Pasajeros Pre'!$E$2:E5485,MATCH(ROW()-ROW($B$1),'Pasajeros Pre'!$O$2:$O$4995,0)),"")</f>
        <v/>
      </c>
      <c r="G492" s="15" t="str">
        <f>IFERROR(INDEX('Pasajeros Pre'!$F$2:F5485,MATCH(ROW()-ROW($B$1),'Pasajeros Pre'!$O$2:$O$4995,0)),"")</f>
        <v/>
      </c>
      <c r="H492" s="15" t="str">
        <f>IFERROR(INDEX('Pasajeros Pre'!$G$2:G5485,MATCH(ROW()-ROW($B$1),'Pasajeros Pre'!$O$2:$O$4995,0)),"")</f>
        <v/>
      </c>
      <c r="I492" s="15" t="str">
        <f>IFERROR(INDEX('Pasajeros Pre'!$H$2:H5485,MATCH(ROW()-ROW($B$1),'Pasajeros Pre'!$O$2:$O$4995,0)),"")</f>
        <v/>
      </c>
      <c r="J492" s="15" t="str">
        <f>IFERROR(INDEX('Pasajeros Pre'!$I$2:I5485,MATCH(ROW()-ROW($B$1),'Pasajeros Pre'!$O$2:$O$4995,0)),"")</f>
        <v/>
      </c>
      <c r="K492" s="15" t="str">
        <f>IFERROR(INDEX('Pasajeros Pre'!$J$2:J5485,MATCH(ROW()-ROW($B$1),'Pasajeros Pre'!$O$2:$O$4995,0)),"")</f>
        <v/>
      </c>
      <c r="L492" s="22" t="str">
        <f>IFERROR(INDEX('Pasajeros Pre'!$K$2:K5485,MATCH(ROW()-ROW($B$1),'Pasajeros Pre'!$O$2:$O$4995,0)),"")</f>
        <v/>
      </c>
      <c r="M492" s="15" t="str">
        <f>IFERROR(INDEX('Pasajeros Pre'!$L$2:L5485,MATCH(ROW()-ROW($B$1),'Pasajeros Pre'!$O$2:$O$4995,0)),"")</f>
        <v/>
      </c>
      <c r="N492" s="22" t="e">
        <f t="shared" si="36"/>
        <v>#VALUE!</v>
      </c>
      <c r="O492" s="14" t="e">
        <f>VLOOKUP(N492,'Time Chart'!$A$2:$D$25,4,0)</f>
        <v>#VALUE!</v>
      </c>
      <c r="P492" s="22" t="e">
        <f t="shared" si="37"/>
        <v>#VALUE!</v>
      </c>
      <c r="Q492" s="14" t="e">
        <f>VLOOKUP(P492,'Time Chart'!$A$2:$D$25,4,0)</f>
        <v>#VALUE!</v>
      </c>
      <c r="R492" s="14" t="str">
        <f t="shared" si="38"/>
        <v/>
      </c>
      <c r="S492" s="15">
        <f>COUNTIFS(Hoja1!$R$2,"="&amp;R492)</f>
        <v>0</v>
      </c>
      <c r="T492" s="14" t="str">
        <f t="shared" si="39"/>
        <v/>
      </c>
      <c r="U492" s="15">
        <f>COUNTIFS(Hoja1!$R$2,"="&amp;T492)</f>
        <v>0</v>
      </c>
    </row>
    <row r="493" spans="1:21" x14ac:dyDescent="0.25">
      <c r="A493" s="15">
        <f t="shared" si="35"/>
        <v>492</v>
      </c>
      <c r="B493" s="15" t="str">
        <f>IFERROR(INDEX('Pasajeros Pre'!$A$2:A5486,MATCH(ROW()-ROW($B$1),'Pasajeros Pre'!$O$2:$O$4995,0)),"")</f>
        <v/>
      </c>
      <c r="C493" s="15" t="str">
        <f>IFERROR(INDEX('Pasajeros Pre'!$B$2:$B$195,MATCH(ROW()-ROW($A$1),'Pasajeros Pre'!$O$2:$O$195,0)),"")</f>
        <v/>
      </c>
      <c r="D493" s="15" t="str">
        <f>IFERROR(INDEX('Pasajeros Pre'!$C$2:C5486,MATCH(ROW()-ROW($B$1),'Pasajeros Pre'!$O$2:$O$4995,0)),"")</f>
        <v/>
      </c>
      <c r="E493" s="15" t="str">
        <f>IFERROR(INDEX('Pasajeros Pre'!$D$2:D5486,MATCH(ROW()-ROW($B$1),'Pasajeros Pre'!$O$2:$O$4995,0)),"")</f>
        <v/>
      </c>
      <c r="F493" s="22" t="str">
        <f>IFERROR(INDEX('Pasajeros Pre'!$E$2:E5486,MATCH(ROW()-ROW($B$1),'Pasajeros Pre'!$O$2:$O$4995,0)),"")</f>
        <v/>
      </c>
      <c r="G493" s="15" t="str">
        <f>IFERROR(INDEX('Pasajeros Pre'!$F$2:F5486,MATCH(ROW()-ROW($B$1),'Pasajeros Pre'!$O$2:$O$4995,0)),"")</f>
        <v/>
      </c>
      <c r="H493" s="15" t="str">
        <f>IFERROR(INDEX('Pasajeros Pre'!$G$2:G5486,MATCH(ROW()-ROW($B$1),'Pasajeros Pre'!$O$2:$O$4995,0)),"")</f>
        <v/>
      </c>
      <c r="I493" s="15" t="str">
        <f>IFERROR(INDEX('Pasajeros Pre'!$H$2:H5486,MATCH(ROW()-ROW($B$1),'Pasajeros Pre'!$O$2:$O$4995,0)),"")</f>
        <v/>
      </c>
      <c r="J493" s="15" t="str">
        <f>IFERROR(INDEX('Pasajeros Pre'!$I$2:I5486,MATCH(ROW()-ROW($B$1),'Pasajeros Pre'!$O$2:$O$4995,0)),"")</f>
        <v/>
      </c>
      <c r="K493" s="15" t="str">
        <f>IFERROR(INDEX('Pasajeros Pre'!$J$2:J5486,MATCH(ROW()-ROW($B$1),'Pasajeros Pre'!$O$2:$O$4995,0)),"")</f>
        <v/>
      </c>
      <c r="L493" s="22" t="str">
        <f>IFERROR(INDEX('Pasajeros Pre'!$K$2:K5486,MATCH(ROW()-ROW($B$1),'Pasajeros Pre'!$O$2:$O$4995,0)),"")</f>
        <v/>
      </c>
      <c r="M493" s="15" t="str">
        <f>IFERROR(INDEX('Pasajeros Pre'!$L$2:L5486,MATCH(ROW()-ROW($B$1),'Pasajeros Pre'!$O$2:$O$4995,0)),"")</f>
        <v/>
      </c>
      <c r="N493" s="22" t="e">
        <f t="shared" si="36"/>
        <v>#VALUE!</v>
      </c>
      <c r="O493" s="14" t="e">
        <f>VLOOKUP(N493,'Time Chart'!$A$2:$D$25,4,0)</f>
        <v>#VALUE!</v>
      </c>
      <c r="P493" s="22" t="e">
        <f t="shared" si="37"/>
        <v>#VALUE!</v>
      </c>
      <c r="Q493" s="14" t="e">
        <f>VLOOKUP(P493,'Time Chart'!$A$2:$D$25,4,0)</f>
        <v>#VALUE!</v>
      </c>
      <c r="R493" s="14" t="str">
        <f t="shared" si="38"/>
        <v/>
      </c>
      <c r="S493" s="15">
        <f>COUNTIFS(Hoja1!$R$2,"="&amp;R493)</f>
        <v>0</v>
      </c>
      <c r="T493" s="14" t="str">
        <f t="shared" si="39"/>
        <v/>
      </c>
      <c r="U493" s="15">
        <f>COUNTIFS(Hoja1!$R$2,"="&amp;T493)</f>
        <v>0</v>
      </c>
    </row>
    <row r="494" spans="1:21" x14ac:dyDescent="0.25">
      <c r="A494" s="15">
        <f t="shared" si="35"/>
        <v>493</v>
      </c>
      <c r="B494" s="15" t="str">
        <f>IFERROR(INDEX('Pasajeros Pre'!$A$2:A5487,MATCH(ROW()-ROW($B$1),'Pasajeros Pre'!$O$2:$O$4995,0)),"")</f>
        <v/>
      </c>
      <c r="C494" s="15" t="str">
        <f>IFERROR(INDEX('Pasajeros Pre'!$B$2:$B$195,MATCH(ROW()-ROW($A$1),'Pasajeros Pre'!$O$2:$O$195,0)),"")</f>
        <v/>
      </c>
      <c r="D494" s="15" t="str">
        <f>IFERROR(INDEX('Pasajeros Pre'!$C$2:C5487,MATCH(ROW()-ROW($B$1),'Pasajeros Pre'!$O$2:$O$4995,0)),"")</f>
        <v/>
      </c>
      <c r="E494" s="15" t="str">
        <f>IFERROR(INDEX('Pasajeros Pre'!$D$2:D5487,MATCH(ROW()-ROW($B$1),'Pasajeros Pre'!$O$2:$O$4995,0)),"")</f>
        <v/>
      </c>
      <c r="F494" s="22" t="str">
        <f>IFERROR(INDEX('Pasajeros Pre'!$E$2:E5487,MATCH(ROW()-ROW($B$1),'Pasajeros Pre'!$O$2:$O$4995,0)),"")</f>
        <v/>
      </c>
      <c r="G494" s="15" t="str">
        <f>IFERROR(INDEX('Pasajeros Pre'!$F$2:F5487,MATCH(ROW()-ROW($B$1),'Pasajeros Pre'!$O$2:$O$4995,0)),"")</f>
        <v/>
      </c>
      <c r="H494" s="15" t="str">
        <f>IFERROR(INDEX('Pasajeros Pre'!$G$2:G5487,MATCH(ROW()-ROW($B$1),'Pasajeros Pre'!$O$2:$O$4995,0)),"")</f>
        <v/>
      </c>
      <c r="I494" s="15" t="str">
        <f>IFERROR(INDEX('Pasajeros Pre'!$H$2:H5487,MATCH(ROW()-ROW($B$1),'Pasajeros Pre'!$O$2:$O$4995,0)),"")</f>
        <v/>
      </c>
      <c r="J494" s="15" t="str">
        <f>IFERROR(INDEX('Pasajeros Pre'!$I$2:I5487,MATCH(ROW()-ROW($B$1),'Pasajeros Pre'!$O$2:$O$4995,0)),"")</f>
        <v/>
      </c>
      <c r="K494" s="15" t="str">
        <f>IFERROR(INDEX('Pasajeros Pre'!$J$2:J5487,MATCH(ROW()-ROW($B$1),'Pasajeros Pre'!$O$2:$O$4995,0)),"")</f>
        <v/>
      </c>
      <c r="L494" s="22" t="str">
        <f>IFERROR(INDEX('Pasajeros Pre'!$K$2:K5487,MATCH(ROW()-ROW($B$1),'Pasajeros Pre'!$O$2:$O$4995,0)),"")</f>
        <v/>
      </c>
      <c r="M494" s="15" t="str">
        <f>IFERROR(INDEX('Pasajeros Pre'!$L$2:L5487,MATCH(ROW()-ROW($B$1),'Pasajeros Pre'!$O$2:$O$4995,0)),"")</f>
        <v/>
      </c>
      <c r="N494" s="22" t="e">
        <f t="shared" si="36"/>
        <v>#VALUE!</v>
      </c>
      <c r="O494" s="14" t="e">
        <f>VLOOKUP(N494,'Time Chart'!$A$2:$D$25,4,0)</f>
        <v>#VALUE!</v>
      </c>
      <c r="P494" s="22" t="e">
        <f t="shared" si="37"/>
        <v>#VALUE!</v>
      </c>
      <c r="Q494" s="14" t="e">
        <f>VLOOKUP(P494,'Time Chart'!$A$2:$D$25,4,0)</f>
        <v>#VALUE!</v>
      </c>
      <c r="R494" s="14" t="str">
        <f t="shared" si="38"/>
        <v/>
      </c>
      <c r="S494" s="15">
        <f>COUNTIFS(Hoja1!$R$2,"="&amp;R494)</f>
        <v>0</v>
      </c>
      <c r="T494" s="14" t="str">
        <f t="shared" si="39"/>
        <v/>
      </c>
      <c r="U494" s="15">
        <f>COUNTIFS(Hoja1!$R$2,"="&amp;T494)</f>
        <v>0</v>
      </c>
    </row>
    <row r="495" spans="1:21" x14ac:dyDescent="0.25">
      <c r="A495" s="15">
        <f t="shared" si="35"/>
        <v>494</v>
      </c>
      <c r="B495" s="15" t="str">
        <f>IFERROR(INDEX('Pasajeros Pre'!$A$2:A5488,MATCH(ROW()-ROW($B$1),'Pasajeros Pre'!$O$2:$O$4995,0)),"")</f>
        <v/>
      </c>
      <c r="C495" s="15" t="str">
        <f>IFERROR(INDEX('Pasajeros Pre'!$B$2:$B$195,MATCH(ROW()-ROW($A$1),'Pasajeros Pre'!$O$2:$O$195,0)),"")</f>
        <v/>
      </c>
      <c r="D495" s="15" t="str">
        <f>IFERROR(INDEX('Pasajeros Pre'!$C$2:C5488,MATCH(ROW()-ROW($B$1),'Pasajeros Pre'!$O$2:$O$4995,0)),"")</f>
        <v/>
      </c>
      <c r="E495" s="15" t="str">
        <f>IFERROR(INDEX('Pasajeros Pre'!$D$2:D5488,MATCH(ROW()-ROW($B$1),'Pasajeros Pre'!$O$2:$O$4995,0)),"")</f>
        <v/>
      </c>
      <c r="F495" s="22" t="str">
        <f>IFERROR(INDEX('Pasajeros Pre'!$E$2:E5488,MATCH(ROW()-ROW($B$1),'Pasajeros Pre'!$O$2:$O$4995,0)),"")</f>
        <v/>
      </c>
      <c r="G495" s="15" t="str">
        <f>IFERROR(INDEX('Pasajeros Pre'!$F$2:F5488,MATCH(ROW()-ROW($B$1),'Pasajeros Pre'!$O$2:$O$4995,0)),"")</f>
        <v/>
      </c>
      <c r="H495" s="15" t="str">
        <f>IFERROR(INDEX('Pasajeros Pre'!$G$2:G5488,MATCH(ROW()-ROW($B$1),'Pasajeros Pre'!$O$2:$O$4995,0)),"")</f>
        <v/>
      </c>
      <c r="I495" s="15" t="str">
        <f>IFERROR(INDEX('Pasajeros Pre'!$H$2:H5488,MATCH(ROW()-ROW($B$1),'Pasajeros Pre'!$O$2:$O$4995,0)),"")</f>
        <v/>
      </c>
      <c r="J495" s="15" t="str">
        <f>IFERROR(INDEX('Pasajeros Pre'!$I$2:I5488,MATCH(ROW()-ROW($B$1),'Pasajeros Pre'!$O$2:$O$4995,0)),"")</f>
        <v/>
      </c>
      <c r="K495" s="15" t="str">
        <f>IFERROR(INDEX('Pasajeros Pre'!$J$2:J5488,MATCH(ROW()-ROW($B$1),'Pasajeros Pre'!$O$2:$O$4995,0)),"")</f>
        <v/>
      </c>
      <c r="L495" s="22" t="str">
        <f>IFERROR(INDEX('Pasajeros Pre'!$K$2:K5488,MATCH(ROW()-ROW($B$1),'Pasajeros Pre'!$O$2:$O$4995,0)),"")</f>
        <v/>
      </c>
      <c r="M495" s="15" t="str">
        <f>IFERROR(INDEX('Pasajeros Pre'!$L$2:L5488,MATCH(ROW()-ROW($B$1),'Pasajeros Pre'!$O$2:$O$4995,0)),"")</f>
        <v/>
      </c>
      <c r="N495" s="22" t="e">
        <f t="shared" si="36"/>
        <v>#VALUE!</v>
      </c>
      <c r="O495" s="14" t="e">
        <f>VLOOKUP(N495,'Time Chart'!$A$2:$D$25,4,0)</f>
        <v>#VALUE!</v>
      </c>
      <c r="P495" s="22" t="e">
        <f t="shared" si="37"/>
        <v>#VALUE!</v>
      </c>
      <c r="Q495" s="14" t="e">
        <f>VLOOKUP(P495,'Time Chart'!$A$2:$D$25,4,0)</f>
        <v>#VALUE!</v>
      </c>
      <c r="R495" s="14" t="str">
        <f t="shared" si="38"/>
        <v/>
      </c>
      <c r="S495" s="15">
        <f>COUNTIFS(Hoja1!$R$2,"="&amp;R495)</f>
        <v>0</v>
      </c>
      <c r="T495" s="14" t="str">
        <f t="shared" si="39"/>
        <v/>
      </c>
      <c r="U495" s="15">
        <f>COUNTIFS(Hoja1!$R$2,"="&amp;T495)</f>
        <v>0</v>
      </c>
    </row>
    <row r="496" spans="1:21" x14ac:dyDescent="0.25">
      <c r="A496" s="15">
        <f t="shared" si="35"/>
        <v>495</v>
      </c>
      <c r="B496" s="15" t="str">
        <f>IFERROR(INDEX('Pasajeros Pre'!$A$2:A5489,MATCH(ROW()-ROW($B$1),'Pasajeros Pre'!$O$2:$O$4995,0)),"")</f>
        <v/>
      </c>
      <c r="C496" s="15" t="str">
        <f>IFERROR(INDEX('Pasajeros Pre'!$B$2:$B$195,MATCH(ROW()-ROW($A$1),'Pasajeros Pre'!$O$2:$O$195,0)),"")</f>
        <v/>
      </c>
      <c r="D496" s="15" t="str">
        <f>IFERROR(INDEX('Pasajeros Pre'!$C$2:C5489,MATCH(ROW()-ROW($B$1),'Pasajeros Pre'!$O$2:$O$4995,0)),"")</f>
        <v/>
      </c>
      <c r="E496" s="15" t="str">
        <f>IFERROR(INDEX('Pasajeros Pre'!$D$2:D5489,MATCH(ROW()-ROW($B$1),'Pasajeros Pre'!$O$2:$O$4995,0)),"")</f>
        <v/>
      </c>
      <c r="F496" s="22" t="str">
        <f>IFERROR(INDEX('Pasajeros Pre'!$E$2:E5489,MATCH(ROW()-ROW($B$1),'Pasajeros Pre'!$O$2:$O$4995,0)),"")</f>
        <v/>
      </c>
      <c r="G496" s="15" t="str">
        <f>IFERROR(INDEX('Pasajeros Pre'!$F$2:F5489,MATCH(ROW()-ROW($B$1),'Pasajeros Pre'!$O$2:$O$4995,0)),"")</f>
        <v/>
      </c>
      <c r="H496" s="15" t="str">
        <f>IFERROR(INDEX('Pasajeros Pre'!$G$2:G5489,MATCH(ROW()-ROW($B$1),'Pasajeros Pre'!$O$2:$O$4995,0)),"")</f>
        <v/>
      </c>
      <c r="I496" s="15" t="str">
        <f>IFERROR(INDEX('Pasajeros Pre'!$H$2:H5489,MATCH(ROW()-ROW($B$1),'Pasajeros Pre'!$O$2:$O$4995,0)),"")</f>
        <v/>
      </c>
      <c r="J496" s="15" t="str">
        <f>IFERROR(INDEX('Pasajeros Pre'!$I$2:I5489,MATCH(ROW()-ROW($B$1),'Pasajeros Pre'!$O$2:$O$4995,0)),"")</f>
        <v/>
      </c>
      <c r="K496" s="15" t="str">
        <f>IFERROR(INDEX('Pasajeros Pre'!$J$2:J5489,MATCH(ROW()-ROW($B$1),'Pasajeros Pre'!$O$2:$O$4995,0)),"")</f>
        <v/>
      </c>
      <c r="L496" s="22" t="str">
        <f>IFERROR(INDEX('Pasajeros Pre'!$K$2:K5489,MATCH(ROW()-ROW($B$1),'Pasajeros Pre'!$O$2:$O$4995,0)),"")</f>
        <v/>
      </c>
      <c r="M496" s="15" t="str">
        <f>IFERROR(INDEX('Pasajeros Pre'!$L$2:L5489,MATCH(ROW()-ROW($B$1),'Pasajeros Pre'!$O$2:$O$4995,0)),"")</f>
        <v/>
      </c>
      <c r="N496" s="22" t="e">
        <f t="shared" si="36"/>
        <v>#VALUE!</v>
      </c>
      <c r="O496" s="14" t="e">
        <f>VLOOKUP(N496,'Time Chart'!$A$2:$D$25,4,0)</f>
        <v>#VALUE!</v>
      </c>
      <c r="P496" s="22" t="e">
        <f t="shared" si="37"/>
        <v>#VALUE!</v>
      </c>
      <c r="Q496" s="14" t="e">
        <f>VLOOKUP(P496,'Time Chart'!$A$2:$D$25,4,0)</f>
        <v>#VALUE!</v>
      </c>
      <c r="R496" s="14" t="str">
        <f t="shared" si="38"/>
        <v/>
      </c>
      <c r="S496" s="15">
        <f>COUNTIFS(Hoja1!$R$2,"="&amp;R496)</f>
        <v>0</v>
      </c>
      <c r="T496" s="14" t="str">
        <f t="shared" si="39"/>
        <v/>
      </c>
      <c r="U496" s="15">
        <f>COUNTIFS(Hoja1!$R$2,"="&amp;T496)</f>
        <v>0</v>
      </c>
    </row>
    <row r="497" spans="1:21" x14ac:dyDescent="0.25">
      <c r="A497" s="15">
        <f t="shared" si="35"/>
        <v>496</v>
      </c>
      <c r="B497" s="15" t="str">
        <f>IFERROR(INDEX('Pasajeros Pre'!$A$2:A5490,MATCH(ROW()-ROW($B$1),'Pasajeros Pre'!$O$2:$O$4995,0)),"")</f>
        <v/>
      </c>
      <c r="C497" s="15" t="str">
        <f>IFERROR(INDEX('Pasajeros Pre'!$B$2:$B$195,MATCH(ROW()-ROW($A$1),'Pasajeros Pre'!$O$2:$O$195,0)),"")</f>
        <v/>
      </c>
      <c r="D497" s="15" t="str">
        <f>IFERROR(INDEX('Pasajeros Pre'!$C$2:C5490,MATCH(ROW()-ROW($B$1),'Pasajeros Pre'!$O$2:$O$4995,0)),"")</f>
        <v/>
      </c>
      <c r="E497" s="15" t="str">
        <f>IFERROR(INDEX('Pasajeros Pre'!$D$2:D5490,MATCH(ROW()-ROW($B$1),'Pasajeros Pre'!$O$2:$O$4995,0)),"")</f>
        <v/>
      </c>
      <c r="F497" s="22" t="str">
        <f>IFERROR(INDEX('Pasajeros Pre'!$E$2:E5490,MATCH(ROW()-ROW($B$1),'Pasajeros Pre'!$O$2:$O$4995,0)),"")</f>
        <v/>
      </c>
      <c r="G497" s="15" t="str">
        <f>IFERROR(INDEX('Pasajeros Pre'!$F$2:F5490,MATCH(ROW()-ROW($B$1),'Pasajeros Pre'!$O$2:$O$4995,0)),"")</f>
        <v/>
      </c>
      <c r="H497" s="15" t="str">
        <f>IFERROR(INDEX('Pasajeros Pre'!$G$2:G5490,MATCH(ROW()-ROW($B$1),'Pasajeros Pre'!$O$2:$O$4995,0)),"")</f>
        <v/>
      </c>
      <c r="I497" s="15" t="str">
        <f>IFERROR(INDEX('Pasajeros Pre'!$H$2:H5490,MATCH(ROW()-ROW($B$1),'Pasajeros Pre'!$O$2:$O$4995,0)),"")</f>
        <v/>
      </c>
      <c r="J497" s="15" t="str">
        <f>IFERROR(INDEX('Pasajeros Pre'!$I$2:I5490,MATCH(ROW()-ROW($B$1),'Pasajeros Pre'!$O$2:$O$4995,0)),"")</f>
        <v/>
      </c>
      <c r="K497" s="15" t="str">
        <f>IFERROR(INDEX('Pasajeros Pre'!$J$2:J5490,MATCH(ROW()-ROW($B$1),'Pasajeros Pre'!$O$2:$O$4995,0)),"")</f>
        <v/>
      </c>
      <c r="L497" s="22" t="str">
        <f>IFERROR(INDEX('Pasajeros Pre'!$K$2:K5490,MATCH(ROW()-ROW($B$1),'Pasajeros Pre'!$O$2:$O$4995,0)),"")</f>
        <v/>
      </c>
      <c r="M497" s="15" t="str">
        <f>IFERROR(INDEX('Pasajeros Pre'!$L$2:L5490,MATCH(ROW()-ROW($B$1),'Pasajeros Pre'!$O$2:$O$4995,0)),"")</f>
        <v/>
      </c>
      <c r="N497" s="22" t="e">
        <f t="shared" si="36"/>
        <v>#VALUE!</v>
      </c>
      <c r="O497" s="14" t="e">
        <f>VLOOKUP(N497,'Time Chart'!$A$2:$D$25,4,0)</f>
        <v>#VALUE!</v>
      </c>
      <c r="P497" s="22" t="e">
        <f t="shared" si="37"/>
        <v>#VALUE!</v>
      </c>
      <c r="Q497" s="14" t="e">
        <f>VLOOKUP(P497,'Time Chart'!$A$2:$D$25,4,0)</f>
        <v>#VALUE!</v>
      </c>
      <c r="R497" s="14" t="str">
        <f t="shared" si="38"/>
        <v/>
      </c>
      <c r="S497" s="15">
        <f>COUNTIFS(Hoja1!$R$2,"="&amp;R497)</f>
        <v>0</v>
      </c>
      <c r="T497" s="14" t="str">
        <f t="shared" si="39"/>
        <v/>
      </c>
      <c r="U497" s="15">
        <f>COUNTIFS(Hoja1!$R$2,"="&amp;T497)</f>
        <v>0</v>
      </c>
    </row>
    <row r="498" spans="1:21" x14ac:dyDescent="0.25">
      <c r="A498" s="15">
        <f t="shared" si="35"/>
        <v>497</v>
      </c>
      <c r="B498" s="15" t="str">
        <f>IFERROR(INDEX('Pasajeros Pre'!$A$2:A5491,MATCH(ROW()-ROW($B$1),'Pasajeros Pre'!$O$2:$O$4995,0)),"")</f>
        <v/>
      </c>
      <c r="C498" s="15" t="str">
        <f>IFERROR(INDEX('Pasajeros Pre'!$B$2:$B$195,MATCH(ROW()-ROW($A$1),'Pasajeros Pre'!$O$2:$O$195,0)),"")</f>
        <v/>
      </c>
      <c r="D498" s="15" t="str">
        <f>IFERROR(INDEX('Pasajeros Pre'!$C$2:C5491,MATCH(ROW()-ROW($B$1),'Pasajeros Pre'!$O$2:$O$4995,0)),"")</f>
        <v/>
      </c>
      <c r="E498" s="15" t="str">
        <f>IFERROR(INDEX('Pasajeros Pre'!$D$2:D5491,MATCH(ROW()-ROW($B$1),'Pasajeros Pre'!$O$2:$O$4995,0)),"")</f>
        <v/>
      </c>
      <c r="F498" s="22" t="str">
        <f>IFERROR(INDEX('Pasajeros Pre'!$E$2:E5491,MATCH(ROW()-ROW($B$1),'Pasajeros Pre'!$O$2:$O$4995,0)),"")</f>
        <v/>
      </c>
      <c r="G498" s="15" t="str">
        <f>IFERROR(INDEX('Pasajeros Pre'!$F$2:F5491,MATCH(ROW()-ROW($B$1),'Pasajeros Pre'!$O$2:$O$4995,0)),"")</f>
        <v/>
      </c>
      <c r="H498" s="15" t="str">
        <f>IFERROR(INDEX('Pasajeros Pre'!$G$2:G5491,MATCH(ROW()-ROW($B$1),'Pasajeros Pre'!$O$2:$O$4995,0)),"")</f>
        <v/>
      </c>
      <c r="I498" s="15" t="str">
        <f>IFERROR(INDEX('Pasajeros Pre'!$H$2:H5491,MATCH(ROW()-ROW($B$1),'Pasajeros Pre'!$O$2:$O$4995,0)),"")</f>
        <v/>
      </c>
      <c r="J498" s="15" t="str">
        <f>IFERROR(INDEX('Pasajeros Pre'!$I$2:I5491,MATCH(ROW()-ROW($B$1),'Pasajeros Pre'!$O$2:$O$4995,0)),"")</f>
        <v/>
      </c>
      <c r="K498" s="15" t="str">
        <f>IFERROR(INDEX('Pasajeros Pre'!$J$2:J5491,MATCH(ROW()-ROW($B$1),'Pasajeros Pre'!$O$2:$O$4995,0)),"")</f>
        <v/>
      </c>
      <c r="L498" s="22" t="str">
        <f>IFERROR(INDEX('Pasajeros Pre'!$K$2:K5491,MATCH(ROW()-ROW($B$1),'Pasajeros Pre'!$O$2:$O$4995,0)),"")</f>
        <v/>
      </c>
      <c r="M498" s="15" t="str">
        <f>IFERROR(INDEX('Pasajeros Pre'!$L$2:L5491,MATCH(ROW()-ROW($B$1),'Pasajeros Pre'!$O$2:$O$4995,0)),"")</f>
        <v/>
      </c>
      <c r="N498" s="22" t="e">
        <f t="shared" si="36"/>
        <v>#VALUE!</v>
      </c>
      <c r="O498" s="14" t="e">
        <f>VLOOKUP(N498,'Time Chart'!$A$2:$D$25,4,0)</f>
        <v>#VALUE!</v>
      </c>
      <c r="P498" s="22" t="e">
        <f t="shared" si="37"/>
        <v>#VALUE!</v>
      </c>
      <c r="Q498" s="14" t="e">
        <f>VLOOKUP(P498,'Time Chart'!$A$2:$D$25,4,0)</f>
        <v>#VALUE!</v>
      </c>
      <c r="R498" s="14" t="str">
        <f t="shared" si="38"/>
        <v/>
      </c>
      <c r="S498" s="15">
        <f>COUNTIFS(Hoja1!$R$2,"="&amp;R498)</f>
        <v>0</v>
      </c>
      <c r="T498" s="14" t="str">
        <f t="shared" si="39"/>
        <v/>
      </c>
      <c r="U498" s="15">
        <f>COUNTIFS(Hoja1!$R$2,"="&amp;T498)</f>
        <v>0</v>
      </c>
    </row>
    <row r="499" spans="1:21" x14ac:dyDescent="0.25">
      <c r="A499" s="15">
        <f t="shared" si="35"/>
        <v>498</v>
      </c>
      <c r="B499" s="15" t="str">
        <f>IFERROR(INDEX('Pasajeros Pre'!$A$2:A5492,MATCH(ROW()-ROW($B$1),'Pasajeros Pre'!$O$2:$O$4995,0)),"")</f>
        <v/>
      </c>
      <c r="C499" s="15" t="str">
        <f>IFERROR(INDEX('Pasajeros Pre'!$B$2:$B$195,MATCH(ROW()-ROW($A$1),'Pasajeros Pre'!$O$2:$O$195,0)),"")</f>
        <v/>
      </c>
      <c r="D499" s="15" t="str">
        <f>IFERROR(INDEX('Pasajeros Pre'!$C$2:C5492,MATCH(ROW()-ROW($B$1),'Pasajeros Pre'!$O$2:$O$4995,0)),"")</f>
        <v/>
      </c>
      <c r="E499" s="15" t="str">
        <f>IFERROR(INDEX('Pasajeros Pre'!$D$2:D5492,MATCH(ROW()-ROW($B$1),'Pasajeros Pre'!$O$2:$O$4995,0)),"")</f>
        <v/>
      </c>
      <c r="F499" s="22" t="str">
        <f>IFERROR(INDEX('Pasajeros Pre'!$E$2:E5492,MATCH(ROW()-ROW($B$1),'Pasajeros Pre'!$O$2:$O$4995,0)),"")</f>
        <v/>
      </c>
      <c r="G499" s="15" t="str">
        <f>IFERROR(INDEX('Pasajeros Pre'!$F$2:F5492,MATCH(ROW()-ROW($B$1),'Pasajeros Pre'!$O$2:$O$4995,0)),"")</f>
        <v/>
      </c>
      <c r="H499" s="15" t="str">
        <f>IFERROR(INDEX('Pasajeros Pre'!$G$2:G5492,MATCH(ROW()-ROW($B$1),'Pasajeros Pre'!$O$2:$O$4995,0)),"")</f>
        <v/>
      </c>
      <c r="I499" s="15" t="str">
        <f>IFERROR(INDEX('Pasajeros Pre'!$H$2:H5492,MATCH(ROW()-ROW($B$1),'Pasajeros Pre'!$O$2:$O$4995,0)),"")</f>
        <v/>
      </c>
      <c r="J499" s="15" t="str">
        <f>IFERROR(INDEX('Pasajeros Pre'!$I$2:I5492,MATCH(ROW()-ROW($B$1),'Pasajeros Pre'!$O$2:$O$4995,0)),"")</f>
        <v/>
      </c>
      <c r="K499" s="15" t="str">
        <f>IFERROR(INDEX('Pasajeros Pre'!$J$2:J5492,MATCH(ROW()-ROW($B$1),'Pasajeros Pre'!$O$2:$O$4995,0)),"")</f>
        <v/>
      </c>
      <c r="L499" s="22" t="str">
        <f>IFERROR(INDEX('Pasajeros Pre'!$K$2:K5492,MATCH(ROW()-ROW($B$1),'Pasajeros Pre'!$O$2:$O$4995,0)),"")</f>
        <v/>
      </c>
      <c r="M499" s="15" t="str">
        <f>IFERROR(INDEX('Pasajeros Pre'!$L$2:L5492,MATCH(ROW()-ROW($B$1),'Pasajeros Pre'!$O$2:$O$4995,0)),"")</f>
        <v/>
      </c>
      <c r="N499" s="22" t="e">
        <f t="shared" si="36"/>
        <v>#VALUE!</v>
      </c>
      <c r="O499" s="14" t="e">
        <f>VLOOKUP(N499,'Time Chart'!$A$2:$D$25,4,0)</f>
        <v>#VALUE!</v>
      </c>
      <c r="P499" s="22" t="e">
        <f t="shared" si="37"/>
        <v>#VALUE!</v>
      </c>
      <c r="Q499" s="14" t="e">
        <f>VLOOKUP(P499,'Time Chart'!$A$2:$D$25,4,0)</f>
        <v>#VALUE!</v>
      </c>
      <c r="R499" s="14" t="str">
        <f t="shared" si="38"/>
        <v/>
      </c>
      <c r="S499" s="15">
        <f>COUNTIFS(Hoja1!$R$2,"="&amp;R499)</f>
        <v>0</v>
      </c>
      <c r="T499" s="14" t="str">
        <f t="shared" si="39"/>
        <v/>
      </c>
      <c r="U499" s="15">
        <f>COUNTIFS(Hoja1!$R$2,"="&amp;T499)</f>
        <v>0</v>
      </c>
    </row>
    <row r="500" spans="1:21" x14ac:dyDescent="0.25">
      <c r="A500" s="15">
        <f t="shared" si="35"/>
        <v>499</v>
      </c>
      <c r="B500" s="15" t="str">
        <f>IFERROR(INDEX('Pasajeros Pre'!$A$2:A5493,MATCH(ROW()-ROW($B$1),'Pasajeros Pre'!$O$2:$O$4995,0)),"")</f>
        <v/>
      </c>
      <c r="C500" s="15" t="str">
        <f>IFERROR(INDEX('Pasajeros Pre'!$B$2:$B$195,MATCH(ROW()-ROW($A$1),'Pasajeros Pre'!$O$2:$O$195,0)),"")</f>
        <v/>
      </c>
      <c r="D500" s="15" t="str">
        <f>IFERROR(INDEX('Pasajeros Pre'!$C$2:C5493,MATCH(ROW()-ROW($B$1),'Pasajeros Pre'!$O$2:$O$4995,0)),"")</f>
        <v/>
      </c>
      <c r="E500" s="15" t="str">
        <f>IFERROR(INDEX('Pasajeros Pre'!$D$2:D5493,MATCH(ROW()-ROW($B$1),'Pasajeros Pre'!$O$2:$O$4995,0)),"")</f>
        <v/>
      </c>
      <c r="F500" s="22" t="str">
        <f>IFERROR(INDEX('Pasajeros Pre'!$E$2:E5493,MATCH(ROW()-ROW($B$1),'Pasajeros Pre'!$O$2:$O$4995,0)),"")</f>
        <v/>
      </c>
      <c r="G500" s="15" t="str">
        <f>IFERROR(INDEX('Pasajeros Pre'!$F$2:F5493,MATCH(ROW()-ROW($B$1),'Pasajeros Pre'!$O$2:$O$4995,0)),"")</f>
        <v/>
      </c>
      <c r="H500" s="15" t="str">
        <f>IFERROR(INDEX('Pasajeros Pre'!$G$2:G5493,MATCH(ROW()-ROW($B$1),'Pasajeros Pre'!$O$2:$O$4995,0)),"")</f>
        <v/>
      </c>
      <c r="I500" s="15" t="str">
        <f>IFERROR(INDEX('Pasajeros Pre'!$H$2:H5493,MATCH(ROW()-ROW($B$1),'Pasajeros Pre'!$O$2:$O$4995,0)),"")</f>
        <v/>
      </c>
      <c r="J500" s="15" t="str">
        <f>IFERROR(INDEX('Pasajeros Pre'!$I$2:I5493,MATCH(ROW()-ROW($B$1),'Pasajeros Pre'!$O$2:$O$4995,0)),"")</f>
        <v/>
      </c>
      <c r="K500" s="15" t="str">
        <f>IFERROR(INDEX('Pasajeros Pre'!$J$2:J5493,MATCH(ROW()-ROW($B$1),'Pasajeros Pre'!$O$2:$O$4995,0)),"")</f>
        <v/>
      </c>
      <c r="L500" s="22" t="str">
        <f>IFERROR(INDEX('Pasajeros Pre'!$K$2:K5493,MATCH(ROW()-ROW($B$1),'Pasajeros Pre'!$O$2:$O$4995,0)),"")</f>
        <v/>
      </c>
      <c r="M500" s="15" t="str">
        <f>IFERROR(INDEX('Pasajeros Pre'!$L$2:L5493,MATCH(ROW()-ROW($B$1),'Pasajeros Pre'!$O$2:$O$4995,0)),"")</f>
        <v/>
      </c>
      <c r="N500" s="22" t="e">
        <f t="shared" si="36"/>
        <v>#VALUE!</v>
      </c>
      <c r="O500" s="14" t="e">
        <f>VLOOKUP(N500,'Time Chart'!$A$2:$D$25,4,0)</f>
        <v>#VALUE!</v>
      </c>
      <c r="P500" s="22" t="e">
        <f t="shared" si="37"/>
        <v>#VALUE!</v>
      </c>
      <c r="Q500" s="14" t="e">
        <f>VLOOKUP(P500,'Time Chart'!$A$2:$D$25,4,0)</f>
        <v>#VALUE!</v>
      </c>
      <c r="R500" s="14" t="str">
        <f t="shared" si="38"/>
        <v/>
      </c>
      <c r="S500" s="15">
        <f>COUNTIFS(Hoja1!$R$2,"="&amp;R500)</f>
        <v>0</v>
      </c>
      <c r="T500" s="14" t="str">
        <f t="shared" si="39"/>
        <v/>
      </c>
      <c r="U500" s="15">
        <f>COUNTIFS(Hoja1!$R$2,"="&amp;T500)</f>
        <v>0</v>
      </c>
    </row>
  </sheetData>
  <autoFilter ref="A1:Q169" xr:uid="{0A37003C-7FD6-42C4-A83D-97C0F4BAE91B}"/>
  <pageMargins left="0.7" right="0.7" top="0.75" bottom="0.75" header="0.3" footer="0.3"/>
  <ignoredErrors>
    <ignoredError sqref="P2:P50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0288-F7DA-4F31-AF85-A65A27AD0D97}">
  <dimension ref="A1:L31"/>
  <sheetViews>
    <sheetView view="pageLayout" topLeftCell="A5" zoomScaleNormal="100" workbookViewId="0">
      <selection activeCell="L7" sqref="L7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1.4257812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25.28515625" style="13" customWidth="1"/>
  </cols>
  <sheetData>
    <row r="1" spans="1:12" ht="19.5" thickBot="1" x14ac:dyDescent="0.3">
      <c r="A1" s="84">
        <f ca="1">TODAY()</f>
        <v>46161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x14ac:dyDescent="0.25">
      <c r="A2" s="83"/>
      <c r="B2" s="40"/>
      <c r="C2" s="39"/>
      <c r="E2" s="39"/>
      <c r="F2" s="39"/>
      <c r="G2" s="39"/>
      <c r="H2" s="40"/>
      <c r="I2" s="39"/>
      <c r="J2" s="39"/>
      <c r="K2" s="50"/>
    </row>
    <row r="3" spans="1:12" x14ac:dyDescent="0.25">
      <c r="A3" s="42"/>
      <c r="B3" s="40"/>
      <c r="D3" s="39"/>
      <c r="F3" s="39"/>
      <c r="G3" s="39"/>
      <c r="H3" s="40"/>
      <c r="I3" s="39"/>
      <c r="J3" s="39"/>
      <c r="K3" s="50"/>
    </row>
    <row r="4" spans="1:12" x14ac:dyDescent="0.25">
      <c r="A4" s="42"/>
      <c r="B4" s="40"/>
      <c r="C4" s="39"/>
      <c r="D4" s="39"/>
      <c r="E4" s="41"/>
      <c r="F4" s="39"/>
      <c r="G4" s="39"/>
      <c r="H4" s="40"/>
      <c r="I4" s="39"/>
      <c r="J4" s="39"/>
      <c r="K4" s="50"/>
    </row>
    <row r="5" spans="1:12" x14ac:dyDescent="0.25">
      <c r="A5" s="42"/>
      <c r="B5" s="40"/>
      <c r="C5" s="39"/>
      <c r="D5" s="39"/>
      <c r="E5" s="41"/>
      <c r="F5" s="39"/>
      <c r="G5" s="39"/>
      <c r="H5" s="40"/>
      <c r="I5" s="39"/>
      <c r="J5" s="39"/>
      <c r="K5" s="50"/>
    </row>
    <row r="6" spans="1:12" x14ac:dyDescent="0.25">
      <c r="A6" s="43"/>
      <c r="B6" s="40"/>
      <c r="C6" s="39"/>
      <c r="D6" s="39"/>
      <c r="E6" s="41"/>
      <c r="F6" s="39"/>
      <c r="G6" s="39"/>
      <c r="H6" s="40"/>
      <c r="I6" s="39"/>
      <c r="J6" s="39"/>
      <c r="K6" s="50"/>
    </row>
    <row r="7" spans="1:12" x14ac:dyDescent="0.25">
      <c r="A7" s="44"/>
      <c r="B7" s="40"/>
      <c r="C7" s="39"/>
      <c r="D7" s="39"/>
      <c r="E7" s="41"/>
      <c r="F7" s="39"/>
      <c r="G7" s="39"/>
      <c r="H7" s="40"/>
      <c r="I7" s="39"/>
      <c r="J7" s="39"/>
      <c r="K7" s="50"/>
    </row>
    <row r="8" spans="1:12" x14ac:dyDescent="0.25">
      <c r="A8" s="44"/>
      <c r="B8" s="40"/>
      <c r="C8" s="39"/>
      <c r="D8" s="39"/>
      <c r="E8" s="41"/>
      <c r="F8" s="39"/>
      <c r="G8" s="39"/>
      <c r="H8" s="40"/>
      <c r="I8" s="39"/>
      <c r="J8" s="39"/>
      <c r="K8" s="50"/>
    </row>
    <row r="9" spans="1:12" x14ac:dyDescent="0.25">
      <c r="A9" s="44"/>
      <c r="B9" s="40"/>
      <c r="C9" s="39"/>
      <c r="D9" s="39"/>
      <c r="E9" s="41"/>
      <c r="F9" s="39"/>
      <c r="G9" s="39"/>
      <c r="H9" s="40"/>
      <c r="I9" s="39"/>
      <c r="J9" s="39"/>
      <c r="K9" s="50"/>
    </row>
    <row r="10" spans="1:12" x14ac:dyDescent="0.25">
      <c r="A10" s="44"/>
      <c r="B10" s="40"/>
      <c r="C10" s="39"/>
      <c r="D10" s="39"/>
      <c r="E10" s="41"/>
      <c r="F10" s="39"/>
      <c r="G10" s="39"/>
      <c r="H10" s="40"/>
      <c r="I10" s="39"/>
      <c r="J10" s="39"/>
      <c r="K10" s="50"/>
    </row>
    <row r="11" spans="1:12" x14ac:dyDescent="0.25">
      <c r="A11" s="44"/>
      <c r="B11" s="40"/>
      <c r="C11" s="39"/>
      <c r="D11" s="39"/>
      <c r="E11" s="41"/>
      <c r="F11" s="39"/>
      <c r="G11" s="39"/>
      <c r="H11" s="40"/>
      <c r="I11" s="39"/>
      <c r="J11" s="39"/>
      <c r="K11" s="50"/>
    </row>
    <row r="12" spans="1:12" x14ac:dyDescent="0.25">
      <c r="A12" s="44"/>
      <c r="B12" s="40"/>
      <c r="C12" s="39"/>
      <c r="D12" s="39"/>
      <c r="E12" s="41"/>
      <c r="F12" s="39"/>
      <c r="G12" s="39"/>
      <c r="H12" s="40"/>
      <c r="I12" s="39"/>
      <c r="J12" s="39"/>
      <c r="K12" s="50"/>
    </row>
    <row r="13" spans="1:12" x14ac:dyDescent="0.25">
      <c r="A13" s="44"/>
      <c r="B13" s="40"/>
      <c r="C13" s="39"/>
      <c r="D13" s="39"/>
      <c r="E13" s="41"/>
      <c r="F13" s="39"/>
      <c r="G13" s="39"/>
      <c r="H13" s="40"/>
      <c r="I13" s="39"/>
      <c r="J13" s="39"/>
      <c r="K13" s="50"/>
    </row>
    <row r="14" spans="1:12" x14ac:dyDescent="0.25">
      <c r="A14" s="44"/>
      <c r="B14" s="40"/>
      <c r="C14" s="39"/>
      <c r="D14" s="39"/>
      <c r="E14" s="41"/>
      <c r="F14" s="39"/>
      <c r="G14" s="39"/>
      <c r="H14" s="40"/>
      <c r="I14" s="39"/>
      <c r="J14" s="39"/>
      <c r="K14" s="50"/>
    </row>
    <row r="15" spans="1:12" x14ac:dyDescent="0.25">
      <c r="A15" s="44"/>
      <c r="B15" s="39"/>
      <c r="C15" s="39"/>
      <c r="D15" s="39"/>
      <c r="E15" s="39"/>
      <c r="F15" s="39"/>
      <c r="G15" s="39"/>
      <c r="H15" s="39"/>
      <c r="I15" s="39"/>
      <c r="J15" s="39"/>
      <c r="K15" s="51"/>
    </row>
    <row r="16" spans="1:12" x14ac:dyDescent="0.25">
      <c r="A16" s="44"/>
      <c r="B16" s="40"/>
      <c r="C16" s="39"/>
      <c r="D16" s="39"/>
      <c r="E16" s="41"/>
      <c r="F16" s="39"/>
      <c r="G16" s="39"/>
      <c r="H16" s="40"/>
      <c r="I16" s="39"/>
      <c r="J16" s="39"/>
      <c r="K16" s="50"/>
    </row>
    <row r="17" spans="1:11" x14ac:dyDescent="0.25">
      <c r="A17" s="44"/>
      <c r="B17" s="40"/>
      <c r="C17" s="39"/>
      <c r="D17" s="39"/>
      <c r="E17" s="41"/>
      <c r="F17" s="39"/>
      <c r="G17" s="39"/>
      <c r="H17" s="40"/>
      <c r="I17" s="39"/>
      <c r="J17" s="39"/>
      <c r="K17" s="50"/>
    </row>
    <row r="18" spans="1:11" x14ac:dyDescent="0.25">
      <c r="A18" s="44"/>
      <c r="B18" s="40"/>
      <c r="C18" s="39"/>
      <c r="D18" s="39"/>
      <c r="E18" s="41"/>
      <c r="F18" s="39"/>
      <c r="G18" s="39"/>
      <c r="H18" s="40"/>
      <c r="I18" s="39"/>
      <c r="J18" s="39"/>
      <c r="K18" s="50"/>
    </row>
    <row r="19" spans="1:11" x14ac:dyDescent="0.25">
      <c r="A19" s="44"/>
      <c r="B19" s="40"/>
      <c r="C19" s="39"/>
      <c r="D19" s="39"/>
      <c r="E19" s="41"/>
      <c r="F19" s="39"/>
      <c r="G19" s="39"/>
      <c r="H19" s="40"/>
      <c r="I19" s="39"/>
      <c r="J19" s="39"/>
      <c r="K19" s="50"/>
    </row>
    <row r="20" spans="1:11" x14ac:dyDescent="0.25">
      <c r="A20" s="44"/>
      <c r="B20" s="40"/>
      <c r="C20" s="39"/>
      <c r="D20" s="39"/>
      <c r="E20" s="41"/>
      <c r="F20" s="39"/>
      <c r="G20" s="39"/>
      <c r="H20" s="40"/>
      <c r="I20" s="39"/>
      <c r="J20" s="39"/>
      <c r="K20" s="50"/>
    </row>
    <row r="21" spans="1:11" x14ac:dyDescent="0.25">
      <c r="A21" s="44"/>
      <c r="B21" s="40"/>
      <c r="C21" s="39"/>
      <c r="D21" s="39"/>
      <c r="E21" s="41"/>
      <c r="F21" s="39"/>
      <c r="G21" s="39"/>
      <c r="H21" s="40"/>
      <c r="I21" s="39"/>
      <c r="J21" s="39"/>
      <c r="K21" s="50"/>
    </row>
    <row r="22" spans="1:11" x14ac:dyDescent="0.25">
      <c r="A22" s="44"/>
      <c r="B22" s="40"/>
      <c r="C22" s="39"/>
      <c r="D22" s="39"/>
      <c r="E22" s="41"/>
      <c r="F22" s="39"/>
      <c r="G22" s="39"/>
      <c r="H22" s="40"/>
      <c r="I22" s="39"/>
      <c r="J22" s="39"/>
      <c r="K22" s="50"/>
    </row>
    <row r="23" spans="1:11" x14ac:dyDescent="0.25">
      <c r="A23" s="44"/>
      <c r="B23" s="40"/>
      <c r="C23" s="39"/>
      <c r="D23" s="39"/>
      <c r="E23" s="41"/>
      <c r="F23" s="39"/>
      <c r="G23" s="39"/>
      <c r="H23" s="40"/>
      <c r="I23" s="39"/>
      <c r="J23" s="39"/>
      <c r="K23" s="50"/>
    </row>
    <row r="24" spans="1:11" x14ac:dyDescent="0.25">
      <c r="A24" s="44"/>
      <c r="B24" s="40"/>
      <c r="C24" s="39"/>
      <c r="D24" s="39"/>
      <c r="E24" s="41"/>
      <c r="F24" s="39"/>
      <c r="G24" s="39"/>
      <c r="H24" s="40"/>
      <c r="I24" s="39"/>
      <c r="J24" s="39"/>
      <c r="K24" s="50"/>
    </row>
    <row r="25" spans="1:11" x14ac:dyDescent="0.25">
      <c r="A25" s="44"/>
      <c r="B25" s="40"/>
      <c r="C25" s="39"/>
      <c r="D25" s="39"/>
      <c r="E25" s="41"/>
      <c r="F25" s="39"/>
      <c r="G25" s="39"/>
      <c r="H25" s="40"/>
      <c r="I25" s="39"/>
      <c r="J25" s="39"/>
      <c r="K25" s="50"/>
    </row>
    <row r="26" spans="1:11" x14ac:dyDescent="0.25">
      <c r="A26" s="44"/>
      <c r="B26" s="40"/>
      <c r="C26" s="39"/>
      <c r="D26" s="39"/>
      <c r="E26" s="41"/>
      <c r="F26" s="39"/>
      <c r="G26" s="39"/>
      <c r="H26" s="40"/>
      <c r="I26" s="39"/>
      <c r="J26" s="39"/>
      <c r="K26" s="50"/>
    </row>
    <row r="27" spans="1:11" x14ac:dyDescent="0.25">
      <c r="A27" s="44"/>
      <c r="B27" s="40"/>
      <c r="C27" s="39"/>
      <c r="D27" s="39"/>
      <c r="E27" s="41"/>
      <c r="F27" s="39"/>
      <c r="G27" s="39"/>
      <c r="H27" s="40"/>
      <c r="I27" s="39"/>
      <c r="J27" s="39"/>
      <c r="K27" s="50"/>
    </row>
    <row r="28" spans="1:11" x14ac:dyDescent="0.25">
      <c r="A28" s="44"/>
      <c r="B28" s="40"/>
      <c r="C28" s="39"/>
      <c r="D28" s="39"/>
      <c r="E28" s="41"/>
      <c r="F28" s="39"/>
      <c r="G28" s="39"/>
      <c r="H28" s="40"/>
      <c r="I28" s="39"/>
      <c r="J28" s="39"/>
      <c r="K28" s="50"/>
    </row>
    <row r="29" spans="1:11" x14ac:dyDescent="0.25">
      <c r="A29" s="44"/>
      <c r="B29" s="40"/>
      <c r="C29" s="39"/>
      <c r="D29" s="39"/>
      <c r="E29" s="41"/>
      <c r="F29" s="39"/>
      <c r="G29" s="39"/>
      <c r="H29" s="40"/>
      <c r="I29" s="39"/>
      <c r="J29" s="39"/>
      <c r="K29" s="50"/>
    </row>
    <row r="30" spans="1:11" ht="15.75" thickBot="1" x14ac:dyDescent="0.3">
      <c r="A30" s="45"/>
      <c r="B30" s="46"/>
      <c r="C30" s="47"/>
      <c r="D30" s="47"/>
      <c r="E30" s="48"/>
      <c r="F30" s="47"/>
      <c r="G30" s="47"/>
      <c r="H30" s="46"/>
      <c r="I30" s="47"/>
      <c r="J30" s="47"/>
      <c r="K30" s="52"/>
    </row>
    <row r="31" spans="1:11" ht="15.75" thickTop="1" x14ac:dyDescent="0.25"/>
  </sheetData>
  <sheetProtection selectLockedCells="1"/>
  <pageMargins left="0.70866141732283472" right="0.27559055118110237" top="1.3043478260869565" bottom="0.74803149606299213" header="0.31496062992125984" footer="0.31496062992125984"/>
  <pageSetup paperSize="9" scale="92" orientation="landscape" r:id="rId1"/>
  <headerFooter>
    <oddHeader>&amp;LAIFA S.A. de C.V.  
DIR. OPN.  
&amp;C&amp;G&amp;RAeropuerto Internacional Felipe Ángeles, S.A. de C.V. 
&amp;"-,Negrita"&amp;20Dashboard</oddHeader>
    <oddFooter>&amp;C&amp;P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F344-4916-42DB-90C4-CF06D97776C1}">
  <dimension ref="A1:K31"/>
  <sheetViews>
    <sheetView view="pageLayout" topLeftCell="A34" zoomScaleNormal="100" workbookViewId="0">
      <selection activeCell="I27" sqref="I27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1.4257812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25.28515625" style="13" customWidth="1"/>
  </cols>
  <sheetData>
    <row r="1" spans="1:11" ht="19.5" thickBot="1" x14ac:dyDescent="0.3">
      <c r="A1" s="103" t="s">
        <v>832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1" x14ac:dyDescent="0.25">
      <c r="A2" s="42"/>
      <c r="B2" s="40"/>
      <c r="C2" s="39"/>
      <c r="E2" s="39"/>
      <c r="F2" s="39"/>
      <c r="G2" s="39"/>
      <c r="H2" s="40"/>
      <c r="I2" s="39"/>
      <c r="J2" s="39"/>
      <c r="K2" s="49"/>
    </row>
    <row r="3" spans="1:11" x14ac:dyDescent="0.25">
      <c r="A3" s="42"/>
      <c r="B3" s="40"/>
      <c r="D3" s="39"/>
      <c r="F3" s="39"/>
      <c r="G3" s="39"/>
      <c r="H3" s="40"/>
      <c r="I3" s="39"/>
      <c r="J3" s="39"/>
      <c r="K3" s="50"/>
    </row>
    <row r="4" spans="1:11" x14ac:dyDescent="0.25">
      <c r="A4" s="42"/>
      <c r="B4" s="40"/>
      <c r="C4" s="39"/>
      <c r="D4" s="39"/>
      <c r="E4" s="41"/>
      <c r="F4" s="39"/>
      <c r="G4" s="39"/>
      <c r="H4" s="40"/>
      <c r="I4" s="39"/>
      <c r="J4" s="39"/>
      <c r="K4" s="50"/>
    </row>
    <row r="5" spans="1:11" x14ac:dyDescent="0.25">
      <c r="A5" s="42"/>
      <c r="B5" s="40"/>
      <c r="C5" s="39"/>
      <c r="D5" s="39"/>
      <c r="E5" s="41"/>
      <c r="F5" s="39"/>
      <c r="G5" s="39"/>
      <c r="H5" s="40"/>
      <c r="I5" s="39"/>
      <c r="J5" s="39"/>
      <c r="K5" s="50"/>
    </row>
    <row r="6" spans="1:11" x14ac:dyDescent="0.25">
      <c r="A6" s="43"/>
      <c r="B6" s="40"/>
      <c r="C6" s="39"/>
      <c r="D6" s="39"/>
      <c r="E6" s="41"/>
      <c r="F6" s="39"/>
      <c r="G6" s="39"/>
      <c r="H6" s="40"/>
      <c r="I6" s="39"/>
      <c r="J6" s="39"/>
      <c r="K6" s="50"/>
    </row>
    <row r="7" spans="1:11" x14ac:dyDescent="0.25">
      <c r="A7" s="44"/>
      <c r="B7" s="40"/>
      <c r="C7" s="39"/>
      <c r="D7" s="39"/>
      <c r="E7" s="41"/>
      <c r="F7" s="39"/>
      <c r="G7" s="39"/>
      <c r="H7" s="40"/>
      <c r="I7" s="39"/>
      <c r="J7" s="39"/>
      <c r="K7" s="50"/>
    </row>
    <row r="8" spans="1:11" x14ac:dyDescent="0.25">
      <c r="A8" s="44"/>
      <c r="B8" s="40"/>
      <c r="C8" s="39"/>
      <c r="D8" s="39"/>
      <c r="E8" s="41"/>
      <c r="F8" s="39"/>
      <c r="G8" s="39"/>
      <c r="H8" s="40"/>
      <c r="I8" s="39"/>
      <c r="J8" s="39"/>
      <c r="K8" s="50"/>
    </row>
    <row r="9" spans="1:11" x14ac:dyDescent="0.25">
      <c r="A9" s="44"/>
      <c r="B9" s="40"/>
      <c r="C9" s="39"/>
      <c r="D9" s="39"/>
      <c r="E9" s="41"/>
      <c r="F9" s="39"/>
      <c r="G9" s="39"/>
      <c r="H9" s="40"/>
      <c r="I9" s="39"/>
      <c r="J9" s="39"/>
      <c r="K9" s="50"/>
    </row>
    <row r="10" spans="1:11" x14ac:dyDescent="0.25">
      <c r="A10" s="44"/>
      <c r="B10" s="40"/>
      <c r="C10" s="39"/>
      <c r="D10" s="39"/>
      <c r="E10" s="41"/>
      <c r="F10" s="39"/>
      <c r="G10" s="39"/>
      <c r="H10" s="40"/>
      <c r="I10" s="39"/>
      <c r="J10" s="39"/>
      <c r="K10" s="50"/>
    </row>
    <row r="11" spans="1:11" x14ac:dyDescent="0.25">
      <c r="A11" s="44"/>
      <c r="B11" s="40"/>
      <c r="C11" s="39"/>
      <c r="D11" s="39"/>
      <c r="E11" s="41"/>
      <c r="F11" s="39"/>
      <c r="G11" s="39"/>
      <c r="H11" s="40"/>
      <c r="I11" s="39"/>
      <c r="J11" s="39"/>
      <c r="K11" s="50"/>
    </row>
    <row r="12" spans="1:11" x14ac:dyDescent="0.25">
      <c r="A12" s="44"/>
      <c r="B12" s="40"/>
      <c r="C12" s="39"/>
      <c r="D12" s="39"/>
      <c r="E12" s="41"/>
      <c r="F12" s="39"/>
      <c r="G12" s="39"/>
      <c r="H12" s="40"/>
      <c r="I12" s="39"/>
      <c r="J12" s="39"/>
      <c r="K12" s="50"/>
    </row>
    <row r="13" spans="1:11" x14ac:dyDescent="0.25">
      <c r="A13" s="44"/>
      <c r="B13" s="40"/>
      <c r="C13" s="39"/>
      <c r="D13" s="39"/>
      <c r="E13" s="41"/>
      <c r="F13" s="39"/>
      <c r="G13" s="39"/>
      <c r="H13" s="40"/>
      <c r="I13" s="39"/>
      <c r="J13" s="39"/>
      <c r="K13" s="50"/>
    </row>
    <row r="14" spans="1:11" x14ac:dyDescent="0.25">
      <c r="A14" s="44"/>
      <c r="B14" s="40"/>
      <c r="C14" s="39"/>
      <c r="D14" s="39"/>
      <c r="E14" s="41"/>
      <c r="F14" s="39"/>
      <c r="G14" s="39"/>
      <c r="H14" s="40"/>
      <c r="I14" s="39"/>
      <c r="J14" s="39"/>
      <c r="K14" s="50"/>
    </row>
    <row r="15" spans="1:11" x14ac:dyDescent="0.25">
      <c r="A15" s="44"/>
      <c r="B15" s="39"/>
      <c r="C15" s="39"/>
      <c r="D15" s="39"/>
      <c r="E15" s="39"/>
      <c r="F15" s="39"/>
      <c r="G15" s="39"/>
      <c r="H15" s="39"/>
      <c r="I15" s="39"/>
      <c r="J15" s="39"/>
      <c r="K15" s="51"/>
    </row>
    <row r="16" spans="1:11" x14ac:dyDescent="0.25">
      <c r="A16" s="44"/>
      <c r="B16" s="40"/>
      <c r="C16" s="39"/>
      <c r="D16" s="39"/>
      <c r="E16" s="41"/>
      <c r="F16" s="39"/>
      <c r="G16" s="39"/>
      <c r="H16" s="40"/>
      <c r="I16" s="39"/>
      <c r="J16" s="39"/>
      <c r="K16" s="50"/>
    </row>
    <row r="17" spans="1:11" x14ac:dyDescent="0.25">
      <c r="A17" s="44"/>
      <c r="B17" s="40"/>
      <c r="C17" s="39"/>
      <c r="D17" s="39"/>
      <c r="E17" s="41"/>
      <c r="F17" s="39"/>
      <c r="G17" s="39"/>
      <c r="H17" s="40"/>
      <c r="I17" s="39"/>
      <c r="J17" s="39"/>
      <c r="K17" s="50"/>
    </row>
    <row r="18" spans="1:11" x14ac:dyDescent="0.25">
      <c r="A18" s="44"/>
      <c r="B18" s="40"/>
      <c r="C18" s="39"/>
      <c r="D18" s="39"/>
      <c r="E18" s="41"/>
      <c r="F18" s="39"/>
      <c r="G18" s="39"/>
      <c r="H18" s="40"/>
      <c r="I18" s="39"/>
      <c r="J18" s="39"/>
      <c r="K18" s="50"/>
    </row>
    <row r="19" spans="1:11" x14ac:dyDescent="0.25">
      <c r="A19" s="44"/>
      <c r="B19" s="40"/>
      <c r="C19" s="39"/>
      <c r="D19" s="39"/>
      <c r="E19" s="41"/>
      <c r="F19" s="39"/>
      <c r="G19" s="39"/>
      <c r="H19" s="40"/>
      <c r="I19" s="39"/>
      <c r="J19" s="39"/>
      <c r="K19" s="50"/>
    </row>
    <row r="20" spans="1:11" x14ac:dyDescent="0.25">
      <c r="A20" s="44"/>
      <c r="B20" s="40"/>
      <c r="C20" s="39"/>
      <c r="D20" s="39"/>
      <c r="E20" s="41"/>
      <c r="F20" s="39"/>
      <c r="G20" s="39"/>
      <c r="H20" s="40"/>
      <c r="I20" s="39"/>
      <c r="J20" s="39"/>
      <c r="K20" s="50"/>
    </row>
    <row r="21" spans="1:11" x14ac:dyDescent="0.25">
      <c r="A21" s="44"/>
      <c r="B21" s="40"/>
      <c r="C21" s="39"/>
      <c r="D21" s="39"/>
      <c r="E21" s="41"/>
      <c r="F21" s="39"/>
      <c r="G21" s="39"/>
      <c r="H21" s="40"/>
      <c r="I21" s="39"/>
      <c r="J21" s="39"/>
      <c r="K21" s="50"/>
    </row>
    <row r="22" spans="1:11" x14ac:dyDescent="0.25">
      <c r="A22" s="44"/>
      <c r="B22" s="40"/>
      <c r="C22" s="39"/>
      <c r="D22" s="39"/>
      <c r="E22" s="41"/>
      <c r="F22" s="39"/>
      <c r="G22" s="39"/>
      <c r="H22" s="40"/>
      <c r="I22" s="39"/>
      <c r="J22" s="39"/>
      <c r="K22" s="50"/>
    </row>
    <row r="23" spans="1:11" x14ac:dyDescent="0.25">
      <c r="A23" s="44"/>
      <c r="B23" s="40"/>
      <c r="C23" s="39"/>
      <c r="D23" s="39"/>
      <c r="E23" s="41"/>
      <c r="F23" s="39"/>
      <c r="G23" s="39"/>
      <c r="H23" s="40"/>
      <c r="I23" s="39"/>
      <c r="J23" s="39"/>
      <c r="K23" s="50"/>
    </row>
    <row r="24" spans="1:11" x14ac:dyDescent="0.25">
      <c r="A24" s="44"/>
      <c r="B24" s="40"/>
      <c r="C24" s="39"/>
      <c r="D24" s="39"/>
      <c r="E24" s="41"/>
      <c r="F24" s="39"/>
      <c r="G24" s="39"/>
      <c r="H24" s="40"/>
      <c r="I24" s="39"/>
      <c r="J24" s="39"/>
      <c r="K24" s="50"/>
    </row>
    <row r="25" spans="1:11" x14ac:dyDescent="0.25">
      <c r="A25" s="44"/>
      <c r="B25" s="40"/>
      <c r="C25" s="39"/>
      <c r="D25" s="39"/>
      <c r="E25" s="41"/>
      <c r="F25" s="39"/>
      <c r="G25" s="39"/>
      <c r="H25" s="40"/>
      <c r="I25" s="39"/>
      <c r="J25" s="39"/>
      <c r="K25" s="50"/>
    </row>
    <row r="26" spans="1:11" x14ac:dyDescent="0.25">
      <c r="A26" s="44"/>
      <c r="B26" s="40"/>
      <c r="C26" s="39"/>
      <c r="D26" s="39"/>
      <c r="E26" s="41"/>
      <c r="F26" s="39"/>
      <c r="G26" s="39"/>
      <c r="H26" s="40"/>
      <c r="I26" s="39"/>
      <c r="J26" s="39"/>
      <c r="K26" s="50"/>
    </row>
    <row r="27" spans="1:11" x14ac:dyDescent="0.25">
      <c r="A27" s="44"/>
      <c r="B27" s="40"/>
      <c r="C27" s="39"/>
      <c r="D27" s="39"/>
      <c r="E27" s="41"/>
      <c r="F27" s="39"/>
      <c r="G27" s="39"/>
      <c r="H27" s="40"/>
      <c r="I27" s="39"/>
      <c r="J27" s="39"/>
      <c r="K27" s="50"/>
    </row>
    <row r="28" spans="1:11" x14ac:dyDescent="0.25">
      <c r="A28" s="44"/>
      <c r="B28" s="40"/>
      <c r="C28" s="39"/>
      <c r="D28" s="39"/>
      <c r="E28" s="41"/>
      <c r="F28" s="39"/>
      <c r="G28" s="39"/>
      <c r="H28" s="40"/>
      <c r="I28" s="39"/>
      <c r="J28" s="39"/>
      <c r="K28" s="50"/>
    </row>
    <row r="29" spans="1:11" x14ac:dyDescent="0.25">
      <c r="A29" s="44"/>
      <c r="B29" s="40"/>
      <c r="C29" s="39"/>
      <c r="D29" s="39"/>
      <c r="E29" s="41"/>
      <c r="F29" s="39"/>
      <c r="G29" s="39"/>
      <c r="H29" s="40"/>
      <c r="I29" s="39"/>
      <c r="J29" s="39"/>
      <c r="K29" s="50"/>
    </row>
    <row r="30" spans="1:11" ht="15.75" thickBot="1" x14ac:dyDescent="0.3">
      <c r="A30" s="45"/>
      <c r="B30" s="46"/>
      <c r="C30" s="47"/>
      <c r="D30" s="47"/>
      <c r="E30" s="48"/>
      <c r="F30" s="47"/>
      <c r="G30" s="47"/>
      <c r="H30" s="46"/>
      <c r="I30" s="47"/>
      <c r="J30" s="47"/>
      <c r="K30" s="52"/>
    </row>
    <row r="31" spans="1:11" ht="15.75" thickTop="1" x14ac:dyDescent="0.25"/>
  </sheetData>
  <sheetProtection selectLockedCells="1"/>
  <mergeCells count="1">
    <mergeCell ref="A1:K1"/>
  </mergeCells>
  <pageMargins left="0.70866141732283472" right="0.27559055118110237" top="1.3043478260869565" bottom="0.74803149606299213" header="0.31496062992125984" footer="0.31496062992125984"/>
  <pageSetup paperSize="9" scale="92" orientation="landscape" r:id="rId1"/>
  <headerFooter>
    <oddHeader>&amp;LAIFA S.A. de C.V.  
DIR. OPN.  
&amp;C&amp;G&amp;RAeropuerto Internacional Felipe Ángeles, S.A. de C.V. 
&amp;"-,Negrita"&amp;20Dashboard</oddHeader>
    <oddFooter>&amp;C&amp;P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tabSelected="1" view="pageLayout" zoomScale="120" zoomScaleNormal="100" zoomScalePageLayoutView="120" workbookViewId="0">
      <selection activeCell="E11" sqref="E11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9.710937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15.140625" style="13" customWidth="1"/>
  </cols>
  <sheetData>
    <row r="1" spans="1:11" ht="15.75" thickBot="1" x14ac:dyDescent="0.3">
      <c r="A1" s="99">
        <v>46162</v>
      </c>
      <c r="B1" s="100"/>
      <c r="C1" s="100"/>
      <c r="D1" s="100"/>
      <c r="E1" s="100"/>
      <c r="F1" s="100"/>
      <c r="G1" s="100"/>
      <c r="H1" s="100"/>
      <c r="I1" s="100"/>
      <c r="J1" s="100"/>
      <c r="K1" s="101"/>
    </row>
    <row r="2" spans="1:11" x14ac:dyDescent="0.25">
      <c r="A2" s="102" t="s">
        <v>833</v>
      </c>
      <c r="B2" s="102"/>
      <c r="C2" s="102"/>
      <c r="D2" s="102"/>
      <c r="E2" s="102"/>
      <c r="F2" s="102"/>
      <c r="G2" s="102"/>
      <c r="H2" s="102"/>
      <c r="I2" s="102" t="s">
        <v>834</v>
      </c>
      <c r="J2" s="102"/>
      <c r="K2" s="102"/>
    </row>
    <row r="3" spans="1:11" ht="45" x14ac:dyDescent="0.25">
      <c r="A3" s="60" t="s">
        <v>835</v>
      </c>
      <c r="B3" s="60" t="s">
        <v>836</v>
      </c>
      <c r="C3" s="60" t="s">
        <v>837</v>
      </c>
      <c r="D3" s="60" t="s">
        <v>838</v>
      </c>
      <c r="E3" s="8" t="s">
        <v>839</v>
      </c>
      <c r="F3" s="60" t="s">
        <v>840</v>
      </c>
      <c r="G3" s="60" t="s">
        <v>841</v>
      </c>
      <c r="H3" s="60" t="s">
        <v>842</v>
      </c>
      <c r="I3" s="60" t="s">
        <v>843</v>
      </c>
      <c r="J3" s="60" t="s">
        <v>844</v>
      </c>
      <c r="K3" s="8" t="s">
        <v>845</v>
      </c>
    </row>
    <row r="4" spans="1:11" ht="24" x14ac:dyDescent="0.25">
      <c r="A4" s="9">
        <v>1</v>
      </c>
      <c r="B4" s="10" t="str">
        <f>Pasajeros!C2</f>
        <v>Mexicana de Aviación</v>
      </c>
      <c r="C4" s="9" t="str">
        <f>Pasajeros!D2</f>
        <v>E95</v>
      </c>
      <c r="D4" s="9" t="str">
        <f>Pasajeros!E2</f>
        <v>XN 1765</v>
      </c>
      <c r="E4" s="11">
        <f>Pasajeros!F2</f>
        <v>46160.833333333336</v>
      </c>
      <c r="F4" s="16" t="str">
        <f>Pasajeros!G2</f>
        <v>Mérida</v>
      </c>
      <c r="G4" s="9">
        <f>Pasajeros!H2</f>
        <v>1</v>
      </c>
      <c r="H4" s="10" t="str">
        <f>Pasajeros!I2</f>
        <v>108A</v>
      </c>
      <c r="I4" s="9" t="str">
        <f>Pasajeros!J2</f>
        <v>XN 1430</v>
      </c>
      <c r="J4" s="16" t="str">
        <f>Pasajeros!K2</f>
        <v>Guadalajara</v>
      </c>
      <c r="K4" s="11">
        <f>Pasajeros!L2</f>
        <v>46162.270833333336</v>
      </c>
    </row>
    <row r="5" spans="1:11" x14ac:dyDescent="0.25">
      <c r="A5" s="9">
        <v>2</v>
      </c>
      <c r="B5" s="10" t="str">
        <f>Pasajeros!C3</f>
        <v>Viva</v>
      </c>
      <c r="C5" s="9" t="str">
        <f>Pasajeros!D3</f>
        <v>32Q</v>
      </c>
      <c r="D5" s="9" t="str">
        <f>Pasajeros!E3</f>
        <v>VB 3677</v>
      </c>
      <c r="E5" s="11">
        <f>Pasajeros!F3</f>
        <v>46161.524305555555</v>
      </c>
      <c r="F5" s="16" t="str">
        <f>Pasajeros!G3</f>
        <v>Ixtapa Zihuatanejo</v>
      </c>
      <c r="G5" s="9">
        <f>Pasajeros!H3</f>
        <v>1</v>
      </c>
      <c r="H5" s="10" t="str">
        <f>Pasajeros!I3</f>
        <v>132A</v>
      </c>
      <c r="I5" s="9" t="str">
        <f>Pasajeros!J3</f>
        <v>VB 7382</v>
      </c>
      <c r="J5" s="16" t="str">
        <f>Pasajeros!K3</f>
        <v>Monterrey</v>
      </c>
      <c r="K5" s="11">
        <f>Pasajeros!L3</f>
        <v>46162.253472222219</v>
      </c>
    </row>
    <row r="6" spans="1:11" x14ac:dyDescent="0.25">
      <c r="A6" s="9">
        <v>3</v>
      </c>
      <c r="B6" s="10" t="str">
        <f>Pasajeros!C4</f>
        <v>Viva</v>
      </c>
      <c r="C6" s="9" t="str">
        <f>Pasajeros!D4</f>
        <v>32A</v>
      </c>
      <c r="D6" s="9" t="str">
        <f>Pasajeros!E4</f>
        <v>VB 7370</v>
      </c>
      <c r="E6" s="11">
        <f>Pasajeros!F4</f>
        <v>46161.621527777781</v>
      </c>
      <c r="F6" s="16" t="str">
        <f>Pasajeros!G4</f>
        <v>La Paz</v>
      </c>
      <c r="G6" s="9">
        <f>Pasajeros!H4</f>
        <v>1</v>
      </c>
      <c r="H6" s="10" t="str">
        <f>Pasajeros!I4</f>
        <v>107A</v>
      </c>
      <c r="I6" s="9" t="str">
        <f>Pasajeros!J4</f>
        <v>VB 9222</v>
      </c>
      <c r="J6" s="16" t="str">
        <f>Pasajeros!K4</f>
        <v>Puerto Escondido</v>
      </c>
      <c r="K6" s="11">
        <f>Pasajeros!L4</f>
        <v>46162.274305555555</v>
      </c>
    </row>
    <row r="7" spans="1:11" x14ac:dyDescent="0.25">
      <c r="A7" s="9">
        <v>4</v>
      </c>
      <c r="B7" s="10" t="str">
        <f>Pasajeros!C5</f>
        <v>Aerus</v>
      </c>
      <c r="C7" s="9" t="str">
        <f>Pasajeros!D5</f>
        <v>CNF</v>
      </c>
      <c r="D7" s="9" t="str">
        <f>Pasajeros!E5</f>
        <v>ZV 361</v>
      </c>
      <c r="E7" s="11">
        <f>Pasajeros!F5</f>
        <v>46161.711805555555</v>
      </c>
      <c r="F7" s="16" t="str">
        <f>Pasajeros!G5</f>
        <v>Ciudad Victoria</v>
      </c>
      <c r="G7" s="9">
        <f>Pasajeros!H5</f>
        <v>1</v>
      </c>
      <c r="H7" s="10">
        <f>Pasajeros!I5</f>
        <v>501</v>
      </c>
      <c r="I7" s="9" t="str">
        <f>Pasajeros!J5</f>
        <v>ZV 364</v>
      </c>
      <c r="J7" s="16" t="str">
        <f>Pasajeros!K5</f>
        <v>Ciudad Victoria</v>
      </c>
      <c r="K7" s="11">
        <f>Pasajeros!L5</f>
        <v>46162.25</v>
      </c>
    </row>
    <row r="8" spans="1:11" x14ac:dyDescent="0.25">
      <c r="A8" s="9">
        <v>5</v>
      </c>
      <c r="B8" s="10" t="str">
        <f>Pasajeros!C6</f>
        <v>Viva</v>
      </c>
      <c r="C8" s="9" t="str">
        <f>Pasajeros!D6</f>
        <v>32A</v>
      </c>
      <c r="D8" s="9" t="str">
        <f>Pasajeros!E6</f>
        <v>VB 7435</v>
      </c>
      <c r="E8" s="11">
        <f>Pasajeros!F6</f>
        <v>46161.84375</v>
      </c>
      <c r="F8" s="16" t="str">
        <f>Pasajeros!G6</f>
        <v>Veracruz</v>
      </c>
      <c r="G8" s="9">
        <f>Pasajeros!H6</f>
        <v>2</v>
      </c>
      <c r="H8" s="10">
        <f>Pasajeros!I6</f>
        <v>505</v>
      </c>
      <c r="I8" s="9" t="str">
        <f>Pasajeros!J6</f>
        <v>VB 9480</v>
      </c>
      <c r="J8" s="16" t="str">
        <f>Pasajeros!K6</f>
        <v>Ciudad Obregón</v>
      </c>
      <c r="K8" s="11">
        <f>Pasajeros!L6</f>
        <v>46162.288194444445</v>
      </c>
    </row>
    <row r="9" spans="1:11" x14ac:dyDescent="0.25">
      <c r="A9" s="9">
        <v>6</v>
      </c>
      <c r="B9" s="10" t="str">
        <f>Pasajeros!C7</f>
        <v>Volaris</v>
      </c>
      <c r="C9" s="9">
        <f>Pasajeros!D7</f>
        <v>320</v>
      </c>
      <c r="D9" s="9" t="str">
        <f>Pasajeros!E7</f>
        <v>Y4 7171</v>
      </c>
      <c r="E9" s="11">
        <f>Pasajeros!F7</f>
        <v>46161.849305555559</v>
      </c>
      <c r="F9" s="16" t="str">
        <f>Pasajeros!G7</f>
        <v>La Paz</v>
      </c>
      <c r="G9" s="9">
        <f>Pasajeros!H7</f>
        <v>1</v>
      </c>
      <c r="H9" s="10" t="str">
        <f>Pasajeros!I7</f>
        <v>109B</v>
      </c>
      <c r="I9" s="9" t="str">
        <f>Pasajeros!J7</f>
        <v>Y4 1291</v>
      </c>
      <c r="J9" s="16" t="str">
        <f>Pasajeros!K7</f>
        <v>Guadalajara</v>
      </c>
      <c r="K9" s="11">
        <f>Pasajeros!L7</f>
        <v>46162.270833333336</v>
      </c>
    </row>
    <row r="10" spans="1:11" x14ac:dyDescent="0.25">
      <c r="A10" s="9">
        <v>7</v>
      </c>
      <c r="B10" s="10" t="str">
        <f>Pasajeros!C8</f>
        <v>Volaris</v>
      </c>
      <c r="C10" s="9" t="str">
        <f>Pasajeros!D8</f>
        <v>32N</v>
      </c>
      <c r="D10" s="9" t="str">
        <f>Pasajeros!E8</f>
        <v>Y4 1292</v>
      </c>
      <c r="E10" s="11">
        <f>Pasajeros!F8</f>
        <v>46161.852083333331</v>
      </c>
      <c r="F10" s="16" t="str">
        <f>Pasajeros!G8</f>
        <v>Guadalajara</v>
      </c>
      <c r="G10" s="9">
        <f>Pasajeros!H8</f>
        <v>1</v>
      </c>
      <c r="H10" s="10" t="str">
        <f>Pasajeros!I8</f>
        <v>109A</v>
      </c>
      <c r="I10" s="9" t="str">
        <f>Pasajeros!J8</f>
        <v>Y4 3960</v>
      </c>
      <c r="J10" s="16" t="str">
        <f>Pasajeros!K8</f>
        <v>Bogotá</v>
      </c>
      <c r="K10" s="11">
        <f>Pasajeros!L8</f>
        <v>46162.025000000001</v>
      </c>
    </row>
    <row r="11" spans="1:11" x14ac:dyDescent="0.25">
      <c r="A11" s="9">
        <v>8</v>
      </c>
      <c r="B11" s="10" t="str">
        <f>Pasajeros!C9</f>
        <v>Aeromexico</v>
      </c>
      <c r="C11" s="9" t="str">
        <f>Pasajeros!D9</f>
        <v>E90</v>
      </c>
      <c r="D11" s="9" t="str">
        <f>Pasajeros!E9</f>
        <v>AM 871</v>
      </c>
      <c r="E11" s="11">
        <f>Pasajeros!F9</f>
        <v>46161.862500000003</v>
      </c>
      <c r="F11" s="16" t="str">
        <f>Pasajeros!G9</f>
        <v>Veracruz</v>
      </c>
      <c r="G11" s="9" t="str">
        <f>Pasajeros!H9</f>
        <v>---</v>
      </c>
      <c r="H11" s="10" t="str">
        <f>Pasajeros!I9</f>
        <v>111A</v>
      </c>
      <c r="I11" s="9" t="str">
        <f>Pasajeros!J9</f>
        <v>AM 880</v>
      </c>
      <c r="J11" s="16" t="str">
        <f>Pasajeros!K9</f>
        <v>Puerto Vallarta</v>
      </c>
      <c r="K11" s="11">
        <f>Pasajeros!L9</f>
        <v>46162.604166666664</v>
      </c>
    </row>
    <row r="12" spans="1:11" x14ac:dyDescent="0.25">
      <c r="A12" s="9">
        <v>9</v>
      </c>
      <c r="B12" s="10" t="str">
        <f>Pasajeros!C10</f>
        <v>Viva</v>
      </c>
      <c r="C12" s="9" t="str">
        <f>Pasajeros!D10</f>
        <v>32N</v>
      </c>
      <c r="D12" s="9" t="str">
        <f>Pasajeros!E10</f>
        <v>VB 9233</v>
      </c>
      <c r="E12" s="11">
        <f>Pasajeros!F10</f>
        <v>46161.944444444445</v>
      </c>
      <c r="F12" s="16" t="str">
        <f>Pasajeros!G10</f>
        <v>Mazatlán</v>
      </c>
      <c r="G12" s="9">
        <f>Pasajeros!H10</f>
        <v>1</v>
      </c>
      <c r="H12" s="10">
        <f>Pasajeros!I10</f>
        <v>503</v>
      </c>
      <c r="I12" s="9" t="str">
        <f>Pasajeros!J10</f>
        <v>VB 5069</v>
      </c>
      <c r="J12" s="16" t="str">
        <f>Pasajeros!K10</f>
        <v>Tijuana</v>
      </c>
      <c r="K12" s="11">
        <f>Pasajeros!L10</f>
        <v>46162.25</v>
      </c>
    </row>
    <row r="13" spans="1:11" ht="24" x14ac:dyDescent="0.25">
      <c r="A13" s="9">
        <v>10</v>
      </c>
      <c r="B13" s="10" t="str">
        <f>Pasajeros!C11</f>
        <v>Mexicana de Aviación</v>
      </c>
      <c r="C13" s="9">
        <f>Pasajeros!D11</f>
        <v>295</v>
      </c>
      <c r="D13" s="9" t="str">
        <f>Pasajeros!E11</f>
        <v>XN 1107</v>
      </c>
      <c r="E13" s="11">
        <f>Pasajeros!F11</f>
        <v>46161.954861111109</v>
      </c>
      <c r="F13" s="16" t="str">
        <f>Pasajeros!G11</f>
        <v>Monterrey</v>
      </c>
      <c r="G13" s="9">
        <f>Pasajeros!H11</f>
        <v>3</v>
      </c>
      <c r="H13" s="10" t="str">
        <f>Pasajeros!I11</f>
        <v>112B</v>
      </c>
      <c r="I13" s="9" t="str">
        <f>Pasajeros!J11</f>
        <v>XN 1100</v>
      </c>
      <c r="J13" s="16" t="str">
        <f>Pasajeros!K11</f>
        <v>Monterrey</v>
      </c>
      <c r="K13" s="11">
        <f>Pasajeros!L11</f>
        <v>46162.25</v>
      </c>
    </row>
    <row r="14" spans="1:11" ht="24" x14ac:dyDescent="0.25">
      <c r="A14" s="9">
        <v>11</v>
      </c>
      <c r="B14" s="10" t="str">
        <f>Pasajeros!C12</f>
        <v>Mexicana de Aviación</v>
      </c>
      <c r="C14" s="9">
        <f>Pasajeros!D12</f>
        <v>295</v>
      </c>
      <c r="D14" s="9" t="str">
        <f>Pasajeros!E12</f>
        <v>XN 1437</v>
      </c>
      <c r="E14" s="11">
        <f>Pasajeros!F12</f>
        <v>46161.958333333336</v>
      </c>
      <c r="F14" s="16" t="str">
        <f>Pasajeros!G12</f>
        <v>Guadalajara</v>
      </c>
      <c r="G14" s="9">
        <f>Pasajeros!H12</f>
        <v>3</v>
      </c>
      <c r="H14" s="10" t="str">
        <f>Pasajeros!I12</f>
        <v>108A</v>
      </c>
      <c r="I14" s="9" t="str">
        <f>Pasajeros!J12</f>
        <v>XN 1760</v>
      </c>
      <c r="J14" s="16" t="str">
        <f>Pasajeros!K12</f>
        <v>Mérida</v>
      </c>
      <c r="K14" s="11">
        <f>Pasajeros!L12</f>
        <v>46162.284722222219</v>
      </c>
    </row>
    <row r="15" spans="1:11" x14ac:dyDescent="0.25">
      <c r="A15" s="9">
        <v>12</v>
      </c>
      <c r="B15" s="10" t="str">
        <f>Pasajeros!C13</f>
        <v>Viva</v>
      </c>
      <c r="C15" s="9">
        <f>Pasajeros!D13</f>
        <v>321</v>
      </c>
      <c r="D15" s="9" t="str">
        <f>Pasajeros!E13</f>
        <v>VB 2288</v>
      </c>
      <c r="E15" s="11">
        <f>Pasajeros!F13</f>
        <v>46161.961805555555</v>
      </c>
      <c r="F15" s="16" t="str">
        <f>Pasajeros!G13</f>
        <v>Cancún</v>
      </c>
      <c r="G15" s="9">
        <f>Pasajeros!H13</f>
        <v>2</v>
      </c>
      <c r="H15" s="10">
        <f>Pasajeros!I13</f>
        <v>502</v>
      </c>
      <c r="I15" s="9" t="str">
        <f>Pasajeros!J13</f>
        <v>VB 2281</v>
      </c>
      <c r="J15" s="16" t="str">
        <f>Pasajeros!K13</f>
        <v>Cancún</v>
      </c>
      <c r="K15" s="11">
        <f>Pasajeros!L13</f>
        <v>46162.263888888891</v>
      </c>
    </row>
    <row r="16" spans="1:11" x14ac:dyDescent="0.25">
      <c r="A16" s="9">
        <v>13</v>
      </c>
      <c r="B16" s="10" t="str">
        <f>Pasajeros!C14</f>
        <v>Viva</v>
      </c>
      <c r="C16" s="9">
        <f>Pasajeros!D14</f>
        <v>321</v>
      </c>
      <c r="D16" s="9" t="str">
        <f>Pasajeros!E14</f>
        <v>VB 5070</v>
      </c>
      <c r="E16" s="11">
        <f>Pasajeros!F14</f>
        <v>46162.024305555555</v>
      </c>
      <c r="F16" s="16" t="str">
        <f>Pasajeros!G14</f>
        <v>Tijuana</v>
      </c>
      <c r="G16" s="9">
        <f>Pasajeros!H14</f>
        <v>2</v>
      </c>
      <c r="H16" s="10" t="str">
        <f>Pasajeros!I14</f>
        <v>106A</v>
      </c>
      <c r="I16" s="9" t="str">
        <f>Pasajeros!J14</f>
        <v>VB 9520</v>
      </c>
      <c r="J16" s="16" t="str">
        <f>Pasajeros!K14</f>
        <v>Guadalajara</v>
      </c>
      <c r="K16" s="11">
        <f>Pasajeros!L14</f>
        <v>46162.25</v>
      </c>
    </row>
    <row r="17" spans="1:11" ht="24" x14ac:dyDescent="0.25">
      <c r="A17" s="9">
        <v>14</v>
      </c>
      <c r="B17" s="10" t="str">
        <f>Pasajeros!C15</f>
        <v>Mexicana de Aviación</v>
      </c>
      <c r="C17" s="9" t="str">
        <f>Pasajeros!D15</f>
        <v>E95</v>
      </c>
      <c r="D17" s="9" t="str">
        <f>Pasajeros!E15</f>
        <v>XN 1205</v>
      </c>
      <c r="E17" s="11">
        <f>Pasajeros!F15</f>
        <v>46162.229166666664</v>
      </c>
      <c r="F17" s="16" t="str">
        <f>Pasajeros!G15</f>
        <v>Tijuana</v>
      </c>
      <c r="G17" s="9">
        <f>Pasajeros!H15</f>
        <v>3</v>
      </c>
      <c r="H17" s="10" t="str">
        <f>Pasajeros!I15</f>
        <v>108B</v>
      </c>
      <c r="I17" s="9" t="str">
        <f>Pasajeros!J15</f>
        <v>XN 1780</v>
      </c>
      <c r="J17" s="16" t="str">
        <f>Pasajeros!K15</f>
        <v>Tulum</v>
      </c>
      <c r="K17" s="11">
        <f>Pasajeros!L15</f>
        <v>46162.368055555555</v>
      </c>
    </row>
    <row r="18" spans="1:11" x14ac:dyDescent="0.25">
      <c r="A18" s="9">
        <v>15</v>
      </c>
      <c r="B18" s="10" t="str">
        <f>Pasajeros!C16</f>
        <v>Viva</v>
      </c>
      <c r="C18" s="9" t="str">
        <f>Pasajeros!D16</f>
        <v>32A</v>
      </c>
      <c r="D18" s="9" t="str">
        <f>Pasajeros!E16</f>
        <v>VB 2272</v>
      </c>
      <c r="E18" s="11">
        <f>Pasajeros!F16</f>
        <v>46162.3125</v>
      </c>
      <c r="F18" s="16" t="str">
        <f>Pasajeros!G16</f>
        <v>Cancún</v>
      </c>
      <c r="G18" s="9">
        <f>Pasajeros!H16</f>
        <v>1</v>
      </c>
      <c r="H18" s="10" t="str">
        <f>Pasajeros!I16</f>
        <v>107B</v>
      </c>
      <c r="I18" s="9" t="str">
        <f>Pasajeros!J16</f>
        <v>VB 2273</v>
      </c>
      <c r="J18" s="16" t="str">
        <f>Pasajeros!K16</f>
        <v>Cancún</v>
      </c>
      <c r="K18" s="11">
        <f>Pasajeros!L16</f>
        <v>46162.354166666664</v>
      </c>
    </row>
    <row r="19" spans="1:11" x14ac:dyDescent="0.25">
      <c r="A19" s="9">
        <v>16</v>
      </c>
      <c r="B19" s="10" t="str">
        <f>Pasajeros!C17</f>
        <v>Viva</v>
      </c>
      <c r="C19" s="9" t="str">
        <f>Pasajeros!D17</f>
        <v>32A</v>
      </c>
      <c r="D19" s="9" t="str">
        <f>Pasajeros!E17</f>
        <v>VB 7344</v>
      </c>
      <c r="E19" s="11">
        <f>Pasajeros!F17</f>
        <v>46162.3125</v>
      </c>
      <c r="F19" s="16" t="str">
        <f>Pasajeros!G17</f>
        <v xml:space="preserve">Bajío </v>
      </c>
      <c r="G19" s="9">
        <f>Pasajeros!H17</f>
        <v>2</v>
      </c>
      <c r="H19" s="10">
        <f>Pasajeros!I17</f>
        <v>502</v>
      </c>
      <c r="I19" s="9" t="str">
        <f>Pasajeros!J17</f>
        <v>VB 7344</v>
      </c>
      <c r="J19" s="16" t="str">
        <f>Pasajeros!K17</f>
        <v>Chihuahua</v>
      </c>
      <c r="K19" s="11">
        <f>Pasajeros!L17</f>
        <v>46162.336805555555</v>
      </c>
    </row>
    <row r="20" spans="1:11" x14ac:dyDescent="0.25">
      <c r="A20" s="9">
        <v>17</v>
      </c>
      <c r="B20" s="10" t="str">
        <f>Pasajeros!C18</f>
        <v>Viva</v>
      </c>
      <c r="C20" s="9">
        <f>Pasajeros!D18</f>
        <v>320</v>
      </c>
      <c r="D20" s="9" t="str">
        <f>Pasajeros!E18</f>
        <v>VB 7332</v>
      </c>
      <c r="E20" s="11">
        <f>Pasajeros!F18</f>
        <v>46162.3125</v>
      </c>
      <c r="F20" s="16" t="str">
        <f>Pasajeros!G18</f>
        <v>Monterrey</v>
      </c>
      <c r="G20" s="9">
        <f>Pasajeros!H18</f>
        <v>1</v>
      </c>
      <c r="H20" s="10" t="str">
        <f>Pasajeros!I18</f>
        <v>107A</v>
      </c>
      <c r="I20" s="9" t="str">
        <f>Pasajeros!J18</f>
        <v>VB 7332</v>
      </c>
      <c r="J20" s="16" t="str">
        <f>Pasajeros!K18</f>
        <v>Villahermosa</v>
      </c>
      <c r="K20" s="11">
        <f>Pasajeros!L18</f>
        <v>46162.336805555555</v>
      </c>
    </row>
    <row r="21" spans="1:11" x14ac:dyDescent="0.25">
      <c r="A21" s="9">
        <v>18</v>
      </c>
      <c r="B21" s="10" t="str">
        <f>Pasajeros!C19</f>
        <v>Viva</v>
      </c>
      <c r="C21" s="9">
        <f>Pasajeros!D19</f>
        <v>321</v>
      </c>
      <c r="D21" s="9" t="str">
        <f>Pasajeros!E19</f>
        <v>VB 7350</v>
      </c>
      <c r="E21" s="11">
        <f>Pasajeros!F19</f>
        <v>46162.333333333336</v>
      </c>
      <c r="F21" s="16" t="str">
        <f>Pasajeros!G19</f>
        <v>Mérida</v>
      </c>
      <c r="G21" s="9">
        <f>Pasajeros!H19</f>
        <v>2</v>
      </c>
      <c r="H21" s="10">
        <f>Pasajeros!I19</f>
        <v>503</v>
      </c>
      <c r="I21" s="9" t="str">
        <f>Pasajeros!J19</f>
        <v>VB 7350</v>
      </c>
      <c r="J21" s="16" t="str">
        <f>Pasajeros!K19</f>
        <v>Puerto Vallarta</v>
      </c>
      <c r="K21" s="11">
        <f>Pasajeros!L19</f>
        <v>46162.361111111109</v>
      </c>
    </row>
    <row r="22" spans="1:11" x14ac:dyDescent="0.25">
      <c r="A22" s="9">
        <v>19</v>
      </c>
      <c r="B22" s="10" t="str">
        <f>Pasajeros!C20</f>
        <v>Aeromexico</v>
      </c>
      <c r="C22" s="9" t="str">
        <f>Pasajeros!D20</f>
        <v>E90</v>
      </c>
      <c r="D22" s="9" t="str">
        <f>Pasajeros!E20</f>
        <v>AM 2469</v>
      </c>
      <c r="E22" s="11">
        <f>Pasajeros!F20</f>
        <v>46162.336805555555</v>
      </c>
      <c r="F22" s="16" t="str">
        <f>Pasajeros!G20</f>
        <v>Durango</v>
      </c>
      <c r="G22" s="9">
        <f>Pasajeros!H20</f>
        <v>3</v>
      </c>
      <c r="H22" s="10" t="str">
        <f>Pasajeros!I20</f>
        <v>110B</v>
      </c>
      <c r="I22" s="9" t="str">
        <f>Pasajeros!J20</f>
        <v>AM 2436</v>
      </c>
      <c r="J22" s="16" t="str">
        <f>Pasajeros!K20</f>
        <v>Colima</v>
      </c>
      <c r="K22" s="11">
        <f>Pasajeros!L20</f>
        <v>46162.369444444441</v>
      </c>
    </row>
    <row r="23" spans="1:11" x14ac:dyDescent="0.25">
      <c r="A23" s="9">
        <v>20</v>
      </c>
      <c r="B23" s="10" t="str">
        <f>Pasajeros!C21</f>
        <v>Viva</v>
      </c>
      <c r="C23" s="9">
        <f>Pasajeros!D21</f>
        <v>321</v>
      </c>
      <c r="D23" s="9" t="str">
        <f>Pasajeros!E21</f>
        <v>VB 9521</v>
      </c>
      <c r="E23" s="11">
        <f>Pasajeros!F21</f>
        <v>46162.378472222219</v>
      </c>
      <c r="F23" s="16" t="str">
        <f>Pasajeros!G21</f>
        <v>Guadalajara</v>
      </c>
      <c r="G23" s="9">
        <f>Pasajeros!H21</f>
        <v>1</v>
      </c>
      <c r="H23" s="10" t="str">
        <f>Pasajeros!I21</f>
        <v>115B</v>
      </c>
      <c r="I23" s="9" t="str">
        <f>Pasajeros!J21</f>
        <v>VB 3676</v>
      </c>
      <c r="J23" s="16" t="str">
        <f>Pasajeros!K21</f>
        <v>Ixtapa Zihuatanejo</v>
      </c>
      <c r="K23" s="11">
        <f>Pasajeros!L21</f>
        <v>46162.409722222219</v>
      </c>
    </row>
    <row r="24" spans="1:11" ht="24" x14ac:dyDescent="0.25">
      <c r="A24" s="9">
        <v>21</v>
      </c>
      <c r="B24" s="10" t="str">
        <f>Pasajeros!C22</f>
        <v>Mexicana de Aviación</v>
      </c>
      <c r="C24" s="9">
        <f>Pasajeros!D22</f>
        <v>295</v>
      </c>
      <c r="D24" s="9" t="str">
        <f>Pasajeros!E22</f>
        <v>XN 1431</v>
      </c>
      <c r="E24" s="11">
        <f>Pasajeros!F22</f>
        <v>46162.395833333336</v>
      </c>
      <c r="F24" s="16" t="str">
        <f>Pasajeros!G22</f>
        <v>Guadalajara</v>
      </c>
      <c r="G24" s="9">
        <f>Pasajeros!H22</f>
        <v>1</v>
      </c>
      <c r="H24" s="10" t="str">
        <f>Pasajeros!I22</f>
        <v>108B</v>
      </c>
      <c r="I24" s="9" t="str">
        <f>Pasajeros!J22</f>
        <v>XN 1700</v>
      </c>
      <c r="J24" s="16" t="str">
        <f>Pasajeros!K22</f>
        <v>Campeche</v>
      </c>
      <c r="K24" s="11">
        <f>Pasajeros!L22</f>
        <v>46162.4375</v>
      </c>
    </row>
    <row r="25" spans="1:11" x14ac:dyDescent="0.25">
      <c r="A25" s="9">
        <v>22</v>
      </c>
      <c r="B25" s="10" t="str">
        <f>Pasajeros!C23</f>
        <v>Viva</v>
      </c>
      <c r="C25" s="9" t="str">
        <f>Pasajeros!D23</f>
        <v>32A</v>
      </c>
      <c r="D25" s="9" t="str">
        <f>Pasajeros!E23</f>
        <v>VB 9223</v>
      </c>
      <c r="E25" s="11">
        <f>Pasajeros!F23</f>
        <v>46162.402777777781</v>
      </c>
      <c r="F25" s="16" t="str">
        <f>Pasajeros!G23</f>
        <v>Puerto Escondido</v>
      </c>
      <c r="G25" s="9">
        <f>Pasajeros!H23</f>
        <v>2</v>
      </c>
      <c r="H25" s="10" t="str">
        <f>Pasajeros!I23</f>
        <v>106B</v>
      </c>
      <c r="I25" s="9" t="str">
        <f>Pasajeros!J23</f>
        <v>VB 9294</v>
      </c>
      <c r="J25" s="16" t="str">
        <f>Pasajeros!K23</f>
        <v>Huatulco</v>
      </c>
      <c r="K25" s="11">
        <f>Pasajeros!L23</f>
        <v>46162.434027777781</v>
      </c>
    </row>
    <row r="26" spans="1:11" ht="24" x14ac:dyDescent="0.25">
      <c r="A26" s="9">
        <v>23</v>
      </c>
      <c r="B26" s="10" t="str">
        <f>Pasajeros!C24</f>
        <v>Mexicana de Aviación</v>
      </c>
      <c r="C26" s="9">
        <f>Pasajeros!D24</f>
        <v>295</v>
      </c>
      <c r="D26" s="9" t="str">
        <f>Pasajeros!E24</f>
        <v>XN 1101</v>
      </c>
      <c r="E26" s="11">
        <f>Pasajeros!F24</f>
        <v>46162.402777777781</v>
      </c>
      <c r="F26" s="16" t="str">
        <f>Pasajeros!G24</f>
        <v>Monterrey</v>
      </c>
      <c r="G26" s="9">
        <f>Pasajeros!H24</f>
        <v>3</v>
      </c>
      <c r="H26" s="10" t="str">
        <f>Pasajeros!I24</f>
        <v>108A</v>
      </c>
      <c r="I26" s="9" t="str">
        <f>Pasajeros!J24</f>
        <v>XN 1142</v>
      </c>
      <c r="J26" s="16" t="str">
        <f>Pasajeros!K24</f>
        <v>Ciudad Victoria</v>
      </c>
      <c r="K26" s="11">
        <f>Pasajeros!L24</f>
        <v>46162.458333333336</v>
      </c>
    </row>
    <row r="27" spans="1:11" x14ac:dyDescent="0.25">
      <c r="A27" s="9">
        <v>24</v>
      </c>
      <c r="B27" s="10" t="str">
        <f>Pasajeros!C25</f>
        <v>Volaris</v>
      </c>
      <c r="C27" s="9">
        <f>Pasajeros!D25</f>
        <v>320</v>
      </c>
      <c r="D27" s="9" t="str">
        <f>Pasajeros!E25</f>
        <v>Y4 1290</v>
      </c>
      <c r="E27" s="11">
        <f>Pasajeros!F25</f>
        <v>46162.404166666667</v>
      </c>
      <c r="F27" s="16" t="str">
        <f>Pasajeros!G25</f>
        <v>Guadalajara</v>
      </c>
      <c r="G27" s="9">
        <f>Pasajeros!H25</f>
        <v>2</v>
      </c>
      <c r="H27" s="10" t="str">
        <f>Pasajeros!I25</f>
        <v>109A</v>
      </c>
      <c r="I27" s="9" t="str">
        <f>Pasajeros!J25</f>
        <v>Y4 3533</v>
      </c>
      <c r="J27" s="16" t="str">
        <f>Pasajeros!K25</f>
        <v>Cancún</v>
      </c>
      <c r="K27" s="11">
        <f>Pasajeros!L25</f>
        <v>46162.462500000001</v>
      </c>
    </row>
    <row r="28" spans="1:11" x14ac:dyDescent="0.25">
      <c r="A28" s="9">
        <v>25</v>
      </c>
      <c r="B28" s="10" t="str">
        <f>Pasajeros!C26</f>
        <v>Viva</v>
      </c>
      <c r="C28" s="9" t="str">
        <f>Pasajeros!D26</f>
        <v>32Q</v>
      </c>
      <c r="D28" s="9" t="str">
        <f>Pasajeros!E26</f>
        <v>VB 9401</v>
      </c>
      <c r="E28" s="11">
        <f>Pasajeros!F26</f>
        <v>46162.409722222219</v>
      </c>
      <c r="F28" s="16" t="str">
        <f>Pasajeros!G26</f>
        <v>Monterrey</v>
      </c>
      <c r="G28" s="9">
        <f>Pasajeros!H26</f>
        <v>2</v>
      </c>
      <c r="H28" s="10" t="str">
        <f>Pasajeros!I26</f>
        <v>107A</v>
      </c>
      <c r="I28" s="9" t="str">
        <f>Pasajeros!J26</f>
        <v>VB 9402</v>
      </c>
      <c r="J28" s="16" t="str">
        <f>Pasajeros!K26</f>
        <v>Monterrey</v>
      </c>
      <c r="K28" s="11">
        <f>Pasajeros!L26</f>
        <v>46162.440972222219</v>
      </c>
    </row>
    <row r="29" spans="1:11" x14ac:dyDescent="0.25">
      <c r="A29" s="9">
        <v>26</v>
      </c>
      <c r="B29" s="10" t="str">
        <f>Pasajeros!C27</f>
        <v>Aeromexico</v>
      </c>
      <c r="C29" s="9" t="str">
        <f>Pasajeros!D27</f>
        <v>E90</v>
      </c>
      <c r="D29" s="9" t="str">
        <f>Pasajeros!E27</f>
        <v>AM 2041</v>
      </c>
      <c r="E29" s="11">
        <f>Pasajeros!F27</f>
        <v>46162.420138888891</v>
      </c>
      <c r="F29" s="16" t="str">
        <f>Pasajeros!G27</f>
        <v>Oaxaca</v>
      </c>
      <c r="G29" s="9">
        <f>Pasajeros!H27</f>
        <v>3</v>
      </c>
      <c r="H29" s="10" t="str">
        <f>Pasajeros!I27</f>
        <v>110A</v>
      </c>
      <c r="I29" s="9" t="str">
        <f>Pasajeros!J27</f>
        <v>AM 2042</v>
      </c>
      <c r="J29" s="16" t="str">
        <f>Pasajeros!K27</f>
        <v>Oaxaca</v>
      </c>
      <c r="K29" s="11">
        <f>Pasajeros!L27</f>
        <v>46162.447916666664</v>
      </c>
    </row>
    <row r="30" spans="1:11" x14ac:dyDescent="0.25">
      <c r="A30" s="9">
        <v>27</v>
      </c>
      <c r="B30" s="10" t="str">
        <f>Pasajeros!C28</f>
        <v>Viva</v>
      </c>
      <c r="C30" s="9">
        <f>Pasajeros!D28</f>
        <v>321</v>
      </c>
      <c r="D30" s="9" t="str">
        <f>Pasajeros!E28</f>
        <v>VB 7428</v>
      </c>
      <c r="E30" s="11">
        <f>Pasajeros!F28</f>
        <v>46162.427083333336</v>
      </c>
      <c r="F30" s="16" t="str">
        <f>Pasajeros!G28</f>
        <v>Tijuana</v>
      </c>
      <c r="G30" s="9">
        <f>Pasajeros!H28</f>
        <v>1</v>
      </c>
      <c r="H30" s="10" t="str">
        <f>Pasajeros!I28</f>
        <v>106A</v>
      </c>
      <c r="I30" s="9" t="str">
        <f>Pasajeros!J28</f>
        <v>VB 7428</v>
      </c>
      <c r="J30" s="16" t="str">
        <f>Pasajeros!K28</f>
        <v>Tuxtla Gutiérrez</v>
      </c>
      <c r="K30" s="11">
        <f>Pasajeros!L28</f>
        <v>46162.454861111109</v>
      </c>
    </row>
    <row r="31" spans="1:11" x14ac:dyDescent="0.25">
      <c r="A31" s="9">
        <v>28</v>
      </c>
      <c r="B31" s="10" t="str">
        <f>Pasajeros!C29</f>
        <v>Viva</v>
      </c>
      <c r="C31" s="9">
        <f>Pasajeros!D29</f>
        <v>321</v>
      </c>
      <c r="D31" s="9" t="str">
        <f>Pasajeros!E29</f>
        <v>VB 7442</v>
      </c>
      <c r="E31" s="11">
        <f>Pasajeros!F29</f>
        <v>46162.458333333336</v>
      </c>
      <c r="F31" s="16" t="str">
        <f>Pasajeros!G29</f>
        <v>Los Cabos</v>
      </c>
      <c r="G31" s="9">
        <f>Pasajeros!H29</f>
        <v>1</v>
      </c>
      <c r="H31" s="10" t="str">
        <f>Pasajeros!I29</f>
        <v>107B</v>
      </c>
      <c r="I31" s="9" t="str">
        <f>Pasajeros!J29</f>
        <v>VB 7442</v>
      </c>
      <c r="J31" s="16" t="str">
        <f>Pasajeros!K29</f>
        <v>Cancún</v>
      </c>
      <c r="K31" s="11">
        <f>Pasajeros!L29</f>
        <v>46162.489583333336</v>
      </c>
    </row>
    <row r="32" spans="1:11" x14ac:dyDescent="0.25">
      <c r="A32" s="9">
        <v>29</v>
      </c>
      <c r="B32" s="10" t="str">
        <f>Pasajeros!C30</f>
        <v>Volaris</v>
      </c>
      <c r="C32" s="9" t="str">
        <f>Pasajeros!D30</f>
        <v>32N</v>
      </c>
      <c r="D32" s="9" t="str">
        <f>Pasajeros!E30</f>
        <v>Y4 3961</v>
      </c>
      <c r="E32" s="11">
        <f>Pasajeros!F30</f>
        <v>46162.461805555555</v>
      </c>
      <c r="F32" s="16" t="str">
        <f>Pasajeros!G30</f>
        <v>Bogotá</v>
      </c>
      <c r="G32" s="9">
        <f>Pasajeros!H30</f>
        <v>6</v>
      </c>
      <c r="H32" s="10" t="str">
        <f>Pasajeros!I30</f>
        <v>114A</v>
      </c>
      <c r="I32" s="9" t="str">
        <f>Pasajeros!J30</f>
        <v>Y4 7120</v>
      </c>
      <c r="J32" s="16" t="str">
        <f>Pasajeros!K30</f>
        <v>Los Cabos</v>
      </c>
      <c r="K32" s="11">
        <f>Pasajeros!L30</f>
        <v>46162.506249999999</v>
      </c>
    </row>
    <row r="33" spans="1:11" ht="24" x14ac:dyDescent="0.25">
      <c r="A33" s="9">
        <v>30</v>
      </c>
      <c r="B33" s="10" t="str">
        <f>Pasajeros!C31</f>
        <v>Mexicana de Aviación</v>
      </c>
      <c r="C33" s="9">
        <f>Pasajeros!D31</f>
        <v>295</v>
      </c>
      <c r="D33" s="9" t="str">
        <f>Pasajeros!E31</f>
        <v>XN 1761</v>
      </c>
      <c r="E33" s="11">
        <f>Pasajeros!F31</f>
        <v>46162.465277777781</v>
      </c>
      <c r="F33" s="16" t="str">
        <f>Pasajeros!G31</f>
        <v>Mérida</v>
      </c>
      <c r="G33" s="9">
        <f>Pasajeros!H31</f>
        <v>1</v>
      </c>
      <c r="H33" s="10" t="str">
        <f>Pasajeros!I31</f>
        <v>108B</v>
      </c>
      <c r="I33" s="9" t="str">
        <f>Pasajeros!J31</f>
        <v>XN 1992</v>
      </c>
      <c r="J33" s="16" t="str">
        <f>Pasajeros!K31</f>
        <v>Ixtepec</v>
      </c>
      <c r="K33" s="11">
        <f>Pasajeros!L31</f>
        <v>46162.506944444445</v>
      </c>
    </row>
    <row r="34" spans="1:11" x14ac:dyDescent="0.25">
      <c r="A34" s="9">
        <v>31</v>
      </c>
      <c r="B34" s="10" t="str">
        <f>Pasajeros!C32</f>
        <v>Viva</v>
      </c>
      <c r="C34" s="9">
        <f>Pasajeros!D32</f>
        <v>321</v>
      </c>
      <c r="D34" s="9" t="str">
        <f>Pasajeros!E32</f>
        <v>VB 7416</v>
      </c>
      <c r="E34" s="11">
        <f>Pasajeros!F32</f>
        <v>46162.486111111109</v>
      </c>
      <c r="F34" s="16" t="str">
        <f>Pasajeros!G32</f>
        <v>Cancún</v>
      </c>
      <c r="G34" s="9">
        <f>Pasajeros!H32</f>
        <v>1</v>
      </c>
      <c r="H34" s="10" t="str">
        <f>Pasajeros!I32</f>
        <v>115B</v>
      </c>
      <c r="I34" s="9" t="str">
        <f>Pasajeros!J32</f>
        <v>VB 7416</v>
      </c>
      <c r="J34" s="16" t="str">
        <f>Pasajeros!K32</f>
        <v>Culiacán</v>
      </c>
      <c r="K34" s="11">
        <f>Pasajeros!L32</f>
        <v>46162.517361111109</v>
      </c>
    </row>
    <row r="35" spans="1:11" x14ac:dyDescent="0.25">
      <c r="A35" s="9">
        <v>32</v>
      </c>
      <c r="B35" s="10" t="str">
        <f>Pasajeros!C33</f>
        <v>Viva</v>
      </c>
      <c r="C35" s="9">
        <f>Pasajeros!D33</f>
        <v>320</v>
      </c>
      <c r="D35" s="9" t="str">
        <f>Pasajeros!E33</f>
        <v>VB 7333</v>
      </c>
      <c r="E35" s="11">
        <f>Pasajeros!F33</f>
        <v>46162.493055555555</v>
      </c>
      <c r="F35" s="16" t="str">
        <f>Pasajeros!G33</f>
        <v>Villahermosa</v>
      </c>
      <c r="G35" s="9">
        <f>Pasajeros!H33</f>
        <v>1</v>
      </c>
      <c r="H35" s="10">
        <f>Pasajeros!I33</f>
        <v>505</v>
      </c>
      <c r="I35" s="9" t="str">
        <f>Pasajeros!J33</f>
        <v>VB 7333</v>
      </c>
      <c r="J35" s="16" t="str">
        <f>Pasajeros!K33</f>
        <v>Monterrey</v>
      </c>
      <c r="K35" s="11">
        <f>Pasajeros!L33</f>
        <v>46162.517361111109</v>
      </c>
    </row>
    <row r="36" spans="1:11" x14ac:dyDescent="0.25">
      <c r="A36" s="9">
        <v>33</v>
      </c>
      <c r="B36" s="10" t="str">
        <f>Pasajeros!C34</f>
        <v>Viva</v>
      </c>
      <c r="C36" s="9" t="str">
        <f>Pasajeros!D34</f>
        <v>32Q</v>
      </c>
      <c r="D36" s="9" t="str">
        <f>Pasajeros!E34</f>
        <v>VB 7446</v>
      </c>
      <c r="E36" s="11">
        <f>Pasajeros!F34</f>
        <v>46162.496527777781</v>
      </c>
      <c r="F36" s="16" t="str">
        <f>Pasajeros!G34</f>
        <v>Hermosillo</v>
      </c>
      <c r="G36" s="9">
        <f>Pasajeros!H34</f>
        <v>3</v>
      </c>
      <c r="H36" s="10" t="str">
        <f>Pasajeros!I34</f>
        <v>106A</v>
      </c>
      <c r="I36" s="9" t="str">
        <f>Pasajeros!J34</f>
        <v>VB 7446</v>
      </c>
      <c r="J36" s="16" t="str">
        <f>Pasajeros!K34</f>
        <v>Tulum</v>
      </c>
      <c r="K36" s="11">
        <f>Pasajeros!L34</f>
        <v>46162.527777777781</v>
      </c>
    </row>
    <row r="37" spans="1:11" x14ac:dyDescent="0.25">
      <c r="A37" s="9">
        <v>34</v>
      </c>
      <c r="B37" s="10" t="str">
        <f>Pasajeros!C35</f>
        <v>Aeromexico</v>
      </c>
      <c r="C37" s="9">
        <f>Pasajeros!D35</f>
        <v>738</v>
      </c>
      <c r="D37" s="9" t="str">
        <f>Pasajeros!E35</f>
        <v>AM 591</v>
      </c>
      <c r="E37" s="11">
        <f>Pasajeros!F35</f>
        <v>46162.5</v>
      </c>
      <c r="F37" s="16" t="str">
        <f>Pasajeros!G35</f>
        <v>Cancún</v>
      </c>
      <c r="G37" s="9">
        <f>Pasajeros!H35</f>
        <v>3</v>
      </c>
      <c r="H37" s="10" t="str">
        <f>Pasajeros!I35</f>
        <v>110A</v>
      </c>
      <c r="I37" s="9" t="str">
        <f>Pasajeros!J35</f>
        <v>AM 596</v>
      </c>
      <c r="J37" s="16" t="str">
        <f>Pasajeros!K35</f>
        <v>Cancún</v>
      </c>
      <c r="K37" s="11">
        <f>Pasajeros!L35</f>
        <v>46162.595138888886</v>
      </c>
    </row>
    <row r="38" spans="1:11" x14ac:dyDescent="0.25">
      <c r="A38" s="9">
        <v>35</v>
      </c>
      <c r="B38" s="10" t="str">
        <f>Pasajeros!C36</f>
        <v>Aeromexico</v>
      </c>
      <c r="C38" s="9" t="str">
        <f>Pasajeros!D36</f>
        <v>E90</v>
      </c>
      <c r="D38" s="9" t="str">
        <f>Pasajeros!E36</f>
        <v>AM 2437</v>
      </c>
      <c r="E38" s="11">
        <f>Pasajeros!F36</f>
        <v>46162.5</v>
      </c>
      <c r="F38" s="16" t="str">
        <f>Pasajeros!G36</f>
        <v>Colima</v>
      </c>
      <c r="G38" s="9">
        <f>Pasajeros!H36</f>
        <v>3</v>
      </c>
      <c r="H38" s="10" t="str">
        <f>Pasajeros!I36</f>
        <v>110B</v>
      </c>
      <c r="I38" s="9" t="str">
        <f>Pasajeros!J36</f>
        <v>AM 878</v>
      </c>
      <c r="J38" s="16" t="str">
        <f>Pasajeros!K36</f>
        <v>Mérida</v>
      </c>
      <c r="K38" s="11">
        <f>Pasajeros!L36</f>
        <v>46162.530555555553</v>
      </c>
    </row>
    <row r="39" spans="1:11" x14ac:dyDescent="0.25">
      <c r="A39" s="9">
        <v>36</v>
      </c>
      <c r="B39" s="10" t="str">
        <f>Pasajeros!C37</f>
        <v>Viva</v>
      </c>
      <c r="C39" s="9" t="str">
        <f>Pasajeros!D37</f>
        <v>32A</v>
      </c>
      <c r="D39" s="9" t="str">
        <f>Pasajeros!E37</f>
        <v>VB 9481</v>
      </c>
      <c r="E39" s="11">
        <f>Pasajeros!F37</f>
        <v>46162.503472222219</v>
      </c>
      <c r="F39" s="16" t="str">
        <f>Pasajeros!G37</f>
        <v>Ciudad Obregón</v>
      </c>
      <c r="G39" s="9">
        <f>Pasajeros!H37</f>
        <v>2</v>
      </c>
      <c r="H39" s="10" t="str">
        <f>Pasajeros!I37</f>
        <v>112A</v>
      </c>
      <c r="I39" s="9" t="str">
        <f>Pasajeros!J37</f>
        <v>VB 9532</v>
      </c>
      <c r="J39" s="16" t="str">
        <f>Pasajeros!K37</f>
        <v>Matamoros</v>
      </c>
      <c r="K39" s="11">
        <f>Pasajeros!L37</f>
        <v>46162.538194444445</v>
      </c>
    </row>
    <row r="40" spans="1:11" x14ac:dyDescent="0.25">
      <c r="A40" s="9">
        <v>37</v>
      </c>
      <c r="B40" s="10" t="str">
        <f>Pasajeros!C38</f>
        <v>Aerus</v>
      </c>
      <c r="C40" s="9" t="str">
        <f>Pasajeros!D38</f>
        <v>CNF</v>
      </c>
      <c r="D40" s="9" t="str">
        <f>Pasajeros!E38</f>
        <v>ZV 365</v>
      </c>
      <c r="E40" s="11">
        <f>Pasajeros!F38</f>
        <v>46162.503472222219</v>
      </c>
      <c r="F40" s="16" t="str">
        <f>Pasajeros!G38</f>
        <v>Ciudad Victoria</v>
      </c>
      <c r="G40" s="9">
        <f>Pasajeros!H38</f>
        <v>1</v>
      </c>
      <c r="H40" s="10">
        <f>Pasajeros!I38</f>
        <v>501</v>
      </c>
      <c r="I40" s="9" t="str">
        <f>Pasajeros!J38</f>
        <v>ZV 360</v>
      </c>
      <c r="J40" s="16" t="str">
        <f>Pasajeros!K38</f>
        <v>Ciudad Victoria</v>
      </c>
      <c r="K40" s="11">
        <f>Pasajeros!L38</f>
        <v>46162.534722222219</v>
      </c>
    </row>
    <row r="41" spans="1:11" x14ac:dyDescent="0.25">
      <c r="A41" s="9">
        <v>38</v>
      </c>
      <c r="B41" s="10" t="str">
        <f>Pasajeros!C39</f>
        <v>Viva</v>
      </c>
      <c r="C41" s="9">
        <f>Pasajeros!D39</f>
        <v>321</v>
      </c>
      <c r="D41" s="9" t="str">
        <f>Pasajeros!E39</f>
        <v>VB 7351</v>
      </c>
      <c r="E41" s="11">
        <f>Pasajeros!F39</f>
        <v>46162.513888888891</v>
      </c>
      <c r="F41" s="16" t="str">
        <f>Pasajeros!G39</f>
        <v>Puerto Vallarta</v>
      </c>
      <c r="G41" s="9">
        <f>Pasajeros!H39</f>
        <v>2</v>
      </c>
      <c r="H41" s="10" t="str">
        <f>Pasajeros!I39</f>
        <v>107A</v>
      </c>
      <c r="I41" s="9" t="str">
        <f>Pasajeros!J39</f>
        <v>VB 7351</v>
      </c>
      <c r="J41" s="16" t="str">
        <f>Pasajeros!K39</f>
        <v>Mérida</v>
      </c>
      <c r="K41" s="11">
        <f>Pasajeros!L39</f>
        <v>46162.541666666664</v>
      </c>
    </row>
    <row r="42" spans="1:11" x14ac:dyDescent="0.25">
      <c r="A42" s="9">
        <v>39</v>
      </c>
      <c r="B42" s="10" t="str">
        <f>Pasajeros!C40</f>
        <v>Viva</v>
      </c>
      <c r="C42" s="9">
        <f>Pasajeros!D40</f>
        <v>321</v>
      </c>
      <c r="D42" s="9" t="str">
        <f>Pasajeros!E40</f>
        <v>VB 3677</v>
      </c>
      <c r="E42" s="11">
        <f>Pasajeros!F40</f>
        <v>46162.524305555555</v>
      </c>
      <c r="F42" s="16" t="str">
        <f>Pasajeros!G40</f>
        <v>Ixtapa Zihuatanejo</v>
      </c>
      <c r="G42" s="9">
        <f>Pasajeros!H40</f>
        <v>1</v>
      </c>
      <c r="H42" s="10" t="str">
        <f>Pasajeros!I40</f>
        <v>112B</v>
      </c>
      <c r="I42" s="9" t="str">
        <f>Pasajeros!J40</f>
        <v>VB 9404</v>
      </c>
      <c r="J42" s="16" t="str">
        <f>Pasajeros!K40</f>
        <v>Monterrey</v>
      </c>
      <c r="K42" s="11">
        <f>Pasajeros!L40</f>
        <v>46162.618055555555</v>
      </c>
    </row>
    <row r="43" spans="1:11" x14ac:dyDescent="0.25">
      <c r="A43" s="9">
        <v>40</v>
      </c>
      <c r="B43" s="10" t="str">
        <f>Pasajeros!C41</f>
        <v>Viva</v>
      </c>
      <c r="C43" s="9">
        <f>Pasajeros!D41</f>
        <v>320</v>
      </c>
      <c r="D43" s="9" t="str">
        <f>Pasajeros!E41</f>
        <v>VB 7040</v>
      </c>
      <c r="E43" s="11">
        <f>Pasajeros!F41</f>
        <v>46162.524305555555</v>
      </c>
      <c r="F43" s="16" t="str">
        <f>Pasajeros!G41</f>
        <v>Cancún</v>
      </c>
      <c r="G43" s="9">
        <f>Pasajeros!H41</f>
        <v>2</v>
      </c>
      <c r="H43" s="10">
        <f>Pasajeros!I41</f>
        <v>504</v>
      </c>
      <c r="I43" s="9" t="str">
        <f>Pasajeros!J41</f>
        <v>VB 7040</v>
      </c>
      <c r="J43" s="16" t="str">
        <f>Pasajeros!K41</f>
        <v>San Luis Potosí</v>
      </c>
      <c r="K43" s="11">
        <f>Pasajeros!L41</f>
        <v>46162.548611111109</v>
      </c>
    </row>
    <row r="44" spans="1:11" x14ac:dyDescent="0.25">
      <c r="A44" s="9">
        <v>41</v>
      </c>
      <c r="B44" s="10" t="str">
        <f>Pasajeros!C42</f>
        <v>Viva</v>
      </c>
      <c r="C44" s="9" t="str">
        <f>Pasajeros!D42</f>
        <v>32A</v>
      </c>
      <c r="D44" s="9" t="str">
        <f>Pasajeros!E42</f>
        <v>VB 7345</v>
      </c>
      <c r="E44" s="11">
        <f>Pasajeros!F42</f>
        <v>46162.541666666664</v>
      </c>
      <c r="F44" s="16" t="str">
        <f>Pasajeros!G42</f>
        <v>Chihuahua</v>
      </c>
      <c r="G44" s="9">
        <f>Pasajeros!H42</f>
        <v>1</v>
      </c>
      <c r="H44" s="10">
        <f>Pasajeros!I42</f>
        <v>503</v>
      </c>
      <c r="I44" s="9" t="str">
        <f>Pasajeros!J42</f>
        <v>VB 7345</v>
      </c>
      <c r="J44" s="16" t="str">
        <f>Pasajeros!K42</f>
        <v xml:space="preserve">Bajío </v>
      </c>
      <c r="K44" s="11">
        <f>Pasajeros!L42</f>
        <v>46162.565972222219</v>
      </c>
    </row>
    <row r="45" spans="1:11" ht="24" x14ac:dyDescent="0.25">
      <c r="A45" s="9">
        <v>42</v>
      </c>
      <c r="B45" s="10" t="str">
        <f>Pasajeros!C43</f>
        <v>Mexicana de Aviación</v>
      </c>
      <c r="C45" s="9">
        <f>Pasajeros!D43</f>
        <v>295</v>
      </c>
      <c r="D45" s="9" t="str">
        <f>Pasajeros!E43</f>
        <v>XN 1781</v>
      </c>
      <c r="E45" s="11">
        <f>Pasajeros!F43</f>
        <v>46162.565972222219</v>
      </c>
      <c r="F45" s="16" t="str">
        <f>Pasajeros!G43</f>
        <v>Tulum</v>
      </c>
      <c r="G45" s="9">
        <f>Pasajeros!H43</f>
        <v>1</v>
      </c>
      <c r="H45" s="10" t="str">
        <f>Pasajeros!I43</f>
        <v>108B</v>
      </c>
      <c r="I45" s="9" t="str">
        <f>Pasajeros!J43</f>
        <v>XN 1436</v>
      </c>
      <c r="J45" s="16" t="str">
        <f>Pasajeros!K43</f>
        <v>Guadalajara</v>
      </c>
      <c r="K45" s="11">
        <f>Pasajeros!L43</f>
        <v>46162.833333333336</v>
      </c>
    </row>
    <row r="46" spans="1:11" x14ac:dyDescent="0.25">
      <c r="A46" s="9">
        <v>43</v>
      </c>
      <c r="B46" s="10" t="str">
        <f>Pasajeros!C44</f>
        <v>Viva</v>
      </c>
      <c r="C46" s="9" t="str">
        <f>Pasajeros!D44</f>
        <v>32A</v>
      </c>
      <c r="D46" s="9" t="str">
        <f>Pasajeros!E44</f>
        <v>VB 9295</v>
      </c>
      <c r="E46" s="11">
        <f>Pasajeros!F44</f>
        <v>46162.572916666664</v>
      </c>
      <c r="F46" s="16" t="str">
        <f>Pasajeros!G44</f>
        <v>Huatulco</v>
      </c>
      <c r="G46" s="9">
        <f>Pasajeros!H44</f>
        <v>2</v>
      </c>
      <c r="H46" s="10" t="str">
        <f>Pasajeros!I44</f>
        <v>107B</v>
      </c>
      <c r="I46" s="9" t="str">
        <f>Pasajeros!J44</f>
        <v>VB 9220</v>
      </c>
      <c r="J46" s="16" t="str">
        <f>Pasajeros!K44</f>
        <v>Puerto Escondido</v>
      </c>
      <c r="K46" s="11">
        <f>Pasajeros!L44</f>
        <v>46162.625</v>
      </c>
    </row>
    <row r="47" spans="1:11" ht="24" x14ac:dyDescent="0.25">
      <c r="A47" s="9">
        <v>44</v>
      </c>
      <c r="B47" s="10" t="str">
        <f>Pasajeros!C45</f>
        <v>Mexicana de Aviación</v>
      </c>
      <c r="C47" s="9">
        <f>Pasajeros!D45</f>
        <v>295</v>
      </c>
      <c r="D47" s="9" t="str">
        <f>Pasajeros!E45</f>
        <v>XN 1143</v>
      </c>
      <c r="E47" s="11">
        <f>Pasajeros!F45</f>
        <v>46162.590277777781</v>
      </c>
      <c r="F47" s="16" t="str">
        <f>Pasajeros!G45</f>
        <v>Ciudad Victoria</v>
      </c>
      <c r="G47" s="9">
        <f>Pasajeros!H45</f>
        <v>1</v>
      </c>
      <c r="H47" s="10" t="str">
        <f>Pasajeros!I45</f>
        <v>108A</v>
      </c>
      <c r="I47" s="9" t="str">
        <f>Pasajeros!J45</f>
        <v>XN 1106</v>
      </c>
      <c r="J47" s="16" t="str">
        <f>Pasajeros!K45</f>
        <v>Monterrey</v>
      </c>
      <c r="K47" s="11">
        <f>Pasajeros!L45</f>
        <v>46162.805555555555</v>
      </c>
    </row>
    <row r="48" spans="1:11" x14ac:dyDescent="0.25">
      <c r="A48" s="9">
        <v>45</v>
      </c>
      <c r="B48" s="10" t="str">
        <f>Pasajeros!C46</f>
        <v>Viva</v>
      </c>
      <c r="C48" s="9" t="str">
        <f>Pasajeros!D46</f>
        <v>32Q</v>
      </c>
      <c r="D48" s="9" t="str">
        <f>Pasajeros!E46</f>
        <v>VB 7383</v>
      </c>
      <c r="E48" s="11">
        <f>Pasajeros!F46</f>
        <v>46162.597222222219</v>
      </c>
      <c r="F48" s="16" t="str">
        <f>Pasajeros!G46</f>
        <v>Monterrey</v>
      </c>
      <c r="G48" s="9">
        <f>Pasajeros!H46</f>
        <v>1</v>
      </c>
      <c r="H48" s="10" t="str">
        <f>Pasajeros!I46</f>
        <v>112A</v>
      </c>
      <c r="I48" s="9" t="str">
        <f>Pasajeros!J46</f>
        <v>VB 7371</v>
      </c>
      <c r="J48" s="16" t="str">
        <f>Pasajeros!K46</f>
        <v>La Paz</v>
      </c>
      <c r="K48" s="11">
        <f>Pasajeros!L46</f>
        <v>46162.652777777781</v>
      </c>
    </row>
    <row r="49" spans="1:11" ht="24" x14ac:dyDescent="0.25">
      <c r="A49" s="9">
        <v>46</v>
      </c>
      <c r="B49" s="10" t="str">
        <f>Pasajeros!C47</f>
        <v>Mexicana de Aviación</v>
      </c>
      <c r="C49" s="9">
        <f>Pasajeros!D47</f>
        <v>295</v>
      </c>
      <c r="D49" s="9" t="str">
        <f>Pasajeros!E47</f>
        <v>XN 1701</v>
      </c>
      <c r="E49" s="11">
        <f>Pasajeros!F47</f>
        <v>46162.611111111109</v>
      </c>
      <c r="F49" s="16" t="str">
        <f>Pasajeros!G47</f>
        <v>Campeche</v>
      </c>
      <c r="G49" s="9">
        <f>Pasajeros!H47</f>
        <v>3</v>
      </c>
      <c r="H49" s="10" t="str">
        <f>Pasajeros!I47</f>
        <v>109B</v>
      </c>
      <c r="I49" s="115" t="s">
        <v>1294</v>
      </c>
      <c r="J49" s="116"/>
      <c r="K49" s="117"/>
    </row>
    <row r="50" spans="1:11" x14ac:dyDescent="0.25">
      <c r="A50" s="9">
        <v>47</v>
      </c>
      <c r="B50" s="10" t="str">
        <f>Pasajeros!C48</f>
        <v>Viva</v>
      </c>
      <c r="C50" s="9">
        <f>Pasajeros!D48</f>
        <v>321</v>
      </c>
      <c r="D50" s="9" t="str">
        <f>Pasajeros!E48</f>
        <v>VB 7060</v>
      </c>
      <c r="E50" s="11">
        <f>Pasajeros!F48</f>
        <v>46162.621527777781</v>
      </c>
      <c r="F50" s="16" t="str">
        <f>Pasajeros!G48</f>
        <v>Cancún</v>
      </c>
      <c r="G50" s="9">
        <f>Pasajeros!H48</f>
        <v>2</v>
      </c>
      <c r="H50" s="10">
        <f>Pasajeros!I48</f>
        <v>502</v>
      </c>
      <c r="I50" s="9" t="str">
        <f>Pasajeros!J48</f>
        <v>VB 7060</v>
      </c>
      <c r="J50" s="16" t="str">
        <f>Pasajeros!K48</f>
        <v>Saltillo</v>
      </c>
      <c r="K50" s="11">
        <f>Pasajeros!L48</f>
        <v>46162.652777777781</v>
      </c>
    </row>
    <row r="51" spans="1:11" x14ac:dyDescent="0.25">
      <c r="A51" s="9">
        <v>48</v>
      </c>
      <c r="B51" s="10" t="str">
        <f>Pasajeros!C49</f>
        <v>Viva</v>
      </c>
      <c r="C51" s="9" t="str">
        <f>Pasajeros!D49</f>
        <v>32N</v>
      </c>
      <c r="D51" s="9" t="str">
        <f>Pasajeros!E49</f>
        <v>VB 7370</v>
      </c>
      <c r="E51" s="11">
        <f>Pasajeros!F49</f>
        <v>46162.621527777781</v>
      </c>
      <c r="F51" s="16" t="str">
        <f>Pasajeros!G49</f>
        <v>La Paz</v>
      </c>
      <c r="G51" s="9">
        <f>Pasajeros!H49</f>
        <v>3</v>
      </c>
      <c r="H51" s="10" t="str">
        <f>Pasajeros!I49</f>
        <v>107A</v>
      </c>
      <c r="I51" s="9" t="str">
        <f>Pasajeros!J49</f>
        <v>VB 9450</v>
      </c>
      <c r="J51" s="16" t="str">
        <f>Pasajeros!K49</f>
        <v>Nuevo Laredo</v>
      </c>
      <c r="K51" s="11">
        <f>Pasajeros!L49</f>
        <v>46162.652777777781</v>
      </c>
    </row>
    <row r="52" spans="1:11" x14ac:dyDescent="0.25">
      <c r="A52" s="9">
        <v>49</v>
      </c>
      <c r="B52" s="10" t="str">
        <f>Pasajeros!C50</f>
        <v>Viva</v>
      </c>
      <c r="C52" s="9">
        <f>Pasajeros!D50</f>
        <v>321</v>
      </c>
      <c r="D52" s="9" t="str">
        <f>Pasajeros!E50</f>
        <v>VB 7429</v>
      </c>
      <c r="E52" s="11">
        <f>Pasajeros!F50</f>
        <v>46162.621527777781</v>
      </c>
      <c r="F52" s="16" t="str">
        <f>Pasajeros!G50</f>
        <v>Tuxtla Gutiérrez</v>
      </c>
      <c r="G52" s="9">
        <f>Pasajeros!H50</f>
        <v>2</v>
      </c>
      <c r="H52" s="10" t="str">
        <f>Pasajeros!I50</f>
        <v>115B</v>
      </c>
      <c r="I52" s="9" t="str">
        <f>Pasajeros!J50</f>
        <v>VB 7429</v>
      </c>
      <c r="J52" s="16" t="str">
        <f>Pasajeros!K50</f>
        <v>Tijuana</v>
      </c>
      <c r="K52" s="11">
        <f>Pasajeros!L50</f>
        <v>46162.649305555555</v>
      </c>
    </row>
    <row r="53" spans="1:11" ht="24" x14ac:dyDescent="0.25">
      <c r="A53" s="9">
        <v>50</v>
      </c>
      <c r="B53" s="10" t="str">
        <f>Pasajeros!C51</f>
        <v>Mexicana de Aviación</v>
      </c>
      <c r="C53" s="9">
        <f>Pasajeros!D51</f>
        <v>295</v>
      </c>
      <c r="D53" s="9" t="str">
        <f>Pasajeros!E51</f>
        <v>XN 1993</v>
      </c>
      <c r="E53" s="11">
        <f>Pasajeros!F51</f>
        <v>46162.645833333336</v>
      </c>
      <c r="F53" s="16" t="str">
        <f>Pasajeros!G51</f>
        <v>Ixtepec</v>
      </c>
      <c r="G53" s="9">
        <f>Pasajeros!H51</f>
        <v>1</v>
      </c>
      <c r="H53" s="10" t="str">
        <f>Pasajeros!I51</f>
        <v>112B</v>
      </c>
      <c r="I53" s="9" t="str">
        <f>Pasajeros!J51</f>
        <v>XN 1204</v>
      </c>
      <c r="J53" s="16" t="str">
        <f>Pasajeros!K51</f>
        <v>Tijuana</v>
      </c>
      <c r="K53" s="11">
        <f>Pasajeros!L51</f>
        <v>46162.913194444445</v>
      </c>
    </row>
    <row r="54" spans="1:11" x14ac:dyDescent="0.25">
      <c r="A54" s="9">
        <v>51</v>
      </c>
      <c r="B54" s="10" t="str">
        <f>Pasajeros!C52</f>
        <v xml:space="preserve">Arajet </v>
      </c>
      <c r="C54" s="9" t="str">
        <f>Pasajeros!D52</f>
        <v>7M8</v>
      </c>
      <c r="D54" s="9" t="str">
        <f>Pasajeros!E52</f>
        <v>DM 7100</v>
      </c>
      <c r="E54" s="11">
        <f>Pasajeros!F52</f>
        <v>46162.67083333333</v>
      </c>
      <c r="F54" s="16" t="str">
        <f>Pasajeros!G52</f>
        <v>Punta Cana</v>
      </c>
      <c r="G54" s="9">
        <f>Pasajeros!H52</f>
        <v>6</v>
      </c>
      <c r="H54" s="10" t="str">
        <f>Pasajeros!I52</f>
        <v>114A</v>
      </c>
      <c r="I54" s="9" t="str">
        <f>Pasajeros!J52</f>
        <v>DM 7101</v>
      </c>
      <c r="J54" s="16" t="str">
        <f>Pasajeros!K52</f>
        <v>Punta Cana</v>
      </c>
      <c r="K54" s="11">
        <f>Pasajeros!L52</f>
        <v>46162.712500000001</v>
      </c>
    </row>
    <row r="55" spans="1:11" x14ac:dyDescent="0.25">
      <c r="A55" s="9">
        <v>52</v>
      </c>
      <c r="B55" s="10" t="str">
        <f>Pasajeros!C53</f>
        <v>Viva</v>
      </c>
      <c r="C55" s="9">
        <f>Pasajeros!D53</f>
        <v>320</v>
      </c>
      <c r="D55" s="9" t="str">
        <f>Pasajeros!E53</f>
        <v>VB 7041</v>
      </c>
      <c r="E55" s="11">
        <f>Pasajeros!F53</f>
        <v>46162.677083333336</v>
      </c>
      <c r="F55" s="16" t="str">
        <f>Pasajeros!G53</f>
        <v>San Luis Potosí</v>
      </c>
      <c r="G55" s="9">
        <f>Pasajeros!H53</f>
        <v>1</v>
      </c>
      <c r="H55" s="10">
        <f>Pasajeros!I53</f>
        <v>503</v>
      </c>
      <c r="I55" s="9" t="str">
        <f>Pasajeros!J53</f>
        <v>VB 7041</v>
      </c>
      <c r="J55" s="16" t="str">
        <f>Pasajeros!K53</f>
        <v>Cancún</v>
      </c>
      <c r="K55" s="11">
        <f>Pasajeros!L53</f>
        <v>46162.701388888891</v>
      </c>
    </row>
    <row r="56" spans="1:11" x14ac:dyDescent="0.25">
      <c r="A56" s="9">
        <v>53</v>
      </c>
      <c r="B56" s="10" t="str">
        <f>Pasajeros!C54</f>
        <v>Volaris</v>
      </c>
      <c r="C56" s="9" t="str">
        <f>Pasajeros!D54</f>
        <v>32N</v>
      </c>
      <c r="D56" s="9" t="str">
        <f>Pasajeros!E54</f>
        <v>Y4 3532</v>
      </c>
      <c r="E56" s="11">
        <f>Pasajeros!F54</f>
        <v>46162.679861111108</v>
      </c>
      <c r="F56" s="16" t="str">
        <f>Pasajeros!G54</f>
        <v>Cancún</v>
      </c>
      <c r="G56" s="9">
        <f>Pasajeros!H54</f>
        <v>2</v>
      </c>
      <c r="H56" s="10" t="str">
        <f>Pasajeros!I54</f>
        <v>109A</v>
      </c>
      <c r="I56" s="9" t="str">
        <f>Pasajeros!J54</f>
        <v>Y4 1293</v>
      </c>
      <c r="J56" s="16" t="str">
        <f>Pasajeros!K54</f>
        <v>Guadalajara</v>
      </c>
      <c r="K56" s="11">
        <f>Pasajeros!L54</f>
        <v>46162.71875</v>
      </c>
    </row>
    <row r="57" spans="1:11" x14ac:dyDescent="0.25">
      <c r="A57" s="9">
        <v>54</v>
      </c>
      <c r="B57" s="10" t="str">
        <f>Pasajeros!C55</f>
        <v>Viva</v>
      </c>
      <c r="C57" s="9" t="str">
        <f>Pasajeros!D55</f>
        <v>32A</v>
      </c>
      <c r="D57" s="9" t="str">
        <f>Pasajeros!E55</f>
        <v>VB 9533</v>
      </c>
      <c r="E57" s="11">
        <f>Pasajeros!F55</f>
        <v>46162.684027777781</v>
      </c>
      <c r="F57" s="16" t="str">
        <f>Pasajeros!G55</f>
        <v>Matamoros</v>
      </c>
      <c r="G57" s="9">
        <f>Pasajeros!H55</f>
        <v>1</v>
      </c>
      <c r="H57" s="10">
        <f>Pasajeros!I55</f>
        <v>505</v>
      </c>
      <c r="I57" s="9" t="str">
        <f>Pasajeros!J55</f>
        <v>VB 9522</v>
      </c>
      <c r="J57" s="16" t="str">
        <f>Pasajeros!K55</f>
        <v>Guadalajara</v>
      </c>
      <c r="K57" s="11">
        <f>Pasajeros!L55</f>
        <v>46162.708333333336</v>
      </c>
    </row>
    <row r="58" spans="1:11" x14ac:dyDescent="0.25">
      <c r="A58" s="9">
        <v>55</v>
      </c>
      <c r="B58" s="10" t="str">
        <f>Pasajeros!C56</f>
        <v>Volaris</v>
      </c>
      <c r="C58" s="9" t="str">
        <f>Pasajeros!D56</f>
        <v>32N</v>
      </c>
      <c r="D58" s="9" t="str">
        <f>Pasajeros!E56</f>
        <v>Y4 7121</v>
      </c>
      <c r="E58" s="11">
        <f>Pasajeros!F56</f>
        <v>46162.707638888889</v>
      </c>
      <c r="F58" s="16" t="str">
        <f>Pasajeros!G56</f>
        <v>Los Cabos</v>
      </c>
      <c r="G58" s="9">
        <f>Pasajeros!H56</f>
        <v>2</v>
      </c>
      <c r="H58" s="10" t="str">
        <f>Pasajeros!I56</f>
        <v>109B</v>
      </c>
      <c r="I58" s="9" t="str">
        <f>Pasajeros!J56</f>
        <v>Y4 7110</v>
      </c>
      <c r="J58" s="16" t="str">
        <f>Pasajeros!K56</f>
        <v>Mérida</v>
      </c>
      <c r="K58" s="11">
        <f>Pasajeros!L56</f>
        <v>46163.256249999999</v>
      </c>
    </row>
    <row r="59" spans="1:11" x14ac:dyDescent="0.25">
      <c r="A59" s="9">
        <v>56</v>
      </c>
      <c r="B59" s="10" t="str">
        <f>Pasajeros!C57</f>
        <v>Viva</v>
      </c>
      <c r="C59" s="9">
        <f>Pasajeros!D57</f>
        <v>320</v>
      </c>
      <c r="D59" s="9" t="str">
        <f>Pasajeros!E57</f>
        <v>VB 7434</v>
      </c>
      <c r="E59" s="11">
        <f>Pasajeros!F57</f>
        <v>46162.708333333336</v>
      </c>
      <c r="F59" s="16" t="str">
        <f>Pasajeros!G57</f>
        <v>Ciudad Juárez</v>
      </c>
      <c r="G59" s="9">
        <f>Pasajeros!H57</f>
        <v>3</v>
      </c>
      <c r="H59" s="10">
        <f>Pasajeros!I57</f>
        <v>504</v>
      </c>
      <c r="I59" s="9" t="str">
        <f>Pasajeros!J57</f>
        <v>VB 7434</v>
      </c>
      <c r="J59" s="16" t="str">
        <f>Pasajeros!K57</f>
        <v>Veracruz</v>
      </c>
      <c r="K59" s="11">
        <f>Pasajeros!L57</f>
        <v>46162.729166666664</v>
      </c>
    </row>
    <row r="60" spans="1:11" x14ac:dyDescent="0.25">
      <c r="A60" s="9">
        <v>57</v>
      </c>
      <c r="B60" s="10" t="str">
        <f>Pasajeros!C58</f>
        <v>Viva</v>
      </c>
      <c r="C60" s="9">
        <f>Pasajeros!D58</f>
        <v>321</v>
      </c>
      <c r="D60" s="9" t="str">
        <f>Pasajeros!E58</f>
        <v>VB 7417</v>
      </c>
      <c r="E60" s="11">
        <f>Pasajeros!F58</f>
        <v>46162.708333333336</v>
      </c>
      <c r="F60" s="16" t="str">
        <f>Pasajeros!G58</f>
        <v>Culiacán</v>
      </c>
      <c r="G60" s="9">
        <f>Pasajeros!H58</f>
        <v>3</v>
      </c>
      <c r="H60" s="10" t="str">
        <f>Pasajeros!I58</f>
        <v>115B</v>
      </c>
      <c r="I60" s="9" t="str">
        <f>Pasajeros!J58</f>
        <v>VB 7417</v>
      </c>
      <c r="J60" s="16" t="str">
        <f>Pasajeros!K58</f>
        <v>Cancún</v>
      </c>
      <c r="K60" s="11">
        <f>Pasajeros!L58</f>
        <v>46162.739583333336</v>
      </c>
    </row>
    <row r="61" spans="1:11" x14ac:dyDescent="0.25">
      <c r="A61" s="9">
        <v>58</v>
      </c>
      <c r="B61" s="10" t="str">
        <f>Pasajeros!C59</f>
        <v>Viva</v>
      </c>
      <c r="C61" s="9" t="str">
        <f>Pasajeros!D59</f>
        <v>32A</v>
      </c>
      <c r="D61" s="9" t="str">
        <f>Pasajeros!E59</f>
        <v>VB 7304</v>
      </c>
      <c r="E61" s="11">
        <f>Pasajeros!F59</f>
        <v>46162.711805555555</v>
      </c>
      <c r="F61" s="16" t="str">
        <f>Pasajeros!G59</f>
        <v>Guadalajara</v>
      </c>
      <c r="G61" s="9">
        <f>Pasajeros!H59</f>
        <v>1</v>
      </c>
      <c r="H61" s="10" t="str">
        <f>Pasajeros!I59</f>
        <v>107B</v>
      </c>
      <c r="I61" s="9" t="str">
        <f>Pasajeros!J59</f>
        <v>VB 7304</v>
      </c>
      <c r="J61" s="16" t="str">
        <f>Pasajeros!K59</f>
        <v>Tampico</v>
      </c>
      <c r="K61" s="11">
        <f>Pasajeros!L59</f>
        <v>46162.736111111109</v>
      </c>
    </row>
    <row r="62" spans="1:11" x14ac:dyDescent="0.25">
      <c r="A62" s="9">
        <v>59</v>
      </c>
      <c r="B62" s="10" t="str">
        <f>Pasajeros!C60</f>
        <v>Aerus</v>
      </c>
      <c r="C62" s="9" t="str">
        <f>Pasajeros!D60</f>
        <v>CNF</v>
      </c>
      <c r="D62" s="9" t="str">
        <f>Pasajeros!E60</f>
        <v>ZV 361</v>
      </c>
      <c r="E62" s="11">
        <f>Pasajeros!F60</f>
        <v>46162.711805555555</v>
      </c>
      <c r="F62" s="16" t="str">
        <f>Pasajeros!G60</f>
        <v>Ciudad Victoria</v>
      </c>
      <c r="G62" s="9">
        <f>Pasajeros!H60</f>
        <v>2</v>
      </c>
      <c r="H62" s="10">
        <f>Pasajeros!I60</f>
        <v>501</v>
      </c>
      <c r="I62" s="9" t="str">
        <f>Pasajeros!J60</f>
        <v>ZV 303</v>
      </c>
      <c r="J62" s="16" t="str">
        <f>Pasajeros!K60</f>
        <v>Ixtepec</v>
      </c>
      <c r="K62" s="11">
        <f>Pasajeros!L60</f>
        <v>46163.510416666664</v>
      </c>
    </row>
    <row r="63" spans="1:11" x14ac:dyDescent="0.25">
      <c r="A63" s="9">
        <v>60</v>
      </c>
      <c r="B63" s="10" t="str">
        <f>Pasajeros!C61</f>
        <v>Aeromexico</v>
      </c>
      <c r="C63" s="9" t="str">
        <f>Pasajeros!D61</f>
        <v>E90</v>
      </c>
      <c r="D63" s="9" t="str">
        <f>Pasajeros!E61</f>
        <v>AM 875</v>
      </c>
      <c r="E63" s="11">
        <f>Pasajeros!F61</f>
        <v>46162.720138888886</v>
      </c>
      <c r="F63" s="16" t="str">
        <f>Pasajeros!G61</f>
        <v>Mérida</v>
      </c>
      <c r="G63" s="9">
        <f>Pasajeros!H61</f>
        <v>3</v>
      </c>
      <c r="H63" s="10" t="str">
        <f>Pasajeros!I61</f>
        <v>110A</v>
      </c>
      <c r="I63" s="9" t="str">
        <f>Pasajeros!J61</f>
        <v>AM 872</v>
      </c>
      <c r="J63" s="16" t="str">
        <f>Pasajeros!K61</f>
        <v>Veracruz</v>
      </c>
      <c r="K63" s="11">
        <f>Pasajeros!L61</f>
        <v>46162.747916666667</v>
      </c>
    </row>
    <row r="64" spans="1:11" x14ac:dyDescent="0.25">
      <c r="A64" s="9">
        <v>61</v>
      </c>
      <c r="B64" s="10" t="str">
        <f>Pasajeros!C62</f>
        <v>Viva</v>
      </c>
      <c r="C64" s="9">
        <f>Pasajeros!D62</f>
        <v>321</v>
      </c>
      <c r="D64" s="9" t="str">
        <f>Pasajeros!E62</f>
        <v>VB 7443</v>
      </c>
      <c r="E64" s="11">
        <f>Pasajeros!F62</f>
        <v>46162.722222222219</v>
      </c>
      <c r="F64" s="16" t="str">
        <f>Pasajeros!G62</f>
        <v>Cancún</v>
      </c>
      <c r="G64" s="9">
        <f>Pasajeros!H62</f>
        <v>1</v>
      </c>
      <c r="H64" s="10" t="str">
        <f>Pasajeros!I62</f>
        <v>107A</v>
      </c>
      <c r="I64" s="9" t="str">
        <f>Pasajeros!J62</f>
        <v>VB 7443</v>
      </c>
      <c r="J64" s="16" t="str">
        <f>Pasajeros!K62</f>
        <v>Los Cabos</v>
      </c>
      <c r="K64" s="11">
        <f>Pasajeros!L62</f>
        <v>46162.75</v>
      </c>
    </row>
    <row r="65" spans="1:11" x14ac:dyDescent="0.25">
      <c r="A65" s="9">
        <v>62</v>
      </c>
      <c r="B65" s="10" t="str">
        <f>Pasajeros!C63</f>
        <v>Viva</v>
      </c>
      <c r="C65" s="9" t="str">
        <f>Pasajeros!D63</f>
        <v>32A</v>
      </c>
      <c r="D65" s="9" t="str">
        <f>Pasajeros!E63</f>
        <v>VB 7016</v>
      </c>
      <c r="E65" s="11">
        <f>Pasajeros!F63</f>
        <v>46162.729166666664</v>
      </c>
      <c r="F65" s="16" t="str">
        <f>Pasajeros!G63</f>
        <v>Monterrey</v>
      </c>
      <c r="G65" s="9">
        <f>Pasajeros!H63</f>
        <v>2</v>
      </c>
      <c r="H65" s="10">
        <f>Pasajeros!I63</f>
        <v>503</v>
      </c>
      <c r="I65" s="9" t="str">
        <f>Pasajeros!J63</f>
        <v>VB 7016</v>
      </c>
      <c r="J65" s="16" t="str">
        <f>Pasajeros!K63</f>
        <v>Acapulco</v>
      </c>
      <c r="K65" s="11">
        <f>Pasajeros!L63</f>
        <v>46162.753472222219</v>
      </c>
    </row>
    <row r="66" spans="1:11" x14ac:dyDescent="0.25">
      <c r="A66" s="9">
        <v>63</v>
      </c>
      <c r="B66" s="10" t="str">
        <f>Pasajeros!C64</f>
        <v>Viva</v>
      </c>
      <c r="C66" s="9" t="str">
        <f>Pasajeros!D64</f>
        <v>32Q</v>
      </c>
      <c r="D66" s="9" t="str">
        <f>Pasajeros!E64</f>
        <v>VB 7447</v>
      </c>
      <c r="E66" s="11">
        <f>Pasajeros!F64</f>
        <v>46162.739583333336</v>
      </c>
      <c r="F66" s="16" t="str">
        <f>Pasajeros!G64</f>
        <v>Tulum</v>
      </c>
      <c r="G66" s="9">
        <f>Pasajeros!H64</f>
        <v>1</v>
      </c>
      <c r="H66" s="10" t="str">
        <f>Pasajeros!I64</f>
        <v>106A</v>
      </c>
      <c r="I66" s="9" t="str">
        <f>Pasajeros!J64</f>
        <v>VB 7447</v>
      </c>
      <c r="J66" s="16" t="str">
        <f>Pasajeros!K64</f>
        <v>Hermosillo</v>
      </c>
      <c r="K66" s="11">
        <f>Pasajeros!L64</f>
        <v>46162.770833333336</v>
      </c>
    </row>
    <row r="67" spans="1:11" x14ac:dyDescent="0.25">
      <c r="A67" s="9">
        <v>64</v>
      </c>
      <c r="B67" s="10" t="str">
        <f>Pasajeros!C65</f>
        <v>Viva</v>
      </c>
      <c r="C67" s="9" t="str">
        <f>Pasajeros!D65</f>
        <v>32A</v>
      </c>
      <c r="D67" s="9" t="str">
        <f>Pasajeros!E65</f>
        <v>VB 9221</v>
      </c>
      <c r="E67" s="11">
        <f>Pasajeros!F65</f>
        <v>46162.753472222219</v>
      </c>
      <c r="F67" s="16" t="str">
        <f>Pasajeros!G65</f>
        <v>Puerto Escondido</v>
      </c>
      <c r="G67" s="9">
        <f>Pasajeros!H65</f>
        <v>1</v>
      </c>
      <c r="H67" s="10" t="str">
        <f>Pasajeros!I65</f>
        <v>112A</v>
      </c>
      <c r="I67" s="9" t="str">
        <f>Pasajeros!J65</f>
        <v>VB 770</v>
      </c>
      <c r="J67" s="16" t="str">
        <f>Pasajeros!K65</f>
        <v>Bogotá</v>
      </c>
      <c r="K67" s="11">
        <f>Pasajeros!L65</f>
        <v>46162.798611111109</v>
      </c>
    </row>
    <row r="68" spans="1:11" x14ac:dyDescent="0.25">
      <c r="A68" s="9">
        <v>65</v>
      </c>
      <c r="B68" s="10" t="str">
        <f>Pasajeros!C66</f>
        <v>Aeromexico</v>
      </c>
      <c r="C68" s="9" t="str">
        <f>Pasajeros!D66</f>
        <v>E90</v>
      </c>
      <c r="D68" s="9" t="str">
        <f>Pasajeros!E66</f>
        <v>AM 881</v>
      </c>
      <c r="E68" s="11">
        <f>Pasajeros!F66</f>
        <v>46162.756249999999</v>
      </c>
      <c r="F68" s="16" t="str">
        <f>Pasajeros!G66</f>
        <v>Puerto Vallarta</v>
      </c>
      <c r="G68" s="9">
        <f>Pasajeros!H66</f>
        <v>3</v>
      </c>
      <c r="H68" s="10" t="str">
        <f>Pasajeros!I66</f>
        <v>110B</v>
      </c>
      <c r="I68" s="9" t="str">
        <f>Pasajeros!J66</f>
        <v>AM 2600</v>
      </c>
      <c r="J68" s="16" t="str">
        <f>Pasajeros!K66</f>
        <v>Durango</v>
      </c>
      <c r="K68" s="11">
        <f>Pasajeros!L66</f>
        <v>46162.788194444445</v>
      </c>
    </row>
    <row r="69" spans="1:11" x14ac:dyDescent="0.25">
      <c r="A69" s="9">
        <v>66</v>
      </c>
      <c r="B69" s="10" t="str">
        <f>Pasajeros!C67</f>
        <v>Viva</v>
      </c>
      <c r="C69" s="9">
        <f>Pasajeros!D67</f>
        <v>321</v>
      </c>
      <c r="D69" s="9" t="str">
        <f>Pasajeros!E67</f>
        <v>VB 7190</v>
      </c>
      <c r="E69" s="11">
        <f>Pasajeros!F67</f>
        <v>46162.760416666664</v>
      </c>
      <c r="F69" s="16" t="str">
        <f>Pasajeros!G67</f>
        <v>Mérida</v>
      </c>
      <c r="G69" s="9">
        <f>Pasajeros!H67</f>
        <v>2</v>
      </c>
      <c r="H69" s="10">
        <f>Pasajeros!I67</f>
        <v>502</v>
      </c>
      <c r="I69" s="9" t="str">
        <f>Pasajeros!J67</f>
        <v>VB 7190</v>
      </c>
      <c r="J69" s="16" t="str">
        <f>Pasajeros!K67</f>
        <v>Oaxaca</v>
      </c>
      <c r="K69" s="11">
        <f>Pasajeros!L67</f>
        <v>46162.791666666664</v>
      </c>
    </row>
    <row r="70" spans="1:11" x14ac:dyDescent="0.25">
      <c r="A70" s="9">
        <v>67</v>
      </c>
      <c r="B70" s="10" t="str">
        <f>Pasajeros!C68</f>
        <v>Viva</v>
      </c>
      <c r="C70" s="9" t="str">
        <f>Pasajeros!D68</f>
        <v>32N</v>
      </c>
      <c r="D70" s="9" t="str">
        <f>Pasajeros!E68</f>
        <v>VB 4412</v>
      </c>
      <c r="E70" s="11">
        <f>Pasajeros!F68</f>
        <v>46162.767361111109</v>
      </c>
      <c r="F70" s="16" t="str">
        <f>Pasajeros!G68</f>
        <v>Monterrey</v>
      </c>
      <c r="G70" s="9">
        <f>Pasajeros!H68</f>
        <v>3</v>
      </c>
      <c r="H70" s="10" t="str">
        <f>Pasajeros!I68</f>
        <v>107B</v>
      </c>
      <c r="I70" s="9" t="str">
        <f>Pasajeros!J68</f>
        <v>VB 4413</v>
      </c>
      <c r="J70" s="16" t="str">
        <f>Pasajeros!K68</f>
        <v>Monterrey</v>
      </c>
      <c r="K70" s="11">
        <f>Pasajeros!L68</f>
        <v>46162.798611111109</v>
      </c>
    </row>
    <row r="71" spans="1:11" x14ac:dyDescent="0.25">
      <c r="A71" s="9">
        <v>68</v>
      </c>
      <c r="B71" s="10" t="str">
        <f>Pasajeros!C69</f>
        <v>Viva</v>
      </c>
      <c r="C71" s="9">
        <f>Pasajeros!D69</f>
        <v>321</v>
      </c>
      <c r="D71" s="9" t="str">
        <f>Pasajeros!E69</f>
        <v>VB 9405</v>
      </c>
      <c r="E71" s="11">
        <f>Pasajeros!F69</f>
        <v>46162.770833333336</v>
      </c>
      <c r="F71" s="16" t="str">
        <f>Pasajeros!G69</f>
        <v>Monterrey</v>
      </c>
      <c r="G71" s="9">
        <f>Pasajeros!H69</f>
        <v>2</v>
      </c>
      <c r="H71" s="10" t="str">
        <f>Pasajeros!I69</f>
        <v>106B</v>
      </c>
      <c r="I71" s="9" t="str">
        <f>Pasajeros!J69</f>
        <v>VB 9502</v>
      </c>
      <c r="J71" s="16" t="str">
        <f>Pasajeros!K69</f>
        <v>Torreón</v>
      </c>
      <c r="K71" s="11">
        <f>Pasajeros!L69</f>
        <v>46162.822916666664</v>
      </c>
    </row>
    <row r="72" spans="1:11" x14ac:dyDescent="0.25">
      <c r="A72" s="9">
        <v>69</v>
      </c>
      <c r="B72" s="10" t="str">
        <f>Pasajeros!C70</f>
        <v>Viva</v>
      </c>
      <c r="C72" s="9">
        <f>Pasajeros!D70</f>
        <v>321</v>
      </c>
      <c r="D72" s="9" t="str">
        <f>Pasajeros!E70</f>
        <v>VB 7061</v>
      </c>
      <c r="E72" s="11">
        <f>Pasajeros!F70</f>
        <v>46162.805555555555</v>
      </c>
      <c r="F72" s="16" t="str">
        <f>Pasajeros!G70</f>
        <v>Saltillo</v>
      </c>
      <c r="G72" s="9">
        <f>Pasajeros!H70</f>
        <v>1</v>
      </c>
      <c r="H72" s="10" t="str">
        <f>Pasajeros!I70</f>
        <v>107A</v>
      </c>
      <c r="I72" s="9" t="str">
        <f>Pasajeros!J70</f>
        <v>VB 7061</v>
      </c>
      <c r="J72" s="16" t="str">
        <f>Pasajeros!K70</f>
        <v>Cancún</v>
      </c>
      <c r="K72" s="11">
        <f>Pasajeros!L70</f>
        <v>46162.836805555555</v>
      </c>
    </row>
    <row r="73" spans="1:11" x14ac:dyDescent="0.25">
      <c r="A73" s="9">
        <v>70</v>
      </c>
      <c r="B73" s="10" t="str">
        <f>Pasajeros!C71</f>
        <v>Viva</v>
      </c>
      <c r="C73" s="9" t="str">
        <f>Pasajeros!D71</f>
        <v>32N</v>
      </c>
      <c r="D73" s="9" t="str">
        <f>Pasajeros!E71</f>
        <v>VB 9451</v>
      </c>
      <c r="E73" s="11">
        <f>Pasajeros!F71</f>
        <v>46162.8125</v>
      </c>
      <c r="F73" s="16" t="str">
        <f>Pasajeros!G71</f>
        <v>Nuevo Laredo</v>
      </c>
      <c r="G73" s="9">
        <f>Pasajeros!H71</f>
        <v>1</v>
      </c>
      <c r="H73" s="10" t="str">
        <f>Pasajeros!I71</f>
        <v>106A</v>
      </c>
      <c r="I73" s="9" t="str">
        <f>Pasajeros!J71</f>
        <v>VB 9450</v>
      </c>
      <c r="J73" s="16" t="str">
        <f>Pasajeros!K71</f>
        <v>Nuevo Laredo</v>
      </c>
      <c r="K73" s="11">
        <f>Pasajeros!L71</f>
        <v>46163.600694444445</v>
      </c>
    </row>
    <row r="74" spans="1:11" x14ac:dyDescent="0.25">
      <c r="A74" s="9">
        <v>71</v>
      </c>
      <c r="B74" s="10" t="str">
        <f>Pasajeros!C72</f>
        <v>Viva</v>
      </c>
      <c r="C74" s="9">
        <f>Pasajeros!D72</f>
        <v>320</v>
      </c>
      <c r="D74" s="9" t="str">
        <f>Pasajeros!E72</f>
        <v>VB 7435</v>
      </c>
      <c r="E74" s="11">
        <f>Pasajeros!F72</f>
        <v>46162.84375</v>
      </c>
      <c r="F74" s="16" t="str">
        <f>Pasajeros!G72</f>
        <v>Veracruz</v>
      </c>
      <c r="G74" s="9">
        <f>Pasajeros!H72</f>
        <v>1</v>
      </c>
      <c r="H74" s="10">
        <f>Pasajeros!I72</f>
        <v>504</v>
      </c>
      <c r="I74" s="9" t="str">
        <f>Pasajeros!J72</f>
        <v>VB 7435</v>
      </c>
      <c r="J74" s="16" t="str">
        <f>Pasajeros!K72</f>
        <v>Ciudad Juárez</v>
      </c>
      <c r="K74" s="11">
        <f>Pasajeros!L72</f>
        <v>46162.864583333336</v>
      </c>
    </row>
    <row r="75" spans="1:11" x14ac:dyDescent="0.25">
      <c r="A75" s="9">
        <v>72</v>
      </c>
      <c r="B75" s="10" t="str">
        <f>Pasajeros!C73</f>
        <v>Viva</v>
      </c>
      <c r="C75" s="9" t="str">
        <f>Pasajeros!D73</f>
        <v>32A</v>
      </c>
      <c r="D75" s="9" t="str">
        <f>Pasajeros!E73</f>
        <v>VB 7305</v>
      </c>
      <c r="E75" s="11">
        <f>Pasajeros!F73</f>
        <v>46162.847222222219</v>
      </c>
      <c r="F75" s="16" t="str">
        <f>Pasajeros!G73</f>
        <v>Tampico</v>
      </c>
      <c r="G75" s="9">
        <f>Pasajeros!H73</f>
        <v>1</v>
      </c>
      <c r="H75" s="10">
        <f>Pasajeros!I73</f>
        <v>503</v>
      </c>
      <c r="I75" s="9" t="str">
        <f>Pasajeros!J73</f>
        <v>VB 7305</v>
      </c>
      <c r="J75" s="16" t="str">
        <f>Pasajeros!K73</f>
        <v>Guadalajara</v>
      </c>
      <c r="K75" s="11">
        <f>Pasajeros!L73</f>
        <v>46162.868055555555</v>
      </c>
    </row>
    <row r="76" spans="1:11" x14ac:dyDescent="0.25">
      <c r="A76" s="9">
        <v>73</v>
      </c>
      <c r="B76" s="10" t="str">
        <f>Pasajeros!C74</f>
        <v>Volaris</v>
      </c>
      <c r="C76" s="9">
        <f>Pasajeros!D74</f>
        <v>320</v>
      </c>
      <c r="D76" s="9" t="str">
        <f>Pasajeros!E74</f>
        <v>Y4 1292</v>
      </c>
      <c r="E76" s="11">
        <f>Pasajeros!F74</f>
        <v>46162.852083333331</v>
      </c>
      <c r="F76" s="16" t="str">
        <f>Pasajeros!G74</f>
        <v>Guadalajara</v>
      </c>
      <c r="G76" s="9">
        <f>Pasajeros!H74</f>
        <v>3</v>
      </c>
      <c r="H76" s="10" t="str">
        <f>Pasajeros!I74</f>
        <v>109A</v>
      </c>
      <c r="I76" s="9" t="str">
        <f>Pasajeros!J74</f>
        <v>Y4 1291</v>
      </c>
      <c r="J76" s="16" t="str">
        <f>Pasajeros!K74</f>
        <v>Guadalajara</v>
      </c>
      <c r="K76" s="11">
        <f>Pasajeros!L74</f>
        <v>46163.270833333336</v>
      </c>
    </row>
    <row r="77" spans="1:11" x14ac:dyDescent="0.25">
      <c r="A77" s="9">
        <v>74</v>
      </c>
      <c r="B77" s="10" t="str">
        <f>Pasajeros!C75</f>
        <v>Viva</v>
      </c>
      <c r="C77" s="9" t="str">
        <f>Pasajeros!D75</f>
        <v>32A</v>
      </c>
      <c r="D77" s="9" t="str">
        <f>Pasajeros!E75</f>
        <v>VB 9523</v>
      </c>
      <c r="E77" s="11">
        <f>Pasajeros!F75</f>
        <v>46162.861111111109</v>
      </c>
      <c r="F77" s="16" t="str">
        <f>Pasajeros!G75</f>
        <v>Guadalajara</v>
      </c>
      <c r="G77" s="9">
        <f>Pasajeros!H75</f>
        <v>2</v>
      </c>
      <c r="H77" s="10">
        <f>Pasajeros!I75</f>
        <v>505</v>
      </c>
      <c r="I77" s="9" t="str">
        <f>Pasajeros!J75</f>
        <v>VB 9520</v>
      </c>
      <c r="J77" s="16" t="str">
        <f>Pasajeros!K75</f>
        <v>Guadalajara</v>
      </c>
      <c r="K77" s="11">
        <f>Pasajeros!L75</f>
        <v>46163.25</v>
      </c>
    </row>
    <row r="78" spans="1:11" x14ac:dyDescent="0.25">
      <c r="A78" s="9">
        <v>75</v>
      </c>
      <c r="B78" s="10" t="str">
        <f>Pasajeros!C76</f>
        <v>Aeromexico</v>
      </c>
      <c r="C78" s="9" t="str">
        <f>Pasajeros!D76</f>
        <v>E90</v>
      </c>
      <c r="D78" s="9" t="str">
        <f>Pasajeros!E76</f>
        <v>AM 871</v>
      </c>
      <c r="E78" s="11">
        <f>Pasajeros!F76</f>
        <v>46162.862500000003</v>
      </c>
      <c r="F78" s="16" t="str">
        <f>Pasajeros!G76</f>
        <v>Veracruz</v>
      </c>
      <c r="G78" s="9">
        <f>Pasajeros!H76</f>
        <v>3</v>
      </c>
      <c r="H78" s="10" t="str">
        <f>Pasajeros!I76</f>
        <v>110B</v>
      </c>
      <c r="I78" s="9" t="str">
        <f>Pasajeros!J76</f>
        <v>AM 284</v>
      </c>
      <c r="J78" s="16" t="str">
        <f>Pasajeros!K76</f>
        <v>Guadalajara</v>
      </c>
      <c r="K78" s="11">
        <f>Pasajeros!L76</f>
        <v>46162.888888888891</v>
      </c>
    </row>
    <row r="79" spans="1:11" x14ac:dyDescent="0.25">
      <c r="A79" s="9">
        <v>76</v>
      </c>
      <c r="B79" s="10" t="str">
        <f>Pasajeros!C77</f>
        <v>Viva</v>
      </c>
      <c r="C79" s="9" t="str">
        <f>Pasajeros!D77</f>
        <v>32A</v>
      </c>
      <c r="D79" s="9" t="str">
        <f>Pasajeros!E77</f>
        <v>VB 7017</v>
      </c>
      <c r="E79" s="11">
        <f>Pasajeros!F77</f>
        <v>46162.871527777781</v>
      </c>
      <c r="F79" s="16" t="str">
        <f>Pasajeros!G77</f>
        <v>Acapulco</v>
      </c>
      <c r="G79" s="9">
        <f>Pasajeros!H77</f>
        <v>2</v>
      </c>
      <c r="H79" s="10" t="str">
        <f>Pasajeros!I77</f>
        <v>107B</v>
      </c>
      <c r="I79" s="9" t="str">
        <f>Pasajeros!J77</f>
        <v>VB 7017</v>
      </c>
      <c r="J79" s="16" t="str">
        <f>Pasajeros!K77</f>
        <v>Monterrey</v>
      </c>
      <c r="K79" s="11">
        <f>Pasajeros!L77</f>
        <v>46162.895833333336</v>
      </c>
    </row>
    <row r="80" spans="1:11" x14ac:dyDescent="0.25">
      <c r="A80" s="9">
        <v>77</v>
      </c>
      <c r="B80" s="10" t="str">
        <f>Pasajeros!C78</f>
        <v>Volaris</v>
      </c>
      <c r="C80" s="9" t="str">
        <f>Pasajeros!D78</f>
        <v>32Q</v>
      </c>
      <c r="D80" s="9" t="str">
        <f>Pasajeros!E78</f>
        <v>Y4 3296</v>
      </c>
      <c r="E80" s="11">
        <f>Pasajeros!F78</f>
        <v>46162.897916666669</v>
      </c>
      <c r="F80" s="16" t="str">
        <f>Pasajeros!G78</f>
        <v>Tijuana</v>
      </c>
      <c r="G80" s="9">
        <f>Pasajeros!H78</f>
        <v>1</v>
      </c>
      <c r="H80" s="10" t="str">
        <f>Pasajeros!I78</f>
        <v>110A</v>
      </c>
      <c r="I80" s="9" t="str">
        <f>Pasajeros!J78</f>
        <v>Y4 3297</v>
      </c>
      <c r="J80" s="16" t="str">
        <f>Pasajeros!K78</f>
        <v>Tijuana</v>
      </c>
      <c r="K80" s="11">
        <f>Pasajeros!L78</f>
        <v>46162.941666666666</v>
      </c>
    </row>
    <row r="81" spans="1:11" x14ac:dyDescent="0.25">
      <c r="A81" s="9">
        <v>78</v>
      </c>
      <c r="B81" s="10" t="str">
        <f>Pasajeros!C79</f>
        <v>Viva</v>
      </c>
      <c r="C81" s="9">
        <f>Pasajeros!D79</f>
        <v>321</v>
      </c>
      <c r="D81" s="9" t="str">
        <f>Pasajeros!E79</f>
        <v>VB 7191</v>
      </c>
      <c r="E81" s="11">
        <f>Pasajeros!F79</f>
        <v>46162.920138888891</v>
      </c>
      <c r="F81" s="16" t="str">
        <f>Pasajeros!G79</f>
        <v>Oaxaca</v>
      </c>
      <c r="G81" s="9">
        <f>Pasajeros!H79</f>
        <v>1</v>
      </c>
      <c r="H81" s="10" t="str">
        <f>Pasajeros!I79</f>
        <v>107A</v>
      </c>
      <c r="I81" s="9" t="str">
        <f>Pasajeros!J79</f>
        <v>VB 7191</v>
      </c>
      <c r="J81" s="16" t="str">
        <f>Pasajeros!K79</f>
        <v>Mérida</v>
      </c>
      <c r="K81" s="11">
        <f>Pasajeros!L79</f>
        <v>46162.951388888891</v>
      </c>
    </row>
    <row r="82" spans="1:11" x14ac:dyDescent="0.25">
      <c r="A82" s="9">
        <v>79</v>
      </c>
      <c r="B82" s="10" t="str">
        <f>Pasajeros!C80</f>
        <v xml:space="preserve">Arajet </v>
      </c>
      <c r="C82" s="9" t="str">
        <f>Pasajeros!D80</f>
        <v>7M8</v>
      </c>
      <c r="D82" s="9" t="str">
        <f>Pasajeros!E80</f>
        <v>DM 4162</v>
      </c>
      <c r="E82" s="11">
        <f>Pasajeros!F80</f>
        <v>46162.94027777778</v>
      </c>
      <c r="F82" s="16" t="str">
        <f>Pasajeros!G80</f>
        <v>Santo Domingo</v>
      </c>
      <c r="G82" s="9">
        <f>Pasajeros!H80</f>
        <v>6</v>
      </c>
      <c r="H82" s="10" t="str">
        <f>Pasajeros!I80</f>
        <v>114A</v>
      </c>
      <c r="I82" s="9" t="str">
        <f>Pasajeros!J80</f>
        <v>DM 4163</v>
      </c>
      <c r="J82" s="16" t="str">
        <f>Pasajeros!K80</f>
        <v>Santo Domingo</v>
      </c>
      <c r="K82" s="11">
        <f>Pasajeros!L80</f>
        <v>46162.981944444444</v>
      </c>
    </row>
    <row r="83" spans="1:11" ht="24" x14ac:dyDescent="0.25">
      <c r="A83" s="9">
        <v>80</v>
      </c>
      <c r="B83" s="10" t="str">
        <f>Pasajeros!C81</f>
        <v>Mexicana de Aviación</v>
      </c>
      <c r="C83" s="9">
        <f>Pasajeros!D81</f>
        <v>295</v>
      </c>
      <c r="D83" s="9" t="str">
        <f>Pasajeros!E81</f>
        <v>XN 1107</v>
      </c>
      <c r="E83" s="11">
        <f>Pasajeros!F81</f>
        <v>46162.954861111109</v>
      </c>
      <c r="F83" s="16" t="str">
        <f>Pasajeros!G81</f>
        <v>Monterrey</v>
      </c>
      <c r="G83" s="9">
        <f>Pasajeros!H81</f>
        <v>1</v>
      </c>
      <c r="H83" s="10" t="str">
        <f>Pasajeros!I81</f>
        <v>108A</v>
      </c>
      <c r="I83" s="9" t="str">
        <f>Pasajeros!J81</f>
        <v>XN 1780</v>
      </c>
      <c r="J83" s="16" t="str">
        <f>Pasajeros!K81</f>
        <v>Tulum</v>
      </c>
      <c r="K83" s="11">
        <f>Pasajeros!L81</f>
        <v>46163.368055555555</v>
      </c>
    </row>
    <row r="84" spans="1:11" ht="24" x14ac:dyDescent="0.25">
      <c r="A84" s="9">
        <v>81</v>
      </c>
      <c r="B84" s="10" t="str">
        <f>Pasajeros!C82</f>
        <v>Mexicana de Aviación</v>
      </c>
      <c r="C84" s="9">
        <f>Pasajeros!D82</f>
        <v>295</v>
      </c>
      <c r="D84" s="9" t="str">
        <f>Pasajeros!E82</f>
        <v>XN 1437</v>
      </c>
      <c r="E84" s="11">
        <f>Pasajeros!F82</f>
        <v>46162.958333333336</v>
      </c>
      <c r="F84" s="16" t="str">
        <f>Pasajeros!G82</f>
        <v>Guadalajara</v>
      </c>
      <c r="G84" s="9">
        <f>Pasajeros!H82</f>
        <v>1</v>
      </c>
      <c r="H84" s="10" t="str">
        <f>Pasajeros!I82</f>
        <v>108B</v>
      </c>
      <c r="I84" s="9" t="str">
        <f>Pasajeros!J82</f>
        <v>XN 1430</v>
      </c>
      <c r="J84" s="16" t="str">
        <f>Pasajeros!K82</f>
        <v>Guadalajara</v>
      </c>
      <c r="K84" s="11">
        <f>Pasajeros!L82</f>
        <v>46163.270833333336</v>
      </c>
    </row>
    <row r="85" spans="1:11" x14ac:dyDescent="0.25">
      <c r="A85" s="9">
        <v>82</v>
      </c>
      <c r="B85" s="10" t="str">
        <f>Pasajeros!C83</f>
        <v>Viva</v>
      </c>
      <c r="C85" s="9">
        <f>Pasajeros!D83</f>
        <v>321</v>
      </c>
      <c r="D85" s="9" t="str">
        <f>Pasajeros!E83</f>
        <v>VB 2288</v>
      </c>
      <c r="E85" s="11">
        <f>Pasajeros!F83</f>
        <v>46162.961805555555</v>
      </c>
      <c r="F85" s="16" t="str">
        <f>Pasajeros!G83</f>
        <v>Cancún</v>
      </c>
      <c r="G85" s="9">
        <f>Pasajeros!H83</f>
        <v>2</v>
      </c>
      <c r="H85" s="10">
        <f>Pasajeros!I83</f>
        <v>503</v>
      </c>
      <c r="I85" s="9" t="str">
        <f>Pasajeros!J83</f>
        <v>VB 2281</v>
      </c>
      <c r="J85" s="16" t="str">
        <f>Pasajeros!K83</f>
        <v>Cancún</v>
      </c>
      <c r="K85" s="11">
        <f>Pasajeros!L83</f>
        <v>46163.263888888891</v>
      </c>
    </row>
    <row r="86" spans="1:11" x14ac:dyDescent="0.25">
      <c r="A86" s="9">
        <v>83</v>
      </c>
      <c r="B86" s="10" t="str">
        <f>Pasajeros!C84</f>
        <v>Viva</v>
      </c>
      <c r="C86" s="9">
        <f>Pasajeros!D84</f>
        <v>321</v>
      </c>
      <c r="D86" s="9" t="str">
        <f>Pasajeros!E84</f>
        <v>VB 9503</v>
      </c>
      <c r="E86" s="11">
        <f>Pasajeros!F84</f>
        <v>46162.986111111109</v>
      </c>
      <c r="F86" s="16" t="str">
        <f>Pasajeros!G84</f>
        <v>Torreón</v>
      </c>
      <c r="G86" s="9">
        <f>Pasajeros!H84</f>
        <v>3</v>
      </c>
      <c r="H86" s="10" t="str">
        <f>Pasajeros!I84</f>
        <v>107B</v>
      </c>
      <c r="I86" s="9" t="str">
        <f>Pasajeros!J84</f>
        <v>VB 7378</v>
      </c>
      <c r="J86" s="16" t="str">
        <f>Pasajeros!K84</f>
        <v>Monterrey</v>
      </c>
      <c r="K86" s="11">
        <f>Pasajeros!L84</f>
        <v>46163.260416666664</v>
      </c>
    </row>
  </sheetData>
  <sheetProtection selectLockedCells="1"/>
  <autoFilter ref="A3:K86" xr:uid="{00000000-0001-0000-0200-000000000000}"/>
  <mergeCells count="4">
    <mergeCell ref="A1:K1"/>
    <mergeCell ref="A2:H2"/>
    <mergeCell ref="I2:K2"/>
    <mergeCell ref="I49:K49"/>
  </mergeCells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>&amp;LAIFA S.A. de C.V.  
DIR. OPN.  
&amp;C&amp;G&amp;RAeropuerto Internacional Felipe Ángeles, S.A. de C.V. 
&amp;"-,Negrita"&amp;16Pasajeros</oddHeader>
    <oddFooter>&amp;C&amp;P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26B-AE0C-4D7A-8600-732518C28E81}">
  <dimension ref="A1:J29"/>
  <sheetViews>
    <sheetView view="pageLayout" zoomScale="128" zoomScaleNormal="100" zoomScalePageLayoutView="128" workbookViewId="0">
      <selection activeCell="E45" sqref="E45"/>
    </sheetView>
  </sheetViews>
  <sheetFormatPr baseColWidth="10" defaultColWidth="10.85546875" defaultRowHeight="15" x14ac:dyDescent="0.25"/>
  <cols>
    <col min="1" max="1" width="4.42578125" customWidth="1"/>
    <col min="2" max="2" width="15" style="12" customWidth="1"/>
    <col min="3" max="3" width="11.140625" customWidth="1"/>
    <col min="4" max="4" width="11.7109375" customWidth="1"/>
    <col min="5" max="5" width="16.5703125" style="13" customWidth="1"/>
    <col min="6" max="6" width="17.42578125" customWidth="1"/>
    <col min="7" max="7" width="9.5703125" style="12" customWidth="1"/>
    <col min="8" max="8" width="8.85546875" customWidth="1"/>
    <col min="9" max="9" width="20.140625" customWidth="1"/>
    <col min="10" max="10" width="16.140625" style="13" customWidth="1"/>
  </cols>
  <sheetData>
    <row r="1" spans="1:10" ht="15.75" thickBot="1" x14ac:dyDescent="0.3">
      <c r="A1" s="99">
        <f>'Itinerario pasajeros'!A1</f>
        <v>46162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x14ac:dyDescent="0.25">
      <c r="A2" s="102" t="s">
        <v>833</v>
      </c>
      <c r="B2" s="102"/>
      <c r="C2" s="102"/>
      <c r="D2" s="102"/>
      <c r="E2" s="102"/>
      <c r="F2" s="102"/>
      <c r="G2" s="102"/>
      <c r="H2" s="102" t="s">
        <v>834</v>
      </c>
      <c r="I2" s="102"/>
      <c r="J2" s="106"/>
    </row>
    <row r="3" spans="1:10" ht="45" x14ac:dyDescent="0.25">
      <c r="A3" s="60" t="s">
        <v>835</v>
      </c>
      <c r="B3" s="60" t="s">
        <v>836</v>
      </c>
      <c r="C3" s="60" t="s">
        <v>837</v>
      </c>
      <c r="D3" s="60" t="s">
        <v>838</v>
      </c>
      <c r="E3" s="8" t="s">
        <v>839</v>
      </c>
      <c r="F3" s="60" t="s">
        <v>840</v>
      </c>
      <c r="G3" s="60" t="s">
        <v>842</v>
      </c>
      <c r="H3" s="60" t="s">
        <v>843</v>
      </c>
      <c r="I3" s="60" t="s">
        <v>844</v>
      </c>
      <c r="J3" s="8" t="s">
        <v>845</v>
      </c>
    </row>
    <row r="4" spans="1:10" x14ac:dyDescent="0.25">
      <c r="A4" s="9">
        <f>ROW(A1)</f>
        <v>1</v>
      </c>
      <c r="B4" s="10" t="str">
        <f>Carga!C2</f>
        <v>Estafeta</v>
      </c>
      <c r="C4" s="9" t="str">
        <f>Carga!D2</f>
        <v>764/734</v>
      </c>
      <c r="D4" s="9" t="str">
        <f>Carga!E2</f>
        <v>E7 610</v>
      </c>
      <c r="E4" s="11">
        <f>Carga!F2</f>
        <v>46161.975694444445</v>
      </c>
      <c r="F4" s="16" t="str">
        <f>Carga!G2</f>
        <v>Mérida</v>
      </c>
      <c r="G4" s="10" t="str">
        <f>Carga!I2</f>
        <v>601A</v>
      </c>
      <c r="H4" s="9" t="str">
        <f>Carga!J2</f>
        <v>E7 610</v>
      </c>
      <c r="I4" s="16" t="str">
        <f>Carga!K2</f>
        <v>San Luis Potosí</v>
      </c>
      <c r="J4" s="11">
        <f>Carga!L2</f>
        <v>46162.041666666664</v>
      </c>
    </row>
    <row r="5" spans="1:10" ht="24" x14ac:dyDescent="0.25">
      <c r="A5" s="9">
        <f t="shared" ref="A5:A29" si="0">ROW(A2)</f>
        <v>2</v>
      </c>
      <c r="B5" s="10" t="str">
        <f>Carga!C3</f>
        <v>National Airlines Cargo</v>
      </c>
      <c r="C5" s="9" t="str">
        <f>Carga!D3</f>
        <v>74Y</v>
      </c>
      <c r="D5" s="9" t="str">
        <f>Carga!E3</f>
        <v>N8 861</v>
      </c>
      <c r="E5" s="11">
        <f>Carga!F3</f>
        <v>46161.982638888891</v>
      </c>
      <c r="F5" s="16" t="str">
        <f>Carga!G3</f>
        <v>Los Angeles</v>
      </c>
      <c r="G5" s="10">
        <f>Carga!I3</f>
        <v>608</v>
      </c>
      <c r="H5" s="9" t="str">
        <f>Carga!J3</f>
        <v>N8 863</v>
      </c>
      <c r="I5" s="16" t="str">
        <f>Carga!K3</f>
        <v>New York</v>
      </c>
      <c r="J5" s="11">
        <f>Carga!L3</f>
        <v>46162.107638888891</v>
      </c>
    </row>
    <row r="6" spans="1:10" x14ac:dyDescent="0.25">
      <c r="A6" s="9">
        <f t="shared" si="0"/>
        <v>3</v>
      </c>
      <c r="B6" s="10" t="str">
        <f>Carga!C4</f>
        <v>Cargolux</v>
      </c>
      <c r="C6" s="9" t="str">
        <f>Carga!D4</f>
        <v>74Y</v>
      </c>
      <c r="D6" s="9" t="str">
        <f>Carga!E4</f>
        <v>CV 5933</v>
      </c>
      <c r="E6" s="11">
        <f>Carga!F4</f>
        <v>46162.006944444445</v>
      </c>
      <c r="F6" s="16" t="str">
        <f>Carga!G4</f>
        <v>Guadalajara</v>
      </c>
      <c r="G6" s="10">
        <f>Carga!I4</f>
        <v>607</v>
      </c>
      <c r="H6" s="9" t="str">
        <f>Carga!J4</f>
        <v>CV 5933</v>
      </c>
      <c r="I6" s="16" t="str">
        <f>Carga!K4</f>
        <v>Luxembourg</v>
      </c>
      <c r="J6" s="11">
        <f>Carga!L4</f>
        <v>46162.090277777781</v>
      </c>
    </row>
    <row r="7" spans="1:10" x14ac:dyDescent="0.25">
      <c r="A7" s="9">
        <f t="shared" si="0"/>
        <v>4</v>
      </c>
      <c r="B7" s="10" t="str">
        <f>Carga!C5</f>
        <v>AeroUnión</v>
      </c>
      <c r="C7" s="9">
        <f>Carga!D5</f>
        <v>333</v>
      </c>
      <c r="D7" s="9" t="str">
        <f>Carga!E5</f>
        <v>6R 7081</v>
      </c>
      <c r="E7" s="11">
        <f>Carga!F5</f>
        <v>46162.092361111114</v>
      </c>
      <c r="F7" s="16" t="str">
        <f>Carga!G5</f>
        <v>Guadalajara</v>
      </c>
      <c r="G7" s="10">
        <f>Carga!I5</f>
        <v>606</v>
      </c>
      <c r="H7" s="9" t="str">
        <f>Carga!J5</f>
        <v>6R 7081</v>
      </c>
      <c r="I7" s="16" t="str">
        <f>Carga!K5</f>
        <v>Bogotá</v>
      </c>
      <c r="J7" s="11">
        <f>Carga!L5</f>
        <v>46162.154861111114</v>
      </c>
    </row>
    <row r="8" spans="1:10" x14ac:dyDescent="0.25">
      <c r="A8" s="9">
        <f t="shared" si="0"/>
        <v>5</v>
      </c>
      <c r="B8" s="10" t="str">
        <f>Carga!C6</f>
        <v>Air France</v>
      </c>
      <c r="C8" s="9" t="str">
        <f>Carga!D6</f>
        <v>77F</v>
      </c>
      <c r="D8" s="9" t="str">
        <f>Carga!E6</f>
        <v>AF 6720</v>
      </c>
      <c r="E8" s="11">
        <f>Carga!F6</f>
        <v>46162.128472222219</v>
      </c>
      <c r="F8" s="16" t="str">
        <f>Carga!G6</f>
        <v>París</v>
      </c>
      <c r="G8" s="10">
        <f>Carga!I6</f>
        <v>609</v>
      </c>
      <c r="H8" s="9" t="str">
        <f>Carga!J6</f>
        <v>AF 6721</v>
      </c>
      <c r="I8" s="16" t="str">
        <f>Carga!K6</f>
        <v>Guadalajara</v>
      </c>
      <c r="J8" s="11">
        <f>Carga!L6</f>
        <v>46162.295138888891</v>
      </c>
    </row>
    <row r="9" spans="1:10" x14ac:dyDescent="0.25">
      <c r="A9" s="9">
        <f t="shared" si="0"/>
        <v>6</v>
      </c>
      <c r="B9" s="10" t="str">
        <f>Carga!C7</f>
        <v>Estafeta</v>
      </c>
      <c r="C9" s="9">
        <f>Carga!D7</f>
        <v>734</v>
      </c>
      <c r="D9" s="9" t="str">
        <f>Carga!E7</f>
        <v>E7 615</v>
      </c>
      <c r="E9" s="11">
        <f>Carga!F7</f>
        <v>46162.208333333336</v>
      </c>
      <c r="F9" s="16" t="str">
        <f>Carga!G7</f>
        <v>San Luis Potosí</v>
      </c>
      <c r="G9" s="10" t="str">
        <f>Carga!I7</f>
        <v>601A</v>
      </c>
      <c r="H9" s="9" t="str">
        <f>Carga!J7</f>
        <v>E7 615</v>
      </c>
      <c r="I9" s="16" t="str">
        <f>Carga!K7</f>
        <v>Mérida</v>
      </c>
      <c r="J9" s="11">
        <f>Carga!L7</f>
        <v>46162.229166666664</v>
      </c>
    </row>
    <row r="10" spans="1:10" x14ac:dyDescent="0.25">
      <c r="A10" s="9">
        <f t="shared" si="0"/>
        <v>7</v>
      </c>
      <c r="B10" s="10" t="str">
        <f>Carga!C8</f>
        <v>China Southerrn</v>
      </c>
      <c r="C10" s="9">
        <f>Carga!D8</f>
        <v>772</v>
      </c>
      <c r="D10" s="9" t="str">
        <f>Carga!E8</f>
        <v>CZ 2521</v>
      </c>
      <c r="E10" s="11">
        <f>Carga!F8</f>
        <v>46162.256944444445</v>
      </c>
      <c r="F10" s="16" t="str">
        <f>Carga!G8</f>
        <v>Anchorage</v>
      </c>
      <c r="G10" s="10">
        <f>Carga!I8</f>
        <v>608</v>
      </c>
      <c r="H10" s="9" t="str">
        <f>Carga!J8</f>
        <v>CZ 2522</v>
      </c>
      <c r="I10" s="16" t="str">
        <f>Carga!K8</f>
        <v>Shanghai</v>
      </c>
      <c r="J10" s="11">
        <f>Carga!L8</f>
        <v>46162.361111111109</v>
      </c>
    </row>
    <row r="11" spans="1:10" ht="24" x14ac:dyDescent="0.25">
      <c r="A11" s="9">
        <f t="shared" si="0"/>
        <v>8</v>
      </c>
      <c r="B11" s="10" t="str">
        <f>Carga!C9</f>
        <v>United Parcel Service</v>
      </c>
      <c r="C11" s="9">
        <f>Carga!D9</f>
        <v>763</v>
      </c>
      <c r="D11" s="9" t="str">
        <f>Carga!E9</f>
        <v>5X 320</v>
      </c>
      <c r="E11" s="11">
        <f>Carga!F9</f>
        <v>46162.265972222223</v>
      </c>
      <c r="F11" s="16" t="str">
        <f>Carga!G9</f>
        <v>Louisville</v>
      </c>
      <c r="G11" s="10" t="str">
        <f>Carga!I9</f>
        <v>602A</v>
      </c>
      <c r="H11" s="9" t="str">
        <f>Carga!J9</f>
        <v>5X 321</v>
      </c>
      <c r="I11" s="16" t="str">
        <f>Carga!K9</f>
        <v>Louisville</v>
      </c>
      <c r="J11" s="11">
        <f>Carga!L9</f>
        <v>46162.818055555559</v>
      </c>
    </row>
    <row r="12" spans="1:10" x14ac:dyDescent="0.25">
      <c r="A12" s="9">
        <f t="shared" si="0"/>
        <v>9</v>
      </c>
      <c r="B12" s="10" t="str">
        <f>Carga!C10</f>
        <v>Air Canada</v>
      </c>
      <c r="C12" s="9">
        <f>Carga!D10</f>
        <v>764</v>
      </c>
      <c r="D12" s="9" t="str">
        <f>Carga!E10</f>
        <v>AC 7246</v>
      </c>
      <c r="E12" s="11">
        <f>Carga!F10</f>
        <v>46162.291666666664</v>
      </c>
      <c r="F12" s="16" t="str">
        <f>Carga!G10</f>
        <v>Toronto</v>
      </c>
      <c r="G12" s="10" t="str">
        <f>Carga!I10</f>
        <v>601B</v>
      </c>
      <c r="H12" s="9" t="str">
        <f>Carga!J10</f>
        <v>AC 7246</v>
      </c>
      <c r="I12" s="16" t="str">
        <f>Carga!K10</f>
        <v>Guadalajara</v>
      </c>
      <c r="J12" s="11">
        <f>Carga!L10</f>
        <v>46162.375</v>
      </c>
    </row>
    <row r="13" spans="1:10" x14ac:dyDescent="0.25">
      <c r="A13" s="9">
        <f t="shared" si="0"/>
        <v>10</v>
      </c>
      <c r="B13" s="10" t="str">
        <f>Carga!C11</f>
        <v>Cargojet Airways</v>
      </c>
      <c r="C13" s="9" t="str">
        <f>Carga!D11</f>
        <v>76Y</v>
      </c>
      <c r="D13" s="9" t="str">
        <f>Carga!E11</f>
        <v>W8 952</v>
      </c>
      <c r="E13" s="11">
        <f>Carga!F11</f>
        <v>46162.354166666664</v>
      </c>
      <c r="F13" s="16" t="str">
        <f>Carga!G11</f>
        <v>Cincinnati</v>
      </c>
      <c r="G13" s="10" t="str">
        <f>Carga!I11</f>
        <v>601A</v>
      </c>
      <c r="H13" s="9" t="str">
        <f>Carga!J11</f>
        <v>W8 951</v>
      </c>
      <c r="I13" s="16" t="str">
        <f>Carga!K11</f>
        <v>Cincinnati</v>
      </c>
      <c r="J13" s="11">
        <f>Carga!L11</f>
        <v>46162.833333333336</v>
      </c>
    </row>
    <row r="14" spans="1:10" x14ac:dyDescent="0.25">
      <c r="A14" s="9">
        <f t="shared" si="0"/>
        <v>11</v>
      </c>
      <c r="B14" s="10" t="str">
        <f>Carga!C12</f>
        <v>Atlas Air</v>
      </c>
      <c r="C14" s="9" t="str">
        <f>Carga!D12</f>
        <v>74Y/744</v>
      </c>
      <c r="D14" s="9" t="str">
        <f>Carga!E12</f>
        <v>5Y 8174</v>
      </c>
      <c r="E14" s="11">
        <f>Carga!F12</f>
        <v>46162.357638888891</v>
      </c>
      <c r="F14" s="16" t="str">
        <f>Carga!G12</f>
        <v>Anchorage</v>
      </c>
      <c r="G14" s="10">
        <f>Carga!I12</f>
        <v>607</v>
      </c>
      <c r="H14" s="9" t="str">
        <f>Carga!J12</f>
        <v>5Y 8174</v>
      </c>
      <c r="I14" s="16" t="str">
        <f>Carga!K12</f>
        <v>Los Angeles</v>
      </c>
      <c r="J14" s="11">
        <f>Carga!L12</f>
        <v>46162.440972222219</v>
      </c>
    </row>
    <row r="15" spans="1:10" x14ac:dyDescent="0.25">
      <c r="A15" s="9">
        <f t="shared" si="0"/>
        <v>12</v>
      </c>
      <c r="B15" s="10" t="str">
        <f>Carga!C13</f>
        <v>MasAir</v>
      </c>
      <c r="C15" s="9">
        <f>Carga!D13</f>
        <v>333</v>
      </c>
      <c r="D15" s="9" t="str">
        <f>Carga!E13</f>
        <v>M7 6813</v>
      </c>
      <c r="E15" s="11">
        <f>Carga!F13</f>
        <v>46162.461805555555</v>
      </c>
      <c r="F15" s="16" t="str">
        <f>Carga!G13</f>
        <v>Guadalajara</v>
      </c>
      <c r="G15" s="10">
        <f>Carga!I13</f>
        <v>606</v>
      </c>
      <c r="H15" s="9" t="str">
        <f>Carga!J13</f>
        <v>M7 6333</v>
      </c>
      <c r="I15" s="16" t="str">
        <f>Carga!K13</f>
        <v>Bogotá</v>
      </c>
      <c r="J15" s="11">
        <f>Carga!L13</f>
        <v>46162.545138888891</v>
      </c>
    </row>
    <row r="16" spans="1:10" x14ac:dyDescent="0.25">
      <c r="A16" s="9">
        <f t="shared" si="0"/>
        <v>13</v>
      </c>
      <c r="B16" s="10" t="str">
        <f>Carga!C14</f>
        <v>Kalitta Air</v>
      </c>
      <c r="C16" s="9">
        <f>Carga!D14</f>
        <v>744</v>
      </c>
      <c r="D16" s="9" t="str">
        <f>Carga!E14</f>
        <v>K4 819</v>
      </c>
      <c r="E16" s="11">
        <f>Carga!F14</f>
        <v>46162.479166666664</v>
      </c>
      <c r="F16" s="16" t="str">
        <f>Carga!G14</f>
        <v>Anchorage</v>
      </c>
      <c r="G16" s="10">
        <f>Carga!I14</f>
        <v>608</v>
      </c>
      <c r="H16" s="9" t="str">
        <f>Carga!J14</f>
        <v>K4 810</v>
      </c>
      <c r="I16" s="16" t="str">
        <f>Carga!K14</f>
        <v>Anchorage</v>
      </c>
      <c r="J16" s="11">
        <f>Carga!L14</f>
        <v>46162.5625</v>
      </c>
    </row>
    <row r="17" spans="1:10" x14ac:dyDescent="0.25">
      <c r="A17" s="9">
        <f t="shared" si="0"/>
        <v>14</v>
      </c>
      <c r="B17" s="10" t="str">
        <f>Carga!C15</f>
        <v>AeroUnión</v>
      </c>
      <c r="C17" s="9">
        <f>Carga!D15</f>
        <v>333</v>
      </c>
      <c r="D17" s="9" t="str">
        <f>Carga!E15</f>
        <v>6R 4260</v>
      </c>
      <c r="E17" s="11">
        <f>Carga!F15</f>
        <v>46162.590277777781</v>
      </c>
      <c r="F17" s="16" t="str">
        <f>Carga!G15</f>
        <v>Bogotá</v>
      </c>
      <c r="G17" s="10">
        <f>Carga!I15</f>
        <v>607</v>
      </c>
      <c r="H17" s="9" t="str">
        <f>Carga!J15</f>
        <v>6R 4260</v>
      </c>
      <c r="I17" s="16" t="str">
        <f>Carga!K15</f>
        <v>Los Angeles</v>
      </c>
      <c r="J17" s="11">
        <f>Carga!L15</f>
        <v>46162.659722222219</v>
      </c>
    </row>
    <row r="18" spans="1:10" x14ac:dyDescent="0.25">
      <c r="A18" s="9">
        <f t="shared" si="0"/>
        <v>15</v>
      </c>
      <c r="B18" s="10" t="str">
        <f>Carga!C16</f>
        <v>Cathay Pacific</v>
      </c>
      <c r="C18" s="9" t="str">
        <f>Carga!D16</f>
        <v>74N</v>
      </c>
      <c r="D18" s="9" t="str">
        <f>Carga!E16</f>
        <v>CX 096</v>
      </c>
      <c r="E18" s="11">
        <f>Carga!F16</f>
        <v>46162.59375</v>
      </c>
      <c r="F18" s="16" t="str">
        <f>Carga!G16</f>
        <v>Anchorage</v>
      </c>
      <c r="G18" s="10">
        <f>Carga!I16</f>
        <v>609</v>
      </c>
      <c r="H18" s="9" t="str">
        <f>Carga!J16</f>
        <v>CX 097</v>
      </c>
      <c r="I18" s="16" t="str">
        <f>Carga!K16</f>
        <v>Guadalajara</v>
      </c>
      <c r="J18" s="11">
        <f>Carga!L16</f>
        <v>46162.677083333336</v>
      </c>
    </row>
    <row r="19" spans="1:10" x14ac:dyDescent="0.25">
      <c r="A19" s="9">
        <f t="shared" si="0"/>
        <v>16</v>
      </c>
      <c r="B19" s="10" t="str">
        <f>Carga!C17</f>
        <v>DHL Guatemala</v>
      </c>
      <c r="C19" s="9" t="str">
        <f>Carga!D17</f>
        <v>75F</v>
      </c>
      <c r="D19" s="9" t="str">
        <f>Carga!E17</f>
        <v>L3 5218</v>
      </c>
      <c r="E19" s="11">
        <f>Carga!F17</f>
        <v>46162.607638888891</v>
      </c>
      <c r="F19" s="16" t="str">
        <f>Carga!G17</f>
        <v>Guatemala City</v>
      </c>
      <c r="G19" s="10" t="str">
        <f>Carga!I17</f>
        <v>604A</v>
      </c>
      <c r="H19" s="9" t="str">
        <f>Carga!J17</f>
        <v>L3 5217</v>
      </c>
      <c r="I19" s="16" t="str">
        <f>Carga!K17</f>
        <v>Guatemala City</v>
      </c>
      <c r="J19" s="11">
        <f>Carga!L17</f>
        <v>46162.670138888891</v>
      </c>
    </row>
    <row r="20" spans="1:10" ht="24" x14ac:dyDescent="0.25">
      <c r="A20" s="9">
        <f t="shared" si="0"/>
        <v>17</v>
      </c>
      <c r="B20" s="10" t="str">
        <f>Carga!C18</f>
        <v>Amerijet International</v>
      </c>
      <c r="C20" s="9" t="str">
        <f>Carga!D18</f>
        <v>76Y</v>
      </c>
      <c r="D20" s="9" t="str">
        <f>Carga!E18</f>
        <v>M6 733</v>
      </c>
      <c r="E20" s="11">
        <f>Carga!F18</f>
        <v>46162.625</v>
      </c>
      <c r="F20" s="16" t="str">
        <f>Carga!G18</f>
        <v>Miami</v>
      </c>
      <c r="G20" s="10" t="str">
        <f>Carga!I18</f>
        <v>601B</v>
      </c>
      <c r="H20" s="9" t="str">
        <f>Carga!J18</f>
        <v>M6 732</v>
      </c>
      <c r="I20" s="16" t="str">
        <f>Carga!K18</f>
        <v>Miami</v>
      </c>
      <c r="J20" s="11">
        <f>Carga!L18</f>
        <v>46162.708333333336</v>
      </c>
    </row>
    <row r="21" spans="1:10" x14ac:dyDescent="0.25">
      <c r="A21" s="9">
        <f t="shared" si="0"/>
        <v>18</v>
      </c>
      <c r="B21" s="10" t="str">
        <f>Carga!C19</f>
        <v>China Southerrn</v>
      </c>
      <c r="C21" s="9" t="str">
        <f>Carga!D19</f>
        <v>77F</v>
      </c>
      <c r="D21" s="9" t="str">
        <f>Carga!E19</f>
        <v>CZ 2661</v>
      </c>
      <c r="E21" s="11">
        <f>Carga!F19</f>
        <v>46162.663194444445</v>
      </c>
      <c r="F21" s="16" t="str">
        <f>Carga!G19</f>
        <v>Anchorage</v>
      </c>
      <c r="G21" s="10">
        <f>Carga!I19</f>
        <v>608</v>
      </c>
      <c r="H21" s="9" t="str">
        <f>Carga!J19</f>
        <v>CZ 2662</v>
      </c>
      <c r="I21" s="16" t="str">
        <f>Carga!K19</f>
        <v>Shanghai</v>
      </c>
      <c r="J21" s="11">
        <f>Carga!L19</f>
        <v>46162.746527777781</v>
      </c>
    </row>
    <row r="22" spans="1:10" x14ac:dyDescent="0.25">
      <c r="A22" s="9">
        <f t="shared" si="0"/>
        <v>19</v>
      </c>
      <c r="B22" s="10" t="str">
        <f>Carga!C20</f>
        <v>Lufthansa</v>
      </c>
      <c r="C22" s="9" t="str">
        <f>Carga!D20</f>
        <v>77X</v>
      </c>
      <c r="D22" s="9" t="str">
        <f>Carga!E20</f>
        <v>LH 8224</v>
      </c>
      <c r="E22" s="11">
        <f>Carga!F20</f>
        <v>46162.690972222219</v>
      </c>
      <c r="F22" s="16" t="str">
        <f>Carga!G20</f>
        <v>Frankfurt</v>
      </c>
      <c r="G22" s="10">
        <f>Carga!I20</f>
        <v>606</v>
      </c>
      <c r="H22" s="9" t="str">
        <f>Carga!J20</f>
        <v>LH 8225</v>
      </c>
      <c r="I22" s="16" t="str">
        <f>Carga!K20</f>
        <v>Guadalajara</v>
      </c>
      <c r="J22" s="11">
        <f>Carga!L20</f>
        <v>46162.777777777781</v>
      </c>
    </row>
    <row r="23" spans="1:10" x14ac:dyDescent="0.25">
      <c r="A23" s="9">
        <f t="shared" si="0"/>
        <v>20</v>
      </c>
      <c r="B23" s="10" t="str">
        <f>Carga!C21</f>
        <v>China Southerrn</v>
      </c>
      <c r="C23" s="9" t="str">
        <f>Carga!D21</f>
        <v>77F/772</v>
      </c>
      <c r="D23" s="9" t="str">
        <f>Carga!E21</f>
        <v>CZ 2597</v>
      </c>
      <c r="E23" s="11">
        <f>Carga!F21</f>
        <v>46162.711805555555</v>
      </c>
      <c r="F23" s="16" t="str">
        <f>Carga!G21</f>
        <v>Harbin</v>
      </c>
      <c r="G23" s="10">
        <f>Carga!I21</f>
        <v>607</v>
      </c>
      <c r="H23" s="9" t="str">
        <f>Carga!J21</f>
        <v>CZ 2598</v>
      </c>
      <c r="I23" s="16" t="str">
        <f>Carga!K21</f>
        <v>Shanghai</v>
      </c>
      <c r="J23" s="11">
        <f>Carga!L21</f>
        <v>46162.836805555555</v>
      </c>
    </row>
    <row r="24" spans="1:10" x14ac:dyDescent="0.25">
      <c r="A24" s="9">
        <f t="shared" si="0"/>
        <v>21</v>
      </c>
      <c r="B24" s="10" t="str">
        <f>Carga!C22</f>
        <v>Qatar Airways</v>
      </c>
      <c r="C24" s="9" t="str">
        <f>Carga!D22</f>
        <v>77X</v>
      </c>
      <c r="D24" s="9" t="str">
        <f>Carga!E22</f>
        <v>QR 8147</v>
      </c>
      <c r="E24" s="11">
        <f>Carga!F22</f>
        <v>46162.788194444445</v>
      </c>
      <c r="F24" s="16" t="str">
        <f>Carga!G22</f>
        <v>Frankfurt</v>
      </c>
      <c r="G24" s="10">
        <f>Carga!I22</f>
        <v>609</v>
      </c>
      <c r="H24" s="9" t="str">
        <f>Carga!J22</f>
        <v>QR 8147</v>
      </c>
      <c r="I24" s="16" t="str">
        <f>Carga!K22</f>
        <v>Atlanta</v>
      </c>
      <c r="J24" s="11">
        <f>Carga!L22</f>
        <v>46162.944444444445</v>
      </c>
    </row>
    <row r="25" spans="1:10" x14ac:dyDescent="0.25">
      <c r="A25" s="9">
        <f t="shared" si="0"/>
        <v>22</v>
      </c>
      <c r="B25" s="10" t="str">
        <f>Carga!C23</f>
        <v>Awesome Cargo</v>
      </c>
      <c r="C25" s="9">
        <f>Carga!D23</f>
        <v>332</v>
      </c>
      <c r="D25" s="9" t="str">
        <f>Carga!E23</f>
        <v>A7 842</v>
      </c>
      <c r="E25" s="11">
        <f>Carga!F23</f>
        <v>46162.805555555555</v>
      </c>
      <c r="F25" s="16" t="str">
        <f>Carga!G23</f>
        <v>Santiago</v>
      </c>
      <c r="G25" s="10">
        <f>Carga!I23</f>
        <v>605</v>
      </c>
      <c r="H25" s="115" t="s">
        <v>1294</v>
      </c>
      <c r="I25" s="116"/>
      <c r="J25" s="117"/>
    </row>
    <row r="26" spans="1:10" ht="24" x14ac:dyDescent="0.25">
      <c r="A26" s="9">
        <f t="shared" si="0"/>
        <v>23</v>
      </c>
      <c r="B26" s="10" t="str">
        <f>Carga!C24</f>
        <v>Ethiopian Airlines</v>
      </c>
      <c r="C26" s="9" t="str">
        <f>Carga!D24</f>
        <v>77X</v>
      </c>
      <c r="D26" s="9" t="str">
        <f>Carga!E24</f>
        <v>ET 3516</v>
      </c>
      <c r="E26" s="11">
        <f>Carga!F24</f>
        <v>46162.940972222219</v>
      </c>
      <c r="F26" s="16" t="str">
        <f>Carga!G24</f>
        <v>Zaragoza</v>
      </c>
      <c r="G26" s="10">
        <f>Carga!I24</f>
        <v>604</v>
      </c>
      <c r="H26" s="9" t="str">
        <f>Carga!J24</f>
        <v>ET 3516</v>
      </c>
      <c r="I26" s="16" t="str">
        <f>Carga!K24</f>
        <v>Bogotá</v>
      </c>
      <c r="J26" s="11">
        <f>Carga!L24</f>
        <v>46163</v>
      </c>
    </row>
    <row r="27" spans="1:10" x14ac:dyDescent="0.25">
      <c r="A27" s="9">
        <f t="shared" si="0"/>
        <v>24</v>
      </c>
      <c r="B27" s="10" t="str">
        <f>Carga!C25</f>
        <v>Estafeta</v>
      </c>
      <c r="C27" s="9" t="str">
        <f>Carga!D25</f>
        <v>764/734</v>
      </c>
      <c r="D27" s="9" t="str">
        <f>Carga!E25</f>
        <v>E7 610</v>
      </c>
      <c r="E27" s="11">
        <f>Carga!F25</f>
        <v>46162.975694444445</v>
      </c>
      <c r="F27" s="16" t="str">
        <f>Carga!G25</f>
        <v>Mérida</v>
      </c>
      <c r="G27" s="10" t="str">
        <f>Carga!I25</f>
        <v>601B</v>
      </c>
      <c r="H27" s="9" t="str">
        <f>Carga!J25</f>
        <v>E7 610</v>
      </c>
      <c r="I27" s="16" t="str">
        <f>Carga!K25</f>
        <v>San Luis Potosí</v>
      </c>
      <c r="J27" s="11">
        <f>Carga!L25</f>
        <v>46163.041666666664</v>
      </c>
    </row>
    <row r="28" spans="1:10" x14ac:dyDescent="0.25">
      <c r="A28" s="9">
        <f t="shared" si="0"/>
        <v>25</v>
      </c>
      <c r="B28" s="10" t="str">
        <f>Carga!C26</f>
        <v>MasAir</v>
      </c>
      <c r="C28" s="9">
        <f>Carga!D26</f>
        <v>332</v>
      </c>
      <c r="D28" s="9" t="str">
        <f>Carga!E26</f>
        <v>M7 8939</v>
      </c>
      <c r="E28" s="11">
        <f>Carga!F26</f>
        <v>46162.979166666664</v>
      </c>
      <c r="F28" s="16" t="str">
        <f>Carga!G26</f>
        <v>Houston</v>
      </c>
      <c r="G28" s="10">
        <f>Carga!I26</f>
        <v>606</v>
      </c>
      <c r="H28" s="115" t="s">
        <v>1294</v>
      </c>
      <c r="I28" s="116"/>
      <c r="J28" s="117"/>
    </row>
    <row r="29" spans="1:10" x14ac:dyDescent="0.25">
      <c r="A29" s="9">
        <f t="shared" si="0"/>
        <v>26</v>
      </c>
      <c r="B29" s="10" t="str">
        <f>Carga!C27</f>
        <v>Cargolux</v>
      </c>
      <c r="C29" s="9" t="str">
        <f>Carga!D27</f>
        <v>74N</v>
      </c>
      <c r="D29" s="9" t="str">
        <f>Carga!E27</f>
        <v>CV 5163</v>
      </c>
      <c r="E29" s="11">
        <f>Carga!F27</f>
        <v>46162.993055555555</v>
      </c>
      <c r="F29" s="16" t="str">
        <f>Carga!G27</f>
        <v>Anchorage</v>
      </c>
      <c r="G29" s="10">
        <f>Carga!I27</f>
        <v>608</v>
      </c>
      <c r="H29" s="9" t="str">
        <f>Carga!J27</f>
        <v>CV 5164</v>
      </c>
      <c r="I29" s="16" t="str">
        <f>Carga!K27</f>
        <v>Guadalajara</v>
      </c>
      <c r="J29" s="11">
        <f>Carga!L27</f>
        <v>46163.076388888891</v>
      </c>
    </row>
  </sheetData>
  <sheetProtection selectLockedCells="1"/>
  <autoFilter ref="A3:J29" xr:uid="{00000000-0001-0000-0200-000000000000}"/>
  <mergeCells count="5">
    <mergeCell ref="A1:J1"/>
    <mergeCell ref="A2:G2"/>
    <mergeCell ref="H2:J2"/>
    <mergeCell ref="H25:J25"/>
    <mergeCell ref="H28:J28"/>
  </mergeCells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&amp;"-,Negrita"&amp;16Carga&amp;"-,Normal"&amp;11 </oddHeader>
    <oddFooter>&amp;C&amp;P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2BE5-3ACF-45C1-8FAA-DCE81B881F3A}">
  <dimension ref="A1:Z31"/>
  <sheetViews>
    <sheetView view="pageLayout" topLeftCell="A7" zoomScale="115" zoomScaleNormal="55" zoomScalePageLayoutView="115" workbookViewId="0">
      <selection activeCell="J107" sqref="J107"/>
    </sheetView>
  </sheetViews>
  <sheetFormatPr baseColWidth="10" defaultColWidth="6.140625" defaultRowHeight="15" x14ac:dyDescent="0.25"/>
  <cols>
    <col min="1" max="1" width="18" bestFit="1" customWidth="1"/>
    <col min="2" max="2" width="9" bestFit="1" customWidth="1"/>
    <col min="3" max="5" width="4.85546875" bestFit="1" customWidth="1"/>
    <col min="6" max="6" width="4" bestFit="1" customWidth="1"/>
    <col min="7" max="7" width="6.28515625" bestFit="1" customWidth="1"/>
    <col min="8" max="12" width="4.85546875" bestFit="1" customWidth="1"/>
    <col min="13" max="13" width="6.28515625" bestFit="1" customWidth="1"/>
    <col min="14" max="15" width="4.85546875" bestFit="1" customWidth="1"/>
    <col min="16" max="20" width="2.7109375" bestFit="1" customWidth="1"/>
    <col min="21" max="21" width="4.140625" bestFit="1" customWidth="1"/>
    <col min="22" max="22" width="6" customWidth="1"/>
    <col min="23" max="23" width="4.140625" customWidth="1"/>
  </cols>
  <sheetData>
    <row r="1" spans="1:26" ht="15.75" thickBot="1" x14ac:dyDescent="0.3"/>
    <row r="2" spans="1:26" ht="15.75" hidden="1" thickBot="1" x14ac:dyDescent="0.3"/>
    <row r="3" spans="1:26" ht="15.75" hidden="1" thickBot="1" x14ac:dyDescent="0.3"/>
    <row r="4" spans="1:26" ht="15.75" thickBot="1" x14ac:dyDescent="0.3">
      <c r="A4" s="71">
        <f>'Itinerario pasajeros'!A1</f>
        <v>46162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107"/>
      <c r="U4" s="108"/>
      <c r="V4" s="109"/>
      <c r="W4" s="36"/>
      <c r="X4" s="36"/>
      <c r="Y4" s="27"/>
      <c r="Z4" s="27"/>
    </row>
    <row r="5" spans="1:26" x14ac:dyDescent="0.25">
      <c r="A5" s="69" t="s">
        <v>919</v>
      </c>
      <c r="B5" s="27" t="s">
        <v>1064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6" x14ac:dyDescent="0.25">
      <c r="A7" s="67" t="s">
        <v>833</v>
      </c>
      <c r="B7" s="73" t="s">
        <v>846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V7" s="27"/>
      <c r="W7" s="27"/>
    </row>
    <row r="8" spans="1:26" ht="84" x14ac:dyDescent="0.25">
      <c r="A8" s="88" t="s">
        <v>922</v>
      </c>
      <c r="B8" s="31" t="s">
        <v>865</v>
      </c>
      <c r="C8" s="31" t="s">
        <v>849</v>
      </c>
      <c r="D8" s="31" t="s">
        <v>850</v>
      </c>
      <c r="E8" s="31" t="s">
        <v>851</v>
      </c>
      <c r="F8" s="31" t="s">
        <v>852</v>
      </c>
      <c r="G8" s="31" t="s">
        <v>853</v>
      </c>
      <c r="H8" s="31" t="s">
        <v>854</v>
      </c>
      <c r="I8" s="31" t="s">
        <v>855</v>
      </c>
      <c r="J8" s="31" t="s">
        <v>856</v>
      </c>
      <c r="K8" s="31" t="s">
        <v>857</v>
      </c>
      <c r="L8" s="31" t="s">
        <v>858</v>
      </c>
      <c r="M8" s="31" t="s">
        <v>859</v>
      </c>
      <c r="N8" s="31" t="s">
        <v>860</v>
      </c>
      <c r="O8" s="31" t="s">
        <v>861</v>
      </c>
      <c r="P8" s="31" t="s">
        <v>862</v>
      </c>
      <c r="Q8" s="31" t="s">
        <v>863</v>
      </c>
      <c r="R8" s="31" t="s">
        <v>864</v>
      </c>
      <c r="S8" s="31" t="s">
        <v>867</v>
      </c>
      <c r="V8" s="27"/>
      <c r="W8" s="27"/>
    </row>
    <row r="9" spans="1:26" x14ac:dyDescent="0.25">
      <c r="A9" s="93" t="s">
        <v>66</v>
      </c>
      <c r="B9" s="113"/>
      <c r="C9" s="113"/>
      <c r="D9" s="113">
        <v>1</v>
      </c>
      <c r="E9" s="113"/>
      <c r="F9" s="113">
        <v>1</v>
      </c>
      <c r="G9" s="113"/>
      <c r="H9" s="113">
        <v>2</v>
      </c>
      <c r="I9" s="113"/>
      <c r="J9" s="113"/>
      <c r="K9" s="113"/>
      <c r="L9" s="113"/>
      <c r="M9" s="113">
        <v>1</v>
      </c>
      <c r="N9" s="113">
        <v>1</v>
      </c>
      <c r="O9" s="113"/>
      <c r="P9" s="113">
        <v>1</v>
      </c>
      <c r="Q9" s="113"/>
      <c r="R9" s="113"/>
      <c r="S9" s="113">
        <v>7</v>
      </c>
      <c r="V9" s="27"/>
      <c r="W9" s="27"/>
    </row>
    <row r="10" spans="1:26" x14ac:dyDescent="0.25">
      <c r="A10" s="94" t="s">
        <v>121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>
        <v>1</v>
      </c>
      <c r="R10" s="113"/>
      <c r="S10" s="113">
        <v>1</v>
      </c>
      <c r="V10" s="27"/>
      <c r="W10" s="27"/>
    </row>
    <row r="11" spans="1:26" x14ac:dyDescent="0.25">
      <c r="A11" s="70" t="s">
        <v>383</v>
      </c>
      <c r="B11" s="113"/>
      <c r="C11" s="113"/>
      <c r="D11" s="113"/>
      <c r="E11" s="113"/>
      <c r="F11" s="113"/>
      <c r="G11" s="113"/>
      <c r="H11" s="113"/>
      <c r="I11" s="113">
        <v>1</v>
      </c>
      <c r="J11" s="113"/>
      <c r="K11" s="113"/>
      <c r="L11" s="113"/>
      <c r="M11" s="113"/>
      <c r="N11" s="113"/>
      <c r="O11" s="113"/>
      <c r="P11" s="113"/>
      <c r="Q11" s="113"/>
      <c r="R11" s="113"/>
      <c r="S11" s="113">
        <v>1</v>
      </c>
      <c r="V11" s="27"/>
      <c r="W11" s="27"/>
    </row>
    <row r="12" spans="1:26" x14ac:dyDescent="0.25">
      <c r="A12" s="93" t="s">
        <v>436</v>
      </c>
      <c r="B12" s="113"/>
      <c r="C12" s="113"/>
      <c r="D12" s="113"/>
      <c r="E12" s="113">
        <v>1</v>
      </c>
      <c r="F12" s="113"/>
      <c r="G12" s="113"/>
      <c r="H12" s="113"/>
      <c r="I12" s="113"/>
      <c r="J12" s="113">
        <v>1</v>
      </c>
      <c r="K12" s="113"/>
      <c r="L12" s="113">
        <v>1</v>
      </c>
      <c r="M12" s="113"/>
      <c r="N12" s="113"/>
      <c r="O12" s="113"/>
      <c r="P12" s="113">
        <v>3</v>
      </c>
      <c r="Q12" s="113"/>
      <c r="R12" s="113"/>
      <c r="S12" s="113">
        <v>6</v>
      </c>
      <c r="V12" s="27"/>
      <c r="W12" s="27"/>
    </row>
    <row r="13" spans="1:26" x14ac:dyDescent="0.25">
      <c r="A13" s="93" t="s">
        <v>939</v>
      </c>
      <c r="B13" s="113"/>
      <c r="C13" s="113"/>
      <c r="D13" s="113"/>
      <c r="E13" s="113"/>
      <c r="F13" s="113"/>
      <c r="G13" s="113">
        <v>1</v>
      </c>
      <c r="H13" s="113"/>
      <c r="I13" s="113"/>
      <c r="J13" s="113"/>
      <c r="K13" s="113">
        <v>1</v>
      </c>
      <c r="L13" s="113"/>
      <c r="M13" s="113">
        <v>1</v>
      </c>
      <c r="N13" s="113"/>
      <c r="O13" s="113">
        <v>1</v>
      </c>
      <c r="P13" s="113"/>
      <c r="Q13" s="113"/>
      <c r="R13" s="113"/>
      <c r="S13" s="113">
        <v>4</v>
      </c>
      <c r="V13" s="27"/>
      <c r="W13" s="27"/>
    </row>
    <row r="14" spans="1:26" x14ac:dyDescent="0.25">
      <c r="A14" s="93" t="s">
        <v>973</v>
      </c>
      <c r="B14" s="113">
        <v>1</v>
      </c>
      <c r="C14" s="113"/>
      <c r="D14" s="113"/>
      <c r="E14" s="113">
        <v>2</v>
      </c>
      <c r="F14" s="113"/>
      <c r="G14" s="113"/>
      <c r="H14" s="113"/>
      <c r="I14" s="113">
        <v>1</v>
      </c>
      <c r="J14" s="113">
        <v>1</v>
      </c>
      <c r="K14" s="113">
        <v>1</v>
      </c>
      <c r="L14" s="113"/>
      <c r="M14" s="113"/>
      <c r="N14" s="113">
        <v>1</v>
      </c>
      <c r="O14" s="113"/>
      <c r="P14" s="113">
        <v>1</v>
      </c>
      <c r="Q14" s="113">
        <v>2</v>
      </c>
      <c r="R14" s="113">
        <v>1</v>
      </c>
      <c r="S14" s="113">
        <v>11</v>
      </c>
      <c r="V14" s="27"/>
      <c r="W14" s="27"/>
    </row>
    <row r="15" spans="1:26" x14ac:dyDescent="0.25">
      <c r="A15" s="94" t="s">
        <v>976</v>
      </c>
      <c r="B15" s="113">
        <v>1</v>
      </c>
      <c r="C15" s="113">
        <v>4</v>
      </c>
      <c r="D15" s="113">
        <v>1</v>
      </c>
      <c r="E15" s="113">
        <v>2</v>
      </c>
      <c r="F15" s="113">
        <v>1</v>
      </c>
      <c r="G15" s="113">
        <v>5</v>
      </c>
      <c r="H15" s="113">
        <v>6</v>
      </c>
      <c r="I15" s="113">
        <v>2</v>
      </c>
      <c r="J15" s="113">
        <v>4</v>
      </c>
      <c r="K15" s="113"/>
      <c r="L15" s="113">
        <v>2</v>
      </c>
      <c r="M15" s="113">
        <v>6</v>
      </c>
      <c r="N15" s="113">
        <v>4</v>
      </c>
      <c r="O15" s="113">
        <v>1</v>
      </c>
      <c r="P15" s="113">
        <v>3</v>
      </c>
      <c r="Q15" s="113">
        <v>2</v>
      </c>
      <c r="R15" s="113">
        <v>4</v>
      </c>
      <c r="S15" s="113">
        <v>48</v>
      </c>
      <c r="V15" s="27"/>
      <c r="W15" s="27"/>
    </row>
    <row r="16" spans="1:26" x14ac:dyDescent="0.25">
      <c r="A16" s="9" t="s">
        <v>867</v>
      </c>
      <c r="B16" s="113">
        <v>2</v>
      </c>
      <c r="C16" s="113">
        <v>4</v>
      </c>
      <c r="D16" s="113">
        <v>2</v>
      </c>
      <c r="E16" s="113">
        <v>5</v>
      </c>
      <c r="F16" s="113">
        <v>2</v>
      </c>
      <c r="G16" s="113">
        <v>6</v>
      </c>
      <c r="H16" s="113">
        <v>8</v>
      </c>
      <c r="I16" s="113">
        <v>4</v>
      </c>
      <c r="J16" s="113">
        <v>6</v>
      </c>
      <c r="K16" s="113">
        <v>2</v>
      </c>
      <c r="L16" s="113">
        <v>3</v>
      </c>
      <c r="M16" s="113">
        <v>8</v>
      </c>
      <c r="N16" s="113">
        <v>6</v>
      </c>
      <c r="O16" s="113">
        <v>2</v>
      </c>
      <c r="P16" s="113">
        <v>8</v>
      </c>
      <c r="Q16" s="113">
        <v>5</v>
      </c>
      <c r="R16" s="113">
        <v>5</v>
      </c>
      <c r="S16" s="113">
        <v>78</v>
      </c>
      <c r="V16" s="27"/>
      <c r="W16" s="27"/>
    </row>
    <row r="17" spans="1:23" x14ac:dyDescent="0.25">
      <c r="V17" s="27"/>
      <c r="W17" s="27"/>
    </row>
    <row r="18" spans="1:23" x14ac:dyDescent="0.25">
      <c r="A18" s="69" t="s">
        <v>921</v>
      </c>
      <c r="B18" s="27" t="s">
        <v>1064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x14ac:dyDescent="0.25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x14ac:dyDescent="0.25">
      <c r="A20" s="68" t="s">
        <v>834</v>
      </c>
      <c r="B20" s="28" t="s">
        <v>846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T20" s="27"/>
      <c r="U20" s="27"/>
      <c r="V20" s="27"/>
      <c r="W20" s="27"/>
    </row>
    <row r="21" spans="1:23" ht="84" x14ac:dyDescent="0.25">
      <c r="A21" s="30" t="s">
        <v>922</v>
      </c>
      <c r="B21" s="31" t="s">
        <v>868</v>
      </c>
      <c r="C21" s="31" t="s">
        <v>849</v>
      </c>
      <c r="D21" s="31" t="s">
        <v>850</v>
      </c>
      <c r="E21" s="31" t="s">
        <v>852</v>
      </c>
      <c r="F21" s="31" t="s">
        <v>853</v>
      </c>
      <c r="G21" s="31" t="s">
        <v>854</v>
      </c>
      <c r="H21" s="31" t="s">
        <v>855</v>
      </c>
      <c r="I21" s="31" t="s">
        <v>856</v>
      </c>
      <c r="J21" s="31" t="s">
        <v>857</v>
      </c>
      <c r="K21" s="31" t="s">
        <v>858</v>
      </c>
      <c r="L21" s="31" t="s">
        <v>859</v>
      </c>
      <c r="M21" s="31" t="s">
        <v>860</v>
      </c>
      <c r="N21" s="31" t="s">
        <v>861</v>
      </c>
      <c r="O21" s="31" t="s">
        <v>862</v>
      </c>
      <c r="P21" s="31" t="s">
        <v>869</v>
      </c>
      <c r="Q21" s="31" t="s">
        <v>864</v>
      </c>
      <c r="R21" s="31" t="s">
        <v>912</v>
      </c>
      <c r="T21" s="27"/>
      <c r="U21" s="27"/>
    </row>
    <row r="22" spans="1:23" x14ac:dyDescent="0.25">
      <c r="A22" s="95" t="s">
        <v>66</v>
      </c>
      <c r="B22" s="113"/>
      <c r="C22" s="113"/>
      <c r="D22" s="113">
        <v>1</v>
      </c>
      <c r="E22" s="113">
        <v>1</v>
      </c>
      <c r="F22" s="113"/>
      <c r="G22" s="113">
        <v>1</v>
      </c>
      <c r="H22" s="113"/>
      <c r="I22" s="113">
        <v>2</v>
      </c>
      <c r="J22" s="113"/>
      <c r="K22" s="113"/>
      <c r="L22" s="113">
        <v>1</v>
      </c>
      <c r="M22" s="113">
        <v>1</v>
      </c>
      <c r="N22" s="113"/>
      <c r="O22" s="113"/>
      <c r="P22" s="113"/>
      <c r="Q22" s="113"/>
      <c r="R22" s="113">
        <v>7</v>
      </c>
      <c r="T22" s="27"/>
      <c r="U22" s="27"/>
    </row>
    <row r="23" spans="1:23" x14ac:dyDescent="0.25">
      <c r="A23" s="95" t="s">
        <v>121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>
        <v>1</v>
      </c>
      <c r="R23" s="113">
        <v>1</v>
      </c>
      <c r="T23" s="27"/>
      <c r="U23" s="27"/>
    </row>
    <row r="24" spans="1:23" x14ac:dyDescent="0.25">
      <c r="A24" s="95" t="s">
        <v>383</v>
      </c>
      <c r="B24" s="113"/>
      <c r="C24" s="113"/>
      <c r="D24" s="113"/>
      <c r="E24" s="113"/>
      <c r="F24" s="113"/>
      <c r="G24" s="113"/>
      <c r="H24" s="113"/>
      <c r="I24" s="113"/>
      <c r="J24" s="113"/>
      <c r="K24" s="113">
        <v>1</v>
      </c>
      <c r="L24" s="113"/>
      <c r="M24" s="113"/>
      <c r="N24" s="113"/>
      <c r="O24" s="113"/>
      <c r="P24" s="113"/>
      <c r="Q24" s="113"/>
      <c r="R24" s="113">
        <v>1</v>
      </c>
      <c r="T24" s="27"/>
      <c r="U24" s="27"/>
    </row>
    <row r="25" spans="1:23" x14ac:dyDescent="0.25">
      <c r="A25" s="95" t="s">
        <v>436</v>
      </c>
      <c r="B25" s="113">
        <v>3</v>
      </c>
      <c r="C25" s="113"/>
      <c r="D25" s="113"/>
      <c r="E25" s="113"/>
      <c r="F25" s="113">
        <v>1</v>
      </c>
      <c r="G25" s="113"/>
      <c r="H25" s="113"/>
      <c r="I25" s="113"/>
      <c r="J25" s="113">
        <v>1</v>
      </c>
      <c r="K25" s="113"/>
      <c r="L25" s="113">
        <v>1</v>
      </c>
      <c r="M25" s="113"/>
      <c r="N25" s="113"/>
      <c r="O25" s="113"/>
      <c r="P25" s="113"/>
      <c r="Q25" s="113"/>
      <c r="R25" s="113">
        <v>6</v>
      </c>
      <c r="T25" s="27"/>
      <c r="U25" s="27"/>
    </row>
    <row r="26" spans="1:23" x14ac:dyDescent="0.25">
      <c r="A26" s="96" t="s">
        <v>939</v>
      </c>
      <c r="B26" s="113"/>
      <c r="C26" s="113">
        <v>1</v>
      </c>
      <c r="D26" s="113"/>
      <c r="E26" s="113"/>
      <c r="F26" s="113">
        <v>1</v>
      </c>
      <c r="G26" s="113">
        <v>1</v>
      </c>
      <c r="H26" s="113"/>
      <c r="I26" s="113"/>
      <c r="J26" s="113">
        <v>1</v>
      </c>
      <c r="K26" s="113"/>
      <c r="L26" s="113"/>
      <c r="M26" s="113"/>
      <c r="N26" s="113"/>
      <c r="O26" s="113"/>
      <c r="P26" s="113"/>
      <c r="Q26" s="113"/>
      <c r="R26" s="113">
        <v>4</v>
      </c>
      <c r="T26" s="27"/>
      <c r="U26" s="27"/>
    </row>
    <row r="27" spans="1:23" x14ac:dyDescent="0.25">
      <c r="A27" s="96" t="s">
        <v>973</v>
      </c>
      <c r="B27" s="113">
        <v>4</v>
      </c>
      <c r="C27" s="113"/>
      <c r="D27" s="113">
        <v>1</v>
      </c>
      <c r="E27" s="113">
        <v>2</v>
      </c>
      <c r="F27" s="113"/>
      <c r="G27" s="113"/>
      <c r="H27" s="113"/>
      <c r="I27" s="113">
        <v>1</v>
      </c>
      <c r="J27" s="113"/>
      <c r="K27" s="113"/>
      <c r="L27" s="113"/>
      <c r="M27" s="113"/>
      <c r="N27" s="113">
        <v>1</v>
      </c>
      <c r="O27" s="113">
        <v>1</v>
      </c>
      <c r="P27" s="113">
        <v>1</v>
      </c>
      <c r="Q27" s="113"/>
      <c r="R27" s="113">
        <v>11</v>
      </c>
      <c r="T27" s="27"/>
      <c r="U27" s="27"/>
    </row>
    <row r="28" spans="1:23" x14ac:dyDescent="0.25">
      <c r="A28" s="96" t="s">
        <v>976</v>
      </c>
      <c r="B28" s="113">
        <v>10</v>
      </c>
      <c r="C28" s="113">
        <v>1</v>
      </c>
      <c r="D28" s="113">
        <v>5</v>
      </c>
      <c r="E28" s="113">
        <v>2</v>
      </c>
      <c r="F28" s="113">
        <v>1</v>
      </c>
      <c r="G28" s="113">
        <v>4</v>
      </c>
      <c r="H28" s="113">
        <v>4</v>
      </c>
      <c r="I28" s="113">
        <v>1</v>
      </c>
      <c r="J28" s="113">
        <v>4</v>
      </c>
      <c r="K28" s="113">
        <v>2</v>
      </c>
      <c r="L28" s="113">
        <v>3</v>
      </c>
      <c r="M28" s="113">
        <v>4</v>
      </c>
      <c r="N28" s="113">
        <v>2</v>
      </c>
      <c r="O28" s="113">
        <v>2</v>
      </c>
      <c r="P28" s="113">
        <v>1</v>
      </c>
      <c r="Q28" s="113"/>
      <c r="R28" s="113">
        <v>46</v>
      </c>
      <c r="T28" s="27"/>
      <c r="U28" s="27"/>
    </row>
    <row r="29" spans="1:23" x14ac:dyDescent="0.25">
      <c r="A29" s="9" t="s">
        <v>912</v>
      </c>
      <c r="B29" s="113">
        <v>17</v>
      </c>
      <c r="C29" s="113">
        <v>2</v>
      </c>
      <c r="D29" s="113">
        <v>7</v>
      </c>
      <c r="E29" s="113">
        <v>5</v>
      </c>
      <c r="F29" s="113">
        <v>3</v>
      </c>
      <c r="G29" s="113">
        <v>6</v>
      </c>
      <c r="H29" s="113">
        <v>4</v>
      </c>
      <c r="I29" s="113">
        <v>4</v>
      </c>
      <c r="J29" s="113">
        <v>6</v>
      </c>
      <c r="K29" s="113">
        <v>3</v>
      </c>
      <c r="L29" s="113">
        <v>5</v>
      </c>
      <c r="M29" s="113">
        <v>5</v>
      </c>
      <c r="N29" s="113">
        <v>3</v>
      </c>
      <c r="O29" s="113">
        <v>3</v>
      </c>
      <c r="P29" s="113">
        <v>2</v>
      </c>
      <c r="Q29" s="113">
        <v>1</v>
      </c>
      <c r="R29" s="113">
        <v>76</v>
      </c>
      <c r="T29" s="27"/>
      <c r="U29" s="27"/>
    </row>
    <row r="30" spans="1:23" x14ac:dyDescent="0.25">
      <c r="T30" s="27"/>
      <c r="U30" s="27"/>
    </row>
    <row r="31" spans="1:2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</sheetData>
  <mergeCells count="1">
    <mergeCell ref="T4:V4"/>
  </mergeCells>
  <conditionalFormatting pivot="1" sqref="B16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9:Q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drawing r:id="rId4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6FC6-3B54-4A78-BD61-2307E1FDFB55}">
  <dimension ref="A1:Z28"/>
  <sheetViews>
    <sheetView view="pageLayout" zoomScale="115" zoomScaleNormal="55" zoomScalePageLayoutView="115" workbookViewId="0">
      <selection activeCell="Y6" sqref="Y6"/>
    </sheetView>
  </sheetViews>
  <sheetFormatPr baseColWidth="10" defaultColWidth="11.42578125" defaultRowHeight="15" x14ac:dyDescent="0.25"/>
  <cols>
    <col min="1" max="1" width="18.42578125" bestFit="1" customWidth="1"/>
    <col min="2" max="20" width="5.28515625" customWidth="1"/>
    <col min="21" max="21" width="4.5703125" bestFit="1" customWidth="1"/>
    <col min="22" max="23" width="4.7109375" customWidth="1"/>
    <col min="24" max="24" width="4.5703125" customWidth="1"/>
    <col min="25" max="25" width="12.5703125" bestFit="1" customWidth="1"/>
  </cols>
  <sheetData>
    <row r="1" spans="1:26" ht="15.75" thickBot="1" x14ac:dyDescent="0.3"/>
    <row r="2" spans="1:26" hidden="1" x14ac:dyDescent="0.25"/>
    <row r="3" spans="1:26" ht="15.75" hidden="1" thickBot="1" x14ac:dyDescent="0.3"/>
    <row r="4" spans="1:26" ht="15.75" thickBot="1" x14ac:dyDescent="0.3">
      <c r="A4" s="99">
        <f>'Itinerario pasajeros'!A1</f>
        <v>46162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7"/>
      <c r="U4" s="108"/>
      <c r="V4" s="109"/>
      <c r="W4" s="36"/>
      <c r="X4" s="36"/>
      <c r="Y4" s="27"/>
      <c r="Z4" s="27"/>
    </row>
    <row r="5" spans="1:26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x14ac:dyDescent="0.25">
      <c r="A6" s="32" t="s">
        <v>833</v>
      </c>
      <c r="B6" s="28" t="s">
        <v>846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Y6" s="27"/>
      <c r="Z6" s="27"/>
    </row>
    <row r="7" spans="1:26" ht="33.75" x14ac:dyDescent="0.25">
      <c r="A7" s="30" t="s">
        <v>847</v>
      </c>
      <c r="B7" s="38" t="s">
        <v>848</v>
      </c>
      <c r="C7" s="38" t="s">
        <v>849</v>
      </c>
      <c r="D7" s="38" t="s">
        <v>850</v>
      </c>
      <c r="E7" s="38" t="s">
        <v>851</v>
      </c>
      <c r="F7" s="38" t="s">
        <v>852</v>
      </c>
      <c r="G7" s="38" t="s">
        <v>853</v>
      </c>
      <c r="H7" s="38" t="s">
        <v>854</v>
      </c>
      <c r="I7" s="38" t="s">
        <v>855</v>
      </c>
      <c r="J7" s="38" t="s">
        <v>856</v>
      </c>
      <c r="K7" s="38" t="s">
        <v>857</v>
      </c>
      <c r="L7" s="38" t="s">
        <v>858</v>
      </c>
      <c r="M7" s="38" t="s">
        <v>859</v>
      </c>
      <c r="N7" s="38" t="s">
        <v>860</v>
      </c>
      <c r="O7" s="38" t="s">
        <v>861</v>
      </c>
      <c r="P7" s="38" t="s">
        <v>862</v>
      </c>
      <c r="Q7" s="38" t="s">
        <v>863</v>
      </c>
      <c r="R7" s="38" t="s">
        <v>864</v>
      </c>
      <c r="S7" s="38" t="s">
        <v>865</v>
      </c>
      <c r="T7" s="38" t="s">
        <v>866</v>
      </c>
      <c r="U7" s="31" t="s">
        <v>867</v>
      </c>
      <c r="Y7" s="27"/>
      <c r="Z7" s="27"/>
    </row>
    <row r="8" spans="1:26" x14ac:dyDescent="0.25">
      <c r="A8" s="9" t="s">
        <v>66</v>
      </c>
      <c r="B8" s="9"/>
      <c r="C8" s="9">
        <v>2</v>
      </c>
      <c r="D8" s="9"/>
      <c r="E8" s="9"/>
      <c r="F8" s="9"/>
      <c r="G8" s="9">
        <v>3</v>
      </c>
      <c r="H8" s="9"/>
      <c r="I8" s="9">
        <v>1</v>
      </c>
      <c r="J8" s="9"/>
      <c r="K8" s="9"/>
      <c r="L8" s="9">
        <v>2</v>
      </c>
      <c r="M8" s="9">
        <v>1</v>
      </c>
      <c r="N8" s="9"/>
      <c r="O8" s="9">
        <v>1</v>
      </c>
      <c r="P8" s="9">
        <v>4</v>
      </c>
      <c r="Q8" s="9"/>
      <c r="R8" s="9"/>
      <c r="S8" s="9"/>
      <c r="T8" s="9"/>
      <c r="U8" s="9">
        <v>14</v>
      </c>
      <c r="Y8" s="27"/>
      <c r="Z8" s="27"/>
    </row>
    <row r="9" spans="1:26" x14ac:dyDescent="0.25">
      <c r="A9" s="9" t="s">
        <v>496</v>
      </c>
      <c r="B9" s="9"/>
      <c r="C9" s="9"/>
      <c r="D9" s="9">
        <v>1</v>
      </c>
      <c r="E9" s="9"/>
      <c r="F9" s="9"/>
      <c r="G9" s="9"/>
      <c r="H9" s="9"/>
      <c r="I9" s="9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2</v>
      </c>
      <c r="Y9" s="27"/>
      <c r="Z9" s="27"/>
    </row>
    <row r="10" spans="1:26" x14ac:dyDescent="0.25">
      <c r="A10" s="9" t="s">
        <v>121</v>
      </c>
      <c r="B10" s="9"/>
      <c r="C10" s="9"/>
      <c r="D10" s="9"/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>
        <v>1</v>
      </c>
      <c r="Y10" s="27"/>
      <c r="Z10" s="27"/>
    </row>
    <row r="11" spans="1:26" x14ac:dyDescent="0.25">
      <c r="A11" s="9" t="s">
        <v>383</v>
      </c>
      <c r="B11" s="9"/>
      <c r="C11" s="9"/>
      <c r="D11" s="9"/>
      <c r="E11" s="9"/>
      <c r="F11" s="9"/>
      <c r="G11" s="9"/>
      <c r="H11" s="9"/>
      <c r="I11" s="9">
        <v>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>
        <v>1</v>
      </c>
      <c r="Y11" s="27"/>
      <c r="Z11" s="27"/>
    </row>
    <row r="12" spans="1:26" x14ac:dyDescent="0.25">
      <c r="A12" s="9" t="s">
        <v>265</v>
      </c>
      <c r="B12" s="9"/>
      <c r="C12" s="9"/>
      <c r="D12" s="9"/>
      <c r="E12" s="9"/>
      <c r="F12" s="9">
        <v>1</v>
      </c>
      <c r="G12" s="9"/>
      <c r="H12" s="9"/>
      <c r="I12" s="9"/>
      <c r="J12" s="9">
        <v>2</v>
      </c>
      <c r="K12" s="9"/>
      <c r="L12" s="9"/>
      <c r="M12" s="9">
        <v>1</v>
      </c>
      <c r="N12" s="9"/>
      <c r="O12" s="9">
        <v>2</v>
      </c>
      <c r="P12" s="9"/>
      <c r="Q12" s="9">
        <v>1</v>
      </c>
      <c r="R12" s="9"/>
      <c r="S12" s="9"/>
      <c r="T12" s="9">
        <v>1</v>
      </c>
      <c r="U12" s="9">
        <v>8</v>
      </c>
      <c r="Y12" s="27"/>
      <c r="Z12" s="27"/>
    </row>
    <row r="13" spans="1:26" x14ac:dyDescent="0.25">
      <c r="A13" s="9" t="s">
        <v>491</v>
      </c>
      <c r="B13" s="9"/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>
        <v>1</v>
      </c>
      <c r="Y13" s="27"/>
      <c r="Z13" s="27"/>
    </row>
    <row r="14" spans="1:26" x14ac:dyDescent="0.25">
      <c r="A14" s="9" t="s">
        <v>388</v>
      </c>
      <c r="B14" s="9"/>
      <c r="C14" s="9">
        <v>4</v>
      </c>
      <c r="D14" s="9">
        <v>2</v>
      </c>
      <c r="E14" s="9">
        <v>2</v>
      </c>
      <c r="F14" s="9">
        <v>3</v>
      </c>
      <c r="G14" s="9">
        <v>2</v>
      </c>
      <c r="H14" s="9">
        <v>4</v>
      </c>
      <c r="I14" s="9">
        <v>2</v>
      </c>
      <c r="J14" s="9">
        <v>3</v>
      </c>
      <c r="K14" s="9">
        <v>1</v>
      </c>
      <c r="L14" s="9"/>
      <c r="M14" s="9">
        <v>5</v>
      </c>
      <c r="N14" s="9">
        <v>1</v>
      </c>
      <c r="O14" s="9">
        <v>2</v>
      </c>
      <c r="P14" s="9">
        <v>1</v>
      </c>
      <c r="Q14" s="9">
        <v>3</v>
      </c>
      <c r="R14" s="9">
        <v>4</v>
      </c>
      <c r="S14" s="9">
        <v>2</v>
      </c>
      <c r="T14" s="9"/>
      <c r="U14" s="9">
        <v>41</v>
      </c>
      <c r="Y14" s="27"/>
      <c r="Z14" s="27"/>
    </row>
    <row r="15" spans="1:26" x14ac:dyDescent="0.25">
      <c r="A15" s="9" t="s">
        <v>436</v>
      </c>
      <c r="B15" s="53">
        <v>1</v>
      </c>
      <c r="C15" s="53"/>
      <c r="D15" s="53">
        <v>1</v>
      </c>
      <c r="E15" s="53"/>
      <c r="F15" s="53"/>
      <c r="G15" s="53"/>
      <c r="H15" s="53"/>
      <c r="I15" s="53"/>
      <c r="J15" s="53">
        <v>1</v>
      </c>
      <c r="K15" s="53"/>
      <c r="L15" s="53">
        <v>1</v>
      </c>
      <c r="M15" s="53"/>
      <c r="N15" s="53"/>
      <c r="O15" s="53">
        <v>1</v>
      </c>
      <c r="P15" s="53"/>
      <c r="Q15" s="53">
        <v>2</v>
      </c>
      <c r="R15" s="53"/>
      <c r="S15" s="53"/>
      <c r="T15" s="53"/>
      <c r="U15" s="9">
        <v>7</v>
      </c>
      <c r="Y15" s="27"/>
      <c r="Z15" s="27"/>
    </row>
    <row r="16" spans="1:26" x14ac:dyDescent="0.25">
      <c r="A16" s="54" t="s">
        <v>867</v>
      </c>
      <c r="B16" s="53">
        <v>1</v>
      </c>
      <c r="C16" s="53">
        <v>7</v>
      </c>
      <c r="D16" s="53">
        <v>4</v>
      </c>
      <c r="E16" s="53">
        <v>3</v>
      </c>
      <c r="F16" s="53">
        <v>4</v>
      </c>
      <c r="G16" s="53">
        <v>5</v>
      </c>
      <c r="H16" s="53">
        <v>4</v>
      </c>
      <c r="I16" s="53">
        <v>5</v>
      </c>
      <c r="J16" s="53">
        <v>6</v>
      </c>
      <c r="K16" s="53">
        <v>1</v>
      </c>
      <c r="L16" s="53">
        <v>3</v>
      </c>
      <c r="M16" s="53">
        <v>7</v>
      </c>
      <c r="N16" s="53">
        <v>1</v>
      </c>
      <c r="O16" s="53">
        <v>6</v>
      </c>
      <c r="P16" s="53">
        <v>5</v>
      </c>
      <c r="Q16" s="53">
        <v>6</v>
      </c>
      <c r="R16" s="53">
        <v>4</v>
      </c>
      <c r="S16" s="53">
        <v>2</v>
      </c>
      <c r="T16" s="53">
        <v>1</v>
      </c>
      <c r="U16" s="55">
        <v>75</v>
      </c>
      <c r="V16" s="27"/>
      <c r="W16" s="27"/>
      <c r="X16" s="27"/>
      <c r="Y16" s="27"/>
      <c r="Z16" s="27"/>
    </row>
    <row r="17" spans="1:26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5">
      <c r="A18" s="56" t="s">
        <v>834</v>
      </c>
      <c r="B18" s="59" t="s">
        <v>846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U18" s="27"/>
      <c r="V18" s="27"/>
      <c r="W18" s="27"/>
      <c r="X18" s="27"/>
      <c r="Y18" s="27"/>
      <c r="Z18" s="27"/>
    </row>
    <row r="19" spans="1:26" ht="33.75" x14ac:dyDescent="0.25">
      <c r="A19" s="30" t="s">
        <v>847</v>
      </c>
      <c r="B19" s="57" t="s">
        <v>848</v>
      </c>
      <c r="C19" s="57" t="s">
        <v>868</v>
      </c>
      <c r="D19" s="57" t="s">
        <v>849</v>
      </c>
      <c r="E19" s="57" t="s">
        <v>850</v>
      </c>
      <c r="F19" s="57" t="s">
        <v>852</v>
      </c>
      <c r="G19" s="57" t="s">
        <v>853</v>
      </c>
      <c r="H19" s="57" t="s">
        <v>854</v>
      </c>
      <c r="I19" s="57" t="s">
        <v>855</v>
      </c>
      <c r="J19" s="57" t="s">
        <v>856</v>
      </c>
      <c r="K19" s="57" t="s">
        <v>857</v>
      </c>
      <c r="L19" s="57" t="s">
        <v>858</v>
      </c>
      <c r="M19" s="57" t="s">
        <v>859</v>
      </c>
      <c r="N19" s="57" t="s">
        <v>860</v>
      </c>
      <c r="O19" s="57" t="s">
        <v>861</v>
      </c>
      <c r="P19" s="57" t="s">
        <v>862</v>
      </c>
      <c r="Q19" s="57" t="s">
        <v>869</v>
      </c>
      <c r="R19" s="58" t="s">
        <v>867</v>
      </c>
      <c r="U19" s="27"/>
      <c r="V19" s="27"/>
      <c r="W19" s="27"/>
      <c r="X19" s="27"/>
      <c r="Y19" s="27"/>
      <c r="Z19" s="27"/>
    </row>
    <row r="20" spans="1:26" x14ac:dyDescent="0.25">
      <c r="A20" s="9" t="s">
        <v>66</v>
      </c>
      <c r="B20" s="9"/>
      <c r="C20" s="9"/>
      <c r="D20" s="9"/>
      <c r="E20" s="9">
        <v>2</v>
      </c>
      <c r="F20" s="9"/>
      <c r="G20" s="9"/>
      <c r="H20" s="9">
        <v>2</v>
      </c>
      <c r="I20" s="9">
        <v>2</v>
      </c>
      <c r="J20" s="9"/>
      <c r="K20" s="9">
        <v>2</v>
      </c>
      <c r="L20" s="9"/>
      <c r="M20" s="9">
        <v>2</v>
      </c>
      <c r="N20" s="9">
        <v>1</v>
      </c>
      <c r="O20" s="9"/>
      <c r="P20" s="9">
        <v>1</v>
      </c>
      <c r="Q20" s="9">
        <v>2</v>
      </c>
      <c r="R20" s="9">
        <v>14</v>
      </c>
      <c r="U20" s="27"/>
      <c r="V20" s="27"/>
      <c r="W20" s="27"/>
      <c r="X20" s="27"/>
      <c r="Y20" s="27"/>
      <c r="Z20" s="27"/>
    </row>
    <row r="21" spans="1:26" x14ac:dyDescent="0.25">
      <c r="A21" s="35" t="s">
        <v>496</v>
      </c>
      <c r="B21" s="9"/>
      <c r="C21" s="9"/>
      <c r="D21" s="9"/>
      <c r="E21" s="9"/>
      <c r="F21" s="9"/>
      <c r="G21" s="9"/>
      <c r="H21" s="9"/>
      <c r="I21" s="9">
        <v>1</v>
      </c>
      <c r="J21" s="9"/>
      <c r="K21" s="9"/>
      <c r="L21" s="9">
        <v>1</v>
      </c>
      <c r="M21" s="9"/>
      <c r="N21" s="9"/>
      <c r="O21" s="9"/>
      <c r="P21" s="9"/>
      <c r="Q21" s="9"/>
      <c r="R21" s="9">
        <v>2</v>
      </c>
      <c r="U21" s="27"/>
      <c r="V21" s="27"/>
      <c r="W21" s="27"/>
      <c r="X21" s="27"/>
      <c r="Y21" s="27"/>
      <c r="Z21" s="27"/>
    </row>
    <row r="22" spans="1:26" x14ac:dyDescent="0.25">
      <c r="A22" s="9" t="s">
        <v>121</v>
      </c>
      <c r="B22" s="9"/>
      <c r="C22" s="9"/>
      <c r="D22" s="9"/>
      <c r="E22" s="9"/>
      <c r="F22" s="9">
        <v>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>
        <v>1</v>
      </c>
      <c r="U22" s="27"/>
      <c r="V22" s="27"/>
      <c r="W22" s="27"/>
      <c r="X22" s="27"/>
      <c r="Y22" s="27"/>
      <c r="Z22" s="27"/>
    </row>
    <row r="23" spans="1:26" x14ac:dyDescent="0.25">
      <c r="A23" s="9" t="s">
        <v>383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>
        <v>1</v>
      </c>
      <c r="M23" s="9"/>
      <c r="N23" s="9"/>
      <c r="O23" s="9"/>
      <c r="P23" s="9"/>
      <c r="Q23" s="9"/>
      <c r="R23" s="9">
        <v>1</v>
      </c>
      <c r="U23" s="27"/>
      <c r="V23" s="27"/>
      <c r="W23" s="27"/>
      <c r="X23" s="27"/>
      <c r="Y23" s="27"/>
      <c r="Z23" s="27"/>
    </row>
    <row r="24" spans="1:26" x14ac:dyDescent="0.25">
      <c r="A24" s="9" t="s">
        <v>265</v>
      </c>
      <c r="B24" s="9"/>
      <c r="C24" s="9"/>
      <c r="D24" s="9">
        <v>1</v>
      </c>
      <c r="E24" s="9"/>
      <c r="F24" s="9">
        <v>3</v>
      </c>
      <c r="G24" s="9">
        <v>1</v>
      </c>
      <c r="H24" s="9"/>
      <c r="I24" s="9">
        <v>1</v>
      </c>
      <c r="J24" s="9"/>
      <c r="K24" s="9">
        <v>1</v>
      </c>
      <c r="L24" s="9"/>
      <c r="M24" s="9"/>
      <c r="N24" s="9"/>
      <c r="O24" s="9">
        <v>1</v>
      </c>
      <c r="P24" s="9"/>
      <c r="Q24" s="9"/>
      <c r="R24" s="9">
        <v>8</v>
      </c>
      <c r="U24" s="27"/>
      <c r="V24" s="27"/>
      <c r="W24" s="27"/>
      <c r="X24" s="27"/>
      <c r="Y24" s="27"/>
      <c r="Z24" s="27"/>
    </row>
    <row r="25" spans="1:26" x14ac:dyDescent="0.25">
      <c r="A25" s="9" t="s">
        <v>491</v>
      </c>
      <c r="B25" s="9"/>
      <c r="C25" s="9"/>
      <c r="D25" s="9"/>
      <c r="E25" s="9">
        <v>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v>1</v>
      </c>
      <c r="U25" s="27"/>
      <c r="V25" s="27"/>
      <c r="W25" s="27"/>
      <c r="X25" s="27"/>
      <c r="Y25" s="27"/>
      <c r="Z25" s="27"/>
    </row>
    <row r="26" spans="1:26" x14ac:dyDescent="0.25">
      <c r="A26" s="9" t="s">
        <v>388</v>
      </c>
      <c r="B26" s="9"/>
      <c r="C26" s="9">
        <v>10</v>
      </c>
      <c r="D26" s="9">
        <v>1</v>
      </c>
      <c r="E26" s="9">
        <v>5</v>
      </c>
      <c r="F26" s="9">
        <v>3</v>
      </c>
      <c r="G26" s="9">
        <v>2</v>
      </c>
      <c r="H26" s="9">
        <v>3</v>
      </c>
      <c r="I26" s="9">
        <v>3</v>
      </c>
      <c r="J26" s="9"/>
      <c r="K26" s="9">
        <v>3</v>
      </c>
      <c r="L26" s="9"/>
      <c r="M26" s="9">
        <v>3</v>
      </c>
      <c r="N26" s="9">
        <v>4</v>
      </c>
      <c r="O26" s="9">
        <v>2</v>
      </c>
      <c r="P26" s="9"/>
      <c r="Q26" s="9">
        <v>1</v>
      </c>
      <c r="R26" s="9">
        <v>40</v>
      </c>
      <c r="U26" s="27"/>
      <c r="V26" s="27"/>
      <c r="W26" s="27"/>
      <c r="X26" s="27"/>
      <c r="Y26" s="27"/>
      <c r="Z26" s="27"/>
    </row>
    <row r="27" spans="1:26" x14ac:dyDescent="0.25">
      <c r="A27" s="9" t="s">
        <v>436</v>
      </c>
      <c r="B27" s="9">
        <v>1</v>
      </c>
      <c r="C27" s="9">
        <v>2</v>
      </c>
      <c r="D27" s="9"/>
      <c r="E27" s="9">
        <v>1</v>
      </c>
      <c r="F27" s="9"/>
      <c r="G27" s="9"/>
      <c r="H27" s="9"/>
      <c r="I27" s="9"/>
      <c r="J27" s="9">
        <v>1</v>
      </c>
      <c r="K27" s="9"/>
      <c r="L27" s="9"/>
      <c r="M27" s="9">
        <v>1</v>
      </c>
      <c r="N27" s="9"/>
      <c r="O27" s="9"/>
      <c r="P27" s="9"/>
      <c r="Q27" s="9">
        <v>1</v>
      </c>
      <c r="R27" s="9">
        <v>7</v>
      </c>
      <c r="U27" s="27"/>
      <c r="V27" s="27"/>
      <c r="W27" s="27"/>
      <c r="X27" s="27"/>
      <c r="Y27" s="27"/>
      <c r="Z27" s="27"/>
    </row>
    <row r="28" spans="1:26" x14ac:dyDescent="0.25">
      <c r="A28" s="29" t="s">
        <v>867</v>
      </c>
      <c r="B28" s="9">
        <v>1</v>
      </c>
      <c r="C28" s="9">
        <v>12</v>
      </c>
      <c r="D28" s="9">
        <v>2</v>
      </c>
      <c r="E28" s="9">
        <v>9</v>
      </c>
      <c r="F28" s="9">
        <v>7</v>
      </c>
      <c r="G28" s="9">
        <v>3</v>
      </c>
      <c r="H28" s="9">
        <v>5</v>
      </c>
      <c r="I28" s="9">
        <v>7</v>
      </c>
      <c r="J28" s="9">
        <v>1</v>
      </c>
      <c r="K28" s="9">
        <v>6</v>
      </c>
      <c r="L28" s="9">
        <v>2</v>
      </c>
      <c r="M28" s="9">
        <v>6</v>
      </c>
      <c r="N28" s="9">
        <v>5</v>
      </c>
      <c r="O28" s="9">
        <v>3</v>
      </c>
      <c r="P28" s="9">
        <v>1</v>
      </c>
      <c r="Q28" s="9">
        <v>4</v>
      </c>
      <c r="R28" s="29">
        <v>74</v>
      </c>
      <c r="S28" s="27"/>
      <c r="T28" s="27"/>
      <c r="U28" s="27"/>
      <c r="V28" s="27"/>
      <c r="W28" s="27"/>
      <c r="X28" s="27"/>
      <c r="Y28" s="27"/>
      <c r="Z28" s="27"/>
    </row>
  </sheetData>
  <mergeCells count="2">
    <mergeCell ref="A4:S4"/>
    <mergeCell ref="T4:V4"/>
  </mergeCells>
  <conditionalFormatting pivot="1" sqref="B16:T16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B28:Q28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16:T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Q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1"/>
  <headerFooter>
    <oddHeader xml:space="preserve">&amp;LAIFA S.A. de C.V.  
DIR. OPN.  
&amp;C&amp;G&amp;RAeropuerto Internacional Felipe Ángeles, S.A. de C.V. 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4B48-45DB-4E8C-93AF-7AA0FB717754}">
  <dimension ref="A1:Z55"/>
  <sheetViews>
    <sheetView view="pageLayout" topLeftCell="C1" zoomScale="70" zoomScaleNormal="55" zoomScalePageLayoutView="70" workbookViewId="0"/>
  </sheetViews>
  <sheetFormatPr baseColWidth="10" defaultColWidth="6.140625" defaultRowHeight="15" x14ac:dyDescent="0.25"/>
  <cols>
    <col min="1" max="1" width="14.5703125" hidden="1" customWidth="1"/>
    <col min="2" max="2" width="6.140625" hidden="1" customWidth="1"/>
    <col min="3" max="22" width="6.42578125" customWidth="1"/>
    <col min="23" max="23" width="4.140625" customWidth="1"/>
  </cols>
  <sheetData>
    <row r="1" spans="1:26" ht="15.75" thickBot="1" x14ac:dyDescent="0.3"/>
    <row r="2" spans="1:26" ht="15.75" hidden="1" thickBot="1" x14ac:dyDescent="0.3"/>
    <row r="3" spans="1:26" ht="15.75" hidden="1" thickBot="1" x14ac:dyDescent="0.3"/>
    <row r="4" spans="1:26" ht="15.75" thickBot="1" x14ac:dyDescent="0.3">
      <c r="A4" s="71">
        <f>'Itinerario pasajeros'!A1</f>
        <v>46162</v>
      </c>
      <c r="B4" s="72"/>
      <c r="C4" s="71">
        <f>'Itinerario pasajeros'!A1</f>
        <v>46162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7"/>
      <c r="T4" s="110"/>
      <c r="U4" s="108"/>
      <c r="V4" s="109"/>
      <c r="W4" s="36"/>
      <c r="X4" s="36"/>
      <c r="Y4" s="27"/>
      <c r="Z4" s="27"/>
    </row>
    <row r="5" spans="1:26" x14ac:dyDescent="0.25">
      <c r="A5" s="69" t="s">
        <v>919</v>
      </c>
      <c r="B5" s="70">
        <v>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6" ht="60" x14ac:dyDescent="0.25">
      <c r="A7" s="69" t="s">
        <v>922</v>
      </c>
      <c r="B7" s="31" t="s">
        <v>924</v>
      </c>
      <c r="V7" s="27"/>
      <c r="W7" s="27"/>
    </row>
    <row r="8" spans="1:26" x14ac:dyDescent="0.25">
      <c r="A8" s="70" t="s">
        <v>848</v>
      </c>
      <c r="B8" s="9">
        <v>1</v>
      </c>
      <c r="V8" s="27"/>
      <c r="W8" s="27"/>
    </row>
    <row r="9" spans="1:26" x14ac:dyDescent="0.25">
      <c r="A9" s="70" t="s">
        <v>868</v>
      </c>
      <c r="B9" s="9">
        <v>7</v>
      </c>
      <c r="V9" s="27"/>
      <c r="W9" s="27"/>
    </row>
    <row r="10" spans="1:26" x14ac:dyDescent="0.25">
      <c r="A10" s="70" t="s">
        <v>849</v>
      </c>
      <c r="B10" s="9">
        <v>2</v>
      </c>
      <c r="V10" s="27"/>
      <c r="W10" s="27"/>
    </row>
    <row r="11" spans="1:26" x14ac:dyDescent="0.25">
      <c r="A11" s="70" t="s">
        <v>850</v>
      </c>
      <c r="B11" s="9">
        <v>9</v>
      </c>
      <c r="V11" s="27"/>
      <c r="W11" s="27"/>
    </row>
    <row r="12" spans="1:26" x14ac:dyDescent="0.25">
      <c r="A12" s="70" t="s">
        <v>852</v>
      </c>
      <c r="B12" s="9">
        <v>6</v>
      </c>
      <c r="V12" s="27"/>
      <c r="W12" s="27"/>
    </row>
    <row r="13" spans="1:26" x14ac:dyDescent="0.25">
      <c r="A13" s="70" t="s">
        <v>853</v>
      </c>
      <c r="B13" s="9">
        <v>3</v>
      </c>
      <c r="V13" s="27"/>
      <c r="W13" s="27"/>
    </row>
    <row r="14" spans="1:26" x14ac:dyDescent="0.25">
      <c r="A14" s="70" t="s">
        <v>854</v>
      </c>
      <c r="B14" s="9">
        <v>5</v>
      </c>
      <c r="V14" s="27"/>
      <c r="W14" s="27"/>
    </row>
    <row r="15" spans="1:26" x14ac:dyDescent="0.25">
      <c r="A15" s="70" t="s">
        <v>855</v>
      </c>
      <c r="B15" s="9">
        <v>6</v>
      </c>
      <c r="V15" s="27"/>
      <c r="W15" s="27"/>
    </row>
    <row r="16" spans="1:26" x14ac:dyDescent="0.25">
      <c r="A16" s="70" t="s">
        <v>856</v>
      </c>
      <c r="B16" s="9">
        <v>1</v>
      </c>
      <c r="V16" s="27"/>
      <c r="W16" s="27"/>
    </row>
    <row r="17" spans="1:23" x14ac:dyDescent="0.25">
      <c r="A17" s="70" t="s">
        <v>857</v>
      </c>
      <c r="B17" s="9">
        <v>5</v>
      </c>
      <c r="V17" s="27"/>
      <c r="W17" s="27"/>
    </row>
    <row r="18" spans="1:23" x14ac:dyDescent="0.25">
      <c r="A18" s="70" t="s">
        <v>858</v>
      </c>
      <c r="B18" s="9">
        <v>2</v>
      </c>
      <c r="V18" s="27"/>
      <c r="W18" s="27"/>
    </row>
    <row r="19" spans="1:23" x14ac:dyDescent="0.25">
      <c r="A19" s="70" t="s">
        <v>859</v>
      </c>
      <c r="B19" s="9">
        <v>6</v>
      </c>
      <c r="V19" s="27"/>
      <c r="W19" s="27"/>
    </row>
    <row r="20" spans="1:23" x14ac:dyDescent="0.25">
      <c r="A20" s="70" t="s">
        <v>860</v>
      </c>
      <c r="B20" s="9">
        <v>5</v>
      </c>
      <c r="V20" s="27"/>
      <c r="W20" s="27"/>
    </row>
    <row r="21" spans="1:23" x14ac:dyDescent="0.25">
      <c r="A21" s="70" t="s">
        <v>861</v>
      </c>
      <c r="B21" s="9">
        <v>3</v>
      </c>
      <c r="V21" s="27"/>
      <c r="W21" s="27"/>
    </row>
    <row r="22" spans="1:23" x14ac:dyDescent="0.25">
      <c r="A22" s="70" t="s">
        <v>862</v>
      </c>
      <c r="B22" s="9">
        <v>1</v>
      </c>
      <c r="V22" s="27"/>
      <c r="W22" s="27"/>
    </row>
    <row r="23" spans="1:23" x14ac:dyDescent="0.25">
      <c r="A23" s="70" t="s">
        <v>869</v>
      </c>
      <c r="B23" s="9">
        <v>4</v>
      </c>
      <c r="V23" s="27"/>
      <c r="W23" s="27"/>
    </row>
    <row r="24" spans="1:23" x14ac:dyDescent="0.25">
      <c r="A24" s="70" t="s">
        <v>864</v>
      </c>
      <c r="B24" s="9">
        <v>1</v>
      </c>
      <c r="V24" s="27"/>
      <c r="W24" s="27"/>
    </row>
    <row r="25" spans="1:23" x14ac:dyDescent="0.25">
      <c r="A25" s="9" t="s">
        <v>867</v>
      </c>
      <c r="B25" s="9">
        <v>67</v>
      </c>
      <c r="V25" s="27"/>
      <c r="W25" s="27"/>
    </row>
    <row r="26" spans="1:23" x14ac:dyDescent="0.25">
      <c r="V26" s="27"/>
      <c r="W26" s="27"/>
    </row>
    <row r="27" spans="1:23" x14ac:dyDescent="0.25">
      <c r="V27" s="27"/>
      <c r="W27" s="27"/>
    </row>
    <row r="28" spans="1:23" x14ac:dyDescent="0.25">
      <c r="V28" s="27"/>
      <c r="W28" s="27"/>
    </row>
    <row r="29" spans="1:23" x14ac:dyDescent="0.25">
      <c r="V29" s="27"/>
      <c r="W29" s="27"/>
    </row>
    <row r="30" spans="1:23" x14ac:dyDescent="0.25">
      <c r="V30" s="27"/>
      <c r="W30" s="27"/>
    </row>
    <row r="31" spans="1:23" x14ac:dyDescent="0.25">
      <c r="V31" s="27"/>
      <c r="W31" s="27"/>
    </row>
    <row r="32" spans="1:23" x14ac:dyDescent="0.25">
      <c r="V32" s="27"/>
      <c r="W32" s="27"/>
    </row>
    <row r="33" spans="1:23" x14ac:dyDescent="0.25"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V33" s="27"/>
      <c r="W33" s="27"/>
    </row>
    <row r="34" spans="1:23" ht="15.75" thickBot="1" x14ac:dyDescent="0.3">
      <c r="V34" s="27"/>
      <c r="W34" s="27"/>
    </row>
    <row r="35" spans="1:23" ht="15.75" thickBot="1" x14ac:dyDescent="0.3">
      <c r="A35" s="69" t="s">
        <v>921</v>
      </c>
      <c r="B35" s="70">
        <v>1</v>
      </c>
      <c r="C35" s="71">
        <f>'Itinerario pasajeros'!A1</f>
        <v>46162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80"/>
      <c r="W35" s="27"/>
    </row>
    <row r="36" spans="1:23" x14ac:dyDescent="0.25"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x14ac:dyDescent="0.25">
      <c r="A37" s="28" t="s">
        <v>922</v>
      </c>
      <c r="B37" s="31" t="s">
        <v>834</v>
      </c>
      <c r="T37" s="27"/>
      <c r="U37" s="27"/>
      <c r="V37" s="27"/>
      <c r="W37" s="27"/>
    </row>
    <row r="38" spans="1:23" x14ac:dyDescent="0.25">
      <c r="A38" s="31" t="s">
        <v>868</v>
      </c>
      <c r="B38" s="113">
        <v>9</v>
      </c>
      <c r="T38" s="27"/>
      <c r="U38" s="27"/>
    </row>
    <row r="39" spans="1:23" x14ac:dyDescent="0.25">
      <c r="A39" s="31" t="s">
        <v>849</v>
      </c>
      <c r="B39" s="113">
        <v>2</v>
      </c>
      <c r="T39" s="27"/>
      <c r="U39" s="27"/>
    </row>
    <row r="40" spans="1:23" x14ac:dyDescent="0.25">
      <c r="A40" s="31" t="s">
        <v>850</v>
      </c>
      <c r="B40" s="113">
        <v>7</v>
      </c>
      <c r="T40" s="27"/>
      <c r="U40" s="27"/>
    </row>
    <row r="41" spans="1:23" x14ac:dyDescent="0.25">
      <c r="A41" s="31" t="s">
        <v>852</v>
      </c>
      <c r="B41" s="113">
        <v>5</v>
      </c>
      <c r="T41" s="27"/>
      <c r="U41" s="27"/>
    </row>
    <row r="42" spans="1:23" x14ac:dyDescent="0.25">
      <c r="A42" s="31" t="s">
        <v>853</v>
      </c>
      <c r="B42" s="113">
        <v>3</v>
      </c>
      <c r="T42" s="27"/>
      <c r="U42" s="27"/>
    </row>
    <row r="43" spans="1:23" x14ac:dyDescent="0.25">
      <c r="A43" s="31" t="s">
        <v>854</v>
      </c>
      <c r="B43" s="113">
        <v>5</v>
      </c>
      <c r="T43" s="27"/>
      <c r="U43" s="27"/>
    </row>
    <row r="44" spans="1:23" x14ac:dyDescent="0.25">
      <c r="A44" s="31" t="s">
        <v>855</v>
      </c>
      <c r="B44" s="113">
        <v>4</v>
      </c>
      <c r="T44" s="27"/>
      <c r="U44" s="27"/>
    </row>
    <row r="45" spans="1:23" x14ac:dyDescent="0.25">
      <c r="A45" s="31" t="s">
        <v>856</v>
      </c>
      <c r="B45" s="113">
        <v>4</v>
      </c>
      <c r="T45" s="27"/>
      <c r="U45" s="27"/>
    </row>
    <row r="46" spans="1:23" x14ac:dyDescent="0.25">
      <c r="A46" s="31" t="s">
        <v>857</v>
      </c>
      <c r="B46" s="113">
        <v>6</v>
      </c>
      <c r="T46" s="27"/>
      <c r="U46" s="27"/>
    </row>
    <row r="47" spans="1:23" x14ac:dyDescent="0.25">
      <c r="A47" s="31" t="s">
        <v>858</v>
      </c>
      <c r="B47" s="113">
        <v>3</v>
      </c>
      <c r="T47" s="27"/>
      <c r="U47" s="27"/>
    </row>
    <row r="48" spans="1:23" x14ac:dyDescent="0.25">
      <c r="A48" s="31" t="s">
        <v>859</v>
      </c>
      <c r="B48" s="113">
        <v>5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:2" x14ac:dyDescent="0.25">
      <c r="A49" s="31" t="s">
        <v>860</v>
      </c>
      <c r="B49" s="113">
        <v>5</v>
      </c>
    </row>
    <row r="50" spans="1:2" x14ac:dyDescent="0.25">
      <c r="A50" s="31" t="s">
        <v>861</v>
      </c>
      <c r="B50" s="113">
        <v>3</v>
      </c>
    </row>
    <row r="51" spans="1:2" x14ac:dyDescent="0.25">
      <c r="A51" s="31" t="s">
        <v>862</v>
      </c>
      <c r="B51" s="113">
        <v>3</v>
      </c>
    </row>
    <row r="52" spans="1:2" x14ac:dyDescent="0.25">
      <c r="A52" s="31" t="s">
        <v>869</v>
      </c>
      <c r="B52" s="113">
        <v>2</v>
      </c>
    </row>
    <row r="53" spans="1:2" x14ac:dyDescent="0.25">
      <c r="A53" s="31" t="s">
        <v>864</v>
      </c>
      <c r="B53" s="113">
        <v>1</v>
      </c>
    </row>
    <row r="54" spans="1:2" x14ac:dyDescent="0.25">
      <c r="A54" s="31" t="s">
        <v>851</v>
      </c>
      <c r="B54" s="113">
        <v>1</v>
      </c>
    </row>
    <row r="55" spans="1:2" x14ac:dyDescent="0.25">
      <c r="A55" s="9" t="s">
        <v>912</v>
      </c>
      <c r="B55" s="113">
        <v>68</v>
      </c>
    </row>
  </sheetData>
  <mergeCells count="1">
    <mergeCell ref="T4:V4"/>
  </mergeCells>
  <conditionalFormatting pivot="1" sqref="B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drawing r:id="rId4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DE93-FC7B-4DD8-84C7-81EB248D5204}">
  <dimension ref="A1:L316"/>
  <sheetViews>
    <sheetView workbookViewId="0">
      <selection activeCell="N8" sqref="N8"/>
    </sheetView>
  </sheetViews>
  <sheetFormatPr baseColWidth="10" defaultColWidth="11.42578125" defaultRowHeight="15" x14ac:dyDescent="0.25"/>
  <cols>
    <col min="1" max="1" width="15.5703125" bestFit="1" customWidth="1"/>
    <col min="2" max="2" width="16.42578125" bestFit="1" customWidth="1"/>
    <col min="3" max="3" width="20.7109375" bestFit="1" customWidth="1"/>
    <col min="4" max="4" width="15.7109375" bestFit="1" customWidth="1"/>
    <col min="5" max="5" width="19.140625" customWidth="1"/>
    <col min="6" max="6" width="16.7109375" bestFit="1" customWidth="1"/>
    <col min="7" max="7" width="16.42578125" bestFit="1" customWidth="1"/>
    <col min="8" max="8" width="16.85546875" bestFit="1" customWidth="1"/>
    <col min="9" max="9" width="11.85546875" bestFit="1" customWidth="1"/>
    <col min="11" max="11" width="16" customWidth="1"/>
  </cols>
  <sheetData>
    <row r="1" spans="1:12" x14ac:dyDescent="0.25">
      <c r="A1" t="s">
        <v>767</v>
      </c>
      <c r="B1" t="s">
        <v>768</v>
      </c>
      <c r="C1" t="s">
        <v>769</v>
      </c>
      <c r="D1" t="s">
        <v>870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778</v>
      </c>
    </row>
    <row r="2" spans="1:12" x14ac:dyDescent="0.25">
      <c r="A2" t="s">
        <v>1108</v>
      </c>
      <c r="B2" t="s">
        <v>254</v>
      </c>
      <c r="C2">
        <v>333</v>
      </c>
      <c r="D2" t="s">
        <v>872</v>
      </c>
      <c r="E2" s="13">
        <v>46055.729166666664</v>
      </c>
      <c r="F2" t="s">
        <v>673</v>
      </c>
      <c r="G2" t="s">
        <v>779</v>
      </c>
      <c r="H2">
        <v>606</v>
      </c>
      <c r="I2" t="s">
        <v>1109</v>
      </c>
      <c r="J2" t="s">
        <v>669</v>
      </c>
      <c r="K2" s="13">
        <v>46056.809027777781</v>
      </c>
      <c r="L2" t="s">
        <v>23</v>
      </c>
    </row>
    <row r="3" spans="1:12" x14ac:dyDescent="0.25">
      <c r="A3" t="s">
        <v>790</v>
      </c>
      <c r="B3" t="s">
        <v>387</v>
      </c>
      <c r="C3" t="s">
        <v>1065</v>
      </c>
      <c r="D3" t="s">
        <v>1103</v>
      </c>
      <c r="E3" s="13">
        <v>46055.809027777781</v>
      </c>
      <c r="F3" t="s">
        <v>8</v>
      </c>
      <c r="G3">
        <v>1</v>
      </c>
      <c r="H3">
        <v>501</v>
      </c>
      <c r="I3" t="s">
        <v>1110</v>
      </c>
      <c r="J3" t="s">
        <v>277</v>
      </c>
      <c r="K3" s="13">
        <v>46056.25</v>
      </c>
      <c r="L3" t="s">
        <v>29</v>
      </c>
    </row>
    <row r="4" spans="1:12" x14ac:dyDescent="0.25">
      <c r="A4" t="s">
        <v>1093</v>
      </c>
      <c r="B4" t="s">
        <v>435</v>
      </c>
      <c r="C4">
        <v>320</v>
      </c>
      <c r="D4" t="s">
        <v>958</v>
      </c>
      <c r="E4" s="13">
        <v>46055.852777777778</v>
      </c>
      <c r="F4" t="s">
        <v>251</v>
      </c>
      <c r="G4">
        <v>3</v>
      </c>
      <c r="H4" t="s">
        <v>948</v>
      </c>
      <c r="I4" t="s">
        <v>786</v>
      </c>
      <c r="J4" t="s">
        <v>482</v>
      </c>
      <c r="K4" s="13">
        <v>46056.256249999999</v>
      </c>
      <c r="L4" t="s">
        <v>29</v>
      </c>
    </row>
    <row r="5" spans="1:12" x14ac:dyDescent="0.25">
      <c r="A5" t="s">
        <v>1093</v>
      </c>
      <c r="B5" t="s">
        <v>264</v>
      </c>
      <c r="C5" t="s">
        <v>1089</v>
      </c>
      <c r="D5" t="s">
        <v>1095</v>
      </c>
      <c r="E5" s="13">
        <v>46055.857638888891</v>
      </c>
      <c r="F5" t="s">
        <v>508</v>
      </c>
      <c r="G5">
        <v>2</v>
      </c>
      <c r="H5" t="s">
        <v>935</v>
      </c>
      <c r="I5" t="s">
        <v>1078</v>
      </c>
      <c r="J5" t="s">
        <v>719</v>
      </c>
      <c r="K5" s="13">
        <v>46056.368055555555</v>
      </c>
      <c r="L5" t="s">
        <v>29</v>
      </c>
    </row>
    <row r="6" spans="1:12" x14ac:dyDescent="0.25">
      <c r="A6" t="s">
        <v>790</v>
      </c>
      <c r="B6" t="s">
        <v>111</v>
      </c>
      <c r="C6" t="s">
        <v>940</v>
      </c>
      <c r="D6" t="s">
        <v>1063</v>
      </c>
      <c r="E6" s="13">
        <v>46055.895833333336</v>
      </c>
      <c r="F6" t="s">
        <v>32</v>
      </c>
      <c r="G6" t="s">
        <v>779</v>
      </c>
      <c r="H6">
        <v>608</v>
      </c>
      <c r="I6" t="s">
        <v>783</v>
      </c>
      <c r="J6" t="s">
        <v>925</v>
      </c>
      <c r="K6" s="13">
        <v>46056.020833333336</v>
      </c>
      <c r="L6" t="s">
        <v>23</v>
      </c>
    </row>
    <row r="7" spans="1:12" x14ac:dyDescent="0.25">
      <c r="A7" t="s">
        <v>823</v>
      </c>
      <c r="B7" t="s">
        <v>435</v>
      </c>
      <c r="C7" t="s">
        <v>785</v>
      </c>
      <c r="D7" t="s">
        <v>957</v>
      </c>
      <c r="E7" s="13">
        <v>46055.911805555559</v>
      </c>
      <c r="F7" t="s">
        <v>481</v>
      </c>
      <c r="G7">
        <v>2</v>
      </c>
      <c r="H7" t="s">
        <v>937</v>
      </c>
      <c r="I7" t="s">
        <v>959</v>
      </c>
      <c r="J7" t="s">
        <v>253</v>
      </c>
      <c r="K7" s="13">
        <v>46056.270833333336</v>
      </c>
      <c r="L7" t="s">
        <v>29</v>
      </c>
    </row>
    <row r="8" spans="1:12" x14ac:dyDescent="0.25">
      <c r="A8" t="s">
        <v>790</v>
      </c>
      <c r="B8" t="s">
        <v>387</v>
      </c>
      <c r="C8" t="s">
        <v>785</v>
      </c>
      <c r="D8" t="s">
        <v>963</v>
      </c>
      <c r="E8" s="13">
        <v>46055.923611111109</v>
      </c>
      <c r="F8" t="s">
        <v>251</v>
      </c>
      <c r="G8">
        <v>1</v>
      </c>
      <c r="H8">
        <v>503</v>
      </c>
      <c r="I8" t="s">
        <v>1106</v>
      </c>
      <c r="J8" t="s">
        <v>661</v>
      </c>
      <c r="K8" s="13">
        <v>46056.354166666664</v>
      </c>
      <c r="L8" t="s">
        <v>29</v>
      </c>
    </row>
    <row r="9" spans="1:12" x14ac:dyDescent="0.25">
      <c r="A9" t="s">
        <v>822</v>
      </c>
      <c r="B9" t="s">
        <v>264</v>
      </c>
      <c r="C9">
        <v>295</v>
      </c>
      <c r="D9" t="s">
        <v>1087</v>
      </c>
      <c r="E9" s="13">
        <v>46055.954861111109</v>
      </c>
      <c r="F9" t="s">
        <v>499</v>
      </c>
      <c r="G9">
        <v>2</v>
      </c>
      <c r="H9" t="s">
        <v>935</v>
      </c>
      <c r="I9" t="s">
        <v>1096</v>
      </c>
      <c r="J9" t="s">
        <v>501</v>
      </c>
      <c r="K9" s="13">
        <v>46056.25</v>
      </c>
      <c r="L9" t="s">
        <v>29</v>
      </c>
    </row>
    <row r="10" spans="1:12" x14ac:dyDescent="0.25">
      <c r="A10" t="s">
        <v>822</v>
      </c>
      <c r="B10" t="s">
        <v>264</v>
      </c>
      <c r="C10">
        <v>295</v>
      </c>
      <c r="D10" t="s">
        <v>1084</v>
      </c>
      <c r="E10" s="13">
        <v>46055.958333333336</v>
      </c>
      <c r="F10" t="s">
        <v>251</v>
      </c>
      <c r="G10">
        <v>3</v>
      </c>
      <c r="H10" t="s">
        <v>780</v>
      </c>
      <c r="I10" t="s">
        <v>1085</v>
      </c>
      <c r="J10" t="s">
        <v>253</v>
      </c>
      <c r="K10" s="13">
        <v>46056.270833333336</v>
      </c>
      <c r="L10" t="s">
        <v>29</v>
      </c>
    </row>
    <row r="11" spans="1:12" x14ac:dyDescent="0.25">
      <c r="A11" t="s">
        <v>822</v>
      </c>
      <c r="B11" t="s">
        <v>387</v>
      </c>
      <c r="C11" t="s">
        <v>785</v>
      </c>
      <c r="D11" t="s">
        <v>955</v>
      </c>
      <c r="E11" s="13">
        <v>46055.972222222219</v>
      </c>
      <c r="F11" t="s">
        <v>622</v>
      </c>
      <c r="G11">
        <v>1</v>
      </c>
      <c r="H11">
        <v>505</v>
      </c>
      <c r="I11" t="s">
        <v>792</v>
      </c>
      <c r="J11" t="s">
        <v>253</v>
      </c>
      <c r="K11" s="13">
        <v>46056.25</v>
      </c>
      <c r="L11" t="s">
        <v>29</v>
      </c>
    </row>
    <row r="12" spans="1:12" x14ac:dyDescent="0.25">
      <c r="A12" t="s">
        <v>790</v>
      </c>
      <c r="B12" t="s">
        <v>387</v>
      </c>
      <c r="C12">
        <v>321</v>
      </c>
      <c r="D12" t="s">
        <v>964</v>
      </c>
      <c r="E12" s="13">
        <v>46055.986111111109</v>
      </c>
      <c r="F12" t="s">
        <v>481</v>
      </c>
      <c r="G12">
        <v>1</v>
      </c>
      <c r="H12" t="s">
        <v>936</v>
      </c>
      <c r="I12" t="s">
        <v>1053</v>
      </c>
      <c r="J12" t="s">
        <v>501</v>
      </c>
      <c r="K12" s="13">
        <v>46056.461805555555</v>
      </c>
      <c r="L12" t="s">
        <v>29</v>
      </c>
    </row>
    <row r="13" spans="1:12" x14ac:dyDescent="0.25">
      <c r="A13" t="s">
        <v>822</v>
      </c>
      <c r="B13" t="s">
        <v>387</v>
      </c>
      <c r="C13" t="s">
        <v>787</v>
      </c>
      <c r="D13" t="s">
        <v>894</v>
      </c>
      <c r="E13" s="13">
        <v>46055.993055555555</v>
      </c>
      <c r="F13" t="s">
        <v>151</v>
      </c>
      <c r="G13">
        <v>3</v>
      </c>
      <c r="H13" t="s">
        <v>791</v>
      </c>
      <c r="I13" t="s">
        <v>788</v>
      </c>
      <c r="J13" t="s">
        <v>152</v>
      </c>
      <c r="K13" s="13">
        <v>46056.263888888891</v>
      </c>
      <c r="L13" t="s">
        <v>29</v>
      </c>
    </row>
    <row r="14" spans="1:12" x14ac:dyDescent="0.25">
      <c r="A14" t="s">
        <v>822</v>
      </c>
      <c r="B14" t="s">
        <v>103</v>
      </c>
      <c r="C14" t="s">
        <v>816</v>
      </c>
      <c r="D14" t="s">
        <v>1111</v>
      </c>
      <c r="E14" s="13">
        <v>46056.013888888891</v>
      </c>
      <c r="F14" t="s">
        <v>251</v>
      </c>
      <c r="G14" t="s">
        <v>779</v>
      </c>
      <c r="H14">
        <v>609</v>
      </c>
      <c r="I14" t="s">
        <v>1111</v>
      </c>
      <c r="J14" t="s">
        <v>429</v>
      </c>
      <c r="K14" s="13">
        <v>46056.097222222219</v>
      </c>
      <c r="L14" t="s">
        <v>23</v>
      </c>
    </row>
    <row r="15" spans="1:12" x14ac:dyDescent="0.25">
      <c r="A15" t="s">
        <v>822</v>
      </c>
      <c r="B15" t="s">
        <v>387</v>
      </c>
      <c r="C15" t="s">
        <v>1065</v>
      </c>
      <c r="D15" t="s">
        <v>956</v>
      </c>
      <c r="E15" s="13">
        <v>46056.013888888891</v>
      </c>
      <c r="F15" t="s">
        <v>290</v>
      </c>
      <c r="G15">
        <v>1</v>
      </c>
      <c r="H15" t="s">
        <v>934</v>
      </c>
      <c r="I15" t="s">
        <v>806</v>
      </c>
      <c r="J15" t="s">
        <v>655</v>
      </c>
      <c r="K15" s="13">
        <v>46056.333333333336</v>
      </c>
      <c r="L15" t="s">
        <v>29</v>
      </c>
    </row>
    <row r="16" spans="1:12" x14ac:dyDescent="0.25">
      <c r="A16" t="s">
        <v>822</v>
      </c>
      <c r="B16" t="s">
        <v>387</v>
      </c>
      <c r="C16" t="s">
        <v>1065</v>
      </c>
      <c r="D16" t="s">
        <v>895</v>
      </c>
      <c r="E16" s="13">
        <v>46056.017361111109</v>
      </c>
      <c r="F16" t="s">
        <v>499</v>
      </c>
      <c r="G16">
        <v>2</v>
      </c>
      <c r="H16">
        <v>502</v>
      </c>
      <c r="I16" t="s">
        <v>1104</v>
      </c>
      <c r="J16" t="s">
        <v>501</v>
      </c>
      <c r="K16" s="13">
        <v>46056.25</v>
      </c>
      <c r="L16" t="s">
        <v>29</v>
      </c>
    </row>
    <row r="17" spans="1:12" x14ac:dyDescent="0.25">
      <c r="A17" t="s">
        <v>790</v>
      </c>
      <c r="B17" t="s">
        <v>53</v>
      </c>
      <c r="C17">
        <v>763</v>
      </c>
      <c r="D17" t="s">
        <v>1062</v>
      </c>
      <c r="E17" s="13">
        <v>46056.194444444445</v>
      </c>
      <c r="F17" t="s">
        <v>700</v>
      </c>
      <c r="G17" t="s">
        <v>779</v>
      </c>
      <c r="H17" t="s">
        <v>1112</v>
      </c>
      <c r="I17" t="s">
        <v>1062</v>
      </c>
      <c r="J17" t="s">
        <v>190</v>
      </c>
      <c r="K17" s="13">
        <v>46056.302083333336</v>
      </c>
      <c r="L17" t="s">
        <v>23</v>
      </c>
    </row>
    <row r="18" spans="1:12" x14ac:dyDescent="0.25">
      <c r="A18" t="s">
        <v>822</v>
      </c>
      <c r="B18" t="s">
        <v>387</v>
      </c>
      <c r="C18" t="s">
        <v>785</v>
      </c>
      <c r="D18" t="s">
        <v>873</v>
      </c>
      <c r="E18" s="13">
        <v>46056.21875</v>
      </c>
      <c r="F18" t="s">
        <v>76</v>
      </c>
      <c r="G18">
        <v>6</v>
      </c>
      <c r="H18" t="s">
        <v>1090</v>
      </c>
      <c r="I18" t="s">
        <v>781</v>
      </c>
      <c r="J18" t="s">
        <v>574</v>
      </c>
      <c r="K18" s="13">
        <v>46056.277777777781</v>
      </c>
      <c r="L18" t="s">
        <v>29</v>
      </c>
    </row>
    <row r="19" spans="1:12" x14ac:dyDescent="0.25">
      <c r="A19" t="s">
        <v>822</v>
      </c>
      <c r="B19" t="s">
        <v>264</v>
      </c>
      <c r="C19">
        <v>295</v>
      </c>
      <c r="D19" t="s">
        <v>1081</v>
      </c>
      <c r="E19" s="13">
        <v>46056.229166666664</v>
      </c>
      <c r="F19" t="s">
        <v>653</v>
      </c>
      <c r="G19">
        <v>2</v>
      </c>
      <c r="H19" t="s">
        <v>780</v>
      </c>
      <c r="L19" t="s">
        <v>29</v>
      </c>
    </row>
    <row r="20" spans="1:12" x14ac:dyDescent="0.25">
      <c r="A20" t="s">
        <v>822</v>
      </c>
      <c r="B20" t="s">
        <v>416</v>
      </c>
      <c r="C20">
        <v>333</v>
      </c>
      <c r="D20" t="s">
        <v>1113</v>
      </c>
      <c r="E20" s="13">
        <v>46056.246527777781</v>
      </c>
      <c r="F20" t="s">
        <v>32</v>
      </c>
      <c r="G20" t="s">
        <v>779</v>
      </c>
      <c r="H20">
        <v>608</v>
      </c>
      <c r="I20" t="s">
        <v>1114</v>
      </c>
      <c r="J20" t="s">
        <v>675</v>
      </c>
      <c r="K20" s="13">
        <v>46056.288194444445</v>
      </c>
      <c r="L20" t="s">
        <v>23</v>
      </c>
    </row>
    <row r="21" spans="1:12" x14ac:dyDescent="0.25">
      <c r="A21" t="s">
        <v>822</v>
      </c>
      <c r="B21" t="s">
        <v>421</v>
      </c>
      <c r="C21">
        <v>738</v>
      </c>
      <c r="D21" t="s">
        <v>1115</v>
      </c>
      <c r="E21" s="13">
        <v>46056.25</v>
      </c>
      <c r="F21" t="s">
        <v>560</v>
      </c>
      <c r="G21" t="s">
        <v>779</v>
      </c>
      <c r="H21" t="s">
        <v>1092</v>
      </c>
      <c r="I21" t="s">
        <v>1116</v>
      </c>
      <c r="J21" t="s">
        <v>562</v>
      </c>
      <c r="K21" s="13">
        <v>46056.306944444441</v>
      </c>
      <c r="L21" t="s">
        <v>23</v>
      </c>
    </row>
    <row r="22" spans="1:12" x14ac:dyDescent="0.25">
      <c r="A22" t="s">
        <v>822</v>
      </c>
      <c r="B22" t="s">
        <v>254</v>
      </c>
      <c r="C22">
        <v>332</v>
      </c>
      <c r="D22" t="s">
        <v>1117</v>
      </c>
      <c r="E22" s="13">
        <v>46056.298611111109</v>
      </c>
      <c r="F22" t="s">
        <v>32</v>
      </c>
      <c r="G22" t="s">
        <v>779</v>
      </c>
      <c r="H22">
        <v>606</v>
      </c>
      <c r="I22" t="s">
        <v>1059</v>
      </c>
      <c r="J22" t="s">
        <v>381</v>
      </c>
      <c r="K22" s="13">
        <v>46056.927083333336</v>
      </c>
      <c r="L22" t="s">
        <v>23</v>
      </c>
    </row>
    <row r="23" spans="1:12" x14ac:dyDescent="0.25">
      <c r="A23" t="s">
        <v>822</v>
      </c>
      <c r="B23" t="s">
        <v>30</v>
      </c>
      <c r="C23">
        <v>763</v>
      </c>
      <c r="D23" t="s">
        <v>874</v>
      </c>
      <c r="E23" s="13">
        <v>46056.302083333336</v>
      </c>
      <c r="F23" t="s">
        <v>602</v>
      </c>
      <c r="G23" t="s">
        <v>779</v>
      </c>
      <c r="H23" t="s">
        <v>1091</v>
      </c>
      <c r="I23" t="s">
        <v>793</v>
      </c>
      <c r="J23" t="s">
        <v>604</v>
      </c>
      <c r="K23" s="13">
        <v>46056.853472222225</v>
      </c>
      <c r="L23" t="s">
        <v>23</v>
      </c>
    </row>
    <row r="24" spans="1:12" x14ac:dyDescent="0.25">
      <c r="A24" t="s">
        <v>822</v>
      </c>
      <c r="B24" t="s">
        <v>387</v>
      </c>
      <c r="C24" t="s">
        <v>1065</v>
      </c>
      <c r="D24" t="s">
        <v>794</v>
      </c>
      <c r="E24" s="13">
        <v>46056.302083333336</v>
      </c>
      <c r="F24" t="s">
        <v>251</v>
      </c>
      <c r="G24">
        <v>1</v>
      </c>
      <c r="H24" t="s">
        <v>791</v>
      </c>
      <c r="I24" t="s">
        <v>794</v>
      </c>
      <c r="J24" t="s">
        <v>719</v>
      </c>
      <c r="K24" s="13">
        <v>46056.333333333336</v>
      </c>
      <c r="L24" t="s">
        <v>29</v>
      </c>
    </row>
    <row r="25" spans="1:12" x14ac:dyDescent="0.25">
      <c r="A25" t="s">
        <v>822</v>
      </c>
      <c r="B25" t="s">
        <v>387</v>
      </c>
      <c r="C25" t="s">
        <v>1065</v>
      </c>
      <c r="D25" t="s">
        <v>878</v>
      </c>
      <c r="E25" s="13">
        <v>46056.3125</v>
      </c>
      <c r="F25" t="s">
        <v>151</v>
      </c>
      <c r="G25">
        <v>2</v>
      </c>
      <c r="H25" t="s">
        <v>1066</v>
      </c>
      <c r="I25" t="s">
        <v>801</v>
      </c>
      <c r="J25" t="s">
        <v>152</v>
      </c>
      <c r="K25" s="13">
        <v>46056.354166666664</v>
      </c>
      <c r="L25" t="s">
        <v>29</v>
      </c>
    </row>
    <row r="26" spans="1:12" x14ac:dyDescent="0.25">
      <c r="A26" t="s">
        <v>822</v>
      </c>
      <c r="B26" t="s">
        <v>387</v>
      </c>
      <c r="C26">
        <v>320</v>
      </c>
      <c r="D26" t="s">
        <v>795</v>
      </c>
      <c r="E26" s="13">
        <v>46056.3125</v>
      </c>
      <c r="F26" t="s">
        <v>72</v>
      </c>
      <c r="G26">
        <v>2</v>
      </c>
      <c r="H26">
        <v>502</v>
      </c>
      <c r="I26" t="s">
        <v>795</v>
      </c>
      <c r="J26" t="s">
        <v>157</v>
      </c>
      <c r="K26" s="13">
        <v>46056.333333333336</v>
      </c>
      <c r="L26" t="s">
        <v>29</v>
      </c>
    </row>
    <row r="27" spans="1:12" x14ac:dyDescent="0.25">
      <c r="A27" t="s">
        <v>822</v>
      </c>
      <c r="B27" t="s">
        <v>495</v>
      </c>
      <c r="C27" t="s">
        <v>803</v>
      </c>
      <c r="D27" t="s">
        <v>880</v>
      </c>
      <c r="E27" s="13">
        <v>46056.3125</v>
      </c>
      <c r="F27" t="s">
        <v>634</v>
      </c>
      <c r="G27">
        <v>1</v>
      </c>
      <c r="H27">
        <v>501</v>
      </c>
      <c r="I27" t="s">
        <v>1097</v>
      </c>
      <c r="J27" t="s">
        <v>167</v>
      </c>
      <c r="K27" s="13">
        <v>46056.333333333336</v>
      </c>
      <c r="L27" t="s">
        <v>29</v>
      </c>
    </row>
    <row r="28" spans="1:12" x14ac:dyDescent="0.25">
      <c r="A28" t="s">
        <v>822</v>
      </c>
      <c r="B28" t="s">
        <v>65</v>
      </c>
      <c r="C28" t="s">
        <v>796</v>
      </c>
      <c r="D28" t="s">
        <v>875</v>
      </c>
      <c r="E28" s="13">
        <v>46056.315972222219</v>
      </c>
      <c r="F28" t="s">
        <v>251</v>
      </c>
      <c r="G28">
        <v>3</v>
      </c>
      <c r="H28" t="s">
        <v>1056</v>
      </c>
      <c r="I28" t="s">
        <v>798</v>
      </c>
      <c r="J28" t="s">
        <v>719</v>
      </c>
      <c r="K28" s="13">
        <v>46056.344444444447</v>
      </c>
      <c r="L28" t="s">
        <v>29</v>
      </c>
    </row>
    <row r="29" spans="1:12" x14ac:dyDescent="0.25">
      <c r="A29" t="s">
        <v>822</v>
      </c>
      <c r="B29" t="s">
        <v>387</v>
      </c>
      <c r="C29">
        <v>320</v>
      </c>
      <c r="D29" t="s">
        <v>799</v>
      </c>
      <c r="E29" s="13">
        <v>46056.315972222219</v>
      </c>
      <c r="F29" t="s">
        <v>499</v>
      </c>
      <c r="G29">
        <v>1</v>
      </c>
      <c r="H29">
        <v>505</v>
      </c>
      <c r="I29" t="s">
        <v>799</v>
      </c>
      <c r="J29" t="s">
        <v>681</v>
      </c>
      <c r="K29" s="13">
        <v>46056.336805555555</v>
      </c>
      <c r="L29" t="s">
        <v>29</v>
      </c>
    </row>
    <row r="30" spans="1:12" x14ac:dyDescent="0.25">
      <c r="A30" t="s">
        <v>822</v>
      </c>
      <c r="B30" t="s">
        <v>416</v>
      </c>
      <c r="C30">
        <v>333</v>
      </c>
      <c r="D30" t="s">
        <v>1118</v>
      </c>
      <c r="E30" s="13">
        <v>46056.319444444445</v>
      </c>
      <c r="F30" t="s">
        <v>32</v>
      </c>
      <c r="G30" t="s">
        <v>779</v>
      </c>
      <c r="H30">
        <v>607</v>
      </c>
      <c r="I30" t="s">
        <v>1119</v>
      </c>
      <c r="J30" t="s">
        <v>482</v>
      </c>
      <c r="K30" s="13">
        <v>46056.378472222219</v>
      </c>
      <c r="L30" t="s">
        <v>23</v>
      </c>
    </row>
    <row r="31" spans="1:12" x14ac:dyDescent="0.25">
      <c r="A31" t="s">
        <v>822</v>
      </c>
      <c r="B31" t="s">
        <v>65</v>
      </c>
      <c r="C31" t="s">
        <v>796</v>
      </c>
      <c r="D31" t="s">
        <v>893</v>
      </c>
      <c r="E31" s="13">
        <v>46056.322222222225</v>
      </c>
      <c r="F31" t="s">
        <v>676</v>
      </c>
      <c r="G31">
        <v>3</v>
      </c>
      <c r="H31" t="s">
        <v>1060</v>
      </c>
      <c r="I31" t="s">
        <v>797</v>
      </c>
      <c r="J31" t="s">
        <v>119</v>
      </c>
      <c r="K31" s="13">
        <v>46056.35</v>
      </c>
      <c r="L31" t="s">
        <v>29</v>
      </c>
    </row>
    <row r="32" spans="1:12" x14ac:dyDescent="0.25">
      <c r="A32" t="s">
        <v>822</v>
      </c>
      <c r="B32" t="s">
        <v>387</v>
      </c>
      <c r="C32">
        <v>321</v>
      </c>
      <c r="D32" t="s">
        <v>809</v>
      </c>
      <c r="E32" s="13">
        <v>46056.329861111109</v>
      </c>
      <c r="F32" t="s">
        <v>481</v>
      </c>
      <c r="G32">
        <v>2</v>
      </c>
      <c r="H32">
        <v>504</v>
      </c>
      <c r="I32" t="s">
        <v>809</v>
      </c>
      <c r="J32" t="s">
        <v>571</v>
      </c>
      <c r="K32" s="13">
        <v>46056.357638888891</v>
      </c>
      <c r="L32" t="s">
        <v>29</v>
      </c>
    </row>
    <row r="33" spans="1:12" x14ac:dyDescent="0.25">
      <c r="A33" t="s">
        <v>822</v>
      </c>
      <c r="B33" t="s">
        <v>254</v>
      </c>
      <c r="C33">
        <v>332</v>
      </c>
      <c r="D33" t="s">
        <v>1120</v>
      </c>
      <c r="E33" s="13">
        <v>46056.375</v>
      </c>
      <c r="F33" t="s">
        <v>32</v>
      </c>
      <c r="G33" t="s">
        <v>779</v>
      </c>
      <c r="H33">
        <v>608</v>
      </c>
      <c r="I33" t="s">
        <v>1121</v>
      </c>
      <c r="J33" t="s">
        <v>669</v>
      </c>
      <c r="K33" s="13">
        <v>46056.458333333336</v>
      </c>
      <c r="L33" t="s">
        <v>23</v>
      </c>
    </row>
    <row r="34" spans="1:12" x14ac:dyDescent="0.25">
      <c r="A34" t="s">
        <v>822</v>
      </c>
      <c r="B34" t="s">
        <v>387</v>
      </c>
      <c r="C34" t="s">
        <v>785</v>
      </c>
      <c r="D34" t="s">
        <v>881</v>
      </c>
      <c r="E34" s="13">
        <v>46056.385416666664</v>
      </c>
      <c r="F34" t="s">
        <v>251</v>
      </c>
      <c r="G34">
        <v>2</v>
      </c>
      <c r="H34">
        <v>503</v>
      </c>
      <c r="I34" t="s">
        <v>951</v>
      </c>
      <c r="J34" t="s">
        <v>711</v>
      </c>
      <c r="K34" s="13">
        <v>46056.416666666664</v>
      </c>
      <c r="L34" t="s">
        <v>29</v>
      </c>
    </row>
    <row r="35" spans="1:12" x14ac:dyDescent="0.25">
      <c r="A35" t="s">
        <v>822</v>
      </c>
      <c r="B35" t="s">
        <v>264</v>
      </c>
      <c r="C35">
        <v>295</v>
      </c>
      <c r="D35" t="s">
        <v>1098</v>
      </c>
      <c r="E35" s="13">
        <v>46056.395833333336</v>
      </c>
      <c r="F35" t="s">
        <v>251</v>
      </c>
      <c r="G35">
        <v>2</v>
      </c>
      <c r="H35" t="s">
        <v>935</v>
      </c>
      <c r="I35" t="s">
        <v>1122</v>
      </c>
      <c r="J35" t="s">
        <v>559</v>
      </c>
      <c r="K35" s="13">
        <v>46056.444444444445</v>
      </c>
      <c r="L35" t="s">
        <v>29</v>
      </c>
    </row>
    <row r="36" spans="1:12" x14ac:dyDescent="0.25">
      <c r="A36" t="s">
        <v>822</v>
      </c>
      <c r="B36" t="s">
        <v>264</v>
      </c>
      <c r="C36">
        <v>295</v>
      </c>
      <c r="D36" t="s">
        <v>1099</v>
      </c>
      <c r="E36" s="13">
        <v>46056.402777777781</v>
      </c>
      <c r="F36" t="s">
        <v>499</v>
      </c>
      <c r="G36">
        <v>1</v>
      </c>
      <c r="H36" t="s">
        <v>780</v>
      </c>
      <c r="I36" t="s">
        <v>1107</v>
      </c>
      <c r="J36" t="s">
        <v>144</v>
      </c>
      <c r="K36" s="13">
        <v>46056.451388888891</v>
      </c>
      <c r="L36" t="s">
        <v>29</v>
      </c>
    </row>
    <row r="37" spans="1:12" x14ac:dyDescent="0.25">
      <c r="A37" t="s">
        <v>822</v>
      </c>
      <c r="B37" t="s">
        <v>435</v>
      </c>
      <c r="C37">
        <v>320</v>
      </c>
      <c r="D37" t="s">
        <v>877</v>
      </c>
      <c r="E37" s="13">
        <v>46056.404861111114</v>
      </c>
      <c r="F37" t="s">
        <v>251</v>
      </c>
      <c r="G37">
        <v>2</v>
      </c>
      <c r="H37" t="s">
        <v>1050</v>
      </c>
      <c r="I37" t="s">
        <v>800</v>
      </c>
      <c r="J37" t="s">
        <v>152</v>
      </c>
      <c r="K37" s="13">
        <v>46056.447222222225</v>
      </c>
      <c r="L37" t="s">
        <v>29</v>
      </c>
    </row>
    <row r="38" spans="1:12" x14ac:dyDescent="0.25">
      <c r="A38" t="s">
        <v>822</v>
      </c>
      <c r="B38" t="s">
        <v>411</v>
      </c>
      <c r="C38" t="s">
        <v>1051</v>
      </c>
      <c r="D38" t="s">
        <v>879</v>
      </c>
      <c r="E38" s="13">
        <v>46056.40625</v>
      </c>
      <c r="F38" t="s">
        <v>160</v>
      </c>
      <c r="G38" t="s">
        <v>779</v>
      </c>
      <c r="H38" t="s">
        <v>1092</v>
      </c>
      <c r="I38" t="s">
        <v>802</v>
      </c>
      <c r="J38" t="s">
        <v>162</v>
      </c>
      <c r="K38" s="13">
        <v>46056.875</v>
      </c>
      <c r="L38" t="s">
        <v>23</v>
      </c>
    </row>
    <row r="39" spans="1:12" x14ac:dyDescent="0.25">
      <c r="A39" t="s">
        <v>822</v>
      </c>
      <c r="B39" t="s">
        <v>387</v>
      </c>
      <c r="C39" t="s">
        <v>785</v>
      </c>
      <c r="D39" t="s">
        <v>882</v>
      </c>
      <c r="E39" s="13">
        <v>46056.409722222219</v>
      </c>
      <c r="F39" t="s">
        <v>572</v>
      </c>
      <c r="G39">
        <v>1</v>
      </c>
      <c r="H39" t="s">
        <v>791</v>
      </c>
      <c r="I39" t="s">
        <v>807</v>
      </c>
      <c r="J39" t="s">
        <v>317</v>
      </c>
      <c r="K39" s="13">
        <v>46056.440972222219</v>
      </c>
      <c r="L39" t="s">
        <v>29</v>
      </c>
    </row>
    <row r="40" spans="1:12" x14ac:dyDescent="0.25">
      <c r="A40" t="s">
        <v>822</v>
      </c>
      <c r="B40" t="s">
        <v>42</v>
      </c>
      <c r="C40">
        <v>333</v>
      </c>
      <c r="D40" t="s">
        <v>1123</v>
      </c>
      <c r="E40" s="13">
        <v>46056.415972222225</v>
      </c>
      <c r="F40" t="s">
        <v>251</v>
      </c>
      <c r="G40" t="s">
        <v>779</v>
      </c>
      <c r="H40">
        <v>606</v>
      </c>
      <c r="I40" t="s">
        <v>1124</v>
      </c>
      <c r="J40" t="s">
        <v>480</v>
      </c>
      <c r="K40" s="13">
        <v>46056.48541666667</v>
      </c>
      <c r="L40" t="s">
        <v>23</v>
      </c>
    </row>
    <row r="41" spans="1:12" x14ac:dyDescent="0.25">
      <c r="A41" t="s">
        <v>822</v>
      </c>
      <c r="B41" t="s">
        <v>387</v>
      </c>
      <c r="C41" t="s">
        <v>787</v>
      </c>
      <c r="D41" t="s">
        <v>1052</v>
      </c>
      <c r="E41" s="13">
        <v>46056.430555555555</v>
      </c>
      <c r="F41" t="s">
        <v>499</v>
      </c>
      <c r="G41">
        <v>1</v>
      </c>
      <c r="H41" t="s">
        <v>960</v>
      </c>
      <c r="I41" t="s">
        <v>1125</v>
      </c>
      <c r="J41" t="s">
        <v>482</v>
      </c>
      <c r="K41" s="13">
        <v>46056.788194444445</v>
      </c>
      <c r="L41" t="s">
        <v>29</v>
      </c>
    </row>
    <row r="42" spans="1:12" x14ac:dyDescent="0.25">
      <c r="A42" t="s">
        <v>822</v>
      </c>
      <c r="B42" t="s">
        <v>254</v>
      </c>
      <c r="C42">
        <v>333</v>
      </c>
      <c r="D42" t="s">
        <v>1126</v>
      </c>
      <c r="E42" s="13">
        <v>46056.440972222219</v>
      </c>
      <c r="F42" t="s">
        <v>76</v>
      </c>
      <c r="G42">
        <v>4</v>
      </c>
      <c r="H42">
        <v>607</v>
      </c>
      <c r="I42" t="s">
        <v>1127</v>
      </c>
      <c r="J42" t="s">
        <v>381</v>
      </c>
      <c r="K42" s="13">
        <v>46056.510416666664</v>
      </c>
      <c r="L42" t="s">
        <v>23</v>
      </c>
    </row>
    <row r="43" spans="1:12" x14ac:dyDescent="0.25">
      <c r="A43" t="s">
        <v>822</v>
      </c>
      <c r="B43" t="s">
        <v>387</v>
      </c>
      <c r="C43" t="s">
        <v>787</v>
      </c>
      <c r="D43" t="s">
        <v>808</v>
      </c>
      <c r="E43" s="13">
        <v>46056.46875</v>
      </c>
      <c r="F43" t="s">
        <v>653</v>
      </c>
      <c r="G43">
        <v>2</v>
      </c>
      <c r="H43">
        <v>505</v>
      </c>
      <c r="I43" t="s">
        <v>808</v>
      </c>
      <c r="J43" t="s">
        <v>652</v>
      </c>
      <c r="K43" s="13">
        <v>46056.496527777781</v>
      </c>
      <c r="L43" t="s">
        <v>29</v>
      </c>
    </row>
    <row r="44" spans="1:12" x14ac:dyDescent="0.25">
      <c r="A44" t="s">
        <v>822</v>
      </c>
      <c r="B44" t="s">
        <v>65</v>
      </c>
      <c r="C44" t="s">
        <v>796</v>
      </c>
      <c r="D44" t="s">
        <v>884</v>
      </c>
      <c r="E44" s="13">
        <v>46056.488194444442</v>
      </c>
      <c r="F44" t="s">
        <v>117</v>
      </c>
      <c r="G44">
        <v>3</v>
      </c>
      <c r="H44" t="s">
        <v>1060</v>
      </c>
      <c r="I44" t="s">
        <v>810</v>
      </c>
      <c r="J44" t="s">
        <v>482</v>
      </c>
      <c r="K44" s="13">
        <v>46056.515972222223</v>
      </c>
      <c r="L44" t="s">
        <v>29</v>
      </c>
    </row>
    <row r="45" spans="1:12" x14ac:dyDescent="0.25">
      <c r="A45" t="s">
        <v>822</v>
      </c>
      <c r="B45" t="s">
        <v>387</v>
      </c>
      <c r="C45">
        <v>320</v>
      </c>
      <c r="D45" t="s">
        <v>811</v>
      </c>
      <c r="E45" s="13">
        <v>46056.489583333336</v>
      </c>
      <c r="F45" t="s">
        <v>679</v>
      </c>
      <c r="G45">
        <v>1</v>
      </c>
      <c r="H45">
        <v>503</v>
      </c>
      <c r="I45" t="s">
        <v>811</v>
      </c>
      <c r="J45" t="s">
        <v>501</v>
      </c>
      <c r="K45" s="13">
        <v>46056.513888888891</v>
      </c>
      <c r="L45" t="s">
        <v>29</v>
      </c>
    </row>
    <row r="46" spans="1:12" x14ac:dyDescent="0.25">
      <c r="A46" t="s">
        <v>822</v>
      </c>
      <c r="B46" t="s">
        <v>107</v>
      </c>
      <c r="C46" t="s">
        <v>816</v>
      </c>
      <c r="D46" t="s">
        <v>1128</v>
      </c>
      <c r="E46" s="13">
        <v>46056.493055555555</v>
      </c>
      <c r="F46" t="s">
        <v>32</v>
      </c>
      <c r="G46" t="s">
        <v>779</v>
      </c>
      <c r="H46">
        <v>609</v>
      </c>
      <c r="I46" t="s">
        <v>1129</v>
      </c>
      <c r="J46" t="s">
        <v>34</v>
      </c>
      <c r="K46" s="13">
        <v>46056.576388888891</v>
      </c>
      <c r="L46" t="s">
        <v>23</v>
      </c>
    </row>
    <row r="47" spans="1:12" x14ac:dyDescent="0.25">
      <c r="A47" t="s">
        <v>822</v>
      </c>
      <c r="B47" t="s">
        <v>65</v>
      </c>
      <c r="C47" t="s">
        <v>827</v>
      </c>
      <c r="D47" t="s">
        <v>885</v>
      </c>
      <c r="E47" s="13">
        <v>46056.49722222222</v>
      </c>
      <c r="F47" t="s">
        <v>151</v>
      </c>
      <c r="G47">
        <v>3</v>
      </c>
      <c r="H47" t="s">
        <v>1056</v>
      </c>
      <c r="I47" t="s">
        <v>1130</v>
      </c>
      <c r="J47" t="s">
        <v>152</v>
      </c>
      <c r="K47" s="13">
        <v>46056.736805555556</v>
      </c>
      <c r="L47" t="s">
        <v>29</v>
      </c>
    </row>
    <row r="48" spans="1:12" x14ac:dyDescent="0.25">
      <c r="A48" t="s">
        <v>822</v>
      </c>
      <c r="B48" t="s">
        <v>387</v>
      </c>
      <c r="C48" t="s">
        <v>787</v>
      </c>
      <c r="D48" t="s">
        <v>947</v>
      </c>
      <c r="E48" s="13">
        <v>46056.5</v>
      </c>
      <c r="F48" t="s">
        <v>151</v>
      </c>
      <c r="G48">
        <v>2</v>
      </c>
      <c r="H48" t="s">
        <v>1066</v>
      </c>
      <c r="I48" t="s">
        <v>947</v>
      </c>
      <c r="J48" t="s">
        <v>148</v>
      </c>
      <c r="K48" s="13">
        <v>46056.534722222219</v>
      </c>
      <c r="L48" t="s">
        <v>29</v>
      </c>
    </row>
    <row r="49" spans="1:12" x14ac:dyDescent="0.25">
      <c r="A49" t="s">
        <v>822</v>
      </c>
      <c r="B49" t="s">
        <v>495</v>
      </c>
      <c r="C49" t="s">
        <v>803</v>
      </c>
      <c r="D49" t="s">
        <v>1100</v>
      </c>
      <c r="E49" s="13">
        <v>46056.503472222219</v>
      </c>
      <c r="F49" t="s">
        <v>165</v>
      </c>
      <c r="G49">
        <v>1</v>
      </c>
      <c r="H49">
        <v>501</v>
      </c>
      <c r="I49" t="s">
        <v>1054</v>
      </c>
      <c r="J49" t="s">
        <v>167</v>
      </c>
      <c r="K49" s="13">
        <v>46056.524305555555</v>
      </c>
      <c r="L49" t="s">
        <v>29</v>
      </c>
    </row>
    <row r="50" spans="1:12" x14ac:dyDescent="0.25">
      <c r="A50" t="s">
        <v>822</v>
      </c>
      <c r="B50" t="s">
        <v>387</v>
      </c>
      <c r="C50" t="s">
        <v>785</v>
      </c>
      <c r="D50" t="s">
        <v>1131</v>
      </c>
      <c r="E50" s="13">
        <v>46056.506944444445</v>
      </c>
      <c r="F50" t="s">
        <v>659</v>
      </c>
      <c r="G50">
        <v>2</v>
      </c>
      <c r="H50" t="s">
        <v>936</v>
      </c>
      <c r="I50" t="s">
        <v>961</v>
      </c>
      <c r="J50" t="s">
        <v>638</v>
      </c>
      <c r="K50" s="13">
        <v>46056.565972222219</v>
      </c>
      <c r="L50" t="s">
        <v>29</v>
      </c>
    </row>
    <row r="51" spans="1:12" x14ac:dyDescent="0.25">
      <c r="A51" t="s">
        <v>822</v>
      </c>
      <c r="B51" t="s">
        <v>387</v>
      </c>
      <c r="C51">
        <v>321</v>
      </c>
      <c r="D51" t="s">
        <v>815</v>
      </c>
      <c r="E51" s="13">
        <v>46056.513888888891</v>
      </c>
      <c r="F51" t="s">
        <v>569</v>
      </c>
      <c r="G51">
        <v>2</v>
      </c>
      <c r="H51">
        <v>502</v>
      </c>
      <c r="I51" t="s">
        <v>815</v>
      </c>
      <c r="J51" t="s">
        <v>482</v>
      </c>
      <c r="K51" s="13">
        <v>46056.541666666664</v>
      </c>
      <c r="L51" t="s">
        <v>29</v>
      </c>
    </row>
    <row r="52" spans="1:12" x14ac:dyDescent="0.25">
      <c r="A52" t="s">
        <v>822</v>
      </c>
      <c r="B52" t="s">
        <v>387</v>
      </c>
      <c r="C52" t="s">
        <v>785</v>
      </c>
      <c r="D52" t="s">
        <v>952</v>
      </c>
      <c r="E52" s="13">
        <v>46056.53125</v>
      </c>
      <c r="F52" t="s">
        <v>709</v>
      </c>
      <c r="G52">
        <v>1</v>
      </c>
      <c r="H52" t="s">
        <v>791</v>
      </c>
      <c r="I52" t="s">
        <v>950</v>
      </c>
      <c r="J52" t="s">
        <v>518</v>
      </c>
      <c r="K52" s="13">
        <v>46056.565972222219</v>
      </c>
      <c r="L52" t="s">
        <v>29</v>
      </c>
    </row>
    <row r="53" spans="1:12" x14ac:dyDescent="0.25">
      <c r="A53" t="s">
        <v>822</v>
      </c>
      <c r="B53" t="s">
        <v>387</v>
      </c>
      <c r="C53" t="s">
        <v>1065</v>
      </c>
      <c r="D53" t="s">
        <v>812</v>
      </c>
      <c r="E53" s="13">
        <v>46056.538194444445</v>
      </c>
      <c r="F53" t="s">
        <v>717</v>
      </c>
      <c r="G53">
        <v>2</v>
      </c>
      <c r="H53">
        <v>505</v>
      </c>
      <c r="I53" t="s">
        <v>812</v>
      </c>
      <c r="J53" t="s">
        <v>253</v>
      </c>
      <c r="K53" s="13">
        <v>46056.569444444445</v>
      </c>
      <c r="L53" t="s">
        <v>29</v>
      </c>
    </row>
    <row r="54" spans="1:12" x14ac:dyDescent="0.25">
      <c r="A54" t="s">
        <v>822</v>
      </c>
      <c r="B54" t="s">
        <v>387</v>
      </c>
      <c r="C54">
        <v>320</v>
      </c>
      <c r="D54" t="s">
        <v>1132</v>
      </c>
      <c r="E54" s="13">
        <v>46056.538194444445</v>
      </c>
      <c r="F54" t="s">
        <v>276</v>
      </c>
      <c r="G54">
        <v>6</v>
      </c>
      <c r="H54" t="s">
        <v>1090</v>
      </c>
      <c r="L54" t="s">
        <v>29</v>
      </c>
    </row>
    <row r="55" spans="1:12" x14ac:dyDescent="0.25">
      <c r="A55" t="s">
        <v>822</v>
      </c>
      <c r="B55" t="s">
        <v>382</v>
      </c>
      <c r="C55">
        <v>346</v>
      </c>
      <c r="D55" t="s">
        <v>1133</v>
      </c>
      <c r="E55" s="13">
        <v>46056.541666666664</v>
      </c>
      <c r="F55" t="s">
        <v>100</v>
      </c>
      <c r="G55">
        <v>7</v>
      </c>
      <c r="H55">
        <v>116</v>
      </c>
      <c r="I55" t="s">
        <v>1134</v>
      </c>
      <c r="J55" t="s">
        <v>102</v>
      </c>
      <c r="K55" s="13">
        <v>46056.666666666664</v>
      </c>
      <c r="L55" t="s">
        <v>29</v>
      </c>
    </row>
    <row r="56" spans="1:12" x14ac:dyDescent="0.25">
      <c r="A56" t="s">
        <v>822</v>
      </c>
      <c r="B56" t="s">
        <v>42</v>
      </c>
      <c r="C56">
        <v>333</v>
      </c>
      <c r="D56" t="s">
        <v>1135</v>
      </c>
      <c r="E56" s="13">
        <v>46056.542361111111</v>
      </c>
      <c r="F56" t="s">
        <v>76</v>
      </c>
      <c r="G56" t="s">
        <v>779</v>
      </c>
      <c r="H56">
        <v>606</v>
      </c>
      <c r="I56" t="s">
        <v>1135</v>
      </c>
      <c r="J56" t="s">
        <v>381</v>
      </c>
      <c r="K56" s="13">
        <v>46056.604861111111</v>
      </c>
      <c r="L56" t="s">
        <v>23</v>
      </c>
    </row>
    <row r="57" spans="1:12" x14ac:dyDescent="0.25">
      <c r="A57" t="s">
        <v>822</v>
      </c>
      <c r="B57" t="s">
        <v>387</v>
      </c>
      <c r="C57">
        <v>320</v>
      </c>
      <c r="D57" t="s">
        <v>813</v>
      </c>
      <c r="E57" s="13">
        <v>46056.545138888891</v>
      </c>
      <c r="F57" t="s">
        <v>155</v>
      </c>
      <c r="G57">
        <v>2</v>
      </c>
      <c r="H57">
        <v>503</v>
      </c>
      <c r="I57" t="s">
        <v>813</v>
      </c>
      <c r="J57" t="s">
        <v>73</v>
      </c>
      <c r="K57" s="13">
        <v>46056.565972222219</v>
      </c>
      <c r="L57" t="s">
        <v>29</v>
      </c>
    </row>
    <row r="58" spans="1:12" x14ac:dyDescent="0.25">
      <c r="A58" t="s">
        <v>822</v>
      </c>
      <c r="B58" t="s">
        <v>65</v>
      </c>
      <c r="C58" t="s">
        <v>796</v>
      </c>
      <c r="D58" t="s">
        <v>886</v>
      </c>
      <c r="E58" s="13">
        <v>46056.553472222222</v>
      </c>
      <c r="F58" t="s">
        <v>717</v>
      </c>
      <c r="G58">
        <v>3</v>
      </c>
      <c r="H58" t="s">
        <v>1060</v>
      </c>
      <c r="I58" t="s">
        <v>814</v>
      </c>
      <c r="J58" t="s">
        <v>571</v>
      </c>
      <c r="K58" s="13">
        <v>46056.59097222222</v>
      </c>
      <c r="L58" t="s">
        <v>29</v>
      </c>
    </row>
    <row r="59" spans="1:12" x14ac:dyDescent="0.25">
      <c r="A59" t="s">
        <v>822</v>
      </c>
      <c r="B59" t="s">
        <v>264</v>
      </c>
      <c r="C59">
        <v>295</v>
      </c>
      <c r="D59" t="s">
        <v>1101</v>
      </c>
      <c r="E59" s="13">
        <v>46056.565972222219</v>
      </c>
      <c r="F59" t="s">
        <v>717</v>
      </c>
      <c r="G59">
        <v>2</v>
      </c>
      <c r="H59" t="s">
        <v>780</v>
      </c>
      <c r="I59" t="s">
        <v>1102</v>
      </c>
      <c r="J59" t="s">
        <v>482</v>
      </c>
      <c r="K59" s="13">
        <v>46056.604166666664</v>
      </c>
      <c r="L59" t="s">
        <v>29</v>
      </c>
    </row>
    <row r="60" spans="1:12" x14ac:dyDescent="0.25">
      <c r="A60" t="s">
        <v>822</v>
      </c>
      <c r="B60" t="s">
        <v>387</v>
      </c>
      <c r="C60" t="s">
        <v>785</v>
      </c>
      <c r="D60" t="s">
        <v>888</v>
      </c>
      <c r="E60" s="13">
        <v>46056.579861111109</v>
      </c>
      <c r="F60" t="s">
        <v>315</v>
      </c>
      <c r="G60">
        <v>1</v>
      </c>
      <c r="H60" t="s">
        <v>1066</v>
      </c>
      <c r="I60" t="s">
        <v>784</v>
      </c>
      <c r="J60" t="s">
        <v>439</v>
      </c>
      <c r="K60" s="13">
        <v>46056.614583333336</v>
      </c>
      <c r="L60" t="s">
        <v>29</v>
      </c>
    </row>
    <row r="61" spans="1:12" x14ac:dyDescent="0.25">
      <c r="A61" t="s">
        <v>822</v>
      </c>
      <c r="B61" t="s">
        <v>435</v>
      </c>
      <c r="C61">
        <v>320</v>
      </c>
      <c r="D61" t="s">
        <v>1136</v>
      </c>
      <c r="E61" s="13">
        <v>46056.611805555556</v>
      </c>
      <c r="F61" t="s">
        <v>481</v>
      </c>
      <c r="G61">
        <v>2</v>
      </c>
      <c r="H61" t="s">
        <v>937</v>
      </c>
      <c r="I61" t="s">
        <v>1137</v>
      </c>
      <c r="J61" t="s">
        <v>371</v>
      </c>
      <c r="K61" s="13">
        <v>46056.640277777777</v>
      </c>
      <c r="L61" t="s">
        <v>29</v>
      </c>
    </row>
    <row r="62" spans="1:12" x14ac:dyDescent="0.25">
      <c r="A62" t="s">
        <v>822</v>
      </c>
      <c r="B62" t="s">
        <v>264</v>
      </c>
      <c r="C62">
        <v>295</v>
      </c>
      <c r="D62" t="s">
        <v>1138</v>
      </c>
      <c r="E62" s="13">
        <v>46056.614583333336</v>
      </c>
      <c r="F62" t="s">
        <v>557</v>
      </c>
      <c r="G62">
        <v>1</v>
      </c>
      <c r="H62" t="s">
        <v>935</v>
      </c>
      <c r="I62" t="s">
        <v>1086</v>
      </c>
      <c r="J62" t="s">
        <v>501</v>
      </c>
      <c r="K62" s="13">
        <v>46056.805555555555</v>
      </c>
      <c r="L62" t="s">
        <v>29</v>
      </c>
    </row>
    <row r="63" spans="1:12" x14ac:dyDescent="0.25">
      <c r="A63" t="s">
        <v>822</v>
      </c>
      <c r="B63" t="s">
        <v>387</v>
      </c>
      <c r="C63" t="s">
        <v>787</v>
      </c>
      <c r="D63" t="s">
        <v>1139</v>
      </c>
      <c r="E63" s="13">
        <v>46056.618055555555</v>
      </c>
      <c r="F63" t="s">
        <v>499</v>
      </c>
      <c r="G63">
        <v>2</v>
      </c>
      <c r="H63">
        <v>502</v>
      </c>
      <c r="I63" t="s">
        <v>1140</v>
      </c>
      <c r="J63" t="s">
        <v>482</v>
      </c>
      <c r="K63" s="13">
        <v>46057.25</v>
      </c>
      <c r="L63" t="s">
        <v>29</v>
      </c>
    </row>
    <row r="64" spans="1:12" x14ac:dyDescent="0.25">
      <c r="A64" t="s">
        <v>822</v>
      </c>
      <c r="B64" t="s">
        <v>249</v>
      </c>
      <c r="C64" t="s">
        <v>1051</v>
      </c>
      <c r="D64" t="s">
        <v>1141</v>
      </c>
      <c r="E64" s="13">
        <v>46056.625</v>
      </c>
      <c r="F64" t="s">
        <v>478</v>
      </c>
      <c r="G64" t="s">
        <v>779</v>
      </c>
      <c r="H64" t="s">
        <v>1142</v>
      </c>
      <c r="I64" t="s">
        <v>1143</v>
      </c>
      <c r="J64" t="s">
        <v>480</v>
      </c>
      <c r="K64" s="13">
        <v>46056.708333333336</v>
      </c>
      <c r="L64" t="s">
        <v>23</v>
      </c>
    </row>
    <row r="65" spans="1:12" x14ac:dyDescent="0.25">
      <c r="A65" t="s">
        <v>822</v>
      </c>
      <c r="B65" t="s">
        <v>387</v>
      </c>
      <c r="C65">
        <v>320</v>
      </c>
      <c r="D65" t="s">
        <v>1094</v>
      </c>
      <c r="E65" s="13">
        <v>46056.628472222219</v>
      </c>
      <c r="F65" t="s">
        <v>151</v>
      </c>
      <c r="G65">
        <v>2</v>
      </c>
      <c r="H65" t="s">
        <v>791</v>
      </c>
      <c r="I65" t="s">
        <v>1144</v>
      </c>
      <c r="J65" t="s">
        <v>152</v>
      </c>
      <c r="K65" s="13">
        <v>46056.65625</v>
      </c>
      <c r="L65" t="s">
        <v>29</v>
      </c>
    </row>
    <row r="66" spans="1:12" x14ac:dyDescent="0.25">
      <c r="A66" t="s">
        <v>822</v>
      </c>
      <c r="B66" t="s">
        <v>264</v>
      </c>
      <c r="C66">
        <v>295</v>
      </c>
      <c r="D66" t="s">
        <v>1145</v>
      </c>
      <c r="E66" s="13">
        <v>46056.642361111109</v>
      </c>
      <c r="F66" t="s">
        <v>142</v>
      </c>
      <c r="G66">
        <v>1</v>
      </c>
      <c r="H66" t="s">
        <v>780</v>
      </c>
      <c r="I66" t="s">
        <v>821</v>
      </c>
      <c r="J66" t="s">
        <v>655</v>
      </c>
      <c r="K66" s="13">
        <v>46056.913194444445</v>
      </c>
      <c r="L66" t="s">
        <v>29</v>
      </c>
    </row>
    <row r="67" spans="1:12" x14ac:dyDescent="0.25">
      <c r="A67" t="s">
        <v>822</v>
      </c>
      <c r="B67" t="s">
        <v>387</v>
      </c>
      <c r="C67" t="s">
        <v>1065</v>
      </c>
      <c r="D67" t="s">
        <v>938</v>
      </c>
      <c r="E67" s="13">
        <v>46056.649305555555</v>
      </c>
      <c r="F67" t="s">
        <v>653</v>
      </c>
      <c r="G67">
        <v>1</v>
      </c>
      <c r="H67">
        <v>503</v>
      </c>
      <c r="I67" t="s">
        <v>792</v>
      </c>
      <c r="J67" t="s">
        <v>253</v>
      </c>
      <c r="K67" s="13">
        <v>46057.25</v>
      </c>
      <c r="L67" t="s">
        <v>29</v>
      </c>
    </row>
    <row r="68" spans="1:12" x14ac:dyDescent="0.25">
      <c r="A68" t="s">
        <v>822</v>
      </c>
      <c r="B68" t="s">
        <v>387</v>
      </c>
      <c r="C68" t="s">
        <v>787</v>
      </c>
      <c r="D68" t="s">
        <v>818</v>
      </c>
      <c r="E68" s="13">
        <v>46056.65625</v>
      </c>
      <c r="F68" t="s">
        <v>651</v>
      </c>
      <c r="G68">
        <v>2</v>
      </c>
      <c r="H68">
        <v>505</v>
      </c>
      <c r="I68" t="s">
        <v>818</v>
      </c>
      <c r="J68" t="s">
        <v>655</v>
      </c>
      <c r="K68" s="13">
        <v>46056.684027777781</v>
      </c>
      <c r="L68" t="s">
        <v>29</v>
      </c>
    </row>
    <row r="69" spans="1:12" x14ac:dyDescent="0.25">
      <c r="A69" t="s">
        <v>822</v>
      </c>
      <c r="B69" t="s">
        <v>435</v>
      </c>
      <c r="C69" t="s">
        <v>785</v>
      </c>
      <c r="D69" t="s">
        <v>887</v>
      </c>
      <c r="E69" s="13">
        <v>46056.680555555555</v>
      </c>
      <c r="F69" t="s">
        <v>151</v>
      </c>
      <c r="G69">
        <v>1</v>
      </c>
      <c r="H69" t="s">
        <v>937</v>
      </c>
      <c r="I69" t="s">
        <v>824</v>
      </c>
      <c r="J69" t="s">
        <v>253</v>
      </c>
      <c r="K69" s="13">
        <v>46056.71875</v>
      </c>
      <c r="L69" t="s">
        <v>29</v>
      </c>
    </row>
    <row r="70" spans="1:12" x14ac:dyDescent="0.25">
      <c r="A70" t="s">
        <v>822</v>
      </c>
      <c r="B70" t="s">
        <v>495</v>
      </c>
      <c r="C70" t="s">
        <v>803</v>
      </c>
      <c r="D70" t="s">
        <v>1055</v>
      </c>
      <c r="E70" s="13">
        <v>46056.694444444445</v>
      </c>
      <c r="F70" t="s">
        <v>165</v>
      </c>
      <c r="G70">
        <v>1</v>
      </c>
      <c r="H70">
        <v>501</v>
      </c>
      <c r="I70" t="s">
        <v>804</v>
      </c>
      <c r="J70" t="s">
        <v>635</v>
      </c>
      <c r="K70" s="13">
        <v>46056.715277777781</v>
      </c>
      <c r="L70" t="s">
        <v>29</v>
      </c>
    </row>
    <row r="71" spans="1:12" x14ac:dyDescent="0.25">
      <c r="A71" t="s">
        <v>822</v>
      </c>
      <c r="B71" t="s">
        <v>88</v>
      </c>
      <c r="C71" t="s">
        <v>940</v>
      </c>
      <c r="D71" t="s">
        <v>1146</v>
      </c>
      <c r="E71" s="13">
        <v>46056.701388888891</v>
      </c>
      <c r="F71" t="s">
        <v>32</v>
      </c>
      <c r="G71" t="s">
        <v>779</v>
      </c>
      <c r="H71">
        <v>609</v>
      </c>
      <c r="I71" t="s">
        <v>1147</v>
      </c>
      <c r="J71" t="s">
        <v>381</v>
      </c>
      <c r="K71" s="13">
        <v>46056.805555555555</v>
      </c>
      <c r="L71" t="s">
        <v>23</v>
      </c>
    </row>
    <row r="72" spans="1:12" x14ac:dyDescent="0.25">
      <c r="A72" t="s">
        <v>822</v>
      </c>
      <c r="B72" t="s">
        <v>65</v>
      </c>
      <c r="C72" t="s">
        <v>796</v>
      </c>
      <c r="D72" t="s">
        <v>889</v>
      </c>
      <c r="E72" s="13">
        <v>46056.704861111109</v>
      </c>
      <c r="F72" t="s">
        <v>481</v>
      </c>
      <c r="G72">
        <v>3</v>
      </c>
      <c r="H72" t="s">
        <v>1088</v>
      </c>
      <c r="I72" t="s">
        <v>825</v>
      </c>
      <c r="J72" t="s">
        <v>195</v>
      </c>
      <c r="K72" s="13">
        <v>46056.732638888891</v>
      </c>
      <c r="L72" t="s">
        <v>29</v>
      </c>
    </row>
    <row r="73" spans="1:12" x14ac:dyDescent="0.25">
      <c r="A73" t="s">
        <v>822</v>
      </c>
      <c r="B73" t="s">
        <v>65</v>
      </c>
      <c r="C73" t="s">
        <v>796</v>
      </c>
      <c r="D73" t="s">
        <v>891</v>
      </c>
      <c r="E73" s="13">
        <v>46056.708333333336</v>
      </c>
      <c r="F73" t="s">
        <v>499</v>
      </c>
      <c r="G73">
        <v>3</v>
      </c>
      <c r="H73" t="s">
        <v>1148</v>
      </c>
      <c r="I73" t="s">
        <v>826</v>
      </c>
      <c r="J73" t="s">
        <v>253</v>
      </c>
      <c r="K73" s="13">
        <v>46056.762499999997</v>
      </c>
      <c r="L73" t="s">
        <v>29</v>
      </c>
    </row>
    <row r="74" spans="1:12" x14ac:dyDescent="0.25">
      <c r="A74" t="s">
        <v>822</v>
      </c>
      <c r="B74" t="s">
        <v>387</v>
      </c>
      <c r="C74" t="s">
        <v>785</v>
      </c>
      <c r="D74" t="s">
        <v>962</v>
      </c>
      <c r="E74" s="13">
        <v>46056.71875</v>
      </c>
      <c r="F74" t="s">
        <v>636</v>
      </c>
      <c r="G74">
        <v>1</v>
      </c>
      <c r="H74" t="s">
        <v>1050</v>
      </c>
      <c r="I74" t="s">
        <v>817</v>
      </c>
      <c r="J74" t="s">
        <v>77</v>
      </c>
      <c r="K74" s="13">
        <v>46056.791666666664</v>
      </c>
      <c r="L74" t="s">
        <v>29</v>
      </c>
    </row>
    <row r="75" spans="1:12" x14ac:dyDescent="0.25">
      <c r="A75" t="s">
        <v>822</v>
      </c>
      <c r="B75" t="s">
        <v>387</v>
      </c>
      <c r="C75" t="s">
        <v>787</v>
      </c>
      <c r="D75" t="s">
        <v>946</v>
      </c>
      <c r="E75" s="13">
        <v>46056.725694444445</v>
      </c>
      <c r="F75" t="s">
        <v>147</v>
      </c>
      <c r="G75">
        <v>1</v>
      </c>
      <c r="H75">
        <v>502</v>
      </c>
      <c r="I75" t="s">
        <v>946</v>
      </c>
      <c r="J75" t="s">
        <v>152</v>
      </c>
      <c r="K75" s="13">
        <v>46056.756944444445</v>
      </c>
      <c r="L75" t="s">
        <v>29</v>
      </c>
    </row>
    <row r="76" spans="1:12" x14ac:dyDescent="0.25">
      <c r="A76" t="s">
        <v>822</v>
      </c>
      <c r="B76" t="s">
        <v>387</v>
      </c>
      <c r="C76" t="s">
        <v>1065</v>
      </c>
      <c r="D76" t="s">
        <v>1149</v>
      </c>
      <c r="E76" s="13">
        <v>46056.725694444445</v>
      </c>
      <c r="F76" t="s">
        <v>499</v>
      </c>
      <c r="G76">
        <v>2</v>
      </c>
      <c r="H76">
        <v>504</v>
      </c>
      <c r="I76" t="s">
        <v>1149</v>
      </c>
      <c r="J76" t="s">
        <v>10</v>
      </c>
      <c r="K76" s="13">
        <v>46056.746527777781</v>
      </c>
      <c r="L76" t="s">
        <v>29</v>
      </c>
    </row>
    <row r="77" spans="1:12" x14ac:dyDescent="0.25">
      <c r="A77" t="s">
        <v>822</v>
      </c>
      <c r="B77" t="s">
        <v>229</v>
      </c>
      <c r="C77" t="s">
        <v>940</v>
      </c>
      <c r="D77" t="s">
        <v>1150</v>
      </c>
      <c r="E77" s="13">
        <v>46056.729166666664</v>
      </c>
      <c r="F77" t="s">
        <v>246</v>
      </c>
      <c r="G77" t="s">
        <v>779</v>
      </c>
      <c r="H77">
        <v>608</v>
      </c>
      <c r="I77" t="s">
        <v>1151</v>
      </c>
      <c r="J77" t="s">
        <v>501</v>
      </c>
      <c r="K77" s="13">
        <v>46056.833333333336</v>
      </c>
      <c r="L77" t="s">
        <v>23</v>
      </c>
    </row>
    <row r="78" spans="1:12" x14ac:dyDescent="0.25">
      <c r="A78" t="s">
        <v>822</v>
      </c>
      <c r="B78" t="s">
        <v>387</v>
      </c>
      <c r="C78" t="s">
        <v>785</v>
      </c>
      <c r="D78" t="s">
        <v>953</v>
      </c>
      <c r="E78" s="13">
        <v>46056.729166666664</v>
      </c>
      <c r="F78" t="s">
        <v>516</v>
      </c>
      <c r="G78">
        <v>2</v>
      </c>
      <c r="H78">
        <v>501</v>
      </c>
      <c r="I78" t="s">
        <v>954</v>
      </c>
      <c r="J78" t="s">
        <v>292</v>
      </c>
      <c r="K78" s="13">
        <v>46056.763888888891</v>
      </c>
      <c r="L78" t="s">
        <v>29</v>
      </c>
    </row>
    <row r="79" spans="1:12" x14ac:dyDescent="0.25">
      <c r="A79" t="s">
        <v>822</v>
      </c>
      <c r="B79" t="s">
        <v>387</v>
      </c>
      <c r="C79">
        <v>320</v>
      </c>
      <c r="D79" t="s">
        <v>1079</v>
      </c>
      <c r="E79" s="13">
        <v>46056.736111111109</v>
      </c>
      <c r="F79" t="s">
        <v>251</v>
      </c>
      <c r="G79">
        <v>2</v>
      </c>
      <c r="H79">
        <v>505</v>
      </c>
      <c r="I79" t="s">
        <v>1079</v>
      </c>
      <c r="J79" t="s">
        <v>647</v>
      </c>
      <c r="K79" s="13">
        <v>46056.756944444445</v>
      </c>
      <c r="L79" t="s">
        <v>29</v>
      </c>
    </row>
    <row r="80" spans="1:12" x14ac:dyDescent="0.25">
      <c r="A80" t="s">
        <v>822</v>
      </c>
      <c r="B80" t="s">
        <v>65</v>
      </c>
      <c r="C80" t="s">
        <v>796</v>
      </c>
      <c r="D80" t="s">
        <v>890</v>
      </c>
      <c r="E80" s="13">
        <v>46056.746527777781</v>
      </c>
      <c r="F80" t="s">
        <v>569</v>
      </c>
      <c r="G80">
        <v>3</v>
      </c>
      <c r="H80" t="s">
        <v>1060</v>
      </c>
      <c r="I80" t="s">
        <v>819</v>
      </c>
      <c r="J80" t="s">
        <v>528</v>
      </c>
      <c r="K80" s="13">
        <v>46056.774305555555</v>
      </c>
      <c r="L80" t="s">
        <v>29</v>
      </c>
    </row>
    <row r="81" spans="1:12" x14ac:dyDescent="0.25">
      <c r="A81" t="s">
        <v>822</v>
      </c>
      <c r="B81" t="s">
        <v>387</v>
      </c>
      <c r="C81">
        <v>320</v>
      </c>
      <c r="D81" t="s">
        <v>1152</v>
      </c>
      <c r="E81" s="13">
        <v>46056.746527777781</v>
      </c>
      <c r="F81" t="s">
        <v>113</v>
      </c>
      <c r="G81">
        <v>1</v>
      </c>
      <c r="H81" t="s">
        <v>934</v>
      </c>
      <c r="I81" t="s">
        <v>1153</v>
      </c>
      <c r="J81" t="s">
        <v>114</v>
      </c>
      <c r="K81" s="13">
        <v>46056.923611111109</v>
      </c>
      <c r="L81" t="s">
        <v>29</v>
      </c>
    </row>
    <row r="82" spans="1:12" x14ac:dyDescent="0.25">
      <c r="A82" t="s">
        <v>822</v>
      </c>
      <c r="B82" t="s">
        <v>36</v>
      </c>
      <c r="C82" t="s">
        <v>782</v>
      </c>
      <c r="D82" t="s">
        <v>1154</v>
      </c>
      <c r="E82" s="13">
        <v>46056.75</v>
      </c>
      <c r="F82" t="s">
        <v>32</v>
      </c>
      <c r="G82" t="s">
        <v>779</v>
      </c>
      <c r="H82">
        <v>607</v>
      </c>
      <c r="I82" t="s">
        <v>1155</v>
      </c>
      <c r="J82" t="s">
        <v>669</v>
      </c>
      <c r="K82" s="13">
        <v>46056.833333333336</v>
      </c>
      <c r="L82" t="s">
        <v>23</v>
      </c>
    </row>
    <row r="83" spans="1:12" x14ac:dyDescent="0.25">
      <c r="A83" t="s">
        <v>822</v>
      </c>
      <c r="B83" t="s">
        <v>387</v>
      </c>
      <c r="C83">
        <v>321</v>
      </c>
      <c r="D83" t="s">
        <v>1156</v>
      </c>
      <c r="E83" s="13">
        <v>46056.756944444445</v>
      </c>
      <c r="F83" t="s">
        <v>481</v>
      </c>
      <c r="G83">
        <v>1</v>
      </c>
      <c r="H83" t="s">
        <v>791</v>
      </c>
      <c r="I83" t="s">
        <v>1057</v>
      </c>
      <c r="J83" t="s">
        <v>501</v>
      </c>
      <c r="K83" s="13">
        <v>46057.25</v>
      </c>
      <c r="L83" t="s">
        <v>29</v>
      </c>
    </row>
    <row r="84" spans="1:12" x14ac:dyDescent="0.25">
      <c r="A84" t="s">
        <v>822</v>
      </c>
      <c r="B84" t="s">
        <v>387</v>
      </c>
      <c r="C84" t="s">
        <v>785</v>
      </c>
      <c r="D84" t="s">
        <v>883</v>
      </c>
      <c r="E84" s="13">
        <v>46056.763888888891</v>
      </c>
      <c r="F84" t="s">
        <v>437</v>
      </c>
      <c r="G84">
        <v>2</v>
      </c>
      <c r="H84" t="s">
        <v>1066</v>
      </c>
      <c r="I84" t="s">
        <v>950</v>
      </c>
      <c r="J84" t="s">
        <v>518</v>
      </c>
      <c r="K84" s="13">
        <v>46057.347222222219</v>
      </c>
      <c r="L84" t="s">
        <v>29</v>
      </c>
    </row>
    <row r="85" spans="1:12" x14ac:dyDescent="0.25">
      <c r="A85" t="s">
        <v>822</v>
      </c>
      <c r="B85" t="s">
        <v>264</v>
      </c>
      <c r="C85">
        <v>295</v>
      </c>
      <c r="D85" t="s">
        <v>1105</v>
      </c>
      <c r="E85" s="13">
        <v>46056.784722222219</v>
      </c>
      <c r="F85" t="s">
        <v>481</v>
      </c>
      <c r="G85">
        <v>1</v>
      </c>
      <c r="H85" t="s">
        <v>780</v>
      </c>
      <c r="I85" t="s">
        <v>1083</v>
      </c>
      <c r="J85" t="s">
        <v>253</v>
      </c>
      <c r="K85" s="13">
        <v>46056.833333333336</v>
      </c>
      <c r="L85" t="s">
        <v>29</v>
      </c>
    </row>
    <row r="86" spans="1:12" x14ac:dyDescent="0.25">
      <c r="A86" t="s">
        <v>822</v>
      </c>
      <c r="B86" t="s">
        <v>201</v>
      </c>
      <c r="C86">
        <v>744</v>
      </c>
      <c r="D86" t="s">
        <v>1061</v>
      </c>
      <c r="E86" s="13">
        <v>46056.822916666664</v>
      </c>
      <c r="F86" t="s">
        <v>32</v>
      </c>
      <c r="G86" t="s">
        <v>779</v>
      </c>
      <c r="H86">
        <v>609</v>
      </c>
      <c r="I86" t="s">
        <v>1157</v>
      </c>
      <c r="J86" t="s">
        <v>34</v>
      </c>
      <c r="K86" s="13">
        <v>46056.90625</v>
      </c>
      <c r="L86" t="s">
        <v>23</v>
      </c>
    </row>
    <row r="87" spans="1:12" x14ac:dyDescent="0.25">
      <c r="A87" t="s">
        <v>822</v>
      </c>
      <c r="B87" t="s">
        <v>435</v>
      </c>
      <c r="C87">
        <v>320</v>
      </c>
      <c r="D87" t="s">
        <v>1158</v>
      </c>
      <c r="E87" s="13">
        <v>46056.849305555559</v>
      </c>
      <c r="F87" t="s">
        <v>369</v>
      </c>
      <c r="G87">
        <v>2</v>
      </c>
      <c r="H87" t="s">
        <v>948</v>
      </c>
      <c r="I87" t="s">
        <v>959</v>
      </c>
      <c r="J87" t="s">
        <v>253</v>
      </c>
      <c r="K87" s="13">
        <v>46057.270833333336</v>
      </c>
      <c r="L87" t="s">
        <v>29</v>
      </c>
    </row>
    <row r="88" spans="1:12" x14ac:dyDescent="0.25">
      <c r="A88" t="s">
        <v>822</v>
      </c>
      <c r="B88" t="s">
        <v>435</v>
      </c>
      <c r="C88" t="s">
        <v>785</v>
      </c>
      <c r="D88" t="s">
        <v>958</v>
      </c>
      <c r="E88" s="13">
        <v>46056.852777777778</v>
      </c>
      <c r="F88" t="s">
        <v>251</v>
      </c>
      <c r="G88">
        <v>1</v>
      </c>
      <c r="H88" t="s">
        <v>937</v>
      </c>
      <c r="I88" t="s">
        <v>1058</v>
      </c>
      <c r="J88" t="s">
        <v>77</v>
      </c>
      <c r="K88" s="13">
        <v>46057.025000000001</v>
      </c>
      <c r="L88" t="s">
        <v>29</v>
      </c>
    </row>
    <row r="89" spans="1:12" x14ac:dyDescent="0.25">
      <c r="A89" t="s">
        <v>822</v>
      </c>
      <c r="B89" t="s">
        <v>65</v>
      </c>
      <c r="C89" t="s">
        <v>796</v>
      </c>
      <c r="D89" t="s">
        <v>892</v>
      </c>
      <c r="E89" s="13">
        <v>46056.868055555555</v>
      </c>
      <c r="F89" t="s">
        <v>526</v>
      </c>
      <c r="G89">
        <v>3</v>
      </c>
      <c r="H89" t="s">
        <v>1060</v>
      </c>
      <c r="I89" t="s">
        <v>820</v>
      </c>
      <c r="J89" t="s">
        <v>678</v>
      </c>
      <c r="K89" s="13">
        <v>46056.895833333336</v>
      </c>
      <c r="L89" t="s">
        <v>29</v>
      </c>
    </row>
    <row r="90" spans="1:12" x14ac:dyDescent="0.25">
      <c r="A90" t="s">
        <v>822</v>
      </c>
      <c r="B90" t="s">
        <v>387</v>
      </c>
      <c r="C90" t="s">
        <v>1065</v>
      </c>
      <c r="D90" t="s">
        <v>1159</v>
      </c>
      <c r="E90" s="13">
        <v>46056.868055555555</v>
      </c>
      <c r="F90" t="s">
        <v>8</v>
      </c>
      <c r="G90">
        <v>2</v>
      </c>
      <c r="H90">
        <v>501</v>
      </c>
      <c r="I90" t="s">
        <v>1159</v>
      </c>
      <c r="J90" t="s">
        <v>501</v>
      </c>
      <c r="K90" s="13">
        <v>46056.888888888891</v>
      </c>
      <c r="L90" t="s">
        <v>29</v>
      </c>
    </row>
    <row r="91" spans="1:12" x14ac:dyDescent="0.25">
      <c r="A91" t="s">
        <v>822</v>
      </c>
      <c r="B91" t="s">
        <v>387</v>
      </c>
      <c r="C91" t="s">
        <v>1065</v>
      </c>
      <c r="D91" t="s">
        <v>1080</v>
      </c>
      <c r="E91" s="13">
        <v>46056.875</v>
      </c>
      <c r="F91" t="s">
        <v>645</v>
      </c>
      <c r="G91">
        <v>2</v>
      </c>
      <c r="H91">
        <v>505</v>
      </c>
      <c r="I91" t="s">
        <v>1080</v>
      </c>
      <c r="J91" t="s">
        <v>253</v>
      </c>
      <c r="K91" s="13">
        <v>46056.895833333336</v>
      </c>
      <c r="L91" t="s">
        <v>29</v>
      </c>
    </row>
    <row r="92" spans="1:12" x14ac:dyDescent="0.25">
      <c r="A92" t="s">
        <v>822</v>
      </c>
      <c r="B92" t="s">
        <v>65</v>
      </c>
      <c r="C92" t="s">
        <v>796</v>
      </c>
      <c r="D92" t="s">
        <v>876</v>
      </c>
      <c r="E92" s="13">
        <v>46056.886805555558</v>
      </c>
      <c r="F92" t="s">
        <v>193</v>
      </c>
      <c r="G92">
        <v>3</v>
      </c>
      <c r="H92" t="s">
        <v>1088</v>
      </c>
      <c r="I92" t="s">
        <v>1160</v>
      </c>
      <c r="J92" t="s">
        <v>501</v>
      </c>
      <c r="K92" s="13">
        <v>46056.914583333331</v>
      </c>
      <c r="L92" t="s">
        <v>29</v>
      </c>
    </row>
    <row r="93" spans="1:12" x14ac:dyDescent="0.25">
      <c r="A93" t="s">
        <v>822</v>
      </c>
      <c r="B93" t="s">
        <v>254</v>
      </c>
      <c r="C93">
        <v>332</v>
      </c>
      <c r="D93" t="s">
        <v>1161</v>
      </c>
      <c r="E93" s="13">
        <v>46056.90625</v>
      </c>
      <c r="F93" t="s">
        <v>667</v>
      </c>
      <c r="G93" t="s">
        <v>779</v>
      </c>
      <c r="H93">
        <v>607</v>
      </c>
      <c r="I93" t="s">
        <v>1162</v>
      </c>
      <c r="J93" t="s">
        <v>381</v>
      </c>
      <c r="K93" s="13">
        <v>46056.979166666664</v>
      </c>
      <c r="L93" t="s">
        <v>23</v>
      </c>
    </row>
    <row r="94" spans="1:12" x14ac:dyDescent="0.25">
      <c r="A94" t="s">
        <v>822</v>
      </c>
      <c r="B94" t="s">
        <v>435</v>
      </c>
      <c r="C94" t="s">
        <v>787</v>
      </c>
      <c r="D94" t="s">
        <v>871</v>
      </c>
      <c r="E94" s="13">
        <v>46056.942361111112</v>
      </c>
      <c r="F94" t="s">
        <v>653</v>
      </c>
      <c r="G94">
        <v>2</v>
      </c>
      <c r="H94" t="s">
        <v>960</v>
      </c>
      <c r="I94" t="s">
        <v>789</v>
      </c>
      <c r="J94" t="s">
        <v>655</v>
      </c>
      <c r="K94" s="13">
        <v>46056.97152777778</v>
      </c>
      <c r="L94" t="s">
        <v>29</v>
      </c>
    </row>
    <row r="95" spans="1:12" x14ac:dyDescent="0.25">
      <c r="A95" t="s">
        <v>822</v>
      </c>
      <c r="B95" t="s">
        <v>264</v>
      </c>
      <c r="C95">
        <v>295</v>
      </c>
      <c r="D95" t="s">
        <v>1087</v>
      </c>
      <c r="E95" s="13">
        <v>46056.954861111109</v>
      </c>
      <c r="F95" t="s">
        <v>499</v>
      </c>
      <c r="G95">
        <v>1</v>
      </c>
      <c r="H95" t="s">
        <v>935</v>
      </c>
      <c r="I95" t="s">
        <v>1085</v>
      </c>
      <c r="J95" t="s">
        <v>253</v>
      </c>
      <c r="K95" s="13">
        <v>46057.270833333336</v>
      </c>
      <c r="L95" t="s">
        <v>29</v>
      </c>
    </row>
    <row r="96" spans="1:12" x14ac:dyDescent="0.25">
      <c r="A96" t="s">
        <v>822</v>
      </c>
      <c r="B96" t="s">
        <v>264</v>
      </c>
      <c r="C96">
        <v>295</v>
      </c>
      <c r="D96" t="s">
        <v>1084</v>
      </c>
      <c r="E96" s="13">
        <v>46056.958333333336</v>
      </c>
      <c r="F96" t="s">
        <v>251</v>
      </c>
      <c r="G96">
        <v>2</v>
      </c>
      <c r="H96" t="s">
        <v>780</v>
      </c>
      <c r="I96" t="s">
        <v>1096</v>
      </c>
      <c r="J96" t="s">
        <v>501</v>
      </c>
      <c r="K96" s="13">
        <v>46057.25</v>
      </c>
      <c r="L96" t="s">
        <v>29</v>
      </c>
    </row>
    <row r="97" spans="1:12" x14ac:dyDescent="0.25">
      <c r="A97" t="s">
        <v>822</v>
      </c>
      <c r="B97" t="s">
        <v>111</v>
      </c>
      <c r="C97" t="s">
        <v>782</v>
      </c>
      <c r="D97" t="s">
        <v>1163</v>
      </c>
      <c r="E97" s="13">
        <v>46056.958333333336</v>
      </c>
      <c r="F97" t="s">
        <v>566</v>
      </c>
      <c r="G97" t="s">
        <v>779</v>
      </c>
      <c r="H97">
        <v>609</v>
      </c>
      <c r="I97" t="s">
        <v>1164</v>
      </c>
      <c r="J97" t="s">
        <v>568</v>
      </c>
      <c r="K97" s="13">
        <v>46057.0625</v>
      </c>
      <c r="L97" t="s">
        <v>23</v>
      </c>
    </row>
    <row r="98" spans="1:12" x14ac:dyDescent="0.25">
      <c r="A98" t="s">
        <v>822</v>
      </c>
      <c r="B98" t="s">
        <v>120</v>
      </c>
      <c r="C98" t="s">
        <v>805</v>
      </c>
      <c r="D98" t="s">
        <v>1165</v>
      </c>
      <c r="E98" s="13">
        <v>46056.980555555558</v>
      </c>
      <c r="F98" t="s">
        <v>563</v>
      </c>
      <c r="G98">
        <v>6</v>
      </c>
      <c r="H98" t="s">
        <v>1090</v>
      </c>
      <c r="I98" t="s">
        <v>1166</v>
      </c>
      <c r="J98" t="s">
        <v>565</v>
      </c>
      <c r="K98" s="13">
        <v>46057.022222222222</v>
      </c>
      <c r="L98" t="s">
        <v>29</v>
      </c>
    </row>
    <row r="99" spans="1:12" x14ac:dyDescent="0.25">
      <c r="A99" t="s">
        <v>822</v>
      </c>
      <c r="B99" t="s">
        <v>387</v>
      </c>
      <c r="C99" t="s">
        <v>787</v>
      </c>
      <c r="D99" t="s">
        <v>894</v>
      </c>
      <c r="E99" s="13">
        <v>46056.993055555555</v>
      </c>
      <c r="F99" t="s">
        <v>151</v>
      </c>
      <c r="G99">
        <v>2</v>
      </c>
      <c r="H99">
        <v>504</v>
      </c>
      <c r="I99" t="s">
        <v>788</v>
      </c>
      <c r="J99" t="s">
        <v>152</v>
      </c>
      <c r="K99" s="13">
        <v>46057.263888888891</v>
      </c>
      <c r="L99" t="s">
        <v>29</v>
      </c>
    </row>
    <row r="100" spans="1:12" x14ac:dyDescent="0.25">
      <c r="I100" s="14" t="e">
        <f>VLOOKUP(H100,Data!$J$1:$K$13,2,0)</f>
        <v>#N/A</v>
      </c>
      <c r="J100" s="14" t="str">
        <f t="shared" ref="J100" si="0">IF(E100="NLU-NLU", "Regreso a posición", IF(RIGHT(E100, 4)="-NLU", "LLEGADA", IF(LEFT(E100, 4)="NLU-", "SALIDA", "")))</f>
        <v/>
      </c>
    </row>
    <row r="101" spans="1:12" x14ac:dyDescent="0.25">
      <c r="I101" s="14" t="e">
        <f>VLOOKUP(H101,Data!$J$1:$K$13,2,0)</f>
        <v>#N/A</v>
      </c>
      <c r="J101" s="14" t="str">
        <f t="shared" ref="J101:J164" si="1">IF(E101="NLU-NLU", "Regreso a posición", IF(RIGHT(E101, 4)="-NLU", "LLEGADA", IF(LEFT(E101, 4)="NLU-", "SALIDA", "")))</f>
        <v/>
      </c>
    </row>
    <row r="102" spans="1:12" x14ac:dyDescent="0.25">
      <c r="I102" s="14" t="e">
        <f>VLOOKUP(H102,Data!$J$1:$K$13,2,0)</f>
        <v>#N/A</v>
      </c>
      <c r="J102" s="14" t="str">
        <f t="shared" si="1"/>
        <v/>
      </c>
    </row>
    <row r="103" spans="1:12" x14ac:dyDescent="0.25">
      <c r="I103" s="14" t="e">
        <f>VLOOKUP(H103,Data!$J$1:$K$13,2,0)</f>
        <v>#N/A</v>
      </c>
      <c r="J103" s="14" t="str">
        <f t="shared" si="1"/>
        <v/>
      </c>
    </row>
    <row r="104" spans="1:12" x14ac:dyDescent="0.25">
      <c r="I104" s="14" t="e">
        <f>VLOOKUP(H104,Data!$J$1:$K$13,2,0)</f>
        <v>#N/A</v>
      </c>
      <c r="J104" s="14" t="str">
        <f t="shared" si="1"/>
        <v/>
      </c>
    </row>
    <row r="105" spans="1:12" x14ac:dyDescent="0.25">
      <c r="I105" s="14" t="e">
        <f>VLOOKUP(H105,Data!$J$1:$K$13,2,0)</f>
        <v>#N/A</v>
      </c>
      <c r="J105" s="14" t="str">
        <f t="shared" si="1"/>
        <v/>
      </c>
    </row>
    <row r="106" spans="1:12" x14ac:dyDescent="0.25">
      <c r="I106" s="14" t="e">
        <f>VLOOKUP(H106,Data!$J$1:$K$13,2,0)</f>
        <v>#N/A</v>
      </c>
      <c r="J106" s="14" t="str">
        <f t="shared" si="1"/>
        <v/>
      </c>
    </row>
    <row r="107" spans="1:12" x14ac:dyDescent="0.25">
      <c r="I107" s="14" t="e">
        <f>VLOOKUP(H107,Data!$J$1:$K$13,2,0)</f>
        <v>#N/A</v>
      </c>
      <c r="J107" s="14" t="str">
        <f t="shared" si="1"/>
        <v/>
      </c>
    </row>
    <row r="108" spans="1:12" x14ac:dyDescent="0.25">
      <c r="I108" s="14" t="e">
        <f>VLOOKUP(H108,Data!$J$1:$K$13,2,0)</f>
        <v>#N/A</v>
      </c>
      <c r="J108" s="14" t="str">
        <f t="shared" si="1"/>
        <v/>
      </c>
    </row>
    <row r="109" spans="1:12" x14ac:dyDescent="0.25">
      <c r="I109" s="14" t="e">
        <f>VLOOKUP(H109,Data!$J$1:$K$13,2,0)</f>
        <v>#N/A</v>
      </c>
      <c r="J109" s="14" t="str">
        <f t="shared" si="1"/>
        <v/>
      </c>
    </row>
    <row r="110" spans="1:12" x14ac:dyDescent="0.25">
      <c r="I110" s="14" t="e">
        <f>VLOOKUP(H110,Data!$J$1:$K$13,2,0)</f>
        <v>#N/A</v>
      </c>
      <c r="J110" s="14" t="str">
        <f t="shared" si="1"/>
        <v/>
      </c>
    </row>
    <row r="111" spans="1:12" x14ac:dyDescent="0.25">
      <c r="I111" s="14" t="e">
        <f>VLOOKUP(H111,Data!$J$1:$K$13,2,0)</f>
        <v>#N/A</v>
      </c>
      <c r="J111" s="14" t="str">
        <f t="shared" si="1"/>
        <v/>
      </c>
    </row>
    <row r="112" spans="1:12" x14ac:dyDescent="0.25">
      <c r="I112" s="14" t="e">
        <f>VLOOKUP(H112,Data!$J$1:$K$13,2,0)</f>
        <v>#N/A</v>
      </c>
      <c r="J112" s="14" t="str">
        <f t="shared" si="1"/>
        <v/>
      </c>
    </row>
    <row r="113" spans="9:10" x14ac:dyDescent="0.25">
      <c r="I113" s="14" t="e">
        <f>VLOOKUP(H113,Data!$J$1:$K$13,2,0)</f>
        <v>#N/A</v>
      </c>
      <c r="J113" s="14" t="str">
        <f t="shared" si="1"/>
        <v/>
      </c>
    </row>
    <row r="114" spans="9:10" x14ac:dyDescent="0.25">
      <c r="I114" s="14" t="e">
        <f>VLOOKUP(H114,Data!$J$1:$K$13,2,0)</f>
        <v>#N/A</v>
      </c>
      <c r="J114" s="14" t="str">
        <f t="shared" si="1"/>
        <v/>
      </c>
    </row>
    <row r="115" spans="9:10" x14ac:dyDescent="0.25">
      <c r="I115" s="14" t="e">
        <f>VLOOKUP(H115,Data!$J$1:$K$13,2,0)</f>
        <v>#N/A</v>
      </c>
      <c r="J115" s="14" t="str">
        <f t="shared" si="1"/>
        <v/>
      </c>
    </row>
    <row r="116" spans="9:10" x14ac:dyDescent="0.25">
      <c r="I116" s="14" t="e">
        <f>VLOOKUP(H116,Data!$J$1:$K$13,2,0)</f>
        <v>#N/A</v>
      </c>
      <c r="J116" s="14" t="str">
        <f t="shared" si="1"/>
        <v/>
      </c>
    </row>
    <row r="117" spans="9:10" x14ac:dyDescent="0.25">
      <c r="I117" s="14" t="e">
        <f>VLOOKUP(H117,Data!$J$1:$K$13,2,0)</f>
        <v>#N/A</v>
      </c>
      <c r="J117" s="14" t="str">
        <f t="shared" si="1"/>
        <v/>
      </c>
    </row>
    <row r="118" spans="9:10" x14ac:dyDescent="0.25">
      <c r="I118" s="14" t="e">
        <f>VLOOKUP(H118,Data!$J$1:$K$13,2,0)</f>
        <v>#N/A</v>
      </c>
      <c r="J118" s="14" t="str">
        <f t="shared" si="1"/>
        <v/>
      </c>
    </row>
    <row r="119" spans="9:10" x14ac:dyDescent="0.25">
      <c r="I119" s="14" t="e">
        <f>VLOOKUP(H119,Data!$J$1:$K$13,2,0)</f>
        <v>#N/A</v>
      </c>
      <c r="J119" s="14" t="str">
        <f t="shared" si="1"/>
        <v/>
      </c>
    </row>
    <row r="120" spans="9:10" x14ac:dyDescent="0.25">
      <c r="I120" s="14" t="e">
        <f>VLOOKUP(H120,Data!$J$1:$K$13,2,0)</f>
        <v>#N/A</v>
      </c>
      <c r="J120" s="14" t="str">
        <f t="shared" si="1"/>
        <v/>
      </c>
    </row>
    <row r="121" spans="9:10" x14ac:dyDescent="0.25">
      <c r="I121" s="14" t="e">
        <f>VLOOKUP(H121,Data!$J$1:$K$13,2,0)</f>
        <v>#N/A</v>
      </c>
      <c r="J121" s="14" t="str">
        <f t="shared" si="1"/>
        <v/>
      </c>
    </row>
    <row r="122" spans="9:10" x14ac:dyDescent="0.25">
      <c r="I122" s="14" t="e">
        <f>VLOOKUP(H122,Data!$J$1:$K$13,2,0)</f>
        <v>#N/A</v>
      </c>
      <c r="J122" s="14" t="str">
        <f t="shared" si="1"/>
        <v/>
      </c>
    </row>
    <row r="123" spans="9:10" x14ac:dyDescent="0.25">
      <c r="I123" s="14" t="e">
        <f>VLOOKUP(H123,Data!$J$1:$K$13,2,0)</f>
        <v>#N/A</v>
      </c>
      <c r="J123" s="14" t="str">
        <f t="shared" si="1"/>
        <v/>
      </c>
    </row>
    <row r="124" spans="9:10" x14ac:dyDescent="0.25">
      <c r="I124" s="14" t="e">
        <f>VLOOKUP(H124,Data!$J$1:$K$13,2,0)</f>
        <v>#N/A</v>
      </c>
      <c r="J124" s="14" t="str">
        <f t="shared" si="1"/>
        <v/>
      </c>
    </row>
    <row r="125" spans="9:10" x14ac:dyDescent="0.25">
      <c r="I125" s="14" t="e">
        <f>VLOOKUP(H125,Data!$J$1:$K$13,2,0)</f>
        <v>#N/A</v>
      </c>
      <c r="J125" s="14" t="str">
        <f t="shared" si="1"/>
        <v/>
      </c>
    </row>
    <row r="126" spans="9:10" x14ac:dyDescent="0.25">
      <c r="I126" s="14" t="e">
        <f>VLOOKUP(H126,Data!$J$1:$K$13,2,0)</f>
        <v>#N/A</v>
      </c>
      <c r="J126" s="14" t="str">
        <f t="shared" si="1"/>
        <v/>
      </c>
    </row>
    <row r="127" spans="9:10" x14ac:dyDescent="0.25">
      <c r="I127" s="14" t="e">
        <f>VLOOKUP(H127,Data!$J$1:$K$13,2,0)</f>
        <v>#N/A</v>
      </c>
      <c r="J127" s="14" t="str">
        <f t="shared" si="1"/>
        <v/>
      </c>
    </row>
    <row r="128" spans="9:10" x14ac:dyDescent="0.25">
      <c r="I128" s="14" t="e">
        <f>VLOOKUP(H128,Data!$J$1:$K$13,2,0)</f>
        <v>#N/A</v>
      </c>
      <c r="J128" s="14" t="str">
        <f t="shared" si="1"/>
        <v/>
      </c>
    </row>
    <row r="129" spans="9:10" x14ac:dyDescent="0.25">
      <c r="I129" s="14" t="e">
        <f>VLOOKUP(H129,Data!$J$1:$K$13,2,0)</f>
        <v>#N/A</v>
      </c>
      <c r="J129" s="14" t="str">
        <f t="shared" si="1"/>
        <v/>
      </c>
    </row>
    <row r="130" spans="9:10" x14ac:dyDescent="0.25">
      <c r="I130" s="14" t="e">
        <f>VLOOKUP(H130,Data!$J$1:$K$13,2,0)</f>
        <v>#N/A</v>
      </c>
      <c r="J130" s="14" t="str">
        <f t="shared" si="1"/>
        <v/>
      </c>
    </row>
    <row r="131" spans="9:10" x14ac:dyDescent="0.25">
      <c r="I131" s="14" t="e">
        <f>VLOOKUP(H131,Data!$J$1:$K$13,2,0)</f>
        <v>#N/A</v>
      </c>
      <c r="J131" s="14" t="str">
        <f t="shared" si="1"/>
        <v/>
      </c>
    </row>
    <row r="132" spans="9:10" x14ac:dyDescent="0.25">
      <c r="I132" s="14" t="e">
        <f>VLOOKUP(H132,Data!$J$1:$K$13,2,0)</f>
        <v>#N/A</v>
      </c>
      <c r="J132" s="14" t="str">
        <f t="shared" si="1"/>
        <v/>
      </c>
    </row>
    <row r="133" spans="9:10" x14ac:dyDescent="0.25">
      <c r="I133" s="14" t="e">
        <f>VLOOKUP(H133,Data!$J$1:$K$13,2,0)</f>
        <v>#N/A</v>
      </c>
      <c r="J133" s="14" t="str">
        <f t="shared" si="1"/>
        <v/>
      </c>
    </row>
    <row r="134" spans="9:10" x14ac:dyDescent="0.25">
      <c r="I134" s="14" t="e">
        <f>VLOOKUP(H134,Data!$J$1:$K$13,2,0)</f>
        <v>#N/A</v>
      </c>
      <c r="J134" s="14" t="str">
        <f t="shared" si="1"/>
        <v/>
      </c>
    </row>
    <row r="135" spans="9:10" x14ac:dyDescent="0.25">
      <c r="I135" s="14" t="e">
        <f>VLOOKUP(H135,Data!$J$1:$K$13,2,0)</f>
        <v>#N/A</v>
      </c>
      <c r="J135" s="14" t="str">
        <f t="shared" si="1"/>
        <v/>
      </c>
    </row>
    <row r="136" spans="9:10" x14ac:dyDescent="0.25">
      <c r="I136" s="14" t="e">
        <f>VLOOKUP(H136,Data!$J$1:$K$13,2,0)</f>
        <v>#N/A</v>
      </c>
      <c r="J136" s="14" t="str">
        <f t="shared" si="1"/>
        <v/>
      </c>
    </row>
    <row r="137" spans="9:10" x14ac:dyDescent="0.25">
      <c r="I137" s="14" t="e">
        <f>VLOOKUP(H137,Data!$J$1:$K$13,2,0)</f>
        <v>#N/A</v>
      </c>
      <c r="J137" s="14" t="str">
        <f t="shared" si="1"/>
        <v/>
      </c>
    </row>
    <row r="138" spans="9:10" x14ac:dyDescent="0.25">
      <c r="I138" s="14" t="e">
        <f>VLOOKUP(H138,Data!$J$1:$K$13,2,0)</f>
        <v>#N/A</v>
      </c>
      <c r="J138" s="14" t="str">
        <f t="shared" si="1"/>
        <v/>
      </c>
    </row>
    <row r="139" spans="9:10" x14ac:dyDescent="0.25">
      <c r="I139" s="14" t="e">
        <f>VLOOKUP(H139,Data!$J$1:$K$13,2,0)</f>
        <v>#N/A</v>
      </c>
      <c r="J139" s="14" t="str">
        <f t="shared" si="1"/>
        <v/>
      </c>
    </row>
    <row r="140" spans="9:10" x14ac:dyDescent="0.25">
      <c r="I140" s="14" t="e">
        <f>VLOOKUP(H140,Data!$J$1:$K$13,2,0)</f>
        <v>#N/A</v>
      </c>
      <c r="J140" s="14" t="str">
        <f t="shared" si="1"/>
        <v/>
      </c>
    </row>
    <row r="141" spans="9:10" x14ac:dyDescent="0.25">
      <c r="I141" s="14" t="e">
        <f>VLOOKUP(H141,Data!$J$1:$K$13,2,0)</f>
        <v>#N/A</v>
      </c>
      <c r="J141" s="14" t="str">
        <f t="shared" si="1"/>
        <v/>
      </c>
    </row>
    <row r="142" spans="9:10" x14ac:dyDescent="0.25">
      <c r="I142" s="14" t="e">
        <f>VLOOKUP(H142,Data!$J$1:$K$13,2,0)</f>
        <v>#N/A</v>
      </c>
      <c r="J142" s="14" t="str">
        <f t="shared" si="1"/>
        <v/>
      </c>
    </row>
    <row r="143" spans="9:10" x14ac:dyDescent="0.25">
      <c r="I143" s="14" t="e">
        <f>VLOOKUP(H143,Data!$J$1:$K$13,2,0)</f>
        <v>#N/A</v>
      </c>
      <c r="J143" s="14" t="str">
        <f t="shared" si="1"/>
        <v/>
      </c>
    </row>
    <row r="144" spans="9:10" x14ac:dyDescent="0.25">
      <c r="I144" s="14" t="e">
        <f>VLOOKUP(H144,Data!$J$1:$K$13,2,0)</f>
        <v>#N/A</v>
      </c>
      <c r="J144" s="14" t="str">
        <f t="shared" si="1"/>
        <v/>
      </c>
    </row>
    <row r="145" spans="9:10" x14ac:dyDescent="0.25">
      <c r="I145" s="14" t="e">
        <f>VLOOKUP(H145,Data!$J$1:$K$13,2,0)</f>
        <v>#N/A</v>
      </c>
      <c r="J145" s="14" t="str">
        <f t="shared" si="1"/>
        <v/>
      </c>
    </row>
    <row r="146" spans="9:10" x14ac:dyDescent="0.25">
      <c r="I146" s="14" t="e">
        <f>VLOOKUP(H146,Data!$J$1:$K$13,2,0)</f>
        <v>#N/A</v>
      </c>
      <c r="J146" s="14" t="str">
        <f t="shared" si="1"/>
        <v/>
      </c>
    </row>
    <row r="147" spans="9:10" x14ac:dyDescent="0.25">
      <c r="I147" s="14" t="e">
        <f>VLOOKUP(H147,Data!$J$1:$K$13,2,0)</f>
        <v>#N/A</v>
      </c>
      <c r="J147" s="14" t="str">
        <f t="shared" si="1"/>
        <v/>
      </c>
    </row>
    <row r="148" spans="9:10" x14ac:dyDescent="0.25">
      <c r="I148" s="14" t="e">
        <f>VLOOKUP(H148,Data!$J$1:$K$13,2,0)</f>
        <v>#N/A</v>
      </c>
      <c r="J148" s="14" t="str">
        <f t="shared" si="1"/>
        <v/>
      </c>
    </row>
    <row r="149" spans="9:10" x14ac:dyDescent="0.25">
      <c r="I149" s="14" t="e">
        <f>VLOOKUP(H149,Data!$J$1:$K$13,2,0)</f>
        <v>#N/A</v>
      </c>
      <c r="J149" s="14" t="str">
        <f t="shared" si="1"/>
        <v/>
      </c>
    </row>
    <row r="150" spans="9:10" x14ac:dyDescent="0.25">
      <c r="I150" s="14" t="e">
        <f>VLOOKUP(H150,Data!$J$1:$K$13,2,0)</f>
        <v>#N/A</v>
      </c>
      <c r="J150" s="14" t="str">
        <f t="shared" si="1"/>
        <v/>
      </c>
    </row>
    <row r="151" spans="9:10" x14ac:dyDescent="0.25">
      <c r="I151" s="14" t="e">
        <f>VLOOKUP(H151,Data!$J$1:$K$13,2,0)</f>
        <v>#N/A</v>
      </c>
      <c r="J151" s="14" t="str">
        <f t="shared" si="1"/>
        <v/>
      </c>
    </row>
    <row r="152" spans="9:10" x14ac:dyDescent="0.25">
      <c r="I152" s="14" t="e">
        <f>VLOOKUP(H152,Data!$J$1:$K$13,2,0)</f>
        <v>#N/A</v>
      </c>
      <c r="J152" s="14" t="str">
        <f t="shared" si="1"/>
        <v/>
      </c>
    </row>
    <row r="153" spans="9:10" x14ac:dyDescent="0.25">
      <c r="I153" s="14" t="e">
        <f>VLOOKUP(H153,Data!$J$1:$K$13,2,0)</f>
        <v>#N/A</v>
      </c>
      <c r="J153" s="14" t="str">
        <f t="shared" si="1"/>
        <v/>
      </c>
    </row>
    <row r="154" spans="9:10" x14ac:dyDescent="0.25">
      <c r="I154" s="14" t="e">
        <f>VLOOKUP(H154,Data!$J$1:$K$13,2,0)</f>
        <v>#N/A</v>
      </c>
      <c r="J154" s="14" t="str">
        <f t="shared" si="1"/>
        <v/>
      </c>
    </row>
    <row r="155" spans="9:10" x14ac:dyDescent="0.25">
      <c r="I155" s="14" t="e">
        <f>VLOOKUP(H155,Data!$J$1:$K$13,2,0)</f>
        <v>#N/A</v>
      </c>
      <c r="J155" s="14" t="str">
        <f t="shared" si="1"/>
        <v/>
      </c>
    </row>
    <row r="156" spans="9:10" x14ac:dyDescent="0.25">
      <c r="I156" s="14" t="e">
        <f>VLOOKUP(H156,Data!$J$1:$K$13,2,0)</f>
        <v>#N/A</v>
      </c>
      <c r="J156" s="14" t="str">
        <f t="shared" si="1"/>
        <v/>
      </c>
    </row>
    <row r="157" spans="9:10" x14ac:dyDescent="0.25">
      <c r="I157" s="14" t="e">
        <f>VLOOKUP(H157,Data!$J$1:$K$13,2,0)</f>
        <v>#N/A</v>
      </c>
      <c r="J157" s="14" t="str">
        <f t="shared" si="1"/>
        <v/>
      </c>
    </row>
    <row r="158" spans="9:10" x14ac:dyDescent="0.25">
      <c r="I158" s="14" t="e">
        <f>VLOOKUP(H158,Data!$J$1:$K$13,2,0)</f>
        <v>#N/A</v>
      </c>
      <c r="J158" s="14" t="str">
        <f t="shared" si="1"/>
        <v/>
      </c>
    </row>
    <row r="159" spans="9:10" x14ac:dyDescent="0.25">
      <c r="I159" s="14" t="e">
        <f>VLOOKUP(H159,Data!$J$1:$K$13,2,0)</f>
        <v>#N/A</v>
      </c>
      <c r="J159" s="14" t="str">
        <f t="shared" si="1"/>
        <v/>
      </c>
    </row>
    <row r="160" spans="9:10" x14ac:dyDescent="0.25">
      <c r="I160" s="14" t="e">
        <f>VLOOKUP(H160,Data!$J$1:$K$13,2,0)</f>
        <v>#N/A</v>
      </c>
      <c r="J160" s="14" t="str">
        <f t="shared" si="1"/>
        <v/>
      </c>
    </row>
    <row r="161" spans="9:10" x14ac:dyDescent="0.25">
      <c r="I161" s="14" t="e">
        <f>VLOOKUP(H161,Data!$J$1:$K$13,2,0)</f>
        <v>#N/A</v>
      </c>
      <c r="J161" s="14" t="str">
        <f t="shared" si="1"/>
        <v/>
      </c>
    </row>
    <row r="162" spans="9:10" x14ac:dyDescent="0.25">
      <c r="I162" s="14" t="e">
        <f>VLOOKUP(H162,Data!$J$1:$K$13,2,0)</f>
        <v>#N/A</v>
      </c>
      <c r="J162" s="14" t="str">
        <f t="shared" si="1"/>
        <v/>
      </c>
    </row>
    <row r="163" spans="9:10" x14ac:dyDescent="0.25">
      <c r="I163" s="14" t="e">
        <f>VLOOKUP(H163,Data!$J$1:$K$13,2,0)</f>
        <v>#N/A</v>
      </c>
      <c r="J163" s="14" t="str">
        <f t="shared" si="1"/>
        <v/>
      </c>
    </row>
    <row r="164" spans="9:10" x14ac:dyDescent="0.25">
      <c r="I164" s="14" t="e">
        <f>VLOOKUP(H164,Data!$J$1:$K$13,2,0)</f>
        <v>#N/A</v>
      </c>
      <c r="J164" s="14" t="str">
        <f t="shared" si="1"/>
        <v/>
      </c>
    </row>
    <row r="165" spans="9:10" x14ac:dyDescent="0.25">
      <c r="I165" s="14" t="e">
        <f>VLOOKUP(H165,Data!$J$1:$K$13,2,0)</f>
        <v>#N/A</v>
      </c>
      <c r="J165" s="14" t="str">
        <f t="shared" ref="J165:J228" si="2">IF(E165="NLU-NLU", "Regreso a posición", IF(RIGHT(E165, 4)="-NLU", "LLEGADA", IF(LEFT(E165, 4)="NLU-", "SALIDA", "")))</f>
        <v/>
      </c>
    </row>
    <row r="166" spans="9:10" x14ac:dyDescent="0.25">
      <c r="I166" s="14" t="e">
        <f>VLOOKUP(H166,Data!$J$1:$K$13,2,0)</f>
        <v>#N/A</v>
      </c>
      <c r="J166" s="14" t="str">
        <f t="shared" si="2"/>
        <v/>
      </c>
    </row>
    <row r="167" spans="9:10" x14ac:dyDescent="0.25">
      <c r="I167" s="14" t="e">
        <f>VLOOKUP(H167,Data!$J$1:$K$13,2,0)</f>
        <v>#N/A</v>
      </c>
      <c r="J167" s="14" t="str">
        <f t="shared" si="2"/>
        <v/>
      </c>
    </row>
    <row r="168" spans="9:10" x14ac:dyDescent="0.25">
      <c r="I168" s="14" t="e">
        <f>VLOOKUP(H168,Data!$J$1:$K$13,2,0)</f>
        <v>#N/A</v>
      </c>
      <c r="J168" s="14" t="str">
        <f t="shared" si="2"/>
        <v/>
      </c>
    </row>
    <row r="169" spans="9:10" x14ac:dyDescent="0.25">
      <c r="I169" s="14" t="e">
        <f>VLOOKUP(H169,Data!$J$1:$K$13,2,0)</f>
        <v>#N/A</v>
      </c>
      <c r="J169" s="14" t="str">
        <f t="shared" si="2"/>
        <v/>
      </c>
    </row>
    <row r="170" spans="9:10" x14ac:dyDescent="0.25">
      <c r="I170" s="14" t="e">
        <f>VLOOKUP(H170,Data!$J$1:$K$13,2,0)</f>
        <v>#N/A</v>
      </c>
      <c r="J170" s="14" t="str">
        <f t="shared" si="2"/>
        <v/>
      </c>
    </row>
    <row r="171" spans="9:10" x14ac:dyDescent="0.25">
      <c r="I171" s="14" t="e">
        <f>VLOOKUP(H171,Data!$J$1:$K$13,2,0)</f>
        <v>#N/A</v>
      </c>
      <c r="J171" s="14" t="str">
        <f t="shared" si="2"/>
        <v/>
      </c>
    </row>
    <row r="172" spans="9:10" x14ac:dyDescent="0.25">
      <c r="I172" s="14" t="e">
        <f>VLOOKUP(H172,Data!$J$1:$K$13,2,0)</f>
        <v>#N/A</v>
      </c>
      <c r="J172" s="14" t="str">
        <f t="shared" si="2"/>
        <v/>
      </c>
    </row>
    <row r="173" spans="9:10" x14ac:dyDescent="0.25">
      <c r="I173" s="14" t="e">
        <f>VLOOKUP(H173,Data!$J$1:$K$13,2,0)</f>
        <v>#N/A</v>
      </c>
      <c r="J173" s="14" t="str">
        <f t="shared" si="2"/>
        <v/>
      </c>
    </row>
    <row r="174" spans="9:10" x14ac:dyDescent="0.25">
      <c r="I174" s="14" t="e">
        <f>VLOOKUP(H174,Data!$J$1:$K$13,2,0)</f>
        <v>#N/A</v>
      </c>
      <c r="J174" s="14" t="str">
        <f t="shared" si="2"/>
        <v/>
      </c>
    </row>
    <row r="175" spans="9:10" x14ac:dyDescent="0.25">
      <c r="I175" s="14" t="e">
        <f>VLOOKUP(H175,Data!$J$1:$K$13,2,0)</f>
        <v>#N/A</v>
      </c>
      <c r="J175" s="14" t="str">
        <f t="shared" si="2"/>
        <v/>
      </c>
    </row>
    <row r="176" spans="9:10" x14ac:dyDescent="0.25">
      <c r="I176" s="14" t="e">
        <f>VLOOKUP(H176,Data!$J$1:$K$13,2,0)</f>
        <v>#N/A</v>
      </c>
      <c r="J176" s="14" t="str">
        <f t="shared" si="2"/>
        <v/>
      </c>
    </row>
    <row r="177" spans="9:10" x14ac:dyDescent="0.25">
      <c r="I177" s="14" t="e">
        <f>VLOOKUP(H177,Data!$J$1:$K$13,2,0)</f>
        <v>#N/A</v>
      </c>
      <c r="J177" s="14" t="str">
        <f t="shared" si="2"/>
        <v/>
      </c>
    </row>
    <row r="178" spans="9:10" x14ac:dyDescent="0.25">
      <c r="I178" s="14" t="e">
        <f>VLOOKUP(H178,Data!$J$1:$K$13,2,0)</f>
        <v>#N/A</v>
      </c>
      <c r="J178" s="14" t="str">
        <f t="shared" si="2"/>
        <v/>
      </c>
    </row>
    <row r="179" spans="9:10" x14ac:dyDescent="0.25">
      <c r="I179" s="14" t="e">
        <f>VLOOKUP(H179,Data!$J$1:$K$13,2,0)</f>
        <v>#N/A</v>
      </c>
      <c r="J179" s="14" t="str">
        <f t="shared" si="2"/>
        <v/>
      </c>
    </row>
    <row r="180" spans="9:10" x14ac:dyDescent="0.25">
      <c r="I180" s="14" t="e">
        <f>VLOOKUP(H180,Data!$J$1:$K$13,2,0)</f>
        <v>#N/A</v>
      </c>
      <c r="J180" s="14" t="str">
        <f t="shared" si="2"/>
        <v/>
      </c>
    </row>
    <row r="181" spans="9:10" x14ac:dyDescent="0.25">
      <c r="I181" s="14" t="e">
        <f>VLOOKUP(H181,Data!$J$1:$K$13,2,0)</f>
        <v>#N/A</v>
      </c>
      <c r="J181" s="14" t="str">
        <f t="shared" si="2"/>
        <v/>
      </c>
    </row>
    <row r="182" spans="9:10" x14ac:dyDescent="0.25">
      <c r="I182" s="14" t="e">
        <f>VLOOKUP(H182,Data!$J$1:$K$13,2,0)</f>
        <v>#N/A</v>
      </c>
      <c r="J182" s="14" t="str">
        <f t="shared" si="2"/>
        <v/>
      </c>
    </row>
    <row r="183" spans="9:10" x14ac:dyDescent="0.25">
      <c r="I183" s="14" t="e">
        <f>VLOOKUP(H183,Data!$J$1:$K$13,2,0)</f>
        <v>#N/A</v>
      </c>
      <c r="J183" s="14" t="str">
        <f t="shared" si="2"/>
        <v/>
      </c>
    </row>
    <row r="184" spans="9:10" x14ac:dyDescent="0.25">
      <c r="I184" s="14" t="e">
        <f>VLOOKUP(H184,Data!$J$1:$K$13,2,0)</f>
        <v>#N/A</v>
      </c>
      <c r="J184" s="14" t="str">
        <f t="shared" si="2"/>
        <v/>
      </c>
    </row>
    <row r="185" spans="9:10" x14ac:dyDescent="0.25">
      <c r="I185" s="14" t="e">
        <f>VLOOKUP(H185,Data!$J$1:$K$13,2,0)</f>
        <v>#N/A</v>
      </c>
      <c r="J185" s="14" t="str">
        <f t="shared" si="2"/>
        <v/>
      </c>
    </row>
    <row r="186" spans="9:10" x14ac:dyDescent="0.25">
      <c r="I186" s="14" t="e">
        <f>VLOOKUP(H186,Data!$J$1:$K$13,2,0)</f>
        <v>#N/A</v>
      </c>
      <c r="J186" s="14" t="str">
        <f t="shared" si="2"/>
        <v/>
      </c>
    </row>
    <row r="187" spans="9:10" x14ac:dyDescent="0.25">
      <c r="I187" s="14" t="e">
        <f>VLOOKUP(H187,Data!$J$1:$K$13,2,0)</f>
        <v>#N/A</v>
      </c>
      <c r="J187" s="14" t="str">
        <f t="shared" si="2"/>
        <v/>
      </c>
    </row>
    <row r="188" spans="9:10" x14ac:dyDescent="0.25">
      <c r="I188" s="14" t="e">
        <f>VLOOKUP(H188,Data!$J$1:$K$13,2,0)</f>
        <v>#N/A</v>
      </c>
      <c r="J188" s="14" t="str">
        <f t="shared" si="2"/>
        <v/>
      </c>
    </row>
    <row r="189" spans="9:10" x14ac:dyDescent="0.25">
      <c r="I189" s="14" t="e">
        <f>VLOOKUP(H189,Data!$J$1:$K$13,2,0)</f>
        <v>#N/A</v>
      </c>
      <c r="J189" s="14" t="str">
        <f t="shared" si="2"/>
        <v/>
      </c>
    </row>
    <row r="190" spans="9:10" x14ac:dyDescent="0.25">
      <c r="I190" s="14" t="e">
        <f>VLOOKUP(H190,Data!$J$1:$K$13,2,0)</f>
        <v>#N/A</v>
      </c>
      <c r="J190" s="14" t="str">
        <f t="shared" si="2"/>
        <v/>
      </c>
    </row>
    <row r="191" spans="9:10" x14ac:dyDescent="0.25">
      <c r="I191" s="14" t="e">
        <f>VLOOKUP(H191,Data!$J$1:$K$13,2,0)</f>
        <v>#N/A</v>
      </c>
      <c r="J191" s="14" t="str">
        <f t="shared" si="2"/>
        <v/>
      </c>
    </row>
    <row r="192" spans="9:10" x14ac:dyDescent="0.25">
      <c r="I192" s="14" t="e">
        <f>VLOOKUP(H192,Data!$J$1:$K$13,2,0)</f>
        <v>#N/A</v>
      </c>
      <c r="J192" s="14" t="str">
        <f t="shared" si="2"/>
        <v/>
      </c>
    </row>
    <row r="193" spans="9:10" x14ac:dyDescent="0.25">
      <c r="I193" s="14" t="e">
        <f>VLOOKUP(H193,Data!$J$1:$K$13,2,0)</f>
        <v>#N/A</v>
      </c>
      <c r="J193" s="14" t="str">
        <f t="shared" si="2"/>
        <v/>
      </c>
    </row>
    <row r="194" spans="9:10" x14ac:dyDescent="0.25">
      <c r="I194" s="14" t="e">
        <f>VLOOKUP(H194,Data!$J$1:$K$13,2,0)</f>
        <v>#N/A</v>
      </c>
      <c r="J194" s="14" t="str">
        <f t="shared" si="2"/>
        <v/>
      </c>
    </row>
    <row r="195" spans="9:10" x14ac:dyDescent="0.25">
      <c r="I195" s="14" t="e">
        <f>VLOOKUP(H195,Data!$J$1:$K$13,2,0)</f>
        <v>#N/A</v>
      </c>
      <c r="J195" s="14" t="str">
        <f t="shared" si="2"/>
        <v/>
      </c>
    </row>
    <row r="196" spans="9:10" x14ac:dyDescent="0.25">
      <c r="I196" s="14" t="e">
        <f>VLOOKUP(H196,Data!$J$1:$K$13,2,0)</f>
        <v>#N/A</v>
      </c>
      <c r="J196" s="14" t="str">
        <f t="shared" si="2"/>
        <v/>
      </c>
    </row>
    <row r="197" spans="9:10" x14ac:dyDescent="0.25">
      <c r="I197" s="14" t="e">
        <f>VLOOKUP(H197,Data!$J$1:$K$13,2,0)</f>
        <v>#N/A</v>
      </c>
      <c r="J197" s="14" t="str">
        <f t="shared" si="2"/>
        <v/>
      </c>
    </row>
    <row r="198" spans="9:10" x14ac:dyDescent="0.25">
      <c r="I198" s="14" t="e">
        <f>VLOOKUP(H198,Data!$J$1:$K$13,2,0)</f>
        <v>#N/A</v>
      </c>
      <c r="J198" s="14" t="str">
        <f t="shared" si="2"/>
        <v/>
      </c>
    </row>
    <row r="199" spans="9:10" x14ac:dyDescent="0.25">
      <c r="I199" s="14" t="e">
        <f>VLOOKUP(H199,Data!$J$1:$K$13,2,0)</f>
        <v>#N/A</v>
      </c>
      <c r="J199" s="14" t="str">
        <f t="shared" si="2"/>
        <v/>
      </c>
    </row>
    <row r="200" spans="9:10" x14ac:dyDescent="0.25">
      <c r="I200" s="14" t="e">
        <f>VLOOKUP(H200,Data!$J$1:$K$13,2,0)</f>
        <v>#N/A</v>
      </c>
      <c r="J200" s="14" t="str">
        <f t="shared" si="2"/>
        <v/>
      </c>
    </row>
    <row r="201" spans="9:10" x14ac:dyDescent="0.25">
      <c r="I201" s="14" t="e">
        <f>VLOOKUP(H201,Data!$J$1:$K$13,2,0)</f>
        <v>#N/A</v>
      </c>
      <c r="J201" s="14" t="str">
        <f t="shared" si="2"/>
        <v/>
      </c>
    </row>
    <row r="202" spans="9:10" x14ac:dyDescent="0.25">
      <c r="I202" s="14" t="e">
        <f>VLOOKUP(H202,Data!$J$1:$K$13,2,0)</f>
        <v>#N/A</v>
      </c>
      <c r="J202" s="14" t="str">
        <f t="shared" si="2"/>
        <v/>
      </c>
    </row>
    <row r="203" spans="9:10" x14ac:dyDescent="0.25">
      <c r="I203" s="14" t="e">
        <f>VLOOKUP(H203,Data!$J$1:$K$13,2,0)</f>
        <v>#N/A</v>
      </c>
      <c r="J203" s="14" t="str">
        <f t="shared" si="2"/>
        <v/>
      </c>
    </row>
    <row r="204" spans="9:10" x14ac:dyDescent="0.25">
      <c r="I204" s="14" t="e">
        <f>VLOOKUP(H204,Data!$J$1:$K$13,2,0)</f>
        <v>#N/A</v>
      </c>
      <c r="J204" s="14" t="str">
        <f t="shared" si="2"/>
        <v/>
      </c>
    </row>
    <row r="205" spans="9:10" x14ac:dyDescent="0.25">
      <c r="I205" s="14" t="e">
        <f>VLOOKUP(H205,Data!$J$1:$K$13,2,0)</f>
        <v>#N/A</v>
      </c>
      <c r="J205" s="14" t="str">
        <f t="shared" si="2"/>
        <v/>
      </c>
    </row>
    <row r="206" spans="9:10" x14ac:dyDescent="0.25">
      <c r="I206" s="14" t="e">
        <f>VLOOKUP(H206,Data!$J$1:$K$13,2,0)</f>
        <v>#N/A</v>
      </c>
      <c r="J206" s="14" t="str">
        <f t="shared" si="2"/>
        <v/>
      </c>
    </row>
    <row r="207" spans="9:10" x14ac:dyDescent="0.25">
      <c r="I207" s="14" t="e">
        <f>VLOOKUP(H207,Data!$J$1:$K$13,2,0)</f>
        <v>#N/A</v>
      </c>
      <c r="J207" s="14" t="str">
        <f t="shared" si="2"/>
        <v/>
      </c>
    </row>
    <row r="208" spans="9:10" x14ac:dyDescent="0.25">
      <c r="I208" s="14" t="e">
        <f>VLOOKUP(H208,Data!$J$1:$K$13,2,0)</f>
        <v>#N/A</v>
      </c>
      <c r="J208" s="14" t="str">
        <f t="shared" si="2"/>
        <v/>
      </c>
    </row>
    <row r="209" spans="9:10" x14ac:dyDescent="0.25">
      <c r="I209" s="14" t="e">
        <f>VLOOKUP(H209,Data!$J$1:$K$13,2,0)</f>
        <v>#N/A</v>
      </c>
      <c r="J209" s="14" t="str">
        <f t="shared" si="2"/>
        <v/>
      </c>
    </row>
    <row r="210" spans="9:10" x14ac:dyDescent="0.25">
      <c r="I210" s="14" t="e">
        <f>VLOOKUP(H210,Data!$J$1:$K$13,2,0)</f>
        <v>#N/A</v>
      </c>
      <c r="J210" s="14" t="str">
        <f t="shared" si="2"/>
        <v/>
      </c>
    </row>
    <row r="211" spans="9:10" x14ac:dyDescent="0.25">
      <c r="I211" s="14" t="e">
        <f>VLOOKUP(H211,Data!$J$1:$K$13,2,0)</f>
        <v>#N/A</v>
      </c>
      <c r="J211" s="14" t="str">
        <f t="shared" si="2"/>
        <v/>
      </c>
    </row>
    <row r="212" spans="9:10" x14ac:dyDescent="0.25">
      <c r="I212" s="14" t="e">
        <f>VLOOKUP(H212,Data!$J$1:$K$13,2,0)</f>
        <v>#N/A</v>
      </c>
      <c r="J212" s="14" t="str">
        <f t="shared" si="2"/>
        <v/>
      </c>
    </row>
    <row r="213" spans="9:10" x14ac:dyDescent="0.25">
      <c r="I213" s="14" t="e">
        <f>VLOOKUP(H213,Data!$J$1:$K$13,2,0)</f>
        <v>#N/A</v>
      </c>
      <c r="J213" s="14" t="str">
        <f t="shared" si="2"/>
        <v/>
      </c>
    </row>
    <row r="214" spans="9:10" x14ac:dyDescent="0.25">
      <c r="I214" s="14" t="e">
        <f>VLOOKUP(H214,Data!$J$1:$K$13,2,0)</f>
        <v>#N/A</v>
      </c>
      <c r="J214" s="14" t="str">
        <f t="shared" si="2"/>
        <v/>
      </c>
    </row>
    <row r="215" spans="9:10" x14ac:dyDescent="0.25">
      <c r="I215" s="14" t="e">
        <f>VLOOKUP(H215,Data!$J$1:$K$13,2,0)</f>
        <v>#N/A</v>
      </c>
      <c r="J215" s="14" t="str">
        <f t="shared" si="2"/>
        <v/>
      </c>
    </row>
    <row r="216" spans="9:10" x14ac:dyDescent="0.25">
      <c r="I216" s="14" t="e">
        <f>VLOOKUP(H216,Data!$J$1:$K$13,2,0)</f>
        <v>#N/A</v>
      </c>
      <c r="J216" s="14" t="str">
        <f t="shared" si="2"/>
        <v/>
      </c>
    </row>
    <row r="217" spans="9:10" x14ac:dyDescent="0.25">
      <c r="I217" s="14" t="e">
        <f>VLOOKUP(H217,Data!$J$1:$K$13,2,0)</f>
        <v>#N/A</v>
      </c>
      <c r="J217" s="14" t="str">
        <f t="shared" si="2"/>
        <v/>
      </c>
    </row>
    <row r="218" spans="9:10" x14ac:dyDescent="0.25">
      <c r="I218" s="14" t="e">
        <f>VLOOKUP(H218,Data!$J$1:$K$13,2,0)</f>
        <v>#N/A</v>
      </c>
      <c r="J218" s="14" t="str">
        <f t="shared" si="2"/>
        <v/>
      </c>
    </row>
    <row r="219" spans="9:10" x14ac:dyDescent="0.25">
      <c r="I219" s="14" t="e">
        <f>VLOOKUP(H219,Data!$J$1:$K$13,2,0)</f>
        <v>#N/A</v>
      </c>
      <c r="J219" s="14" t="str">
        <f t="shared" si="2"/>
        <v/>
      </c>
    </row>
    <row r="220" spans="9:10" x14ac:dyDescent="0.25">
      <c r="I220" s="14" t="e">
        <f>VLOOKUP(H220,Data!$J$1:$K$13,2,0)</f>
        <v>#N/A</v>
      </c>
      <c r="J220" s="14" t="str">
        <f t="shared" si="2"/>
        <v/>
      </c>
    </row>
    <row r="221" spans="9:10" x14ac:dyDescent="0.25">
      <c r="I221" s="14" t="e">
        <f>VLOOKUP(H221,Data!$J$1:$K$13,2,0)</f>
        <v>#N/A</v>
      </c>
      <c r="J221" s="14" t="str">
        <f t="shared" si="2"/>
        <v/>
      </c>
    </row>
    <row r="222" spans="9:10" x14ac:dyDescent="0.25">
      <c r="I222" s="14" t="e">
        <f>VLOOKUP(H222,Data!$J$1:$K$13,2,0)</f>
        <v>#N/A</v>
      </c>
      <c r="J222" s="14" t="str">
        <f t="shared" si="2"/>
        <v/>
      </c>
    </row>
    <row r="223" spans="9:10" x14ac:dyDescent="0.25">
      <c r="I223" s="14" t="e">
        <f>VLOOKUP(H223,Data!$J$1:$K$13,2,0)</f>
        <v>#N/A</v>
      </c>
      <c r="J223" s="14" t="str">
        <f t="shared" si="2"/>
        <v/>
      </c>
    </row>
    <row r="224" spans="9:10" x14ac:dyDescent="0.25">
      <c r="I224" s="14" t="e">
        <f>VLOOKUP(H224,Data!$J$1:$K$13,2,0)</f>
        <v>#N/A</v>
      </c>
      <c r="J224" s="14" t="str">
        <f t="shared" si="2"/>
        <v/>
      </c>
    </row>
    <row r="225" spans="9:10" x14ac:dyDescent="0.25">
      <c r="I225" s="14" t="e">
        <f>VLOOKUP(H225,Data!$J$1:$K$13,2,0)</f>
        <v>#N/A</v>
      </c>
      <c r="J225" s="14" t="str">
        <f t="shared" si="2"/>
        <v/>
      </c>
    </row>
    <row r="226" spans="9:10" x14ac:dyDescent="0.25">
      <c r="I226" s="14" t="e">
        <f>VLOOKUP(H226,Data!$J$1:$K$13,2,0)</f>
        <v>#N/A</v>
      </c>
      <c r="J226" s="14" t="str">
        <f t="shared" si="2"/>
        <v/>
      </c>
    </row>
    <row r="227" spans="9:10" x14ac:dyDescent="0.25">
      <c r="I227" s="14" t="e">
        <f>VLOOKUP(H227,Data!$J$1:$K$13,2,0)</f>
        <v>#N/A</v>
      </c>
      <c r="J227" s="14" t="str">
        <f t="shared" si="2"/>
        <v/>
      </c>
    </row>
    <row r="228" spans="9:10" x14ac:dyDescent="0.25">
      <c r="I228" s="14" t="e">
        <f>VLOOKUP(H228,Data!$J$1:$K$13,2,0)</f>
        <v>#N/A</v>
      </c>
      <c r="J228" s="14" t="str">
        <f t="shared" si="2"/>
        <v/>
      </c>
    </row>
    <row r="229" spans="9:10" x14ac:dyDescent="0.25">
      <c r="I229" s="14" t="e">
        <f>VLOOKUP(H229,Data!$J$1:$K$13,2,0)</f>
        <v>#N/A</v>
      </c>
      <c r="J229" s="14" t="str">
        <f t="shared" ref="J229:J292" si="3">IF(E229="NLU-NLU", "Regreso a posición", IF(RIGHT(E229, 4)="-NLU", "LLEGADA", IF(LEFT(E229, 4)="NLU-", "SALIDA", "")))</f>
        <v/>
      </c>
    </row>
    <row r="230" spans="9:10" x14ac:dyDescent="0.25">
      <c r="I230" s="14" t="e">
        <f>VLOOKUP(H230,Data!$J$1:$K$13,2,0)</f>
        <v>#N/A</v>
      </c>
      <c r="J230" s="14" t="str">
        <f t="shared" si="3"/>
        <v/>
      </c>
    </row>
    <row r="231" spans="9:10" x14ac:dyDescent="0.25">
      <c r="I231" s="14" t="e">
        <f>VLOOKUP(H231,Data!$J$1:$K$13,2,0)</f>
        <v>#N/A</v>
      </c>
      <c r="J231" s="14" t="str">
        <f t="shared" si="3"/>
        <v/>
      </c>
    </row>
    <row r="232" spans="9:10" x14ac:dyDescent="0.25">
      <c r="I232" s="14" t="e">
        <f>VLOOKUP(H232,Data!$J$1:$K$13,2,0)</f>
        <v>#N/A</v>
      </c>
      <c r="J232" s="14" t="str">
        <f t="shared" si="3"/>
        <v/>
      </c>
    </row>
    <row r="233" spans="9:10" x14ac:dyDescent="0.25">
      <c r="I233" s="14" t="e">
        <f>VLOOKUP(H233,Data!$J$1:$K$13,2,0)</f>
        <v>#N/A</v>
      </c>
      <c r="J233" s="14" t="str">
        <f t="shared" si="3"/>
        <v/>
      </c>
    </row>
    <row r="234" spans="9:10" x14ac:dyDescent="0.25">
      <c r="I234" s="14" t="e">
        <f>VLOOKUP(H234,Data!$J$1:$K$13,2,0)</f>
        <v>#N/A</v>
      </c>
      <c r="J234" s="14" t="str">
        <f t="shared" si="3"/>
        <v/>
      </c>
    </row>
    <row r="235" spans="9:10" x14ac:dyDescent="0.25">
      <c r="I235" s="14" t="e">
        <f>VLOOKUP(H235,Data!$J$1:$K$13,2,0)</f>
        <v>#N/A</v>
      </c>
      <c r="J235" s="14" t="str">
        <f t="shared" si="3"/>
        <v/>
      </c>
    </row>
    <row r="236" spans="9:10" x14ac:dyDescent="0.25">
      <c r="I236" s="14" t="e">
        <f>VLOOKUP(H236,Data!$J$1:$K$13,2,0)</f>
        <v>#N/A</v>
      </c>
      <c r="J236" s="14" t="str">
        <f t="shared" si="3"/>
        <v/>
      </c>
    </row>
    <row r="237" spans="9:10" x14ac:dyDescent="0.25">
      <c r="I237" s="14" t="e">
        <f>VLOOKUP(H237,Data!$J$1:$K$13,2,0)</f>
        <v>#N/A</v>
      </c>
      <c r="J237" s="14" t="str">
        <f t="shared" si="3"/>
        <v/>
      </c>
    </row>
    <row r="238" spans="9:10" x14ac:dyDescent="0.25">
      <c r="I238" s="14" t="e">
        <f>VLOOKUP(H238,Data!$J$1:$K$13,2,0)</f>
        <v>#N/A</v>
      </c>
      <c r="J238" s="14" t="str">
        <f t="shared" si="3"/>
        <v/>
      </c>
    </row>
    <row r="239" spans="9:10" x14ac:dyDescent="0.25">
      <c r="I239" s="14" t="e">
        <f>VLOOKUP(H239,Data!$J$1:$K$13,2,0)</f>
        <v>#N/A</v>
      </c>
      <c r="J239" s="14" t="str">
        <f t="shared" si="3"/>
        <v/>
      </c>
    </row>
    <row r="240" spans="9:10" x14ac:dyDescent="0.25">
      <c r="I240" s="14" t="e">
        <f>VLOOKUP(H240,Data!$J$1:$K$13,2,0)</f>
        <v>#N/A</v>
      </c>
      <c r="J240" s="14" t="str">
        <f t="shared" si="3"/>
        <v/>
      </c>
    </row>
    <row r="241" spans="9:10" x14ac:dyDescent="0.25">
      <c r="I241" s="14" t="e">
        <f>VLOOKUP(H241,Data!$J$1:$K$13,2,0)</f>
        <v>#N/A</v>
      </c>
      <c r="J241" s="14" t="str">
        <f t="shared" si="3"/>
        <v/>
      </c>
    </row>
    <row r="242" spans="9:10" x14ac:dyDescent="0.25">
      <c r="I242" s="14" t="e">
        <f>VLOOKUP(H242,Data!$J$1:$K$13,2,0)</f>
        <v>#N/A</v>
      </c>
      <c r="J242" s="14" t="str">
        <f t="shared" si="3"/>
        <v/>
      </c>
    </row>
    <row r="243" spans="9:10" x14ac:dyDescent="0.25">
      <c r="I243" s="14" t="e">
        <f>VLOOKUP(H243,Data!$J$1:$K$13,2,0)</f>
        <v>#N/A</v>
      </c>
      <c r="J243" s="14" t="str">
        <f t="shared" si="3"/>
        <v/>
      </c>
    </row>
    <row r="244" spans="9:10" x14ac:dyDescent="0.25">
      <c r="I244" s="14" t="e">
        <f>VLOOKUP(H244,Data!$J$1:$K$13,2,0)</f>
        <v>#N/A</v>
      </c>
      <c r="J244" s="14" t="str">
        <f t="shared" si="3"/>
        <v/>
      </c>
    </row>
    <row r="245" spans="9:10" x14ac:dyDescent="0.25">
      <c r="I245" s="14" t="e">
        <f>VLOOKUP(H245,Data!$J$1:$K$13,2,0)</f>
        <v>#N/A</v>
      </c>
      <c r="J245" s="14" t="str">
        <f t="shared" si="3"/>
        <v/>
      </c>
    </row>
    <row r="246" spans="9:10" x14ac:dyDescent="0.25">
      <c r="I246" s="14" t="e">
        <f>VLOOKUP(H246,Data!$J$1:$K$13,2,0)</f>
        <v>#N/A</v>
      </c>
      <c r="J246" s="14" t="str">
        <f t="shared" si="3"/>
        <v/>
      </c>
    </row>
    <row r="247" spans="9:10" x14ac:dyDescent="0.25">
      <c r="I247" s="14" t="e">
        <f>VLOOKUP(H247,Data!$J$1:$K$13,2,0)</f>
        <v>#N/A</v>
      </c>
      <c r="J247" s="14" t="str">
        <f t="shared" si="3"/>
        <v/>
      </c>
    </row>
    <row r="248" spans="9:10" x14ac:dyDescent="0.25">
      <c r="I248" s="14" t="e">
        <f>VLOOKUP(H248,Data!$J$1:$K$13,2,0)</f>
        <v>#N/A</v>
      </c>
      <c r="J248" s="14" t="str">
        <f t="shared" si="3"/>
        <v/>
      </c>
    </row>
    <row r="249" spans="9:10" x14ac:dyDescent="0.25">
      <c r="I249" s="14" t="e">
        <f>VLOOKUP(H249,Data!$J$1:$K$13,2,0)</f>
        <v>#N/A</v>
      </c>
      <c r="J249" s="14" t="str">
        <f t="shared" si="3"/>
        <v/>
      </c>
    </row>
    <row r="250" spans="9:10" x14ac:dyDescent="0.25">
      <c r="I250" s="14" t="e">
        <f>VLOOKUP(H250,Data!$J$1:$K$13,2,0)</f>
        <v>#N/A</v>
      </c>
      <c r="J250" s="14" t="str">
        <f t="shared" si="3"/>
        <v/>
      </c>
    </row>
    <row r="251" spans="9:10" x14ac:dyDescent="0.25">
      <c r="I251" s="14" t="e">
        <f>VLOOKUP(H251,Data!$J$1:$K$13,2,0)</f>
        <v>#N/A</v>
      </c>
      <c r="J251" s="14" t="str">
        <f t="shared" si="3"/>
        <v/>
      </c>
    </row>
    <row r="252" spans="9:10" x14ac:dyDescent="0.25">
      <c r="I252" s="14" t="e">
        <f>VLOOKUP(H252,Data!$J$1:$K$13,2,0)</f>
        <v>#N/A</v>
      </c>
      <c r="J252" s="14" t="str">
        <f t="shared" si="3"/>
        <v/>
      </c>
    </row>
    <row r="253" spans="9:10" x14ac:dyDescent="0.25">
      <c r="I253" s="14" t="e">
        <f>VLOOKUP(H253,Data!$J$1:$K$13,2,0)</f>
        <v>#N/A</v>
      </c>
      <c r="J253" s="14" t="str">
        <f t="shared" si="3"/>
        <v/>
      </c>
    </row>
    <row r="254" spans="9:10" x14ac:dyDescent="0.25">
      <c r="I254" s="14" t="e">
        <f>VLOOKUP(H254,Data!$J$1:$K$13,2,0)</f>
        <v>#N/A</v>
      </c>
      <c r="J254" s="14" t="str">
        <f t="shared" si="3"/>
        <v/>
      </c>
    </row>
    <row r="255" spans="9:10" x14ac:dyDescent="0.25">
      <c r="I255" s="14" t="e">
        <f>VLOOKUP(H255,Data!$J$1:$K$13,2,0)</f>
        <v>#N/A</v>
      </c>
      <c r="J255" s="14" t="str">
        <f t="shared" si="3"/>
        <v/>
      </c>
    </row>
    <row r="256" spans="9:10" x14ac:dyDescent="0.25">
      <c r="I256" s="14" t="e">
        <f>VLOOKUP(H256,Data!$J$1:$K$13,2,0)</f>
        <v>#N/A</v>
      </c>
      <c r="J256" s="14" t="str">
        <f t="shared" si="3"/>
        <v/>
      </c>
    </row>
    <row r="257" spans="9:10" x14ac:dyDescent="0.25">
      <c r="I257" s="14" t="e">
        <f>VLOOKUP(H257,Data!$J$1:$K$13,2,0)</f>
        <v>#N/A</v>
      </c>
      <c r="J257" s="14" t="str">
        <f t="shared" si="3"/>
        <v/>
      </c>
    </row>
    <row r="258" spans="9:10" x14ac:dyDescent="0.25">
      <c r="I258" s="14" t="e">
        <f>VLOOKUP(H258,Data!$J$1:$K$13,2,0)</f>
        <v>#N/A</v>
      </c>
      <c r="J258" s="14" t="str">
        <f t="shared" si="3"/>
        <v/>
      </c>
    </row>
    <row r="259" spans="9:10" x14ac:dyDescent="0.25">
      <c r="I259" s="14" t="e">
        <f>VLOOKUP(H259,Data!$J$1:$K$13,2,0)</f>
        <v>#N/A</v>
      </c>
      <c r="J259" s="14" t="str">
        <f t="shared" si="3"/>
        <v/>
      </c>
    </row>
    <row r="260" spans="9:10" x14ac:dyDescent="0.25">
      <c r="I260" s="14" t="e">
        <f>VLOOKUP(H260,Data!$J$1:$K$13,2,0)</f>
        <v>#N/A</v>
      </c>
      <c r="J260" s="14" t="str">
        <f t="shared" si="3"/>
        <v/>
      </c>
    </row>
    <row r="261" spans="9:10" x14ac:dyDescent="0.25">
      <c r="I261" s="14" t="e">
        <f>VLOOKUP(H261,Data!$J$1:$K$13,2,0)</f>
        <v>#N/A</v>
      </c>
      <c r="J261" s="14" t="str">
        <f t="shared" si="3"/>
        <v/>
      </c>
    </row>
    <row r="262" spans="9:10" x14ac:dyDescent="0.25">
      <c r="I262" s="14" t="e">
        <f>VLOOKUP(H262,Data!$J$1:$K$13,2,0)</f>
        <v>#N/A</v>
      </c>
      <c r="J262" s="14" t="str">
        <f t="shared" si="3"/>
        <v/>
      </c>
    </row>
    <row r="263" spans="9:10" x14ac:dyDescent="0.25">
      <c r="I263" s="14" t="e">
        <f>VLOOKUP(H263,Data!$J$1:$K$13,2,0)</f>
        <v>#N/A</v>
      </c>
      <c r="J263" s="14" t="str">
        <f t="shared" si="3"/>
        <v/>
      </c>
    </row>
    <row r="264" spans="9:10" x14ac:dyDescent="0.25">
      <c r="I264" s="14" t="e">
        <f>VLOOKUP(H264,Data!$J$1:$K$13,2,0)</f>
        <v>#N/A</v>
      </c>
      <c r="J264" s="14" t="str">
        <f t="shared" si="3"/>
        <v/>
      </c>
    </row>
    <row r="265" spans="9:10" x14ac:dyDescent="0.25">
      <c r="I265" s="14" t="e">
        <f>VLOOKUP(H265,Data!$J$1:$K$13,2,0)</f>
        <v>#N/A</v>
      </c>
      <c r="J265" s="14" t="str">
        <f t="shared" si="3"/>
        <v/>
      </c>
    </row>
    <row r="266" spans="9:10" x14ac:dyDescent="0.25">
      <c r="I266" s="14" t="e">
        <f>VLOOKUP(H266,Data!$J$1:$K$13,2,0)</f>
        <v>#N/A</v>
      </c>
      <c r="J266" s="14" t="str">
        <f t="shared" si="3"/>
        <v/>
      </c>
    </row>
    <row r="267" spans="9:10" x14ac:dyDescent="0.25">
      <c r="I267" s="14" t="e">
        <f>VLOOKUP(H267,Data!$J$1:$K$13,2,0)</f>
        <v>#N/A</v>
      </c>
      <c r="J267" s="14" t="str">
        <f t="shared" si="3"/>
        <v/>
      </c>
    </row>
    <row r="268" spans="9:10" x14ac:dyDescent="0.25">
      <c r="I268" s="14" t="e">
        <f>VLOOKUP(H268,Data!$J$1:$K$13,2,0)</f>
        <v>#N/A</v>
      </c>
      <c r="J268" s="14" t="str">
        <f t="shared" si="3"/>
        <v/>
      </c>
    </row>
    <row r="269" spans="9:10" x14ac:dyDescent="0.25">
      <c r="I269" s="14" t="e">
        <f>VLOOKUP(H269,Data!$J$1:$K$13,2,0)</f>
        <v>#N/A</v>
      </c>
      <c r="J269" s="14" t="str">
        <f t="shared" si="3"/>
        <v/>
      </c>
    </row>
    <row r="270" spans="9:10" x14ac:dyDescent="0.25">
      <c r="I270" s="14" t="e">
        <f>VLOOKUP(H270,Data!$J$1:$K$13,2,0)</f>
        <v>#N/A</v>
      </c>
      <c r="J270" s="14" t="str">
        <f t="shared" si="3"/>
        <v/>
      </c>
    </row>
    <row r="271" spans="9:10" x14ac:dyDescent="0.25">
      <c r="I271" s="14" t="e">
        <f>VLOOKUP(H271,Data!$J$1:$K$13,2,0)</f>
        <v>#N/A</v>
      </c>
      <c r="J271" s="14" t="str">
        <f t="shared" si="3"/>
        <v/>
      </c>
    </row>
    <row r="272" spans="9:10" x14ac:dyDescent="0.25">
      <c r="I272" s="14" t="e">
        <f>VLOOKUP(H272,Data!$J$1:$K$13,2,0)</f>
        <v>#N/A</v>
      </c>
      <c r="J272" s="14" t="str">
        <f t="shared" si="3"/>
        <v/>
      </c>
    </row>
    <row r="273" spans="9:10" x14ac:dyDescent="0.25">
      <c r="I273" s="14" t="e">
        <f>VLOOKUP(H273,Data!$J$1:$K$13,2,0)</f>
        <v>#N/A</v>
      </c>
      <c r="J273" s="14" t="str">
        <f t="shared" si="3"/>
        <v/>
      </c>
    </row>
    <row r="274" spans="9:10" x14ac:dyDescent="0.25">
      <c r="I274" s="14" t="e">
        <f>VLOOKUP(H274,Data!$J$1:$K$13,2,0)</f>
        <v>#N/A</v>
      </c>
      <c r="J274" s="14" t="str">
        <f t="shared" si="3"/>
        <v/>
      </c>
    </row>
    <row r="275" spans="9:10" x14ac:dyDescent="0.25">
      <c r="I275" s="14" t="e">
        <f>VLOOKUP(H275,Data!$J$1:$K$13,2,0)</f>
        <v>#N/A</v>
      </c>
      <c r="J275" s="14" t="str">
        <f t="shared" si="3"/>
        <v/>
      </c>
    </row>
    <row r="276" spans="9:10" x14ac:dyDescent="0.25">
      <c r="I276" s="14" t="e">
        <f>VLOOKUP(H276,Data!$J$1:$K$13,2,0)</f>
        <v>#N/A</v>
      </c>
      <c r="J276" s="14" t="str">
        <f t="shared" si="3"/>
        <v/>
      </c>
    </row>
    <row r="277" spans="9:10" x14ac:dyDescent="0.25">
      <c r="I277" s="14" t="e">
        <f>VLOOKUP(H277,Data!$J$1:$K$13,2,0)</f>
        <v>#N/A</v>
      </c>
      <c r="J277" s="14" t="str">
        <f t="shared" si="3"/>
        <v/>
      </c>
    </row>
    <row r="278" spans="9:10" x14ac:dyDescent="0.25">
      <c r="I278" s="14" t="e">
        <f>VLOOKUP(H278,Data!$J$1:$K$13,2,0)</f>
        <v>#N/A</v>
      </c>
      <c r="J278" s="14" t="str">
        <f t="shared" si="3"/>
        <v/>
      </c>
    </row>
    <row r="279" spans="9:10" x14ac:dyDescent="0.25">
      <c r="I279" s="14" t="e">
        <f>VLOOKUP(H279,Data!$J$1:$K$13,2,0)</f>
        <v>#N/A</v>
      </c>
      <c r="J279" s="14" t="str">
        <f t="shared" si="3"/>
        <v/>
      </c>
    </row>
    <row r="280" spans="9:10" x14ac:dyDescent="0.25">
      <c r="I280" s="14" t="e">
        <f>VLOOKUP(H280,Data!$J$1:$K$13,2,0)</f>
        <v>#N/A</v>
      </c>
      <c r="J280" s="14" t="str">
        <f t="shared" si="3"/>
        <v/>
      </c>
    </row>
    <row r="281" spans="9:10" x14ac:dyDescent="0.25">
      <c r="I281" s="14" t="e">
        <f>VLOOKUP(H281,Data!$J$1:$K$13,2,0)</f>
        <v>#N/A</v>
      </c>
      <c r="J281" s="14" t="str">
        <f t="shared" si="3"/>
        <v/>
      </c>
    </row>
    <row r="282" spans="9:10" x14ac:dyDescent="0.25">
      <c r="I282" s="14" t="e">
        <f>VLOOKUP(H282,Data!$J$1:$K$13,2,0)</f>
        <v>#N/A</v>
      </c>
      <c r="J282" s="14" t="str">
        <f t="shared" si="3"/>
        <v/>
      </c>
    </row>
    <row r="283" spans="9:10" x14ac:dyDescent="0.25">
      <c r="I283" s="14" t="e">
        <f>VLOOKUP(H283,Data!$J$1:$K$13,2,0)</f>
        <v>#N/A</v>
      </c>
      <c r="J283" s="14" t="str">
        <f t="shared" si="3"/>
        <v/>
      </c>
    </row>
    <row r="284" spans="9:10" x14ac:dyDescent="0.25">
      <c r="I284" s="14" t="e">
        <f>VLOOKUP(H284,Data!$J$1:$K$13,2,0)</f>
        <v>#N/A</v>
      </c>
      <c r="J284" s="14" t="str">
        <f t="shared" si="3"/>
        <v/>
      </c>
    </row>
    <row r="285" spans="9:10" x14ac:dyDescent="0.25">
      <c r="I285" s="14" t="e">
        <f>VLOOKUP(H285,Data!$J$1:$K$13,2,0)</f>
        <v>#N/A</v>
      </c>
      <c r="J285" s="14" t="str">
        <f t="shared" si="3"/>
        <v/>
      </c>
    </row>
    <row r="286" spans="9:10" x14ac:dyDescent="0.25">
      <c r="I286" s="14" t="e">
        <f>VLOOKUP(H286,Data!$J$1:$K$13,2,0)</f>
        <v>#N/A</v>
      </c>
      <c r="J286" s="14" t="str">
        <f t="shared" si="3"/>
        <v/>
      </c>
    </row>
    <row r="287" spans="9:10" x14ac:dyDescent="0.25">
      <c r="I287" s="14" t="e">
        <f>VLOOKUP(H287,Data!$J$1:$K$13,2,0)</f>
        <v>#N/A</v>
      </c>
      <c r="J287" s="14" t="str">
        <f t="shared" si="3"/>
        <v/>
      </c>
    </row>
    <row r="288" spans="9:10" x14ac:dyDescent="0.25">
      <c r="I288" s="14" t="e">
        <f>VLOOKUP(H288,Data!$J$1:$K$13,2,0)</f>
        <v>#N/A</v>
      </c>
      <c r="J288" s="14" t="str">
        <f t="shared" si="3"/>
        <v/>
      </c>
    </row>
    <row r="289" spans="9:10" x14ac:dyDescent="0.25">
      <c r="I289" s="14" t="e">
        <f>VLOOKUP(H289,Data!$J$1:$K$13,2,0)</f>
        <v>#N/A</v>
      </c>
      <c r="J289" s="14" t="str">
        <f t="shared" si="3"/>
        <v/>
      </c>
    </row>
    <row r="290" spans="9:10" x14ac:dyDescent="0.25">
      <c r="I290" s="14" t="e">
        <f>VLOOKUP(H290,Data!$J$1:$K$13,2,0)</f>
        <v>#N/A</v>
      </c>
      <c r="J290" s="14" t="str">
        <f t="shared" si="3"/>
        <v/>
      </c>
    </row>
    <row r="291" spans="9:10" x14ac:dyDescent="0.25">
      <c r="I291" s="14" t="e">
        <f>VLOOKUP(H291,Data!$J$1:$K$13,2,0)</f>
        <v>#N/A</v>
      </c>
      <c r="J291" s="14" t="str">
        <f t="shared" si="3"/>
        <v/>
      </c>
    </row>
    <row r="292" spans="9:10" x14ac:dyDescent="0.25">
      <c r="I292" s="14" t="e">
        <f>VLOOKUP(H292,Data!$J$1:$K$13,2,0)</f>
        <v>#N/A</v>
      </c>
      <c r="J292" s="14" t="str">
        <f t="shared" si="3"/>
        <v/>
      </c>
    </row>
    <row r="293" spans="9:10" x14ac:dyDescent="0.25">
      <c r="I293" s="14" t="e">
        <f>VLOOKUP(H293,Data!$J$1:$K$13,2,0)</f>
        <v>#N/A</v>
      </c>
      <c r="J293" s="14" t="str">
        <f t="shared" ref="J293:J316" si="4">IF(E293="NLU-NLU", "Regreso a posición", IF(RIGHT(E293, 4)="-NLU", "LLEGADA", IF(LEFT(E293, 4)="NLU-", "SALIDA", "")))</f>
        <v/>
      </c>
    </row>
    <row r="294" spans="9:10" x14ac:dyDescent="0.25">
      <c r="I294" s="14" t="e">
        <f>VLOOKUP(H294,Data!$J$1:$K$13,2,0)</f>
        <v>#N/A</v>
      </c>
      <c r="J294" s="14" t="str">
        <f t="shared" si="4"/>
        <v/>
      </c>
    </row>
    <row r="295" spans="9:10" x14ac:dyDescent="0.25">
      <c r="I295" s="14" t="e">
        <f>VLOOKUP(H295,Data!$J$1:$K$13,2,0)</f>
        <v>#N/A</v>
      </c>
      <c r="J295" s="14" t="str">
        <f t="shared" si="4"/>
        <v/>
      </c>
    </row>
    <row r="296" spans="9:10" x14ac:dyDescent="0.25">
      <c r="I296" s="14" t="e">
        <f>VLOOKUP(H296,Data!$J$1:$K$13,2,0)</f>
        <v>#N/A</v>
      </c>
      <c r="J296" s="14" t="str">
        <f t="shared" si="4"/>
        <v/>
      </c>
    </row>
    <row r="297" spans="9:10" x14ac:dyDescent="0.25">
      <c r="I297" s="14" t="e">
        <f>VLOOKUP(H297,Data!$J$1:$K$13,2,0)</f>
        <v>#N/A</v>
      </c>
      <c r="J297" s="14" t="str">
        <f t="shared" si="4"/>
        <v/>
      </c>
    </row>
    <row r="298" spans="9:10" x14ac:dyDescent="0.25">
      <c r="I298" s="14" t="e">
        <f>VLOOKUP(H298,Data!$J$1:$K$13,2,0)</f>
        <v>#N/A</v>
      </c>
      <c r="J298" s="14" t="str">
        <f t="shared" si="4"/>
        <v/>
      </c>
    </row>
    <row r="299" spans="9:10" x14ac:dyDescent="0.25">
      <c r="I299" s="14" t="e">
        <f>VLOOKUP(H299,Data!$J$1:$K$13,2,0)</f>
        <v>#N/A</v>
      </c>
      <c r="J299" s="14" t="str">
        <f t="shared" si="4"/>
        <v/>
      </c>
    </row>
    <row r="300" spans="9:10" x14ac:dyDescent="0.25">
      <c r="I300" s="14" t="e">
        <f>VLOOKUP(H300,Data!$J$1:$K$13,2,0)</f>
        <v>#N/A</v>
      </c>
      <c r="J300" s="14" t="str">
        <f t="shared" si="4"/>
        <v/>
      </c>
    </row>
    <row r="301" spans="9:10" x14ac:dyDescent="0.25">
      <c r="I301" s="14" t="e">
        <f>VLOOKUP(H301,Data!$J$1:$K$13,2,0)</f>
        <v>#N/A</v>
      </c>
      <c r="J301" s="14" t="str">
        <f t="shared" si="4"/>
        <v/>
      </c>
    </row>
    <row r="302" spans="9:10" x14ac:dyDescent="0.25">
      <c r="I302" s="14" t="e">
        <f>VLOOKUP(H302,Data!$J$1:$K$13,2,0)</f>
        <v>#N/A</v>
      </c>
      <c r="J302" s="14" t="str">
        <f t="shared" si="4"/>
        <v/>
      </c>
    </row>
    <row r="303" spans="9:10" x14ac:dyDescent="0.25">
      <c r="I303" s="14" t="e">
        <f>VLOOKUP(H303,Data!$J$1:$K$13,2,0)</f>
        <v>#N/A</v>
      </c>
      <c r="J303" s="14" t="str">
        <f t="shared" si="4"/>
        <v/>
      </c>
    </row>
    <row r="304" spans="9:10" x14ac:dyDescent="0.25">
      <c r="I304" s="14" t="e">
        <f>VLOOKUP(H304,Data!$J$1:$K$13,2,0)</f>
        <v>#N/A</v>
      </c>
      <c r="J304" s="14" t="str">
        <f t="shared" si="4"/>
        <v/>
      </c>
    </row>
    <row r="305" spans="9:10" x14ac:dyDescent="0.25">
      <c r="I305" s="14" t="e">
        <f>VLOOKUP(H305,Data!$J$1:$K$13,2,0)</f>
        <v>#N/A</v>
      </c>
      <c r="J305" s="14" t="str">
        <f t="shared" si="4"/>
        <v/>
      </c>
    </row>
    <row r="306" spans="9:10" x14ac:dyDescent="0.25">
      <c r="I306" s="14" t="e">
        <f>VLOOKUP(H306,Data!$J$1:$K$13,2,0)</f>
        <v>#N/A</v>
      </c>
      <c r="J306" s="14" t="str">
        <f t="shared" si="4"/>
        <v/>
      </c>
    </row>
    <row r="307" spans="9:10" x14ac:dyDescent="0.25">
      <c r="I307" s="14" t="e">
        <f>VLOOKUP(H307,Data!$J$1:$K$13,2,0)</f>
        <v>#N/A</v>
      </c>
      <c r="J307" s="14" t="str">
        <f t="shared" si="4"/>
        <v/>
      </c>
    </row>
    <row r="308" spans="9:10" x14ac:dyDescent="0.25">
      <c r="I308" s="14" t="e">
        <f>VLOOKUP(H308,Data!$J$1:$K$13,2,0)</f>
        <v>#N/A</v>
      </c>
      <c r="J308" s="14" t="str">
        <f t="shared" si="4"/>
        <v/>
      </c>
    </row>
    <row r="309" spans="9:10" x14ac:dyDescent="0.25">
      <c r="I309" s="14" t="e">
        <f>VLOOKUP(H309,Data!$J$1:$K$13,2,0)</f>
        <v>#N/A</v>
      </c>
      <c r="J309" s="14" t="str">
        <f t="shared" si="4"/>
        <v/>
      </c>
    </row>
    <row r="310" spans="9:10" x14ac:dyDescent="0.25">
      <c r="I310" s="14" t="e">
        <f>VLOOKUP(H310,Data!$J$1:$K$13,2,0)</f>
        <v>#N/A</v>
      </c>
      <c r="J310" s="14" t="str">
        <f t="shared" si="4"/>
        <v/>
      </c>
    </row>
    <row r="311" spans="9:10" x14ac:dyDescent="0.25">
      <c r="I311" s="14" t="e">
        <f>VLOOKUP(H311,Data!$J$1:$K$13,2,0)</f>
        <v>#N/A</v>
      </c>
      <c r="J311" s="14" t="str">
        <f t="shared" si="4"/>
        <v/>
      </c>
    </row>
    <row r="312" spans="9:10" x14ac:dyDescent="0.25">
      <c r="I312" s="14" t="e">
        <f>VLOOKUP(H312,Data!$J$1:$K$13,2,0)</f>
        <v>#N/A</v>
      </c>
      <c r="J312" s="14" t="str">
        <f t="shared" si="4"/>
        <v/>
      </c>
    </row>
    <row r="313" spans="9:10" x14ac:dyDescent="0.25">
      <c r="I313" s="14" t="e">
        <f>VLOOKUP(H313,Data!$J$1:$K$13,2,0)</f>
        <v>#N/A</v>
      </c>
      <c r="J313" s="14" t="str">
        <f t="shared" si="4"/>
        <v/>
      </c>
    </row>
    <row r="314" spans="9:10" x14ac:dyDescent="0.25">
      <c r="I314" s="14" t="e">
        <f>VLOOKUP(H314,Data!$J$1:$K$13,2,0)</f>
        <v>#N/A</v>
      </c>
      <c r="J314" s="14" t="str">
        <f t="shared" si="4"/>
        <v/>
      </c>
    </row>
    <row r="315" spans="9:10" x14ac:dyDescent="0.25">
      <c r="I315" s="14" t="e">
        <f>VLOOKUP(H315,Data!$J$1:$K$13,2,0)</f>
        <v>#N/A</v>
      </c>
      <c r="J315" s="14" t="str">
        <f t="shared" si="4"/>
        <v/>
      </c>
    </row>
    <row r="316" spans="9:10" x14ac:dyDescent="0.25">
      <c r="I316" s="14" t="e">
        <f>VLOOKUP(H316,Data!$J$1:$K$13,2,0)</f>
        <v>#N/A</v>
      </c>
      <c r="J316" s="14" t="str">
        <f t="shared" si="4"/>
        <v/>
      </c>
    </row>
  </sheetData>
  <autoFilter ref="A1:J316" xr:uid="{EDC7DE93-FC7B-4DD8-84C7-81EB248D5204}">
    <sortState xmlns:xlrd2="http://schemas.microsoft.com/office/spreadsheetml/2017/richdata2" ref="A2:J316">
      <sortCondition ref="D1:D316"/>
    </sortState>
  </autoFilter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D15A-3C52-47B6-8D9A-2FA8698B2BE6}">
  <dimension ref="A1:U130"/>
  <sheetViews>
    <sheetView topLeftCell="A45" zoomScale="115" zoomScaleNormal="115" workbookViewId="0">
      <selection activeCell="F89" sqref="F89"/>
    </sheetView>
  </sheetViews>
  <sheetFormatPr baseColWidth="10" defaultColWidth="11.42578125" defaultRowHeight="15" x14ac:dyDescent="0.25"/>
  <cols>
    <col min="1" max="1" width="11.42578125" style="14"/>
    <col min="2" max="2" width="15.5703125" style="14" bestFit="1" customWidth="1"/>
    <col min="3" max="3" width="21" style="14" bestFit="1" customWidth="1"/>
    <col min="4" max="4" width="25.28515625" style="14" bestFit="1" customWidth="1"/>
    <col min="5" max="5" width="17" style="14" bestFit="1" customWidth="1"/>
    <col min="6" max="6" width="13.85546875" style="14" bestFit="1" customWidth="1"/>
    <col min="7" max="8" width="13.85546875" style="14" customWidth="1"/>
    <col min="9" max="9" width="17.85546875" style="14" bestFit="1" customWidth="1"/>
    <col min="10" max="13" width="13.85546875" style="14" customWidth="1"/>
    <col min="14" max="14" width="11.42578125" style="25"/>
    <col min="15" max="15" width="19.28515625" style="25" bestFit="1" customWidth="1"/>
    <col min="16" max="16" width="11.42578125" style="26"/>
    <col min="17" max="17" width="19.28515625" style="26" bestFit="1" customWidth="1"/>
    <col min="18" max="16384" width="11.42578125" style="14"/>
  </cols>
  <sheetData>
    <row r="1" spans="1:21" x14ac:dyDescent="0.25">
      <c r="A1" s="14" t="s">
        <v>828</v>
      </c>
      <c r="B1" t="s">
        <v>767</v>
      </c>
      <c r="C1" t="s">
        <v>768</v>
      </c>
      <c r="D1" t="s">
        <v>769</v>
      </c>
      <c r="E1" t="s">
        <v>770</v>
      </c>
      <c r="F1" s="18" t="s">
        <v>771</v>
      </c>
      <c r="G1" t="s">
        <v>772</v>
      </c>
      <c r="H1" t="s">
        <v>773</v>
      </c>
      <c r="I1" t="s">
        <v>774</v>
      </c>
      <c r="J1" t="s">
        <v>775</v>
      </c>
      <c r="K1" t="s">
        <v>776</v>
      </c>
      <c r="L1" s="18" t="s">
        <v>777</v>
      </c>
      <c r="M1" t="s">
        <v>778</v>
      </c>
      <c r="N1" s="25" t="s">
        <v>829</v>
      </c>
      <c r="O1" s="25" t="s">
        <v>914</v>
      </c>
      <c r="P1" s="26" t="s">
        <v>829</v>
      </c>
      <c r="Q1" s="26" t="s">
        <v>915</v>
      </c>
      <c r="R1" s="14" t="s">
        <v>918</v>
      </c>
      <c r="S1" s="15" t="s">
        <v>919</v>
      </c>
      <c r="T1" s="15" t="s">
        <v>920</v>
      </c>
      <c r="U1" s="15" t="s">
        <v>921</v>
      </c>
    </row>
    <row r="2" spans="1:21" x14ac:dyDescent="0.25">
      <c r="A2" s="14">
        <f>ROW(A1)</f>
        <v>1</v>
      </c>
      <c r="B2" s="15" t="str">
        <f>IFERROR(INDEX('Carga Pre'!$A$2:A4996,MATCH(ROW()-ROW($B$1),'Carga Pre'!$O$2:$O$4996,0)),"")</f>
        <v>Flight scheduled</v>
      </c>
      <c r="C2" s="15" t="str">
        <f>IFERROR(INDEX('Carga Pre'!$B$2:$B$196,MATCH(ROW()-ROW($A$1),'Carga Pre'!$O$2:$O$196,0)),"")</f>
        <v>Estafeta</v>
      </c>
      <c r="D2" s="15" t="str">
        <f>IFERROR(INDEX('Carga Pre'!$C$2:C4996,MATCH(ROW()-ROW($B$1),'Carga Pre'!$O$2:$O$4996,0)),"")</f>
        <v>764/734</v>
      </c>
      <c r="E2" s="15" t="str">
        <f>IFERROR(INDEX('Carga Pre'!$D$2:D4996,MATCH(ROW()-ROW($B$1),'Carga Pre'!$O$2:$O$4996,0)),"")</f>
        <v>E7 610</v>
      </c>
      <c r="F2" s="22">
        <f>IFERROR(INDEX('Carga Pre'!$E$2:$E$4996,MATCH(ROW()-ROW($B$1),'Carga Pre'!$O$2:$O$4996,0)),"")</f>
        <v>46161.975694444445</v>
      </c>
      <c r="G2" s="15" t="str">
        <f>IFERROR(INDEX('Carga Pre'!$F$2:F4996,MATCH(ROW()-ROW($B$1),'Carga Pre'!$O$2:$O$4996,0)),"")</f>
        <v>Mérida</v>
      </c>
      <c r="H2" s="15" t="str">
        <f>IFERROR(INDEX('Carga Pre'!$G$2:G4996,MATCH(ROW()-ROW($B$1),'Carga Pre'!$O$2:$O$4996,0)),"")</f>
        <v>---</v>
      </c>
      <c r="I2" s="15" t="str">
        <f>IFERROR(INDEX('Carga Pre'!$H$2:H4996,MATCH(ROW()-ROW($B$1),'Carga Pre'!$O$2:$O$4996,0)),"")</f>
        <v>601A</v>
      </c>
      <c r="J2" s="15" t="str">
        <f>IFERROR(INDEX('Carga Pre'!$I$2:I4996,MATCH(ROW()-ROW($B$1),'Carga Pre'!$O$2:$O$4996,0)),"")</f>
        <v>E7 610</v>
      </c>
      <c r="K2" s="15" t="str">
        <f>IFERROR(INDEX('Carga Pre'!$J$2:J4996,MATCH(ROW()-ROW($B$1),'Carga Pre'!$O$2:$O$4996,0)),"")</f>
        <v>San Luis Potosí</v>
      </c>
      <c r="L2" s="22">
        <f>IFERROR(INDEX('Carga Pre'!$K$2:K4996,MATCH(ROW()-ROW($B$1),'Carga Pre'!$O$2:$O$4996,0)),"")</f>
        <v>46162.041666666664</v>
      </c>
      <c r="M2" s="15" t="str">
        <f>IFERROR(INDEX('Carga Pre'!$L$2:L4996,MATCH(ROW()-ROW($B$1),'Carga Pre'!$O$2:$O$4996,0)),"")</f>
        <v>F</v>
      </c>
      <c r="N2" s="25">
        <f>ROUNDDOWN(HOUR(F2),1)+1</f>
        <v>24</v>
      </c>
      <c r="O2" s="25" t="str">
        <f>VLOOKUP(N2,'Time Chart'!$A$2:$D$25,4,0)</f>
        <v>23:00 A 23:59</v>
      </c>
      <c r="P2" s="26">
        <f>ROUNDDOWN(HOUR(L2),1)+1</f>
        <v>2</v>
      </c>
      <c r="Q2" s="26" t="str">
        <f>VLOOKUP(P2,'Time Chart'!$A$2:$D$25,4,0)</f>
        <v>01:00 A 01:59</v>
      </c>
      <c r="R2" s="14" t="str">
        <f>TEXT(F2,"dd/mm/aaaa")</f>
        <v>19/05/2026</v>
      </c>
      <c r="S2" s="15">
        <f>COUNTIFS(Hoja1!$R$2,"="&amp;R2)</f>
        <v>0</v>
      </c>
      <c r="T2" s="14" t="str">
        <f>TEXT(L2,"dd/mm/aaaa")</f>
        <v>20/05/2026</v>
      </c>
      <c r="U2" s="15">
        <f>COUNTIFS(Hoja1!$R$2,"="&amp;T2)</f>
        <v>1</v>
      </c>
    </row>
    <row r="3" spans="1:21" x14ac:dyDescent="0.25">
      <c r="A3" s="14">
        <f t="shared" ref="A3:A66" si="0">ROW(A2)</f>
        <v>2</v>
      </c>
      <c r="B3" s="15" t="str">
        <f>IFERROR(INDEX('Carga Pre'!$A$2:A4997,MATCH(ROW()-ROW($B$1),'Carga Pre'!$O$2:$O$4996,0)),"")</f>
        <v>Flight scheduled</v>
      </c>
      <c r="C3" s="15" t="str">
        <f>IFERROR(INDEX('Carga Pre'!$B$2:$B$196,MATCH(ROW()-ROW($A$1),'Carga Pre'!$O$2:$O$196,0)),"")</f>
        <v>National Airlines Cargo</v>
      </c>
      <c r="D3" s="15" t="str">
        <f>IFERROR(INDEX('Carga Pre'!$C$2:C4997,MATCH(ROW()-ROW($B$1),'Carga Pre'!$O$2:$O$4996,0)),"")</f>
        <v>74Y</v>
      </c>
      <c r="E3" s="15" t="str">
        <f>IFERROR(INDEX('Carga Pre'!$D$2:D4997,MATCH(ROW()-ROW($B$1),'Carga Pre'!$O$2:$O$4996,0)),"")</f>
        <v>N8 861</v>
      </c>
      <c r="F3" s="22">
        <f>IFERROR(INDEX('Carga Pre'!$E$2:$E$4996,MATCH(ROW()-ROW($B$1),'Carga Pre'!$O$2:$O$4996,0)),"")</f>
        <v>46161.982638888891</v>
      </c>
      <c r="G3" s="15" t="str">
        <f>IFERROR(INDEX('Carga Pre'!$F$2:F4997,MATCH(ROW()-ROW($B$1),'Carga Pre'!$O$2:$O$4996,0)),"")</f>
        <v>Los Angeles</v>
      </c>
      <c r="H3" s="15" t="str">
        <f>IFERROR(INDEX('Carga Pre'!$G$2:G4997,MATCH(ROW()-ROW($B$1),'Carga Pre'!$O$2:$O$4996,0)),"")</f>
        <v>---</v>
      </c>
      <c r="I3" s="15">
        <f>IFERROR(INDEX('Carga Pre'!$H$2:H4997,MATCH(ROW()-ROW($B$1),'Carga Pre'!$O$2:$O$4996,0)),"")</f>
        <v>608</v>
      </c>
      <c r="J3" s="15" t="str">
        <f>IFERROR(INDEX('Carga Pre'!$I$2:I4997,MATCH(ROW()-ROW($B$1),'Carga Pre'!$O$2:$O$4996,0)),"")</f>
        <v>N8 863</v>
      </c>
      <c r="K3" s="15" t="str">
        <f>IFERROR(INDEX('Carga Pre'!$J$2:J4997,MATCH(ROW()-ROW($B$1),'Carga Pre'!$O$2:$O$4996,0)),"")</f>
        <v>New York</v>
      </c>
      <c r="L3" s="22">
        <f>IFERROR(INDEX('Carga Pre'!$K$2:K4997,MATCH(ROW()-ROW($B$1),'Carga Pre'!$O$2:$O$4996,0)),"")</f>
        <v>46162.107638888891</v>
      </c>
      <c r="M3" s="15" t="str">
        <f>IFERROR(INDEX('Carga Pre'!$L$2:L4997,MATCH(ROW()-ROW($B$1),'Carga Pre'!$O$2:$O$4996,0)),"")</f>
        <v>F</v>
      </c>
      <c r="N3" s="25">
        <f t="shared" ref="N3:N66" si="1">ROUNDDOWN(HOUR(F3),1)+1</f>
        <v>24</v>
      </c>
      <c r="O3" s="25" t="str">
        <f>VLOOKUP(N3,'Time Chart'!$A$2:$D$25,4,0)</f>
        <v>23:00 A 23:59</v>
      </c>
      <c r="P3" s="26">
        <f t="shared" ref="P3:P66" si="2">ROUNDDOWN(HOUR(L3),1)+1</f>
        <v>3</v>
      </c>
      <c r="Q3" s="26" t="str">
        <f>VLOOKUP(P3,'Time Chart'!$A$2:$D$25,4,0)</f>
        <v>02:00 A 02:59</v>
      </c>
      <c r="R3" s="14" t="str">
        <f t="shared" ref="R3:R66" si="3">TEXT(F3,"dd/mm/aaaa")</f>
        <v>19/05/2026</v>
      </c>
      <c r="S3" s="15">
        <f>COUNTIFS(Hoja1!$R$2,"="&amp;R3)</f>
        <v>0</v>
      </c>
      <c r="T3" s="14" t="str">
        <f t="shared" ref="T3:T66" si="4">TEXT(L3,"dd/mm/aaaa")</f>
        <v>20/05/2026</v>
      </c>
      <c r="U3" s="15">
        <f>COUNTIFS(Hoja1!$R$2,"="&amp;T3)</f>
        <v>1</v>
      </c>
    </row>
    <row r="4" spans="1:21" x14ac:dyDescent="0.25">
      <c r="A4" s="14">
        <f t="shared" si="0"/>
        <v>3</v>
      </c>
      <c r="B4" s="15" t="str">
        <f>IFERROR(INDEX('Carga Pre'!$A$2:A4998,MATCH(ROW()-ROW($B$1),'Carga Pre'!$O$2:$O$4996,0)),"")</f>
        <v>Flight scheduled</v>
      </c>
      <c r="C4" s="15" t="str">
        <f>IFERROR(INDEX('Carga Pre'!$B$2:$B$196,MATCH(ROW()-ROW($A$1),'Carga Pre'!$O$2:$O$196,0)),"")</f>
        <v>Cargolux</v>
      </c>
      <c r="D4" s="15" t="str">
        <f>IFERROR(INDEX('Carga Pre'!$C$2:C4998,MATCH(ROW()-ROW($B$1),'Carga Pre'!$O$2:$O$4996,0)),"")</f>
        <v>74Y</v>
      </c>
      <c r="E4" s="15" t="str">
        <f>IFERROR(INDEX('Carga Pre'!$D$2:D4998,MATCH(ROW()-ROW($B$1),'Carga Pre'!$O$2:$O$4996,0)),"")</f>
        <v>CV 5933</v>
      </c>
      <c r="F4" s="22">
        <f>IFERROR(INDEX('Carga Pre'!$E$2:$E$4996,MATCH(ROW()-ROW($B$1),'Carga Pre'!$O$2:$O$4996,0)),"")</f>
        <v>46162.006944444445</v>
      </c>
      <c r="G4" s="15" t="str">
        <f>IFERROR(INDEX('Carga Pre'!$F$2:F4998,MATCH(ROW()-ROW($B$1),'Carga Pre'!$O$2:$O$4996,0)),"")</f>
        <v>Guadalajara</v>
      </c>
      <c r="H4" s="15" t="str">
        <f>IFERROR(INDEX('Carga Pre'!$G$2:G4998,MATCH(ROW()-ROW($B$1),'Carga Pre'!$O$2:$O$4996,0)),"")</f>
        <v>---</v>
      </c>
      <c r="I4" s="15">
        <f>IFERROR(INDEX('Carga Pre'!$H$2:H4998,MATCH(ROW()-ROW($B$1),'Carga Pre'!$O$2:$O$4996,0)),"")</f>
        <v>607</v>
      </c>
      <c r="J4" s="15" t="str">
        <f>IFERROR(INDEX('Carga Pre'!$I$2:I4998,MATCH(ROW()-ROW($B$1),'Carga Pre'!$O$2:$O$4996,0)),"")</f>
        <v>CV 5933</v>
      </c>
      <c r="K4" s="15" t="str">
        <f>IFERROR(INDEX('Carga Pre'!$J$2:J4998,MATCH(ROW()-ROW($B$1),'Carga Pre'!$O$2:$O$4996,0)),"")</f>
        <v>Luxembourg</v>
      </c>
      <c r="L4" s="22">
        <f>IFERROR(INDEX('Carga Pre'!$K$2:K4998,MATCH(ROW()-ROW($B$1),'Carga Pre'!$O$2:$O$4996,0)),"")</f>
        <v>46162.090277777781</v>
      </c>
      <c r="M4" s="15" t="str">
        <f>IFERROR(INDEX('Carga Pre'!$L$2:L4998,MATCH(ROW()-ROW($B$1),'Carga Pre'!$O$2:$O$4996,0)),"")</f>
        <v>F</v>
      </c>
      <c r="N4" s="25">
        <f t="shared" si="1"/>
        <v>1</v>
      </c>
      <c r="O4" s="25" t="str">
        <f>VLOOKUP(N4,'Time Chart'!$A$2:$D$25,4,0)</f>
        <v>00:00 A 00:59</v>
      </c>
      <c r="P4" s="26">
        <f t="shared" si="2"/>
        <v>3</v>
      </c>
      <c r="Q4" s="26" t="str">
        <f>VLOOKUP(P4,'Time Chart'!$A$2:$D$25,4,0)</f>
        <v>02:00 A 02:59</v>
      </c>
      <c r="R4" s="14" t="str">
        <f t="shared" si="3"/>
        <v>20/05/2026</v>
      </c>
      <c r="S4" s="15">
        <f>COUNTIFS(Hoja1!$R$2,"="&amp;R4)</f>
        <v>1</v>
      </c>
      <c r="T4" s="14" t="str">
        <f t="shared" si="4"/>
        <v>20/05/2026</v>
      </c>
      <c r="U4" s="15">
        <f>COUNTIFS(Hoja1!$R$2,"="&amp;T4)</f>
        <v>1</v>
      </c>
    </row>
    <row r="5" spans="1:21" x14ac:dyDescent="0.25">
      <c r="A5" s="14">
        <f t="shared" si="0"/>
        <v>4</v>
      </c>
      <c r="B5" s="15" t="str">
        <f>IFERROR(INDEX('Carga Pre'!$A$2:A4999,MATCH(ROW()-ROW($B$1),'Carga Pre'!$O$2:$O$4996,0)),"")</f>
        <v>Flight scheduled</v>
      </c>
      <c r="C5" s="15" t="str">
        <f>IFERROR(INDEX('Carga Pre'!$B$2:$B$196,MATCH(ROW()-ROW($A$1),'Carga Pre'!$O$2:$O$196,0)),"")</f>
        <v>AeroUnión</v>
      </c>
      <c r="D5" s="15">
        <f>IFERROR(INDEX('Carga Pre'!$C$2:C4999,MATCH(ROW()-ROW($B$1),'Carga Pre'!$O$2:$O$4996,0)),"")</f>
        <v>333</v>
      </c>
      <c r="E5" s="15" t="str">
        <f>IFERROR(INDEX('Carga Pre'!$D$2:D4999,MATCH(ROW()-ROW($B$1),'Carga Pre'!$O$2:$O$4996,0)),"")</f>
        <v>6R 7081</v>
      </c>
      <c r="F5" s="22">
        <f>IFERROR(INDEX('Carga Pre'!$E$2:$E$4996,MATCH(ROW()-ROW($B$1),'Carga Pre'!$O$2:$O$4996,0)),"")</f>
        <v>46162.092361111114</v>
      </c>
      <c r="G5" s="15" t="str">
        <f>IFERROR(INDEX('Carga Pre'!$F$2:F4999,MATCH(ROW()-ROW($B$1),'Carga Pre'!$O$2:$O$4996,0)),"")</f>
        <v>Guadalajara</v>
      </c>
      <c r="H5" s="15" t="str">
        <f>IFERROR(INDEX('Carga Pre'!$G$2:G4999,MATCH(ROW()-ROW($B$1),'Carga Pre'!$O$2:$O$4996,0)),"")</f>
        <v>---</v>
      </c>
      <c r="I5" s="15">
        <f>IFERROR(INDEX('Carga Pre'!$H$2:H4999,MATCH(ROW()-ROW($B$1),'Carga Pre'!$O$2:$O$4996,0)),"")</f>
        <v>606</v>
      </c>
      <c r="J5" s="15" t="str">
        <f>IFERROR(INDEX('Carga Pre'!$I$2:I4999,MATCH(ROW()-ROW($B$1),'Carga Pre'!$O$2:$O$4996,0)),"")</f>
        <v>6R 7081</v>
      </c>
      <c r="K5" s="15" t="str">
        <f>IFERROR(INDEX('Carga Pre'!$J$2:J4999,MATCH(ROW()-ROW($B$1),'Carga Pre'!$O$2:$O$4996,0)),"")</f>
        <v>Bogotá</v>
      </c>
      <c r="L5" s="22">
        <f>IFERROR(INDEX('Carga Pre'!$K$2:K4999,MATCH(ROW()-ROW($B$1),'Carga Pre'!$O$2:$O$4996,0)),"")</f>
        <v>46162.154861111114</v>
      </c>
      <c r="M5" s="15" t="str">
        <f>IFERROR(INDEX('Carga Pre'!$L$2:L4999,MATCH(ROW()-ROW($B$1),'Carga Pre'!$O$2:$O$4996,0)),"")</f>
        <v>F</v>
      </c>
      <c r="N5" s="25">
        <f t="shared" si="1"/>
        <v>3</v>
      </c>
      <c r="O5" s="25" t="str">
        <f>VLOOKUP(N5,'Time Chart'!$A$2:$D$25,4,0)</f>
        <v>02:00 A 02:59</v>
      </c>
      <c r="P5" s="26">
        <f t="shared" si="2"/>
        <v>4</v>
      </c>
      <c r="Q5" s="26" t="str">
        <f>VLOOKUP(P5,'Time Chart'!$A$2:$D$25,4,0)</f>
        <v>03:00 A 03:59</v>
      </c>
      <c r="R5" s="14" t="str">
        <f t="shared" si="3"/>
        <v>20/05/2026</v>
      </c>
      <c r="S5" s="15">
        <f>COUNTIFS(Hoja1!$R$2,"="&amp;R5)</f>
        <v>1</v>
      </c>
      <c r="T5" s="14" t="str">
        <f t="shared" si="4"/>
        <v>20/05/2026</v>
      </c>
      <c r="U5" s="15">
        <f>COUNTIFS(Hoja1!$R$2,"="&amp;T5)</f>
        <v>1</v>
      </c>
    </row>
    <row r="6" spans="1:21" x14ac:dyDescent="0.25">
      <c r="A6" s="14">
        <f t="shared" si="0"/>
        <v>5</v>
      </c>
      <c r="B6" s="15" t="str">
        <f>IFERROR(INDEX('Carga Pre'!$A$2:A5000,MATCH(ROW()-ROW($B$1),'Carga Pre'!$O$2:$O$4996,0)),"")</f>
        <v>Flight activated</v>
      </c>
      <c r="C6" s="15" t="str">
        <f>IFERROR(INDEX('Carga Pre'!$B$2:$B$196,MATCH(ROW()-ROW($A$1),'Carga Pre'!$O$2:$O$196,0)),"")</f>
        <v>Air France</v>
      </c>
      <c r="D6" s="15" t="str">
        <f>IFERROR(INDEX('Carga Pre'!$C$2:C5000,MATCH(ROW()-ROW($B$1),'Carga Pre'!$O$2:$O$4996,0)),"")</f>
        <v>77F</v>
      </c>
      <c r="E6" s="15" t="str">
        <f>IFERROR(INDEX('Carga Pre'!$D$2:D5000,MATCH(ROW()-ROW($B$1),'Carga Pre'!$O$2:$O$4996,0)),"")</f>
        <v>AF 6720</v>
      </c>
      <c r="F6" s="22">
        <f>IFERROR(INDEX('Carga Pre'!$E$2:$E$4996,MATCH(ROW()-ROW($B$1),'Carga Pre'!$O$2:$O$4996,0)),"")</f>
        <v>46162.128472222219</v>
      </c>
      <c r="G6" s="15" t="str">
        <f>IFERROR(INDEX('Carga Pre'!$F$2:F5000,MATCH(ROW()-ROW($B$1),'Carga Pre'!$O$2:$O$4996,0)),"")</f>
        <v>París</v>
      </c>
      <c r="H6" s="15" t="str">
        <f>IFERROR(INDEX('Carga Pre'!$G$2:G5000,MATCH(ROW()-ROW($B$1),'Carga Pre'!$O$2:$O$4996,0)),"")</f>
        <v>---</v>
      </c>
      <c r="I6" s="15">
        <f>IFERROR(INDEX('Carga Pre'!$H$2:H5000,MATCH(ROW()-ROW($B$1),'Carga Pre'!$O$2:$O$4996,0)),"")</f>
        <v>609</v>
      </c>
      <c r="J6" s="15" t="str">
        <f>IFERROR(INDEX('Carga Pre'!$I$2:I5000,MATCH(ROW()-ROW($B$1),'Carga Pre'!$O$2:$O$4996,0)),"")</f>
        <v>AF 6721</v>
      </c>
      <c r="K6" s="15" t="str">
        <f>IFERROR(INDEX('Carga Pre'!$J$2:J5000,MATCH(ROW()-ROW($B$1),'Carga Pre'!$O$2:$O$4996,0)),"")</f>
        <v>Guadalajara</v>
      </c>
      <c r="L6" s="22">
        <f>IFERROR(INDEX('Carga Pre'!$K$2:K5000,MATCH(ROW()-ROW($B$1),'Carga Pre'!$O$2:$O$4996,0)),"")</f>
        <v>46162.295138888891</v>
      </c>
      <c r="M6" s="15" t="str">
        <f>IFERROR(INDEX('Carga Pre'!$L$2:L5000,MATCH(ROW()-ROW($B$1),'Carga Pre'!$O$2:$O$4996,0)),"")</f>
        <v>F</v>
      </c>
      <c r="N6" s="25">
        <f t="shared" si="1"/>
        <v>4</v>
      </c>
      <c r="O6" s="25" t="str">
        <f>VLOOKUP(N6,'Time Chart'!$A$2:$D$25,4,0)</f>
        <v>03:00 A 03:59</v>
      </c>
      <c r="P6" s="26">
        <f t="shared" si="2"/>
        <v>8</v>
      </c>
      <c r="Q6" s="26" t="str">
        <f>VLOOKUP(P6,'Time Chart'!$A$2:$D$25,4,0)</f>
        <v>07:00 A 07:59</v>
      </c>
      <c r="R6" s="14" t="str">
        <f t="shared" si="3"/>
        <v>20/05/2026</v>
      </c>
      <c r="S6" s="15">
        <f>COUNTIFS(Hoja1!$R$2,"="&amp;R6)</f>
        <v>1</v>
      </c>
      <c r="T6" s="14" t="str">
        <f t="shared" si="4"/>
        <v>20/05/2026</v>
      </c>
      <c r="U6" s="15">
        <f>COUNTIFS(Hoja1!$R$2,"="&amp;T6)</f>
        <v>1</v>
      </c>
    </row>
    <row r="7" spans="1:21" x14ac:dyDescent="0.25">
      <c r="A7" s="14">
        <f t="shared" si="0"/>
        <v>6</v>
      </c>
      <c r="B7" s="15" t="str">
        <f>IFERROR(INDEX('Carga Pre'!$A$2:A5001,MATCH(ROW()-ROW($B$1),'Carga Pre'!$O$2:$O$4996,0)),"")</f>
        <v>Flight scheduled</v>
      </c>
      <c r="C7" s="15" t="str">
        <f>IFERROR(INDEX('Carga Pre'!$B$2:$B$196,MATCH(ROW()-ROW($A$1),'Carga Pre'!$O$2:$O$196,0)),"")</f>
        <v>Estafeta</v>
      </c>
      <c r="D7" s="15">
        <f>IFERROR(INDEX('Carga Pre'!$C$2:C5001,MATCH(ROW()-ROW($B$1),'Carga Pre'!$O$2:$O$4996,0)),"")</f>
        <v>734</v>
      </c>
      <c r="E7" s="15" t="str">
        <f>IFERROR(INDEX('Carga Pre'!$D$2:D5001,MATCH(ROW()-ROW($B$1),'Carga Pre'!$O$2:$O$4996,0)),"")</f>
        <v>E7 615</v>
      </c>
      <c r="F7" s="22">
        <f>IFERROR(INDEX('Carga Pre'!$E$2:$E$4996,MATCH(ROW()-ROW($B$1),'Carga Pre'!$O$2:$O$4996,0)),"")</f>
        <v>46162.208333333336</v>
      </c>
      <c r="G7" s="15" t="str">
        <f>IFERROR(INDEX('Carga Pre'!$F$2:F5001,MATCH(ROW()-ROW($B$1),'Carga Pre'!$O$2:$O$4996,0)),"")</f>
        <v>San Luis Potosí</v>
      </c>
      <c r="H7" s="15" t="str">
        <f>IFERROR(INDEX('Carga Pre'!$G$2:G5001,MATCH(ROW()-ROW($B$1),'Carga Pre'!$O$2:$O$4996,0)),"")</f>
        <v>---</v>
      </c>
      <c r="I7" s="15" t="str">
        <f>IFERROR(INDEX('Carga Pre'!$H$2:H5001,MATCH(ROW()-ROW($B$1),'Carga Pre'!$O$2:$O$4996,0)),"")</f>
        <v>601A</v>
      </c>
      <c r="J7" s="15" t="str">
        <f>IFERROR(INDEX('Carga Pre'!$I$2:I5001,MATCH(ROW()-ROW($B$1),'Carga Pre'!$O$2:$O$4996,0)),"")</f>
        <v>E7 615</v>
      </c>
      <c r="K7" s="15" t="str">
        <f>IFERROR(INDEX('Carga Pre'!$J$2:J5001,MATCH(ROW()-ROW($B$1),'Carga Pre'!$O$2:$O$4996,0)),"")</f>
        <v>Mérida</v>
      </c>
      <c r="L7" s="22">
        <f>IFERROR(INDEX('Carga Pre'!$K$2:K5001,MATCH(ROW()-ROW($B$1),'Carga Pre'!$O$2:$O$4996,0)),"")</f>
        <v>46162.229166666664</v>
      </c>
      <c r="M7" s="15" t="str">
        <f>IFERROR(INDEX('Carga Pre'!$L$2:L5001,MATCH(ROW()-ROW($B$1),'Carga Pre'!$O$2:$O$4996,0)),"")</f>
        <v>F</v>
      </c>
      <c r="N7" s="25">
        <f t="shared" si="1"/>
        <v>6</v>
      </c>
      <c r="O7" s="25" t="str">
        <f>VLOOKUP(N7,'Time Chart'!$A$2:$D$25,4,0)</f>
        <v>05:00 A 05:59</v>
      </c>
      <c r="P7" s="26">
        <f t="shared" si="2"/>
        <v>6</v>
      </c>
      <c r="Q7" s="26" t="str">
        <f>VLOOKUP(P7,'Time Chart'!$A$2:$D$25,4,0)</f>
        <v>05:00 A 05:59</v>
      </c>
      <c r="R7" s="14" t="str">
        <f t="shared" si="3"/>
        <v>20/05/2026</v>
      </c>
      <c r="S7" s="15">
        <f>COUNTIFS(Hoja1!$R$2,"="&amp;R7)</f>
        <v>1</v>
      </c>
      <c r="T7" s="14" t="str">
        <f t="shared" si="4"/>
        <v>20/05/2026</v>
      </c>
      <c r="U7" s="15">
        <f>COUNTIFS(Hoja1!$R$2,"="&amp;T7)</f>
        <v>1</v>
      </c>
    </row>
    <row r="8" spans="1:21" x14ac:dyDescent="0.25">
      <c r="A8" s="14">
        <f t="shared" si="0"/>
        <v>7</v>
      </c>
      <c r="B8" s="15" t="str">
        <f>IFERROR(INDEX('Carga Pre'!$A$2:A5002,MATCH(ROW()-ROW($B$1),'Carga Pre'!$O$2:$O$4996,0)),"")</f>
        <v>Flight scheduled</v>
      </c>
      <c r="C8" s="15" t="str">
        <f>IFERROR(INDEX('Carga Pre'!$B$2:$B$196,MATCH(ROW()-ROW($A$1),'Carga Pre'!$O$2:$O$196,0)),"")</f>
        <v>China Southerrn</v>
      </c>
      <c r="D8" s="15">
        <f>IFERROR(INDEX('Carga Pre'!$C$2:C5002,MATCH(ROW()-ROW($B$1),'Carga Pre'!$O$2:$O$4996,0)),"")</f>
        <v>772</v>
      </c>
      <c r="E8" s="15" t="str">
        <f>IFERROR(INDEX('Carga Pre'!$D$2:D5002,MATCH(ROW()-ROW($B$1),'Carga Pre'!$O$2:$O$4996,0)),"")</f>
        <v>CZ 2521</v>
      </c>
      <c r="F8" s="22">
        <f>IFERROR(INDEX('Carga Pre'!$E$2:$E$4996,MATCH(ROW()-ROW($B$1),'Carga Pre'!$O$2:$O$4996,0)),"")</f>
        <v>46162.256944444445</v>
      </c>
      <c r="G8" s="15" t="str">
        <f>IFERROR(INDEX('Carga Pre'!$F$2:F5002,MATCH(ROW()-ROW($B$1),'Carga Pre'!$O$2:$O$4996,0)),"")</f>
        <v>Anchorage</v>
      </c>
      <c r="H8" s="15" t="str">
        <f>IFERROR(INDEX('Carga Pre'!$G$2:G5002,MATCH(ROW()-ROW($B$1),'Carga Pre'!$O$2:$O$4996,0)),"")</f>
        <v>---</v>
      </c>
      <c r="I8" s="15">
        <f>IFERROR(INDEX('Carga Pre'!$H$2:H5002,MATCH(ROW()-ROW($B$1),'Carga Pre'!$O$2:$O$4996,0)),"")</f>
        <v>608</v>
      </c>
      <c r="J8" s="15" t="str">
        <f>IFERROR(INDEX('Carga Pre'!$I$2:I5002,MATCH(ROW()-ROW($B$1),'Carga Pre'!$O$2:$O$4996,0)),"")</f>
        <v>CZ 2522</v>
      </c>
      <c r="K8" s="15" t="str">
        <f>IFERROR(INDEX('Carga Pre'!$J$2:J5002,MATCH(ROW()-ROW($B$1),'Carga Pre'!$O$2:$O$4996,0)),"")</f>
        <v>Shanghai</v>
      </c>
      <c r="L8" s="22">
        <f>IFERROR(INDEX('Carga Pre'!$K$2:K5002,MATCH(ROW()-ROW($B$1),'Carga Pre'!$O$2:$O$4996,0)),"")</f>
        <v>46162.361111111109</v>
      </c>
      <c r="M8" s="15" t="str">
        <f>IFERROR(INDEX('Carga Pre'!$L$2:L5002,MATCH(ROW()-ROW($B$1),'Carga Pre'!$O$2:$O$4996,0)),"")</f>
        <v>F</v>
      </c>
      <c r="N8" s="25">
        <f t="shared" si="1"/>
        <v>7</v>
      </c>
      <c r="O8" s="25" t="str">
        <f>VLOOKUP(N8,'Time Chart'!$A$2:$D$25,4,0)</f>
        <v>06:00 A 06:59</v>
      </c>
      <c r="P8" s="26">
        <f t="shared" si="2"/>
        <v>9</v>
      </c>
      <c r="Q8" s="26" t="str">
        <f>VLOOKUP(P8,'Time Chart'!$A$2:$D$25,4,0)</f>
        <v>08:00 A 08:59</v>
      </c>
      <c r="R8" s="14" t="str">
        <f t="shared" si="3"/>
        <v>20/05/2026</v>
      </c>
      <c r="S8" s="15">
        <f>COUNTIFS(Hoja1!$R$2,"="&amp;R8)</f>
        <v>1</v>
      </c>
      <c r="T8" s="14" t="str">
        <f t="shared" si="4"/>
        <v>20/05/2026</v>
      </c>
      <c r="U8" s="15">
        <f>COUNTIFS(Hoja1!$R$2,"="&amp;T8)</f>
        <v>1</v>
      </c>
    </row>
    <row r="9" spans="1:21" x14ac:dyDescent="0.25">
      <c r="A9" s="14">
        <f t="shared" si="0"/>
        <v>8</v>
      </c>
      <c r="B9" s="15" t="str">
        <f>IFERROR(INDEX('Carga Pre'!$A$2:A5003,MATCH(ROW()-ROW($B$1),'Carga Pre'!$O$2:$O$4996,0)),"")</f>
        <v>Flight scheduled</v>
      </c>
      <c r="C9" s="15" t="str">
        <f>IFERROR(INDEX('Carga Pre'!$B$2:$B$196,MATCH(ROW()-ROW($A$1),'Carga Pre'!$O$2:$O$196,0)),"")</f>
        <v>United Parcel Service</v>
      </c>
      <c r="D9" s="15">
        <f>IFERROR(INDEX('Carga Pre'!$C$2:C5003,MATCH(ROW()-ROW($B$1),'Carga Pre'!$O$2:$O$4996,0)),"")</f>
        <v>763</v>
      </c>
      <c r="E9" s="15" t="str">
        <f>IFERROR(INDEX('Carga Pre'!$D$2:D5003,MATCH(ROW()-ROW($B$1),'Carga Pre'!$O$2:$O$4996,0)),"")</f>
        <v>5X 320</v>
      </c>
      <c r="F9" s="22">
        <f>IFERROR(INDEX('Carga Pre'!$E$2:$E$4996,MATCH(ROW()-ROW($B$1),'Carga Pre'!$O$2:$O$4996,0)),"")</f>
        <v>46162.265972222223</v>
      </c>
      <c r="G9" s="15" t="str">
        <f>IFERROR(INDEX('Carga Pre'!$F$2:F5003,MATCH(ROW()-ROW($B$1),'Carga Pre'!$O$2:$O$4996,0)),"")</f>
        <v>Louisville</v>
      </c>
      <c r="H9" s="15" t="str">
        <f>IFERROR(INDEX('Carga Pre'!$G$2:G5003,MATCH(ROW()-ROW($B$1),'Carga Pre'!$O$2:$O$4996,0)),"")</f>
        <v>---</v>
      </c>
      <c r="I9" s="15" t="str">
        <f>IFERROR(INDEX('Carga Pre'!$H$2:H5003,MATCH(ROW()-ROW($B$1),'Carga Pre'!$O$2:$O$4996,0)),"")</f>
        <v>602A</v>
      </c>
      <c r="J9" s="15" t="str">
        <f>IFERROR(INDEX('Carga Pre'!$I$2:I5003,MATCH(ROW()-ROW($B$1),'Carga Pre'!$O$2:$O$4996,0)),"")</f>
        <v>5X 321</v>
      </c>
      <c r="K9" s="15" t="str">
        <f>IFERROR(INDEX('Carga Pre'!$J$2:J5003,MATCH(ROW()-ROW($B$1),'Carga Pre'!$O$2:$O$4996,0)),"")</f>
        <v>Louisville</v>
      </c>
      <c r="L9" s="22">
        <f>IFERROR(INDEX('Carga Pre'!$K$2:K5003,MATCH(ROW()-ROW($B$1),'Carga Pre'!$O$2:$O$4996,0)),"")</f>
        <v>46162.818055555559</v>
      </c>
      <c r="M9" s="15" t="str">
        <f>IFERROR(INDEX('Carga Pre'!$L$2:L5003,MATCH(ROW()-ROW($B$1),'Carga Pre'!$O$2:$O$4996,0)),"")</f>
        <v>F</v>
      </c>
      <c r="N9" s="25">
        <f t="shared" si="1"/>
        <v>7</v>
      </c>
      <c r="O9" s="25" t="str">
        <f>VLOOKUP(N9,'Time Chart'!$A$2:$D$25,4,0)</f>
        <v>06:00 A 06:59</v>
      </c>
      <c r="P9" s="26">
        <f t="shared" si="2"/>
        <v>20</v>
      </c>
      <c r="Q9" s="26" t="str">
        <f>VLOOKUP(P9,'Time Chart'!$A$2:$D$25,4,0)</f>
        <v>19:00 A 19:59</v>
      </c>
      <c r="R9" s="14" t="str">
        <f t="shared" si="3"/>
        <v>20/05/2026</v>
      </c>
      <c r="S9" s="15">
        <f>COUNTIFS(Hoja1!$R$2,"="&amp;R9)</f>
        <v>1</v>
      </c>
      <c r="T9" s="14" t="str">
        <f t="shared" si="4"/>
        <v>20/05/2026</v>
      </c>
      <c r="U9" s="15">
        <f>COUNTIFS(Hoja1!$R$2,"="&amp;T9)</f>
        <v>1</v>
      </c>
    </row>
    <row r="10" spans="1:21" x14ac:dyDescent="0.25">
      <c r="A10" s="14">
        <f t="shared" si="0"/>
        <v>9</v>
      </c>
      <c r="B10" s="15" t="str">
        <f>IFERROR(INDEX('Carga Pre'!$A$2:A5004,MATCH(ROW()-ROW($B$1),'Carga Pre'!$O$2:$O$4996,0)),"")</f>
        <v>Flight activated</v>
      </c>
      <c r="C10" s="15" t="str">
        <f>IFERROR(INDEX('Carga Pre'!$B$2:$B$196,MATCH(ROW()-ROW($A$1),'Carga Pre'!$O$2:$O$196,0)),"")</f>
        <v>Air Canada</v>
      </c>
      <c r="D10" s="15">
        <f>IFERROR(INDEX('Carga Pre'!$C$2:C5004,MATCH(ROW()-ROW($B$1),'Carga Pre'!$O$2:$O$4996,0)),"")</f>
        <v>764</v>
      </c>
      <c r="E10" s="15" t="str">
        <f>IFERROR(INDEX('Carga Pre'!$D$2:D5004,MATCH(ROW()-ROW($B$1),'Carga Pre'!$O$2:$O$4996,0)),"")</f>
        <v>AC 7246</v>
      </c>
      <c r="F10" s="22">
        <f>IFERROR(INDEX('Carga Pre'!$E$2:$E$4996,MATCH(ROW()-ROW($B$1),'Carga Pre'!$O$2:$O$4996,0)),"")</f>
        <v>46162.291666666664</v>
      </c>
      <c r="G10" s="15" t="str">
        <f>IFERROR(INDEX('Carga Pre'!$F$2:F5004,MATCH(ROW()-ROW($B$1),'Carga Pre'!$O$2:$O$4996,0)),"")</f>
        <v>Toronto</v>
      </c>
      <c r="H10" s="15" t="str">
        <f>IFERROR(INDEX('Carga Pre'!$G$2:G5004,MATCH(ROW()-ROW($B$1),'Carga Pre'!$O$2:$O$4996,0)),"")</f>
        <v>---</v>
      </c>
      <c r="I10" s="15" t="str">
        <f>IFERROR(INDEX('Carga Pre'!$H$2:H5004,MATCH(ROW()-ROW($B$1),'Carga Pre'!$O$2:$O$4996,0)),"")</f>
        <v>601B</v>
      </c>
      <c r="J10" s="15" t="str">
        <f>IFERROR(INDEX('Carga Pre'!$I$2:I5004,MATCH(ROW()-ROW($B$1),'Carga Pre'!$O$2:$O$4996,0)),"")</f>
        <v>AC 7246</v>
      </c>
      <c r="K10" s="15" t="str">
        <f>IFERROR(INDEX('Carga Pre'!$J$2:J5004,MATCH(ROW()-ROW($B$1),'Carga Pre'!$O$2:$O$4996,0)),"")</f>
        <v>Guadalajara</v>
      </c>
      <c r="L10" s="22">
        <f>IFERROR(INDEX('Carga Pre'!$K$2:K5004,MATCH(ROW()-ROW($B$1),'Carga Pre'!$O$2:$O$4996,0)),"")</f>
        <v>46162.375</v>
      </c>
      <c r="M10" s="15" t="str">
        <f>IFERROR(INDEX('Carga Pre'!$L$2:L5004,MATCH(ROW()-ROW($B$1),'Carga Pre'!$O$2:$O$4996,0)),"")</f>
        <v>F</v>
      </c>
      <c r="N10" s="25">
        <f t="shared" si="1"/>
        <v>8</v>
      </c>
      <c r="O10" s="25" t="str">
        <f>VLOOKUP(N10,'Time Chart'!$A$2:$D$25,4,0)</f>
        <v>07:00 A 07:59</v>
      </c>
      <c r="P10" s="26">
        <f t="shared" si="2"/>
        <v>10</v>
      </c>
      <c r="Q10" s="26" t="str">
        <f>VLOOKUP(P10,'Time Chart'!$A$2:$D$25,4,0)</f>
        <v>09:00 A 09:59</v>
      </c>
      <c r="R10" s="14" t="str">
        <f t="shared" si="3"/>
        <v>20/05/2026</v>
      </c>
      <c r="S10" s="15">
        <f>COUNTIFS(Hoja1!$R$2,"="&amp;R10)</f>
        <v>1</v>
      </c>
      <c r="T10" s="14" t="str">
        <f t="shared" si="4"/>
        <v>20/05/2026</v>
      </c>
      <c r="U10" s="15">
        <f>COUNTIFS(Hoja1!$R$2,"="&amp;T10)</f>
        <v>1</v>
      </c>
    </row>
    <row r="11" spans="1:21" x14ac:dyDescent="0.25">
      <c r="A11" s="14">
        <f t="shared" si="0"/>
        <v>10</v>
      </c>
      <c r="B11" s="15" t="str">
        <f>IFERROR(INDEX('Carga Pre'!$A$2:A5005,MATCH(ROW()-ROW($B$1),'Carga Pre'!$O$2:$O$4996,0)),"")</f>
        <v>Flight scheduled</v>
      </c>
      <c r="C11" s="15" t="str">
        <f>IFERROR(INDEX('Carga Pre'!$B$2:$B$196,MATCH(ROW()-ROW($A$1),'Carga Pre'!$O$2:$O$196,0)),"")</f>
        <v>Cargojet Airways</v>
      </c>
      <c r="D11" s="15" t="str">
        <f>IFERROR(INDEX('Carga Pre'!$C$2:C5005,MATCH(ROW()-ROW($B$1),'Carga Pre'!$O$2:$O$4996,0)),"")</f>
        <v>76Y</v>
      </c>
      <c r="E11" s="15" t="str">
        <f>IFERROR(INDEX('Carga Pre'!$D$2:D5005,MATCH(ROW()-ROW($B$1),'Carga Pre'!$O$2:$O$4996,0)),"")</f>
        <v>W8 952</v>
      </c>
      <c r="F11" s="22">
        <f>IFERROR(INDEX('Carga Pre'!$E$2:$E$4996,MATCH(ROW()-ROW($B$1),'Carga Pre'!$O$2:$O$4996,0)),"")</f>
        <v>46162.354166666664</v>
      </c>
      <c r="G11" s="15" t="str">
        <f>IFERROR(INDEX('Carga Pre'!$F$2:F5005,MATCH(ROW()-ROW($B$1),'Carga Pre'!$O$2:$O$4996,0)),"")</f>
        <v>Cincinnati</v>
      </c>
      <c r="H11" s="15" t="str">
        <f>IFERROR(INDEX('Carga Pre'!$G$2:G5005,MATCH(ROW()-ROW($B$1),'Carga Pre'!$O$2:$O$4996,0)),"")</f>
        <v>---</v>
      </c>
      <c r="I11" s="15" t="str">
        <f>IFERROR(INDEX('Carga Pre'!$H$2:H5005,MATCH(ROW()-ROW($B$1),'Carga Pre'!$O$2:$O$4996,0)),"")</f>
        <v>601A</v>
      </c>
      <c r="J11" s="15" t="str">
        <f>IFERROR(INDEX('Carga Pre'!$I$2:I5005,MATCH(ROW()-ROW($B$1),'Carga Pre'!$O$2:$O$4996,0)),"")</f>
        <v>W8 951</v>
      </c>
      <c r="K11" s="15" t="str">
        <f>IFERROR(INDEX('Carga Pre'!$J$2:J5005,MATCH(ROW()-ROW($B$1),'Carga Pre'!$O$2:$O$4996,0)),"")</f>
        <v>Cincinnati</v>
      </c>
      <c r="L11" s="22">
        <f>IFERROR(INDEX('Carga Pre'!$K$2:K5005,MATCH(ROW()-ROW($B$1),'Carga Pre'!$O$2:$O$4996,0)),"")</f>
        <v>46162.833333333336</v>
      </c>
      <c r="M11" s="15" t="str">
        <f>IFERROR(INDEX('Carga Pre'!$L$2:L5005,MATCH(ROW()-ROW($B$1),'Carga Pre'!$O$2:$O$4996,0)),"")</f>
        <v>F</v>
      </c>
      <c r="N11" s="25">
        <f t="shared" si="1"/>
        <v>9</v>
      </c>
      <c r="O11" s="25" t="str">
        <f>VLOOKUP(N11,'Time Chart'!$A$2:$D$25,4,0)</f>
        <v>08:00 A 08:59</v>
      </c>
      <c r="P11" s="26">
        <f t="shared" si="2"/>
        <v>21</v>
      </c>
      <c r="Q11" s="26" t="str">
        <f>VLOOKUP(P11,'Time Chart'!$A$2:$D$25,4,0)</f>
        <v>20:00 A 20:59</v>
      </c>
      <c r="R11" s="14" t="str">
        <f t="shared" si="3"/>
        <v>20/05/2026</v>
      </c>
      <c r="S11" s="15">
        <f>COUNTIFS(Hoja1!$R$2,"="&amp;R11)</f>
        <v>1</v>
      </c>
      <c r="T11" s="14" t="str">
        <f t="shared" si="4"/>
        <v>20/05/2026</v>
      </c>
      <c r="U11" s="15">
        <f>COUNTIFS(Hoja1!$R$2,"="&amp;T11)</f>
        <v>1</v>
      </c>
    </row>
    <row r="12" spans="1:21" x14ac:dyDescent="0.25">
      <c r="A12" s="14">
        <f t="shared" si="0"/>
        <v>11</v>
      </c>
      <c r="B12" s="15" t="str">
        <f>IFERROR(INDEX('Carga Pre'!$A$2:A5006,MATCH(ROW()-ROW($B$1),'Carga Pre'!$O$2:$O$4996,0)),"")</f>
        <v>Flight scheduled</v>
      </c>
      <c r="C12" s="15" t="str">
        <f>IFERROR(INDEX('Carga Pre'!$B$2:$B$196,MATCH(ROW()-ROW($A$1),'Carga Pre'!$O$2:$O$196,0)),"")</f>
        <v>Atlas Air</v>
      </c>
      <c r="D12" s="15" t="str">
        <f>IFERROR(INDEX('Carga Pre'!$C$2:C5006,MATCH(ROW()-ROW($B$1),'Carga Pre'!$O$2:$O$4996,0)),"")</f>
        <v>74Y/744</v>
      </c>
      <c r="E12" s="15" t="str">
        <f>IFERROR(INDEX('Carga Pre'!$D$2:D5006,MATCH(ROW()-ROW($B$1),'Carga Pre'!$O$2:$O$4996,0)),"")</f>
        <v>5Y 8174</v>
      </c>
      <c r="F12" s="22">
        <f>IFERROR(INDEX('Carga Pre'!$E$2:$E$4996,MATCH(ROW()-ROW($B$1),'Carga Pre'!$O$2:$O$4996,0)),"")</f>
        <v>46162.357638888891</v>
      </c>
      <c r="G12" s="15" t="str">
        <f>IFERROR(INDEX('Carga Pre'!$F$2:F5006,MATCH(ROW()-ROW($B$1),'Carga Pre'!$O$2:$O$4996,0)),"")</f>
        <v>Anchorage</v>
      </c>
      <c r="H12" s="15" t="str">
        <f>IFERROR(INDEX('Carga Pre'!$G$2:G5006,MATCH(ROW()-ROW($B$1),'Carga Pre'!$O$2:$O$4996,0)),"")</f>
        <v>---</v>
      </c>
      <c r="I12" s="15">
        <f>IFERROR(INDEX('Carga Pre'!$H$2:H5006,MATCH(ROW()-ROW($B$1),'Carga Pre'!$O$2:$O$4996,0)),"")</f>
        <v>607</v>
      </c>
      <c r="J12" s="15" t="str">
        <f>IFERROR(INDEX('Carga Pre'!$I$2:I5006,MATCH(ROW()-ROW($B$1),'Carga Pre'!$O$2:$O$4996,0)),"")</f>
        <v>5Y 8174</v>
      </c>
      <c r="K12" s="15" t="str">
        <f>IFERROR(INDEX('Carga Pre'!$J$2:J5006,MATCH(ROW()-ROW($B$1),'Carga Pre'!$O$2:$O$4996,0)),"")</f>
        <v>Los Angeles</v>
      </c>
      <c r="L12" s="22">
        <f>IFERROR(INDEX('Carga Pre'!$K$2:K5006,MATCH(ROW()-ROW($B$1),'Carga Pre'!$O$2:$O$4996,0)),"")</f>
        <v>46162.440972222219</v>
      </c>
      <c r="M12" s="15" t="str">
        <f>IFERROR(INDEX('Carga Pre'!$L$2:L5006,MATCH(ROW()-ROW($B$1),'Carga Pre'!$O$2:$O$4996,0)),"")</f>
        <v>F</v>
      </c>
      <c r="N12" s="25">
        <f t="shared" si="1"/>
        <v>9</v>
      </c>
      <c r="O12" s="25" t="str">
        <f>VLOOKUP(N12,'Time Chart'!$A$2:$D$25,4,0)</f>
        <v>08:00 A 08:59</v>
      </c>
      <c r="P12" s="26">
        <f t="shared" si="2"/>
        <v>11</v>
      </c>
      <c r="Q12" s="26" t="str">
        <f>VLOOKUP(P12,'Time Chart'!$A$2:$D$25,4,0)</f>
        <v>10:00 A 10:59</v>
      </c>
      <c r="R12" s="14" t="str">
        <f t="shared" si="3"/>
        <v>20/05/2026</v>
      </c>
      <c r="S12" s="15">
        <f>COUNTIFS(Hoja1!$R$2,"="&amp;R12)</f>
        <v>1</v>
      </c>
      <c r="T12" s="14" t="str">
        <f t="shared" si="4"/>
        <v>20/05/2026</v>
      </c>
      <c r="U12" s="15">
        <f>COUNTIFS(Hoja1!$R$2,"="&amp;T12)</f>
        <v>1</v>
      </c>
    </row>
    <row r="13" spans="1:21" x14ac:dyDescent="0.25">
      <c r="A13" s="14">
        <f t="shared" si="0"/>
        <v>12</v>
      </c>
      <c r="B13" s="15" t="str">
        <f>IFERROR(INDEX('Carga Pre'!$A$2:A5007,MATCH(ROW()-ROW($B$1),'Carga Pre'!$O$2:$O$4996,0)),"")</f>
        <v>Flight scheduled</v>
      </c>
      <c r="C13" s="15" t="str">
        <f>IFERROR(INDEX('Carga Pre'!$B$2:$B$196,MATCH(ROW()-ROW($A$1),'Carga Pre'!$O$2:$O$196,0)),"")</f>
        <v>MasAir</v>
      </c>
      <c r="D13" s="15">
        <f>IFERROR(INDEX('Carga Pre'!$C$2:C5007,MATCH(ROW()-ROW($B$1),'Carga Pre'!$O$2:$O$4996,0)),"")</f>
        <v>333</v>
      </c>
      <c r="E13" s="15" t="str">
        <f>IFERROR(INDEX('Carga Pre'!$D$2:D5007,MATCH(ROW()-ROW($B$1),'Carga Pre'!$O$2:$O$4996,0)),"")</f>
        <v>M7 6813</v>
      </c>
      <c r="F13" s="22">
        <f>IFERROR(INDEX('Carga Pre'!$E$2:$E$4996,MATCH(ROW()-ROW($B$1),'Carga Pre'!$O$2:$O$4996,0)),"")</f>
        <v>46162.461805555555</v>
      </c>
      <c r="G13" s="15" t="str">
        <f>IFERROR(INDEX('Carga Pre'!$F$2:F5007,MATCH(ROW()-ROW($B$1),'Carga Pre'!$O$2:$O$4996,0)),"")</f>
        <v>Guadalajara</v>
      </c>
      <c r="H13" s="15" t="str">
        <f>IFERROR(INDEX('Carga Pre'!$G$2:G5007,MATCH(ROW()-ROW($B$1),'Carga Pre'!$O$2:$O$4996,0)),"")</f>
        <v>---</v>
      </c>
      <c r="I13" s="15">
        <f>IFERROR(INDEX('Carga Pre'!$H$2:H5007,MATCH(ROW()-ROW($B$1),'Carga Pre'!$O$2:$O$4996,0)),"")</f>
        <v>606</v>
      </c>
      <c r="J13" s="15" t="str">
        <f>IFERROR(INDEX('Carga Pre'!$I$2:I5007,MATCH(ROW()-ROW($B$1),'Carga Pre'!$O$2:$O$4996,0)),"")</f>
        <v>M7 6333</v>
      </c>
      <c r="K13" s="15" t="str">
        <f>IFERROR(INDEX('Carga Pre'!$J$2:J5007,MATCH(ROW()-ROW($B$1),'Carga Pre'!$O$2:$O$4996,0)),"")</f>
        <v>Bogotá</v>
      </c>
      <c r="L13" s="22">
        <f>IFERROR(INDEX('Carga Pre'!$K$2:K5007,MATCH(ROW()-ROW($B$1),'Carga Pre'!$O$2:$O$4996,0)),"")</f>
        <v>46162.545138888891</v>
      </c>
      <c r="M13" s="15" t="str">
        <f>IFERROR(INDEX('Carga Pre'!$L$2:L5007,MATCH(ROW()-ROW($B$1),'Carga Pre'!$O$2:$O$4996,0)),"")</f>
        <v>F</v>
      </c>
      <c r="N13" s="25">
        <f t="shared" si="1"/>
        <v>12</v>
      </c>
      <c r="O13" s="25" t="str">
        <f>VLOOKUP(N13,'Time Chart'!$A$2:$D$25,4,0)</f>
        <v>11:00 A 11:59</v>
      </c>
      <c r="P13" s="26">
        <f t="shared" si="2"/>
        <v>14</v>
      </c>
      <c r="Q13" s="26" t="str">
        <f>VLOOKUP(P13,'Time Chart'!$A$2:$D$25,4,0)</f>
        <v>13:00 A 13:59</v>
      </c>
      <c r="R13" s="14" t="str">
        <f t="shared" si="3"/>
        <v>20/05/2026</v>
      </c>
      <c r="S13" s="15">
        <f>COUNTIFS(Hoja1!$R$2,"="&amp;R13)</f>
        <v>1</v>
      </c>
      <c r="T13" s="14" t="str">
        <f t="shared" si="4"/>
        <v>20/05/2026</v>
      </c>
      <c r="U13" s="15">
        <f>COUNTIFS(Hoja1!$R$2,"="&amp;T13)</f>
        <v>1</v>
      </c>
    </row>
    <row r="14" spans="1:21" x14ac:dyDescent="0.25">
      <c r="A14" s="14">
        <f t="shared" si="0"/>
        <v>13</v>
      </c>
      <c r="B14" s="15" t="str">
        <f>IFERROR(INDEX('Carga Pre'!$A$2:A5008,MATCH(ROW()-ROW($B$1),'Carga Pre'!$O$2:$O$4996,0)),"")</f>
        <v>Flight scheduled</v>
      </c>
      <c r="C14" s="15" t="str">
        <f>IFERROR(INDEX('Carga Pre'!$B$2:$B$196,MATCH(ROW()-ROW($A$1),'Carga Pre'!$O$2:$O$196,0)),"")</f>
        <v>Kalitta Air</v>
      </c>
      <c r="D14" s="15">
        <f>IFERROR(INDEX('Carga Pre'!$C$2:C5008,MATCH(ROW()-ROW($B$1),'Carga Pre'!$O$2:$O$4996,0)),"")</f>
        <v>744</v>
      </c>
      <c r="E14" s="15" t="str">
        <f>IFERROR(INDEX('Carga Pre'!$D$2:D5008,MATCH(ROW()-ROW($B$1),'Carga Pre'!$O$2:$O$4996,0)),"")</f>
        <v>K4 819</v>
      </c>
      <c r="F14" s="22">
        <f>IFERROR(INDEX('Carga Pre'!$E$2:$E$4996,MATCH(ROW()-ROW($B$1),'Carga Pre'!$O$2:$O$4996,0)),"")</f>
        <v>46162.479166666664</v>
      </c>
      <c r="G14" s="15" t="str">
        <f>IFERROR(INDEX('Carga Pre'!$F$2:F5008,MATCH(ROW()-ROW($B$1),'Carga Pre'!$O$2:$O$4996,0)),"")</f>
        <v>Anchorage</v>
      </c>
      <c r="H14" s="15" t="str">
        <f>IFERROR(INDEX('Carga Pre'!$G$2:G5008,MATCH(ROW()-ROW($B$1),'Carga Pre'!$O$2:$O$4996,0)),"")</f>
        <v>---</v>
      </c>
      <c r="I14" s="15">
        <f>IFERROR(INDEX('Carga Pre'!$H$2:H5008,MATCH(ROW()-ROW($B$1),'Carga Pre'!$O$2:$O$4996,0)),"")</f>
        <v>608</v>
      </c>
      <c r="J14" s="15" t="str">
        <f>IFERROR(INDEX('Carga Pre'!$I$2:I5008,MATCH(ROW()-ROW($B$1),'Carga Pre'!$O$2:$O$4996,0)),"")</f>
        <v>K4 810</v>
      </c>
      <c r="K14" s="15" t="str">
        <f>IFERROR(INDEX('Carga Pre'!$J$2:J5008,MATCH(ROW()-ROW($B$1),'Carga Pre'!$O$2:$O$4996,0)),"")</f>
        <v>Anchorage</v>
      </c>
      <c r="L14" s="22">
        <f>IFERROR(INDEX('Carga Pre'!$K$2:K5008,MATCH(ROW()-ROW($B$1),'Carga Pre'!$O$2:$O$4996,0)),"")</f>
        <v>46162.5625</v>
      </c>
      <c r="M14" s="15" t="str">
        <f>IFERROR(INDEX('Carga Pre'!$L$2:L5008,MATCH(ROW()-ROW($B$1),'Carga Pre'!$O$2:$O$4996,0)),"")</f>
        <v>F</v>
      </c>
      <c r="N14" s="25">
        <f t="shared" si="1"/>
        <v>12</v>
      </c>
      <c r="O14" s="25" t="str">
        <f>VLOOKUP(N14,'Time Chart'!$A$2:$D$25,4,0)</f>
        <v>11:00 A 11:59</v>
      </c>
      <c r="P14" s="26">
        <f t="shared" si="2"/>
        <v>14</v>
      </c>
      <c r="Q14" s="26" t="str">
        <f>VLOOKUP(P14,'Time Chart'!$A$2:$D$25,4,0)</f>
        <v>13:00 A 13:59</v>
      </c>
      <c r="R14" s="14" t="str">
        <f t="shared" si="3"/>
        <v>20/05/2026</v>
      </c>
      <c r="S14" s="15">
        <f>COUNTIFS(Hoja1!$R$2,"="&amp;R14)</f>
        <v>1</v>
      </c>
      <c r="T14" s="14" t="str">
        <f t="shared" si="4"/>
        <v>20/05/2026</v>
      </c>
      <c r="U14" s="15">
        <f>COUNTIFS(Hoja1!$R$2,"="&amp;T14)</f>
        <v>1</v>
      </c>
    </row>
    <row r="15" spans="1:21" x14ac:dyDescent="0.25">
      <c r="A15" s="14">
        <f t="shared" si="0"/>
        <v>14</v>
      </c>
      <c r="B15" s="15" t="str">
        <f>IFERROR(INDEX('Carga Pre'!$A$2:A5009,MATCH(ROW()-ROW($B$1),'Carga Pre'!$O$2:$O$4996,0)),"")</f>
        <v>Flight scheduled</v>
      </c>
      <c r="C15" s="15" t="str">
        <f>IFERROR(INDEX('Carga Pre'!$B$2:$B$196,MATCH(ROW()-ROW($A$1),'Carga Pre'!$O$2:$O$196,0)),"")</f>
        <v>AeroUnión</v>
      </c>
      <c r="D15" s="15">
        <f>IFERROR(INDEX('Carga Pre'!$C$2:C5009,MATCH(ROW()-ROW($B$1),'Carga Pre'!$O$2:$O$4996,0)),"")</f>
        <v>333</v>
      </c>
      <c r="E15" s="15" t="str">
        <f>IFERROR(INDEX('Carga Pre'!$D$2:D5009,MATCH(ROW()-ROW($B$1),'Carga Pre'!$O$2:$O$4996,0)),"")</f>
        <v>6R 4260</v>
      </c>
      <c r="F15" s="22">
        <f>IFERROR(INDEX('Carga Pre'!$E$2:$E$4996,MATCH(ROW()-ROW($B$1),'Carga Pre'!$O$2:$O$4996,0)),"")</f>
        <v>46162.590277777781</v>
      </c>
      <c r="G15" s="15" t="str">
        <f>IFERROR(INDEX('Carga Pre'!$F$2:F5009,MATCH(ROW()-ROW($B$1),'Carga Pre'!$O$2:$O$4996,0)),"")</f>
        <v>Bogotá</v>
      </c>
      <c r="H15" s="15" t="str">
        <f>IFERROR(INDEX('Carga Pre'!$G$2:G5009,MATCH(ROW()-ROW($B$1),'Carga Pre'!$O$2:$O$4996,0)),"")</f>
        <v>---</v>
      </c>
      <c r="I15" s="15">
        <f>IFERROR(INDEX('Carga Pre'!$H$2:H5009,MATCH(ROW()-ROW($B$1),'Carga Pre'!$O$2:$O$4996,0)),"")</f>
        <v>607</v>
      </c>
      <c r="J15" s="15" t="str">
        <f>IFERROR(INDEX('Carga Pre'!$I$2:I5009,MATCH(ROW()-ROW($B$1),'Carga Pre'!$O$2:$O$4996,0)),"")</f>
        <v>6R 4260</v>
      </c>
      <c r="K15" s="15" t="str">
        <f>IFERROR(INDEX('Carga Pre'!$J$2:J5009,MATCH(ROW()-ROW($B$1),'Carga Pre'!$O$2:$O$4996,0)),"")</f>
        <v>Los Angeles</v>
      </c>
      <c r="L15" s="22">
        <f>IFERROR(INDEX('Carga Pre'!$K$2:K5009,MATCH(ROW()-ROW($B$1),'Carga Pre'!$O$2:$O$4996,0)),"")</f>
        <v>46162.659722222219</v>
      </c>
      <c r="M15" s="15" t="str">
        <f>IFERROR(INDEX('Carga Pre'!$L$2:L5009,MATCH(ROW()-ROW($B$1),'Carga Pre'!$O$2:$O$4996,0)),"")</f>
        <v>F</v>
      </c>
      <c r="N15" s="25">
        <f t="shared" si="1"/>
        <v>15</v>
      </c>
      <c r="O15" s="25" t="str">
        <f>VLOOKUP(N15,'Time Chart'!$A$2:$D$25,4,0)</f>
        <v>14:00 A 14:59</v>
      </c>
      <c r="P15" s="26">
        <f t="shared" si="2"/>
        <v>16</v>
      </c>
      <c r="Q15" s="26" t="str">
        <f>VLOOKUP(P15,'Time Chart'!$A$2:$D$25,4,0)</f>
        <v>15:00 A 15:59</v>
      </c>
      <c r="R15" s="14" t="str">
        <f t="shared" si="3"/>
        <v>20/05/2026</v>
      </c>
      <c r="S15" s="15">
        <f>COUNTIFS(Hoja1!$R$2,"="&amp;R15)</f>
        <v>1</v>
      </c>
      <c r="T15" s="14" t="str">
        <f t="shared" si="4"/>
        <v>20/05/2026</v>
      </c>
      <c r="U15" s="15">
        <f>COUNTIFS(Hoja1!$R$2,"="&amp;T15)</f>
        <v>1</v>
      </c>
    </row>
    <row r="16" spans="1:21" x14ac:dyDescent="0.25">
      <c r="A16" s="14">
        <f t="shared" si="0"/>
        <v>15</v>
      </c>
      <c r="B16" s="15" t="str">
        <f>IFERROR(INDEX('Carga Pre'!$A$2:A5010,MATCH(ROW()-ROW($B$1),'Carga Pre'!$O$2:$O$4996,0)),"")</f>
        <v>Flight scheduled</v>
      </c>
      <c r="C16" s="15" t="str">
        <f>IFERROR(INDEX('Carga Pre'!$B$2:$B$196,MATCH(ROW()-ROW($A$1),'Carga Pre'!$O$2:$O$196,0)),"")</f>
        <v>Cathay Pacific</v>
      </c>
      <c r="D16" s="15" t="str">
        <f>IFERROR(INDEX('Carga Pre'!$C$2:C5010,MATCH(ROW()-ROW($B$1),'Carga Pre'!$O$2:$O$4996,0)),"")</f>
        <v>74N</v>
      </c>
      <c r="E16" s="15" t="str">
        <f>IFERROR(INDEX('Carga Pre'!$D$2:D5010,MATCH(ROW()-ROW($B$1),'Carga Pre'!$O$2:$O$4996,0)),"")</f>
        <v>CX 096</v>
      </c>
      <c r="F16" s="22">
        <f>IFERROR(INDEX('Carga Pre'!$E$2:$E$4996,MATCH(ROW()-ROW($B$1),'Carga Pre'!$O$2:$O$4996,0)),"")</f>
        <v>46162.59375</v>
      </c>
      <c r="G16" s="15" t="str">
        <f>IFERROR(INDEX('Carga Pre'!$F$2:F5010,MATCH(ROW()-ROW($B$1),'Carga Pre'!$O$2:$O$4996,0)),"")</f>
        <v>Anchorage</v>
      </c>
      <c r="H16" s="15" t="str">
        <f>IFERROR(INDEX('Carga Pre'!$G$2:G5010,MATCH(ROW()-ROW($B$1),'Carga Pre'!$O$2:$O$4996,0)),"")</f>
        <v>---</v>
      </c>
      <c r="I16" s="15">
        <f>IFERROR(INDEX('Carga Pre'!$H$2:H5010,MATCH(ROW()-ROW($B$1),'Carga Pre'!$O$2:$O$4996,0)),"")</f>
        <v>609</v>
      </c>
      <c r="J16" s="15" t="str">
        <f>IFERROR(INDEX('Carga Pre'!$I$2:I5010,MATCH(ROW()-ROW($B$1),'Carga Pre'!$O$2:$O$4996,0)),"")</f>
        <v>CX 097</v>
      </c>
      <c r="K16" s="15" t="str">
        <f>IFERROR(INDEX('Carga Pre'!$J$2:J5010,MATCH(ROW()-ROW($B$1),'Carga Pre'!$O$2:$O$4996,0)),"")</f>
        <v>Guadalajara</v>
      </c>
      <c r="L16" s="22">
        <f>IFERROR(INDEX('Carga Pre'!$K$2:K5010,MATCH(ROW()-ROW($B$1),'Carga Pre'!$O$2:$O$4996,0)),"")</f>
        <v>46162.677083333336</v>
      </c>
      <c r="M16" s="15" t="str">
        <f>IFERROR(INDEX('Carga Pre'!$L$2:L5010,MATCH(ROW()-ROW($B$1),'Carga Pre'!$O$2:$O$4996,0)),"")</f>
        <v>F</v>
      </c>
      <c r="N16" s="25">
        <f t="shared" si="1"/>
        <v>15</v>
      </c>
      <c r="O16" s="25" t="str">
        <f>VLOOKUP(N16,'Time Chart'!$A$2:$D$25,4,0)</f>
        <v>14:00 A 14:59</v>
      </c>
      <c r="P16" s="26">
        <f t="shared" si="2"/>
        <v>17</v>
      </c>
      <c r="Q16" s="26" t="str">
        <f>VLOOKUP(P16,'Time Chart'!$A$2:$D$25,4,0)</f>
        <v>16:00 A 16:59</v>
      </c>
      <c r="R16" s="14" t="str">
        <f t="shared" si="3"/>
        <v>20/05/2026</v>
      </c>
      <c r="S16" s="15">
        <f>COUNTIFS(Hoja1!$R$2,"="&amp;R16)</f>
        <v>1</v>
      </c>
      <c r="T16" s="14" t="str">
        <f t="shared" si="4"/>
        <v>20/05/2026</v>
      </c>
      <c r="U16" s="15">
        <f>COUNTIFS(Hoja1!$R$2,"="&amp;T16)</f>
        <v>1</v>
      </c>
    </row>
    <row r="17" spans="1:21" x14ac:dyDescent="0.25">
      <c r="A17" s="14">
        <f t="shared" si="0"/>
        <v>16</v>
      </c>
      <c r="B17" s="15" t="str">
        <f>IFERROR(INDEX('Carga Pre'!$A$2:A5011,MATCH(ROW()-ROW($B$1),'Carga Pre'!$O$2:$O$4996,0)),"")</f>
        <v>Flight scheduled</v>
      </c>
      <c r="C17" s="15" t="str">
        <f>IFERROR(INDEX('Carga Pre'!$B$2:$B$196,MATCH(ROW()-ROW($A$1),'Carga Pre'!$O$2:$O$196,0)),"")</f>
        <v>DHL Guatemala</v>
      </c>
      <c r="D17" s="15" t="str">
        <f>IFERROR(INDEX('Carga Pre'!$C$2:C5011,MATCH(ROW()-ROW($B$1),'Carga Pre'!$O$2:$O$4996,0)),"")</f>
        <v>75F</v>
      </c>
      <c r="E17" s="15" t="str">
        <f>IFERROR(INDEX('Carga Pre'!$D$2:D5011,MATCH(ROW()-ROW($B$1),'Carga Pre'!$O$2:$O$4996,0)),"")</f>
        <v>L3 5218</v>
      </c>
      <c r="F17" s="22">
        <f>IFERROR(INDEX('Carga Pre'!$E$2:$E$4996,MATCH(ROW()-ROW($B$1),'Carga Pre'!$O$2:$O$4996,0)),"")</f>
        <v>46162.607638888891</v>
      </c>
      <c r="G17" s="15" t="str">
        <f>IFERROR(INDEX('Carga Pre'!$F$2:F5011,MATCH(ROW()-ROW($B$1),'Carga Pre'!$O$2:$O$4996,0)),"")</f>
        <v>Guatemala City</v>
      </c>
      <c r="H17" s="15" t="str">
        <f>IFERROR(INDEX('Carga Pre'!$G$2:G5011,MATCH(ROW()-ROW($B$1),'Carga Pre'!$O$2:$O$4996,0)),"")</f>
        <v>---</v>
      </c>
      <c r="I17" s="15" t="str">
        <f>IFERROR(INDEX('Carga Pre'!$H$2:H5011,MATCH(ROW()-ROW($B$1),'Carga Pre'!$O$2:$O$4996,0)),"")</f>
        <v>604A</v>
      </c>
      <c r="J17" s="15" t="str">
        <f>IFERROR(INDEX('Carga Pre'!$I$2:I5011,MATCH(ROW()-ROW($B$1),'Carga Pre'!$O$2:$O$4996,0)),"")</f>
        <v>L3 5217</v>
      </c>
      <c r="K17" s="15" t="str">
        <f>IFERROR(INDEX('Carga Pre'!$J$2:J5011,MATCH(ROW()-ROW($B$1),'Carga Pre'!$O$2:$O$4996,0)),"")</f>
        <v>Guatemala City</v>
      </c>
      <c r="L17" s="22">
        <f>IFERROR(INDEX('Carga Pre'!$K$2:K5011,MATCH(ROW()-ROW($B$1),'Carga Pre'!$O$2:$O$4996,0)),"")</f>
        <v>46162.670138888891</v>
      </c>
      <c r="M17" s="15" t="str">
        <f>IFERROR(INDEX('Carga Pre'!$L$2:L5011,MATCH(ROW()-ROW($B$1),'Carga Pre'!$O$2:$O$4996,0)),"")</f>
        <v>F</v>
      </c>
      <c r="N17" s="25">
        <f t="shared" si="1"/>
        <v>15</v>
      </c>
      <c r="O17" s="25" t="str">
        <f>VLOOKUP(N17,'Time Chart'!$A$2:$D$25,4,0)</f>
        <v>14:00 A 14:59</v>
      </c>
      <c r="P17" s="26">
        <f t="shared" si="2"/>
        <v>17</v>
      </c>
      <c r="Q17" s="26" t="str">
        <f>VLOOKUP(P17,'Time Chart'!$A$2:$D$25,4,0)</f>
        <v>16:00 A 16:59</v>
      </c>
      <c r="R17" s="14" t="str">
        <f t="shared" si="3"/>
        <v>20/05/2026</v>
      </c>
      <c r="S17" s="15">
        <f>COUNTIFS(Hoja1!$R$2,"="&amp;R17)</f>
        <v>1</v>
      </c>
      <c r="T17" s="14" t="str">
        <f t="shared" si="4"/>
        <v>20/05/2026</v>
      </c>
      <c r="U17" s="15">
        <f>COUNTIFS(Hoja1!$R$2,"="&amp;T17)</f>
        <v>1</v>
      </c>
    </row>
    <row r="18" spans="1:21" x14ac:dyDescent="0.25">
      <c r="A18" s="14">
        <f t="shared" si="0"/>
        <v>17</v>
      </c>
      <c r="B18" s="15" t="str">
        <f>IFERROR(INDEX('Carga Pre'!$A$2:A5012,MATCH(ROW()-ROW($B$1),'Carga Pre'!$O$2:$O$4996,0)),"")</f>
        <v>Flight scheduled</v>
      </c>
      <c r="C18" s="15" t="str">
        <f>IFERROR(INDEX('Carga Pre'!$B$2:$B$196,MATCH(ROW()-ROW($A$1),'Carga Pre'!$O$2:$O$196,0)),"")</f>
        <v>Amerijet International</v>
      </c>
      <c r="D18" s="15" t="str">
        <f>IFERROR(INDEX('Carga Pre'!$C$2:C5012,MATCH(ROW()-ROW($B$1),'Carga Pre'!$O$2:$O$4996,0)),"")</f>
        <v>76Y</v>
      </c>
      <c r="E18" s="15" t="str">
        <f>IFERROR(INDEX('Carga Pre'!$D$2:D5012,MATCH(ROW()-ROW($B$1),'Carga Pre'!$O$2:$O$4996,0)),"")</f>
        <v>M6 733</v>
      </c>
      <c r="F18" s="22">
        <f>IFERROR(INDEX('Carga Pre'!$E$2:$E$4996,MATCH(ROW()-ROW($B$1),'Carga Pre'!$O$2:$O$4996,0)),"")</f>
        <v>46162.625</v>
      </c>
      <c r="G18" s="15" t="str">
        <f>IFERROR(INDEX('Carga Pre'!$F$2:F5012,MATCH(ROW()-ROW($B$1),'Carga Pre'!$O$2:$O$4996,0)),"")</f>
        <v>Miami</v>
      </c>
      <c r="H18" s="15" t="str">
        <f>IFERROR(INDEX('Carga Pre'!$G$2:G5012,MATCH(ROW()-ROW($B$1),'Carga Pre'!$O$2:$O$4996,0)),"")</f>
        <v>---</v>
      </c>
      <c r="I18" s="15" t="str">
        <f>IFERROR(INDEX('Carga Pre'!$H$2:H5012,MATCH(ROW()-ROW($B$1),'Carga Pre'!$O$2:$O$4996,0)),"")</f>
        <v>601B</v>
      </c>
      <c r="J18" s="15" t="str">
        <f>IFERROR(INDEX('Carga Pre'!$I$2:I5012,MATCH(ROW()-ROW($B$1),'Carga Pre'!$O$2:$O$4996,0)),"")</f>
        <v>M6 732</v>
      </c>
      <c r="K18" s="15" t="str">
        <f>IFERROR(INDEX('Carga Pre'!$J$2:J5012,MATCH(ROW()-ROW($B$1),'Carga Pre'!$O$2:$O$4996,0)),"")</f>
        <v>Miami</v>
      </c>
      <c r="L18" s="22">
        <f>IFERROR(INDEX('Carga Pre'!$K$2:K5012,MATCH(ROW()-ROW($B$1),'Carga Pre'!$O$2:$O$4996,0)),"")</f>
        <v>46162.708333333336</v>
      </c>
      <c r="M18" s="15" t="str">
        <f>IFERROR(INDEX('Carga Pre'!$L$2:L5012,MATCH(ROW()-ROW($B$1),'Carga Pre'!$O$2:$O$4996,0)),"")</f>
        <v>F</v>
      </c>
      <c r="N18" s="25">
        <f t="shared" si="1"/>
        <v>16</v>
      </c>
      <c r="O18" s="25" t="str">
        <f>VLOOKUP(N18,'Time Chart'!$A$2:$D$25,4,0)</f>
        <v>15:00 A 15:59</v>
      </c>
      <c r="P18" s="26">
        <f t="shared" si="2"/>
        <v>18</v>
      </c>
      <c r="Q18" s="26" t="str">
        <f>VLOOKUP(P18,'Time Chart'!$A$2:$D$25,4,0)</f>
        <v>17:00 A 17:59</v>
      </c>
      <c r="R18" s="14" t="str">
        <f t="shared" si="3"/>
        <v>20/05/2026</v>
      </c>
      <c r="S18" s="15">
        <f>COUNTIFS(Hoja1!$R$2,"="&amp;R18)</f>
        <v>1</v>
      </c>
      <c r="T18" s="14" t="str">
        <f t="shared" si="4"/>
        <v>20/05/2026</v>
      </c>
      <c r="U18" s="15">
        <f>COUNTIFS(Hoja1!$R$2,"="&amp;T18)</f>
        <v>1</v>
      </c>
    </row>
    <row r="19" spans="1:21" x14ac:dyDescent="0.25">
      <c r="A19" s="14">
        <f t="shared" si="0"/>
        <v>18</v>
      </c>
      <c r="B19" s="15" t="str">
        <f>IFERROR(INDEX('Carga Pre'!$A$2:A5013,MATCH(ROW()-ROW($B$1),'Carga Pre'!$O$2:$O$4996,0)),"")</f>
        <v>Flight scheduled</v>
      </c>
      <c r="C19" s="15" t="str">
        <f>IFERROR(INDEX('Carga Pre'!$B$2:$B$196,MATCH(ROW()-ROW($A$1),'Carga Pre'!$O$2:$O$196,0)),"")</f>
        <v>China Southerrn</v>
      </c>
      <c r="D19" s="15" t="str">
        <f>IFERROR(INDEX('Carga Pre'!$C$2:C5013,MATCH(ROW()-ROW($B$1),'Carga Pre'!$O$2:$O$4996,0)),"")</f>
        <v>77F</v>
      </c>
      <c r="E19" s="15" t="str">
        <f>IFERROR(INDEX('Carga Pre'!$D$2:D5013,MATCH(ROW()-ROW($B$1),'Carga Pre'!$O$2:$O$4996,0)),"")</f>
        <v>CZ 2661</v>
      </c>
      <c r="F19" s="22">
        <f>IFERROR(INDEX('Carga Pre'!$E$2:$E$4996,MATCH(ROW()-ROW($B$1),'Carga Pre'!$O$2:$O$4996,0)),"")</f>
        <v>46162.663194444445</v>
      </c>
      <c r="G19" s="15" t="str">
        <f>IFERROR(INDEX('Carga Pre'!$F$2:F5013,MATCH(ROW()-ROW($B$1),'Carga Pre'!$O$2:$O$4996,0)),"")</f>
        <v>Anchorage</v>
      </c>
      <c r="H19" s="15" t="str">
        <f>IFERROR(INDEX('Carga Pre'!$G$2:G5013,MATCH(ROW()-ROW($B$1),'Carga Pre'!$O$2:$O$4996,0)),"")</f>
        <v>---</v>
      </c>
      <c r="I19" s="15">
        <f>IFERROR(INDEX('Carga Pre'!$H$2:H5013,MATCH(ROW()-ROW($B$1),'Carga Pre'!$O$2:$O$4996,0)),"")</f>
        <v>608</v>
      </c>
      <c r="J19" s="15" t="str">
        <f>IFERROR(INDEX('Carga Pre'!$I$2:I5013,MATCH(ROW()-ROW($B$1),'Carga Pre'!$O$2:$O$4996,0)),"")</f>
        <v>CZ 2662</v>
      </c>
      <c r="K19" s="15" t="str">
        <f>IFERROR(INDEX('Carga Pre'!$J$2:J5013,MATCH(ROW()-ROW($B$1),'Carga Pre'!$O$2:$O$4996,0)),"")</f>
        <v>Shanghai</v>
      </c>
      <c r="L19" s="22">
        <f>IFERROR(INDEX('Carga Pre'!$K$2:K5013,MATCH(ROW()-ROW($B$1),'Carga Pre'!$O$2:$O$4996,0)),"")</f>
        <v>46162.746527777781</v>
      </c>
      <c r="M19" s="15" t="str">
        <f>IFERROR(INDEX('Carga Pre'!$L$2:L5013,MATCH(ROW()-ROW($B$1),'Carga Pre'!$O$2:$O$4996,0)),"")</f>
        <v>F</v>
      </c>
      <c r="N19" s="25">
        <f t="shared" si="1"/>
        <v>16</v>
      </c>
      <c r="O19" s="25" t="str">
        <f>VLOOKUP(N19,'Time Chart'!$A$2:$D$25,4,0)</f>
        <v>15:00 A 15:59</v>
      </c>
      <c r="P19" s="26">
        <f t="shared" si="2"/>
        <v>18</v>
      </c>
      <c r="Q19" s="26" t="str">
        <f>VLOOKUP(P19,'Time Chart'!$A$2:$D$25,4,0)</f>
        <v>17:00 A 17:59</v>
      </c>
      <c r="R19" s="14" t="str">
        <f t="shared" si="3"/>
        <v>20/05/2026</v>
      </c>
      <c r="S19" s="15">
        <f>COUNTIFS(Hoja1!$R$2,"="&amp;R19)</f>
        <v>1</v>
      </c>
      <c r="T19" s="14" t="str">
        <f t="shared" si="4"/>
        <v>20/05/2026</v>
      </c>
      <c r="U19" s="15">
        <f>COUNTIFS(Hoja1!$R$2,"="&amp;T19)</f>
        <v>1</v>
      </c>
    </row>
    <row r="20" spans="1:21" x14ac:dyDescent="0.25">
      <c r="A20" s="14">
        <f t="shared" si="0"/>
        <v>19</v>
      </c>
      <c r="B20" s="15" t="str">
        <f>IFERROR(INDEX('Carga Pre'!$A$2:A5014,MATCH(ROW()-ROW($B$1),'Carga Pre'!$O$2:$O$4996,0)),"")</f>
        <v>Flight scheduled</v>
      </c>
      <c r="C20" s="15" t="str">
        <f>IFERROR(INDEX('Carga Pre'!$B$2:$B$196,MATCH(ROW()-ROW($A$1),'Carga Pre'!$O$2:$O$196,0)),"")</f>
        <v>Lufthansa</v>
      </c>
      <c r="D20" s="15" t="str">
        <f>IFERROR(INDEX('Carga Pre'!$C$2:C5014,MATCH(ROW()-ROW($B$1),'Carga Pre'!$O$2:$O$4996,0)),"")</f>
        <v>77X</v>
      </c>
      <c r="E20" s="15" t="str">
        <f>IFERROR(INDEX('Carga Pre'!$D$2:D5014,MATCH(ROW()-ROW($B$1),'Carga Pre'!$O$2:$O$4996,0)),"")</f>
        <v>LH 8224</v>
      </c>
      <c r="F20" s="22">
        <f>IFERROR(INDEX('Carga Pre'!$E$2:$E$4996,MATCH(ROW()-ROW($B$1),'Carga Pre'!$O$2:$O$4996,0)),"")</f>
        <v>46162.690972222219</v>
      </c>
      <c r="G20" s="15" t="str">
        <f>IFERROR(INDEX('Carga Pre'!$F$2:F5014,MATCH(ROW()-ROW($B$1),'Carga Pre'!$O$2:$O$4996,0)),"")</f>
        <v>Frankfurt</v>
      </c>
      <c r="H20" s="15" t="str">
        <f>IFERROR(INDEX('Carga Pre'!$G$2:G5014,MATCH(ROW()-ROW($B$1),'Carga Pre'!$O$2:$O$4996,0)),"")</f>
        <v>---</v>
      </c>
      <c r="I20" s="15">
        <f>IFERROR(INDEX('Carga Pre'!$H$2:H5014,MATCH(ROW()-ROW($B$1),'Carga Pre'!$O$2:$O$4996,0)),"")</f>
        <v>606</v>
      </c>
      <c r="J20" s="15" t="str">
        <f>IFERROR(INDEX('Carga Pre'!$I$2:I5014,MATCH(ROW()-ROW($B$1),'Carga Pre'!$O$2:$O$4996,0)),"")</f>
        <v>LH 8225</v>
      </c>
      <c r="K20" s="15" t="str">
        <f>IFERROR(INDEX('Carga Pre'!$J$2:J5014,MATCH(ROW()-ROW($B$1),'Carga Pre'!$O$2:$O$4996,0)),"")</f>
        <v>Guadalajara</v>
      </c>
      <c r="L20" s="22">
        <f>IFERROR(INDEX('Carga Pre'!$K$2:K5014,MATCH(ROW()-ROW($B$1),'Carga Pre'!$O$2:$O$4996,0)),"")</f>
        <v>46162.777777777781</v>
      </c>
      <c r="M20" s="15" t="str">
        <f>IFERROR(INDEX('Carga Pre'!$L$2:L5014,MATCH(ROW()-ROW($B$1),'Carga Pre'!$O$2:$O$4996,0)),"")</f>
        <v>F</v>
      </c>
      <c r="N20" s="25">
        <f t="shared" si="1"/>
        <v>17</v>
      </c>
      <c r="O20" s="25" t="str">
        <f>VLOOKUP(N20,'Time Chart'!$A$2:$D$25,4,0)</f>
        <v>16:00 A 16:59</v>
      </c>
      <c r="P20" s="26">
        <f t="shared" si="2"/>
        <v>19</v>
      </c>
      <c r="Q20" s="26" t="str">
        <f>VLOOKUP(P20,'Time Chart'!$A$2:$D$25,4,0)</f>
        <v>18:00 A 18:59</v>
      </c>
      <c r="R20" s="14" t="str">
        <f t="shared" si="3"/>
        <v>20/05/2026</v>
      </c>
      <c r="S20" s="15">
        <f>COUNTIFS(Hoja1!$R$2,"="&amp;R20)</f>
        <v>1</v>
      </c>
      <c r="T20" s="14" t="str">
        <f t="shared" si="4"/>
        <v>20/05/2026</v>
      </c>
      <c r="U20" s="15">
        <f>COUNTIFS(Hoja1!$R$2,"="&amp;T20)</f>
        <v>1</v>
      </c>
    </row>
    <row r="21" spans="1:21" x14ac:dyDescent="0.25">
      <c r="A21" s="14">
        <f t="shared" si="0"/>
        <v>20</v>
      </c>
      <c r="B21" s="15" t="str">
        <f>IFERROR(INDEX('Carga Pre'!$A$2:A5015,MATCH(ROW()-ROW($B$1),'Carga Pre'!$O$2:$O$4996,0)),"")</f>
        <v>Flight scheduled</v>
      </c>
      <c r="C21" s="15" t="str">
        <f>IFERROR(INDEX('Carga Pre'!$B$2:$B$196,MATCH(ROW()-ROW($A$1),'Carga Pre'!$O$2:$O$196,0)),"")</f>
        <v>China Southerrn</v>
      </c>
      <c r="D21" s="15" t="str">
        <f>IFERROR(INDEX('Carga Pre'!$C$2:C5015,MATCH(ROW()-ROW($B$1),'Carga Pre'!$O$2:$O$4996,0)),"")</f>
        <v>77F/772</v>
      </c>
      <c r="E21" s="15" t="str">
        <f>IFERROR(INDEX('Carga Pre'!$D$2:D5015,MATCH(ROW()-ROW($B$1),'Carga Pre'!$O$2:$O$4996,0)),"")</f>
        <v>CZ 2597</v>
      </c>
      <c r="F21" s="22">
        <f>IFERROR(INDEX('Carga Pre'!$E$2:$E$4996,MATCH(ROW()-ROW($B$1),'Carga Pre'!$O$2:$O$4996,0)),"")</f>
        <v>46162.711805555555</v>
      </c>
      <c r="G21" s="15" t="str">
        <f>IFERROR(INDEX('Carga Pre'!$F$2:F5015,MATCH(ROW()-ROW($B$1),'Carga Pre'!$O$2:$O$4996,0)),"")</f>
        <v>Harbin</v>
      </c>
      <c r="H21" s="15" t="str">
        <f>IFERROR(INDEX('Carga Pre'!$G$2:G5015,MATCH(ROW()-ROW($B$1),'Carga Pre'!$O$2:$O$4996,0)),"")</f>
        <v>---</v>
      </c>
      <c r="I21" s="15">
        <f>IFERROR(INDEX('Carga Pre'!$H$2:H5015,MATCH(ROW()-ROW($B$1),'Carga Pre'!$O$2:$O$4996,0)),"")</f>
        <v>607</v>
      </c>
      <c r="J21" s="15" t="str">
        <f>IFERROR(INDEX('Carga Pre'!$I$2:I5015,MATCH(ROW()-ROW($B$1),'Carga Pre'!$O$2:$O$4996,0)),"")</f>
        <v>CZ 2598</v>
      </c>
      <c r="K21" s="15" t="str">
        <f>IFERROR(INDEX('Carga Pre'!$J$2:J5015,MATCH(ROW()-ROW($B$1),'Carga Pre'!$O$2:$O$4996,0)),"")</f>
        <v>Shanghai</v>
      </c>
      <c r="L21" s="22">
        <f>IFERROR(INDEX('Carga Pre'!$K$2:K5015,MATCH(ROW()-ROW($B$1),'Carga Pre'!$O$2:$O$4996,0)),"")</f>
        <v>46162.836805555555</v>
      </c>
      <c r="M21" s="15" t="str">
        <f>IFERROR(INDEX('Carga Pre'!$L$2:L5015,MATCH(ROW()-ROW($B$1),'Carga Pre'!$O$2:$O$4996,0)),"")</f>
        <v>F</v>
      </c>
      <c r="N21" s="25">
        <f t="shared" si="1"/>
        <v>18</v>
      </c>
      <c r="O21" s="25" t="str">
        <f>VLOOKUP(N21,'Time Chart'!$A$2:$D$25,4,0)</f>
        <v>17:00 A 17:59</v>
      </c>
      <c r="P21" s="26">
        <f t="shared" si="2"/>
        <v>21</v>
      </c>
      <c r="Q21" s="26" t="str">
        <f>VLOOKUP(P21,'Time Chart'!$A$2:$D$25,4,0)</f>
        <v>20:00 A 20:59</v>
      </c>
      <c r="R21" s="14" t="str">
        <f t="shared" si="3"/>
        <v>20/05/2026</v>
      </c>
      <c r="S21" s="15">
        <f>COUNTIFS(Hoja1!$R$2,"="&amp;R21)</f>
        <v>1</v>
      </c>
      <c r="T21" s="14" t="str">
        <f t="shared" si="4"/>
        <v>20/05/2026</v>
      </c>
      <c r="U21" s="15">
        <f>COUNTIFS(Hoja1!$R$2,"="&amp;T21)</f>
        <v>1</v>
      </c>
    </row>
    <row r="22" spans="1:21" x14ac:dyDescent="0.25">
      <c r="A22" s="14">
        <f t="shared" si="0"/>
        <v>21</v>
      </c>
      <c r="B22" s="15" t="str">
        <f>IFERROR(INDEX('Carga Pre'!$A$2:A5016,MATCH(ROW()-ROW($B$1),'Carga Pre'!$O$2:$O$4996,0)),"")</f>
        <v>Flight scheduled</v>
      </c>
      <c r="C22" s="15" t="str">
        <f>IFERROR(INDEX('Carga Pre'!$B$2:$B$196,MATCH(ROW()-ROW($A$1),'Carga Pre'!$O$2:$O$196,0)),"")</f>
        <v>Qatar Airways</v>
      </c>
      <c r="D22" s="15" t="str">
        <f>IFERROR(INDEX('Carga Pre'!$C$2:C5016,MATCH(ROW()-ROW($B$1),'Carga Pre'!$O$2:$O$4996,0)),"")</f>
        <v>77X</v>
      </c>
      <c r="E22" s="15" t="str">
        <f>IFERROR(INDEX('Carga Pre'!$D$2:D5016,MATCH(ROW()-ROW($B$1),'Carga Pre'!$O$2:$O$4996,0)),"")</f>
        <v>QR 8147</v>
      </c>
      <c r="F22" s="22">
        <f>IFERROR(INDEX('Carga Pre'!$E$2:$E$4996,MATCH(ROW()-ROW($B$1),'Carga Pre'!$O$2:$O$4996,0)),"")</f>
        <v>46162.788194444445</v>
      </c>
      <c r="G22" s="15" t="str">
        <f>IFERROR(INDEX('Carga Pre'!$F$2:F5016,MATCH(ROW()-ROW($B$1),'Carga Pre'!$O$2:$O$4996,0)),"")</f>
        <v>Frankfurt</v>
      </c>
      <c r="H22" s="15" t="str">
        <f>IFERROR(INDEX('Carga Pre'!$G$2:G5016,MATCH(ROW()-ROW($B$1),'Carga Pre'!$O$2:$O$4996,0)),"")</f>
        <v>---</v>
      </c>
      <c r="I22" s="15">
        <f>IFERROR(INDEX('Carga Pre'!$H$2:H5016,MATCH(ROW()-ROW($B$1),'Carga Pre'!$O$2:$O$4996,0)),"")</f>
        <v>609</v>
      </c>
      <c r="J22" s="15" t="str">
        <f>IFERROR(INDEX('Carga Pre'!$I$2:I5016,MATCH(ROW()-ROW($B$1),'Carga Pre'!$O$2:$O$4996,0)),"")</f>
        <v>QR 8147</v>
      </c>
      <c r="K22" s="15" t="str">
        <f>IFERROR(INDEX('Carga Pre'!$J$2:J5016,MATCH(ROW()-ROW($B$1),'Carga Pre'!$O$2:$O$4996,0)),"")</f>
        <v>Atlanta</v>
      </c>
      <c r="L22" s="22">
        <f>IFERROR(INDEX('Carga Pre'!$K$2:K5016,MATCH(ROW()-ROW($B$1),'Carga Pre'!$O$2:$O$4996,0)),"")</f>
        <v>46162.944444444445</v>
      </c>
      <c r="M22" s="15" t="str">
        <f>IFERROR(INDEX('Carga Pre'!$L$2:L5016,MATCH(ROW()-ROW($B$1),'Carga Pre'!$O$2:$O$4996,0)),"")</f>
        <v>F</v>
      </c>
      <c r="N22" s="25">
        <f t="shared" si="1"/>
        <v>19</v>
      </c>
      <c r="O22" s="25" t="str">
        <f>VLOOKUP(N22,'Time Chart'!$A$2:$D$25,4,0)</f>
        <v>18:00 A 18:59</v>
      </c>
      <c r="P22" s="26">
        <f t="shared" si="2"/>
        <v>23</v>
      </c>
      <c r="Q22" s="26" t="str">
        <f>VLOOKUP(P22,'Time Chart'!$A$2:$D$25,4,0)</f>
        <v>22:00 A 22:59</v>
      </c>
      <c r="R22" s="14" t="str">
        <f t="shared" si="3"/>
        <v>20/05/2026</v>
      </c>
      <c r="S22" s="15">
        <f>COUNTIFS(Hoja1!$R$2,"="&amp;R22)</f>
        <v>1</v>
      </c>
      <c r="T22" s="14" t="str">
        <f t="shared" si="4"/>
        <v>20/05/2026</v>
      </c>
      <c r="U22" s="15">
        <f>COUNTIFS(Hoja1!$R$2,"="&amp;T22)</f>
        <v>1</v>
      </c>
    </row>
    <row r="23" spans="1:21" x14ac:dyDescent="0.25">
      <c r="A23" s="14">
        <f t="shared" si="0"/>
        <v>22</v>
      </c>
      <c r="B23" s="15" t="str">
        <f>IFERROR(INDEX('Carga Pre'!$A$2:A5017,MATCH(ROW()-ROW($B$1),'Carga Pre'!$O$2:$O$4996,0)),"")</f>
        <v>Flight scheduled</v>
      </c>
      <c r="C23" s="15" t="str">
        <f>IFERROR(INDEX('Carga Pre'!$B$2:$B$196,MATCH(ROW()-ROW($A$1),'Carga Pre'!$O$2:$O$196,0)),"")</f>
        <v>Awesome Cargo</v>
      </c>
      <c r="D23" s="15">
        <f>IFERROR(INDEX('Carga Pre'!$C$2:C5017,MATCH(ROW()-ROW($B$1),'Carga Pre'!$O$2:$O$4996,0)),"")</f>
        <v>332</v>
      </c>
      <c r="E23" s="15" t="str">
        <f>IFERROR(INDEX('Carga Pre'!$D$2:D5017,MATCH(ROW()-ROW($B$1),'Carga Pre'!$O$2:$O$4996,0)),"")</f>
        <v>A7 842</v>
      </c>
      <c r="F23" s="22">
        <f>IFERROR(INDEX('Carga Pre'!$E$2:$E$4996,MATCH(ROW()-ROW($B$1),'Carga Pre'!$O$2:$O$4996,0)),"")</f>
        <v>46162.805555555555</v>
      </c>
      <c r="G23" s="15" t="str">
        <f>IFERROR(INDEX('Carga Pre'!$F$2:F5017,MATCH(ROW()-ROW($B$1),'Carga Pre'!$O$2:$O$4996,0)),"")</f>
        <v>Santiago</v>
      </c>
      <c r="H23" s="15" t="str">
        <f>IFERROR(INDEX('Carga Pre'!$G$2:G5017,MATCH(ROW()-ROW($B$1),'Carga Pre'!$O$2:$O$4996,0)),"")</f>
        <v>---</v>
      </c>
      <c r="I23" s="15">
        <f>IFERROR(INDEX('Carga Pre'!$H$2:H5017,MATCH(ROW()-ROW($B$1),'Carga Pre'!$O$2:$O$4996,0)),"")</f>
        <v>605</v>
      </c>
      <c r="J23" s="15">
        <f>IFERROR(INDEX('Carga Pre'!$I$2:I5017,MATCH(ROW()-ROW($B$1),'Carga Pre'!$O$2:$O$4996,0)),"")</f>
        <v>0</v>
      </c>
      <c r="K23" s="15" t="str">
        <f>IFERROR(INDEX('Carga Pre'!$J$2:J5017,MATCH(ROW()-ROW($B$1),'Carga Pre'!$O$2:$O$4996,0)),"")</f>
        <v/>
      </c>
      <c r="L23" s="22">
        <f>IFERROR(INDEX('Carga Pre'!$K$2:K5017,MATCH(ROW()-ROW($B$1),'Carga Pre'!$O$2:$O$4996,0)),"")</f>
        <v>0</v>
      </c>
      <c r="M23" s="15" t="str">
        <f>IFERROR(INDEX('Carga Pre'!$L$2:L5017,MATCH(ROW()-ROW($B$1),'Carga Pre'!$O$2:$O$4996,0)),"")</f>
        <v>F</v>
      </c>
      <c r="N23" s="25">
        <f t="shared" si="1"/>
        <v>20</v>
      </c>
      <c r="O23" s="25" t="str">
        <f>VLOOKUP(N23,'Time Chart'!$A$2:$D$25,4,0)</f>
        <v>19:00 A 19:59</v>
      </c>
      <c r="P23" s="26">
        <f t="shared" si="2"/>
        <v>1</v>
      </c>
      <c r="Q23" s="26" t="str">
        <f>VLOOKUP(P23,'Time Chart'!$A$2:$D$25,4,0)</f>
        <v>00:00 A 00:59</v>
      </c>
      <c r="R23" s="14" t="str">
        <f t="shared" si="3"/>
        <v>20/05/2026</v>
      </c>
      <c r="S23" s="15">
        <f>COUNTIFS(Hoja1!$R$2,"="&amp;R23)</f>
        <v>1</v>
      </c>
      <c r="T23" s="14" t="str">
        <f t="shared" si="4"/>
        <v>00/01/1900</v>
      </c>
      <c r="U23" s="15">
        <f>COUNTIFS(Hoja1!$R$2,"="&amp;T23)</f>
        <v>0</v>
      </c>
    </row>
    <row r="24" spans="1:21" x14ac:dyDescent="0.25">
      <c r="A24" s="14">
        <f t="shared" si="0"/>
        <v>23</v>
      </c>
      <c r="B24" s="15" t="str">
        <f>IFERROR(INDEX('Carga Pre'!$A$2:A5018,MATCH(ROW()-ROW($B$1),'Carga Pre'!$O$2:$O$4996,0)),"")</f>
        <v>Flight scheduled</v>
      </c>
      <c r="C24" s="15" t="str">
        <f>IFERROR(INDEX('Carga Pre'!$B$2:$B$196,MATCH(ROW()-ROW($A$1),'Carga Pre'!$O$2:$O$196,0)),"")</f>
        <v>Ethiopian Airlines</v>
      </c>
      <c r="D24" s="15" t="str">
        <f>IFERROR(INDEX('Carga Pre'!$C$2:C5018,MATCH(ROW()-ROW($B$1),'Carga Pre'!$O$2:$O$4996,0)),"")</f>
        <v>77X</v>
      </c>
      <c r="E24" s="15" t="str">
        <f>IFERROR(INDEX('Carga Pre'!$D$2:D5018,MATCH(ROW()-ROW($B$1),'Carga Pre'!$O$2:$O$4996,0)),"")</f>
        <v>ET 3516</v>
      </c>
      <c r="F24" s="22">
        <f>IFERROR(INDEX('Carga Pre'!$E$2:$E$4996,MATCH(ROW()-ROW($B$1),'Carga Pre'!$O$2:$O$4996,0)),"")</f>
        <v>46162.940972222219</v>
      </c>
      <c r="G24" s="15" t="str">
        <f>IFERROR(INDEX('Carga Pre'!$F$2:F5018,MATCH(ROW()-ROW($B$1),'Carga Pre'!$O$2:$O$4996,0)),"")</f>
        <v>Zaragoza</v>
      </c>
      <c r="H24" s="15" t="str">
        <f>IFERROR(INDEX('Carga Pre'!$G$2:G5018,MATCH(ROW()-ROW($B$1),'Carga Pre'!$O$2:$O$4996,0)),"")</f>
        <v>---</v>
      </c>
      <c r="I24" s="15">
        <f>IFERROR(INDEX('Carga Pre'!$H$2:H5018,MATCH(ROW()-ROW($B$1),'Carga Pre'!$O$2:$O$4996,0)),"")</f>
        <v>604</v>
      </c>
      <c r="J24" s="15" t="str">
        <f>IFERROR(INDEX('Carga Pre'!$I$2:I5018,MATCH(ROW()-ROW($B$1),'Carga Pre'!$O$2:$O$4996,0)),"")</f>
        <v>ET 3516</v>
      </c>
      <c r="K24" s="15" t="str">
        <f>IFERROR(INDEX('Carga Pre'!$J$2:J5018,MATCH(ROW()-ROW($B$1),'Carga Pre'!$O$2:$O$4996,0)),"")</f>
        <v>Bogotá</v>
      </c>
      <c r="L24" s="22">
        <f>IFERROR(INDEX('Carga Pre'!$K$2:K5018,MATCH(ROW()-ROW($B$1),'Carga Pre'!$O$2:$O$4996,0)),"")</f>
        <v>46163</v>
      </c>
      <c r="M24" s="15" t="str">
        <f>IFERROR(INDEX('Carga Pre'!$L$2:L5018,MATCH(ROW()-ROW($B$1),'Carga Pre'!$O$2:$O$4996,0)),"")</f>
        <v>F</v>
      </c>
      <c r="N24" s="25">
        <f t="shared" si="1"/>
        <v>23</v>
      </c>
      <c r="O24" s="25" t="str">
        <f>VLOOKUP(N24,'Time Chart'!$A$2:$D$25,4,0)</f>
        <v>22:00 A 22:59</v>
      </c>
      <c r="P24" s="26">
        <f t="shared" si="2"/>
        <v>1</v>
      </c>
      <c r="Q24" s="26" t="str">
        <f>VLOOKUP(P24,'Time Chart'!$A$2:$D$25,4,0)</f>
        <v>00:00 A 00:59</v>
      </c>
      <c r="R24" s="14" t="str">
        <f t="shared" si="3"/>
        <v>20/05/2026</v>
      </c>
      <c r="S24" s="15">
        <f>COUNTIFS(Hoja1!$R$2,"="&amp;R24)</f>
        <v>1</v>
      </c>
      <c r="T24" s="14" t="str">
        <f t="shared" si="4"/>
        <v>21/05/2026</v>
      </c>
      <c r="U24" s="15">
        <f>COUNTIFS(Hoja1!$R$2,"="&amp;T24)</f>
        <v>0</v>
      </c>
    </row>
    <row r="25" spans="1:21" x14ac:dyDescent="0.25">
      <c r="A25" s="14">
        <f t="shared" si="0"/>
        <v>24</v>
      </c>
      <c r="B25" s="15" t="str">
        <f>IFERROR(INDEX('Carga Pre'!$A$2:A5019,MATCH(ROW()-ROW($B$1),'Carga Pre'!$O$2:$O$4996,0)),"")</f>
        <v>Flight scheduled</v>
      </c>
      <c r="C25" s="15" t="str">
        <f>IFERROR(INDEX('Carga Pre'!$B$2:$B$196,MATCH(ROW()-ROW($A$1),'Carga Pre'!$O$2:$O$196,0)),"")</f>
        <v>Estafeta</v>
      </c>
      <c r="D25" s="15" t="str">
        <f>IFERROR(INDEX('Carga Pre'!$C$2:C5019,MATCH(ROW()-ROW($B$1),'Carga Pre'!$O$2:$O$4996,0)),"")</f>
        <v>764/734</v>
      </c>
      <c r="E25" s="15" t="str">
        <f>IFERROR(INDEX('Carga Pre'!$D$2:D5019,MATCH(ROW()-ROW($B$1),'Carga Pre'!$O$2:$O$4996,0)),"")</f>
        <v>E7 610</v>
      </c>
      <c r="F25" s="22">
        <f>IFERROR(INDEX('Carga Pre'!$E$2:$E$4996,MATCH(ROW()-ROW($B$1),'Carga Pre'!$O$2:$O$4996,0)),"")</f>
        <v>46162.975694444445</v>
      </c>
      <c r="G25" s="15" t="str">
        <f>IFERROR(INDEX('Carga Pre'!$F$2:F5019,MATCH(ROW()-ROW($B$1),'Carga Pre'!$O$2:$O$4996,0)),"")</f>
        <v>Mérida</v>
      </c>
      <c r="H25" s="15" t="str">
        <f>IFERROR(INDEX('Carga Pre'!$G$2:G5019,MATCH(ROW()-ROW($B$1),'Carga Pre'!$O$2:$O$4996,0)),"")</f>
        <v>---</v>
      </c>
      <c r="I25" s="15" t="str">
        <f>IFERROR(INDEX('Carga Pre'!$H$2:H5019,MATCH(ROW()-ROW($B$1),'Carga Pre'!$O$2:$O$4996,0)),"")</f>
        <v>601B</v>
      </c>
      <c r="J25" s="15" t="str">
        <f>IFERROR(INDEX('Carga Pre'!$I$2:I5019,MATCH(ROW()-ROW($B$1),'Carga Pre'!$O$2:$O$4996,0)),"")</f>
        <v>E7 610</v>
      </c>
      <c r="K25" s="15" t="str">
        <f>IFERROR(INDEX('Carga Pre'!$J$2:J5019,MATCH(ROW()-ROW($B$1),'Carga Pre'!$O$2:$O$4996,0)),"")</f>
        <v>San Luis Potosí</v>
      </c>
      <c r="L25" s="22">
        <f>IFERROR(INDEX('Carga Pre'!$K$2:K5019,MATCH(ROW()-ROW($B$1),'Carga Pre'!$O$2:$O$4996,0)),"")</f>
        <v>46163.041666666664</v>
      </c>
      <c r="M25" s="15" t="str">
        <f>IFERROR(INDEX('Carga Pre'!$L$2:L5019,MATCH(ROW()-ROW($B$1),'Carga Pre'!$O$2:$O$4996,0)),"")</f>
        <v>F</v>
      </c>
      <c r="N25" s="25">
        <f t="shared" si="1"/>
        <v>24</v>
      </c>
      <c r="O25" s="25" t="str">
        <f>VLOOKUP(N25,'Time Chart'!$A$2:$D$25,4,0)</f>
        <v>23:00 A 23:59</v>
      </c>
      <c r="P25" s="26">
        <f t="shared" si="2"/>
        <v>2</v>
      </c>
      <c r="Q25" s="26" t="str">
        <f>VLOOKUP(P25,'Time Chart'!$A$2:$D$25,4,0)</f>
        <v>01:00 A 01:59</v>
      </c>
      <c r="R25" s="14" t="str">
        <f t="shared" si="3"/>
        <v>20/05/2026</v>
      </c>
      <c r="S25" s="15">
        <f>COUNTIFS(Hoja1!$R$2,"="&amp;R25)</f>
        <v>1</v>
      </c>
      <c r="T25" s="14" t="str">
        <f t="shared" si="4"/>
        <v>21/05/2026</v>
      </c>
      <c r="U25" s="15">
        <f>COUNTIFS(Hoja1!$R$2,"="&amp;T25)</f>
        <v>0</v>
      </c>
    </row>
    <row r="26" spans="1:21" x14ac:dyDescent="0.25">
      <c r="A26" s="14">
        <f t="shared" si="0"/>
        <v>25</v>
      </c>
      <c r="B26" s="15" t="str">
        <f>IFERROR(INDEX('Carga Pre'!$A$2:A5020,MATCH(ROW()-ROW($B$1),'Carga Pre'!$O$2:$O$4996,0)),"")</f>
        <v>Flight scheduled</v>
      </c>
      <c r="C26" s="15" t="str">
        <f>IFERROR(INDEX('Carga Pre'!$B$2:$B$196,MATCH(ROW()-ROW($A$1),'Carga Pre'!$O$2:$O$196,0)),"")</f>
        <v>MasAir</v>
      </c>
      <c r="D26" s="15">
        <f>IFERROR(INDEX('Carga Pre'!$C$2:C5020,MATCH(ROW()-ROW($B$1),'Carga Pre'!$O$2:$O$4996,0)),"")</f>
        <v>332</v>
      </c>
      <c r="E26" s="15" t="str">
        <f>IFERROR(INDEX('Carga Pre'!$D$2:D5020,MATCH(ROW()-ROW($B$1),'Carga Pre'!$O$2:$O$4996,0)),"")</f>
        <v>M7 8939</v>
      </c>
      <c r="F26" s="22">
        <f>IFERROR(INDEX('Carga Pre'!$E$2:$E$4996,MATCH(ROW()-ROW($B$1),'Carga Pre'!$O$2:$O$4996,0)),"")</f>
        <v>46162.979166666664</v>
      </c>
      <c r="G26" s="15" t="str">
        <f>IFERROR(INDEX('Carga Pre'!$F$2:F5020,MATCH(ROW()-ROW($B$1),'Carga Pre'!$O$2:$O$4996,0)),"")</f>
        <v>Houston</v>
      </c>
      <c r="H26" s="15" t="str">
        <f>IFERROR(INDEX('Carga Pre'!$G$2:G5020,MATCH(ROW()-ROW($B$1),'Carga Pre'!$O$2:$O$4996,0)),"")</f>
        <v>---</v>
      </c>
      <c r="I26" s="15">
        <f>IFERROR(INDEX('Carga Pre'!$H$2:H5020,MATCH(ROW()-ROW($B$1),'Carga Pre'!$O$2:$O$4996,0)),"")</f>
        <v>606</v>
      </c>
      <c r="J26" s="15">
        <f>IFERROR(INDEX('Carga Pre'!$I$2:I5020,MATCH(ROW()-ROW($B$1),'Carga Pre'!$O$2:$O$4996,0)),"")</f>
        <v>0</v>
      </c>
      <c r="K26" s="15" t="str">
        <f>IFERROR(INDEX('Carga Pre'!$J$2:J5020,MATCH(ROW()-ROW($B$1),'Carga Pre'!$O$2:$O$4996,0)),"")</f>
        <v/>
      </c>
      <c r="L26" s="22">
        <f>IFERROR(INDEX('Carga Pre'!$K$2:K5020,MATCH(ROW()-ROW($B$1),'Carga Pre'!$O$2:$O$4996,0)),"")</f>
        <v>0</v>
      </c>
      <c r="M26" s="15" t="str">
        <f>IFERROR(INDEX('Carga Pre'!$L$2:L5020,MATCH(ROW()-ROW($B$1),'Carga Pre'!$O$2:$O$4996,0)),"")</f>
        <v>F</v>
      </c>
      <c r="N26" s="25">
        <f t="shared" si="1"/>
        <v>24</v>
      </c>
      <c r="O26" s="25" t="str">
        <f>VLOOKUP(N26,'Time Chart'!$A$2:$D$25,4,0)</f>
        <v>23:00 A 23:59</v>
      </c>
      <c r="P26" s="26">
        <f t="shared" si="2"/>
        <v>1</v>
      </c>
      <c r="Q26" s="26" t="str">
        <f>VLOOKUP(P26,'Time Chart'!$A$2:$D$25,4,0)</f>
        <v>00:00 A 00:59</v>
      </c>
      <c r="R26" s="14" t="str">
        <f t="shared" si="3"/>
        <v>20/05/2026</v>
      </c>
      <c r="S26" s="15">
        <f>COUNTIFS(Hoja1!$R$2,"="&amp;R26)</f>
        <v>1</v>
      </c>
      <c r="T26" s="14" t="str">
        <f t="shared" si="4"/>
        <v>00/01/1900</v>
      </c>
      <c r="U26" s="15">
        <f>COUNTIFS(Hoja1!$R$2,"="&amp;T26)</f>
        <v>0</v>
      </c>
    </row>
    <row r="27" spans="1:21" x14ac:dyDescent="0.25">
      <c r="A27" s="14">
        <f t="shared" si="0"/>
        <v>26</v>
      </c>
      <c r="B27" s="15" t="str">
        <f>IFERROR(INDEX('Carga Pre'!$A$2:A5021,MATCH(ROW()-ROW($B$1),'Carga Pre'!$O$2:$O$4996,0)),"")</f>
        <v>Flight scheduled</v>
      </c>
      <c r="C27" s="15" t="str">
        <f>IFERROR(INDEX('Carga Pre'!$B$2:$B$196,MATCH(ROW()-ROW($A$1),'Carga Pre'!$O$2:$O$196,0)),"")</f>
        <v>Cargolux</v>
      </c>
      <c r="D27" s="15" t="str">
        <f>IFERROR(INDEX('Carga Pre'!$C$2:C5021,MATCH(ROW()-ROW($B$1),'Carga Pre'!$O$2:$O$4996,0)),"")</f>
        <v>74N</v>
      </c>
      <c r="E27" s="15" t="str">
        <f>IFERROR(INDEX('Carga Pre'!$D$2:D5021,MATCH(ROW()-ROW($B$1),'Carga Pre'!$O$2:$O$4996,0)),"")</f>
        <v>CV 5163</v>
      </c>
      <c r="F27" s="22">
        <f>IFERROR(INDEX('Carga Pre'!$E$2:$E$4996,MATCH(ROW()-ROW($B$1),'Carga Pre'!$O$2:$O$4996,0)),"")</f>
        <v>46162.993055555555</v>
      </c>
      <c r="G27" s="15" t="str">
        <f>IFERROR(INDEX('Carga Pre'!$F$2:F5021,MATCH(ROW()-ROW($B$1),'Carga Pre'!$O$2:$O$4996,0)),"")</f>
        <v>Anchorage</v>
      </c>
      <c r="H27" s="15" t="str">
        <f>IFERROR(INDEX('Carga Pre'!$G$2:G5021,MATCH(ROW()-ROW($B$1),'Carga Pre'!$O$2:$O$4996,0)),"")</f>
        <v>---</v>
      </c>
      <c r="I27" s="15">
        <f>IFERROR(INDEX('Carga Pre'!$H$2:H5021,MATCH(ROW()-ROW($B$1),'Carga Pre'!$O$2:$O$4996,0)),"")</f>
        <v>608</v>
      </c>
      <c r="J27" s="15" t="str">
        <f>IFERROR(INDEX('Carga Pre'!$I$2:I5021,MATCH(ROW()-ROW($B$1),'Carga Pre'!$O$2:$O$4996,0)),"")</f>
        <v>CV 5164</v>
      </c>
      <c r="K27" s="15" t="str">
        <f>IFERROR(INDEX('Carga Pre'!$J$2:J5021,MATCH(ROW()-ROW($B$1),'Carga Pre'!$O$2:$O$4996,0)),"")</f>
        <v>Guadalajara</v>
      </c>
      <c r="L27" s="22">
        <f>IFERROR(INDEX('Carga Pre'!$K$2:K5021,MATCH(ROW()-ROW($B$1),'Carga Pre'!$O$2:$O$4996,0)),"")</f>
        <v>46163.076388888891</v>
      </c>
      <c r="M27" s="15" t="str">
        <f>IFERROR(INDEX('Carga Pre'!$L$2:L5021,MATCH(ROW()-ROW($B$1),'Carga Pre'!$O$2:$O$4996,0)),"")</f>
        <v>F</v>
      </c>
      <c r="N27" s="25">
        <f t="shared" si="1"/>
        <v>24</v>
      </c>
      <c r="O27" s="25" t="str">
        <f>VLOOKUP(N27,'Time Chart'!$A$2:$D$25,4,0)</f>
        <v>23:00 A 23:59</v>
      </c>
      <c r="P27" s="26">
        <f t="shared" si="2"/>
        <v>2</v>
      </c>
      <c r="Q27" s="26" t="str">
        <f>VLOOKUP(P27,'Time Chart'!$A$2:$D$25,4,0)</f>
        <v>01:00 A 01:59</v>
      </c>
      <c r="R27" s="14" t="str">
        <f t="shared" si="3"/>
        <v>20/05/2026</v>
      </c>
      <c r="S27" s="15">
        <f>COUNTIFS(Hoja1!$R$2,"="&amp;R27)</f>
        <v>1</v>
      </c>
      <c r="T27" s="14" t="str">
        <f t="shared" si="4"/>
        <v>21/05/2026</v>
      </c>
      <c r="U27" s="15">
        <f>COUNTIFS(Hoja1!$R$2,"="&amp;T27)</f>
        <v>0</v>
      </c>
    </row>
    <row r="28" spans="1:21" x14ac:dyDescent="0.25">
      <c r="A28" s="14">
        <f t="shared" si="0"/>
        <v>27</v>
      </c>
      <c r="B28" s="15" t="str">
        <f>IFERROR(INDEX('Carga Pre'!$A$2:A5022,MATCH(ROW()-ROW($B$1),'Carga Pre'!$O$2:$O$4996,0)),"")</f>
        <v/>
      </c>
      <c r="C28" s="15" t="str">
        <f>IFERROR(INDEX('Carga Pre'!$B$2:$B$196,MATCH(ROW()-ROW($A$1),'Carga Pre'!$O$2:$O$196,0)),"")</f>
        <v/>
      </c>
      <c r="D28" s="15" t="str">
        <f>IFERROR(INDEX('Carga Pre'!$C$2:C5022,MATCH(ROW()-ROW($B$1),'Carga Pre'!$O$2:$O$4996,0)),"")</f>
        <v/>
      </c>
      <c r="E28" s="15" t="str">
        <f>IFERROR(INDEX('Carga Pre'!$D$2:D5022,MATCH(ROW()-ROW($B$1),'Carga Pre'!$O$2:$O$4996,0)),"")</f>
        <v/>
      </c>
      <c r="F28" s="22" t="str">
        <f>IFERROR(INDEX('Carga Pre'!$E$2:$E$4996,MATCH(ROW()-ROW($B$1),'Carga Pre'!$O$2:$O$4996,0)),"")</f>
        <v/>
      </c>
      <c r="G28" s="15" t="str">
        <f>IFERROR(INDEX('Carga Pre'!$F$2:F5022,MATCH(ROW()-ROW($B$1),'Carga Pre'!$O$2:$O$4996,0)),"")</f>
        <v/>
      </c>
      <c r="H28" s="15" t="str">
        <f>IFERROR(INDEX('Carga Pre'!$G$2:G5022,MATCH(ROW()-ROW($B$1),'Carga Pre'!$O$2:$O$4996,0)),"")</f>
        <v/>
      </c>
      <c r="I28" s="15" t="str">
        <f>IFERROR(INDEX('Carga Pre'!$H$2:H5022,MATCH(ROW()-ROW($B$1),'Carga Pre'!$O$2:$O$4996,0)),"")</f>
        <v/>
      </c>
      <c r="J28" s="15" t="str">
        <f>IFERROR(INDEX('Carga Pre'!$I$2:I5022,MATCH(ROW()-ROW($B$1),'Carga Pre'!$O$2:$O$4996,0)),"")</f>
        <v/>
      </c>
      <c r="K28" s="15" t="str">
        <f>IFERROR(INDEX('Carga Pre'!$J$2:J5022,MATCH(ROW()-ROW($B$1),'Carga Pre'!$O$2:$O$4996,0)),"")</f>
        <v/>
      </c>
      <c r="L28" s="22" t="str">
        <f>IFERROR(INDEX('Carga Pre'!$K$2:K5022,MATCH(ROW()-ROW($B$1),'Carga Pre'!$O$2:$O$4996,0)),"")</f>
        <v/>
      </c>
      <c r="M28" s="15" t="str">
        <f>IFERROR(INDEX('Carga Pre'!$L$2:L5022,MATCH(ROW()-ROW($B$1),'Carga Pre'!$O$2:$O$4996,0)),"")</f>
        <v/>
      </c>
      <c r="N28" s="25" t="e">
        <f t="shared" si="1"/>
        <v>#VALUE!</v>
      </c>
      <c r="O28" s="25" t="e">
        <f>VLOOKUP(N28,'Time Chart'!$A$2:$D$25,4,0)</f>
        <v>#VALUE!</v>
      </c>
      <c r="P28" s="26" t="e">
        <f t="shared" si="2"/>
        <v>#VALUE!</v>
      </c>
      <c r="Q28" s="26" t="e">
        <f>VLOOKUP(P28,'Time Chart'!$A$2:$D$25,4,0)</f>
        <v>#VALUE!</v>
      </c>
      <c r="R28" s="14" t="str">
        <f t="shared" si="3"/>
        <v/>
      </c>
      <c r="S28" s="15">
        <f>COUNTIFS(Hoja1!$R$2,"="&amp;R28)</f>
        <v>0</v>
      </c>
      <c r="T28" s="14" t="str">
        <f t="shared" si="4"/>
        <v/>
      </c>
      <c r="U28" s="15">
        <f>COUNTIFS(Hoja1!$R$2,"="&amp;T28)</f>
        <v>0</v>
      </c>
    </row>
    <row r="29" spans="1:21" x14ac:dyDescent="0.25">
      <c r="A29" s="14">
        <f t="shared" si="0"/>
        <v>28</v>
      </c>
      <c r="B29" s="15" t="str">
        <f>IFERROR(INDEX('Carga Pre'!$A$2:A5023,MATCH(ROW()-ROW($B$1),'Carga Pre'!$O$2:$O$4996,0)),"")</f>
        <v/>
      </c>
      <c r="C29" s="15" t="str">
        <f>IFERROR(INDEX('Carga Pre'!$B$2:$B$196,MATCH(ROW()-ROW($A$1),'Carga Pre'!$O$2:$O$196,0)),"")</f>
        <v/>
      </c>
      <c r="D29" s="15" t="str">
        <f>IFERROR(INDEX('Carga Pre'!$C$2:C5023,MATCH(ROW()-ROW($B$1),'Carga Pre'!$O$2:$O$4996,0)),"")</f>
        <v/>
      </c>
      <c r="E29" s="15" t="str">
        <f>IFERROR(INDEX('Carga Pre'!$D$2:D5023,MATCH(ROW()-ROW($B$1),'Carga Pre'!$O$2:$O$4996,0)),"")</f>
        <v/>
      </c>
      <c r="F29" s="22" t="str">
        <f>IFERROR(INDEX('Carga Pre'!$E$2:$E$4996,MATCH(ROW()-ROW($B$1),'Carga Pre'!$O$2:$O$4996,0)),"")</f>
        <v/>
      </c>
      <c r="G29" s="15" t="str">
        <f>IFERROR(INDEX('Carga Pre'!$F$2:F5023,MATCH(ROW()-ROW($B$1),'Carga Pre'!$O$2:$O$4996,0)),"")</f>
        <v/>
      </c>
      <c r="H29" s="15" t="str">
        <f>IFERROR(INDEX('Carga Pre'!$G$2:G5023,MATCH(ROW()-ROW($B$1),'Carga Pre'!$O$2:$O$4996,0)),"")</f>
        <v/>
      </c>
      <c r="I29" s="15" t="str">
        <f>IFERROR(INDEX('Carga Pre'!$H$2:H5023,MATCH(ROW()-ROW($B$1),'Carga Pre'!$O$2:$O$4996,0)),"")</f>
        <v/>
      </c>
      <c r="J29" s="15" t="str">
        <f>IFERROR(INDEX('Carga Pre'!$I$2:I5023,MATCH(ROW()-ROW($B$1),'Carga Pre'!$O$2:$O$4996,0)),"")</f>
        <v/>
      </c>
      <c r="K29" s="15" t="str">
        <f>IFERROR(INDEX('Carga Pre'!$J$2:J5023,MATCH(ROW()-ROW($B$1),'Carga Pre'!$O$2:$O$4996,0)),"")</f>
        <v/>
      </c>
      <c r="L29" s="22" t="str">
        <f>IFERROR(INDEX('Carga Pre'!$K$2:K5023,MATCH(ROW()-ROW($B$1),'Carga Pre'!$O$2:$O$4996,0)),"")</f>
        <v/>
      </c>
      <c r="M29" s="15" t="str">
        <f>IFERROR(INDEX('Carga Pre'!$L$2:L5023,MATCH(ROW()-ROW($B$1),'Carga Pre'!$O$2:$O$4996,0)),"")</f>
        <v/>
      </c>
      <c r="N29" s="25" t="e">
        <f t="shared" si="1"/>
        <v>#VALUE!</v>
      </c>
      <c r="O29" s="25" t="e">
        <f>VLOOKUP(N29,'Time Chart'!$A$2:$D$25,4,0)</f>
        <v>#VALUE!</v>
      </c>
      <c r="P29" s="26" t="e">
        <f t="shared" si="2"/>
        <v>#VALUE!</v>
      </c>
      <c r="Q29" s="26" t="e">
        <f>VLOOKUP(P29,'Time Chart'!$A$2:$D$25,4,0)</f>
        <v>#VALUE!</v>
      </c>
      <c r="R29" s="14" t="str">
        <f t="shared" si="3"/>
        <v/>
      </c>
      <c r="S29" s="15">
        <f>COUNTIFS(Hoja1!$R$2,"="&amp;R29)</f>
        <v>0</v>
      </c>
      <c r="T29" s="14" t="str">
        <f t="shared" si="4"/>
        <v/>
      </c>
      <c r="U29" s="15">
        <f>COUNTIFS(Hoja1!$R$2,"="&amp;T29)</f>
        <v>0</v>
      </c>
    </row>
    <row r="30" spans="1:21" x14ac:dyDescent="0.25">
      <c r="A30" s="14">
        <f t="shared" si="0"/>
        <v>29</v>
      </c>
      <c r="B30" s="15" t="str">
        <f>IFERROR(INDEX('Carga Pre'!$A$2:A5024,MATCH(ROW()-ROW($B$1),'Carga Pre'!$O$2:$O$4996,0)),"")</f>
        <v/>
      </c>
      <c r="C30" s="15" t="str">
        <f>IFERROR(INDEX('Carga Pre'!$B$2:$B$196,MATCH(ROW()-ROW($A$1),'Carga Pre'!$O$2:$O$196,0)),"")</f>
        <v/>
      </c>
      <c r="D30" s="15" t="str">
        <f>IFERROR(INDEX('Carga Pre'!$C$2:C5024,MATCH(ROW()-ROW($B$1),'Carga Pre'!$O$2:$O$4996,0)),"")</f>
        <v/>
      </c>
      <c r="E30" s="15" t="str">
        <f>IFERROR(INDEX('Carga Pre'!$D$2:D5024,MATCH(ROW()-ROW($B$1),'Carga Pre'!$O$2:$O$4996,0)),"")</f>
        <v/>
      </c>
      <c r="F30" s="22" t="str">
        <f>IFERROR(INDEX('Carga Pre'!$E$2:$E$4996,MATCH(ROW()-ROW($B$1),'Carga Pre'!$O$2:$O$4996,0)),"")</f>
        <v/>
      </c>
      <c r="G30" s="15" t="str">
        <f>IFERROR(INDEX('Carga Pre'!$F$2:F5024,MATCH(ROW()-ROW($B$1),'Carga Pre'!$O$2:$O$4996,0)),"")</f>
        <v/>
      </c>
      <c r="H30" s="15" t="str">
        <f>IFERROR(INDEX('Carga Pre'!$G$2:G5024,MATCH(ROW()-ROW($B$1),'Carga Pre'!$O$2:$O$4996,0)),"")</f>
        <v/>
      </c>
      <c r="I30" s="15" t="str">
        <f>IFERROR(INDEX('Carga Pre'!$H$2:H5024,MATCH(ROW()-ROW($B$1),'Carga Pre'!$O$2:$O$4996,0)),"")</f>
        <v/>
      </c>
      <c r="J30" s="15" t="str">
        <f>IFERROR(INDEX('Carga Pre'!$I$2:I5024,MATCH(ROW()-ROW($B$1),'Carga Pre'!$O$2:$O$4996,0)),"")</f>
        <v/>
      </c>
      <c r="K30" s="15" t="str">
        <f>IFERROR(INDEX('Carga Pre'!$J$2:J5024,MATCH(ROW()-ROW($B$1),'Carga Pre'!$O$2:$O$4996,0)),"")</f>
        <v/>
      </c>
      <c r="L30" s="22" t="str">
        <f>IFERROR(INDEX('Carga Pre'!$K$2:K5024,MATCH(ROW()-ROW($B$1),'Carga Pre'!$O$2:$O$4996,0)),"")</f>
        <v/>
      </c>
      <c r="M30" s="15" t="str">
        <f>IFERROR(INDEX('Carga Pre'!$L$2:L5024,MATCH(ROW()-ROW($B$1),'Carga Pre'!$O$2:$O$4996,0)),"")</f>
        <v/>
      </c>
      <c r="N30" s="25" t="e">
        <f t="shared" si="1"/>
        <v>#VALUE!</v>
      </c>
      <c r="O30" s="25" t="e">
        <f>VLOOKUP(N30,'Time Chart'!$A$2:$D$25,4,0)</f>
        <v>#VALUE!</v>
      </c>
      <c r="P30" s="26" t="e">
        <f t="shared" si="2"/>
        <v>#VALUE!</v>
      </c>
      <c r="Q30" s="26" t="e">
        <f>VLOOKUP(P30,'Time Chart'!$A$2:$D$25,4,0)</f>
        <v>#VALUE!</v>
      </c>
      <c r="R30" s="14" t="str">
        <f t="shared" si="3"/>
        <v/>
      </c>
      <c r="S30" s="15">
        <f>COUNTIFS(Hoja1!$R$2,"="&amp;R30)</f>
        <v>0</v>
      </c>
      <c r="T30" s="14" t="str">
        <f t="shared" si="4"/>
        <v/>
      </c>
      <c r="U30" s="15">
        <f>COUNTIFS(Hoja1!$R$2,"="&amp;T30)</f>
        <v>0</v>
      </c>
    </row>
    <row r="31" spans="1:21" x14ac:dyDescent="0.25">
      <c r="A31" s="14">
        <f t="shared" si="0"/>
        <v>30</v>
      </c>
      <c r="B31" s="15" t="str">
        <f>IFERROR(INDEX('Carga Pre'!$A$2:A5025,MATCH(ROW()-ROW($B$1),'Carga Pre'!$O$2:$O$4996,0)),"")</f>
        <v/>
      </c>
      <c r="C31" s="15" t="str">
        <f>IFERROR(INDEX('Carga Pre'!$B$2:$B$196,MATCH(ROW()-ROW($A$1),'Carga Pre'!$O$2:$O$196,0)),"")</f>
        <v/>
      </c>
      <c r="D31" s="15" t="str">
        <f>IFERROR(INDEX('Carga Pre'!$C$2:C5025,MATCH(ROW()-ROW($B$1),'Carga Pre'!$O$2:$O$4996,0)),"")</f>
        <v/>
      </c>
      <c r="E31" s="15" t="str">
        <f>IFERROR(INDEX('Carga Pre'!$D$2:D5025,MATCH(ROW()-ROW($B$1),'Carga Pre'!$O$2:$O$4996,0)),"")</f>
        <v/>
      </c>
      <c r="F31" s="22" t="str">
        <f>IFERROR(INDEX('Carga Pre'!$E$2:$E$4996,MATCH(ROW()-ROW($B$1),'Carga Pre'!$O$2:$O$4996,0)),"")</f>
        <v/>
      </c>
      <c r="G31" s="15" t="str">
        <f>IFERROR(INDEX('Carga Pre'!$F$2:F5025,MATCH(ROW()-ROW($B$1),'Carga Pre'!$O$2:$O$4996,0)),"")</f>
        <v/>
      </c>
      <c r="H31" s="15" t="str">
        <f>IFERROR(INDEX('Carga Pre'!$G$2:G5025,MATCH(ROW()-ROW($B$1),'Carga Pre'!$O$2:$O$4996,0)),"")</f>
        <v/>
      </c>
      <c r="I31" s="15" t="str">
        <f>IFERROR(INDEX('Carga Pre'!$H$2:H5025,MATCH(ROW()-ROW($B$1),'Carga Pre'!$O$2:$O$4996,0)),"")</f>
        <v/>
      </c>
      <c r="J31" s="15" t="str">
        <f>IFERROR(INDEX('Carga Pre'!$I$2:I5025,MATCH(ROW()-ROW($B$1),'Carga Pre'!$O$2:$O$4996,0)),"")</f>
        <v/>
      </c>
      <c r="K31" s="15" t="str">
        <f>IFERROR(INDEX('Carga Pre'!$J$2:J5025,MATCH(ROW()-ROW($B$1),'Carga Pre'!$O$2:$O$4996,0)),"")</f>
        <v/>
      </c>
      <c r="L31" s="22" t="str">
        <f>IFERROR(INDEX('Carga Pre'!$K$2:K5025,MATCH(ROW()-ROW($B$1),'Carga Pre'!$O$2:$O$4996,0)),"")</f>
        <v/>
      </c>
      <c r="M31" s="15" t="str">
        <f>IFERROR(INDEX('Carga Pre'!$L$2:L5025,MATCH(ROW()-ROW($B$1),'Carga Pre'!$O$2:$O$4996,0)),"")</f>
        <v/>
      </c>
      <c r="N31" s="25" t="e">
        <f t="shared" si="1"/>
        <v>#VALUE!</v>
      </c>
      <c r="O31" s="25" t="e">
        <f>VLOOKUP(N31,'Time Chart'!$A$2:$D$25,4,0)</f>
        <v>#VALUE!</v>
      </c>
      <c r="P31" s="26" t="e">
        <f t="shared" si="2"/>
        <v>#VALUE!</v>
      </c>
      <c r="Q31" s="26" t="e">
        <f>VLOOKUP(P31,'Time Chart'!$A$2:$D$25,4,0)</f>
        <v>#VALUE!</v>
      </c>
      <c r="R31" s="14" t="str">
        <f t="shared" si="3"/>
        <v/>
      </c>
      <c r="S31" s="15">
        <f>COUNTIFS(Hoja1!$R$2,"="&amp;R31)</f>
        <v>0</v>
      </c>
      <c r="T31" s="14" t="str">
        <f t="shared" si="4"/>
        <v/>
      </c>
      <c r="U31" s="15">
        <f>COUNTIFS(Hoja1!$R$2,"="&amp;T31)</f>
        <v>0</v>
      </c>
    </row>
    <row r="32" spans="1:21" x14ac:dyDescent="0.25">
      <c r="A32" s="14">
        <f t="shared" si="0"/>
        <v>31</v>
      </c>
      <c r="B32" s="15" t="str">
        <f>IFERROR(INDEX('Carga Pre'!$A$2:A5026,MATCH(ROW()-ROW($B$1),'Carga Pre'!$O$2:$O$4996,0)),"")</f>
        <v/>
      </c>
      <c r="C32" s="15" t="str">
        <f>IFERROR(INDEX('Carga Pre'!$B$2:$B$196,MATCH(ROW()-ROW($A$1),'Carga Pre'!$O$2:$O$196,0)),"")</f>
        <v/>
      </c>
      <c r="D32" s="15" t="str">
        <f>IFERROR(INDEX('Carga Pre'!$C$2:C5026,MATCH(ROW()-ROW($B$1),'Carga Pre'!$O$2:$O$4996,0)),"")</f>
        <v/>
      </c>
      <c r="E32" s="15" t="str">
        <f>IFERROR(INDEX('Carga Pre'!$D$2:D5026,MATCH(ROW()-ROW($B$1),'Carga Pre'!$O$2:$O$4996,0)),"")</f>
        <v/>
      </c>
      <c r="F32" s="22" t="str">
        <f>IFERROR(INDEX('Carga Pre'!$E$2:$E$4996,MATCH(ROW()-ROW($B$1),'Carga Pre'!$O$2:$O$4996,0)),"")</f>
        <v/>
      </c>
      <c r="G32" s="15" t="str">
        <f>IFERROR(INDEX('Carga Pre'!$F$2:F5026,MATCH(ROW()-ROW($B$1),'Carga Pre'!$O$2:$O$4996,0)),"")</f>
        <v/>
      </c>
      <c r="H32" s="15" t="str">
        <f>IFERROR(INDEX('Carga Pre'!$G$2:G5026,MATCH(ROW()-ROW($B$1),'Carga Pre'!$O$2:$O$4996,0)),"")</f>
        <v/>
      </c>
      <c r="I32" s="15" t="str">
        <f>IFERROR(INDEX('Carga Pre'!$H$2:H5026,MATCH(ROW()-ROW($B$1),'Carga Pre'!$O$2:$O$4996,0)),"")</f>
        <v/>
      </c>
      <c r="J32" s="15" t="str">
        <f>IFERROR(INDEX('Carga Pre'!$I$2:I5026,MATCH(ROW()-ROW($B$1),'Carga Pre'!$O$2:$O$4996,0)),"")</f>
        <v/>
      </c>
      <c r="K32" s="15" t="str">
        <f>IFERROR(INDEX('Carga Pre'!$J$2:J5026,MATCH(ROW()-ROW($B$1),'Carga Pre'!$O$2:$O$4996,0)),"")</f>
        <v/>
      </c>
      <c r="L32" s="22" t="str">
        <f>IFERROR(INDEX('Carga Pre'!$K$2:K5026,MATCH(ROW()-ROW($B$1),'Carga Pre'!$O$2:$O$4996,0)),"")</f>
        <v/>
      </c>
      <c r="M32" s="15" t="str">
        <f>IFERROR(INDEX('Carga Pre'!$L$2:L5026,MATCH(ROW()-ROW($B$1),'Carga Pre'!$O$2:$O$4996,0)),"")</f>
        <v/>
      </c>
      <c r="N32" s="25" t="e">
        <f t="shared" si="1"/>
        <v>#VALUE!</v>
      </c>
      <c r="O32" s="25" t="e">
        <f>VLOOKUP(N32,'Time Chart'!$A$2:$D$25,4,0)</f>
        <v>#VALUE!</v>
      </c>
      <c r="P32" s="26" t="e">
        <f t="shared" si="2"/>
        <v>#VALUE!</v>
      </c>
      <c r="Q32" s="26" t="e">
        <f>VLOOKUP(P32,'Time Chart'!$A$2:$D$25,4,0)</f>
        <v>#VALUE!</v>
      </c>
      <c r="R32" s="14" t="str">
        <f t="shared" si="3"/>
        <v/>
      </c>
      <c r="S32" s="15">
        <f>COUNTIFS(Hoja1!$R$2,"="&amp;R32)</f>
        <v>0</v>
      </c>
      <c r="T32" s="14" t="str">
        <f t="shared" si="4"/>
        <v/>
      </c>
      <c r="U32" s="15">
        <f>COUNTIFS(Hoja1!$R$2,"="&amp;T32)</f>
        <v>0</v>
      </c>
    </row>
    <row r="33" spans="1:21" x14ac:dyDescent="0.25">
      <c r="A33" s="14">
        <f t="shared" si="0"/>
        <v>32</v>
      </c>
      <c r="B33" s="15" t="str">
        <f>IFERROR(INDEX('Carga Pre'!$A$2:A5027,MATCH(ROW()-ROW($B$1),'Carga Pre'!$O$2:$O$4996,0)),"")</f>
        <v/>
      </c>
      <c r="C33" s="15" t="str">
        <f>IFERROR(INDEX('Carga Pre'!$B$2:$B$196,MATCH(ROW()-ROW($A$1),'Carga Pre'!$O$2:$O$196,0)),"")</f>
        <v/>
      </c>
      <c r="D33" s="15" t="str">
        <f>IFERROR(INDEX('Carga Pre'!$C$2:C5027,MATCH(ROW()-ROW($B$1),'Carga Pre'!$O$2:$O$4996,0)),"")</f>
        <v/>
      </c>
      <c r="E33" s="15" t="str">
        <f>IFERROR(INDEX('Carga Pre'!$D$2:D5027,MATCH(ROW()-ROW($B$1),'Carga Pre'!$O$2:$O$4996,0)),"")</f>
        <v/>
      </c>
      <c r="F33" s="22" t="str">
        <f>IFERROR(INDEX('Carga Pre'!$E$2:$E$4996,MATCH(ROW()-ROW($B$1),'Carga Pre'!$O$2:$O$4996,0)),"")</f>
        <v/>
      </c>
      <c r="G33" s="15" t="str">
        <f>IFERROR(INDEX('Carga Pre'!$F$2:F5027,MATCH(ROW()-ROW($B$1),'Carga Pre'!$O$2:$O$4996,0)),"")</f>
        <v/>
      </c>
      <c r="H33" s="15" t="str">
        <f>IFERROR(INDEX('Carga Pre'!$G$2:G5027,MATCH(ROW()-ROW($B$1),'Carga Pre'!$O$2:$O$4996,0)),"")</f>
        <v/>
      </c>
      <c r="I33" s="15" t="str">
        <f>IFERROR(INDEX('Carga Pre'!$H$2:H5027,MATCH(ROW()-ROW($B$1),'Carga Pre'!$O$2:$O$4996,0)),"")</f>
        <v/>
      </c>
      <c r="J33" s="15" t="str">
        <f>IFERROR(INDEX('Carga Pre'!$I$2:I5027,MATCH(ROW()-ROW($B$1),'Carga Pre'!$O$2:$O$4996,0)),"")</f>
        <v/>
      </c>
      <c r="K33" s="15" t="str">
        <f>IFERROR(INDEX('Carga Pre'!$J$2:J5027,MATCH(ROW()-ROW($B$1),'Carga Pre'!$O$2:$O$4996,0)),"")</f>
        <v/>
      </c>
      <c r="L33" s="22" t="str">
        <f>IFERROR(INDEX('Carga Pre'!$K$2:K5027,MATCH(ROW()-ROW($B$1),'Carga Pre'!$O$2:$O$4996,0)),"")</f>
        <v/>
      </c>
      <c r="M33" s="15" t="str">
        <f>IFERROR(INDEX('Carga Pre'!$L$2:L5027,MATCH(ROW()-ROW($B$1),'Carga Pre'!$O$2:$O$4996,0)),"")</f>
        <v/>
      </c>
      <c r="N33" s="25" t="e">
        <f t="shared" si="1"/>
        <v>#VALUE!</v>
      </c>
      <c r="O33" s="25" t="e">
        <f>VLOOKUP(N33,'Time Chart'!$A$2:$D$25,4,0)</f>
        <v>#VALUE!</v>
      </c>
      <c r="P33" s="26" t="e">
        <f t="shared" si="2"/>
        <v>#VALUE!</v>
      </c>
      <c r="Q33" s="26" t="e">
        <f>VLOOKUP(P33,'Time Chart'!$A$2:$D$25,4,0)</f>
        <v>#VALUE!</v>
      </c>
      <c r="R33" s="14" t="str">
        <f t="shared" si="3"/>
        <v/>
      </c>
      <c r="S33" s="15">
        <f>COUNTIFS(Hoja1!$R$2,"="&amp;R33)</f>
        <v>0</v>
      </c>
      <c r="T33" s="14" t="str">
        <f t="shared" si="4"/>
        <v/>
      </c>
      <c r="U33" s="15">
        <f>COUNTIFS(Hoja1!$R$2,"="&amp;T33)</f>
        <v>0</v>
      </c>
    </row>
    <row r="34" spans="1:21" x14ac:dyDescent="0.25">
      <c r="A34" s="14">
        <f t="shared" si="0"/>
        <v>33</v>
      </c>
      <c r="B34" s="15" t="str">
        <f>IFERROR(INDEX('Carga Pre'!$A$2:A5028,MATCH(ROW()-ROW($B$1),'Carga Pre'!$O$2:$O$4996,0)),"")</f>
        <v/>
      </c>
      <c r="C34" s="15" t="str">
        <f>IFERROR(INDEX('Carga Pre'!$B$2:$B$196,MATCH(ROW()-ROW($A$1),'Carga Pre'!$O$2:$O$196,0)),"")</f>
        <v/>
      </c>
      <c r="D34" s="15" t="str">
        <f>IFERROR(INDEX('Carga Pre'!$C$2:C5028,MATCH(ROW()-ROW($B$1),'Carga Pre'!$O$2:$O$4996,0)),"")</f>
        <v/>
      </c>
      <c r="E34" s="15" t="str">
        <f>IFERROR(INDEX('Carga Pre'!$D$2:D5028,MATCH(ROW()-ROW($B$1),'Carga Pre'!$O$2:$O$4996,0)),"")</f>
        <v/>
      </c>
      <c r="F34" s="22" t="str">
        <f>IFERROR(INDEX('Carga Pre'!$E$2:$E$4996,MATCH(ROW()-ROW($B$1),'Carga Pre'!$O$2:$O$4996,0)),"")</f>
        <v/>
      </c>
      <c r="G34" s="15" t="str">
        <f>IFERROR(INDEX('Carga Pre'!$F$2:F5028,MATCH(ROW()-ROW($B$1),'Carga Pre'!$O$2:$O$4996,0)),"")</f>
        <v/>
      </c>
      <c r="H34" s="15" t="str">
        <f>IFERROR(INDEX('Carga Pre'!$G$2:G5028,MATCH(ROW()-ROW($B$1),'Carga Pre'!$O$2:$O$4996,0)),"")</f>
        <v/>
      </c>
      <c r="I34" s="15" t="str">
        <f>IFERROR(INDEX('Carga Pre'!$H$2:H5028,MATCH(ROW()-ROW($B$1),'Carga Pre'!$O$2:$O$4996,0)),"")</f>
        <v/>
      </c>
      <c r="J34" s="15" t="str">
        <f>IFERROR(INDEX('Carga Pre'!$I$2:I5028,MATCH(ROW()-ROW($B$1),'Carga Pre'!$O$2:$O$4996,0)),"")</f>
        <v/>
      </c>
      <c r="K34" s="15" t="str">
        <f>IFERROR(INDEX('Carga Pre'!$J$2:J5028,MATCH(ROW()-ROW($B$1),'Carga Pre'!$O$2:$O$4996,0)),"")</f>
        <v/>
      </c>
      <c r="L34" s="22" t="str">
        <f>IFERROR(INDEX('Carga Pre'!$K$2:K5028,MATCH(ROW()-ROW($B$1),'Carga Pre'!$O$2:$O$4996,0)),"")</f>
        <v/>
      </c>
      <c r="M34" s="15" t="str">
        <f>IFERROR(INDEX('Carga Pre'!$L$2:L5028,MATCH(ROW()-ROW($B$1),'Carga Pre'!$O$2:$O$4996,0)),"")</f>
        <v/>
      </c>
      <c r="N34" s="25" t="e">
        <f t="shared" si="1"/>
        <v>#VALUE!</v>
      </c>
      <c r="O34" s="25" t="e">
        <f>VLOOKUP(N34,'Time Chart'!$A$2:$D$25,4,0)</f>
        <v>#VALUE!</v>
      </c>
      <c r="P34" s="26" t="e">
        <f t="shared" si="2"/>
        <v>#VALUE!</v>
      </c>
      <c r="Q34" s="26" t="e">
        <f>VLOOKUP(P34,'Time Chart'!$A$2:$D$25,4,0)</f>
        <v>#VALUE!</v>
      </c>
      <c r="R34" s="14" t="str">
        <f t="shared" si="3"/>
        <v/>
      </c>
      <c r="S34" s="15">
        <f>COUNTIFS(Hoja1!$R$2,"="&amp;R34)</f>
        <v>0</v>
      </c>
      <c r="T34" s="14" t="str">
        <f t="shared" si="4"/>
        <v/>
      </c>
      <c r="U34" s="15">
        <f>COUNTIFS(Hoja1!$R$2,"="&amp;T34)</f>
        <v>0</v>
      </c>
    </row>
    <row r="35" spans="1:21" x14ac:dyDescent="0.25">
      <c r="A35" s="14">
        <f t="shared" si="0"/>
        <v>34</v>
      </c>
      <c r="B35" s="15" t="str">
        <f>IFERROR(INDEX('Carga Pre'!$A$2:A5029,MATCH(ROW()-ROW($B$1),'Carga Pre'!$O$2:$O$4996,0)),"")</f>
        <v/>
      </c>
      <c r="C35" s="15" t="str">
        <f>IFERROR(INDEX('Carga Pre'!$B$2:$B$196,MATCH(ROW()-ROW($A$1),'Carga Pre'!$O$2:$O$196,0)),"")</f>
        <v/>
      </c>
      <c r="D35" s="15" t="str">
        <f>IFERROR(INDEX('Carga Pre'!$C$2:C5029,MATCH(ROW()-ROW($B$1),'Carga Pre'!$O$2:$O$4996,0)),"")</f>
        <v/>
      </c>
      <c r="E35" s="15" t="str">
        <f>IFERROR(INDEX('Carga Pre'!$D$2:D5029,MATCH(ROW()-ROW($B$1),'Carga Pre'!$O$2:$O$4996,0)),"")</f>
        <v/>
      </c>
      <c r="F35" s="22" t="str">
        <f>IFERROR(INDEX('Carga Pre'!$E$2:$E$4996,MATCH(ROW()-ROW($B$1),'Carga Pre'!$O$2:$O$4996,0)),"")</f>
        <v/>
      </c>
      <c r="G35" s="15" t="str">
        <f>IFERROR(INDEX('Carga Pre'!$F$2:F5029,MATCH(ROW()-ROW($B$1),'Carga Pre'!$O$2:$O$4996,0)),"")</f>
        <v/>
      </c>
      <c r="H35" s="15" t="str">
        <f>IFERROR(INDEX('Carga Pre'!$G$2:G5029,MATCH(ROW()-ROW($B$1),'Carga Pre'!$O$2:$O$4996,0)),"")</f>
        <v/>
      </c>
      <c r="I35" s="15" t="str">
        <f>IFERROR(INDEX('Carga Pre'!$H$2:H5029,MATCH(ROW()-ROW($B$1),'Carga Pre'!$O$2:$O$4996,0)),"")</f>
        <v/>
      </c>
      <c r="J35" s="15" t="str">
        <f>IFERROR(INDEX('Carga Pre'!$I$2:I5029,MATCH(ROW()-ROW($B$1),'Carga Pre'!$O$2:$O$4996,0)),"")</f>
        <v/>
      </c>
      <c r="K35" s="15" t="str">
        <f>IFERROR(INDEX('Carga Pre'!$J$2:J5029,MATCH(ROW()-ROW($B$1),'Carga Pre'!$O$2:$O$4996,0)),"")</f>
        <v/>
      </c>
      <c r="L35" s="22" t="str">
        <f>IFERROR(INDEX('Carga Pre'!$K$2:K5029,MATCH(ROW()-ROW($B$1),'Carga Pre'!$O$2:$O$4996,0)),"")</f>
        <v/>
      </c>
      <c r="M35" s="15" t="str">
        <f>IFERROR(INDEX('Carga Pre'!$L$2:L5029,MATCH(ROW()-ROW($B$1),'Carga Pre'!$O$2:$O$4996,0)),"")</f>
        <v/>
      </c>
      <c r="N35" s="25" t="e">
        <f t="shared" si="1"/>
        <v>#VALUE!</v>
      </c>
      <c r="O35" s="25" t="e">
        <f>VLOOKUP(N35,'Time Chart'!$A$2:$D$25,4,0)</f>
        <v>#VALUE!</v>
      </c>
      <c r="P35" s="26" t="e">
        <f t="shared" si="2"/>
        <v>#VALUE!</v>
      </c>
      <c r="Q35" s="26" t="e">
        <f>VLOOKUP(P35,'Time Chart'!$A$2:$D$25,4,0)</f>
        <v>#VALUE!</v>
      </c>
      <c r="R35" s="14" t="str">
        <f t="shared" si="3"/>
        <v/>
      </c>
      <c r="S35" s="15">
        <f>COUNTIFS(Hoja1!$R$2,"="&amp;R35)</f>
        <v>0</v>
      </c>
      <c r="T35" s="14" t="str">
        <f t="shared" si="4"/>
        <v/>
      </c>
      <c r="U35" s="15">
        <f>COUNTIFS(Hoja1!$R$2,"="&amp;T35)</f>
        <v>0</v>
      </c>
    </row>
    <row r="36" spans="1:21" x14ac:dyDescent="0.25">
      <c r="A36" s="14">
        <f t="shared" si="0"/>
        <v>35</v>
      </c>
      <c r="B36" s="15" t="str">
        <f>IFERROR(INDEX('Carga Pre'!$A$2:A5030,MATCH(ROW()-ROW($B$1),'Carga Pre'!$O$2:$O$4996,0)),"")</f>
        <v/>
      </c>
      <c r="C36" s="15" t="str">
        <f>IFERROR(INDEX('Carga Pre'!$B$2:$B$196,MATCH(ROW()-ROW($A$1),'Carga Pre'!$O$2:$O$196,0)),"")</f>
        <v/>
      </c>
      <c r="D36" s="15" t="str">
        <f>IFERROR(INDEX('Carga Pre'!$C$2:C5030,MATCH(ROW()-ROW($B$1),'Carga Pre'!$O$2:$O$4996,0)),"")</f>
        <v/>
      </c>
      <c r="E36" s="15" t="str">
        <f>IFERROR(INDEX('Carga Pre'!$D$2:D5030,MATCH(ROW()-ROW($B$1),'Carga Pre'!$O$2:$O$4996,0)),"")</f>
        <v/>
      </c>
      <c r="F36" s="22" t="str">
        <f>IFERROR(INDEX('Carga Pre'!$E$2:$E$4996,MATCH(ROW()-ROW($B$1),'Carga Pre'!$O$2:$O$4996,0)),"")</f>
        <v/>
      </c>
      <c r="G36" s="15" t="str">
        <f>IFERROR(INDEX('Carga Pre'!$F$2:F5030,MATCH(ROW()-ROW($B$1),'Carga Pre'!$O$2:$O$4996,0)),"")</f>
        <v/>
      </c>
      <c r="H36" s="15" t="str">
        <f>IFERROR(INDEX('Carga Pre'!$G$2:G5030,MATCH(ROW()-ROW($B$1),'Carga Pre'!$O$2:$O$4996,0)),"")</f>
        <v/>
      </c>
      <c r="I36" s="15" t="str">
        <f>IFERROR(INDEX('Carga Pre'!$H$2:H5030,MATCH(ROW()-ROW($B$1),'Carga Pre'!$O$2:$O$4996,0)),"")</f>
        <v/>
      </c>
      <c r="J36" s="15" t="str">
        <f>IFERROR(INDEX('Carga Pre'!$I$2:I5030,MATCH(ROW()-ROW($B$1),'Carga Pre'!$O$2:$O$4996,0)),"")</f>
        <v/>
      </c>
      <c r="K36" s="15" t="str">
        <f>IFERROR(INDEX('Carga Pre'!$J$2:J5030,MATCH(ROW()-ROW($B$1),'Carga Pre'!$O$2:$O$4996,0)),"")</f>
        <v/>
      </c>
      <c r="L36" s="22" t="str">
        <f>IFERROR(INDEX('Carga Pre'!$K$2:K5030,MATCH(ROW()-ROW($B$1),'Carga Pre'!$O$2:$O$4996,0)),"")</f>
        <v/>
      </c>
      <c r="M36" s="15" t="str">
        <f>IFERROR(INDEX('Carga Pre'!$L$2:L5030,MATCH(ROW()-ROW($B$1),'Carga Pre'!$O$2:$O$4996,0)),"")</f>
        <v/>
      </c>
      <c r="N36" s="25" t="e">
        <f t="shared" si="1"/>
        <v>#VALUE!</v>
      </c>
      <c r="O36" s="25" t="e">
        <f>VLOOKUP(N36,'Time Chart'!$A$2:$D$25,4,0)</f>
        <v>#VALUE!</v>
      </c>
      <c r="P36" s="26" t="e">
        <f t="shared" si="2"/>
        <v>#VALUE!</v>
      </c>
      <c r="Q36" s="26" t="e">
        <f>VLOOKUP(P36,'Time Chart'!$A$2:$D$25,4,0)</f>
        <v>#VALUE!</v>
      </c>
      <c r="R36" s="14" t="str">
        <f t="shared" si="3"/>
        <v/>
      </c>
      <c r="S36" s="15">
        <f>COUNTIFS(Hoja1!$R$2,"="&amp;R36)</f>
        <v>0</v>
      </c>
      <c r="T36" s="14" t="str">
        <f t="shared" si="4"/>
        <v/>
      </c>
      <c r="U36" s="15">
        <f>COUNTIFS(Hoja1!$R$2,"="&amp;T36)</f>
        <v>0</v>
      </c>
    </row>
    <row r="37" spans="1:21" x14ac:dyDescent="0.25">
      <c r="A37" s="14">
        <f t="shared" si="0"/>
        <v>36</v>
      </c>
      <c r="B37" s="15" t="str">
        <f>IFERROR(INDEX('Carga Pre'!$A$2:A5031,MATCH(ROW()-ROW($B$1),'Carga Pre'!$O$2:$O$4996,0)),"")</f>
        <v/>
      </c>
      <c r="C37" s="15" t="str">
        <f>IFERROR(INDEX('Carga Pre'!$B$2:$B$196,MATCH(ROW()-ROW($A$1),'Carga Pre'!$O$2:$O$196,0)),"")</f>
        <v/>
      </c>
      <c r="D37" s="15" t="str">
        <f>IFERROR(INDEX('Carga Pre'!$C$2:C5031,MATCH(ROW()-ROW($B$1),'Carga Pre'!$O$2:$O$4996,0)),"")</f>
        <v/>
      </c>
      <c r="E37" s="15" t="str">
        <f>IFERROR(INDEX('Carga Pre'!$D$2:D5031,MATCH(ROW()-ROW($B$1),'Carga Pre'!$O$2:$O$4996,0)),"")</f>
        <v/>
      </c>
      <c r="F37" s="22" t="str">
        <f>IFERROR(INDEX('Carga Pre'!$E$2:$E$4996,MATCH(ROW()-ROW($B$1),'Carga Pre'!$O$2:$O$4996,0)),"")</f>
        <v/>
      </c>
      <c r="G37" s="15" t="str">
        <f>IFERROR(INDEX('Carga Pre'!$F$2:F5031,MATCH(ROW()-ROW($B$1),'Carga Pre'!$O$2:$O$4996,0)),"")</f>
        <v/>
      </c>
      <c r="H37" s="15" t="str">
        <f>IFERROR(INDEX('Carga Pre'!$G$2:G5031,MATCH(ROW()-ROW($B$1),'Carga Pre'!$O$2:$O$4996,0)),"")</f>
        <v/>
      </c>
      <c r="I37" s="15" t="str">
        <f>IFERROR(INDEX('Carga Pre'!$H$2:H5031,MATCH(ROW()-ROW($B$1),'Carga Pre'!$O$2:$O$4996,0)),"")</f>
        <v/>
      </c>
      <c r="J37" s="15" t="str">
        <f>IFERROR(INDEX('Carga Pre'!$I$2:I5031,MATCH(ROW()-ROW($B$1),'Carga Pre'!$O$2:$O$4996,0)),"")</f>
        <v/>
      </c>
      <c r="K37" s="15" t="str">
        <f>IFERROR(INDEX('Carga Pre'!$J$2:J5031,MATCH(ROW()-ROW($B$1),'Carga Pre'!$O$2:$O$4996,0)),"")</f>
        <v/>
      </c>
      <c r="L37" s="22" t="str">
        <f>IFERROR(INDEX('Carga Pre'!$K$2:K5031,MATCH(ROW()-ROW($B$1),'Carga Pre'!$O$2:$O$4996,0)),"")</f>
        <v/>
      </c>
      <c r="M37" s="15" t="str">
        <f>IFERROR(INDEX('Carga Pre'!$L$2:L5031,MATCH(ROW()-ROW($B$1),'Carga Pre'!$O$2:$O$4996,0)),"")</f>
        <v/>
      </c>
      <c r="N37" s="25" t="e">
        <f t="shared" si="1"/>
        <v>#VALUE!</v>
      </c>
      <c r="O37" s="25" t="e">
        <f>VLOOKUP(N37,'Time Chart'!$A$2:$D$25,4,0)</f>
        <v>#VALUE!</v>
      </c>
      <c r="P37" s="26" t="e">
        <f t="shared" si="2"/>
        <v>#VALUE!</v>
      </c>
      <c r="Q37" s="26" t="e">
        <f>VLOOKUP(P37,'Time Chart'!$A$2:$D$25,4,0)</f>
        <v>#VALUE!</v>
      </c>
      <c r="R37" s="14" t="str">
        <f t="shared" si="3"/>
        <v/>
      </c>
      <c r="S37" s="15">
        <f>COUNTIFS(Hoja1!$R$2,"="&amp;R37)</f>
        <v>0</v>
      </c>
      <c r="T37" s="14" t="str">
        <f t="shared" si="4"/>
        <v/>
      </c>
      <c r="U37" s="15">
        <f>COUNTIFS(Hoja1!$R$2,"="&amp;T37)</f>
        <v>0</v>
      </c>
    </row>
    <row r="38" spans="1:21" x14ac:dyDescent="0.25">
      <c r="A38" s="14">
        <f t="shared" si="0"/>
        <v>37</v>
      </c>
      <c r="B38" s="15" t="str">
        <f>IFERROR(INDEX('Carga Pre'!$A$2:A5032,MATCH(ROW()-ROW($B$1),'Carga Pre'!$O$2:$O$4996,0)),"")</f>
        <v/>
      </c>
      <c r="C38" s="15" t="str">
        <f>IFERROR(INDEX('Carga Pre'!$B$2:$B$196,MATCH(ROW()-ROW($A$1),'Carga Pre'!$O$2:$O$196,0)),"")</f>
        <v/>
      </c>
      <c r="D38" s="15" t="str">
        <f>IFERROR(INDEX('Carga Pre'!$C$2:C5032,MATCH(ROW()-ROW($B$1),'Carga Pre'!$O$2:$O$4996,0)),"")</f>
        <v/>
      </c>
      <c r="E38" s="15" t="str">
        <f>IFERROR(INDEX('Carga Pre'!$D$2:D5032,MATCH(ROW()-ROW($B$1),'Carga Pre'!$O$2:$O$4996,0)),"")</f>
        <v/>
      </c>
      <c r="F38" s="22" t="str">
        <f>IFERROR(INDEX('Carga Pre'!$E$2:$E$4996,MATCH(ROW()-ROW($B$1),'Carga Pre'!$O$2:$O$4996,0)),"")</f>
        <v/>
      </c>
      <c r="G38" s="15" t="str">
        <f>IFERROR(INDEX('Carga Pre'!$F$2:F5032,MATCH(ROW()-ROW($B$1),'Carga Pre'!$O$2:$O$4996,0)),"")</f>
        <v/>
      </c>
      <c r="H38" s="15" t="str">
        <f>IFERROR(INDEX('Carga Pre'!$G$2:G5032,MATCH(ROW()-ROW($B$1),'Carga Pre'!$O$2:$O$4996,0)),"")</f>
        <v/>
      </c>
      <c r="I38" s="15" t="str">
        <f>IFERROR(INDEX('Carga Pre'!$H$2:H5032,MATCH(ROW()-ROW($B$1),'Carga Pre'!$O$2:$O$4996,0)),"")</f>
        <v/>
      </c>
      <c r="J38" s="15" t="str">
        <f>IFERROR(INDEX('Carga Pre'!$I$2:I5032,MATCH(ROW()-ROW($B$1),'Carga Pre'!$O$2:$O$4996,0)),"")</f>
        <v/>
      </c>
      <c r="K38" s="15" t="str">
        <f>IFERROR(INDEX('Carga Pre'!$J$2:J5032,MATCH(ROW()-ROW($B$1),'Carga Pre'!$O$2:$O$4996,0)),"")</f>
        <v/>
      </c>
      <c r="L38" s="22" t="str">
        <f>IFERROR(INDEX('Carga Pre'!$K$2:K5032,MATCH(ROW()-ROW($B$1),'Carga Pre'!$O$2:$O$4996,0)),"")</f>
        <v/>
      </c>
      <c r="M38" s="15" t="str">
        <f>IFERROR(INDEX('Carga Pre'!$L$2:L5032,MATCH(ROW()-ROW($B$1),'Carga Pre'!$O$2:$O$4996,0)),"")</f>
        <v/>
      </c>
      <c r="N38" s="25" t="e">
        <f t="shared" si="1"/>
        <v>#VALUE!</v>
      </c>
      <c r="O38" s="25" t="e">
        <f>VLOOKUP(N38,'Time Chart'!$A$2:$D$25,4,0)</f>
        <v>#VALUE!</v>
      </c>
      <c r="P38" s="26" t="e">
        <f t="shared" si="2"/>
        <v>#VALUE!</v>
      </c>
      <c r="Q38" s="26" t="e">
        <f>VLOOKUP(P38,'Time Chart'!$A$2:$D$25,4,0)</f>
        <v>#VALUE!</v>
      </c>
      <c r="R38" s="14" t="str">
        <f t="shared" si="3"/>
        <v/>
      </c>
      <c r="S38" s="15">
        <f>COUNTIFS(Hoja1!$R$2,"="&amp;R38)</f>
        <v>0</v>
      </c>
      <c r="T38" s="14" t="str">
        <f t="shared" si="4"/>
        <v/>
      </c>
      <c r="U38" s="15">
        <f>COUNTIFS(Hoja1!$R$2,"="&amp;T38)</f>
        <v>0</v>
      </c>
    </row>
    <row r="39" spans="1:21" x14ac:dyDescent="0.25">
      <c r="A39" s="14">
        <f t="shared" si="0"/>
        <v>38</v>
      </c>
      <c r="B39" s="15" t="str">
        <f>IFERROR(INDEX('Carga Pre'!$A$2:A5033,MATCH(ROW()-ROW($B$1),'Carga Pre'!$O$2:$O$4996,0)),"")</f>
        <v/>
      </c>
      <c r="C39" s="15" t="str">
        <f>IFERROR(INDEX('Carga Pre'!$B$2:$B$196,MATCH(ROW()-ROW($A$1),'Carga Pre'!$O$2:$O$196,0)),"")</f>
        <v/>
      </c>
      <c r="D39" s="15" t="str">
        <f>IFERROR(INDEX('Carga Pre'!$C$2:C5033,MATCH(ROW()-ROW($B$1),'Carga Pre'!$O$2:$O$4996,0)),"")</f>
        <v/>
      </c>
      <c r="E39" s="15" t="str">
        <f>IFERROR(INDEX('Carga Pre'!$D$2:D5033,MATCH(ROW()-ROW($B$1),'Carga Pre'!$O$2:$O$4996,0)),"")</f>
        <v/>
      </c>
      <c r="F39" s="22" t="str">
        <f>IFERROR(INDEX('Carga Pre'!$E$2:$E$4996,MATCH(ROW()-ROW($B$1),'Carga Pre'!$O$2:$O$4996,0)),"")</f>
        <v/>
      </c>
      <c r="G39" s="15" t="str">
        <f>IFERROR(INDEX('Carga Pre'!$F$2:F5033,MATCH(ROW()-ROW($B$1),'Carga Pre'!$O$2:$O$4996,0)),"")</f>
        <v/>
      </c>
      <c r="H39" s="15" t="str">
        <f>IFERROR(INDEX('Carga Pre'!$G$2:G5033,MATCH(ROW()-ROW($B$1),'Carga Pre'!$O$2:$O$4996,0)),"")</f>
        <v/>
      </c>
      <c r="I39" s="15" t="str">
        <f>IFERROR(INDEX('Carga Pre'!$H$2:H5033,MATCH(ROW()-ROW($B$1),'Carga Pre'!$O$2:$O$4996,0)),"")</f>
        <v/>
      </c>
      <c r="J39" s="15" t="str">
        <f>IFERROR(INDEX('Carga Pre'!$I$2:I5033,MATCH(ROW()-ROW($B$1),'Carga Pre'!$O$2:$O$4996,0)),"")</f>
        <v/>
      </c>
      <c r="K39" s="15" t="str">
        <f>IFERROR(INDEX('Carga Pre'!$J$2:J5033,MATCH(ROW()-ROW($B$1),'Carga Pre'!$O$2:$O$4996,0)),"")</f>
        <v/>
      </c>
      <c r="L39" s="22" t="str">
        <f>IFERROR(INDEX('Carga Pre'!$K$2:K5033,MATCH(ROW()-ROW($B$1),'Carga Pre'!$O$2:$O$4996,0)),"")</f>
        <v/>
      </c>
      <c r="M39" s="15" t="str">
        <f>IFERROR(INDEX('Carga Pre'!$L$2:L5033,MATCH(ROW()-ROW($B$1),'Carga Pre'!$O$2:$O$4996,0)),"")</f>
        <v/>
      </c>
      <c r="N39" s="25" t="e">
        <f t="shared" si="1"/>
        <v>#VALUE!</v>
      </c>
      <c r="O39" s="25" t="e">
        <f>VLOOKUP(N39,'Time Chart'!$A$2:$D$25,4,0)</f>
        <v>#VALUE!</v>
      </c>
      <c r="P39" s="26" t="e">
        <f t="shared" si="2"/>
        <v>#VALUE!</v>
      </c>
      <c r="Q39" s="26" t="e">
        <f>VLOOKUP(P39,'Time Chart'!$A$2:$D$25,4,0)</f>
        <v>#VALUE!</v>
      </c>
      <c r="R39" s="14" t="str">
        <f t="shared" si="3"/>
        <v/>
      </c>
      <c r="S39" s="15">
        <f>COUNTIFS(Hoja1!$R$2,"="&amp;R39)</f>
        <v>0</v>
      </c>
      <c r="T39" s="14" t="str">
        <f t="shared" si="4"/>
        <v/>
      </c>
      <c r="U39" s="15">
        <f>COUNTIFS(Hoja1!$R$2,"="&amp;T39)</f>
        <v>0</v>
      </c>
    </row>
    <row r="40" spans="1:21" x14ac:dyDescent="0.25">
      <c r="A40" s="14">
        <f t="shared" si="0"/>
        <v>39</v>
      </c>
      <c r="B40" s="15" t="str">
        <f>IFERROR(INDEX('Carga Pre'!$A$2:A5034,MATCH(ROW()-ROW($B$1),'Carga Pre'!$O$2:$O$4996,0)),"")</f>
        <v/>
      </c>
      <c r="C40" s="15" t="str">
        <f>IFERROR(INDEX('Carga Pre'!$B$2:$B$196,MATCH(ROW()-ROW($A$1),'Carga Pre'!$O$2:$O$196,0)),"")</f>
        <v/>
      </c>
      <c r="D40" s="15" t="str">
        <f>IFERROR(INDEX('Carga Pre'!$C$2:C5034,MATCH(ROW()-ROW($B$1),'Carga Pre'!$O$2:$O$4996,0)),"")</f>
        <v/>
      </c>
      <c r="E40" s="15" t="str">
        <f>IFERROR(INDEX('Carga Pre'!$D$2:D5034,MATCH(ROW()-ROW($B$1),'Carga Pre'!$O$2:$O$4996,0)),"")</f>
        <v/>
      </c>
      <c r="F40" s="22" t="str">
        <f>IFERROR(INDEX('Carga Pre'!$E$2:$E$4996,MATCH(ROW()-ROW($B$1),'Carga Pre'!$O$2:$O$4996,0)),"")</f>
        <v/>
      </c>
      <c r="G40" s="15" t="str">
        <f>IFERROR(INDEX('Carga Pre'!$F$2:F5034,MATCH(ROW()-ROW($B$1),'Carga Pre'!$O$2:$O$4996,0)),"")</f>
        <v/>
      </c>
      <c r="H40" s="15" t="str">
        <f>IFERROR(INDEX('Carga Pre'!$G$2:G5034,MATCH(ROW()-ROW($B$1),'Carga Pre'!$O$2:$O$4996,0)),"")</f>
        <v/>
      </c>
      <c r="I40" s="15" t="str">
        <f>IFERROR(INDEX('Carga Pre'!$H$2:H5034,MATCH(ROW()-ROW($B$1),'Carga Pre'!$O$2:$O$4996,0)),"")</f>
        <v/>
      </c>
      <c r="J40" s="15" t="str">
        <f>IFERROR(INDEX('Carga Pre'!$I$2:I5034,MATCH(ROW()-ROW($B$1),'Carga Pre'!$O$2:$O$4996,0)),"")</f>
        <v/>
      </c>
      <c r="K40" s="15" t="str">
        <f>IFERROR(INDEX('Carga Pre'!$J$2:J5034,MATCH(ROW()-ROW($B$1),'Carga Pre'!$O$2:$O$4996,0)),"")</f>
        <v/>
      </c>
      <c r="L40" s="22" t="str">
        <f>IFERROR(INDEX('Carga Pre'!$K$2:K5034,MATCH(ROW()-ROW($B$1),'Carga Pre'!$O$2:$O$4996,0)),"")</f>
        <v/>
      </c>
      <c r="M40" s="15" t="str">
        <f>IFERROR(INDEX('Carga Pre'!$L$2:L5034,MATCH(ROW()-ROW($B$1),'Carga Pre'!$O$2:$O$4996,0)),"")</f>
        <v/>
      </c>
      <c r="N40" s="25" t="e">
        <f t="shared" si="1"/>
        <v>#VALUE!</v>
      </c>
      <c r="O40" s="25" t="e">
        <f>VLOOKUP(N40,'Time Chart'!$A$2:$D$25,4,0)</f>
        <v>#VALUE!</v>
      </c>
      <c r="P40" s="26" t="e">
        <f t="shared" si="2"/>
        <v>#VALUE!</v>
      </c>
      <c r="Q40" s="26" t="e">
        <f>VLOOKUP(P40,'Time Chart'!$A$2:$D$25,4,0)</f>
        <v>#VALUE!</v>
      </c>
      <c r="R40" s="14" t="str">
        <f t="shared" si="3"/>
        <v/>
      </c>
      <c r="S40" s="15">
        <f>COUNTIFS(Hoja1!$R$2,"="&amp;R40)</f>
        <v>0</v>
      </c>
      <c r="T40" s="14" t="str">
        <f t="shared" si="4"/>
        <v/>
      </c>
      <c r="U40" s="15">
        <f>COUNTIFS(Hoja1!$R$2,"="&amp;T40)</f>
        <v>0</v>
      </c>
    </row>
    <row r="41" spans="1:21" x14ac:dyDescent="0.25">
      <c r="A41" s="14">
        <f t="shared" si="0"/>
        <v>40</v>
      </c>
      <c r="B41" s="15" t="str">
        <f>IFERROR(INDEX('Carga Pre'!$A$2:A5035,MATCH(ROW()-ROW($B$1),'Carga Pre'!$O$2:$O$4996,0)),"")</f>
        <v/>
      </c>
      <c r="C41" s="15" t="str">
        <f>IFERROR(INDEX('Carga Pre'!$B$2:$B$196,MATCH(ROW()-ROW($A$1),'Carga Pre'!$O$2:$O$196,0)),"")</f>
        <v/>
      </c>
      <c r="D41" s="15" t="str">
        <f>IFERROR(INDEX('Carga Pre'!$C$2:C5035,MATCH(ROW()-ROW($B$1),'Carga Pre'!$O$2:$O$4996,0)),"")</f>
        <v/>
      </c>
      <c r="E41" s="15" t="str">
        <f>IFERROR(INDEX('Carga Pre'!$D$2:D5035,MATCH(ROW()-ROW($B$1),'Carga Pre'!$O$2:$O$4996,0)),"")</f>
        <v/>
      </c>
      <c r="F41" s="22" t="str">
        <f>IFERROR(INDEX('Carga Pre'!$E$2:$E$4996,MATCH(ROW()-ROW($B$1),'Carga Pre'!$O$2:$O$4996,0)),"")</f>
        <v/>
      </c>
      <c r="G41" s="15" t="str">
        <f>IFERROR(INDEX('Carga Pre'!$F$2:F5035,MATCH(ROW()-ROW($B$1),'Carga Pre'!$O$2:$O$4996,0)),"")</f>
        <v/>
      </c>
      <c r="H41" s="15" t="str">
        <f>IFERROR(INDEX('Carga Pre'!$G$2:G5035,MATCH(ROW()-ROW($B$1),'Carga Pre'!$O$2:$O$4996,0)),"")</f>
        <v/>
      </c>
      <c r="I41" s="15" t="str">
        <f>IFERROR(INDEX('Carga Pre'!$H$2:H5035,MATCH(ROW()-ROW($B$1),'Carga Pre'!$O$2:$O$4996,0)),"")</f>
        <v/>
      </c>
      <c r="J41" s="15" t="str">
        <f>IFERROR(INDEX('Carga Pre'!$I$2:I5035,MATCH(ROW()-ROW($B$1),'Carga Pre'!$O$2:$O$4996,0)),"")</f>
        <v/>
      </c>
      <c r="K41" s="15" t="str">
        <f>IFERROR(INDEX('Carga Pre'!$J$2:J5035,MATCH(ROW()-ROW($B$1),'Carga Pre'!$O$2:$O$4996,0)),"")</f>
        <v/>
      </c>
      <c r="L41" s="22" t="str">
        <f>IFERROR(INDEX('Carga Pre'!$K$2:K5035,MATCH(ROW()-ROW($B$1),'Carga Pre'!$O$2:$O$4996,0)),"")</f>
        <v/>
      </c>
      <c r="M41" s="15" t="str">
        <f>IFERROR(INDEX('Carga Pre'!$L$2:L5035,MATCH(ROW()-ROW($B$1),'Carga Pre'!$O$2:$O$4996,0)),"")</f>
        <v/>
      </c>
      <c r="N41" s="25" t="e">
        <f t="shared" si="1"/>
        <v>#VALUE!</v>
      </c>
      <c r="O41" s="25" t="e">
        <f>VLOOKUP(N41,'Time Chart'!$A$2:$D$25,4,0)</f>
        <v>#VALUE!</v>
      </c>
      <c r="P41" s="26" t="e">
        <f t="shared" si="2"/>
        <v>#VALUE!</v>
      </c>
      <c r="Q41" s="26" t="e">
        <f>VLOOKUP(P41,'Time Chart'!$A$2:$D$25,4,0)</f>
        <v>#VALUE!</v>
      </c>
      <c r="R41" s="14" t="str">
        <f t="shared" si="3"/>
        <v/>
      </c>
      <c r="S41" s="15">
        <f>COUNTIFS(Hoja1!$R$2,"="&amp;R41)</f>
        <v>0</v>
      </c>
      <c r="T41" s="14" t="str">
        <f t="shared" si="4"/>
        <v/>
      </c>
      <c r="U41" s="15">
        <f>COUNTIFS(Hoja1!$R$2,"="&amp;T41)</f>
        <v>0</v>
      </c>
    </row>
    <row r="42" spans="1:21" x14ac:dyDescent="0.25">
      <c r="A42" s="14">
        <f t="shared" si="0"/>
        <v>41</v>
      </c>
      <c r="B42" s="15" t="str">
        <f>IFERROR(INDEX('Carga Pre'!$A$2:A5036,MATCH(ROW()-ROW($B$1),'Carga Pre'!$O$2:$O$4996,0)),"")</f>
        <v/>
      </c>
      <c r="C42" s="15" t="str">
        <f>IFERROR(INDEX('Carga Pre'!$B$2:$B$196,MATCH(ROW()-ROW($A$1),'Carga Pre'!$O$2:$O$196,0)),"")</f>
        <v/>
      </c>
      <c r="D42" s="15" t="str">
        <f>IFERROR(INDEX('Carga Pre'!$C$2:C5036,MATCH(ROW()-ROW($B$1),'Carga Pre'!$O$2:$O$4996,0)),"")</f>
        <v/>
      </c>
      <c r="E42" s="15" t="str">
        <f>IFERROR(INDEX('Carga Pre'!$D$2:D5036,MATCH(ROW()-ROW($B$1),'Carga Pre'!$O$2:$O$4996,0)),"")</f>
        <v/>
      </c>
      <c r="F42" s="22" t="str">
        <f>IFERROR(INDEX('Carga Pre'!$E$2:$E$4996,MATCH(ROW()-ROW($B$1),'Carga Pre'!$O$2:$O$4996,0)),"")</f>
        <v/>
      </c>
      <c r="G42" s="15" t="str">
        <f>IFERROR(INDEX('Carga Pre'!$F$2:F5036,MATCH(ROW()-ROW($B$1),'Carga Pre'!$O$2:$O$4996,0)),"")</f>
        <v/>
      </c>
      <c r="H42" s="15" t="str">
        <f>IFERROR(INDEX('Carga Pre'!$G$2:G5036,MATCH(ROW()-ROW($B$1),'Carga Pre'!$O$2:$O$4996,0)),"")</f>
        <v/>
      </c>
      <c r="I42" s="15" t="str">
        <f>IFERROR(INDEX('Carga Pre'!$H$2:H5036,MATCH(ROW()-ROW($B$1),'Carga Pre'!$O$2:$O$4996,0)),"")</f>
        <v/>
      </c>
      <c r="J42" s="15" t="str">
        <f>IFERROR(INDEX('Carga Pre'!$I$2:I5036,MATCH(ROW()-ROW($B$1),'Carga Pre'!$O$2:$O$4996,0)),"")</f>
        <v/>
      </c>
      <c r="K42" s="15" t="str">
        <f>IFERROR(INDEX('Carga Pre'!$J$2:J5036,MATCH(ROW()-ROW($B$1),'Carga Pre'!$O$2:$O$4996,0)),"")</f>
        <v/>
      </c>
      <c r="L42" s="22" t="str">
        <f>IFERROR(INDEX('Carga Pre'!$K$2:K5036,MATCH(ROW()-ROW($B$1),'Carga Pre'!$O$2:$O$4996,0)),"")</f>
        <v/>
      </c>
      <c r="M42" s="15" t="str">
        <f>IFERROR(INDEX('Carga Pre'!$L$2:L5036,MATCH(ROW()-ROW($B$1),'Carga Pre'!$O$2:$O$4996,0)),"")</f>
        <v/>
      </c>
      <c r="N42" s="25" t="e">
        <f t="shared" si="1"/>
        <v>#VALUE!</v>
      </c>
      <c r="O42" s="25" t="e">
        <f>VLOOKUP(N42,'Time Chart'!$A$2:$D$25,4,0)</f>
        <v>#VALUE!</v>
      </c>
      <c r="P42" s="26" t="e">
        <f t="shared" si="2"/>
        <v>#VALUE!</v>
      </c>
      <c r="Q42" s="26" t="e">
        <f>VLOOKUP(P42,'Time Chart'!$A$2:$D$25,4,0)</f>
        <v>#VALUE!</v>
      </c>
      <c r="R42" s="14" t="str">
        <f t="shared" si="3"/>
        <v/>
      </c>
      <c r="S42" s="15">
        <f>COUNTIFS(Hoja1!$R$2,"="&amp;R42)</f>
        <v>0</v>
      </c>
      <c r="T42" s="14" t="str">
        <f t="shared" si="4"/>
        <v/>
      </c>
      <c r="U42" s="15">
        <f>COUNTIFS(Hoja1!$R$2,"="&amp;T42)</f>
        <v>0</v>
      </c>
    </row>
    <row r="43" spans="1:21" x14ac:dyDescent="0.25">
      <c r="A43" s="14">
        <f t="shared" si="0"/>
        <v>42</v>
      </c>
      <c r="B43" s="15" t="str">
        <f>IFERROR(INDEX('Carga Pre'!$A$2:A5037,MATCH(ROW()-ROW($B$1),'Carga Pre'!$O$2:$O$4996,0)),"")</f>
        <v/>
      </c>
      <c r="C43" s="15" t="str">
        <f>IFERROR(INDEX('Carga Pre'!$B$2:$B$196,MATCH(ROW()-ROW($A$1),'Carga Pre'!$O$2:$O$196,0)),"")</f>
        <v/>
      </c>
      <c r="D43" s="15" t="str">
        <f>IFERROR(INDEX('Carga Pre'!$C$2:C5037,MATCH(ROW()-ROW($B$1),'Carga Pre'!$O$2:$O$4996,0)),"")</f>
        <v/>
      </c>
      <c r="E43" s="15" t="str">
        <f>IFERROR(INDEX('Carga Pre'!$D$2:D5037,MATCH(ROW()-ROW($B$1),'Carga Pre'!$O$2:$O$4996,0)),"")</f>
        <v/>
      </c>
      <c r="F43" s="22" t="str">
        <f>IFERROR(INDEX('Carga Pre'!$E$2:$E$4996,MATCH(ROW()-ROW($B$1),'Carga Pre'!$O$2:$O$4996,0)),"")</f>
        <v/>
      </c>
      <c r="G43" s="15" t="str">
        <f>IFERROR(INDEX('Carga Pre'!$F$2:F5037,MATCH(ROW()-ROW($B$1),'Carga Pre'!$O$2:$O$4996,0)),"")</f>
        <v/>
      </c>
      <c r="H43" s="15" t="str">
        <f>IFERROR(INDEX('Carga Pre'!$G$2:G5037,MATCH(ROW()-ROW($B$1),'Carga Pre'!$O$2:$O$4996,0)),"")</f>
        <v/>
      </c>
      <c r="I43" s="15" t="str">
        <f>IFERROR(INDEX('Carga Pre'!$H$2:H5037,MATCH(ROW()-ROW($B$1),'Carga Pre'!$O$2:$O$4996,0)),"")</f>
        <v/>
      </c>
      <c r="J43" s="15" t="str">
        <f>IFERROR(INDEX('Carga Pre'!$I$2:I5037,MATCH(ROW()-ROW($B$1),'Carga Pre'!$O$2:$O$4996,0)),"")</f>
        <v/>
      </c>
      <c r="K43" s="15" t="str">
        <f>IFERROR(INDEX('Carga Pre'!$J$2:J5037,MATCH(ROW()-ROW($B$1),'Carga Pre'!$O$2:$O$4996,0)),"")</f>
        <v/>
      </c>
      <c r="L43" s="22" t="str">
        <f>IFERROR(INDEX('Carga Pre'!$K$2:K5037,MATCH(ROW()-ROW($B$1),'Carga Pre'!$O$2:$O$4996,0)),"")</f>
        <v/>
      </c>
      <c r="M43" s="15" t="str">
        <f>IFERROR(INDEX('Carga Pre'!$L$2:L5037,MATCH(ROW()-ROW($B$1),'Carga Pre'!$O$2:$O$4996,0)),"")</f>
        <v/>
      </c>
      <c r="N43" s="25" t="e">
        <f t="shared" si="1"/>
        <v>#VALUE!</v>
      </c>
      <c r="O43" s="25" t="e">
        <f>VLOOKUP(N43,'Time Chart'!$A$2:$D$25,4,0)</f>
        <v>#VALUE!</v>
      </c>
      <c r="P43" s="26" t="e">
        <f t="shared" si="2"/>
        <v>#VALUE!</v>
      </c>
      <c r="Q43" s="26" t="e">
        <f>VLOOKUP(P43,'Time Chart'!$A$2:$D$25,4,0)</f>
        <v>#VALUE!</v>
      </c>
      <c r="R43" s="14" t="str">
        <f t="shared" si="3"/>
        <v/>
      </c>
      <c r="S43" s="15">
        <f>COUNTIFS(Hoja1!$R$2,"="&amp;R43)</f>
        <v>0</v>
      </c>
      <c r="T43" s="14" t="str">
        <f t="shared" si="4"/>
        <v/>
      </c>
      <c r="U43" s="15">
        <f>COUNTIFS(Hoja1!$R$2,"="&amp;T43)</f>
        <v>0</v>
      </c>
    </row>
    <row r="44" spans="1:21" x14ac:dyDescent="0.25">
      <c r="A44" s="14">
        <f t="shared" si="0"/>
        <v>43</v>
      </c>
      <c r="B44" s="15" t="str">
        <f>IFERROR(INDEX('Carga Pre'!$A$2:A5038,MATCH(ROW()-ROW($B$1),'Carga Pre'!$O$2:$O$4996,0)),"")</f>
        <v/>
      </c>
      <c r="C44" s="15" t="str">
        <f>IFERROR(INDEX('Carga Pre'!$B$2:$B$196,MATCH(ROW()-ROW($A$1),'Carga Pre'!$O$2:$O$196,0)),"")</f>
        <v/>
      </c>
      <c r="D44" s="15" t="str">
        <f>IFERROR(INDEX('Carga Pre'!$C$2:C5038,MATCH(ROW()-ROW($B$1),'Carga Pre'!$O$2:$O$4996,0)),"")</f>
        <v/>
      </c>
      <c r="E44" s="15" t="str">
        <f>IFERROR(INDEX('Carga Pre'!$D$2:D5038,MATCH(ROW()-ROW($B$1),'Carga Pre'!$O$2:$O$4996,0)),"")</f>
        <v/>
      </c>
      <c r="F44" s="22" t="str">
        <f>IFERROR(INDEX('Carga Pre'!$E$2:$E$4996,MATCH(ROW()-ROW($B$1),'Carga Pre'!$O$2:$O$4996,0)),"")</f>
        <v/>
      </c>
      <c r="G44" s="15" t="str">
        <f>IFERROR(INDEX('Carga Pre'!$F$2:F5038,MATCH(ROW()-ROW($B$1),'Carga Pre'!$O$2:$O$4996,0)),"")</f>
        <v/>
      </c>
      <c r="H44" s="15" t="str">
        <f>IFERROR(INDEX('Carga Pre'!$G$2:G5038,MATCH(ROW()-ROW($B$1),'Carga Pre'!$O$2:$O$4996,0)),"")</f>
        <v/>
      </c>
      <c r="I44" s="15" t="str">
        <f>IFERROR(INDEX('Carga Pre'!$H$2:H5038,MATCH(ROW()-ROW($B$1),'Carga Pre'!$O$2:$O$4996,0)),"")</f>
        <v/>
      </c>
      <c r="J44" s="15" t="str">
        <f>IFERROR(INDEX('Carga Pre'!$I$2:I5038,MATCH(ROW()-ROW($B$1),'Carga Pre'!$O$2:$O$4996,0)),"")</f>
        <v/>
      </c>
      <c r="K44" s="15" t="str">
        <f>IFERROR(INDEX('Carga Pre'!$J$2:J5038,MATCH(ROW()-ROW($B$1),'Carga Pre'!$O$2:$O$4996,0)),"")</f>
        <v/>
      </c>
      <c r="L44" s="22" t="str">
        <f>IFERROR(INDEX('Carga Pre'!$K$2:K5038,MATCH(ROW()-ROW($B$1),'Carga Pre'!$O$2:$O$4996,0)),"")</f>
        <v/>
      </c>
      <c r="M44" s="15" t="str">
        <f>IFERROR(INDEX('Carga Pre'!$L$2:L5038,MATCH(ROW()-ROW($B$1),'Carga Pre'!$O$2:$O$4996,0)),"")</f>
        <v/>
      </c>
      <c r="N44" s="25" t="e">
        <f t="shared" si="1"/>
        <v>#VALUE!</v>
      </c>
      <c r="O44" s="25" t="e">
        <f>VLOOKUP(N44,'Time Chart'!$A$2:$D$25,4,0)</f>
        <v>#VALUE!</v>
      </c>
      <c r="P44" s="26" t="e">
        <f t="shared" si="2"/>
        <v>#VALUE!</v>
      </c>
      <c r="Q44" s="26" t="e">
        <f>VLOOKUP(P44,'Time Chart'!$A$2:$D$25,4,0)</f>
        <v>#VALUE!</v>
      </c>
      <c r="R44" s="14" t="str">
        <f t="shared" si="3"/>
        <v/>
      </c>
      <c r="S44" s="15">
        <f>COUNTIFS(Hoja1!$R$2,"="&amp;R44)</f>
        <v>0</v>
      </c>
      <c r="T44" s="14" t="str">
        <f t="shared" si="4"/>
        <v/>
      </c>
      <c r="U44" s="15">
        <f>COUNTIFS(Hoja1!$R$2,"="&amp;T44)</f>
        <v>0</v>
      </c>
    </row>
    <row r="45" spans="1:21" x14ac:dyDescent="0.25">
      <c r="A45" s="14">
        <f t="shared" si="0"/>
        <v>44</v>
      </c>
      <c r="B45" s="15" t="str">
        <f>IFERROR(INDEX('Carga Pre'!$A$2:A5039,MATCH(ROW()-ROW($B$1),'Carga Pre'!$O$2:$O$4996,0)),"")</f>
        <v/>
      </c>
      <c r="C45" s="15" t="str">
        <f>IFERROR(INDEX('Carga Pre'!$B$2:$B$196,MATCH(ROW()-ROW($A$1),'Carga Pre'!$O$2:$O$196,0)),"")</f>
        <v/>
      </c>
      <c r="D45" s="15" t="str">
        <f>IFERROR(INDEX('Carga Pre'!$C$2:C5039,MATCH(ROW()-ROW($B$1),'Carga Pre'!$O$2:$O$4996,0)),"")</f>
        <v/>
      </c>
      <c r="E45" s="15" t="str">
        <f>IFERROR(INDEX('Carga Pre'!$D$2:D5039,MATCH(ROW()-ROW($B$1),'Carga Pre'!$O$2:$O$4996,0)),"")</f>
        <v/>
      </c>
      <c r="F45" s="22" t="str">
        <f>IFERROR(INDEX('Carga Pre'!$E$2:$E$4996,MATCH(ROW()-ROW($B$1),'Carga Pre'!$O$2:$O$4996,0)),"")</f>
        <v/>
      </c>
      <c r="G45" s="15" t="str">
        <f>IFERROR(INDEX('Carga Pre'!$F$2:F5039,MATCH(ROW()-ROW($B$1),'Carga Pre'!$O$2:$O$4996,0)),"")</f>
        <v/>
      </c>
      <c r="H45" s="15" t="str">
        <f>IFERROR(INDEX('Carga Pre'!$G$2:G5039,MATCH(ROW()-ROW($B$1),'Carga Pre'!$O$2:$O$4996,0)),"")</f>
        <v/>
      </c>
      <c r="I45" s="15" t="str">
        <f>IFERROR(INDEX('Carga Pre'!$H$2:H5039,MATCH(ROW()-ROW($B$1),'Carga Pre'!$O$2:$O$4996,0)),"")</f>
        <v/>
      </c>
      <c r="J45" s="15" t="str">
        <f>IFERROR(INDEX('Carga Pre'!$I$2:I5039,MATCH(ROW()-ROW($B$1),'Carga Pre'!$O$2:$O$4996,0)),"")</f>
        <v/>
      </c>
      <c r="K45" s="15" t="str">
        <f>IFERROR(INDEX('Carga Pre'!$J$2:J5039,MATCH(ROW()-ROW($B$1),'Carga Pre'!$O$2:$O$4996,0)),"")</f>
        <v/>
      </c>
      <c r="L45" s="22" t="str">
        <f>IFERROR(INDEX('Carga Pre'!$K$2:K5039,MATCH(ROW()-ROW($B$1),'Carga Pre'!$O$2:$O$4996,0)),"")</f>
        <v/>
      </c>
      <c r="M45" s="15" t="str">
        <f>IFERROR(INDEX('Carga Pre'!$L$2:L5039,MATCH(ROW()-ROW($B$1),'Carga Pre'!$O$2:$O$4996,0)),"")</f>
        <v/>
      </c>
      <c r="N45" s="25" t="e">
        <f t="shared" si="1"/>
        <v>#VALUE!</v>
      </c>
      <c r="O45" s="25" t="e">
        <f>VLOOKUP(N45,'Time Chart'!$A$2:$D$25,4,0)</f>
        <v>#VALUE!</v>
      </c>
      <c r="P45" s="26" t="e">
        <f t="shared" si="2"/>
        <v>#VALUE!</v>
      </c>
      <c r="Q45" s="26" t="e">
        <f>VLOOKUP(P45,'Time Chart'!$A$2:$D$25,4,0)</f>
        <v>#VALUE!</v>
      </c>
      <c r="R45" s="14" t="str">
        <f t="shared" si="3"/>
        <v/>
      </c>
      <c r="S45" s="15">
        <f>COUNTIFS(Hoja1!$R$2,"="&amp;R45)</f>
        <v>0</v>
      </c>
      <c r="T45" s="14" t="str">
        <f t="shared" si="4"/>
        <v/>
      </c>
      <c r="U45" s="15">
        <f>COUNTIFS(Hoja1!$R$2,"="&amp;T45)</f>
        <v>0</v>
      </c>
    </row>
    <row r="46" spans="1:21" x14ac:dyDescent="0.25">
      <c r="A46" s="14">
        <f t="shared" si="0"/>
        <v>45</v>
      </c>
      <c r="B46" s="15" t="str">
        <f>IFERROR(INDEX('Carga Pre'!$A$2:A5040,MATCH(ROW()-ROW($B$1),'Carga Pre'!$O$2:$O$4996,0)),"")</f>
        <v/>
      </c>
      <c r="C46" s="15" t="str">
        <f>IFERROR(INDEX('Carga Pre'!$B$2:$B$196,MATCH(ROW()-ROW($A$1),'Carga Pre'!$O$2:$O$196,0)),"")</f>
        <v/>
      </c>
      <c r="D46" s="15" t="str">
        <f>IFERROR(INDEX('Carga Pre'!$C$2:C5040,MATCH(ROW()-ROW($B$1),'Carga Pre'!$O$2:$O$4996,0)),"")</f>
        <v/>
      </c>
      <c r="E46" s="15" t="str">
        <f>IFERROR(INDEX('Carga Pre'!$D$2:D5040,MATCH(ROW()-ROW($B$1),'Carga Pre'!$O$2:$O$4996,0)),"")</f>
        <v/>
      </c>
      <c r="F46" s="22" t="str">
        <f>IFERROR(INDEX('Carga Pre'!$E$2:$E$4996,MATCH(ROW()-ROW($B$1),'Carga Pre'!$O$2:$O$4996,0)),"")</f>
        <v/>
      </c>
      <c r="G46" s="15" t="str">
        <f>IFERROR(INDEX('Carga Pre'!$F$2:F5040,MATCH(ROW()-ROW($B$1),'Carga Pre'!$O$2:$O$4996,0)),"")</f>
        <v/>
      </c>
      <c r="H46" s="15" t="str">
        <f>IFERROR(INDEX('Carga Pre'!$G$2:G5040,MATCH(ROW()-ROW($B$1),'Carga Pre'!$O$2:$O$4996,0)),"")</f>
        <v/>
      </c>
      <c r="I46" s="15" t="str">
        <f>IFERROR(INDEX('Carga Pre'!$H$2:H5040,MATCH(ROW()-ROW($B$1),'Carga Pre'!$O$2:$O$4996,0)),"")</f>
        <v/>
      </c>
      <c r="J46" s="15" t="str">
        <f>IFERROR(INDEX('Carga Pre'!$I$2:I5040,MATCH(ROW()-ROW($B$1),'Carga Pre'!$O$2:$O$4996,0)),"")</f>
        <v/>
      </c>
      <c r="K46" s="15" t="str">
        <f>IFERROR(INDEX('Carga Pre'!$J$2:J5040,MATCH(ROW()-ROW($B$1),'Carga Pre'!$O$2:$O$4996,0)),"")</f>
        <v/>
      </c>
      <c r="L46" s="22" t="str">
        <f>IFERROR(INDEX('Carga Pre'!$K$2:K5040,MATCH(ROW()-ROW($B$1),'Carga Pre'!$O$2:$O$4996,0)),"")</f>
        <v/>
      </c>
      <c r="M46" s="15" t="str">
        <f>IFERROR(INDEX('Carga Pre'!$L$2:L5040,MATCH(ROW()-ROW($B$1),'Carga Pre'!$O$2:$O$4996,0)),"")</f>
        <v/>
      </c>
      <c r="N46" s="25" t="e">
        <f t="shared" si="1"/>
        <v>#VALUE!</v>
      </c>
      <c r="O46" s="25" t="e">
        <f>VLOOKUP(N46,'Time Chart'!$A$2:$D$25,4,0)</f>
        <v>#VALUE!</v>
      </c>
      <c r="P46" s="26" t="e">
        <f t="shared" si="2"/>
        <v>#VALUE!</v>
      </c>
      <c r="Q46" s="26" t="e">
        <f>VLOOKUP(P46,'Time Chart'!$A$2:$D$25,4,0)</f>
        <v>#VALUE!</v>
      </c>
      <c r="R46" s="14" t="str">
        <f t="shared" si="3"/>
        <v/>
      </c>
      <c r="S46" s="15">
        <f>COUNTIFS(Hoja1!$R$2,"="&amp;R46)</f>
        <v>0</v>
      </c>
      <c r="T46" s="14" t="str">
        <f t="shared" si="4"/>
        <v/>
      </c>
      <c r="U46" s="15">
        <f>COUNTIFS(Hoja1!$R$2,"="&amp;T46)</f>
        <v>0</v>
      </c>
    </row>
    <row r="47" spans="1:21" x14ac:dyDescent="0.25">
      <c r="A47" s="14">
        <f t="shared" si="0"/>
        <v>46</v>
      </c>
      <c r="B47" s="15" t="str">
        <f>IFERROR(INDEX('Carga Pre'!$A$2:A5041,MATCH(ROW()-ROW($B$1),'Carga Pre'!$O$2:$O$4996,0)),"")</f>
        <v/>
      </c>
      <c r="C47" s="15" t="str">
        <f>IFERROR(INDEX('Carga Pre'!$B$2:$B$196,MATCH(ROW()-ROW($A$1),'Carga Pre'!$O$2:$O$196,0)),"")</f>
        <v/>
      </c>
      <c r="D47" s="15" t="str">
        <f>IFERROR(INDEX('Carga Pre'!$C$2:C5041,MATCH(ROW()-ROW($B$1),'Carga Pre'!$O$2:$O$4996,0)),"")</f>
        <v/>
      </c>
      <c r="E47" s="15" t="str">
        <f>IFERROR(INDEX('Carga Pre'!$D$2:D5041,MATCH(ROW()-ROW($B$1),'Carga Pre'!$O$2:$O$4996,0)),"")</f>
        <v/>
      </c>
      <c r="F47" s="22" t="str">
        <f>IFERROR(INDEX('Carga Pre'!$E$2:$E$4996,MATCH(ROW()-ROW($B$1),'Carga Pre'!$O$2:$O$4996,0)),"")</f>
        <v/>
      </c>
      <c r="G47" s="15" t="str">
        <f>IFERROR(INDEX('Carga Pre'!$F$2:F5041,MATCH(ROW()-ROW($B$1),'Carga Pre'!$O$2:$O$4996,0)),"")</f>
        <v/>
      </c>
      <c r="H47" s="15" t="str">
        <f>IFERROR(INDEX('Carga Pre'!$G$2:G5041,MATCH(ROW()-ROW($B$1),'Carga Pre'!$O$2:$O$4996,0)),"")</f>
        <v/>
      </c>
      <c r="I47" s="15" t="str">
        <f>IFERROR(INDEX('Carga Pre'!$H$2:H5041,MATCH(ROW()-ROW($B$1),'Carga Pre'!$O$2:$O$4996,0)),"")</f>
        <v/>
      </c>
      <c r="J47" s="15" t="str">
        <f>IFERROR(INDEX('Carga Pre'!$I$2:I5041,MATCH(ROW()-ROW($B$1),'Carga Pre'!$O$2:$O$4996,0)),"")</f>
        <v/>
      </c>
      <c r="K47" s="15" t="str">
        <f>IFERROR(INDEX('Carga Pre'!$J$2:J5041,MATCH(ROW()-ROW($B$1),'Carga Pre'!$O$2:$O$4996,0)),"")</f>
        <v/>
      </c>
      <c r="L47" s="22" t="str">
        <f>IFERROR(INDEX('Carga Pre'!$K$2:K5041,MATCH(ROW()-ROW($B$1),'Carga Pre'!$O$2:$O$4996,0)),"")</f>
        <v/>
      </c>
      <c r="M47" s="15" t="str">
        <f>IFERROR(INDEX('Carga Pre'!$L$2:L5041,MATCH(ROW()-ROW($B$1),'Carga Pre'!$O$2:$O$4996,0)),"")</f>
        <v/>
      </c>
      <c r="N47" s="25" t="e">
        <f t="shared" si="1"/>
        <v>#VALUE!</v>
      </c>
      <c r="O47" s="25" t="e">
        <f>VLOOKUP(N47,'Time Chart'!$A$2:$D$25,4,0)</f>
        <v>#VALUE!</v>
      </c>
      <c r="P47" s="26" t="e">
        <f t="shared" si="2"/>
        <v>#VALUE!</v>
      </c>
      <c r="Q47" s="26" t="e">
        <f>VLOOKUP(P47,'Time Chart'!$A$2:$D$25,4,0)</f>
        <v>#VALUE!</v>
      </c>
      <c r="R47" s="14" t="str">
        <f t="shared" si="3"/>
        <v/>
      </c>
      <c r="S47" s="15">
        <f>COUNTIFS(Hoja1!$R$2,"="&amp;R47)</f>
        <v>0</v>
      </c>
      <c r="T47" s="14" t="str">
        <f t="shared" si="4"/>
        <v/>
      </c>
      <c r="U47" s="15">
        <f>COUNTIFS(Hoja1!$R$2,"="&amp;T47)</f>
        <v>0</v>
      </c>
    </row>
    <row r="48" spans="1:21" x14ac:dyDescent="0.25">
      <c r="A48" s="14">
        <f t="shared" si="0"/>
        <v>47</v>
      </c>
      <c r="B48" s="15" t="str">
        <f>IFERROR(INDEX('Carga Pre'!$A$2:A5042,MATCH(ROW()-ROW($B$1),'Carga Pre'!$O$2:$O$4996,0)),"")</f>
        <v/>
      </c>
      <c r="C48" s="15" t="str">
        <f>IFERROR(INDEX('Carga Pre'!$B$2:$B$196,MATCH(ROW()-ROW($A$1),'Carga Pre'!$O$2:$O$196,0)),"")</f>
        <v/>
      </c>
      <c r="D48" s="15" t="str">
        <f>IFERROR(INDEX('Carga Pre'!$C$2:C5042,MATCH(ROW()-ROW($B$1),'Carga Pre'!$O$2:$O$4996,0)),"")</f>
        <v/>
      </c>
      <c r="E48" s="15" t="str">
        <f>IFERROR(INDEX('Carga Pre'!$D$2:D5042,MATCH(ROW()-ROW($B$1),'Carga Pre'!$O$2:$O$4996,0)),"")</f>
        <v/>
      </c>
      <c r="F48" s="22" t="str">
        <f>IFERROR(INDEX('Carga Pre'!$E$2:$E$4996,MATCH(ROW()-ROW($B$1),'Carga Pre'!$O$2:$O$4996,0)),"")</f>
        <v/>
      </c>
      <c r="G48" s="15" t="str">
        <f>IFERROR(INDEX('Carga Pre'!$F$2:F5042,MATCH(ROW()-ROW($B$1),'Carga Pre'!$O$2:$O$4996,0)),"")</f>
        <v/>
      </c>
      <c r="H48" s="15" t="str">
        <f>IFERROR(INDEX('Carga Pre'!$G$2:G5042,MATCH(ROW()-ROW($B$1),'Carga Pre'!$O$2:$O$4996,0)),"")</f>
        <v/>
      </c>
      <c r="I48" s="15" t="str">
        <f>IFERROR(INDEX('Carga Pre'!$H$2:H5042,MATCH(ROW()-ROW($B$1),'Carga Pre'!$O$2:$O$4996,0)),"")</f>
        <v/>
      </c>
      <c r="J48" s="15" t="str">
        <f>IFERROR(INDEX('Carga Pre'!$I$2:I5042,MATCH(ROW()-ROW($B$1),'Carga Pre'!$O$2:$O$4996,0)),"")</f>
        <v/>
      </c>
      <c r="K48" s="15" t="str">
        <f>IFERROR(INDEX('Carga Pre'!$J$2:J5042,MATCH(ROW()-ROW($B$1),'Carga Pre'!$O$2:$O$4996,0)),"")</f>
        <v/>
      </c>
      <c r="L48" s="22" t="str">
        <f>IFERROR(INDEX('Carga Pre'!$K$2:K5042,MATCH(ROW()-ROW($B$1),'Carga Pre'!$O$2:$O$4996,0)),"")</f>
        <v/>
      </c>
      <c r="M48" s="15" t="str">
        <f>IFERROR(INDEX('Carga Pre'!$L$2:L5042,MATCH(ROW()-ROW($B$1),'Carga Pre'!$O$2:$O$4996,0)),"")</f>
        <v/>
      </c>
      <c r="N48" s="25" t="e">
        <f t="shared" si="1"/>
        <v>#VALUE!</v>
      </c>
      <c r="O48" s="25" t="e">
        <f>VLOOKUP(N48,'Time Chart'!$A$2:$D$25,4,0)</f>
        <v>#VALUE!</v>
      </c>
      <c r="P48" s="26" t="e">
        <f t="shared" si="2"/>
        <v>#VALUE!</v>
      </c>
      <c r="Q48" s="26" t="e">
        <f>VLOOKUP(P48,'Time Chart'!$A$2:$D$25,4,0)</f>
        <v>#VALUE!</v>
      </c>
      <c r="R48" s="14" t="str">
        <f t="shared" si="3"/>
        <v/>
      </c>
      <c r="S48" s="15">
        <f>COUNTIFS(Hoja1!$R$2,"="&amp;R48)</f>
        <v>0</v>
      </c>
      <c r="T48" s="14" t="str">
        <f t="shared" si="4"/>
        <v/>
      </c>
      <c r="U48" s="15">
        <f>COUNTIFS(Hoja1!$R$2,"="&amp;T48)</f>
        <v>0</v>
      </c>
    </row>
    <row r="49" spans="1:21" x14ac:dyDescent="0.25">
      <c r="A49" s="14">
        <f t="shared" si="0"/>
        <v>48</v>
      </c>
      <c r="B49" s="15" t="str">
        <f>IFERROR(INDEX('Carga Pre'!$A$2:A5043,MATCH(ROW()-ROW($B$1),'Carga Pre'!$O$2:$O$4996,0)),"")</f>
        <v/>
      </c>
      <c r="C49" s="15" t="str">
        <f>IFERROR(INDEX('Carga Pre'!$B$2:$B$196,MATCH(ROW()-ROW($A$1),'Carga Pre'!$O$2:$O$196,0)),"")</f>
        <v/>
      </c>
      <c r="D49" s="15" t="str">
        <f>IFERROR(INDEX('Carga Pre'!$C$2:C5043,MATCH(ROW()-ROW($B$1),'Carga Pre'!$O$2:$O$4996,0)),"")</f>
        <v/>
      </c>
      <c r="E49" s="15" t="str">
        <f>IFERROR(INDEX('Carga Pre'!$D$2:D5043,MATCH(ROW()-ROW($B$1),'Carga Pre'!$O$2:$O$4996,0)),"")</f>
        <v/>
      </c>
      <c r="F49" s="22" t="str">
        <f>IFERROR(INDEX('Carga Pre'!$E$2:$E$4996,MATCH(ROW()-ROW($B$1),'Carga Pre'!$O$2:$O$4996,0)),"")</f>
        <v/>
      </c>
      <c r="G49" s="15" t="str">
        <f>IFERROR(INDEX('Carga Pre'!$F$2:F5043,MATCH(ROW()-ROW($B$1),'Carga Pre'!$O$2:$O$4996,0)),"")</f>
        <v/>
      </c>
      <c r="H49" s="15" t="str">
        <f>IFERROR(INDEX('Carga Pre'!$G$2:G5043,MATCH(ROW()-ROW($B$1),'Carga Pre'!$O$2:$O$4996,0)),"")</f>
        <v/>
      </c>
      <c r="I49" s="15" t="str">
        <f>IFERROR(INDEX('Carga Pre'!$H$2:H5043,MATCH(ROW()-ROW($B$1),'Carga Pre'!$O$2:$O$4996,0)),"")</f>
        <v/>
      </c>
      <c r="J49" s="15" t="str">
        <f>IFERROR(INDEX('Carga Pre'!$I$2:I5043,MATCH(ROW()-ROW($B$1),'Carga Pre'!$O$2:$O$4996,0)),"")</f>
        <v/>
      </c>
      <c r="K49" s="15" t="str">
        <f>IFERROR(INDEX('Carga Pre'!$J$2:J5043,MATCH(ROW()-ROW($B$1),'Carga Pre'!$O$2:$O$4996,0)),"")</f>
        <v/>
      </c>
      <c r="L49" s="22" t="str">
        <f>IFERROR(INDEX('Carga Pre'!$K$2:K5043,MATCH(ROW()-ROW($B$1),'Carga Pre'!$O$2:$O$4996,0)),"")</f>
        <v/>
      </c>
      <c r="M49" s="15" t="str">
        <f>IFERROR(INDEX('Carga Pre'!$L$2:L5043,MATCH(ROW()-ROW($B$1),'Carga Pre'!$O$2:$O$4996,0)),"")</f>
        <v/>
      </c>
      <c r="N49" s="25" t="e">
        <f t="shared" si="1"/>
        <v>#VALUE!</v>
      </c>
      <c r="O49" s="25" t="e">
        <f>VLOOKUP(N49,'Time Chart'!$A$2:$D$25,4,0)</f>
        <v>#VALUE!</v>
      </c>
      <c r="P49" s="26" t="e">
        <f t="shared" si="2"/>
        <v>#VALUE!</v>
      </c>
      <c r="Q49" s="26" t="e">
        <f>VLOOKUP(P49,'Time Chart'!$A$2:$D$25,4,0)</f>
        <v>#VALUE!</v>
      </c>
      <c r="R49" s="14" t="str">
        <f t="shared" si="3"/>
        <v/>
      </c>
      <c r="S49" s="15">
        <f>COUNTIFS(Hoja1!$R$2,"="&amp;R49)</f>
        <v>0</v>
      </c>
      <c r="T49" s="14" t="str">
        <f t="shared" si="4"/>
        <v/>
      </c>
      <c r="U49" s="15">
        <f>COUNTIFS(Hoja1!$R$2,"="&amp;T49)</f>
        <v>0</v>
      </c>
    </row>
    <row r="50" spans="1:21" x14ac:dyDescent="0.25">
      <c r="A50" s="14">
        <f t="shared" si="0"/>
        <v>49</v>
      </c>
      <c r="B50" s="15" t="str">
        <f>IFERROR(INDEX('Carga Pre'!$A$2:A5044,MATCH(ROW()-ROW($B$1),'Carga Pre'!$O$2:$O$4996,0)),"")</f>
        <v/>
      </c>
      <c r="C50" s="15" t="str">
        <f>IFERROR(INDEX('Carga Pre'!$B$2:$B$196,MATCH(ROW()-ROW($A$1),'Carga Pre'!$O$2:$O$196,0)),"")</f>
        <v/>
      </c>
      <c r="D50" s="15" t="str">
        <f>IFERROR(INDEX('Carga Pre'!$C$2:C5044,MATCH(ROW()-ROW($B$1),'Carga Pre'!$O$2:$O$4996,0)),"")</f>
        <v/>
      </c>
      <c r="E50" s="15" t="str">
        <f>IFERROR(INDEX('Carga Pre'!$D$2:D5044,MATCH(ROW()-ROW($B$1),'Carga Pre'!$O$2:$O$4996,0)),"")</f>
        <v/>
      </c>
      <c r="F50" s="22" t="str">
        <f>IFERROR(INDEX('Carga Pre'!$E$2:$E$4996,MATCH(ROW()-ROW($B$1),'Carga Pre'!$O$2:$O$4996,0)),"")</f>
        <v/>
      </c>
      <c r="G50" s="15" t="str">
        <f>IFERROR(INDEX('Carga Pre'!$F$2:F5044,MATCH(ROW()-ROW($B$1),'Carga Pre'!$O$2:$O$4996,0)),"")</f>
        <v/>
      </c>
      <c r="H50" s="15" t="str">
        <f>IFERROR(INDEX('Carga Pre'!$G$2:G5044,MATCH(ROW()-ROW($B$1),'Carga Pre'!$O$2:$O$4996,0)),"")</f>
        <v/>
      </c>
      <c r="I50" s="15" t="str">
        <f>IFERROR(INDEX('Carga Pre'!$H$2:H5044,MATCH(ROW()-ROW($B$1),'Carga Pre'!$O$2:$O$4996,0)),"")</f>
        <v/>
      </c>
      <c r="J50" s="15" t="str">
        <f>IFERROR(INDEX('Carga Pre'!$I$2:I5044,MATCH(ROW()-ROW($B$1),'Carga Pre'!$O$2:$O$4996,0)),"")</f>
        <v/>
      </c>
      <c r="K50" s="15" t="str">
        <f>IFERROR(INDEX('Carga Pre'!$J$2:J5044,MATCH(ROW()-ROW($B$1),'Carga Pre'!$O$2:$O$4996,0)),"")</f>
        <v/>
      </c>
      <c r="L50" s="22" t="str">
        <f>IFERROR(INDEX('Carga Pre'!$K$2:K5044,MATCH(ROW()-ROW($B$1),'Carga Pre'!$O$2:$O$4996,0)),"")</f>
        <v/>
      </c>
      <c r="M50" s="15" t="str">
        <f>IFERROR(INDEX('Carga Pre'!$L$2:L5044,MATCH(ROW()-ROW($B$1),'Carga Pre'!$O$2:$O$4996,0)),"")</f>
        <v/>
      </c>
      <c r="N50" s="25" t="e">
        <f t="shared" si="1"/>
        <v>#VALUE!</v>
      </c>
      <c r="O50" s="25" t="e">
        <f>VLOOKUP(N50,'Time Chart'!$A$2:$D$25,4,0)</f>
        <v>#VALUE!</v>
      </c>
      <c r="P50" s="26" t="e">
        <f t="shared" si="2"/>
        <v>#VALUE!</v>
      </c>
      <c r="Q50" s="26" t="e">
        <f>VLOOKUP(P50,'Time Chart'!$A$2:$D$25,4,0)</f>
        <v>#VALUE!</v>
      </c>
      <c r="R50" s="14" t="str">
        <f t="shared" si="3"/>
        <v/>
      </c>
      <c r="S50" s="15">
        <f>COUNTIFS(Hoja1!$R$2,"="&amp;R50)</f>
        <v>0</v>
      </c>
      <c r="T50" s="14" t="str">
        <f t="shared" si="4"/>
        <v/>
      </c>
      <c r="U50" s="15">
        <f>COUNTIFS(Hoja1!$R$2,"="&amp;T50)</f>
        <v>0</v>
      </c>
    </row>
    <row r="51" spans="1:21" x14ac:dyDescent="0.25">
      <c r="A51" s="14">
        <f t="shared" si="0"/>
        <v>50</v>
      </c>
      <c r="B51" s="15" t="str">
        <f>IFERROR(INDEX('Carga Pre'!$A$2:A5045,MATCH(ROW()-ROW($B$1),'Carga Pre'!$O$2:$O$4996,0)),"")</f>
        <v/>
      </c>
      <c r="C51" s="15" t="str">
        <f>IFERROR(INDEX('Carga Pre'!$B$2:$B$196,MATCH(ROW()-ROW($A$1),'Carga Pre'!$O$2:$O$196,0)),"")</f>
        <v/>
      </c>
      <c r="D51" s="15" t="str">
        <f>IFERROR(INDEX('Carga Pre'!$C$2:C5045,MATCH(ROW()-ROW($B$1),'Carga Pre'!$O$2:$O$4996,0)),"")</f>
        <v/>
      </c>
      <c r="E51" s="15" t="str">
        <f>IFERROR(INDEX('Carga Pre'!$D$2:D5045,MATCH(ROW()-ROW($B$1),'Carga Pre'!$O$2:$O$4996,0)),"")</f>
        <v/>
      </c>
      <c r="F51" s="22" t="str">
        <f>IFERROR(INDEX('Carga Pre'!$E$2:$E$4996,MATCH(ROW()-ROW($B$1),'Carga Pre'!$O$2:$O$4996,0)),"")</f>
        <v/>
      </c>
      <c r="G51" s="15" t="str">
        <f>IFERROR(INDEX('Carga Pre'!$F$2:F5045,MATCH(ROW()-ROW($B$1),'Carga Pre'!$O$2:$O$4996,0)),"")</f>
        <v/>
      </c>
      <c r="H51" s="15" t="str">
        <f>IFERROR(INDEX('Carga Pre'!$G$2:G5045,MATCH(ROW()-ROW($B$1),'Carga Pre'!$O$2:$O$4996,0)),"")</f>
        <v/>
      </c>
      <c r="I51" s="15" t="str">
        <f>IFERROR(INDEX('Carga Pre'!$H$2:H5045,MATCH(ROW()-ROW($B$1),'Carga Pre'!$O$2:$O$4996,0)),"")</f>
        <v/>
      </c>
      <c r="J51" s="15" t="str">
        <f>IFERROR(INDEX('Carga Pre'!$I$2:I5045,MATCH(ROW()-ROW($B$1),'Carga Pre'!$O$2:$O$4996,0)),"")</f>
        <v/>
      </c>
      <c r="K51" s="15" t="str">
        <f>IFERROR(INDEX('Carga Pre'!$J$2:J5045,MATCH(ROW()-ROW($B$1),'Carga Pre'!$O$2:$O$4996,0)),"")</f>
        <v/>
      </c>
      <c r="L51" s="22" t="str">
        <f>IFERROR(INDEX('Carga Pre'!$K$2:K5045,MATCH(ROW()-ROW($B$1),'Carga Pre'!$O$2:$O$4996,0)),"")</f>
        <v/>
      </c>
      <c r="M51" s="15" t="str">
        <f>IFERROR(INDEX('Carga Pre'!$L$2:L5045,MATCH(ROW()-ROW($B$1),'Carga Pre'!$O$2:$O$4996,0)),"")</f>
        <v/>
      </c>
      <c r="N51" s="25" t="e">
        <f t="shared" si="1"/>
        <v>#VALUE!</v>
      </c>
      <c r="O51" s="25" t="e">
        <f>VLOOKUP(N51,'Time Chart'!$A$2:$D$25,4,0)</f>
        <v>#VALUE!</v>
      </c>
      <c r="P51" s="26" t="e">
        <f t="shared" si="2"/>
        <v>#VALUE!</v>
      </c>
      <c r="Q51" s="26" t="e">
        <f>VLOOKUP(P51,'Time Chart'!$A$2:$D$25,4,0)</f>
        <v>#VALUE!</v>
      </c>
      <c r="R51" s="14" t="str">
        <f t="shared" si="3"/>
        <v/>
      </c>
      <c r="S51" s="15">
        <f>COUNTIFS(Hoja1!$R$2,"="&amp;R51)</f>
        <v>0</v>
      </c>
      <c r="T51" s="14" t="str">
        <f t="shared" si="4"/>
        <v/>
      </c>
      <c r="U51" s="15">
        <f>COUNTIFS(Hoja1!$R$2,"="&amp;T51)</f>
        <v>0</v>
      </c>
    </row>
    <row r="52" spans="1:21" x14ac:dyDescent="0.25">
      <c r="A52" s="14">
        <f t="shared" si="0"/>
        <v>51</v>
      </c>
      <c r="B52" s="15" t="str">
        <f>IFERROR(INDEX('Carga Pre'!$A$2:A5046,MATCH(ROW()-ROW($B$1),'Carga Pre'!$O$2:$O$4996,0)),"")</f>
        <v/>
      </c>
      <c r="C52" s="15" t="str">
        <f>IFERROR(INDEX('Carga Pre'!$B$2:$B$196,MATCH(ROW()-ROW($A$1),'Carga Pre'!$O$2:$O$196,0)),"")</f>
        <v/>
      </c>
      <c r="D52" s="15" t="str">
        <f>IFERROR(INDEX('Carga Pre'!$C$2:C5046,MATCH(ROW()-ROW($B$1),'Carga Pre'!$O$2:$O$4996,0)),"")</f>
        <v/>
      </c>
      <c r="E52" s="15" t="str">
        <f>IFERROR(INDEX('Carga Pre'!$D$2:D5046,MATCH(ROW()-ROW($B$1),'Carga Pre'!$O$2:$O$4996,0)),"")</f>
        <v/>
      </c>
      <c r="F52" s="22" t="str">
        <f>IFERROR(INDEX('Carga Pre'!$E$2:$E$4996,MATCH(ROW()-ROW($B$1),'Carga Pre'!$O$2:$O$4996,0)),"")</f>
        <v/>
      </c>
      <c r="G52" s="15" t="str">
        <f>IFERROR(INDEX('Carga Pre'!$F$2:F5046,MATCH(ROW()-ROW($B$1),'Carga Pre'!$O$2:$O$4996,0)),"")</f>
        <v/>
      </c>
      <c r="H52" s="15" t="str">
        <f>IFERROR(INDEX('Carga Pre'!$G$2:G5046,MATCH(ROW()-ROW($B$1),'Carga Pre'!$O$2:$O$4996,0)),"")</f>
        <v/>
      </c>
      <c r="I52" s="15" t="str">
        <f>IFERROR(INDEX('Carga Pre'!$H$2:H5046,MATCH(ROW()-ROW($B$1),'Carga Pre'!$O$2:$O$4996,0)),"")</f>
        <v/>
      </c>
      <c r="J52" s="15" t="str">
        <f>IFERROR(INDEX('Carga Pre'!$I$2:I5046,MATCH(ROW()-ROW($B$1),'Carga Pre'!$O$2:$O$4996,0)),"")</f>
        <v/>
      </c>
      <c r="K52" s="15" t="str">
        <f>IFERROR(INDEX('Carga Pre'!$J$2:J5046,MATCH(ROW()-ROW($B$1),'Carga Pre'!$O$2:$O$4996,0)),"")</f>
        <v/>
      </c>
      <c r="L52" s="22" t="str">
        <f>IFERROR(INDEX('Carga Pre'!$K$2:K5046,MATCH(ROW()-ROW($B$1),'Carga Pre'!$O$2:$O$4996,0)),"")</f>
        <v/>
      </c>
      <c r="M52" s="15" t="str">
        <f>IFERROR(INDEX('Carga Pre'!$L$2:L5046,MATCH(ROW()-ROW($B$1),'Carga Pre'!$O$2:$O$4996,0)),"")</f>
        <v/>
      </c>
      <c r="N52" s="25" t="e">
        <f t="shared" si="1"/>
        <v>#VALUE!</v>
      </c>
      <c r="O52" s="25" t="e">
        <f>VLOOKUP(N52,'Time Chart'!$A$2:$D$25,4,0)</f>
        <v>#VALUE!</v>
      </c>
      <c r="P52" s="26" t="e">
        <f t="shared" si="2"/>
        <v>#VALUE!</v>
      </c>
      <c r="Q52" s="26" t="e">
        <f>VLOOKUP(P52,'Time Chart'!$A$2:$D$25,4,0)</f>
        <v>#VALUE!</v>
      </c>
      <c r="R52" s="14" t="str">
        <f t="shared" si="3"/>
        <v/>
      </c>
      <c r="S52" s="15">
        <f>COUNTIFS(Hoja1!$R$2,"="&amp;R52)</f>
        <v>0</v>
      </c>
      <c r="T52" s="14" t="str">
        <f t="shared" si="4"/>
        <v/>
      </c>
      <c r="U52" s="15">
        <f>COUNTIFS(Hoja1!$R$2,"="&amp;T52)</f>
        <v>0</v>
      </c>
    </row>
    <row r="53" spans="1:21" x14ac:dyDescent="0.25">
      <c r="A53" s="14">
        <f t="shared" si="0"/>
        <v>52</v>
      </c>
      <c r="B53" s="15" t="str">
        <f>IFERROR(INDEX('Carga Pre'!$A$2:A5047,MATCH(ROW()-ROW($B$1),'Carga Pre'!$O$2:$O$4996,0)),"")</f>
        <v/>
      </c>
      <c r="C53" s="15" t="str">
        <f>IFERROR(INDEX('Carga Pre'!$B$2:$B$196,MATCH(ROW()-ROW($A$1),'Carga Pre'!$O$2:$O$196,0)),"")</f>
        <v/>
      </c>
      <c r="D53" s="15" t="str">
        <f>IFERROR(INDEX('Carga Pre'!$C$2:C5047,MATCH(ROW()-ROW($B$1),'Carga Pre'!$O$2:$O$4996,0)),"")</f>
        <v/>
      </c>
      <c r="E53" s="15" t="str">
        <f>IFERROR(INDEX('Carga Pre'!$D$2:D5047,MATCH(ROW()-ROW($B$1),'Carga Pre'!$O$2:$O$4996,0)),"")</f>
        <v/>
      </c>
      <c r="F53" s="22" t="str">
        <f>IFERROR(INDEX('Carga Pre'!$E$2:$E$4996,MATCH(ROW()-ROW($B$1),'Carga Pre'!$O$2:$O$4996,0)),"")</f>
        <v/>
      </c>
      <c r="G53" s="15" t="str">
        <f>IFERROR(INDEX('Carga Pre'!$F$2:F5047,MATCH(ROW()-ROW($B$1),'Carga Pre'!$O$2:$O$4996,0)),"")</f>
        <v/>
      </c>
      <c r="H53" s="15" t="str">
        <f>IFERROR(INDEX('Carga Pre'!$G$2:G5047,MATCH(ROW()-ROW($B$1),'Carga Pre'!$O$2:$O$4996,0)),"")</f>
        <v/>
      </c>
      <c r="I53" s="15" t="str">
        <f>IFERROR(INDEX('Carga Pre'!$H$2:H5047,MATCH(ROW()-ROW($B$1),'Carga Pre'!$O$2:$O$4996,0)),"")</f>
        <v/>
      </c>
      <c r="J53" s="15" t="str">
        <f>IFERROR(INDEX('Carga Pre'!$I$2:I5047,MATCH(ROW()-ROW($B$1),'Carga Pre'!$O$2:$O$4996,0)),"")</f>
        <v/>
      </c>
      <c r="K53" s="15" t="str">
        <f>IFERROR(INDEX('Carga Pre'!$J$2:J5047,MATCH(ROW()-ROW($B$1),'Carga Pre'!$O$2:$O$4996,0)),"")</f>
        <v/>
      </c>
      <c r="L53" s="22" t="str">
        <f>IFERROR(INDEX('Carga Pre'!$K$2:K5047,MATCH(ROW()-ROW($B$1),'Carga Pre'!$O$2:$O$4996,0)),"")</f>
        <v/>
      </c>
      <c r="M53" s="15" t="str">
        <f>IFERROR(INDEX('Carga Pre'!$L$2:L5047,MATCH(ROW()-ROW($B$1),'Carga Pre'!$O$2:$O$4996,0)),"")</f>
        <v/>
      </c>
      <c r="N53" s="25" t="e">
        <f t="shared" si="1"/>
        <v>#VALUE!</v>
      </c>
      <c r="O53" s="25" t="e">
        <f>VLOOKUP(N53,'Time Chart'!$A$2:$D$25,4,0)</f>
        <v>#VALUE!</v>
      </c>
      <c r="P53" s="26" t="e">
        <f t="shared" si="2"/>
        <v>#VALUE!</v>
      </c>
      <c r="Q53" s="26" t="e">
        <f>VLOOKUP(P53,'Time Chart'!$A$2:$D$25,4,0)</f>
        <v>#VALUE!</v>
      </c>
      <c r="R53" s="14" t="str">
        <f t="shared" si="3"/>
        <v/>
      </c>
      <c r="S53" s="15">
        <f>COUNTIFS(Hoja1!$R$2,"="&amp;R53)</f>
        <v>0</v>
      </c>
      <c r="T53" s="14" t="str">
        <f t="shared" si="4"/>
        <v/>
      </c>
      <c r="U53" s="15">
        <f>COUNTIFS(Hoja1!$R$2,"="&amp;T53)</f>
        <v>0</v>
      </c>
    </row>
    <row r="54" spans="1:21" x14ac:dyDescent="0.25">
      <c r="A54" s="14">
        <f t="shared" si="0"/>
        <v>53</v>
      </c>
      <c r="B54" s="15" t="str">
        <f>IFERROR(INDEX('Carga Pre'!$A$2:A5048,MATCH(ROW()-ROW($B$1),'Carga Pre'!$O$2:$O$4996,0)),"")</f>
        <v/>
      </c>
      <c r="C54" s="15" t="str">
        <f>IFERROR(INDEX('Carga Pre'!$B$2:$B$196,MATCH(ROW()-ROW($A$1),'Carga Pre'!$O$2:$O$196,0)),"")</f>
        <v/>
      </c>
      <c r="D54" s="15" t="str">
        <f>IFERROR(INDEX('Carga Pre'!$C$2:C5048,MATCH(ROW()-ROW($B$1),'Carga Pre'!$O$2:$O$4996,0)),"")</f>
        <v/>
      </c>
      <c r="E54" s="15" t="str">
        <f>IFERROR(INDEX('Carga Pre'!$D$2:D5048,MATCH(ROW()-ROW($B$1),'Carga Pre'!$O$2:$O$4996,0)),"")</f>
        <v/>
      </c>
      <c r="F54" s="22" t="str">
        <f>IFERROR(INDEX('Carga Pre'!$E$2:$E$4996,MATCH(ROW()-ROW($B$1),'Carga Pre'!$O$2:$O$4996,0)),"")</f>
        <v/>
      </c>
      <c r="G54" s="15" t="str">
        <f>IFERROR(INDEX('Carga Pre'!$F$2:F5048,MATCH(ROW()-ROW($B$1),'Carga Pre'!$O$2:$O$4996,0)),"")</f>
        <v/>
      </c>
      <c r="H54" s="15" t="str">
        <f>IFERROR(INDEX('Carga Pre'!$G$2:G5048,MATCH(ROW()-ROW($B$1),'Carga Pre'!$O$2:$O$4996,0)),"")</f>
        <v/>
      </c>
      <c r="I54" s="15" t="str">
        <f>IFERROR(INDEX('Carga Pre'!$H$2:H5048,MATCH(ROW()-ROW($B$1),'Carga Pre'!$O$2:$O$4996,0)),"")</f>
        <v/>
      </c>
      <c r="J54" s="15" t="str">
        <f>IFERROR(INDEX('Carga Pre'!$I$2:I5048,MATCH(ROW()-ROW($B$1),'Carga Pre'!$O$2:$O$4996,0)),"")</f>
        <v/>
      </c>
      <c r="K54" s="15" t="str">
        <f>IFERROR(INDEX('Carga Pre'!$J$2:J5048,MATCH(ROW()-ROW($B$1),'Carga Pre'!$O$2:$O$4996,0)),"")</f>
        <v/>
      </c>
      <c r="L54" s="22" t="str">
        <f>IFERROR(INDEX('Carga Pre'!$K$2:K5048,MATCH(ROW()-ROW($B$1),'Carga Pre'!$O$2:$O$4996,0)),"")</f>
        <v/>
      </c>
      <c r="M54" s="15" t="str">
        <f>IFERROR(INDEX('Carga Pre'!$L$2:L5048,MATCH(ROW()-ROW($B$1),'Carga Pre'!$O$2:$O$4996,0)),"")</f>
        <v/>
      </c>
      <c r="N54" s="25" t="e">
        <f t="shared" si="1"/>
        <v>#VALUE!</v>
      </c>
      <c r="O54" s="25" t="e">
        <f>VLOOKUP(N54,'Time Chart'!$A$2:$D$25,4,0)</f>
        <v>#VALUE!</v>
      </c>
      <c r="P54" s="26" t="e">
        <f t="shared" si="2"/>
        <v>#VALUE!</v>
      </c>
      <c r="Q54" s="26" t="e">
        <f>VLOOKUP(P54,'Time Chart'!$A$2:$D$25,4,0)</f>
        <v>#VALUE!</v>
      </c>
      <c r="R54" s="14" t="str">
        <f t="shared" si="3"/>
        <v/>
      </c>
      <c r="S54" s="15">
        <f>COUNTIFS(Hoja1!$R$2,"="&amp;R54)</f>
        <v>0</v>
      </c>
      <c r="T54" s="14" t="str">
        <f t="shared" si="4"/>
        <v/>
      </c>
      <c r="U54" s="15">
        <f>COUNTIFS(Hoja1!$R$2,"="&amp;T54)</f>
        <v>0</v>
      </c>
    </row>
    <row r="55" spans="1:21" x14ac:dyDescent="0.25">
      <c r="A55" s="14">
        <f t="shared" si="0"/>
        <v>54</v>
      </c>
      <c r="B55" s="15" t="str">
        <f>IFERROR(INDEX('Carga Pre'!$A$2:A5049,MATCH(ROW()-ROW($B$1),'Carga Pre'!$O$2:$O$4996,0)),"")</f>
        <v/>
      </c>
      <c r="C55" s="15" t="str">
        <f>IFERROR(INDEX('Carga Pre'!$B$2:$B$196,MATCH(ROW()-ROW($A$1),'Carga Pre'!$O$2:$O$196,0)),"")</f>
        <v/>
      </c>
      <c r="D55" s="15" t="str">
        <f>IFERROR(INDEX('Carga Pre'!$C$2:C5049,MATCH(ROW()-ROW($B$1),'Carga Pre'!$O$2:$O$4996,0)),"")</f>
        <v/>
      </c>
      <c r="E55" s="15" t="str">
        <f>IFERROR(INDEX('Carga Pre'!$D$2:D5049,MATCH(ROW()-ROW($B$1),'Carga Pre'!$O$2:$O$4996,0)),"")</f>
        <v/>
      </c>
      <c r="F55" s="22" t="str">
        <f>IFERROR(INDEX('Carga Pre'!$E$2:$E$4996,MATCH(ROW()-ROW($B$1),'Carga Pre'!$O$2:$O$4996,0)),"")</f>
        <v/>
      </c>
      <c r="G55" s="15" t="str">
        <f>IFERROR(INDEX('Carga Pre'!$F$2:F5049,MATCH(ROW()-ROW($B$1),'Carga Pre'!$O$2:$O$4996,0)),"")</f>
        <v/>
      </c>
      <c r="H55" s="15" t="str">
        <f>IFERROR(INDEX('Carga Pre'!$G$2:G5049,MATCH(ROW()-ROW($B$1),'Carga Pre'!$O$2:$O$4996,0)),"")</f>
        <v/>
      </c>
      <c r="I55" s="15" t="str">
        <f>IFERROR(INDEX('Carga Pre'!$H$2:H5049,MATCH(ROW()-ROW($B$1),'Carga Pre'!$O$2:$O$4996,0)),"")</f>
        <v/>
      </c>
      <c r="J55" s="15" t="str">
        <f>IFERROR(INDEX('Carga Pre'!$I$2:I5049,MATCH(ROW()-ROW($B$1),'Carga Pre'!$O$2:$O$4996,0)),"")</f>
        <v/>
      </c>
      <c r="K55" s="15" t="str">
        <f>IFERROR(INDEX('Carga Pre'!$J$2:J5049,MATCH(ROW()-ROW($B$1),'Carga Pre'!$O$2:$O$4996,0)),"")</f>
        <v/>
      </c>
      <c r="L55" s="22" t="str">
        <f>IFERROR(INDEX('Carga Pre'!$K$2:K5049,MATCH(ROW()-ROW($B$1),'Carga Pre'!$O$2:$O$4996,0)),"")</f>
        <v/>
      </c>
      <c r="M55" s="15" t="str">
        <f>IFERROR(INDEX('Carga Pre'!$L$2:L5049,MATCH(ROW()-ROW($B$1),'Carga Pre'!$O$2:$O$4996,0)),"")</f>
        <v/>
      </c>
      <c r="N55" s="25" t="e">
        <f t="shared" si="1"/>
        <v>#VALUE!</v>
      </c>
      <c r="O55" s="25" t="e">
        <f>VLOOKUP(N55,'Time Chart'!$A$2:$D$25,4,0)</f>
        <v>#VALUE!</v>
      </c>
      <c r="P55" s="26" t="e">
        <f t="shared" si="2"/>
        <v>#VALUE!</v>
      </c>
      <c r="Q55" s="26" t="e">
        <f>VLOOKUP(P55,'Time Chart'!$A$2:$D$25,4,0)</f>
        <v>#VALUE!</v>
      </c>
      <c r="R55" s="14" t="str">
        <f t="shared" si="3"/>
        <v/>
      </c>
      <c r="S55" s="15">
        <f>COUNTIFS(Hoja1!$R$2,"="&amp;R55)</f>
        <v>0</v>
      </c>
      <c r="T55" s="14" t="str">
        <f t="shared" si="4"/>
        <v/>
      </c>
      <c r="U55" s="15">
        <f>COUNTIFS(Hoja1!$R$2,"="&amp;T55)</f>
        <v>0</v>
      </c>
    </row>
    <row r="56" spans="1:21" x14ac:dyDescent="0.25">
      <c r="A56" s="14">
        <f t="shared" si="0"/>
        <v>55</v>
      </c>
      <c r="B56" s="15" t="str">
        <f>IFERROR(INDEX('Carga Pre'!$A$2:A5050,MATCH(ROW()-ROW($B$1),'Carga Pre'!$O$2:$O$4996,0)),"")</f>
        <v/>
      </c>
      <c r="C56" s="15" t="str">
        <f>IFERROR(INDEX('Carga Pre'!$B$2:$B$196,MATCH(ROW()-ROW($A$1),'Carga Pre'!$O$2:$O$196,0)),"")</f>
        <v/>
      </c>
      <c r="D56" s="15" t="str">
        <f>IFERROR(INDEX('Carga Pre'!$C$2:C5050,MATCH(ROW()-ROW($B$1),'Carga Pre'!$O$2:$O$4996,0)),"")</f>
        <v/>
      </c>
      <c r="E56" s="15" t="str">
        <f>IFERROR(INDEX('Carga Pre'!$D$2:D5050,MATCH(ROW()-ROW($B$1),'Carga Pre'!$O$2:$O$4996,0)),"")</f>
        <v/>
      </c>
      <c r="F56" s="22" t="str">
        <f>IFERROR(INDEX('Carga Pre'!$E$2:$E$4996,MATCH(ROW()-ROW($B$1),'Carga Pre'!$O$2:$O$4996,0)),"")</f>
        <v/>
      </c>
      <c r="G56" s="15" t="str">
        <f>IFERROR(INDEX('Carga Pre'!$F$2:F5050,MATCH(ROW()-ROW($B$1),'Carga Pre'!$O$2:$O$4996,0)),"")</f>
        <v/>
      </c>
      <c r="H56" s="15" t="str">
        <f>IFERROR(INDEX('Carga Pre'!$G$2:G5050,MATCH(ROW()-ROW($B$1),'Carga Pre'!$O$2:$O$4996,0)),"")</f>
        <v/>
      </c>
      <c r="I56" s="15" t="str">
        <f>IFERROR(INDEX('Carga Pre'!$H$2:H5050,MATCH(ROW()-ROW($B$1),'Carga Pre'!$O$2:$O$4996,0)),"")</f>
        <v/>
      </c>
      <c r="J56" s="15" t="str">
        <f>IFERROR(INDEX('Carga Pre'!$I$2:I5050,MATCH(ROW()-ROW($B$1),'Carga Pre'!$O$2:$O$4996,0)),"")</f>
        <v/>
      </c>
      <c r="K56" s="15" t="str">
        <f>IFERROR(INDEX('Carga Pre'!$J$2:J5050,MATCH(ROW()-ROW($B$1),'Carga Pre'!$O$2:$O$4996,0)),"")</f>
        <v/>
      </c>
      <c r="L56" s="22" t="str">
        <f>IFERROR(INDEX('Carga Pre'!$K$2:K5050,MATCH(ROW()-ROW($B$1),'Carga Pre'!$O$2:$O$4996,0)),"")</f>
        <v/>
      </c>
      <c r="M56" s="15" t="str">
        <f>IFERROR(INDEX('Carga Pre'!$L$2:L5050,MATCH(ROW()-ROW($B$1),'Carga Pre'!$O$2:$O$4996,0)),"")</f>
        <v/>
      </c>
      <c r="N56" s="25" t="e">
        <f t="shared" si="1"/>
        <v>#VALUE!</v>
      </c>
      <c r="O56" s="25" t="e">
        <f>VLOOKUP(N56,'Time Chart'!$A$2:$D$25,4,0)</f>
        <v>#VALUE!</v>
      </c>
      <c r="P56" s="26" t="e">
        <f t="shared" si="2"/>
        <v>#VALUE!</v>
      </c>
      <c r="Q56" s="26" t="e">
        <f>VLOOKUP(P56,'Time Chart'!$A$2:$D$25,4,0)</f>
        <v>#VALUE!</v>
      </c>
      <c r="R56" s="14" t="str">
        <f t="shared" si="3"/>
        <v/>
      </c>
      <c r="S56" s="15">
        <f>COUNTIFS(Hoja1!$R$2,"="&amp;R56)</f>
        <v>0</v>
      </c>
      <c r="T56" s="14" t="str">
        <f t="shared" si="4"/>
        <v/>
      </c>
      <c r="U56" s="15">
        <f>COUNTIFS(Hoja1!$R$2,"="&amp;T56)</f>
        <v>0</v>
      </c>
    </row>
    <row r="57" spans="1:21" x14ac:dyDescent="0.25">
      <c r="A57" s="14">
        <f t="shared" si="0"/>
        <v>56</v>
      </c>
      <c r="B57" s="15" t="str">
        <f>IFERROR(INDEX('Carga Pre'!$A$2:A5051,MATCH(ROW()-ROW($B$1),'Carga Pre'!$O$2:$O$4996,0)),"")</f>
        <v/>
      </c>
      <c r="C57" s="15" t="str">
        <f>IFERROR(INDEX('Carga Pre'!$B$2:$B$196,MATCH(ROW()-ROW($A$1),'Carga Pre'!$O$2:$O$196,0)),"")</f>
        <v/>
      </c>
      <c r="D57" s="15" t="str">
        <f>IFERROR(INDEX('Carga Pre'!$C$2:C5051,MATCH(ROW()-ROW($B$1),'Carga Pre'!$O$2:$O$4996,0)),"")</f>
        <v/>
      </c>
      <c r="E57" s="15" t="str">
        <f>IFERROR(INDEX('Carga Pre'!$D$2:D5051,MATCH(ROW()-ROW($B$1),'Carga Pre'!$O$2:$O$4996,0)),"")</f>
        <v/>
      </c>
      <c r="F57" s="22" t="str">
        <f>IFERROR(INDEX('Carga Pre'!$E$2:$E$4996,MATCH(ROW()-ROW($B$1),'Carga Pre'!$O$2:$O$4996,0)),"")</f>
        <v/>
      </c>
      <c r="G57" s="15" t="str">
        <f>IFERROR(INDEX('Carga Pre'!$F$2:F5051,MATCH(ROW()-ROW($B$1),'Carga Pre'!$O$2:$O$4996,0)),"")</f>
        <v/>
      </c>
      <c r="H57" s="15" t="str">
        <f>IFERROR(INDEX('Carga Pre'!$G$2:G5051,MATCH(ROW()-ROW($B$1),'Carga Pre'!$O$2:$O$4996,0)),"")</f>
        <v/>
      </c>
      <c r="I57" s="15" t="str">
        <f>IFERROR(INDEX('Carga Pre'!$H$2:H5051,MATCH(ROW()-ROW($B$1),'Carga Pre'!$O$2:$O$4996,0)),"")</f>
        <v/>
      </c>
      <c r="J57" s="15" t="str">
        <f>IFERROR(INDEX('Carga Pre'!$I$2:I5051,MATCH(ROW()-ROW($B$1),'Carga Pre'!$O$2:$O$4996,0)),"")</f>
        <v/>
      </c>
      <c r="K57" s="15" t="str">
        <f>IFERROR(INDEX('Carga Pre'!$J$2:J5051,MATCH(ROW()-ROW($B$1),'Carga Pre'!$O$2:$O$4996,0)),"")</f>
        <v/>
      </c>
      <c r="L57" s="22" t="str">
        <f>IFERROR(INDEX('Carga Pre'!$K$2:K5051,MATCH(ROW()-ROW($B$1),'Carga Pre'!$O$2:$O$4996,0)),"")</f>
        <v/>
      </c>
      <c r="M57" s="15" t="str">
        <f>IFERROR(INDEX('Carga Pre'!$L$2:L5051,MATCH(ROW()-ROW($B$1),'Carga Pre'!$O$2:$O$4996,0)),"")</f>
        <v/>
      </c>
      <c r="N57" s="25" t="e">
        <f t="shared" si="1"/>
        <v>#VALUE!</v>
      </c>
      <c r="O57" s="25" t="e">
        <f>VLOOKUP(N57,'Time Chart'!$A$2:$D$25,4,0)</f>
        <v>#VALUE!</v>
      </c>
      <c r="P57" s="26" t="e">
        <f t="shared" si="2"/>
        <v>#VALUE!</v>
      </c>
      <c r="Q57" s="26" t="e">
        <f>VLOOKUP(P57,'Time Chart'!$A$2:$D$25,4,0)</f>
        <v>#VALUE!</v>
      </c>
      <c r="R57" s="14" t="str">
        <f t="shared" si="3"/>
        <v/>
      </c>
      <c r="S57" s="15">
        <f>COUNTIFS(Hoja1!$R$2,"="&amp;R57)</f>
        <v>0</v>
      </c>
      <c r="T57" s="14" t="str">
        <f t="shared" si="4"/>
        <v/>
      </c>
      <c r="U57" s="15">
        <f>COUNTIFS(Hoja1!$R$2,"="&amp;T57)</f>
        <v>0</v>
      </c>
    </row>
    <row r="58" spans="1:21" x14ac:dyDescent="0.25">
      <c r="A58" s="14">
        <f t="shared" si="0"/>
        <v>57</v>
      </c>
      <c r="B58" s="15" t="str">
        <f>IFERROR(INDEX('Carga Pre'!$A$2:A5052,MATCH(ROW()-ROW($B$1),'Carga Pre'!$O$2:$O$4996,0)),"")</f>
        <v/>
      </c>
      <c r="C58" s="15" t="str">
        <f>IFERROR(INDEX('Carga Pre'!$B$2:$B$196,MATCH(ROW()-ROW($A$1),'Carga Pre'!$O$2:$O$196,0)),"")</f>
        <v/>
      </c>
      <c r="D58" s="15" t="str">
        <f>IFERROR(INDEX('Carga Pre'!$C$2:C5052,MATCH(ROW()-ROW($B$1),'Carga Pre'!$O$2:$O$4996,0)),"")</f>
        <v/>
      </c>
      <c r="E58" s="15" t="str">
        <f>IFERROR(INDEX('Carga Pre'!$D$2:D5052,MATCH(ROW()-ROW($B$1),'Carga Pre'!$O$2:$O$4996,0)),"")</f>
        <v/>
      </c>
      <c r="F58" s="22" t="str">
        <f>IFERROR(INDEX('Carga Pre'!$E$2:$E$4996,MATCH(ROW()-ROW($B$1),'Carga Pre'!$O$2:$O$4996,0)),"")</f>
        <v/>
      </c>
      <c r="G58" s="15" t="str">
        <f>IFERROR(INDEX('Carga Pre'!$F$2:F5052,MATCH(ROW()-ROW($B$1),'Carga Pre'!$O$2:$O$4996,0)),"")</f>
        <v/>
      </c>
      <c r="H58" s="15" t="str">
        <f>IFERROR(INDEX('Carga Pre'!$G$2:G5052,MATCH(ROW()-ROW($B$1),'Carga Pre'!$O$2:$O$4996,0)),"")</f>
        <v/>
      </c>
      <c r="I58" s="15" t="str">
        <f>IFERROR(INDEX('Carga Pre'!$H$2:H5052,MATCH(ROW()-ROW($B$1),'Carga Pre'!$O$2:$O$4996,0)),"")</f>
        <v/>
      </c>
      <c r="J58" s="15" t="str">
        <f>IFERROR(INDEX('Carga Pre'!$I$2:I5052,MATCH(ROW()-ROW($B$1),'Carga Pre'!$O$2:$O$4996,0)),"")</f>
        <v/>
      </c>
      <c r="K58" s="15" t="str">
        <f>IFERROR(INDEX('Carga Pre'!$J$2:J5052,MATCH(ROW()-ROW($B$1),'Carga Pre'!$O$2:$O$4996,0)),"")</f>
        <v/>
      </c>
      <c r="L58" s="22" t="str">
        <f>IFERROR(INDEX('Carga Pre'!$K$2:K5052,MATCH(ROW()-ROW($B$1),'Carga Pre'!$O$2:$O$4996,0)),"")</f>
        <v/>
      </c>
      <c r="M58" s="15" t="str">
        <f>IFERROR(INDEX('Carga Pre'!$L$2:L5052,MATCH(ROW()-ROW($B$1),'Carga Pre'!$O$2:$O$4996,0)),"")</f>
        <v/>
      </c>
      <c r="N58" s="25" t="e">
        <f t="shared" si="1"/>
        <v>#VALUE!</v>
      </c>
      <c r="O58" s="25" t="e">
        <f>VLOOKUP(N58,'Time Chart'!$A$2:$D$25,4,0)</f>
        <v>#VALUE!</v>
      </c>
      <c r="P58" s="26" t="e">
        <f t="shared" si="2"/>
        <v>#VALUE!</v>
      </c>
      <c r="Q58" s="26" t="e">
        <f>VLOOKUP(P58,'Time Chart'!$A$2:$D$25,4,0)</f>
        <v>#VALUE!</v>
      </c>
      <c r="R58" s="14" t="str">
        <f t="shared" si="3"/>
        <v/>
      </c>
      <c r="S58" s="15">
        <f>COUNTIFS(Hoja1!$R$2,"="&amp;R58)</f>
        <v>0</v>
      </c>
      <c r="T58" s="14" t="str">
        <f t="shared" si="4"/>
        <v/>
      </c>
      <c r="U58" s="15">
        <f>COUNTIFS(Hoja1!$R$2,"="&amp;T58)</f>
        <v>0</v>
      </c>
    </row>
    <row r="59" spans="1:21" x14ac:dyDescent="0.25">
      <c r="A59" s="14">
        <f t="shared" si="0"/>
        <v>58</v>
      </c>
      <c r="B59" s="15" t="str">
        <f>IFERROR(INDEX('Carga Pre'!$A$2:A5053,MATCH(ROW()-ROW($B$1),'Carga Pre'!$O$2:$O$4996,0)),"")</f>
        <v/>
      </c>
      <c r="C59" s="15" t="str">
        <f>IFERROR(INDEX('Carga Pre'!$B$2:$B$196,MATCH(ROW()-ROW($A$1),'Carga Pre'!$O$2:$O$196,0)),"")</f>
        <v/>
      </c>
      <c r="D59" s="15" t="str">
        <f>IFERROR(INDEX('Carga Pre'!$C$2:C5053,MATCH(ROW()-ROW($B$1),'Carga Pre'!$O$2:$O$4996,0)),"")</f>
        <v/>
      </c>
      <c r="E59" s="15" t="str">
        <f>IFERROR(INDEX('Carga Pre'!$D$2:D5053,MATCH(ROW()-ROW($B$1),'Carga Pre'!$O$2:$O$4996,0)),"")</f>
        <v/>
      </c>
      <c r="F59" s="22" t="str">
        <f>IFERROR(INDEX('Carga Pre'!$E$2:$E$4996,MATCH(ROW()-ROW($B$1),'Carga Pre'!$O$2:$O$4996,0)),"")</f>
        <v/>
      </c>
      <c r="G59" s="15" t="str">
        <f>IFERROR(INDEX('Carga Pre'!$F$2:F5053,MATCH(ROW()-ROW($B$1),'Carga Pre'!$O$2:$O$4996,0)),"")</f>
        <v/>
      </c>
      <c r="H59" s="15" t="str">
        <f>IFERROR(INDEX('Carga Pre'!$G$2:G5053,MATCH(ROW()-ROW($B$1),'Carga Pre'!$O$2:$O$4996,0)),"")</f>
        <v/>
      </c>
      <c r="I59" s="15" t="str">
        <f>IFERROR(INDEX('Carga Pre'!$H$2:H5053,MATCH(ROW()-ROW($B$1),'Carga Pre'!$O$2:$O$4996,0)),"")</f>
        <v/>
      </c>
      <c r="J59" s="15" t="str">
        <f>IFERROR(INDEX('Carga Pre'!$I$2:I5053,MATCH(ROW()-ROW($B$1),'Carga Pre'!$O$2:$O$4996,0)),"")</f>
        <v/>
      </c>
      <c r="K59" s="15" t="str">
        <f>IFERROR(INDEX('Carga Pre'!$J$2:J5053,MATCH(ROW()-ROW($B$1),'Carga Pre'!$O$2:$O$4996,0)),"")</f>
        <v/>
      </c>
      <c r="L59" s="22" t="str">
        <f>IFERROR(INDEX('Carga Pre'!$K$2:K5053,MATCH(ROW()-ROW($B$1),'Carga Pre'!$O$2:$O$4996,0)),"")</f>
        <v/>
      </c>
      <c r="M59" s="15" t="str">
        <f>IFERROR(INDEX('Carga Pre'!$L$2:L5053,MATCH(ROW()-ROW($B$1),'Carga Pre'!$O$2:$O$4996,0)),"")</f>
        <v/>
      </c>
      <c r="N59" s="25" t="e">
        <f t="shared" si="1"/>
        <v>#VALUE!</v>
      </c>
      <c r="O59" s="25" t="e">
        <f>VLOOKUP(N59,'Time Chart'!$A$2:$D$25,4,0)</f>
        <v>#VALUE!</v>
      </c>
      <c r="P59" s="26" t="e">
        <f t="shared" si="2"/>
        <v>#VALUE!</v>
      </c>
      <c r="Q59" s="26" t="e">
        <f>VLOOKUP(P59,'Time Chart'!$A$2:$D$25,4,0)</f>
        <v>#VALUE!</v>
      </c>
      <c r="R59" s="14" t="str">
        <f t="shared" si="3"/>
        <v/>
      </c>
      <c r="S59" s="15">
        <f>COUNTIFS(Hoja1!$R$2,"="&amp;R59)</f>
        <v>0</v>
      </c>
      <c r="T59" s="14" t="str">
        <f t="shared" si="4"/>
        <v/>
      </c>
      <c r="U59" s="15">
        <f>COUNTIFS(Hoja1!$R$2,"="&amp;T59)</f>
        <v>0</v>
      </c>
    </row>
    <row r="60" spans="1:21" x14ac:dyDescent="0.25">
      <c r="A60" s="14">
        <f t="shared" si="0"/>
        <v>59</v>
      </c>
      <c r="B60" s="15" t="str">
        <f>IFERROR(INDEX('Carga Pre'!$A$2:A5054,MATCH(ROW()-ROW($B$1),'Carga Pre'!$O$2:$O$4996,0)),"")</f>
        <v/>
      </c>
      <c r="C60" s="15" t="str">
        <f>IFERROR(INDEX('Carga Pre'!$B$2:$B$196,MATCH(ROW()-ROW($A$1),'Carga Pre'!$O$2:$O$196,0)),"")</f>
        <v/>
      </c>
      <c r="D60" s="15" t="str">
        <f>IFERROR(INDEX('Carga Pre'!$C$2:C5054,MATCH(ROW()-ROW($B$1),'Carga Pre'!$O$2:$O$4996,0)),"")</f>
        <v/>
      </c>
      <c r="E60" s="15" t="str">
        <f>IFERROR(INDEX('Carga Pre'!$D$2:D5054,MATCH(ROW()-ROW($B$1),'Carga Pre'!$O$2:$O$4996,0)),"")</f>
        <v/>
      </c>
      <c r="F60" s="22" t="str">
        <f>IFERROR(INDEX('Carga Pre'!$E$2:$E$4996,MATCH(ROW()-ROW($B$1),'Carga Pre'!$O$2:$O$4996,0)),"")</f>
        <v/>
      </c>
      <c r="G60" s="15" t="str">
        <f>IFERROR(INDEX('Carga Pre'!$F$2:F5054,MATCH(ROW()-ROW($B$1),'Carga Pre'!$O$2:$O$4996,0)),"")</f>
        <v/>
      </c>
      <c r="H60" s="15" t="str">
        <f>IFERROR(INDEX('Carga Pre'!$G$2:G5054,MATCH(ROW()-ROW($B$1),'Carga Pre'!$O$2:$O$4996,0)),"")</f>
        <v/>
      </c>
      <c r="I60" s="15" t="str">
        <f>IFERROR(INDEX('Carga Pre'!$H$2:H5054,MATCH(ROW()-ROW($B$1),'Carga Pre'!$O$2:$O$4996,0)),"")</f>
        <v/>
      </c>
      <c r="J60" s="15" t="str">
        <f>IFERROR(INDEX('Carga Pre'!$I$2:I5054,MATCH(ROW()-ROW($B$1),'Carga Pre'!$O$2:$O$4996,0)),"")</f>
        <v/>
      </c>
      <c r="K60" s="15" t="str">
        <f>IFERROR(INDEX('Carga Pre'!$J$2:J5054,MATCH(ROW()-ROW($B$1),'Carga Pre'!$O$2:$O$4996,0)),"")</f>
        <v/>
      </c>
      <c r="L60" s="22" t="str">
        <f>IFERROR(INDEX('Carga Pre'!$K$2:K5054,MATCH(ROW()-ROW($B$1),'Carga Pre'!$O$2:$O$4996,0)),"")</f>
        <v/>
      </c>
      <c r="M60" s="15" t="str">
        <f>IFERROR(INDEX('Carga Pre'!$L$2:L5054,MATCH(ROW()-ROW($B$1),'Carga Pre'!$O$2:$O$4996,0)),"")</f>
        <v/>
      </c>
      <c r="N60" s="25" t="e">
        <f t="shared" si="1"/>
        <v>#VALUE!</v>
      </c>
      <c r="O60" s="25" t="e">
        <f>VLOOKUP(N60,'Time Chart'!$A$2:$D$25,4,0)</f>
        <v>#VALUE!</v>
      </c>
      <c r="P60" s="26" t="e">
        <f t="shared" si="2"/>
        <v>#VALUE!</v>
      </c>
      <c r="Q60" s="26" t="e">
        <f>VLOOKUP(P60,'Time Chart'!$A$2:$D$25,4,0)</f>
        <v>#VALUE!</v>
      </c>
      <c r="R60" s="14" t="str">
        <f t="shared" si="3"/>
        <v/>
      </c>
      <c r="S60" s="15">
        <f>COUNTIFS(Hoja1!$R$2,"="&amp;R60)</f>
        <v>0</v>
      </c>
      <c r="T60" s="14" t="str">
        <f t="shared" si="4"/>
        <v/>
      </c>
      <c r="U60" s="15">
        <f>COUNTIFS(Hoja1!$R$2,"="&amp;T60)</f>
        <v>0</v>
      </c>
    </row>
    <row r="61" spans="1:21" x14ac:dyDescent="0.25">
      <c r="A61" s="14">
        <f t="shared" si="0"/>
        <v>60</v>
      </c>
      <c r="B61" s="15" t="str">
        <f>IFERROR(INDEX('Carga Pre'!$A$2:A5055,MATCH(ROW()-ROW($B$1),'Carga Pre'!$O$2:$O$4996,0)),"")</f>
        <v/>
      </c>
      <c r="C61" s="15" t="str">
        <f>IFERROR(INDEX('Carga Pre'!$B$2:$B$196,MATCH(ROW()-ROW($A$1),'Carga Pre'!$O$2:$O$196,0)),"")</f>
        <v/>
      </c>
      <c r="D61" s="15" t="str">
        <f>IFERROR(INDEX('Carga Pre'!$C$2:C5055,MATCH(ROW()-ROW($B$1),'Carga Pre'!$O$2:$O$4996,0)),"")</f>
        <v/>
      </c>
      <c r="E61" s="15" t="str">
        <f>IFERROR(INDEX('Carga Pre'!$D$2:D5055,MATCH(ROW()-ROW($B$1),'Carga Pre'!$O$2:$O$4996,0)),"")</f>
        <v/>
      </c>
      <c r="F61" s="22" t="str">
        <f>IFERROR(INDEX('Carga Pre'!$E$2:$E$4996,MATCH(ROW()-ROW($B$1),'Carga Pre'!$O$2:$O$4996,0)),"")</f>
        <v/>
      </c>
      <c r="G61" s="15" t="str">
        <f>IFERROR(INDEX('Carga Pre'!$F$2:F5055,MATCH(ROW()-ROW($B$1),'Carga Pre'!$O$2:$O$4996,0)),"")</f>
        <v/>
      </c>
      <c r="H61" s="15" t="str">
        <f>IFERROR(INDEX('Carga Pre'!$G$2:G5055,MATCH(ROW()-ROW($B$1),'Carga Pre'!$O$2:$O$4996,0)),"")</f>
        <v/>
      </c>
      <c r="I61" s="15" t="str">
        <f>IFERROR(INDEX('Carga Pre'!$H$2:H5055,MATCH(ROW()-ROW($B$1),'Carga Pre'!$O$2:$O$4996,0)),"")</f>
        <v/>
      </c>
      <c r="J61" s="15" t="str">
        <f>IFERROR(INDEX('Carga Pre'!$I$2:I5055,MATCH(ROW()-ROW($B$1),'Carga Pre'!$O$2:$O$4996,0)),"")</f>
        <v/>
      </c>
      <c r="K61" s="15" t="str">
        <f>IFERROR(INDEX('Carga Pre'!$J$2:J5055,MATCH(ROW()-ROW($B$1),'Carga Pre'!$O$2:$O$4996,0)),"")</f>
        <v/>
      </c>
      <c r="L61" s="22" t="str">
        <f>IFERROR(INDEX('Carga Pre'!$K$2:K5055,MATCH(ROW()-ROW($B$1),'Carga Pre'!$O$2:$O$4996,0)),"")</f>
        <v/>
      </c>
      <c r="M61" s="15" t="str">
        <f>IFERROR(INDEX('Carga Pre'!$L$2:L5055,MATCH(ROW()-ROW($B$1),'Carga Pre'!$O$2:$O$4996,0)),"")</f>
        <v/>
      </c>
      <c r="N61" s="25" t="e">
        <f t="shared" si="1"/>
        <v>#VALUE!</v>
      </c>
      <c r="O61" s="25" t="e">
        <f>VLOOKUP(N61,'Time Chart'!$A$2:$D$25,4,0)</f>
        <v>#VALUE!</v>
      </c>
      <c r="P61" s="26" t="e">
        <f t="shared" si="2"/>
        <v>#VALUE!</v>
      </c>
      <c r="Q61" s="26" t="e">
        <f>VLOOKUP(P61,'Time Chart'!$A$2:$D$25,4,0)</f>
        <v>#VALUE!</v>
      </c>
      <c r="R61" s="14" t="str">
        <f t="shared" si="3"/>
        <v/>
      </c>
      <c r="S61" s="15">
        <f>COUNTIFS(Hoja1!$R$2,"="&amp;R61)</f>
        <v>0</v>
      </c>
      <c r="T61" s="14" t="str">
        <f t="shared" si="4"/>
        <v/>
      </c>
      <c r="U61" s="15">
        <f>COUNTIFS(Hoja1!$R$2,"="&amp;T61)</f>
        <v>0</v>
      </c>
    </row>
    <row r="62" spans="1:21" x14ac:dyDescent="0.25">
      <c r="A62" s="14">
        <f t="shared" si="0"/>
        <v>61</v>
      </c>
      <c r="B62" s="15" t="str">
        <f>IFERROR(INDEX('Carga Pre'!$A$2:A5056,MATCH(ROW()-ROW($B$1),'Carga Pre'!$O$2:$O$4996,0)),"")</f>
        <v/>
      </c>
      <c r="C62" s="15" t="str">
        <f>IFERROR(INDEX('Carga Pre'!$B$2:$B$196,MATCH(ROW()-ROW($A$1),'Carga Pre'!$O$2:$O$196,0)),"")</f>
        <v/>
      </c>
      <c r="D62" s="15" t="str">
        <f>IFERROR(INDEX('Carga Pre'!$C$2:C5056,MATCH(ROW()-ROW($B$1),'Carga Pre'!$O$2:$O$4996,0)),"")</f>
        <v/>
      </c>
      <c r="E62" s="15" t="str">
        <f>IFERROR(INDEX('Carga Pre'!$D$2:D5056,MATCH(ROW()-ROW($B$1),'Carga Pre'!$O$2:$O$4996,0)),"")</f>
        <v/>
      </c>
      <c r="F62" s="22" t="str">
        <f>IFERROR(INDEX('Carga Pre'!$E$2:$E$4996,MATCH(ROW()-ROW($B$1),'Carga Pre'!$O$2:$O$4996,0)),"")</f>
        <v/>
      </c>
      <c r="G62" s="15" t="str">
        <f>IFERROR(INDEX('Carga Pre'!$F$2:F5056,MATCH(ROW()-ROW($B$1),'Carga Pre'!$O$2:$O$4996,0)),"")</f>
        <v/>
      </c>
      <c r="H62" s="15" t="str">
        <f>IFERROR(INDEX('Carga Pre'!$G$2:G5056,MATCH(ROW()-ROW($B$1),'Carga Pre'!$O$2:$O$4996,0)),"")</f>
        <v/>
      </c>
      <c r="I62" s="15" t="str">
        <f>IFERROR(INDEX('Carga Pre'!$H$2:H5056,MATCH(ROW()-ROW($B$1),'Carga Pre'!$O$2:$O$4996,0)),"")</f>
        <v/>
      </c>
      <c r="J62" s="15" t="str">
        <f>IFERROR(INDEX('Carga Pre'!$I$2:I5056,MATCH(ROW()-ROW($B$1),'Carga Pre'!$O$2:$O$4996,0)),"")</f>
        <v/>
      </c>
      <c r="K62" s="15" t="str">
        <f>IFERROR(INDEX('Carga Pre'!$J$2:J5056,MATCH(ROW()-ROW($B$1),'Carga Pre'!$O$2:$O$4996,0)),"")</f>
        <v/>
      </c>
      <c r="L62" s="22" t="str">
        <f>IFERROR(INDEX('Carga Pre'!$K$2:K5056,MATCH(ROW()-ROW($B$1),'Carga Pre'!$O$2:$O$4996,0)),"")</f>
        <v/>
      </c>
      <c r="M62" s="15" t="str">
        <f>IFERROR(INDEX('Carga Pre'!$L$2:L5056,MATCH(ROW()-ROW($B$1),'Carga Pre'!$O$2:$O$4996,0)),"")</f>
        <v/>
      </c>
      <c r="N62" s="25" t="e">
        <f t="shared" si="1"/>
        <v>#VALUE!</v>
      </c>
      <c r="O62" s="25" t="e">
        <f>VLOOKUP(N62,'Time Chart'!$A$2:$D$25,4,0)</f>
        <v>#VALUE!</v>
      </c>
      <c r="P62" s="26" t="e">
        <f t="shared" si="2"/>
        <v>#VALUE!</v>
      </c>
      <c r="Q62" s="26" t="e">
        <f>VLOOKUP(P62,'Time Chart'!$A$2:$D$25,4,0)</f>
        <v>#VALUE!</v>
      </c>
      <c r="R62" s="14" t="str">
        <f t="shared" si="3"/>
        <v/>
      </c>
      <c r="S62" s="15">
        <f>COUNTIFS(Hoja1!$R$2,"="&amp;R62)</f>
        <v>0</v>
      </c>
      <c r="T62" s="14" t="str">
        <f t="shared" si="4"/>
        <v/>
      </c>
      <c r="U62" s="15">
        <f>COUNTIFS(Hoja1!$R$2,"="&amp;T62)</f>
        <v>0</v>
      </c>
    </row>
    <row r="63" spans="1:21" x14ac:dyDescent="0.25">
      <c r="A63" s="14">
        <f t="shared" si="0"/>
        <v>62</v>
      </c>
      <c r="B63" s="15" t="str">
        <f>IFERROR(INDEX('Carga Pre'!$A$2:A5057,MATCH(ROW()-ROW($B$1),'Carga Pre'!$O$2:$O$4996,0)),"")</f>
        <v/>
      </c>
      <c r="C63" s="15" t="str">
        <f>IFERROR(INDEX('Carga Pre'!$B$2:$B$196,MATCH(ROW()-ROW($A$1),'Carga Pre'!$O$2:$O$196,0)),"")</f>
        <v/>
      </c>
      <c r="D63" s="15" t="str">
        <f>IFERROR(INDEX('Carga Pre'!$C$2:C5057,MATCH(ROW()-ROW($B$1),'Carga Pre'!$O$2:$O$4996,0)),"")</f>
        <v/>
      </c>
      <c r="E63" s="15" t="str">
        <f>IFERROR(INDEX('Carga Pre'!$D$2:D5057,MATCH(ROW()-ROW($B$1),'Carga Pre'!$O$2:$O$4996,0)),"")</f>
        <v/>
      </c>
      <c r="F63" s="22" t="str">
        <f>IFERROR(INDEX('Carga Pre'!$E$2:$E$4996,MATCH(ROW()-ROW($B$1),'Carga Pre'!$O$2:$O$4996,0)),"")</f>
        <v/>
      </c>
      <c r="G63" s="15" t="str">
        <f>IFERROR(INDEX('Carga Pre'!$F$2:F5057,MATCH(ROW()-ROW($B$1),'Carga Pre'!$O$2:$O$4996,0)),"")</f>
        <v/>
      </c>
      <c r="H63" s="15" t="str">
        <f>IFERROR(INDEX('Carga Pre'!$G$2:G5057,MATCH(ROW()-ROW($B$1),'Carga Pre'!$O$2:$O$4996,0)),"")</f>
        <v/>
      </c>
      <c r="I63" s="15" t="str">
        <f>IFERROR(INDEX('Carga Pre'!$H$2:H5057,MATCH(ROW()-ROW($B$1),'Carga Pre'!$O$2:$O$4996,0)),"")</f>
        <v/>
      </c>
      <c r="J63" s="15" t="str">
        <f>IFERROR(INDEX('Carga Pre'!$I$2:I5057,MATCH(ROW()-ROW($B$1),'Carga Pre'!$O$2:$O$4996,0)),"")</f>
        <v/>
      </c>
      <c r="K63" s="15" t="str">
        <f>IFERROR(INDEX('Carga Pre'!$J$2:J5057,MATCH(ROW()-ROW($B$1),'Carga Pre'!$O$2:$O$4996,0)),"")</f>
        <v/>
      </c>
      <c r="L63" s="22" t="str">
        <f>IFERROR(INDEX('Carga Pre'!$K$2:K5057,MATCH(ROW()-ROW($B$1),'Carga Pre'!$O$2:$O$4996,0)),"")</f>
        <v/>
      </c>
      <c r="M63" s="15" t="str">
        <f>IFERROR(INDEX('Carga Pre'!$L$2:L5057,MATCH(ROW()-ROW($B$1),'Carga Pre'!$O$2:$O$4996,0)),"")</f>
        <v/>
      </c>
      <c r="N63" s="25" t="e">
        <f t="shared" si="1"/>
        <v>#VALUE!</v>
      </c>
      <c r="O63" s="25" t="e">
        <f>VLOOKUP(N63,'Time Chart'!$A$2:$D$25,4,0)</f>
        <v>#VALUE!</v>
      </c>
      <c r="P63" s="26" t="e">
        <f t="shared" si="2"/>
        <v>#VALUE!</v>
      </c>
      <c r="Q63" s="26" t="e">
        <f>VLOOKUP(P63,'Time Chart'!$A$2:$D$25,4,0)</f>
        <v>#VALUE!</v>
      </c>
      <c r="R63" s="14" t="str">
        <f t="shared" si="3"/>
        <v/>
      </c>
      <c r="S63" s="15">
        <f>COUNTIFS(Hoja1!$R$2,"="&amp;R63)</f>
        <v>0</v>
      </c>
      <c r="T63" s="14" t="str">
        <f t="shared" si="4"/>
        <v/>
      </c>
      <c r="U63" s="15">
        <f>COUNTIFS(Hoja1!$R$2,"="&amp;T63)</f>
        <v>0</v>
      </c>
    </row>
    <row r="64" spans="1:21" x14ac:dyDescent="0.25">
      <c r="A64" s="14">
        <f t="shared" si="0"/>
        <v>63</v>
      </c>
      <c r="B64" s="15" t="str">
        <f>IFERROR(INDEX('Carga Pre'!$A$2:A5058,MATCH(ROW()-ROW($B$1),'Carga Pre'!$O$2:$O$4996,0)),"")</f>
        <v/>
      </c>
      <c r="C64" s="15" t="str">
        <f>IFERROR(INDEX('Carga Pre'!$B$2:$B$196,MATCH(ROW()-ROW($A$1),'Carga Pre'!$O$2:$O$196,0)),"")</f>
        <v/>
      </c>
      <c r="D64" s="15" t="str">
        <f>IFERROR(INDEX('Carga Pre'!$C$2:C5058,MATCH(ROW()-ROW($B$1),'Carga Pre'!$O$2:$O$4996,0)),"")</f>
        <v/>
      </c>
      <c r="E64" s="15" t="str">
        <f>IFERROR(INDEX('Carga Pre'!$D$2:D5058,MATCH(ROW()-ROW($B$1),'Carga Pre'!$O$2:$O$4996,0)),"")</f>
        <v/>
      </c>
      <c r="F64" s="22" t="str">
        <f>IFERROR(INDEX('Carga Pre'!$E$2:$E$4996,MATCH(ROW()-ROW($B$1),'Carga Pre'!$O$2:$O$4996,0)),"")</f>
        <v/>
      </c>
      <c r="G64" s="15" t="str">
        <f>IFERROR(INDEX('Carga Pre'!$F$2:F5058,MATCH(ROW()-ROW($B$1),'Carga Pre'!$O$2:$O$4996,0)),"")</f>
        <v/>
      </c>
      <c r="H64" s="15" t="str">
        <f>IFERROR(INDEX('Carga Pre'!$G$2:G5058,MATCH(ROW()-ROW($B$1),'Carga Pre'!$O$2:$O$4996,0)),"")</f>
        <v/>
      </c>
      <c r="I64" s="15" t="str">
        <f>IFERROR(INDEX('Carga Pre'!$H$2:H5058,MATCH(ROW()-ROW($B$1),'Carga Pre'!$O$2:$O$4996,0)),"")</f>
        <v/>
      </c>
      <c r="J64" s="15" t="str">
        <f>IFERROR(INDEX('Carga Pre'!$I$2:I5058,MATCH(ROW()-ROW($B$1),'Carga Pre'!$O$2:$O$4996,0)),"")</f>
        <v/>
      </c>
      <c r="K64" s="15" t="str">
        <f>IFERROR(INDEX('Carga Pre'!$J$2:J5058,MATCH(ROW()-ROW($B$1),'Carga Pre'!$O$2:$O$4996,0)),"")</f>
        <v/>
      </c>
      <c r="L64" s="22" t="str">
        <f>IFERROR(INDEX('Carga Pre'!$K$2:K5058,MATCH(ROW()-ROW($B$1),'Carga Pre'!$O$2:$O$4996,0)),"")</f>
        <v/>
      </c>
      <c r="M64" s="15" t="str">
        <f>IFERROR(INDEX('Carga Pre'!$L$2:L5058,MATCH(ROW()-ROW($B$1),'Carga Pre'!$O$2:$O$4996,0)),"")</f>
        <v/>
      </c>
      <c r="N64" s="25" t="e">
        <f t="shared" si="1"/>
        <v>#VALUE!</v>
      </c>
      <c r="O64" s="25" t="e">
        <f>VLOOKUP(N64,'Time Chart'!$A$2:$D$25,4,0)</f>
        <v>#VALUE!</v>
      </c>
      <c r="P64" s="26" t="e">
        <f t="shared" si="2"/>
        <v>#VALUE!</v>
      </c>
      <c r="Q64" s="26" t="e">
        <f>VLOOKUP(P64,'Time Chart'!$A$2:$D$25,4,0)</f>
        <v>#VALUE!</v>
      </c>
      <c r="R64" s="14" t="str">
        <f t="shared" si="3"/>
        <v/>
      </c>
      <c r="S64" s="15">
        <f>COUNTIFS(Hoja1!$R$2,"="&amp;R64)</f>
        <v>0</v>
      </c>
      <c r="T64" s="14" t="str">
        <f t="shared" si="4"/>
        <v/>
      </c>
      <c r="U64" s="15">
        <f>COUNTIFS(Hoja1!$R$2,"="&amp;T64)</f>
        <v>0</v>
      </c>
    </row>
    <row r="65" spans="1:21" x14ac:dyDescent="0.25">
      <c r="A65" s="14">
        <f t="shared" si="0"/>
        <v>64</v>
      </c>
      <c r="B65" s="15" t="str">
        <f>IFERROR(INDEX('Carga Pre'!$A$2:A5059,MATCH(ROW()-ROW($B$1),'Carga Pre'!$O$2:$O$4996,0)),"")</f>
        <v/>
      </c>
      <c r="C65" s="15" t="str">
        <f>IFERROR(INDEX('Carga Pre'!$B$2:$B$196,MATCH(ROW()-ROW($A$1),'Carga Pre'!$O$2:$O$196,0)),"")</f>
        <v/>
      </c>
      <c r="D65" s="15" t="str">
        <f>IFERROR(INDEX('Carga Pre'!$C$2:C5059,MATCH(ROW()-ROW($B$1),'Carga Pre'!$O$2:$O$4996,0)),"")</f>
        <v/>
      </c>
      <c r="E65" s="15" t="str">
        <f>IFERROR(INDEX('Carga Pre'!$D$2:D5059,MATCH(ROW()-ROW($B$1),'Carga Pre'!$O$2:$O$4996,0)),"")</f>
        <v/>
      </c>
      <c r="F65" s="22" t="str">
        <f>IFERROR(INDEX('Carga Pre'!$E$2:$E$4996,MATCH(ROW()-ROW($B$1),'Carga Pre'!$O$2:$O$4996,0)),"")</f>
        <v/>
      </c>
      <c r="G65" s="15" t="str">
        <f>IFERROR(INDEX('Carga Pre'!$F$2:F5059,MATCH(ROW()-ROW($B$1),'Carga Pre'!$O$2:$O$4996,0)),"")</f>
        <v/>
      </c>
      <c r="H65" s="15" t="str">
        <f>IFERROR(INDEX('Carga Pre'!$G$2:G5059,MATCH(ROW()-ROW($B$1),'Carga Pre'!$O$2:$O$4996,0)),"")</f>
        <v/>
      </c>
      <c r="I65" s="15" t="str">
        <f>IFERROR(INDEX('Carga Pre'!$H$2:H5059,MATCH(ROW()-ROW($B$1),'Carga Pre'!$O$2:$O$4996,0)),"")</f>
        <v/>
      </c>
      <c r="J65" s="15" t="str">
        <f>IFERROR(INDEX('Carga Pre'!$I$2:I5059,MATCH(ROW()-ROW($B$1),'Carga Pre'!$O$2:$O$4996,0)),"")</f>
        <v/>
      </c>
      <c r="K65" s="15" t="str">
        <f>IFERROR(INDEX('Carga Pre'!$J$2:J5059,MATCH(ROW()-ROW($B$1),'Carga Pre'!$O$2:$O$4996,0)),"")</f>
        <v/>
      </c>
      <c r="L65" s="22" t="str">
        <f>IFERROR(INDEX('Carga Pre'!$K$2:K5059,MATCH(ROW()-ROW($B$1),'Carga Pre'!$O$2:$O$4996,0)),"")</f>
        <v/>
      </c>
      <c r="M65" s="15" t="str">
        <f>IFERROR(INDEX('Carga Pre'!$L$2:L5059,MATCH(ROW()-ROW($B$1),'Carga Pre'!$O$2:$O$4996,0)),"")</f>
        <v/>
      </c>
      <c r="N65" s="25" t="e">
        <f t="shared" si="1"/>
        <v>#VALUE!</v>
      </c>
      <c r="O65" s="25" t="e">
        <f>VLOOKUP(N65,'Time Chart'!$A$2:$D$25,4,0)</f>
        <v>#VALUE!</v>
      </c>
      <c r="P65" s="26" t="e">
        <f t="shared" si="2"/>
        <v>#VALUE!</v>
      </c>
      <c r="Q65" s="26" t="e">
        <f>VLOOKUP(P65,'Time Chart'!$A$2:$D$25,4,0)</f>
        <v>#VALUE!</v>
      </c>
      <c r="R65" s="14" t="str">
        <f t="shared" si="3"/>
        <v/>
      </c>
      <c r="S65" s="15">
        <f>COUNTIFS(Hoja1!$R$2,"="&amp;R65)</f>
        <v>0</v>
      </c>
      <c r="T65" s="14" t="str">
        <f t="shared" si="4"/>
        <v/>
      </c>
      <c r="U65" s="15">
        <f>COUNTIFS(Hoja1!$R$2,"="&amp;T65)</f>
        <v>0</v>
      </c>
    </row>
    <row r="66" spans="1:21" x14ac:dyDescent="0.25">
      <c r="A66" s="14">
        <f t="shared" si="0"/>
        <v>65</v>
      </c>
      <c r="B66" s="15" t="str">
        <f>IFERROR(INDEX('Carga Pre'!$A$2:A5060,MATCH(ROW()-ROW($B$1),'Carga Pre'!$O$2:$O$4996,0)),"")</f>
        <v/>
      </c>
      <c r="C66" s="15" t="str">
        <f>IFERROR(INDEX('Carga Pre'!$B$2:$B$196,MATCH(ROW()-ROW($A$1),'Carga Pre'!$O$2:$O$196,0)),"")</f>
        <v/>
      </c>
      <c r="D66" s="15" t="str">
        <f>IFERROR(INDEX('Carga Pre'!$C$2:C5060,MATCH(ROW()-ROW($B$1),'Carga Pre'!$O$2:$O$4996,0)),"")</f>
        <v/>
      </c>
      <c r="E66" s="15" t="str">
        <f>IFERROR(INDEX('Carga Pre'!$D$2:D5060,MATCH(ROW()-ROW($B$1),'Carga Pre'!$O$2:$O$4996,0)),"")</f>
        <v/>
      </c>
      <c r="F66" s="22" t="str">
        <f>IFERROR(INDEX('Carga Pre'!$E$2:$E$4996,MATCH(ROW()-ROW($B$1),'Carga Pre'!$O$2:$O$4996,0)),"")</f>
        <v/>
      </c>
      <c r="G66" s="15" t="str">
        <f>IFERROR(INDEX('Carga Pre'!$F$2:F5060,MATCH(ROW()-ROW($B$1),'Carga Pre'!$O$2:$O$4996,0)),"")</f>
        <v/>
      </c>
      <c r="H66" s="15" t="str">
        <f>IFERROR(INDEX('Carga Pre'!$G$2:G5060,MATCH(ROW()-ROW($B$1),'Carga Pre'!$O$2:$O$4996,0)),"")</f>
        <v/>
      </c>
      <c r="I66" s="15" t="str">
        <f>IFERROR(INDEX('Carga Pre'!$H$2:H5060,MATCH(ROW()-ROW($B$1),'Carga Pre'!$O$2:$O$4996,0)),"")</f>
        <v/>
      </c>
      <c r="J66" s="15" t="str">
        <f>IFERROR(INDEX('Carga Pre'!$I$2:I5060,MATCH(ROW()-ROW($B$1),'Carga Pre'!$O$2:$O$4996,0)),"")</f>
        <v/>
      </c>
      <c r="K66" s="15" t="str">
        <f>IFERROR(INDEX('Carga Pre'!$J$2:J5060,MATCH(ROW()-ROW($B$1),'Carga Pre'!$O$2:$O$4996,0)),"")</f>
        <v/>
      </c>
      <c r="L66" s="22" t="str">
        <f>IFERROR(INDEX('Carga Pre'!$K$2:K5060,MATCH(ROW()-ROW($B$1),'Carga Pre'!$O$2:$O$4996,0)),"")</f>
        <v/>
      </c>
      <c r="M66" s="15" t="str">
        <f>IFERROR(INDEX('Carga Pre'!$L$2:L5060,MATCH(ROW()-ROW($B$1),'Carga Pre'!$O$2:$O$4996,0)),"")</f>
        <v/>
      </c>
      <c r="N66" s="25" t="e">
        <f t="shared" si="1"/>
        <v>#VALUE!</v>
      </c>
      <c r="O66" s="25" t="e">
        <f>VLOOKUP(N66,'Time Chart'!$A$2:$D$25,4,0)</f>
        <v>#VALUE!</v>
      </c>
      <c r="P66" s="26" t="e">
        <f t="shared" si="2"/>
        <v>#VALUE!</v>
      </c>
      <c r="Q66" s="26" t="e">
        <f>VLOOKUP(P66,'Time Chart'!$A$2:$D$25,4,0)</f>
        <v>#VALUE!</v>
      </c>
      <c r="R66" s="14" t="str">
        <f t="shared" si="3"/>
        <v/>
      </c>
      <c r="S66" s="15">
        <f>COUNTIFS(Hoja1!$R$2,"="&amp;R66)</f>
        <v>0</v>
      </c>
      <c r="T66" s="14" t="str">
        <f t="shared" si="4"/>
        <v/>
      </c>
      <c r="U66" s="15">
        <f>COUNTIFS(Hoja1!$R$2,"="&amp;T66)</f>
        <v>0</v>
      </c>
    </row>
    <row r="67" spans="1:21" x14ac:dyDescent="0.25">
      <c r="A67" s="14">
        <f t="shared" ref="A67:A129" si="5">ROW(A66)</f>
        <v>66</v>
      </c>
      <c r="B67" s="15" t="str">
        <f>IFERROR(INDEX('Carga Pre'!$A$2:A5061,MATCH(ROW()-ROW($B$1),'Carga Pre'!$O$2:$O$4996,0)),"")</f>
        <v/>
      </c>
      <c r="C67" s="15" t="str">
        <f>IFERROR(INDEX('Carga Pre'!$B$2:$B$196,MATCH(ROW()-ROW($A$1),'Carga Pre'!$O$2:$O$196,0)),"")</f>
        <v/>
      </c>
      <c r="D67" s="15" t="str">
        <f>IFERROR(INDEX('Carga Pre'!$C$2:C5061,MATCH(ROW()-ROW($B$1),'Carga Pre'!$O$2:$O$4996,0)),"")</f>
        <v/>
      </c>
      <c r="E67" s="15" t="str">
        <f>IFERROR(INDEX('Carga Pre'!$D$2:D5061,MATCH(ROW()-ROW($B$1),'Carga Pre'!$O$2:$O$4996,0)),"")</f>
        <v/>
      </c>
      <c r="F67" s="22" t="str">
        <f>IFERROR(INDEX('Carga Pre'!$E$2:$E$4996,MATCH(ROW()-ROW($B$1),'Carga Pre'!$O$2:$O$4996,0)),"")</f>
        <v/>
      </c>
      <c r="G67" s="15" t="str">
        <f>IFERROR(INDEX('Carga Pre'!$F$2:F5061,MATCH(ROW()-ROW($B$1),'Carga Pre'!$O$2:$O$4996,0)),"")</f>
        <v/>
      </c>
      <c r="H67" s="15" t="str">
        <f>IFERROR(INDEX('Carga Pre'!$G$2:G5061,MATCH(ROW()-ROW($B$1),'Carga Pre'!$O$2:$O$4996,0)),"")</f>
        <v/>
      </c>
      <c r="I67" s="15" t="str">
        <f>IFERROR(INDEX('Carga Pre'!$H$2:H5061,MATCH(ROW()-ROW($B$1),'Carga Pre'!$O$2:$O$4996,0)),"")</f>
        <v/>
      </c>
      <c r="J67" s="15" t="str">
        <f>IFERROR(INDEX('Carga Pre'!$I$2:I5061,MATCH(ROW()-ROW($B$1),'Carga Pre'!$O$2:$O$4996,0)),"")</f>
        <v/>
      </c>
      <c r="K67" s="15" t="str">
        <f>IFERROR(INDEX('Carga Pre'!$J$2:J5061,MATCH(ROW()-ROW($B$1),'Carga Pre'!$O$2:$O$4996,0)),"")</f>
        <v/>
      </c>
      <c r="L67" s="22" t="str">
        <f>IFERROR(INDEX('Carga Pre'!$K$2:K5061,MATCH(ROW()-ROW($B$1),'Carga Pre'!$O$2:$O$4996,0)),"")</f>
        <v/>
      </c>
      <c r="M67" s="15" t="str">
        <f>IFERROR(INDEX('Carga Pre'!$L$2:L5061,MATCH(ROW()-ROW($B$1),'Carga Pre'!$O$2:$O$4996,0)),"")</f>
        <v/>
      </c>
      <c r="N67" s="25" t="e">
        <f t="shared" ref="N67:N130" si="6">ROUNDDOWN(HOUR(F67),1)+1</f>
        <v>#VALUE!</v>
      </c>
      <c r="O67" s="25" t="e">
        <f>VLOOKUP(N67,'Time Chart'!$A$2:$D$25,4,0)</f>
        <v>#VALUE!</v>
      </c>
      <c r="P67" s="26" t="e">
        <f t="shared" ref="P67:P130" si="7">ROUNDDOWN(HOUR(L67),1)+1</f>
        <v>#VALUE!</v>
      </c>
      <c r="Q67" s="26" t="e">
        <f>VLOOKUP(P67,'Time Chart'!$A$2:$D$25,4,0)</f>
        <v>#VALUE!</v>
      </c>
      <c r="R67" s="14" t="str">
        <f t="shared" ref="R67:R130" si="8">TEXT(F67,"dd/mm/aaaa")</f>
        <v/>
      </c>
      <c r="S67" s="15">
        <f>COUNTIFS(Hoja1!$R$2,"="&amp;R67)</f>
        <v>0</v>
      </c>
      <c r="T67" s="14" t="str">
        <f t="shared" ref="T67:T130" si="9">TEXT(L67,"dd/mm/aaaa")</f>
        <v/>
      </c>
      <c r="U67" s="15">
        <f>COUNTIFS(Hoja1!$R$2,"="&amp;T67)</f>
        <v>0</v>
      </c>
    </row>
    <row r="68" spans="1:21" x14ac:dyDescent="0.25">
      <c r="A68" s="14">
        <f t="shared" si="5"/>
        <v>67</v>
      </c>
      <c r="B68" s="15" t="str">
        <f>IFERROR(INDEX('Carga Pre'!$A$2:A5062,MATCH(ROW()-ROW($B$1),'Carga Pre'!$O$2:$O$4996,0)),"")</f>
        <v/>
      </c>
      <c r="C68" s="15" t="str">
        <f>IFERROR(INDEX('Carga Pre'!$B$2:$B$196,MATCH(ROW()-ROW($A$1),'Carga Pre'!$O$2:$O$196,0)),"")</f>
        <v/>
      </c>
      <c r="D68" s="15" t="str">
        <f>IFERROR(INDEX('Carga Pre'!$C$2:C5062,MATCH(ROW()-ROW($B$1),'Carga Pre'!$O$2:$O$4996,0)),"")</f>
        <v/>
      </c>
      <c r="E68" s="15" t="str">
        <f>IFERROR(INDEX('Carga Pre'!$D$2:D5062,MATCH(ROW()-ROW($B$1),'Carga Pre'!$O$2:$O$4996,0)),"")</f>
        <v/>
      </c>
      <c r="F68" s="22" t="str">
        <f>IFERROR(INDEX('Carga Pre'!$E$2:$E$4996,MATCH(ROW()-ROW($B$1),'Carga Pre'!$O$2:$O$4996,0)),"")</f>
        <v/>
      </c>
      <c r="G68" s="15" t="str">
        <f>IFERROR(INDEX('Carga Pre'!$F$2:F5062,MATCH(ROW()-ROW($B$1),'Carga Pre'!$O$2:$O$4996,0)),"")</f>
        <v/>
      </c>
      <c r="H68" s="15" t="str">
        <f>IFERROR(INDEX('Carga Pre'!$G$2:G5062,MATCH(ROW()-ROW($B$1),'Carga Pre'!$O$2:$O$4996,0)),"")</f>
        <v/>
      </c>
      <c r="I68" s="15" t="str">
        <f>IFERROR(INDEX('Carga Pre'!$H$2:H5062,MATCH(ROW()-ROW($B$1),'Carga Pre'!$O$2:$O$4996,0)),"")</f>
        <v/>
      </c>
      <c r="J68" s="15" t="str">
        <f>IFERROR(INDEX('Carga Pre'!$I$2:I5062,MATCH(ROW()-ROW($B$1),'Carga Pre'!$O$2:$O$4996,0)),"")</f>
        <v/>
      </c>
      <c r="K68" s="15" t="str">
        <f>IFERROR(INDEX('Carga Pre'!$J$2:J5062,MATCH(ROW()-ROW($B$1),'Carga Pre'!$O$2:$O$4996,0)),"")</f>
        <v/>
      </c>
      <c r="L68" s="22" t="str">
        <f>IFERROR(INDEX('Carga Pre'!$K$2:K5062,MATCH(ROW()-ROW($B$1),'Carga Pre'!$O$2:$O$4996,0)),"")</f>
        <v/>
      </c>
      <c r="M68" s="15" t="str">
        <f>IFERROR(INDEX('Carga Pre'!$L$2:L5062,MATCH(ROW()-ROW($B$1),'Carga Pre'!$O$2:$O$4996,0)),"")</f>
        <v/>
      </c>
      <c r="N68" s="25" t="e">
        <f t="shared" si="6"/>
        <v>#VALUE!</v>
      </c>
      <c r="O68" s="25" t="e">
        <f>VLOOKUP(N68,'Time Chart'!$A$2:$D$25,4,0)</f>
        <v>#VALUE!</v>
      </c>
      <c r="P68" s="26" t="e">
        <f t="shared" si="7"/>
        <v>#VALUE!</v>
      </c>
      <c r="Q68" s="26" t="e">
        <f>VLOOKUP(P68,'Time Chart'!$A$2:$D$25,4,0)</f>
        <v>#VALUE!</v>
      </c>
      <c r="R68" s="14" t="str">
        <f t="shared" si="8"/>
        <v/>
      </c>
      <c r="S68" s="15">
        <f>COUNTIFS(Hoja1!$R$2,"="&amp;R68)</f>
        <v>0</v>
      </c>
      <c r="T68" s="14" t="str">
        <f t="shared" si="9"/>
        <v/>
      </c>
      <c r="U68" s="15">
        <f>COUNTIFS(Hoja1!$R$2,"="&amp;T68)</f>
        <v>0</v>
      </c>
    </row>
    <row r="69" spans="1:21" x14ac:dyDescent="0.25">
      <c r="A69" s="14">
        <f t="shared" si="5"/>
        <v>68</v>
      </c>
      <c r="B69" s="15" t="str">
        <f>IFERROR(INDEX('Carga Pre'!$A$2:A5063,MATCH(ROW()-ROW($B$1),'Carga Pre'!$O$2:$O$4996,0)),"")</f>
        <v/>
      </c>
      <c r="C69" s="15" t="str">
        <f>IFERROR(INDEX('Carga Pre'!$B$2:$B$196,MATCH(ROW()-ROW($A$1),'Carga Pre'!$O$2:$O$196,0)),"")</f>
        <v/>
      </c>
      <c r="D69" s="15" t="str">
        <f>IFERROR(INDEX('Carga Pre'!$C$2:C5063,MATCH(ROW()-ROW($B$1),'Carga Pre'!$O$2:$O$4996,0)),"")</f>
        <v/>
      </c>
      <c r="E69" s="15" t="str">
        <f>IFERROR(INDEX('Carga Pre'!$D$2:D5063,MATCH(ROW()-ROW($B$1),'Carga Pre'!$O$2:$O$4996,0)),"")</f>
        <v/>
      </c>
      <c r="F69" s="22" t="str">
        <f>IFERROR(INDEX('Carga Pre'!$E$2:$E$4996,MATCH(ROW()-ROW($B$1),'Carga Pre'!$O$2:$O$4996,0)),"")</f>
        <v/>
      </c>
      <c r="G69" s="15" t="str">
        <f>IFERROR(INDEX('Carga Pre'!$F$2:F5063,MATCH(ROW()-ROW($B$1),'Carga Pre'!$O$2:$O$4996,0)),"")</f>
        <v/>
      </c>
      <c r="H69" s="15" t="str">
        <f>IFERROR(INDEX('Carga Pre'!$G$2:G5063,MATCH(ROW()-ROW($B$1),'Carga Pre'!$O$2:$O$4996,0)),"")</f>
        <v/>
      </c>
      <c r="I69" s="15" t="str">
        <f>IFERROR(INDEX('Carga Pre'!$H$2:H5063,MATCH(ROW()-ROW($B$1),'Carga Pre'!$O$2:$O$4996,0)),"")</f>
        <v/>
      </c>
      <c r="J69" s="15" t="str">
        <f>IFERROR(INDEX('Carga Pre'!$I$2:I5063,MATCH(ROW()-ROW($B$1),'Carga Pre'!$O$2:$O$4996,0)),"")</f>
        <v/>
      </c>
      <c r="K69" s="15" t="str">
        <f>IFERROR(INDEX('Carga Pre'!$J$2:J5063,MATCH(ROW()-ROW($B$1),'Carga Pre'!$O$2:$O$4996,0)),"")</f>
        <v/>
      </c>
      <c r="L69" s="22" t="str">
        <f>IFERROR(INDEX('Carga Pre'!$K$2:K5063,MATCH(ROW()-ROW($B$1),'Carga Pre'!$O$2:$O$4996,0)),"")</f>
        <v/>
      </c>
      <c r="M69" s="15" t="str">
        <f>IFERROR(INDEX('Carga Pre'!$L$2:L5063,MATCH(ROW()-ROW($B$1),'Carga Pre'!$O$2:$O$4996,0)),"")</f>
        <v/>
      </c>
      <c r="N69" s="25" t="e">
        <f t="shared" si="6"/>
        <v>#VALUE!</v>
      </c>
      <c r="O69" s="25" t="e">
        <f>VLOOKUP(N69,'Time Chart'!$A$2:$D$25,4,0)</f>
        <v>#VALUE!</v>
      </c>
      <c r="P69" s="26" t="e">
        <f t="shared" si="7"/>
        <v>#VALUE!</v>
      </c>
      <c r="Q69" s="26" t="e">
        <f>VLOOKUP(P69,'Time Chart'!$A$2:$D$25,4,0)</f>
        <v>#VALUE!</v>
      </c>
      <c r="R69" s="14" t="str">
        <f t="shared" si="8"/>
        <v/>
      </c>
      <c r="S69" s="15">
        <f>COUNTIFS(Hoja1!$R$2,"="&amp;R69)</f>
        <v>0</v>
      </c>
      <c r="T69" s="14" t="str">
        <f t="shared" si="9"/>
        <v/>
      </c>
      <c r="U69" s="15">
        <f>COUNTIFS(Hoja1!$R$2,"="&amp;T69)</f>
        <v>0</v>
      </c>
    </row>
    <row r="70" spans="1:21" x14ac:dyDescent="0.25">
      <c r="A70" s="14">
        <f t="shared" si="5"/>
        <v>69</v>
      </c>
      <c r="B70" s="15" t="str">
        <f>IFERROR(INDEX('Carga Pre'!$A$2:A5064,MATCH(ROW()-ROW($B$1),'Carga Pre'!$O$2:$O$4996,0)),"")</f>
        <v/>
      </c>
      <c r="C70" s="15" t="str">
        <f>IFERROR(INDEX('Carga Pre'!$B$2:$B$196,MATCH(ROW()-ROW($A$1),'Carga Pre'!$O$2:$O$196,0)),"")</f>
        <v/>
      </c>
      <c r="D70" s="15" t="str">
        <f>IFERROR(INDEX('Carga Pre'!$C$2:C5064,MATCH(ROW()-ROW($B$1),'Carga Pre'!$O$2:$O$4996,0)),"")</f>
        <v/>
      </c>
      <c r="E70" s="15" t="str">
        <f>IFERROR(INDEX('Carga Pre'!$D$2:D5064,MATCH(ROW()-ROW($B$1),'Carga Pre'!$O$2:$O$4996,0)),"")</f>
        <v/>
      </c>
      <c r="F70" s="22" t="str">
        <f>IFERROR(INDEX('Carga Pre'!$E$2:$E$4996,MATCH(ROW()-ROW($B$1),'Carga Pre'!$O$2:$O$4996,0)),"")</f>
        <v/>
      </c>
      <c r="G70" s="15" t="str">
        <f>IFERROR(INDEX('Carga Pre'!$F$2:F5064,MATCH(ROW()-ROW($B$1),'Carga Pre'!$O$2:$O$4996,0)),"")</f>
        <v/>
      </c>
      <c r="H70" s="15" t="str">
        <f>IFERROR(INDEX('Carga Pre'!$G$2:G5064,MATCH(ROW()-ROW($B$1),'Carga Pre'!$O$2:$O$4996,0)),"")</f>
        <v/>
      </c>
      <c r="I70" s="15" t="str">
        <f>IFERROR(INDEX('Carga Pre'!$H$2:H5064,MATCH(ROW()-ROW($B$1),'Carga Pre'!$O$2:$O$4996,0)),"")</f>
        <v/>
      </c>
      <c r="J70" s="15" t="str">
        <f>IFERROR(INDEX('Carga Pre'!$I$2:I5064,MATCH(ROW()-ROW($B$1),'Carga Pre'!$O$2:$O$4996,0)),"")</f>
        <v/>
      </c>
      <c r="K70" s="15" t="str">
        <f>IFERROR(INDEX('Carga Pre'!$J$2:J5064,MATCH(ROW()-ROW($B$1),'Carga Pre'!$O$2:$O$4996,0)),"")</f>
        <v/>
      </c>
      <c r="L70" s="22" t="str">
        <f>IFERROR(INDEX('Carga Pre'!$K$2:K5064,MATCH(ROW()-ROW($B$1),'Carga Pre'!$O$2:$O$4996,0)),"")</f>
        <v/>
      </c>
      <c r="M70" s="15" t="str">
        <f>IFERROR(INDEX('Carga Pre'!$L$2:L5064,MATCH(ROW()-ROW($B$1),'Carga Pre'!$O$2:$O$4996,0)),"")</f>
        <v/>
      </c>
      <c r="N70" s="25" t="e">
        <f t="shared" si="6"/>
        <v>#VALUE!</v>
      </c>
      <c r="O70" s="25" t="e">
        <f>VLOOKUP(N70,'Time Chart'!$A$2:$D$25,4,0)</f>
        <v>#VALUE!</v>
      </c>
      <c r="P70" s="26" t="e">
        <f t="shared" si="7"/>
        <v>#VALUE!</v>
      </c>
      <c r="Q70" s="26" t="e">
        <f>VLOOKUP(P70,'Time Chart'!$A$2:$D$25,4,0)</f>
        <v>#VALUE!</v>
      </c>
      <c r="R70" s="14" t="str">
        <f t="shared" si="8"/>
        <v/>
      </c>
      <c r="S70" s="15">
        <f>COUNTIFS(Hoja1!$R$2,"="&amp;R70)</f>
        <v>0</v>
      </c>
      <c r="T70" s="14" t="str">
        <f t="shared" si="9"/>
        <v/>
      </c>
      <c r="U70" s="15">
        <f>COUNTIFS(Hoja1!$R$2,"="&amp;T70)</f>
        <v>0</v>
      </c>
    </row>
    <row r="71" spans="1:21" x14ac:dyDescent="0.25">
      <c r="A71" s="14">
        <f t="shared" si="5"/>
        <v>70</v>
      </c>
      <c r="B71" s="15" t="str">
        <f>IFERROR(INDEX('Carga Pre'!$A$2:A5065,MATCH(ROW()-ROW($B$1),'Carga Pre'!$O$2:$O$4996,0)),"")</f>
        <v/>
      </c>
      <c r="C71" s="15" t="str">
        <f>IFERROR(INDEX('Carga Pre'!$B$2:$B$196,MATCH(ROW()-ROW($A$1),'Carga Pre'!$O$2:$O$196,0)),"")</f>
        <v/>
      </c>
      <c r="D71" s="15" t="str">
        <f>IFERROR(INDEX('Carga Pre'!$C$2:C5065,MATCH(ROW()-ROW($B$1),'Carga Pre'!$O$2:$O$4996,0)),"")</f>
        <v/>
      </c>
      <c r="E71" s="15" t="str">
        <f>IFERROR(INDEX('Carga Pre'!$D$2:D5065,MATCH(ROW()-ROW($B$1),'Carga Pre'!$O$2:$O$4996,0)),"")</f>
        <v/>
      </c>
      <c r="F71" s="22" t="str">
        <f>IFERROR(INDEX('Carga Pre'!$E$2:$E$4996,MATCH(ROW()-ROW($B$1),'Carga Pre'!$O$2:$O$4996,0)),"")</f>
        <v/>
      </c>
      <c r="G71" s="15" t="str">
        <f>IFERROR(INDEX('Carga Pre'!$F$2:F5065,MATCH(ROW()-ROW($B$1),'Carga Pre'!$O$2:$O$4996,0)),"")</f>
        <v/>
      </c>
      <c r="H71" s="15" t="str">
        <f>IFERROR(INDEX('Carga Pre'!$G$2:G5065,MATCH(ROW()-ROW($B$1),'Carga Pre'!$O$2:$O$4996,0)),"")</f>
        <v/>
      </c>
      <c r="I71" s="15" t="str">
        <f>IFERROR(INDEX('Carga Pre'!$H$2:H5065,MATCH(ROW()-ROW($B$1),'Carga Pre'!$O$2:$O$4996,0)),"")</f>
        <v/>
      </c>
      <c r="J71" s="15" t="str">
        <f>IFERROR(INDEX('Carga Pre'!$I$2:I5065,MATCH(ROW()-ROW($B$1),'Carga Pre'!$O$2:$O$4996,0)),"")</f>
        <v/>
      </c>
      <c r="K71" s="15" t="str">
        <f>IFERROR(INDEX('Carga Pre'!$J$2:J5065,MATCH(ROW()-ROW($B$1),'Carga Pre'!$O$2:$O$4996,0)),"")</f>
        <v/>
      </c>
      <c r="L71" s="22" t="str">
        <f>IFERROR(INDEX('Carga Pre'!$K$2:K5065,MATCH(ROW()-ROW($B$1),'Carga Pre'!$O$2:$O$4996,0)),"")</f>
        <v/>
      </c>
      <c r="M71" s="15" t="str">
        <f>IFERROR(INDEX('Carga Pre'!$L$2:L5065,MATCH(ROW()-ROW($B$1),'Carga Pre'!$O$2:$O$4996,0)),"")</f>
        <v/>
      </c>
      <c r="N71" s="25" t="e">
        <f t="shared" si="6"/>
        <v>#VALUE!</v>
      </c>
      <c r="O71" s="25" t="e">
        <f>VLOOKUP(N71,'Time Chart'!$A$2:$D$25,4,0)</f>
        <v>#VALUE!</v>
      </c>
      <c r="P71" s="26" t="e">
        <f t="shared" si="7"/>
        <v>#VALUE!</v>
      </c>
      <c r="Q71" s="26" t="e">
        <f>VLOOKUP(P71,'Time Chart'!$A$2:$D$25,4,0)</f>
        <v>#VALUE!</v>
      </c>
      <c r="R71" s="14" t="str">
        <f t="shared" si="8"/>
        <v/>
      </c>
      <c r="S71" s="15">
        <f>COUNTIFS(Hoja1!$R$2,"="&amp;R71)</f>
        <v>0</v>
      </c>
      <c r="T71" s="14" t="str">
        <f t="shared" si="9"/>
        <v/>
      </c>
      <c r="U71" s="15">
        <f>COUNTIFS(Hoja1!$R$2,"="&amp;T71)</f>
        <v>0</v>
      </c>
    </row>
    <row r="72" spans="1:21" x14ac:dyDescent="0.25">
      <c r="A72" s="14">
        <f t="shared" si="5"/>
        <v>71</v>
      </c>
      <c r="B72" s="15" t="str">
        <f>IFERROR(INDEX('Carga Pre'!$A$2:A5066,MATCH(ROW()-ROW($B$1),'Carga Pre'!$O$2:$O$4996,0)),"")</f>
        <v/>
      </c>
      <c r="C72" s="15" t="str">
        <f>IFERROR(INDEX('Carga Pre'!$B$2:$B$196,MATCH(ROW()-ROW($A$1),'Carga Pre'!$O$2:$O$196,0)),"")</f>
        <v/>
      </c>
      <c r="D72" s="15" t="str">
        <f>IFERROR(INDEX('Carga Pre'!$C$2:C5066,MATCH(ROW()-ROW($B$1),'Carga Pre'!$O$2:$O$4996,0)),"")</f>
        <v/>
      </c>
      <c r="E72" s="15" t="str">
        <f>IFERROR(INDEX('Carga Pre'!$D$2:D5066,MATCH(ROW()-ROW($B$1),'Carga Pre'!$O$2:$O$4996,0)),"")</f>
        <v/>
      </c>
      <c r="F72" s="22" t="str">
        <f>IFERROR(INDEX('Carga Pre'!$E$2:$E$4996,MATCH(ROW()-ROW($B$1),'Carga Pre'!$O$2:$O$4996,0)),"")</f>
        <v/>
      </c>
      <c r="G72" s="15" t="str">
        <f>IFERROR(INDEX('Carga Pre'!$F$2:F5066,MATCH(ROW()-ROW($B$1),'Carga Pre'!$O$2:$O$4996,0)),"")</f>
        <v/>
      </c>
      <c r="H72" s="15" t="str">
        <f>IFERROR(INDEX('Carga Pre'!$G$2:G5066,MATCH(ROW()-ROW($B$1),'Carga Pre'!$O$2:$O$4996,0)),"")</f>
        <v/>
      </c>
      <c r="I72" s="15" t="str">
        <f>IFERROR(INDEX('Carga Pre'!$H$2:H5066,MATCH(ROW()-ROW($B$1),'Carga Pre'!$O$2:$O$4996,0)),"")</f>
        <v/>
      </c>
      <c r="J72" s="15" t="str">
        <f>IFERROR(INDEX('Carga Pre'!$I$2:I5066,MATCH(ROW()-ROW($B$1),'Carga Pre'!$O$2:$O$4996,0)),"")</f>
        <v/>
      </c>
      <c r="K72" s="15" t="str">
        <f>IFERROR(INDEX('Carga Pre'!$J$2:J5066,MATCH(ROW()-ROW($B$1),'Carga Pre'!$O$2:$O$4996,0)),"")</f>
        <v/>
      </c>
      <c r="L72" s="22" t="str">
        <f>IFERROR(INDEX('Carga Pre'!$K$2:K5066,MATCH(ROW()-ROW($B$1),'Carga Pre'!$O$2:$O$4996,0)),"")</f>
        <v/>
      </c>
      <c r="M72" s="15" t="str">
        <f>IFERROR(INDEX('Carga Pre'!$L$2:L5066,MATCH(ROW()-ROW($B$1),'Carga Pre'!$O$2:$O$4996,0)),"")</f>
        <v/>
      </c>
      <c r="N72" s="25" t="e">
        <f t="shared" si="6"/>
        <v>#VALUE!</v>
      </c>
      <c r="O72" s="25" t="e">
        <f>VLOOKUP(N72,'Time Chart'!$A$2:$D$25,4,0)</f>
        <v>#VALUE!</v>
      </c>
      <c r="P72" s="26" t="e">
        <f t="shared" si="7"/>
        <v>#VALUE!</v>
      </c>
      <c r="Q72" s="26" t="e">
        <f>VLOOKUP(P72,'Time Chart'!$A$2:$D$25,4,0)</f>
        <v>#VALUE!</v>
      </c>
      <c r="R72" s="14" t="str">
        <f t="shared" si="8"/>
        <v/>
      </c>
      <c r="S72" s="15">
        <f>COUNTIFS(Hoja1!$R$2,"="&amp;R72)</f>
        <v>0</v>
      </c>
      <c r="T72" s="14" t="str">
        <f t="shared" si="9"/>
        <v/>
      </c>
      <c r="U72" s="15">
        <f>COUNTIFS(Hoja1!$R$2,"="&amp;T72)</f>
        <v>0</v>
      </c>
    </row>
    <row r="73" spans="1:21" x14ac:dyDescent="0.25">
      <c r="A73" s="14">
        <f t="shared" si="5"/>
        <v>72</v>
      </c>
      <c r="B73" s="15" t="str">
        <f>IFERROR(INDEX('Carga Pre'!$A$2:A5067,MATCH(ROW()-ROW($B$1),'Carga Pre'!$O$2:$O$4996,0)),"")</f>
        <v/>
      </c>
      <c r="C73" s="15" t="str">
        <f>IFERROR(INDEX('Carga Pre'!$B$2:$B$196,MATCH(ROW()-ROW($A$1),'Carga Pre'!$O$2:$O$196,0)),"")</f>
        <v/>
      </c>
      <c r="D73" s="15" t="str">
        <f>IFERROR(INDEX('Carga Pre'!$C$2:C5067,MATCH(ROW()-ROW($B$1),'Carga Pre'!$O$2:$O$4996,0)),"")</f>
        <v/>
      </c>
      <c r="E73" s="15" t="str">
        <f>IFERROR(INDEX('Carga Pre'!$D$2:D5067,MATCH(ROW()-ROW($B$1),'Carga Pre'!$O$2:$O$4996,0)),"")</f>
        <v/>
      </c>
      <c r="F73" s="22" t="str">
        <f>IFERROR(INDEX('Carga Pre'!$E$2:$E$4996,MATCH(ROW()-ROW($B$1),'Carga Pre'!$O$2:$O$4996,0)),"")</f>
        <v/>
      </c>
      <c r="G73" s="15" t="str">
        <f>IFERROR(INDEX('Carga Pre'!$F$2:F5067,MATCH(ROW()-ROW($B$1),'Carga Pre'!$O$2:$O$4996,0)),"")</f>
        <v/>
      </c>
      <c r="H73" s="15" t="str">
        <f>IFERROR(INDEX('Carga Pre'!$G$2:G5067,MATCH(ROW()-ROW($B$1),'Carga Pre'!$O$2:$O$4996,0)),"")</f>
        <v/>
      </c>
      <c r="I73" s="15" t="str">
        <f>IFERROR(INDEX('Carga Pre'!$H$2:H5067,MATCH(ROW()-ROW($B$1),'Carga Pre'!$O$2:$O$4996,0)),"")</f>
        <v/>
      </c>
      <c r="J73" s="15" t="str">
        <f>IFERROR(INDEX('Carga Pre'!$I$2:I5067,MATCH(ROW()-ROW($B$1),'Carga Pre'!$O$2:$O$4996,0)),"")</f>
        <v/>
      </c>
      <c r="K73" s="15" t="str">
        <f>IFERROR(INDEX('Carga Pre'!$J$2:J5067,MATCH(ROW()-ROW($B$1),'Carga Pre'!$O$2:$O$4996,0)),"")</f>
        <v/>
      </c>
      <c r="L73" s="22" t="str">
        <f>IFERROR(INDEX('Carga Pre'!$K$2:K5067,MATCH(ROW()-ROW($B$1),'Carga Pre'!$O$2:$O$4996,0)),"")</f>
        <v/>
      </c>
      <c r="M73" s="15" t="str">
        <f>IFERROR(INDEX('Carga Pre'!$L$2:L5067,MATCH(ROW()-ROW($B$1),'Carga Pre'!$O$2:$O$4996,0)),"")</f>
        <v/>
      </c>
      <c r="N73" s="25" t="e">
        <f t="shared" si="6"/>
        <v>#VALUE!</v>
      </c>
      <c r="O73" s="25" t="e">
        <f>VLOOKUP(N73,'Time Chart'!$A$2:$D$25,4,0)</f>
        <v>#VALUE!</v>
      </c>
      <c r="P73" s="26" t="e">
        <f t="shared" si="7"/>
        <v>#VALUE!</v>
      </c>
      <c r="Q73" s="26" t="e">
        <f>VLOOKUP(P73,'Time Chart'!$A$2:$D$25,4,0)</f>
        <v>#VALUE!</v>
      </c>
      <c r="R73" s="14" t="str">
        <f t="shared" si="8"/>
        <v/>
      </c>
      <c r="S73" s="15">
        <f>COUNTIFS(Hoja1!$R$2,"="&amp;R73)</f>
        <v>0</v>
      </c>
      <c r="T73" s="14" t="str">
        <f t="shared" si="9"/>
        <v/>
      </c>
      <c r="U73" s="15">
        <f>COUNTIFS(Hoja1!$R$2,"="&amp;T73)</f>
        <v>0</v>
      </c>
    </row>
    <row r="74" spans="1:21" x14ac:dyDescent="0.25">
      <c r="A74" s="14">
        <f t="shared" si="5"/>
        <v>73</v>
      </c>
      <c r="B74" s="15" t="str">
        <f>IFERROR(INDEX('Carga Pre'!$A$2:A5068,MATCH(ROW()-ROW($B$1),'Carga Pre'!$O$2:$O$4996,0)),"")</f>
        <v/>
      </c>
      <c r="C74" s="15" t="str">
        <f>IFERROR(INDEX('Carga Pre'!$B$2:$B$196,MATCH(ROW()-ROW($A$1),'Carga Pre'!$O$2:$O$196,0)),"")</f>
        <v/>
      </c>
      <c r="D74" s="15" t="str">
        <f>IFERROR(INDEX('Carga Pre'!$C$2:C5068,MATCH(ROW()-ROW($B$1),'Carga Pre'!$O$2:$O$4996,0)),"")</f>
        <v/>
      </c>
      <c r="E74" s="15" t="str">
        <f>IFERROR(INDEX('Carga Pre'!$D$2:D5068,MATCH(ROW()-ROW($B$1),'Carga Pre'!$O$2:$O$4996,0)),"")</f>
        <v/>
      </c>
      <c r="F74" s="22" t="str">
        <f>IFERROR(INDEX('Carga Pre'!$E$2:$E$4996,MATCH(ROW()-ROW($B$1),'Carga Pre'!$O$2:$O$4996,0)),"")</f>
        <v/>
      </c>
      <c r="G74" s="15" t="str">
        <f>IFERROR(INDEX('Carga Pre'!$F$2:F5068,MATCH(ROW()-ROW($B$1),'Carga Pre'!$O$2:$O$4996,0)),"")</f>
        <v/>
      </c>
      <c r="H74" s="15" t="str">
        <f>IFERROR(INDEX('Carga Pre'!$G$2:G5068,MATCH(ROW()-ROW($B$1),'Carga Pre'!$O$2:$O$4996,0)),"")</f>
        <v/>
      </c>
      <c r="I74" s="15" t="str">
        <f>IFERROR(INDEX('Carga Pre'!$H$2:H5068,MATCH(ROW()-ROW($B$1),'Carga Pre'!$O$2:$O$4996,0)),"")</f>
        <v/>
      </c>
      <c r="J74" s="15" t="str">
        <f>IFERROR(INDEX('Carga Pre'!$I$2:I5068,MATCH(ROW()-ROW($B$1),'Carga Pre'!$O$2:$O$4996,0)),"")</f>
        <v/>
      </c>
      <c r="K74" s="15" t="str">
        <f>IFERROR(INDEX('Carga Pre'!$J$2:J5068,MATCH(ROW()-ROW($B$1),'Carga Pre'!$O$2:$O$4996,0)),"")</f>
        <v/>
      </c>
      <c r="L74" s="22" t="str">
        <f>IFERROR(INDEX('Carga Pre'!$K$2:K5068,MATCH(ROW()-ROW($B$1),'Carga Pre'!$O$2:$O$4996,0)),"")</f>
        <v/>
      </c>
      <c r="M74" s="15" t="str">
        <f>IFERROR(INDEX('Carga Pre'!$L$2:L5068,MATCH(ROW()-ROW($B$1),'Carga Pre'!$O$2:$O$4996,0)),"")</f>
        <v/>
      </c>
      <c r="N74" s="25" t="e">
        <f t="shared" si="6"/>
        <v>#VALUE!</v>
      </c>
      <c r="O74" s="25" t="e">
        <f>VLOOKUP(N74,'Time Chart'!$A$2:$D$25,4,0)</f>
        <v>#VALUE!</v>
      </c>
      <c r="P74" s="26" t="e">
        <f t="shared" si="7"/>
        <v>#VALUE!</v>
      </c>
      <c r="Q74" s="26" t="e">
        <f>VLOOKUP(P74,'Time Chart'!$A$2:$D$25,4,0)</f>
        <v>#VALUE!</v>
      </c>
      <c r="R74" s="14" t="str">
        <f t="shared" si="8"/>
        <v/>
      </c>
      <c r="S74" s="15">
        <f>COUNTIFS(Hoja1!$R$2,"="&amp;R74)</f>
        <v>0</v>
      </c>
      <c r="T74" s="14" t="str">
        <f t="shared" si="9"/>
        <v/>
      </c>
      <c r="U74" s="15">
        <f>COUNTIFS(Hoja1!$R$2,"="&amp;T74)</f>
        <v>0</v>
      </c>
    </row>
    <row r="75" spans="1:21" x14ac:dyDescent="0.25">
      <c r="A75" s="14">
        <f t="shared" si="5"/>
        <v>74</v>
      </c>
      <c r="B75" s="15" t="str">
        <f>IFERROR(INDEX('Carga Pre'!$A$2:A5069,MATCH(ROW()-ROW($B$1),'Carga Pre'!$O$2:$O$4996,0)),"")</f>
        <v/>
      </c>
      <c r="C75" s="15" t="str">
        <f>IFERROR(INDEX('Carga Pre'!$B$2:$B$196,MATCH(ROW()-ROW($A$1),'Carga Pre'!$O$2:$O$196,0)),"")</f>
        <v/>
      </c>
      <c r="D75" s="15" t="str">
        <f>IFERROR(INDEX('Carga Pre'!$C$2:C5069,MATCH(ROW()-ROW($B$1),'Carga Pre'!$O$2:$O$4996,0)),"")</f>
        <v/>
      </c>
      <c r="E75" s="15" t="str">
        <f>IFERROR(INDEX('Carga Pre'!$D$2:D5069,MATCH(ROW()-ROW($B$1),'Carga Pre'!$O$2:$O$4996,0)),"")</f>
        <v/>
      </c>
      <c r="F75" s="22" t="str">
        <f>IFERROR(INDEX('Carga Pre'!$E$2:$E$4996,MATCH(ROW()-ROW($B$1),'Carga Pre'!$O$2:$O$4996,0)),"")</f>
        <v/>
      </c>
      <c r="G75" s="15" t="str">
        <f>IFERROR(INDEX('Carga Pre'!$F$2:F5069,MATCH(ROW()-ROW($B$1),'Carga Pre'!$O$2:$O$4996,0)),"")</f>
        <v/>
      </c>
      <c r="H75" s="15" t="str">
        <f>IFERROR(INDEX('Carga Pre'!$G$2:G5069,MATCH(ROW()-ROW($B$1),'Carga Pre'!$O$2:$O$4996,0)),"")</f>
        <v/>
      </c>
      <c r="I75" s="15" t="str">
        <f>IFERROR(INDEX('Carga Pre'!$H$2:H5069,MATCH(ROW()-ROW($B$1),'Carga Pre'!$O$2:$O$4996,0)),"")</f>
        <v/>
      </c>
      <c r="J75" s="15" t="str">
        <f>IFERROR(INDEX('Carga Pre'!$I$2:I5069,MATCH(ROW()-ROW($B$1),'Carga Pre'!$O$2:$O$4996,0)),"")</f>
        <v/>
      </c>
      <c r="K75" s="15" t="str">
        <f>IFERROR(INDEX('Carga Pre'!$J$2:J5069,MATCH(ROW()-ROW($B$1),'Carga Pre'!$O$2:$O$4996,0)),"")</f>
        <v/>
      </c>
      <c r="L75" s="22" t="str">
        <f>IFERROR(INDEX('Carga Pre'!$K$2:K5069,MATCH(ROW()-ROW($B$1),'Carga Pre'!$O$2:$O$4996,0)),"")</f>
        <v/>
      </c>
      <c r="M75" s="15" t="str">
        <f>IFERROR(INDEX('Carga Pre'!$L$2:L5069,MATCH(ROW()-ROW($B$1),'Carga Pre'!$O$2:$O$4996,0)),"")</f>
        <v/>
      </c>
      <c r="N75" s="25" t="e">
        <f t="shared" si="6"/>
        <v>#VALUE!</v>
      </c>
      <c r="O75" s="25" t="e">
        <f>VLOOKUP(N75,'Time Chart'!$A$2:$D$25,4,0)</f>
        <v>#VALUE!</v>
      </c>
      <c r="P75" s="26" t="e">
        <f t="shared" si="7"/>
        <v>#VALUE!</v>
      </c>
      <c r="Q75" s="26" t="e">
        <f>VLOOKUP(P75,'Time Chart'!$A$2:$D$25,4,0)</f>
        <v>#VALUE!</v>
      </c>
      <c r="R75" s="14" t="str">
        <f t="shared" si="8"/>
        <v/>
      </c>
      <c r="S75" s="15">
        <f>COUNTIFS(Hoja1!$R$2,"="&amp;R75)</f>
        <v>0</v>
      </c>
      <c r="T75" s="14" t="str">
        <f t="shared" si="9"/>
        <v/>
      </c>
      <c r="U75" s="15">
        <f>COUNTIFS(Hoja1!$R$2,"="&amp;T75)</f>
        <v>0</v>
      </c>
    </row>
    <row r="76" spans="1:21" x14ac:dyDescent="0.25">
      <c r="A76" s="14">
        <f t="shared" si="5"/>
        <v>75</v>
      </c>
      <c r="B76" s="15" t="str">
        <f>IFERROR(INDEX('Carga Pre'!$A$2:A5070,MATCH(ROW()-ROW($B$1),'Carga Pre'!$O$2:$O$4996,0)),"")</f>
        <v/>
      </c>
      <c r="C76" s="15" t="str">
        <f>IFERROR(INDEX('Carga Pre'!$B$2:$B$196,MATCH(ROW()-ROW($A$1),'Carga Pre'!$O$2:$O$196,0)),"")</f>
        <v/>
      </c>
      <c r="D76" s="15" t="str">
        <f>IFERROR(INDEX('Carga Pre'!$C$2:C5070,MATCH(ROW()-ROW($B$1),'Carga Pre'!$O$2:$O$4996,0)),"")</f>
        <v/>
      </c>
      <c r="E76" s="15" t="str">
        <f>IFERROR(INDEX('Carga Pre'!$D$2:D5070,MATCH(ROW()-ROW($B$1),'Carga Pre'!$O$2:$O$4996,0)),"")</f>
        <v/>
      </c>
      <c r="F76" s="22" t="str">
        <f>IFERROR(INDEX('Carga Pre'!$E$2:$E$4996,MATCH(ROW()-ROW($B$1),'Carga Pre'!$O$2:$O$4996,0)),"")</f>
        <v/>
      </c>
      <c r="G76" s="15" t="str">
        <f>IFERROR(INDEX('Carga Pre'!$F$2:F5070,MATCH(ROW()-ROW($B$1),'Carga Pre'!$O$2:$O$4996,0)),"")</f>
        <v/>
      </c>
      <c r="H76" s="15" t="str">
        <f>IFERROR(INDEX('Carga Pre'!$G$2:G5070,MATCH(ROW()-ROW($B$1),'Carga Pre'!$O$2:$O$4996,0)),"")</f>
        <v/>
      </c>
      <c r="I76" s="15" t="str">
        <f>IFERROR(INDEX('Carga Pre'!$H$2:H5070,MATCH(ROW()-ROW($B$1),'Carga Pre'!$O$2:$O$4996,0)),"")</f>
        <v/>
      </c>
      <c r="J76" s="15" t="str">
        <f>IFERROR(INDEX('Carga Pre'!$I$2:I5070,MATCH(ROW()-ROW($B$1),'Carga Pre'!$O$2:$O$4996,0)),"")</f>
        <v/>
      </c>
      <c r="K76" s="15" t="str">
        <f>IFERROR(INDEX('Carga Pre'!$J$2:J5070,MATCH(ROW()-ROW($B$1),'Carga Pre'!$O$2:$O$4996,0)),"")</f>
        <v/>
      </c>
      <c r="L76" s="22" t="str">
        <f>IFERROR(INDEX('Carga Pre'!$K$2:K5070,MATCH(ROW()-ROW($B$1),'Carga Pre'!$O$2:$O$4996,0)),"")</f>
        <v/>
      </c>
      <c r="M76" s="15" t="str">
        <f>IFERROR(INDEX('Carga Pre'!$L$2:L5070,MATCH(ROW()-ROW($B$1),'Carga Pre'!$O$2:$O$4996,0)),"")</f>
        <v/>
      </c>
      <c r="N76" s="25" t="e">
        <f t="shared" si="6"/>
        <v>#VALUE!</v>
      </c>
      <c r="O76" s="25" t="e">
        <f>VLOOKUP(N76,'Time Chart'!$A$2:$D$25,4,0)</f>
        <v>#VALUE!</v>
      </c>
      <c r="P76" s="26" t="e">
        <f t="shared" si="7"/>
        <v>#VALUE!</v>
      </c>
      <c r="Q76" s="26" t="e">
        <f>VLOOKUP(P76,'Time Chart'!$A$2:$D$25,4,0)</f>
        <v>#VALUE!</v>
      </c>
      <c r="R76" s="14" t="str">
        <f t="shared" si="8"/>
        <v/>
      </c>
      <c r="S76" s="15">
        <f>COUNTIFS(Hoja1!$R$2,"="&amp;R76)</f>
        <v>0</v>
      </c>
      <c r="T76" s="14" t="str">
        <f t="shared" si="9"/>
        <v/>
      </c>
      <c r="U76" s="15">
        <f>COUNTIFS(Hoja1!$R$2,"="&amp;T76)</f>
        <v>0</v>
      </c>
    </row>
    <row r="77" spans="1:21" x14ac:dyDescent="0.25">
      <c r="A77" s="14">
        <f t="shared" si="5"/>
        <v>76</v>
      </c>
      <c r="B77" s="15" t="str">
        <f>IFERROR(INDEX('Carga Pre'!$A$2:A5071,MATCH(ROW()-ROW($B$1),'Carga Pre'!$O$2:$O$4996,0)),"")</f>
        <v/>
      </c>
      <c r="C77" s="15" t="str">
        <f>IFERROR(INDEX('Carga Pre'!$B$2:$B$196,MATCH(ROW()-ROW($A$1),'Carga Pre'!$O$2:$O$196,0)),"")</f>
        <v/>
      </c>
      <c r="D77" s="15" t="str">
        <f>IFERROR(INDEX('Carga Pre'!$C$2:C5071,MATCH(ROW()-ROW($B$1),'Carga Pre'!$O$2:$O$4996,0)),"")</f>
        <v/>
      </c>
      <c r="E77" s="15" t="str">
        <f>IFERROR(INDEX('Carga Pre'!$D$2:D5071,MATCH(ROW()-ROW($B$1),'Carga Pre'!$O$2:$O$4996,0)),"")</f>
        <v/>
      </c>
      <c r="F77" s="22" t="str">
        <f>IFERROR(INDEX('Carga Pre'!$E$2:$E$4996,MATCH(ROW()-ROW($B$1),'Carga Pre'!$O$2:$O$4996,0)),"")</f>
        <v/>
      </c>
      <c r="G77" s="15" t="str">
        <f>IFERROR(INDEX('Carga Pre'!$F$2:F5071,MATCH(ROW()-ROW($B$1),'Carga Pre'!$O$2:$O$4996,0)),"")</f>
        <v/>
      </c>
      <c r="H77" s="15" t="str">
        <f>IFERROR(INDEX('Carga Pre'!$G$2:G5071,MATCH(ROW()-ROW($B$1),'Carga Pre'!$O$2:$O$4996,0)),"")</f>
        <v/>
      </c>
      <c r="I77" s="15" t="str">
        <f>IFERROR(INDEX('Carga Pre'!$H$2:H5071,MATCH(ROW()-ROW($B$1),'Carga Pre'!$O$2:$O$4996,0)),"")</f>
        <v/>
      </c>
      <c r="J77" s="15" t="str">
        <f>IFERROR(INDEX('Carga Pre'!$I$2:I5071,MATCH(ROW()-ROW($B$1),'Carga Pre'!$O$2:$O$4996,0)),"")</f>
        <v/>
      </c>
      <c r="K77" s="15" t="str">
        <f>IFERROR(INDEX('Carga Pre'!$J$2:J5071,MATCH(ROW()-ROW($B$1),'Carga Pre'!$O$2:$O$4996,0)),"")</f>
        <v/>
      </c>
      <c r="L77" s="22" t="str">
        <f>IFERROR(INDEX('Carga Pre'!$K$2:K5071,MATCH(ROW()-ROW($B$1),'Carga Pre'!$O$2:$O$4996,0)),"")</f>
        <v/>
      </c>
      <c r="M77" s="15" t="str">
        <f>IFERROR(INDEX('Carga Pre'!$L$2:L5071,MATCH(ROW()-ROW($B$1),'Carga Pre'!$O$2:$O$4996,0)),"")</f>
        <v/>
      </c>
      <c r="N77" s="25" t="e">
        <f t="shared" si="6"/>
        <v>#VALUE!</v>
      </c>
      <c r="O77" s="25" t="e">
        <f>VLOOKUP(N77,'Time Chart'!$A$2:$D$25,4,0)</f>
        <v>#VALUE!</v>
      </c>
      <c r="P77" s="26" t="e">
        <f t="shared" si="7"/>
        <v>#VALUE!</v>
      </c>
      <c r="Q77" s="26" t="e">
        <f>VLOOKUP(P77,'Time Chart'!$A$2:$D$25,4,0)</f>
        <v>#VALUE!</v>
      </c>
      <c r="R77" s="14" t="str">
        <f t="shared" si="8"/>
        <v/>
      </c>
      <c r="S77" s="15">
        <f>COUNTIFS(Hoja1!$R$2,"="&amp;R77)</f>
        <v>0</v>
      </c>
      <c r="T77" s="14" t="str">
        <f t="shared" si="9"/>
        <v/>
      </c>
      <c r="U77" s="15">
        <f>COUNTIFS(Hoja1!$R$2,"="&amp;T77)</f>
        <v>0</v>
      </c>
    </row>
    <row r="78" spans="1:21" x14ac:dyDescent="0.25">
      <c r="A78" s="14">
        <f t="shared" si="5"/>
        <v>77</v>
      </c>
      <c r="B78" s="15" t="str">
        <f>IFERROR(INDEX('Carga Pre'!$A$2:A5072,MATCH(ROW()-ROW($B$1),'Carga Pre'!$O$2:$O$4996,0)),"")</f>
        <v/>
      </c>
      <c r="C78" s="15" t="str">
        <f>IFERROR(INDEX('Carga Pre'!$B$2:$B$196,MATCH(ROW()-ROW($A$1),'Carga Pre'!$O$2:$O$196,0)),"")</f>
        <v/>
      </c>
      <c r="D78" s="15" t="str">
        <f>IFERROR(INDEX('Carga Pre'!$C$2:C5072,MATCH(ROW()-ROW($B$1),'Carga Pre'!$O$2:$O$4996,0)),"")</f>
        <v/>
      </c>
      <c r="E78" s="15" t="str">
        <f>IFERROR(INDEX('Carga Pre'!$D$2:D5072,MATCH(ROW()-ROW($B$1),'Carga Pre'!$O$2:$O$4996,0)),"")</f>
        <v/>
      </c>
      <c r="F78" s="22" t="str">
        <f>IFERROR(INDEX('Carga Pre'!$E$2:$E$4996,MATCH(ROW()-ROW($B$1),'Carga Pre'!$O$2:$O$4996,0)),"")</f>
        <v/>
      </c>
      <c r="G78" s="15" t="str">
        <f>IFERROR(INDEX('Carga Pre'!$F$2:F5072,MATCH(ROW()-ROW($B$1),'Carga Pre'!$O$2:$O$4996,0)),"")</f>
        <v/>
      </c>
      <c r="H78" s="15" t="str">
        <f>IFERROR(INDEX('Carga Pre'!$G$2:G5072,MATCH(ROW()-ROW($B$1),'Carga Pre'!$O$2:$O$4996,0)),"")</f>
        <v/>
      </c>
      <c r="I78" s="15" t="str">
        <f>IFERROR(INDEX('Carga Pre'!$H$2:H5072,MATCH(ROW()-ROW($B$1),'Carga Pre'!$O$2:$O$4996,0)),"")</f>
        <v/>
      </c>
      <c r="J78" s="15" t="str">
        <f>IFERROR(INDEX('Carga Pre'!$I$2:I5072,MATCH(ROW()-ROW($B$1),'Carga Pre'!$O$2:$O$4996,0)),"")</f>
        <v/>
      </c>
      <c r="K78" s="15" t="str">
        <f>IFERROR(INDEX('Carga Pre'!$J$2:J5072,MATCH(ROW()-ROW($B$1),'Carga Pre'!$O$2:$O$4996,0)),"")</f>
        <v/>
      </c>
      <c r="L78" s="22" t="str">
        <f>IFERROR(INDEX('Carga Pre'!$K$2:K5072,MATCH(ROW()-ROW($B$1),'Carga Pre'!$O$2:$O$4996,0)),"")</f>
        <v/>
      </c>
      <c r="M78" s="15" t="str">
        <f>IFERROR(INDEX('Carga Pre'!$L$2:L5072,MATCH(ROW()-ROW($B$1),'Carga Pre'!$O$2:$O$4996,0)),"")</f>
        <v/>
      </c>
      <c r="N78" s="25" t="e">
        <f t="shared" si="6"/>
        <v>#VALUE!</v>
      </c>
      <c r="O78" s="25" t="e">
        <f>VLOOKUP(N78,'Time Chart'!$A$2:$D$25,4,0)</f>
        <v>#VALUE!</v>
      </c>
      <c r="P78" s="26" t="e">
        <f t="shared" si="7"/>
        <v>#VALUE!</v>
      </c>
      <c r="Q78" s="26" t="e">
        <f>VLOOKUP(P78,'Time Chart'!$A$2:$D$25,4,0)</f>
        <v>#VALUE!</v>
      </c>
      <c r="R78" s="14" t="str">
        <f t="shared" si="8"/>
        <v/>
      </c>
      <c r="S78" s="15">
        <f>COUNTIFS(Hoja1!$R$2,"="&amp;R78)</f>
        <v>0</v>
      </c>
      <c r="T78" s="14" t="str">
        <f t="shared" si="9"/>
        <v/>
      </c>
      <c r="U78" s="15">
        <f>COUNTIFS(Hoja1!$R$2,"="&amp;T78)</f>
        <v>0</v>
      </c>
    </row>
    <row r="79" spans="1:21" x14ac:dyDescent="0.25">
      <c r="A79" s="14">
        <f t="shared" si="5"/>
        <v>78</v>
      </c>
      <c r="B79" s="15" t="str">
        <f>IFERROR(INDEX('Carga Pre'!$A$2:A5073,MATCH(ROW()-ROW($B$1),'Carga Pre'!$O$2:$O$4996,0)),"")</f>
        <v/>
      </c>
      <c r="C79" s="15" t="str">
        <f>IFERROR(INDEX('Carga Pre'!$B$2:$B$196,MATCH(ROW()-ROW($A$1),'Carga Pre'!$O$2:$O$196,0)),"")</f>
        <v/>
      </c>
      <c r="D79" s="15" t="str">
        <f>IFERROR(INDEX('Carga Pre'!$C$2:C5073,MATCH(ROW()-ROW($B$1),'Carga Pre'!$O$2:$O$4996,0)),"")</f>
        <v/>
      </c>
      <c r="E79" s="15" t="str">
        <f>IFERROR(INDEX('Carga Pre'!$D$2:D5073,MATCH(ROW()-ROW($B$1),'Carga Pre'!$O$2:$O$4996,0)),"")</f>
        <v/>
      </c>
      <c r="F79" s="22" t="str">
        <f>IFERROR(INDEX('Carga Pre'!$E$2:$E$4996,MATCH(ROW()-ROW($B$1),'Carga Pre'!$O$2:$O$4996,0)),"")</f>
        <v/>
      </c>
      <c r="G79" s="15" t="str">
        <f>IFERROR(INDEX('Carga Pre'!$F$2:F5073,MATCH(ROW()-ROW($B$1),'Carga Pre'!$O$2:$O$4996,0)),"")</f>
        <v/>
      </c>
      <c r="H79" s="15" t="str">
        <f>IFERROR(INDEX('Carga Pre'!$G$2:G5073,MATCH(ROW()-ROW($B$1),'Carga Pre'!$O$2:$O$4996,0)),"")</f>
        <v/>
      </c>
      <c r="I79" s="15" t="str">
        <f>IFERROR(INDEX('Carga Pre'!$H$2:H5073,MATCH(ROW()-ROW($B$1),'Carga Pre'!$O$2:$O$4996,0)),"")</f>
        <v/>
      </c>
      <c r="J79" s="15" t="str">
        <f>IFERROR(INDEX('Carga Pre'!$I$2:I5073,MATCH(ROW()-ROW($B$1),'Carga Pre'!$O$2:$O$4996,0)),"")</f>
        <v/>
      </c>
      <c r="K79" s="15" t="str">
        <f>IFERROR(INDEX('Carga Pre'!$J$2:J5073,MATCH(ROW()-ROW($B$1),'Carga Pre'!$O$2:$O$4996,0)),"")</f>
        <v/>
      </c>
      <c r="L79" s="22" t="str">
        <f>IFERROR(INDEX('Carga Pre'!$K$2:K5073,MATCH(ROW()-ROW($B$1),'Carga Pre'!$O$2:$O$4996,0)),"")</f>
        <v/>
      </c>
      <c r="M79" s="15" t="str">
        <f>IFERROR(INDEX('Carga Pre'!$L$2:L5073,MATCH(ROW()-ROW($B$1),'Carga Pre'!$O$2:$O$4996,0)),"")</f>
        <v/>
      </c>
      <c r="N79" s="25" t="e">
        <f t="shared" si="6"/>
        <v>#VALUE!</v>
      </c>
      <c r="O79" s="25" t="e">
        <f>VLOOKUP(N79,'Time Chart'!$A$2:$D$25,4,0)</f>
        <v>#VALUE!</v>
      </c>
      <c r="P79" s="26" t="e">
        <f t="shared" si="7"/>
        <v>#VALUE!</v>
      </c>
      <c r="Q79" s="26" t="e">
        <f>VLOOKUP(P79,'Time Chart'!$A$2:$D$25,4,0)</f>
        <v>#VALUE!</v>
      </c>
      <c r="R79" s="14" t="str">
        <f t="shared" si="8"/>
        <v/>
      </c>
      <c r="S79" s="15">
        <f>COUNTIFS(Hoja1!$R$2,"="&amp;R79)</f>
        <v>0</v>
      </c>
      <c r="T79" s="14" t="str">
        <f t="shared" si="9"/>
        <v/>
      </c>
      <c r="U79" s="15">
        <f>COUNTIFS(Hoja1!$R$2,"="&amp;T79)</f>
        <v>0</v>
      </c>
    </row>
    <row r="80" spans="1:21" x14ac:dyDescent="0.25">
      <c r="A80" s="14">
        <f t="shared" si="5"/>
        <v>79</v>
      </c>
      <c r="B80" s="15" t="str">
        <f>IFERROR(INDEX('Carga Pre'!$A$2:A5074,MATCH(ROW()-ROW($B$1),'Carga Pre'!$O$2:$O$4996,0)),"")</f>
        <v/>
      </c>
      <c r="C80" s="15" t="str">
        <f>IFERROR(INDEX('Carga Pre'!$B$2:$B$196,MATCH(ROW()-ROW($A$1),'Carga Pre'!$O$2:$O$196,0)),"")</f>
        <v/>
      </c>
      <c r="D80" s="15" t="str">
        <f>IFERROR(INDEX('Carga Pre'!$C$2:C5074,MATCH(ROW()-ROW($B$1),'Carga Pre'!$O$2:$O$4996,0)),"")</f>
        <v/>
      </c>
      <c r="E80" s="15" t="str">
        <f>IFERROR(INDEX('Carga Pre'!$D$2:D5074,MATCH(ROW()-ROW($B$1),'Carga Pre'!$O$2:$O$4996,0)),"")</f>
        <v/>
      </c>
      <c r="F80" s="22" t="str">
        <f>IFERROR(INDEX('Carga Pre'!$E$2:$E$4996,MATCH(ROW()-ROW($B$1),'Carga Pre'!$O$2:$O$4996,0)),"")</f>
        <v/>
      </c>
      <c r="G80" s="15" t="str">
        <f>IFERROR(INDEX('Carga Pre'!$F$2:F5074,MATCH(ROW()-ROW($B$1),'Carga Pre'!$O$2:$O$4996,0)),"")</f>
        <v/>
      </c>
      <c r="H80" s="15" t="str">
        <f>IFERROR(INDEX('Carga Pre'!$G$2:G5074,MATCH(ROW()-ROW($B$1),'Carga Pre'!$O$2:$O$4996,0)),"")</f>
        <v/>
      </c>
      <c r="I80" s="15" t="str">
        <f>IFERROR(INDEX('Carga Pre'!$H$2:H5074,MATCH(ROW()-ROW($B$1),'Carga Pre'!$O$2:$O$4996,0)),"")</f>
        <v/>
      </c>
      <c r="J80" s="15" t="str">
        <f>IFERROR(INDEX('Carga Pre'!$I$2:I5074,MATCH(ROW()-ROW($B$1),'Carga Pre'!$O$2:$O$4996,0)),"")</f>
        <v/>
      </c>
      <c r="K80" s="15" t="str">
        <f>IFERROR(INDEX('Carga Pre'!$J$2:J5074,MATCH(ROW()-ROW($B$1),'Carga Pre'!$O$2:$O$4996,0)),"")</f>
        <v/>
      </c>
      <c r="L80" s="22" t="str">
        <f>IFERROR(INDEX('Carga Pre'!$K$2:K5074,MATCH(ROW()-ROW($B$1),'Carga Pre'!$O$2:$O$4996,0)),"")</f>
        <v/>
      </c>
      <c r="M80" s="15" t="str">
        <f>IFERROR(INDEX('Carga Pre'!$L$2:L5074,MATCH(ROW()-ROW($B$1),'Carga Pre'!$O$2:$O$4996,0)),"")</f>
        <v/>
      </c>
      <c r="N80" s="25" t="e">
        <f t="shared" si="6"/>
        <v>#VALUE!</v>
      </c>
      <c r="O80" s="25" t="e">
        <f>VLOOKUP(N80,'Time Chart'!$A$2:$D$25,4,0)</f>
        <v>#VALUE!</v>
      </c>
      <c r="P80" s="26" t="e">
        <f t="shared" si="7"/>
        <v>#VALUE!</v>
      </c>
      <c r="Q80" s="26" t="e">
        <f>VLOOKUP(P80,'Time Chart'!$A$2:$D$25,4,0)</f>
        <v>#VALUE!</v>
      </c>
      <c r="R80" s="14" t="str">
        <f t="shared" si="8"/>
        <v/>
      </c>
      <c r="S80" s="15">
        <f>COUNTIFS(Hoja1!$R$2,"="&amp;R80)</f>
        <v>0</v>
      </c>
      <c r="T80" s="14" t="str">
        <f t="shared" si="9"/>
        <v/>
      </c>
      <c r="U80" s="15">
        <f>COUNTIFS(Hoja1!$R$2,"="&amp;T80)</f>
        <v>0</v>
      </c>
    </row>
    <row r="81" spans="1:21" x14ac:dyDescent="0.25">
      <c r="A81" s="14">
        <f t="shared" si="5"/>
        <v>80</v>
      </c>
      <c r="B81" s="15" t="str">
        <f>IFERROR(INDEX('Carga Pre'!$A$2:A5075,MATCH(ROW()-ROW($B$1),'Carga Pre'!$O$2:$O$4996,0)),"")</f>
        <v/>
      </c>
      <c r="C81" s="15" t="str">
        <f>IFERROR(INDEX('Carga Pre'!$B$2:$B$196,MATCH(ROW()-ROW($A$1),'Carga Pre'!$O$2:$O$196,0)),"")</f>
        <v/>
      </c>
      <c r="D81" s="15" t="str">
        <f>IFERROR(INDEX('Carga Pre'!$C$2:C5075,MATCH(ROW()-ROW($B$1),'Carga Pre'!$O$2:$O$4996,0)),"")</f>
        <v/>
      </c>
      <c r="E81" s="15" t="str">
        <f>IFERROR(INDEX('Carga Pre'!$D$2:D5075,MATCH(ROW()-ROW($B$1),'Carga Pre'!$O$2:$O$4996,0)),"")</f>
        <v/>
      </c>
      <c r="F81" s="22" t="str">
        <f>IFERROR(INDEX('Carga Pre'!$E$2:$E$4996,MATCH(ROW()-ROW($B$1),'Carga Pre'!$O$2:$O$4996,0)),"")</f>
        <v/>
      </c>
      <c r="G81" s="15" t="str">
        <f>IFERROR(INDEX('Carga Pre'!$F$2:F5075,MATCH(ROW()-ROW($B$1),'Carga Pre'!$O$2:$O$4996,0)),"")</f>
        <v/>
      </c>
      <c r="H81" s="15" t="str">
        <f>IFERROR(INDEX('Carga Pre'!$G$2:G5075,MATCH(ROW()-ROW($B$1),'Carga Pre'!$O$2:$O$4996,0)),"")</f>
        <v/>
      </c>
      <c r="I81" s="15" t="str">
        <f>IFERROR(INDEX('Carga Pre'!$H$2:H5075,MATCH(ROW()-ROW($B$1),'Carga Pre'!$O$2:$O$4996,0)),"")</f>
        <v/>
      </c>
      <c r="J81" s="15" t="str">
        <f>IFERROR(INDEX('Carga Pre'!$I$2:I5075,MATCH(ROW()-ROW($B$1),'Carga Pre'!$O$2:$O$4996,0)),"")</f>
        <v/>
      </c>
      <c r="K81" s="15" t="str">
        <f>IFERROR(INDEX('Carga Pre'!$J$2:J5075,MATCH(ROW()-ROW($B$1),'Carga Pre'!$O$2:$O$4996,0)),"")</f>
        <v/>
      </c>
      <c r="L81" s="22" t="str">
        <f>IFERROR(INDEX('Carga Pre'!$K$2:K5075,MATCH(ROW()-ROW($B$1),'Carga Pre'!$O$2:$O$4996,0)),"")</f>
        <v/>
      </c>
      <c r="M81" s="15" t="str">
        <f>IFERROR(INDEX('Carga Pre'!$L$2:L5075,MATCH(ROW()-ROW($B$1),'Carga Pre'!$O$2:$O$4996,0)),"")</f>
        <v/>
      </c>
      <c r="N81" s="25" t="e">
        <f t="shared" si="6"/>
        <v>#VALUE!</v>
      </c>
      <c r="O81" s="25" t="e">
        <f>VLOOKUP(N81,'Time Chart'!$A$2:$D$25,4,0)</f>
        <v>#VALUE!</v>
      </c>
      <c r="P81" s="26" t="e">
        <f t="shared" si="7"/>
        <v>#VALUE!</v>
      </c>
      <c r="Q81" s="26" t="e">
        <f>VLOOKUP(P81,'Time Chart'!$A$2:$D$25,4,0)</f>
        <v>#VALUE!</v>
      </c>
      <c r="R81" s="14" t="str">
        <f t="shared" si="8"/>
        <v/>
      </c>
      <c r="S81" s="15">
        <f>COUNTIFS(Hoja1!$R$2,"="&amp;R81)</f>
        <v>0</v>
      </c>
      <c r="T81" s="14" t="str">
        <f t="shared" si="9"/>
        <v/>
      </c>
      <c r="U81" s="15">
        <f>COUNTIFS(Hoja1!$R$2,"="&amp;T81)</f>
        <v>0</v>
      </c>
    </row>
    <row r="82" spans="1:21" x14ac:dyDescent="0.25">
      <c r="A82" s="14">
        <f t="shared" si="5"/>
        <v>81</v>
      </c>
      <c r="B82" s="15" t="str">
        <f>IFERROR(INDEX('Carga Pre'!$A$2:A5076,MATCH(ROW()-ROW($B$1),'Carga Pre'!$O$2:$O$4996,0)),"")</f>
        <v/>
      </c>
      <c r="C82" s="15" t="str">
        <f>IFERROR(INDEX('Carga Pre'!$B$2:$B$196,MATCH(ROW()-ROW($A$1),'Carga Pre'!$O$2:$O$196,0)),"")</f>
        <v/>
      </c>
      <c r="D82" s="15" t="str">
        <f>IFERROR(INDEX('Carga Pre'!$C$2:C5076,MATCH(ROW()-ROW($B$1),'Carga Pre'!$O$2:$O$4996,0)),"")</f>
        <v/>
      </c>
      <c r="E82" s="15" t="str">
        <f>IFERROR(INDEX('Carga Pre'!$D$2:D5076,MATCH(ROW()-ROW($B$1),'Carga Pre'!$O$2:$O$4996,0)),"")</f>
        <v/>
      </c>
      <c r="F82" s="22" t="str">
        <f>IFERROR(INDEX('Carga Pre'!$E$2:$E$4996,MATCH(ROW()-ROW($B$1),'Carga Pre'!$O$2:$O$4996,0)),"")</f>
        <v/>
      </c>
      <c r="G82" s="15" t="str">
        <f>IFERROR(INDEX('Carga Pre'!$F$2:F5076,MATCH(ROW()-ROW($B$1),'Carga Pre'!$O$2:$O$4996,0)),"")</f>
        <v/>
      </c>
      <c r="H82" s="15" t="str">
        <f>IFERROR(INDEX('Carga Pre'!$G$2:G5076,MATCH(ROW()-ROW($B$1),'Carga Pre'!$O$2:$O$4996,0)),"")</f>
        <v/>
      </c>
      <c r="I82" s="15" t="str">
        <f>IFERROR(INDEX('Carga Pre'!$H$2:H5076,MATCH(ROW()-ROW($B$1),'Carga Pre'!$O$2:$O$4996,0)),"")</f>
        <v/>
      </c>
      <c r="J82" s="15" t="str">
        <f>IFERROR(INDEX('Carga Pre'!$I$2:I5076,MATCH(ROW()-ROW($B$1),'Carga Pre'!$O$2:$O$4996,0)),"")</f>
        <v/>
      </c>
      <c r="K82" s="15" t="str">
        <f>IFERROR(INDEX('Carga Pre'!$J$2:J5076,MATCH(ROW()-ROW($B$1),'Carga Pre'!$O$2:$O$4996,0)),"")</f>
        <v/>
      </c>
      <c r="L82" s="22" t="str">
        <f>IFERROR(INDEX('Carga Pre'!$K$2:K5076,MATCH(ROW()-ROW($B$1),'Carga Pre'!$O$2:$O$4996,0)),"")</f>
        <v/>
      </c>
      <c r="M82" s="15" t="str">
        <f>IFERROR(INDEX('Carga Pre'!$L$2:L5076,MATCH(ROW()-ROW($B$1),'Carga Pre'!$O$2:$O$4996,0)),"")</f>
        <v/>
      </c>
      <c r="N82" s="25" t="e">
        <f t="shared" si="6"/>
        <v>#VALUE!</v>
      </c>
      <c r="O82" s="25" t="e">
        <f>VLOOKUP(N82,'Time Chart'!$A$2:$D$25,4,0)</f>
        <v>#VALUE!</v>
      </c>
      <c r="P82" s="26" t="e">
        <f t="shared" si="7"/>
        <v>#VALUE!</v>
      </c>
      <c r="Q82" s="26" t="e">
        <f>VLOOKUP(P82,'Time Chart'!$A$2:$D$25,4,0)</f>
        <v>#VALUE!</v>
      </c>
      <c r="R82" s="14" t="str">
        <f t="shared" si="8"/>
        <v/>
      </c>
      <c r="S82" s="15">
        <f>COUNTIFS(Hoja1!$R$2,"="&amp;R82)</f>
        <v>0</v>
      </c>
      <c r="T82" s="14" t="str">
        <f t="shared" si="9"/>
        <v/>
      </c>
      <c r="U82" s="15">
        <f>COUNTIFS(Hoja1!$R$2,"="&amp;T82)</f>
        <v>0</v>
      </c>
    </row>
    <row r="83" spans="1:21" x14ac:dyDescent="0.25">
      <c r="A83" s="14">
        <f t="shared" si="5"/>
        <v>82</v>
      </c>
      <c r="B83" s="15" t="str">
        <f>IFERROR(INDEX('Carga Pre'!$A$2:A5077,MATCH(ROW()-ROW($B$1),'Carga Pre'!$O$2:$O$4996,0)),"")</f>
        <v/>
      </c>
      <c r="C83" s="15" t="str">
        <f>IFERROR(INDEX('Carga Pre'!$B$2:$B$196,MATCH(ROW()-ROW($A$1),'Carga Pre'!$O$2:$O$196,0)),"")</f>
        <v/>
      </c>
      <c r="D83" s="15" t="str">
        <f>IFERROR(INDEX('Carga Pre'!$C$2:C5077,MATCH(ROW()-ROW($B$1),'Carga Pre'!$O$2:$O$4996,0)),"")</f>
        <v/>
      </c>
      <c r="E83" s="15" t="str">
        <f>IFERROR(INDEX('Carga Pre'!$D$2:D5077,MATCH(ROW()-ROW($B$1),'Carga Pre'!$O$2:$O$4996,0)),"")</f>
        <v/>
      </c>
      <c r="F83" s="22" t="str">
        <f>IFERROR(INDEX('Carga Pre'!$E$2:$E$4996,MATCH(ROW()-ROW($B$1),'Carga Pre'!$O$2:$O$4996,0)),"")</f>
        <v/>
      </c>
      <c r="G83" s="15" t="str">
        <f>IFERROR(INDEX('Carga Pre'!$F$2:F5077,MATCH(ROW()-ROW($B$1),'Carga Pre'!$O$2:$O$4996,0)),"")</f>
        <v/>
      </c>
      <c r="H83" s="15" t="str">
        <f>IFERROR(INDEX('Carga Pre'!$G$2:G5077,MATCH(ROW()-ROW($B$1),'Carga Pre'!$O$2:$O$4996,0)),"")</f>
        <v/>
      </c>
      <c r="I83" s="15" t="str">
        <f>IFERROR(INDEX('Carga Pre'!$H$2:H5077,MATCH(ROW()-ROW($B$1),'Carga Pre'!$O$2:$O$4996,0)),"")</f>
        <v/>
      </c>
      <c r="J83" s="15" t="str">
        <f>IFERROR(INDEX('Carga Pre'!$I$2:I5077,MATCH(ROW()-ROW($B$1),'Carga Pre'!$O$2:$O$4996,0)),"")</f>
        <v/>
      </c>
      <c r="K83" s="15" t="str">
        <f>IFERROR(INDEX('Carga Pre'!$J$2:J5077,MATCH(ROW()-ROW($B$1),'Carga Pre'!$O$2:$O$4996,0)),"")</f>
        <v/>
      </c>
      <c r="L83" s="22" t="str">
        <f>IFERROR(INDEX('Carga Pre'!$K$2:K5077,MATCH(ROW()-ROW($B$1),'Carga Pre'!$O$2:$O$4996,0)),"")</f>
        <v/>
      </c>
      <c r="M83" s="15" t="str">
        <f>IFERROR(INDEX('Carga Pre'!$L$2:L5077,MATCH(ROW()-ROW($B$1),'Carga Pre'!$O$2:$O$4996,0)),"")</f>
        <v/>
      </c>
      <c r="N83" s="25" t="e">
        <f t="shared" si="6"/>
        <v>#VALUE!</v>
      </c>
      <c r="O83" s="25" t="e">
        <f>VLOOKUP(N83,'Time Chart'!$A$2:$D$25,4,0)</f>
        <v>#VALUE!</v>
      </c>
      <c r="P83" s="26" t="e">
        <f t="shared" si="7"/>
        <v>#VALUE!</v>
      </c>
      <c r="Q83" s="26" t="e">
        <f>VLOOKUP(P83,'Time Chart'!$A$2:$D$25,4,0)</f>
        <v>#VALUE!</v>
      </c>
      <c r="R83" s="14" t="str">
        <f t="shared" si="8"/>
        <v/>
      </c>
      <c r="S83" s="15">
        <f>COUNTIFS(Hoja1!$R$2,"="&amp;R83)</f>
        <v>0</v>
      </c>
      <c r="T83" s="14" t="str">
        <f t="shared" si="9"/>
        <v/>
      </c>
      <c r="U83" s="15">
        <f>COUNTIFS(Hoja1!$R$2,"="&amp;T83)</f>
        <v>0</v>
      </c>
    </row>
    <row r="84" spans="1:21" x14ac:dyDescent="0.25">
      <c r="A84" s="14">
        <f t="shared" si="5"/>
        <v>83</v>
      </c>
      <c r="B84" s="15" t="str">
        <f>IFERROR(INDEX('Carga Pre'!$A$2:A5078,MATCH(ROW()-ROW($B$1),'Carga Pre'!$O$2:$O$4996,0)),"")</f>
        <v/>
      </c>
      <c r="C84" s="15" t="str">
        <f>IFERROR(INDEX('Carga Pre'!$B$2:$B$196,MATCH(ROW()-ROW($A$1),'Carga Pre'!$O$2:$O$196,0)),"")</f>
        <v/>
      </c>
      <c r="D84" s="15" t="str">
        <f>IFERROR(INDEX('Carga Pre'!$C$2:C5078,MATCH(ROW()-ROW($B$1),'Carga Pre'!$O$2:$O$4996,0)),"")</f>
        <v/>
      </c>
      <c r="E84" s="15" t="str">
        <f>IFERROR(INDEX('Carga Pre'!$D$2:D5078,MATCH(ROW()-ROW($B$1),'Carga Pre'!$O$2:$O$4996,0)),"")</f>
        <v/>
      </c>
      <c r="F84" s="22" t="str">
        <f>IFERROR(INDEX('Carga Pre'!$E$2:$E$4996,MATCH(ROW()-ROW($B$1),'Carga Pre'!$O$2:$O$4996,0)),"")</f>
        <v/>
      </c>
      <c r="G84" s="15" t="str">
        <f>IFERROR(INDEX('Carga Pre'!$F$2:F5078,MATCH(ROW()-ROW($B$1),'Carga Pre'!$O$2:$O$4996,0)),"")</f>
        <v/>
      </c>
      <c r="H84" s="15" t="str">
        <f>IFERROR(INDEX('Carga Pre'!$G$2:G5078,MATCH(ROW()-ROW($B$1),'Carga Pre'!$O$2:$O$4996,0)),"")</f>
        <v/>
      </c>
      <c r="I84" s="15" t="str">
        <f>IFERROR(INDEX('Carga Pre'!$H$2:H5078,MATCH(ROW()-ROW($B$1),'Carga Pre'!$O$2:$O$4996,0)),"")</f>
        <v/>
      </c>
      <c r="J84" s="15" t="str">
        <f>IFERROR(INDEX('Carga Pre'!$I$2:I5078,MATCH(ROW()-ROW($B$1),'Carga Pre'!$O$2:$O$4996,0)),"")</f>
        <v/>
      </c>
      <c r="K84" s="15" t="str">
        <f>IFERROR(INDEX('Carga Pre'!$J$2:J5078,MATCH(ROW()-ROW($B$1),'Carga Pre'!$O$2:$O$4996,0)),"")</f>
        <v/>
      </c>
      <c r="L84" s="22" t="str">
        <f>IFERROR(INDEX('Carga Pre'!$K$2:K5078,MATCH(ROW()-ROW($B$1),'Carga Pre'!$O$2:$O$4996,0)),"")</f>
        <v/>
      </c>
      <c r="M84" s="15" t="str">
        <f>IFERROR(INDEX('Carga Pre'!$L$2:L5078,MATCH(ROW()-ROW($B$1),'Carga Pre'!$O$2:$O$4996,0)),"")</f>
        <v/>
      </c>
      <c r="N84" s="25" t="e">
        <f t="shared" si="6"/>
        <v>#VALUE!</v>
      </c>
      <c r="O84" s="25" t="e">
        <f>VLOOKUP(N84,'Time Chart'!$A$2:$D$25,4,0)</f>
        <v>#VALUE!</v>
      </c>
      <c r="P84" s="26" t="e">
        <f t="shared" si="7"/>
        <v>#VALUE!</v>
      </c>
      <c r="Q84" s="26" t="e">
        <f>VLOOKUP(P84,'Time Chart'!$A$2:$D$25,4,0)</f>
        <v>#VALUE!</v>
      </c>
      <c r="R84" s="14" t="str">
        <f t="shared" si="8"/>
        <v/>
      </c>
      <c r="S84" s="15">
        <f>COUNTIFS(Hoja1!$R$2,"="&amp;R84)</f>
        <v>0</v>
      </c>
      <c r="T84" s="14" t="str">
        <f t="shared" si="9"/>
        <v/>
      </c>
      <c r="U84" s="15">
        <f>COUNTIFS(Hoja1!$R$2,"="&amp;T84)</f>
        <v>0</v>
      </c>
    </row>
    <row r="85" spans="1:21" x14ac:dyDescent="0.25">
      <c r="A85" s="14">
        <f t="shared" si="5"/>
        <v>84</v>
      </c>
      <c r="B85" s="15" t="str">
        <f>IFERROR(INDEX('Carga Pre'!$A$2:A5079,MATCH(ROW()-ROW($B$1),'Carga Pre'!$O$2:$O$4996,0)),"")</f>
        <v/>
      </c>
      <c r="C85" s="15" t="str">
        <f>IFERROR(INDEX('Carga Pre'!$B$2:$B$196,MATCH(ROW()-ROW($A$1),'Carga Pre'!$O$2:$O$196,0)),"")</f>
        <v/>
      </c>
      <c r="D85" s="15" t="str">
        <f>IFERROR(INDEX('Carga Pre'!$C$2:C5079,MATCH(ROW()-ROW($B$1),'Carga Pre'!$O$2:$O$4996,0)),"")</f>
        <v/>
      </c>
      <c r="E85" s="15" t="str">
        <f>IFERROR(INDEX('Carga Pre'!$D$2:D5079,MATCH(ROW()-ROW($B$1),'Carga Pre'!$O$2:$O$4996,0)),"")</f>
        <v/>
      </c>
      <c r="F85" s="22" t="str">
        <f>IFERROR(INDEX('Carga Pre'!$E$2:$E$4996,MATCH(ROW()-ROW($B$1),'Carga Pre'!$O$2:$O$4996,0)),"")</f>
        <v/>
      </c>
      <c r="G85" s="15" t="str">
        <f>IFERROR(INDEX('Carga Pre'!$F$2:F5079,MATCH(ROW()-ROW($B$1),'Carga Pre'!$O$2:$O$4996,0)),"")</f>
        <v/>
      </c>
      <c r="H85" s="15" t="str">
        <f>IFERROR(INDEX('Carga Pre'!$G$2:G5079,MATCH(ROW()-ROW($B$1),'Carga Pre'!$O$2:$O$4996,0)),"")</f>
        <v/>
      </c>
      <c r="I85" s="15" t="str">
        <f>IFERROR(INDEX('Carga Pre'!$H$2:H5079,MATCH(ROW()-ROW($B$1),'Carga Pre'!$O$2:$O$4996,0)),"")</f>
        <v/>
      </c>
      <c r="J85" s="15" t="str">
        <f>IFERROR(INDEX('Carga Pre'!$I$2:I5079,MATCH(ROW()-ROW($B$1),'Carga Pre'!$O$2:$O$4996,0)),"")</f>
        <v/>
      </c>
      <c r="K85" s="15" t="str">
        <f>IFERROR(INDEX('Carga Pre'!$J$2:J5079,MATCH(ROW()-ROW($B$1),'Carga Pre'!$O$2:$O$4996,0)),"")</f>
        <v/>
      </c>
      <c r="L85" s="22" t="str">
        <f>IFERROR(INDEX('Carga Pre'!$K$2:K5079,MATCH(ROW()-ROW($B$1),'Carga Pre'!$O$2:$O$4996,0)),"")</f>
        <v/>
      </c>
      <c r="M85" s="15" t="str">
        <f>IFERROR(INDEX('Carga Pre'!$L$2:L5079,MATCH(ROW()-ROW($B$1),'Carga Pre'!$O$2:$O$4996,0)),"")</f>
        <v/>
      </c>
      <c r="N85" s="25" t="e">
        <f t="shared" si="6"/>
        <v>#VALUE!</v>
      </c>
      <c r="O85" s="25" t="e">
        <f>VLOOKUP(N85,'Time Chart'!$A$2:$D$25,4,0)</f>
        <v>#VALUE!</v>
      </c>
      <c r="P85" s="26" t="e">
        <f t="shared" si="7"/>
        <v>#VALUE!</v>
      </c>
      <c r="Q85" s="26" t="e">
        <f>VLOOKUP(P85,'Time Chart'!$A$2:$D$25,4,0)</f>
        <v>#VALUE!</v>
      </c>
      <c r="R85" s="14" t="str">
        <f t="shared" si="8"/>
        <v/>
      </c>
      <c r="S85" s="15">
        <f>COUNTIFS(Hoja1!$R$2,"="&amp;R85)</f>
        <v>0</v>
      </c>
      <c r="T85" s="14" t="str">
        <f t="shared" si="9"/>
        <v/>
      </c>
      <c r="U85" s="15">
        <f>COUNTIFS(Hoja1!$R$2,"="&amp;T85)</f>
        <v>0</v>
      </c>
    </row>
    <row r="86" spans="1:21" x14ac:dyDescent="0.25">
      <c r="A86" s="14">
        <f t="shared" si="5"/>
        <v>85</v>
      </c>
      <c r="B86" s="15" t="str">
        <f>IFERROR(INDEX('Carga Pre'!$A$2:A5080,MATCH(ROW()-ROW($B$1),'Carga Pre'!$O$2:$O$4996,0)),"")</f>
        <v/>
      </c>
      <c r="C86" s="15" t="str">
        <f>IFERROR(INDEX('Carga Pre'!$B$2:$B$196,MATCH(ROW()-ROW($A$1),'Carga Pre'!$O$2:$O$196,0)),"")</f>
        <v/>
      </c>
      <c r="D86" s="15" t="str">
        <f>IFERROR(INDEX('Carga Pre'!$C$2:C5080,MATCH(ROW()-ROW($B$1),'Carga Pre'!$O$2:$O$4996,0)),"")</f>
        <v/>
      </c>
      <c r="E86" s="15" t="str">
        <f>IFERROR(INDEX('Carga Pre'!$D$2:D5080,MATCH(ROW()-ROW($B$1),'Carga Pre'!$O$2:$O$4996,0)),"")</f>
        <v/>
      </c>
      <c r="F86" s="22" t="str">
        <f>IFERROR(INDEX('Carga Pre'!$E$2:$E$4996,MATCH(ROW()-ROW($B$1),'Carga Pre'!$O$2:$O$4996,0)),"")</f>
        <v/>
      </c>
      <c r="G86" s="15" t="str">
        <f>IFERROR(INDEX('Carga Pre'!$F$2:F5080,MATCH(ROW()-ROW($B$1),'Carga Pre'!$O$2:$O$4996,0)),"")</f>
        <v/>
      </c>
      <c r="H86" s="15" t="str">
        <f>IFERROR(INDEX('Carga Pre'!$G$2:G5080,MATCH(ROW()-ROW($B$1),'Carga Pre'!$O$2:$O$4996,0)),"")</f>
        <v/>
      </c>
      <c r="I86" s="15" t="str">
        <f>IFERROR(INDEX('Carga Pre'!$H$2:H5080,MATCH(ROW()-ROW($B$1),'Carga Pre'!$O$2:$O$4996,0)),"")</f>
        <v/>
      </c>
      <c r="J86" s="15" t="str">
        <f>IFERROR(INDEX('Carga Pre'!$I$2:I5080,MATCH(ROW()-ROW($B$1),'Carga Pre'!$O$2:$O$4996,0)),"")</f>
        <v/>
      </c>
      <c r="K86" s="15" t="str">
        <f>IFERROR(INDEX('Carga Pre'!$J$2:J5080,MATCH(ROW()-ROW($B$1),'Carga Pre'!$O$2:$O$4996,0)),"")</f>
        <v/>
      </c>
      <c r="L86" s="22" t="str">
        <f>IFERROR(INDEX('Carga Pre'!$K$2:K5080,MATCH(ROW()-ROW($B$1),'Carga Pre'!$O$2:$O$4996,0)),"")</f>
        <v/>
      </c>
      <c r="M86" s="15" t="str">
        <f>IFERROR(INDEX('Carga Pre'!$L$2:L5080,MATCH(ROW()-ROW($B$1),'Carga Pre'!$O$2:$O$4996,0)),"")</f>
        <v/>
      </c>
      <c r="N86" s="25" t="e">
        <f t="shared" si="6"/>
        <v>#VALUE!</v>
      </c>
      <c r="O86" s="25" t="e">
        <f>VLOOKUP(N86,'Time Chart'!$A$2:$D$25,4,0)</f>
        <v>#VALUE!</v>
      </c>
      <c r="P86" s="26" t="e">
        <f t="shared" si="7"/>
        <v>#VALUE!</v>
      </c>
      <c r="Q86" s="26" t="e">
        <f>VLOOKUP(P86,'Time Chart'!$A$2:$D$25,4,0)</f>
        <v>#VALUE!</v>
      </c>
      <c r="R86" s="14" t="str">
        <f t="shared" si="8"/>
        <v/>
      </c>
      <c r="S86" s="15">
        <f>COUNTIFS(Hoja1!$R$2,"="&amp;R86)</f>
        <v>0</v>
      </c>
      <c r="T86" s="14" t="str">
        <f t="shared" si="9"/>
        <v/>
      </c>
      <c r="U86" s="15">
        <f>COUNTIFS(Hoja1!$R$2,"="&amp;T86)</f>
        <v>0</v>
      </c>
    </row>
    <row r="87" spans="1:21" x14ac:dyDescent="0.25">
      <c r="A87" s="14">
        <f t="shared" si="5"/>
        <v>86</v>
      </c>
      <c r="B87" s="15" t="str">
        <f>IFERROR(INDEX('Carga Pre'!$A$2:A5081,MATCH(ROW()-ROW($B$1),'Carga Pre'!$O$2:$O$4996,0)),"")</f>
        <v/>
      </c>
      <c r="C87" s="15" t="str">
        <f>IFERROR(INDEX('Carga Pre'!$B$2:$B$196,MATCH(ROW()-ROW($A$1),'Carga Pre'!$O$2:$O$196,0)),"")</f>
        <v/>
      </c>
      <c r="D87" s="15" t="str">
        <f>IFERROR(INDEX('Carga Pre'!$C$2:C5081,MATCH(ROW()-ROW($B$1),'Carga Pre'!$O$2:$O$4996,0)),"")</f>
        <v/>
      </c>
      <c r="E87" s="15" t="str">
        <f>IFERROR(INDEX('Carga Pre'!$D$2:D5081,MATCH(ROW()-ROW($B$1),'Carga Pre'!$O$2:$O$4996,0)),"")</f>
        <v/>
      </c>
      <c r="F87" s="22" t="str">
        <f>IFERROR(INDEX('Carga Pre'!$E$2:$E$4996,MATCH(ROW()-ROW($B$1),'Carga Pre'!$O$2:$O$4996,0)),"")</f>
        <v/>
      </c>
      <c r="G87" s="15" t="str">
        <f>IFERROR(INDEX('Carga Pre'!$F$2:F5081,MATCH(ROW()-ROW($B$1),'Carga Pre'!$O$2:$O$4996,0)),"")</f>
        <v/>
      </c>
      <c r="H87" s="15" t="str">
        <f>IFERROR(INDEX('Carga Pre'!$G$2:G5081,MATCH(ROW()-ROW($B$1),'Carga Pre'!$O$2:$O$4996,0)),"")</f>
        <v/>
      </c>
      <c r="I87" s="15" t="str">
        <f>IFERROR(INDEX('Carga Pre'!$H$2:H5081,MATCH(ROW()-ROW($B$1),'Carga Pre'!$O$2:$O$4996,0)),"")</f>
        <v/>
      </c>
      <c r="J87" s="15" t="str">
        <f>IFERROR(INDEX('Carga Pre'!$I$2:I5081,MATCH(ROW()-ROW($B$1),'Carga Pre'!$O$2:$O$4996,0)),"")</f>
        <v/>
      </c>
      <c r="K87" s="15" t="str">
        <f>IFERROR(INDEX('Carga Pre'!$J$2:J5081,MATCH(ROW()-ROW($B$1),'Carga Pre'!$O$2:$O$4996,0)),"")</f>
        <v/>
      </c>
      <c r="L87" s="22" t="str">
        <f>IFERROR(INDEX('Carga Pre'!$K$2:K5081,MATCH(ROW()-ROW($B$1),'Carga Pre'!$O$2:$O$4996,0)),"")</f>
        <v/>
      </c>
      <c r="M87" s="15" t="str">
        <f>IFERROR(INDEX('Carga Pre'!$L$2:L5081,MATCH(ROW()-ROW($B$1),'Carga Pre'!$O$2:$O$4996,0)),"")</f>
        <v/>
      </c>
      <c r="N87" s="25" t="e">
        <f t="shared" si="6"/>
        <v>#VALUE!</v>
      </c>
      <c r="O87" s="25" t="e">
        <f>VLOOKUP(N87,'Time Chart'!$A$2:$D$25,4,0)</f>
        <v>#VALUE!</v>
      </c>
      <c r="P87" s="26" t="e">
        <f t="shared" si="7"/>
        <v>#VALUE!</v>
      </c>
      <c r="Q87" s="26" t="e">
        <f>VLOOKUP(P87,'Time Chart'!$A$2:$D$25,4,0)</f>
        <v>#VALUE!</v>
      </c>
      <c r="R87" s="14" t="str">
        <f t="shared" si="8"/>
        <v/>
      </c>
      <c r="S87" s="15">
        <f>COUNTIFS(Hoja1!$R$2,"="&amp;R87)</f>
        <v>0</v>
      </c>
      <c r="T87" s="14" t="str">
        <f t="shared" si="9"/>
        <v/>
      </c>
      <c r="U87" s="15">
        <f>COUNTIFS(Hoja1!$R$2,"="&amp;T87)</f>
        <v>0</v>
      </c>
    </row>
    <row r="88" spans="1:21" x14ac:dyDescent="0.25">
      <c r="A88" s="14">
        <f t="shared" si="5"/>
        <v>87</v>
      </c>
      <c r="B88" s="15" t="str">
        <f>IFERROR(INDEX('Carga Pre'!$A$2:A5082,MATCH(ROW()-ROW($B$1),'Carga Pre'!$O$2:$O$4996,0)),"")</f>
        <v/>
      </c>
      <c r="C88" s="15" t="str">
        <f>IFERROR(INDEX('Carga Pre'!$B$2:$B$196,MATCH(ROW()-ROW($A$1),'Carga Pre'!$O$2:$O$196,0)),"")</f>
        <v/>
      </c>
      <c r="D88" s="15" t="str">
        <f>IFERROR(INDEX('Carga Pre'!$C$2:C5082,MATCH(ROW()-ROW($B$1),'Carga Pre'!$O$2:$O$4996,0)),"")</f>
        <v/>
      </c>
      <c r="E88" s="15" t="str">
        <f>IFERROR(INDEX('Carga Pre'!$D$2:D5082,MATCH(ROW()-ROW($B$1),'Carga Pre'!$O$2:$O$4996,0)),"")</f>
        <v/>
      </c>
      <c r="F88" s="22" t="str">
        <f>IFERROR(INDEX('Carga Pre'!$E$2:$E$4996,MATCH(ROW()-ROW($B$1),'Carga Pre'!$O$2:$O$4996,0)),"")</f>
        <v/>
      </c>
      <c r="G88" s="15" t="str">
        <f>IFERROR(INDEX('Carga Pre'!$F$2:F5082,MATCH(ROW()-ROW($B$1),'Carga Pre'!$O$2:$O$4996,0)),"")</f>
        <v/>
      </c>
      <c r="H88" s="15" t="str">
        <f>IFERROR(INDEX('Carga Pre'!$G$2:G5082,MATCH(ROW()-ROW($B$1),'Carga Pre'!$O$2:$O$4996,0)),"")</f>
        <v/>
      </c>
      <c r="I88" s="15" t="str">
        <f>IFERROR(INDEX('Carga Pre'!$H$2:H5082,MATCH(ROW()-ROW($B$1),'Carga Pre'!$O$2:$O$4996,0)),"")</f>
        <v/>
      </c>
      <c r="J88" s="15" t="str">
        <f>IFERROR(INDEX('Carga Pre'!$I$2:I5082,MATCH(ROW()-ROW($B$1),'Carga Pre'!$O$2:$O$4996,0)),"")</f>
        <v/>
      </c>
      <c r="K88" s="15" t="str">
        <f>IFERROR(INDEX('Carga Pre'!$J$2:J5082,MATCH(ROW()-ROW($B$1),'Carga Pre'!$O$2:$O$4996,0)),"")</f>
        <v/>
      </c>
      <c r="L88" s="22" t="str">
        <f>IFERROR(INDEX('Carga Pre'!$K$2:K5082,MATCH(ROW()-ROW($B$1),'Carga Pre'!$O$2:$O$4996,0)),"")</f>
        <v/>
      </c>
      <c r="M88" s="15" t="str">
        <f>IFERROR(INDEX('Carga Pre'!$L$2:L5082,MATCH(ROW()-ROW($B$1),'Carga Pre'!$O$2:$O$4996,0)),"")</f>
        <v/>
      </c>
      <c r="N88" s="25" t="e">
        <f t="shared" si="6"/>
        <v>#VALUE!</v>
      </c>
      <c r="O88" s="25" t="e">
        <f>VLOOKUP(N88,'Time Chart'!$A$2:$D$25,4,0)</f>
        <v>#VALUE!</v>
      </c>
      <c r="P88" s="26" t="e">
        <f t="shared" si="7"/>
        <v>#VALUE!</v>
      </c>
      <c r="Q88" s="26" t="e">
        <f>VLOOKUP(P88,'Time Chart'!$A$2:$D$25,4,0)</f>
        <v>#VALUE!</v>
      </c>
      <c r="R88" s="14" t="str">
        <f t="shared" si="8"/>
        <v/>
      </c>
      <c r="S88" s="15">
        <f>COUNTIFS(Hoja1!$R$2,"="&amp;R88)</f>
        <v>0</v>
      </c>
      <c r="T88" s="14" t="str">
        <f t="shared" si="9"/>
        <v/>
      </c>
      <c r="U88" s="15">
        <f>COUNTIFS(Hoja1!$R$2,"="&amp;T88)</f>
        <v>0</v>
      </c>
    </row>
    <row r="89" spans="1:21" x14ac:dyDescent="0.25">
      <c r="A89" s="14">
        <f t="shared" si="5"/>
        <v>88</v>
      </c>
      <c r="B89" s="15" t="str">
        <f>IFERROR(INDEX('Carga Pre'!$A$2:A5083,MATCH(ROW()-ROW($B$1),'Carga Pre'!$O$2:$O$4996,0)),"")</f>
        <v/>
      </c>
      <c r="C89" s="15" t="str">
        <f>IFERROR(INDEX('Carga Pre'!$B$2:$B$196,MATCH(ROW()-ROW($A$1),'Carga Pre'!$O$2:$O$196,0)),"")</f>
        <v/>
      </c>
      <c r="D89" s="15" t="str">
        <f>IFERROR(INDEX('Carga Pre'!$C$2:C5083,MATCH(ROW()-ROW($B$1),'Carga Pre'!$O$2:$O$4996,0)),"")</f>
        <v/>
      </c>
      <c r="E89" s="15" t="str">
        <f>IFERROR(INDEX('Carga Pre'!$D$2:D5083,MATCH(ROW()-ROW($B$1),'Carga Pre'!$O$2:$O$4996,0)),"")</f>
        <v/>
      </c>
      <c r="F89" s="22" t="str">
        <f>IFERROR(INDEX('Carga Pre'!$E$2:$E$4996,MATCH(ROW()-ROW($B$1),'Carga Pre'!$O$2:$O$4996,0)),"")</f>
        <v/>
      </c>
      <c r="G89" s="15" t="str">
        <f>IFERROR(INDEX('Carga Pre'!$F$2:F5083,MATCH(ROW()-ROW($B$1),'Carga Pre'!$O$2:$O$4996,0)),"")</f>
        <v/>
      </c>
      <c r="H89" s="15" t="str">
        <f>IFERROR(INDEX('Carga Pre'!$G$2:G5083,MATCH(ROW()-ROW($B$1),'Carga Pre'!$O$2:$O$4996,0)),"")</f>
        <v/>
      </c>
      <c r="I89" s="15" t="str">
        <f>IFERROR(INDEX('Carga Pre'!$H$2:H5083,MATCH(ROW()-ROW($B$1),'Carga Pre'!$O$2:$O$4996,0)),"")</f>
        <v/>
      </c>
      <c r="J89" s="15" t="str">
        <f>IFERROR(INDEX('Carga Pre'!$I$2:I5083,MATCH(ROW()-ROW($B$1),'Carga Pre'!$O$2:$O$4996,0)),"")</f>
        <v/>
      </c>
      <c r="K89" s="15" t="str">
        <f>IFERROR(INDEX('Carga Pre'!$J$2:J5083,MATCH(ROW()-ROW($B$1),'Carga Pre'!$O$2:$O$4996,0)),"")</f>
        <v/>
      </c>
      <c r="L89" s="22" t="str">
        <f>IFERROR(INDEX('Carga Pre'!$K$2:K5083,MATCH(ROW()-ROW($B$1),'Carga Pre'!$O$2:$O$4996,0)),"")</f>
        <v/>
      </c>
      <c r="M89" s="15" t="str">
        <f>IFERROR(INDEX('Carga Pre'!$L$2:L5083,MATCH(ROW()-ROW($B$1),'Carga Pre'!$O$2:$O$4996,0)),"")</f>
        <v/>
      </c>
      <c r="N89" s="25" t="e">
        <f t="shared" si="6"/>
        <v>#VALUE!</v>
      </c>
      <c r="O89" s="25" t="e">
        <f>VLOOKUP(N89,'Time Chart'!$A$2:$D$25,4,0)</f>
        <v>#VALUE!</v>
      </c>
      <c r="P89" s="26" t="e">
        <f t="shared" si="7"/>
        <v>#VALUE!</v>
      </c>
      <c r="Q89" s="26" t="e">
        <f>VLOOKUP(P89,'Time Chart'!$A$2:$D$25,4,0)</f>
        <v>#VALUE!</v>
      </c>
      <c r="R89" s="14" t="str">
        <f t="shared" si="8"/>
        <v/>
      </c>
      <c r="S89" s="15">
        <f>COUNTIFS(Hoja1!$R$2,"="&amp;R89)</f>
        <v>0</v>
      </c>
      <c r="T89" s="14" t="str">
        <f t="shared" si="9"/>
        <v/>
      </c>
      <c r="U89" s="15">
        <f>COUNTIFS(Hoja1!$R$2,"="&amp;T89)</f>
        <v>0</v>
      </c>
    </row>
    <row r="90" spans="1:21" x14ac:dyDescent="0.25">
      <c r="A90" s="14">
        <f t="shared" si="5"/>
        <v>89</v>
      </c>
      <c r="B90" s="15" t="str">
        <f>IFERROR(INDEX('Carga Pre'!$A$2:A5084,MATCH(ROW()-ROW($B$1),'Carga Pre'!$O$2:$O$4996,0)),"")</f>
        <v/>
      </c>
      <c r="C90" s="15" t="str">
        <f>IFERROR(INDEX('Carga Pre'!$B$2:$B$196,MATCH(ROW()-ROW($A$1),'Carga Pre'!$O$2:$O$196,0)),"")</f>
        <v/>
      </c>
      <c r="D90" s="15" t="str">
        <f>IFERROR(INDEX('Carga Pre'!$C$2:C5084,MATCH(ROW()-ROW($B$1),'Carga Pre'!$O$2:$O$4996,0)),"")</f>
        <v/>
      </c>
      <c r="E90" s="15" t="str">
        <f>IFERROR(INDEX('Carga Pre'!$D$2:D5084,MATCH(ROW()-ROW($B$1),'Carga Pre'!$O$2:$O$4996,0)),"")</f>
        <v/>
      </c>
      <c r="F90" s="22" t="str">
        <f>IFERROR(INDEX('Carga Pre'!$E$2:$E$4996,MATCH(ROW()-ROW($B$1),'Carga Pre'!$O$2:$O$4996,0)),"")</f>
        <v/>
      </c>
      <c r="G90" s="15" t="str">
        <f>IFERROR(INDEX('Carga Pre'!$F$2:F5084,MATCH(ROW()-ROW($B$1),'Carga Pre'!$O$2:$O$4996,0)),"")</f>
        <v/>
      </c>
      <c r="H90" s="15" t="str">
        <f>IFERROR(INDEX('Carga Pre'!$G$2:G5084,MATCH(ROW()-ROW($B$1),'Carga Pre'!$O$2:$O$4996,0)),"")</f>
        <v/>
      </c>
      <c r="I90" s="15" t="str">
        <f>IFERROR(INDEX('Carga Pre'!$H$2:H5084,MATCH(ROW()-ROW($B$1),'Carga Pre'!$O$2:$O$4996,0)),"")</f>
        <v/>
      </c>
      <c r="J90" s="15" t="str">
        <f>IFERROR(INDEX('Carga Pre'!$I$2:I5084,MATCH(ROW()-ROW($B$1),'Carga Pre'!$O$2:$O$4996,0)),"")</f>
        <v/>
      </c>
      <c r="K90" s="15" t="str">
        <f>IFERROR(INDEX('Carga Pre'!$J$2:J5084,MATCH(ROW()-ROW($B$1),'Carga Pre'!$O$2:$O$4996,0)),"")</f>
        <v/>
      </c>
      <c r="L90" s="22" t="str">
        <f>IFERROR(INDEX('Carga Pre'!$K$2:K5084,MATCH(ROW()-ROW($B$1),'Carga Pre'!$O$2:$O$4996,0)),"")</f>
        <v/>
      </c>
      <c r="M90" s="15" t="str">
        <f>IFERROR(INDEX('Carga Pre'!$L$2:L5084,MATCH(ROW()-ROW($B$1),'Carga Pre'!$O$2:$O$4996,0)),"")</f>
        <v/>
      </c>
      <c r="N90" s="25" t="e">
        <f t="shared" si="6"/>
        <v>#VALUE!</v>
      </c>
      <c r="O90" s="25" t="e">
        <f>VLOOKUP(N90,'Time Chart'!$A$2:$D$25,4,0)</f>
        <v>#VALUE!</v>
      </c>
      <c r="P90" s="26" t="e">
        <f t="shared" si="7"/>
        <v>#VALUE!</v>
      </c>
      <c r="Q90" s="26" t="e">
        <f>VLOOKUP(P90,'Time Chart'!$A$2:$D$25,4,0)</f>
        <v>#VALUE!</v>
      </c>
      <c r="R90" s="14" t="str">
        <f t="shared" si="8"/>
        <v/>
      </c>
      <c r="S90" s="15">
        <f>COUNTIFS(Hoja1!$R$2,"="&amp;R90)</f>
        <v>0</v>
      </c>
      <c r="T90" s="14" t="str">
        <f t="shared" si="9"/>
        <v/>
      </c>
      <c r="U90" s="15">
        <f>COUNTIFS(Hoja1!$R$2,"="&amp;T90)</f>
        <v>0</v>
      </c>
    </row>
    <row r="91" spans="1:21" x14ac:dyDescent="0.25">
      <c r="A91" s="14">
        <f t="shared" si="5"/>
        <v>90</v>
      </c>
      <c r="B91" s="15" t="str">
        <f>IFERROR(INDEX('Carga Pre'!$A$2:A5085,MATCH(ROW()-ROW($B$1),'Carga Pre'!$O$2:$O$4996,0)),"")</f>
        <v/>
      </c>
      <c r="C91" s="15" t="str">
        <f>IFERROR(INDEX('Carga Pre'!$B$2:$B$196,MATCH(ROW()-ROW($A$1),'Carga Pre'!$O$2:$O$196,0)),"")</f>
        <v/>
      </c>
      <c r="D91" s="15" t="str">
        <f>IFERROR(INDEX('Carga Pre'!$C$2:C5085,MATCH(ROW()-ROW($B$1),'Carga Pre'!$O$2:$O$4996,0)),"")</f>
        <v/>
      </c>
      <c r="E91" s="15" t="str">
        <f>IFERROR(INDEX('Carga Pre'!$D$2:D5085,MATCH(ROW()-ROW($B$1),'Carga Pre'!$O$2:$O$4996,0)),"")</f>
        <v/>
      </c>
      <c r="F91" s="22" t="str">
        <f>IFERROR(INDEX('Carga Pre'!$E$2:$E$4996,MATCH(ROW()-ROW($B$1),'Carga Pre'!$O$2:$O$4996,0)),"")</f>
        <v/>
      </c>
      <c r="G91" s="15" t="str">
        <f>IFERROR(INDEX('Carga Pre'!$F$2:F5085,MATCH(ROW()-ROW($B$1),'Carga Pre'!$O$2:$O$4996,0)),"")</f>
        <v/>
      </c>
      <c r="H91" s="15" t="str">
        <f>IFERROR(INDEX('Carga Pre'!$G$2:G5085,MATCH(ROW()-ROW($B$1),'Carga Pre'!$O$2:$O$4996,0)),"")</f>
        <v/>
      </c>
      <c r="I91" s="15" t="str">
        <f>IFERROR(INDEX('Carga Pre'!$H$2:H5085,MATCH(ROW()-ROW($B$1),'Carga Pre'!$O$2:$O$4996,0)),"")</f>
        <v/>
      </c>
      <c r="J91" s="15" t="str">
        <f>IFERROR(INDEX('Carga Pre'!$I$2:I5085,MATCH(ROW()-ROW($B$1),'Carga Pre'!$O$2:$O$4996,0)),"")</f>
        <v/>
      </c>
      <c r="K91" s="15" t="str">
        <f>IFERROR(INDEX('Carga Pre'!$J$2:J5085,MATCH(ROW()-ROW($B$1),'Carga Pre'!$O$2:$O$4996,0)),"")</f>
        <v/>
      </c>
      <c r="L91" s="22" t="str">
        <f>IFERROR(INDEX('Carga Pre'!$K$2:K5085,MATCH(ROW()-ROW($B$1),'Carga Pre'!$O$2:$O$4996,0)),"")</f>
        <v/>
      </c>
      <c r="M91" s="15" t="str">
        <f>IFERROR(INDEX('Carga Pre'!$L$2:L5085,MATCH(ROW()-ROW($B$1),'Carga Pre'!$O$2:$O$4996,0)),"")</f>
        <v/>
      </c>
      <c r="N91" s="25" t="e">
        <f t="shared" si="6"/>
        <v>#VALUE!</v>
      </c>
      <c r="O91" s="25" t="e">
        <f>VLOOKUP(N91,'Time Chart'!$A$2:$D$25,4,0)</f>
        <v>#VALUE!</v>
      </c>
      <c r="P91" s="26" t="e">
        <f t="shared" si="7"/>
        <v>#VALUE!</v>
      </c>
      <c r="Q91" s="26" t="e">
        <f>VLOOKUP(P91,'Time Chart'!$A$2:$D$25,4,0)</f>
        <v>#VALUE!</v>
      </c>
      <c r="R91" s="14" t="str">
        <f t="shared" si="8"/>
        <v/>
      </c>
      <c r="S91" s="15">
        <f>COUNTIFS(Hoja1!$R$2,"="&amp;R91)</f>
        <v>0</v>
      </c>
      <c r="T91" s="14" t="str">
        <f t="shared" si="9"/>
        <v/>
      </c>
      <c r="U91" s="15">
        <f>COUNTIFS(Hoja1!$R$2,"="&amp;T91)</f>
        <v>0</v>
      </c>
    </row>
    <row r="92" spans="1:21" x14ac:dyDescent="0.25">
      <c r="A92" s="14">
        <f t="shared" si="5"/>
        <v>91</v>
      </c>
      <c r="B92" s="15" t="str">
        <f>IFERROR(INDEX('Carga Pre'!$A$2:A5086,MATCH(ROW()-ROW($B$1),'Carga Pre'!$O$2:$O$4996,0)),"")</f>
        <v/>
      </c>
      <c r="C92" s="15" t="str">
        <f>IFERROR(INDEX('Carga Pre'!$B$2:$B$196,MATCH(ROW()-ROW($A$1),'Carga Pre'!$O$2:$O$196,0)),"")</f>
        <v/>
      </c>
      <c r="D92" s="15" t="str">
        <f>IFERROR(INDEX('Carga Pre'!$C$2:C5086,MATCH(ROW()-ROW($B$1),'Carga Pre'!$O$2:$O$4996,0)),"")</f>
        <v/>
      </c>
      <c r="E92" s="15" t="str">
        <f>IFERROR(INDEX('Carga Pre'!$D$2:D5086,MATCH(ROW()-ROW($B$1),'Carga Pre'!$O$2:$O$4996,0)),"")</f>
        <v/>
      </c>
      <c r="F92" s="22" t="str">
        <f>IFERROR(INDEX('Carga Pre'!$E$2:$E$4996,MATCH(ROW()-ROW($B$1),'Carga Pre'!$O$2:$O$4996,0)),"")</f>
        <v/>
      </c>
      <c r="G92" s="15" t="str">
        <f>IFERROR(INDEX('Carga Pre'!$F$2:F5086,MATCH(ROW()-ROW($B$1),'Carga Pre'!$O$2:$O$4996,0)),"")</f>
        <v/>
      </c>
      <c r="H92" s="15" t="str">
        <f>IFERROR(INDEX('Carga Pre'!$G$2:G5086,MATCH(ROW()-ROW($B$1),'Carga Pre'!$O$2:$O$4996,0)),"")</f>
        <v/>
      </c>
      <c r="I92" s="15" t="str">
        <f>IFERROR(INDEX('Carga Pre'!$H$2:H5086,MATCH(ROW()-ROW($B$1),'Carga Pre'!$O$2:$O$4996,0)),"")</f>
        <v/>
      </c>
      <c r="J92" s="15" t="str">
        <f>IFERROR(INDEX('Carga Pre'!$I$2:I5086,MATCH(ROW()-ROW($B$1),'Carga Pre'!$O$2:$O$4996,0)),"")</f>
        <v/>
      </c>
      <c r="K92" s="15" t="str">
        <f>IFERROR(INDEX('Carga Pre'!$J$2:J5086,MATCH(ROW()-ROW($B$1),'Carga Pre'!$O$2:$O$4996,0)),"")</f>
        <v/>
      </c>
      <c r="L92" s="22" t="str">
        <f>IFERROR(INDEX('Carga Pre'!$K$2:K5086,MATCH(ROW()-ROW($B$1),'Carga Pre'!$O$2:$O$4996,0)),"")</f>
        <v/>
      </c>
      <c r="M92" s="15" t="str">
        <f>IFERROR(INDEX('Carga Pre'!$L$2:L5086,MATCH(ROW()-ROW($B$1),'Carga Pre'!$O$2:$O$4996,0)),"")</f>
        <v/>
      </c>
      <c r="N92" s="25" t="e">
        <f t="shared" si="6"/>
        <v>#VALUE!</v>
      </c>
      <c r="O92" s="25" t="e">
        <f>VLOOKUP(N92,'Time Chart'!$A$2:$D$25,4,0)</f>
        <v>#VALUE!</v>
      </c>
      <c r="P92" s="26" t="e">
        <f t="shared" si="7"/>
        <v>#VALUE!</v>
      </c>
      <c r="Q92" s="26" t="e">
        <f>VLOOKUP(P92,'Time Chart'!$A$2:$D$25,4,0)</f>
        <v>#VALUE!</v>
      </c>
      <c r="R92" s="14" t="str">
        <f t="shared" si="8"/>
        <v/>
      </c>
      <c r="S92" s="15">
        <f>COUNTIFS(Hoja1!$R$2,"="&amp;R92)</f>
        <v>0</v>
      </c>
      <c r="T92" s="14" t="str">
        <f t="shared" si="9"/>
        <v/>
      </c>
      <c r="U92" s="15">
        <f>COUNTIFS(Hoja1!$R$2,"="&amp;T92)</f>
        <v>0</v>
      </c>
    </row>
    <row r="93" spans="1:21" x14ac:dyDescent="0.25">
      <c r="A93" s="14">
        <f t="shared" si="5"/>
        <v>92</v>
      </c>
      <c r="B93" s="15" t="str">
        <f>IFERROR(INDEX('Carga Pre'!$A$2:A5087,MATCH(ROW()-ROW($B$1),'Carga Pre'!$O$2:$O$4996,0)),"")</f>
        <v/>
      </c>
      <c r="C93" s="15" t="str">
        <f>IFERROR(INDEX('Carga Pre'!$B$2:$B$196,MATCH(ROW()-ROW($A$1),'Carga Pre'!$O$2:$O$196,0)),"")</f>
        <v/>
      </c>
      <c r="D93" s="15" t="str">
        <f>IFERROR(INDEX('Carga Pre'!$C$2:C5087,MATCH(ROW()-ROW($B$1),'Carga Pre'!$O$2:$O$4996,0)),"")</f>
        <v/>
      </c>
      <c r="E93" s="15" t="str">
        <f>IFERROR(INDEX('Carga Pre'!$D$2:D5087,MATCH(ROW()-ROW($B$1),'Carga Pre'!$O$2:$O$4996,0)),"")</f>
        <v/>
      </c>
      <c r="F93" s="22" t="str">
        <f>IFERROR(INDEX('Carga Pre'!$E$2:$E$4996,MATCH(ROW()-ROW($B$1),'Carga Pre'!$O$2:$O$4996,0)),"")</f>
        <v/>
      </c>
      <c r="G93" s="15" t="str">
        <f>IFERROR(INDEX('Carga Pre'!$F$2:F5087,MATCH(ROW()-ROW($B$1),'Carga Pre'!$O$2:$O$4996,0)),"")</f>
        <v/>
      </c>
      <c r="H93" s="15" t="str">
        <f>IFERROR(INDEX('Carga Pre'!$G$2:G5087,MATCH(ROW()-ROW($B$1),'Carga Pre'!$O$2:$O$4996,0)),"")</f>
        <v/>
      </c>
      <c r="I93" s="15" t="str">
        <f>IFERROR(INDEX('Carga Pre'!$H$2:H5087,MATCH(ROW()-ROW($B$1),'Carga Pre'!$O$2:$O$4996,0)),"")</f>
        <v/>
      </c>
      <c r="J93" s="15" t="str">
        <f>IFERROR(INDEX('Carga Pre'!$I$2:I5087,MATCH(ROW()-ROW($B$1),'Carga Pre'!$O$2:$O$4996,0)),"")</f>
        <v/>
      </c>
      <c r="K93" s="15" t="str">
        <f>IFERROR(INDEX('Carga Pre'!$J$2:J5087,MATCH(ROW()-ROW($B$1),'Carga Pre'!$O$2:$O$4996,0)),"")</f>
        <v/>
      </c>
      <c r="L93" s="22" t="str">
        <f>IFERROR(INDEX('Carga Pre'!$K$2:K5087,MATCH(ROW()-ROW($B$1),'Carga Pre'!$O$2:$O$4996,0)),"")</f>
        <v/>
      </c>
      <c r="M93" s="15" t="str">
        <f>IFERROR(INDEX('Carga Pre'!$L$2:L5087,MATCH(ROW()-ROW($B$1),'Carga Pre'!$O$2:$O$4996,0)),"")</f>
        <v/>
      </c>
      <c r="N93" s="25" t="e">
        <f t="shared" si="6"/>
        <v>#VALUE!</v>
      </c>
      <c r="O93" s="25" t="e">
        <f>VLOOKUP(N93,'Time Chart'!$A$2:$D$25,4,0)</f>
        <v>#VALUE!</v>
      </c>
      <c r="P93" s="26" t="e">
        <f t="shared" si="7"/>
        <v>#VALUE!</v>
      </c>
      <c r="Q93" s="26" t="e">
        <f>VLOOKUP(P93,'Time Chart'!$A$2:$D$25,4,0)</f>
        <v>#VALUE!</v>
      </c>
      <c r="R93" s="14" t="str">
        <f t="shared" si="8"/>
        <v/>
      </c>
      <c r="S93" s="15">
        <f>COUNTIFS(Hoja1!$R$2,"="&amp;R93)</f>
        <v>0</v>
      </c>
      <c r="T93" s="14" t="str">
        <f t="shared" si="9"/>
        <v/>
      </c>
      <c r="U93" s="15">
        <f>COUNTIFS(Hoja1!$R$2,"="&amp;T93)</f>
        <v>0</v>
      </c>
    </row>
    <row r="94" spans="1:21" x14ac:dyDescent="0.25">
      <c r="A94" s="14">
        <f t="shared" si="5"/>
        <v>93</v>
      </c>
      <c r="B94" s="15" t="str">
        <f>IFERROR(INDEX('Carga Pre'!$A$2:A5088,MATCH(ROW()-ROW($B$1),'Carga Pre'!$O$2:$O$4996,0)),"")</f>
        <v/>
      </c>
      <c r="C94" s="15" t="str">
        <f>IFERROR(INDEX('Carga Pre'!$B$2:$B$196,MATCH(ROW()-ROW($A$1),'Carga Pre'!$O$2:$O$196,0)),"")</f>
        <v/>
      </c>
      <c r="D94" s="15" t="str">
        <f>IFERROR(INDEX('Carga Pre'!$C$2:C5088,MATCH(ROW()-ROW($B$1),'Carga Pre'!$O$2:$O$4996,0)),"")</f>
        <v/>
      </c>
      <c r="E94" s="15" t="str">
        <f>IFERROR(INDEX('Carga Pre'!$D$2:D5088,MATCH(ROW()-ROW($B$1),'Carga Pre'!$O$2:$O$4996,0)),"")</f>
        <v/>
      </c>
      <c r="F94" s="22" t="str">
        <f>IFERROR(INDEX('Carga Pre'!$E$2:$E$4996,MATCH(ROW()-ROW($B$1),'Carga Pre'!$O$2:$O$4996,0)),"")</f>
        <v/>
      </c>
      <c r="G94" s="15" t="str">
        <f>IFERROR(INDEX('Carga Pre'!$F$2:F5088,MATCH(ROW()-ROW($B$1),'Carga Pre'!$O$2:$O$4996,0)),"")</f>
        <v/>
      </c>
      <c r="H94" s="15" t="str">
        <f>IFERROR(INDEX('Carga Pre'!$G$2:G5088,MATCH(ROW()-ROW($B$1),'Carga Pre'!$O$2:$O$4996,0)),"")</f>
        <v/>
      </c>
      <c r="I94" s="15" t="str">
        <f>IFERROR(INDEX('Carga Pre'!$H$2:H5088,MATCH(ROW()-ROW($B$1),'Carga Pre'!$O$2:$O$4996,0)),"")</f>
        <v/>
      </c>
      <c r="J94" s="15" t="str">
        <f>IFERROR(INDEX('Carga Pre'!$I$2:I5088,MATCH(ROW()-ROW($B$1),'Carga Pre'!$O$2:$O$4996,0)),"")</f>
        <v/>
      </c>
      <c r="K94" s="15" t="str">
        <f>IFERROR(INDEX('Carga Pre'!$J$2:J5088,MATCH(ROW()-ROW($B$1),'Carga Pre'!$O$2:$O$4996,0)),"")</f>
        <v/>
      </c>
      <c r="L94" s="22" t="str">
        <f>IFERROR(INDEX('Carga Pre'!$K$2:K5088,MATCH(ROW()-ROW($B$1),'Carga Pre'!$O$2:$O$4996,0)),"")</f>
        <v/>
      </c>
      <c r="M94" s="15" t="str">
        <f>IFERROR(INDEX('Carga Pre'!$L$2:L5088,MATCH(ROW()-ROW($B$1),'Carga Pre'!$O$2:$O$4996,0)),"")</f>
        <v/>
      </c>
      <c r="N94" s="25" t="e">
        <f t="shared" si="6"/>
        <v>#VALUE!</v>
      </c>
      <c r="O94" s="25" t="e">
        <f>VLOOKUP(N94,'Time Chart'!$A$2:$D$25,4,0)</f>
        <v>#VALUE!</v>
      </c>
      <c r="P94" s="26" t="e">
        <f t="shared" si="7"/>
        <v>#VALUE!</v>
      </c>
      <c r="Q94" s="26" t="e">
        <f>VLOOKUP(P94,'Time Chart'!$A$2:$D$25,4,0)</f>
        <v>#VALUE!</v>
      </c>
      <c r="R94" s="14" t="str">
        <f t="shared" si="8"/>
        <v/>
      </c>
      <c r="S94" s="15">
        <f>COUNTIFS(Hoja1!$R$2,"="&amp;R94)</f>
        <v>0</v>
      </c>
      <c r="T94" s="14" t="str">
        <f t="shared" si="9"/>
        <v/>
      </c>
      <c r="U94" s="15">
        <f>COUNTIFS(Hoja1!$R$2,"="&amp;T94)</f>
        <v>0</v>
      </c>
    </row>
    <row r="95" spans="1:21" x14ac:dyDescent="0.25">
      <c r="A95" s="14">
        <f t="shared" si="5"/>
        <v>94</v>
      </c>
      <c r="B95" s="15" t="str">
        <f>IFERROR(INDEX('Carga Pre'!$A$2:A5089,MATCH(ROW()-ROW($B$1),'Carga Pre'!$O$2:$O$4996,0)),"")</f>
        <v/>
      </c>
      <c r="C95" s="15" t="str">
        <f>IFERROR(INDEX('Carga Pre'!$B$2:$B$196,MATCH(ROW()-ROW($A$1),'Carga Pre'!$O$2:$O$196,0)),"")</f>
        <v/>
      </c>
      <c r="D95" s="15" t="str">
        <f>IFERROR(INDEX('Carga Pre'!$C$2:C5089,MATCH(ROW()-ROW($B$1),'Carga Pre'!$O$2:$O$4996,0)),"")</f>
        <v/>
      </c>
      <c r="E95" s="15" t="str">
        <f>IFERROR(INDEX('Carga Pre'!$D$2:D5089,MATCH(ROW()-ROW($B$1),'Carga Pre'!$O$2:$O$4996,0)),"")</f>
        <v/>
      </c>
      <c r="F95" s="22" t="str">
        <f>IFERROR(INDEX('Carga Pre'!$E$2:$E$4996,MATCH(ROW()-ROW($B$1),'Carga Pre'!$O$2:$O$4996,0)),"")</f>
        <v/>
      </c>
      <c r="G95" s="15" t="str">
        <f>IFERROR(INDEX('Carga Pre'!$F$2:F5089,MATCH(ROW()-ROW($B$1),'Carga Pre'!$O$2:$O$4996,0)),"")</f>
        <v/>
      </c>
      <c r="H95" s="15" t="str">
        <f>IFERROR(INDEX('Carga Pre'!$G$2:G5089,MATCH(ROW()-ROW($B$1),'Carga Pre'!$O$2:$O$4996,0)),"")</f>
        <v/>
      </c>
      <c r="I95" s="15" t="str">
        <f>IFERROR(INDEX('Carga Pre'!$H$2:H5089,MATCH(ROW()-ROW($B$1),'Carga Pre'!$O$2:$O$4996,0)),"")</f>
        <v/>
      </c>
      <c r="J95" s="15" t="str">
        <f>IFERROR(INDEX('Carga Pre'!$I$2:I5089,MATCH(ROW()-ROW($B$1),'Carga Pre'!$O$2:$O$4996,0)),"")</f>
        <v/>
      </c>
      <c r="K95" s="15" t="str">
        <f>IFERROR(INDEX('Carga Pre'!$J$2:J5089,MATCH(ROW()-ROW($B$1),'Carga Pre'!$O$2:$O$4996,0)),"")</f>
        <v/>
      </c>
      <c r="L95" s="22" t="str">
        <f>IFERROR(INDEX('Carga Pre'!$K$2:K5089,MATCH(ROW()-ROW($B$1),'Carga Pre'!$O$2:$O$4996,0)),"")</f>
        <v/>
      </c>
      <c r="M95" s="15" t="str">
        <f>IFERROR(INDEX('Carga Pre'!$L$2:L5089,MATCH(ROW()-ROW($B$1),'Carga Pre'!$O$2:$O$4996,0)),"")</f>
        <v/>
      </c>
      <c r="N95" s="25" t="e">
        <f t="shared" si="6"/>
        <v>#VALUE!</v>
      </c>
      <c r="O95" s="25" t="e">
        <f>VLOOKUP(N95,'Time Chart'!$A$2:$D$25,4,0)</f>
        <v>#VALUE!</v>
      </c>
      <c r="P95" s="26" t="e">
        <f t="shared" si="7"/>
        <v>#VALUE!</v>
      </c>
      <c r="Q95" s="26" t="e">
        <f>VLOOKUP(P95,'Time Chart'!$A$2:$D$25,4,0)</f>
        <v>#VALUE!</v>
      </c>
      <c r="R95" s="14" t="str">
        <f t="shared" si="8"/>
        <v/>
      </c>
      <c r="S95" s="15">
        <f>COUNTIFS(Hoja1!$R$2,"="&amp;R95)</f>
        <v>0</v>
      </c>
      <c r="T95" s="14" t="str">
        <f t="shared" si="9"/>
        <v/>
      </c>
      <c r="U95" s="15">
        <f>COUNTIFS(Hoja1!$R$2,"="&amp;T95)</f>
        <v>0</v>
      </c>
    </row>
    <row r="96" spans="1:21" x14ac:dyDescent="0.25">
      <c r="A96" s="14">
        <f t="shared" si="5"/>
        <v>95</v>
      </c>
      <c r="B96" s="15" t="str">
        <f>IFERROR(INDEX('Carga Pre'!$A$2:A5090,MATCH(ROW()-ROW($B$1),'Carga Pre'!$O$2:$O$4996,0)),"")</f>
        <v/>
      </c>
      <c r="C96" s="15" t="str">
        <f>IFERROR(INDEX('Carga Pre'!$B$2:$B$196,MATCH(ROW()-ROW($A$1),'Carga Pre'!$O$2:$O$196,0)),"")</f>
        <v/>
      </c>
      <c r="D96" s="15" t="str">
        <f>IFERROR(INDEX('Carga Pre'!$C$2:C5090,MATCH(ROW()-ROW($B$1),'Carga Pre'!$O$2:$O$4996,0)),"")</f>
        <v/>
      </c>
      <c r="E96" s="15" t="str">
        <f>IFERROR(INDEX('Carga Pre'!$D$2:D5090,MATCH(ROW()-ROW($B$1),'Carga Pre'!$O$2:$O$4996,0)),"")</f>
        <v/>
      </c>
      <c r="F96" s="22" t="str">
        <f>IFERROR(INDEX('Carga Pre'!$E$2:$E$4996,MATCH(ROW()-ROW($B$1),'Carga Pre'!$O$2:$O$4996,0)),"")</f>
        <v/>
      </c>
      <c r="G96" s="15" t="str">
        <f>IFERROR(INDEX('Carga Pre'!$F$2:F5090,MATCH(ROW()-ROW($B$1),'Carga Pre'!$O$2:$O$4996,0)),"")</f>
        <v/>
      </c>
      <c r="H96" s="15" t="str">
        <f>IFERROR(INDEX('Carga Pre'!$G$2:G5090,MATCH(ROW()-ROW($B$1),'Carga Pre'!$O$2:$O$4996,0)),"")</f>
        <v/>
      </c>
      <c r="I96" s="15" t="str">
        <f>IFERROR(INDEX('Carga Pre'!$H$2:H5090,MATCH(ROW()-ROW($B$1),'Carga Pre'!$O$2:$O$4996,0)),"")</f>
        <v/>
      </c>
      <c r="J96" s="15" t="str">
        <f>IFERROR(INDEX('Carga Pre'!$I$2:I5090,MATCH(ROW()-ROW($B$1),'Carga Pre'!$O$2:$O$4996,0)),"")</f>
        <v/>
      </c>
      <c r="K96" s="15" t="str">
        <f>IFERROR(INDEX('Carga Pre'!$J$2:J5090,MATCH(ROW()-ROW($B$1),'Carga Pre'!$O$2:$O$4996,0)),"")</f>
        <v/>
      </c>
      <c r="L96" s="22" t="str">
        <f>IFERROR(INDEX('Carga Pre'!$K$2:K5090,MATCH(ROW()-ROW($B$1),'Carga Pre'!$O$2:$O$4996,0)),"")</f>
        <v/>
      </c>
      <c r="M96" s="15" t="str">
        <f>IFERROR(INDEX('Carga Pre'!$L$2:L5090,MATCH(ROW()-ROW($B$1),'Carga Pre'!$O$2:$O$4996,0)),"")</f>
        <v/>
      </c>
      <c r="N96" s="25" t="e">
        <f t="shared" si="6"/>
        <v>#VALUE!</v>
      </c>
      <c r="O96" s="25" t="e">
        <f>VLOOKUP(N96,'Time Chart'!$A$2:$D$25,4,0)</f>
        <v>#VALUE!</v>
      </c>
      <c r="P96" s="26" t="e">
        <f t="shared" si="7"/>
        <v>#VALUE!</v>
      </c>
      <c r="Q96" s="26" t="e">
        <f>VLOOKUP(P96,'Time Chart'!$A$2:$D$25,4,0)</f>
        <v>#VALUE!</v>
      </c>
      <c r="R96" s="14" t="str">
        <f t="shared" si="8"/>
        <v/>
      </c>
      <c r="S96" s="15">
        <f>COUNTIFS(Hoja1!$R$2,"="&amp;R96)</f>
        <v>0</v>
      </c>
      <c r="T96" s="14" t="str">
        <f t="shared" si="9"/>
        <v/>
      </c>
      <c r="U96" s="15">
        <f>COUNTIFS(Hoja1!$R$2,"="&amp;T96)</f>
        <v>0</v>
      </c>
    </row>
    <row r="97" spans="1:21" x14ac:dyDescent="0.25">
      <c r="A97" s="14">
        <f t="shared" si="5"/>
        <v>96</v>
      </c>
      <c r="B97" s="15" t="str">
        <f>IFERROR(INDEX('Carga Pre'!$A$2:A5091,MATCH(ROW()-ROW($B$1),'Carga Pre'!$O$2:$O$4996,0)),"")</f>
        <v/>
      </c>
      <c r="C97" s="15" t="str">
        <f>IFERROR(INDEX('Carga Pre'!$B$2:$B$196,MATCH(ROW()-ROW($A$1),'Carga Pre'!$O$2:$O$196,0)),"")</f>
        <v/>
      </c>
      <c r="D97" s="15" t="str">
        <f>IFERROR(INDEX('Carga Pre'!$C$2:C5091,MATCH(ROW()-ROW($B$1),'Carga Pre'!$O$2:$O$4996,0)),"")</f>
        <v/>
      </c>
      <c r="E97" s="15" t="str">
        <f>IFERROR(INDEX('Carga Pre'!$D$2:D5091,MATCH(ROW()-ROW($B$1),'Carga Pre'!$O$2:$O$4996,0)),"")</f>
        <v/>
      </c>
      <c r="F97" s="22" t="str">
        <f>IFERROR(INDEX('Carga Pre'!$E$2:$E$4996,MATCH(ROW()-ROW($B$1),'Carga Pre'!$O$2:$O$4996,0)),"")</f>
        <v/>
      </c>
      <c r="G97" s="15" t="str">
        <f>IFERROR(INDEX('Carga Pre'!$F$2:F5091,MATCH(ROW()-ROW($B$1),'Carga Pre'!$O$2:$O$4996,0)),"")</f>
        <v/>
      </c>
      <c r="H97" s="15" t="str">
        <f>IFERROR(INDEX('Carga Pre'!$G$2:G5091,MATCH(ROW()-ROW($B$1),'Carga Pre'!$O$2:$O$4996,0)),"")</f>
        <v/>
      </c>
      <c r="I97" s="15" t="str">
        <f>IFERROR(INDEX('Carga Pre'!$H$2:H5091,MATCH(ROW()-ROW($B$1),'Carga Pre'!$O$2:$O$4996,0)),"")</f>
        <v/>
      </c>
      <c r="J97" s="15" t="str">
        <f>IFERROR(INDEX('Carga Pre'!$I$2:I5091,MATCH(ROW()-ROW($B$1),'Carga Pre'!$O$2:$O$4996,0)),"")</f>
        <v/>
      </c>
      <c r="K97" s="15" t="str">
        <f>IFERROR(INDEX('Carga Pre'!$J$2:J5091,MATCH(ROW()-ROW($B$1),'Carga Pre'!$O$2:$O$4996,0)),"")</f>
        <v/>
      </c>
      <c r="L97" s="22" t="str">
        <f>IFERROR(INDEX('Carga Pre'!$K$2:K5091,MATCH(ROW()-ROW($B$1),'Carga Pre'!$O$2:$O$4996,0)),"")</f>
        <v/>
      </c>
      <c r="M97" s="15" t="str">
        <f>IFERROR(INDEX('Carga Pre'!$L$2:L5091,MATCH(ROW()-ROW($B$1),'Carga Pre'!$O$2:$O$4996,0)),"")</f>
        <v/>
      </c>
      <c r="N97" s="25" t="e">
        <f t="shared" si="6"/>
        <v>#VALUE!</v>
      </c>
      <c r="O97" s="25" t="e">
        <f>VLOOKUP(N97,'Time Chart'!$A$2:$D$25,4,0)</f>
        <v>#VALUE!</v>
      </c>
      <c r="P97" s="26" t="e">
        <f t="shared" si="7"/>
        <v>#VALUE!</v>
      </c>
      <c r="Q97" s="26" t="e">
        <f>VLOOKUP(P97,'Time Chart'!$A$2:$D$25,4,0)</f>
        <v>#VALUE!</v>
      </c>
      <c r="R97" s="14" t="str">
        <f t="shared" si="8"/>
        <v/>
      </c>
      <c r="S97" s="15">
        <f>COUNTIFS(Hoja1!$R$2,"="&amp;R97)</f>
        <v>0</v>
      </c>
      <c r="T97" s="14" t="str">
        <f t="shared" si="9"/>
        <v/>
      </c>
      <c r="U97" s="15">
        <f>COUNTIFS(Hoja1!$R$2,"="&amp;T97)</f>
        <v>0</v>
      </c>
    </row>
    <row r="98" spans="1:21" x14ac:dyDescent="0.25">
      <c r="A98" s="14">
        <f t="shared" si="5"/>
        <v>97</v>
      </c>
      <c r="B98" s="15" t="str">
        <f>IFERROR(INDEX('Carga Pre'!$A$2:A5092,MATCH(ROW()-ROW($B$1),'Carga Pre'!$O$2:$O$4996,0)),"")</f>
        <v/>
      </c>
      <c r="C98" s="15" t="str">
        <f>IFERROR(INDEX('Carga Pre'!$B$2:$B$196,MATCH(ROW()-ROW($A$1),'Carga Pre'!$O$2:$O$196,0)),"")</f>
        <v/>
      </c>
      <c r="D98" s="15" t="str">
        <f>IFERROR(INDEX('Carga Pre'!$C$2:C5092,MATCH(ROW()-ROW($B$1),'Carga Pre'!$O$2:$O$4996,0)),"")</f>
        <v/>
      </c>
      <c r="E98" s="15" t="str">
        <f>IFERROR(INDEX('Carga Pre'!$D$2:D5092,MATCH(ROW()-ROW($B$1),'Carga Pre'!$O$2:$O$4996,0)),"")</f>
        <v/>
      </c>
      <c r="F98" s="22" t="str">
        <f>IFERROR(INDEX('Carga Pre'!$E$2:$E$4996,MATCH(ROW()-ROW($B$1),'Carga Pre'!$O$2:$O$4996,0)),"")</f>
        <v/>
      </c>
      <c r="G98" s="15" t="str">
        <f>IFERROR(INDEX('Carga Pre'!$F$2:F5092,MATCH(ROW()-ROW($B$1),'Carga Pre'!$O$2:$O$4996,0)),"")</f>
        <v/>
      </c>
      <c r="H98" s="15" t="str">
        <f>IFERROR(INDEX('Carga Pre'!$G$2:G5092,MATCH(ROW()-ROW($B$1),'Carga Pre'!$O$2:$O$4996,0)),"")</f>
        <v/>
      </c>
      <c r="I98" s="15" t="str">
        <f>IFERROR(INDEX('Carga Pre'!$H$2:H5092,MATCH(ROW()-ROW($B$1),'Carga Pre'!$O$2:$O$4996,0)),"")</f>
        <v/>
      </c>
      <c r="J98" s="15" t="str">
        <f>IFERROR(INDEX('Carga Pre'!$I$2:I5092,MATCH(ROW()-ROW($B$1),'Carga Pre'!$O$2:$O$4996,0)),"")</f>
        <v/>
      </c>
      <c r="K98" s="15" t="str">
        <f>IFERROR(INDEX('Carga Pre'!$J$2:J5092,MATCH(ROW()-ROW($B$1),'Carga Pre'!$O$2:$O$4996,0)),"")</f>
        <v/>
      </c>
      <c r="L98" s="22" t="str">
        <f>IFERROR(INDEX('Carga Pre'!$K$2:K5092,MATCH(ROW()-ROW($B$1),'Carga Pre'!$O$2:$O$4996,0)),"")</f>
        <v/>
      </c>
      <c r="M98" s="15" t="str">
        <f>IFERROR(INDEX('Carga Pre'!$L$2:L5092,MATCH(ROW()-ROW($B$1),'Carga Pre'!$O$2:$O$4996,0)),"")</f>
        <v/>
      </c>
      <c r="N98" s="25" t="e">
        <f t="shared" si="6"/>
        <v>#VALUE!</v>
      </c>
      <c r="O98" s="25" t="e">
        <f>VLOOKUP(N98,'Time Chart'!$A$2:$D$25,4,0)</f>
        <v>#VALUE!</v>
      </c>
      <c r="P98" s="26" t="e">
        <f t="shared" si="7"/>
        <v>#VALUE!</v>
      </c>
      <c r="Q98" s="26" t="e">
        <f>VLOOKUP(P98,'Time Chart'!$A$2:$D$25,4,0)</f>
        <v>#VALUE!</v>
      </c>
      <c r="R98" s="14" t="str">
        <f t="shared" si="8"/>
        <v/>
      </c>
      <c r="S98" s="15">
        <f>COUNTIFS(Hoja1!$R$2,"="&amp;R98)</f>
        <v>0</v>
      </c>
      <c r="T98" s="14" t="str">
        <f t="shared" si="9"/>
        <v/>
      </c>
      <c r="U98" s="15">
        <f>COUNTIFS(Hoja1!$R$2,"="&amp;T98)</f>
        <v>0</v>
      </c>
    </row>
    <row r="99" spans="1:21" x14ac:dyDescent="0.25">
      <c r="A99" s="14">
        <f t="shared" si="5"/>
        <v>98</v>
      </c>
      <c r="B99" s="15" t="str">
        <f>IFERROR(INDEX('Carga Pre'!$A$2:A5093,MATCH(ROW()-ROW($B$1),'Carga Pre'!$O$2:$O$4996,0)),"")</f>
        <v/>
      </c>
      <c r="C99" s="15" t="str">
        <f>IFERROR(INDEX('Carga Pre'!$B$2:$B$196,MATCH(ROW()-ROW($A$1),'Carga Pre'!$O$2:$O$196,0)),"")</f>
        <v/>
      </c>
      <c r="D99" s="15" t="str">
        <f>IFERROR(INDEX('Carga Pre'!$C$2:C5093,MATCH(ROW()-ROW($B$1),'Carga Pre'!$O$2:$O$4996,0)),"")</f>
        <v/>
      </c>
      <c r="E99" s="15" t="str">
        <f>IFERROR(INDEX('Carga Pre'!$D$2:D5093,MATCH(ROW()-ROW($B$1),'Carga Pre'!$O$2:$O$4996,0)),"")</f>
        <v/>
      </c>
      <c r="F99" s="22" t="str">
        <f>IFERROR(INDEX('Carga Pre'!$E$2:$E$4996,MATCH(ROW()-ROW($B$1),'Carga Pre'!$O$2:$O$4996,0)),"")</f>
        <v/>
      </c>
      <c r="G99" s="15" t="str">
        <f>IFERROR(INDEX('Carga Pre'!$F$2:F5093,MATCH(ROW()-ROW($B$1),'Carga Pre'!$O$2:$O$4996,0)),"")</f>
        <v/>
      </c>
      <c r="H99" s="15" t="str">
        <f>IFERROR(INDEX('Carga Pre'!$G$2:G5093,MATCH(ROW()-ROW($B$1),'Carga Pre'!$O$2:$O$4996,0)),"")</f>
        <v/>
      </c>
      <c r="I99" s="15" t="str">
        <f>IFERROR(INDEX('Carga Pre'!$H$2:H5093,MATCH(ROW()-ROW($B$1),'Carga Pre'!$O$2:$O$4996,0)),"")</f>
        <v/>
      </c>
      <c r="J99" s="15" t="str">
        <f>IFERROR(INDEX('Carga Pre'!$I$2:I5093,MATCH(ROW()-ROW($B$1),'Carga Pre'!$O$2:$O$4996,0)),"")</f>
        <v/>
      </c>
      <c r="K99" s="15" t="str">
        <f>IFERROR(INDEX('Carga Pre'!$J$2:J5093,MATCH(ROW()-ROW($B$1),'Carga Pre'!$O$2:$O$4996,0)),"")</f>
        <v/>
      </c>
      <c r="L99" s="22" t="str">
        <f>IFERROR(INDEX('Carga Pre'!$K$2:K5093,MATCH(ROW()-ROW($B$1),'Carga Pre'!$O$2:$O$4996,0)),"")</f>
        <v/>
      </c>
      <c r="M99" s="15" t="str">
        <f>IFERROR(INDEX('Carga Pre'!$L$2:L5093,MATCH(ROW()-ROW($B$1),'Carga Pre'!$O$2:$O$4996,0)),"")</f>
        <v/>
      </c>
      <c r="N99" s="25" t="e">
        <f t="shared" si="6"/>
        <v>#VALUE!</v>
      </c>
      <c r="O99" s="25" t="e">
        <f>VLOOKUP(N99,'Time Chart'!$A$2:$D$25,4,0)</f>
        <v>#VALUE!</v>
      </c>
      <c r="P99" s="26" t="e">
        <f t="shared" si="7"/>
        <v>#VALUE!</v>
      </c>
      <c r="Q99" s="26" t="e">
        <f>VLOOKUP(P99,'Time Chart'!$A$2:$D$25,4,0)</f>
        <v>#VALUE!</v>
      </c>
      <c r="R99" s="14" t="str">
        <f t="shared" si="8"/>
        <v/>
      </c>
      <c r="S99" s="15">
        <f>COUNTIFS(Hoja1!$R$2,"="&amp;R99)</f>
        <v>0</v>
      </c>
      <c r="T99" s="14" t="str">
        <f t="shared" si="9"/>
        <v/>
      </c>
      <c r="U99" s="15">
        <f>COUNTIFS(Hoja1!$R$2,"="&amp;T99)</f>
        <v>0</v>
      </c>
    </row>
    <row r="100" spans="1:21" x14ac:dyDescent="0.25">
      <c r="A100" s="14">
        <f t="shared" si="5"/>
        <v>99</v>
      </c>
      <c r="B100" s="15" t="str">
        <f>IFERROR(INDEX('Carga Pre'!$A$2:A5094,MATCH(ROW()-ROW($B$1),'Carga Pre'!$O$2:$O$4996,0)),"")</f>
        <v/>
      </c>
      <c r="C100" s="15" t="str">
        <f>IFERROR(INDEX('Carga Pre'!$B$2:$B$196,MATCH(ROW()-ROW($A$1),'Carga Pre'!$O$2:$O$196,0)),"")</f>
        <v/>
      </c>
      <c r="D100" s="15" t="str">
        <f>IFERROR(INDEX('Carga Pre'!$C$2:C5094,MATCH(ROW()-ROW($B$1),'Carga Pre'!$O$2:$O$4996,0)),"")</f>
        <v/>
      </c>
      <c r="E100" s="15" t="str">
        <f>IFERROR(INDEX('Carga Pre'!$D$2:D5094,MATCH(ROW()-ROW($B$1),'Carga Pre'!$O$2:$O$4996,0)),"")</f>
        <v/>
      </c>
      <c r="F100" s="22" t="str">
        <f>IFERROR(INDEX('Carga Pre'!$E$2:$E$4996,MATCH(ROW()-ROW($B$1),'Carga Pre'!$O$2:$O$4996,0)),"")</f>
        <v/>
      </c>
      <c r="G100" s="15" t="str">
        <f>IFERROR(INDEX('Carga Pre'!$F$2:F5094,MATCH(ROW()-ROW($B$1),'Carga Pre'!$O$2:$O$4996,0)),"")</f>
        <v/>
      </c>
      <c r="H100" s="15" t="str">
        <f>IFERROR(INDEX('Carga Pre'!$G$2:G5094,MATCH(ROW()-ROW($B$1),'Carga Pre'!$O$2:$O$4996,0)),"")</f>
        <v/>
      </c>
      <c r="I100" s="15" t="str">
        <f>IFERROR(INDEX('Carga Pre'!$H$2:H5094,MATCH(ROW()-ROW($B$1),'Carga Pre'!$O$2:$O$4996,0)),"")</f>
        <v/>
      </c>
      <c r="J100" s="15" t="str">
        <f>IFERROR(INDEX('Carga Pre'!$I$2:I5094,MATCH(ROW()-ROW($B$1),'Carga Pre'!$O$2:$O$4996,0)),"")</f>
        <v/>
      </c>
      <c r="K100" s="15" t="str">
        <f>IFERROR(INDEX('Carga Pre'!$J$2:J5094,MATCH(ROW()-ROW($B$1),'Carga Pre'!$O$2:$O$4996,0)),"")</f>
        <v/>
      </c>
      <c r="L100" s="22" t="str">
        <f>IFERROR(INDEX('Carga Pre'!$K$2:K5094,MATCH(ROW()-ROW($B$1),'Carga Pre'!$O$2:$O$4996,0)),"")</f>
        <v/>
      </c>
      <c r="M100" s="15" t="str">
        <f>IFERROR(INDEX('Carga Pre'!$L$2:L5094,MATCH(ROW()-ROW($B$1),'Carga Pre'!$O$2:$O$4996,0)),"")</f>
        <v/>
      </c>
      <c r="N100" s="25" t="e">
        <f t="shared" si="6"/>
        <v>#VALUE!</v>
      </c>
      <c r="O100" s="25" t="e">
        <f>VLOOKUP(N100,'Time Chart'!$A$2:$D$25,4,0)</f>
        <v>#VALUE!</v>
      </c>
      <c r="P100" s="26" t="e">
        <f t="shared" si="7"/>
        <v>#VALUE!</v>
      </c>
      <c r="Q100" s="26" t="e">
        <f>VLOOKUP(P100,'Time Chart'!$A$2:$D$25,4,0)</f>
        <v>#VALUE!</v>
      </c>
      <c r="R100" s="14" t="str">
        <f t="shared" si="8"/>
        <v/>
      </c>
      <c r="S100" s="15">
        <f>COUNTIFS(Hoja1!$R$2,"="&amp;R100)</f>
        <v>0</v>
      </c>
      <c r="T100" s="14" t="str">
        <f t="shared" si="9"/>
        <v/>
      </c>
      <c r="U100" s="15">
        <f>COUNTIFS(Hoja1!$R$2,"="&amp;T100)</f>
        <v>0</v>
      </c>
    </row>
    <row r="101" spans="1:21" x14ac:dyDescent="0.25">
      <c r="A101" s="14">
        <f t="shared" si="5"/>
        <v>100</v>
      </c>
      <c r="B101" s="15" t="str">
        <f>IFERROR(INDEX('Carga Pre'!$A$2:A5095,MATCH(ROW()-ROW($B$1),'Carga Pre'!$O$2:$O$4996,0)),"")</f>
        <v/>
      </c>
      <c r="C101" s="15" t="str">
        <f>IFERROR(INDEX('Carga Pre'!$B$2:$B$196,MATCH(ROW()-ROW($A$1),'Carga Pre'!$O$2:$O$196,0)),"")</f>
        <v/>
      </c>
      <c r="D101" s="15" t="str">
        <f>IFERROR(INDEX('Carga Pre'!$C$2:C5095,MATCH(ROW()-ROW($B$1),'Carga Pre'!$O$2:$O$4996,0)),"")</f>
        <v/>
      </c>
      <c r="E101" s="15" t="str">
        <f>IFERROR(INDEX('Carga Pre'!$D$2:D5095,MATCH(ROW()-ROW($B$1),'Carga Pre'!$O$2:$O$4996,0)),"")</f>
        <v/>
      </c>
      <c r="F101" s="22" t="str">
        <f>IFERROR(INDEX('Carga Pre'!$E$2:$E$4996,MATCH(ROW()-ROW($B$1),'Carga Pre'!$O$2:$O$4996,0)),"")</f>
        <v/>
      </c>
      <c r="G101" s="15" t="str">
        <f>IFERROR(INDEX('Carga Pre'!$F$2:F5095,MATCH(ROW()-ROW($B$1),'Carga Pre'!$O$2:$O$4996,0)),"")</f>
        <v/>
      </c>
      <c r="H101" s="15" t="str">
        <f>IFERROR(INDEX('Carga Pre'!$G$2:G5095,MATCH(ROW()-ROW($B$1),'Carga Pre'!$O$2:$O$4996,0)),"")</f>
        <v/>
      </c>
      <c r="I101" s="15" t="str">
        <f>IFERROR(INDEX('Carga Pre'!$H$2:H5095,MATCH(ROW()-ROW($B$1),'Carga Pre'!$O$2:$O$4996,0)),"")</f>
        <v/>
      </c>
      <c r="J101" s="15" t="str">
        <f>IFERROR(INDEX('Carga Pre'!$I$2:I5095,MATCH(ROW()-ROW($B$1),'Carga Pre'!$O$2:$O$4996,0)),"")</f>
        <v/>
      </c>
      <c r="K101" s="15" t="str">
        <f>IFERROR(INDEX('Carga Pre'!$J$2:J5095,MATCH(ROW()-ROW($B$1),'Carga Pre'!$O$2:$O$4996,0)),"")</f>
        <v/>
      </c>
      <c r="L101" s="22" t="str">
        <f>IFERROR(INDEX('Carga Pre'!$K$2:K5095,MATCH(ROW()-ROW($B$1),'Carga Pre'!$O$2:$O$4996,0)),"")</f>
        <v/>
      </c>
      <c r="M101" s="15" t="str">
        <f>IFERROR(INDEX('Carga Pre'!$L$2:L5095,MATCH(ROW()-ROW($B$1),'Carga Pre'!$O$2:$O$4996,0)),"")</f>
        <v/>
      </c>
      <c r="N101" s="25" t="e">
        <f t="shared" si="6"/>
        <v>#VALUE!</v>
      </c>
      <c r="O101" s="25" t="e">
        <f>VLOOKUP(N101,'Time Chart'!$A$2:$D$25,4,0)</f>
        <v>#VALUE!</v>
      </c>
      <c r="P101" s="26" t="e">
        <f t="shared" si="7"/>
        <v>#VALUE!</v>
      </c>
      <c r="Q101" s="26" t="e">
        <f>VLOOKUP(P101,'Time Chart'!$A$2:$D$25,4,0)</f>
        <v>#VALUE!</v>
      </c>
      <c r="R101" s="14" t="str">
        <f t="shared" si="8"/>
        <v/>
      </c>
      <c r="S101" s="15">
        <f>COUNTIFS(Hoja1!$R$2,"="&amp;R101)</f>
        <v>0</v>
      </c>
      <c r="T101" s="14" t="str">
        <f t="shared" si="9"/>
        <v/>
      </c>
      <c r="U101" s="15">
        <f>COUNTIFS(Hoja1!$R$2,"="&amp;T101)</f>
        <v>0</v>
      </c>
    </row>
    <row r="102" spans="1:21" x14ac:dyDescent="0.25">
      <c r="A102" s="14">
        <f t="shared" si="5"/>
        <v>101</v>
      </c>
      <c r="B102" s="15" t="str">
        <f>IFERROR(INDEX('Carga Pre'!$A$2:A5096,MATCH(ROW()-ROW($B$1),'Carga Pre'!$O$2:$O$4996,0)),"")</f>
        <v/>
      </c>
      <c r="C102" s="15" t="str">
        <f>IFERROR(INDEX('Carga Pre'!$B$2:$B$196,MATCH(ROW()-ROW($A$1),'Carga Pre'!$O$2:$O$196,0)),"")</f>
        <v/>
      </c>
      <c r="D102" s="15" t="str">
        <f>IFERROR(INDEX('Carga Pre'!$C$2:C5096,MATCH(ROW()-ROW($B$1),'Carga Pre'!$O$2:$O$4996,0)),"")</f>
        <v/>
      </c>
      <c r="E102" s="15" t="str">
        <f>IFERROR(INDEX('Carga Pre'!$D$2:D5096,MATCH(ROW()-ROW($B$1),'Carga Pre'!$O$2:$O$4996,0)),"")</f>
        <v/>
      </c>
      <c r="F102" s="22" t="str">
        <f>IFERROR(INDEX('Carga Pre'!$E$2:$E$4996,MATCH(ROW()-ROW($B$1),'Carga Pre'!$O$2:$O$4996,0)),"")</f>
        <v/>
      </c>
      <c r="G102" s="15" t="str">
        <f>IFERROR(INDEX('Carga Pre'!$F$2:F5096,MATCH(ROW()-ROW($B$1),'Carga Pre'!$O$2:$O$4996,0)),"")</f>
        <v/>
      </c>
      <c r="H102" s="15" t="str">
        <f>IFERROR(INDEX('Carga Pre'!$G$2:G5096,MATCH(ROW()-ROW($B$1),'Carga Pre'!$O$2:$O$4996,0)),"")</f>
        <v/>
      </c>
      <c r="I102" s="15" t="str">
        <f>IFERROR(INDEX('Carga Pre'!$H$2:H5096,MATCH(ROW()-ROW($B$1),'Carga Pre'!$O$2:$O$4996,0)),"")</f>
        <v/>
      </c>
      <c r="J102" s="15" t="str">
        <f>IFERROR(INDEX('Carga Pre'!$I$2:I5096,MATCH(ROW()-ROW($B$1),'Carga Pre'!$O$2:$O$4996,0)),"")</f>
        <v/>
      </c>
      <c r="K102" s="15" t="str">
        <f>IFERROR(INDEX('Carga Pre'!$J$2:J5096,MATCH(ROW()-ROW($B$1),'Carga Pre'!$O$2:$O$4996,0)),"")</f>
        <v/>
      </c>
      <c r="L102" s="22" t="str">
        <f>IFERROR(INDEX('Carga Pre'!$K$2:K5096,MATCH(ROW()-ROW($B$1),'Carga Pre'!$O$2:$O$4996,0)),"")</f>
        <v/>
      </c>
      <c r="M102" s="15" t="str">
        <f>IFERROR(INDEX('Carga Pre'!$L$2:L5096,MATCH(ROW()-ROW($B$1),'Carga Pre'!$O$2:$O$4996,0)),"")</f>
        <v/>
      </c>
      <c r="N102" s="25" t="e">
        <f t="shared" si="6"/>
        <v>#VALUE!</v>
      </c>
      <c r="O102" s="25" t="e">
        <f>VLOOKUP(N102,'Time Chart'!$A$2:$D$25,4,0)</f>
        <v>#VALUE!</v>
      </c>
      <c r="P102" s="26" t="e">
        <f t="shared" si="7"/>
        <v>#VALUE!</v>
      </c>
      <c r="Q102" s="26" t="e">
        <f>VLOOKUP(P102,'Time Chart'!$A$2:$D$25,4,0)</f>
        <v>#VALUE!</v>
      </c>
      <c r="R102" s="14" t="str">
        <f t="shared" si="8"/>
        <v/>
      </c>
      <c r="S102" s="15">
        <f>COUNTIFS(Hoja1!$R$2,"="&amp;R102)</f>
        <v>0</v>
      </c>
      <c r="T102" s="14" t="str">
        <f t="shared" si="9"/>
        <v/>
      </c>
      <c r="U102" s="15">
        <f>COUNTIFS(Hoja1!$R$2,"="&amp;T102)</f>
        <v>0</v>
      </c>
    </row>
    <row r="103" spans="1:21" x14ac:dyDescent="0.25">
      <c r="A103" s="14">
        <f t="shared" si="5"/>
        <v>102</v>
      </c>
      <c r="B103" s="15" t="str">
        <f>IFERROR(INDEX('Carga Pre'!$A$2:A5097,MATCH(ROW()-ROW($B$1),'Carga Pre'!$O$2:$O$4996,0)),"")</f>
        <v/>
      </c>
      <c r="C103" s="15" t="str">
        <f>IFERROR(INDEX('Carga Pre'!$B$2:$B$196,MATCH(ROW()-ROW($A$1),'Carga Pre'!$O$2:$O$196,0)),"")</f>
        <v/>
      </c>
      <c r="D103" s="15" t="str">
        <f>IFERROR(INDEX('Carga Pre'!$C$2:C5097,MATCH(ROW()-ROW($B$1),'Carga Pre'!$O$2:$O$4996,0)),"")</f>
        <v/>
      </c>
      <c r="E103" s="15" t="str">
        <f>IFERROR(INDEX('Carga Pre'!$D$2:D5097,MATCH(ROW()-ROW($B$1),'Carga Pre'!$O$2:$O$4996,0)),"")</f>
        <v/>
      </c>
      <c r="F103" s="22" t="str">
        <f>IFERROR(INDEX('Carga Pre'!$E$2:$E$4996,MATCH(ROW()-ROW($B$1),'Carga Pre'!$O$2:$O$4996,0)),"")</f>
        <v/>
      </c>
      <c r="G103" s="15" t="str">
        <f>IFERROR(INDEX('Carga Pre'!$F$2:F5097,MATCH(ROW()-ROW($B$1),'Carga Pre'!$O$2:$O$4996,0)),"")</f>
        <v/>
      </c>
      <c r="H103" s="15" t="str">
        <f>IFERROR(INDEX('Carga Pre'!$G$2:G5097,MATCH(ROW()-ROW($B$1),'Carga Pre'!$O$2:$O$4996,0)),"")</f>
        <v/>
      </c>
      <c r="I103" s="15" t="str">
        <f>IFERROR(INDEX('Carga Pre'!$H$2:H5097,MATCH(ROW()-ROW($B$1),'Carga Pre'!$O$2:$O$4996,0)),"")</f>
        <v/>
      </c>
      <c r="J103" s="15" t="str">
        <f>IFERROR(INDEX('Carga Pre'!$I$2:I5097,MATCH(ROW()-ROW($B$1),'Carga Pre'!$O$2:$O$4996,0)),"")</f>
        <v/>
      </c>
      <c r="K103" s="15" t="str">
        <f>IFERROR(INDEX('Carga Pre'!$J$2:J5097,MATCH(ROW()-ROW($B$1),'Carga Pre'!$O$2:$O$4996,0)),"")</f>
        <v/>
      </c>
      <c r="L103" s="22" t="str">
        <f>IFERROR(INDEX('Carga Pre'!$K$2:K5097,MATCH(ROW()-ROW($B$1),'Carga Pre'!$O$2:$O$4996,0)),"")</f>
        <v/>
      </c>
      <c r="M103" s="15" t="str">
        <f>IFERROR(INDEX('Carga Pre'!$L$2:L5097,MATCH(ROW()-ROW($B$1),'Carga Pre'!$O$2:$O$4996,0)),"")</f>
        <v/>
      </c>
      <c r="N103" s="25" t="e">
        <f t="shared" si="6"/>
        <v>#VALUE!</v>
      </c>
      <c r="O103" s="25" t="e">
        <f>VLOOKUP(N103,'Time Chart'!$A$2:$D$25,4,0)</f>
        <v>#VALUE!</v>
      </c>
      <c r="P103" s="26" t="e">
        <f t="shared" si="7"/>
        <v>#VALUE!</v>
      </c>
      <c r="Q103" s="26" t="e">
        <f>VLOOKUP(P103,'Time Chart'!$A$2:$D$25,4,0)</f>
        <v>#VALUE!</v>
      </c>
      <c r="R103" s="14" t="str">
        <f t="shared" si="8"/>
        <v/>
      </c>
      <c r="S103" s="15">
        <f>COUNTIFS(Hoja1!$R$2,"="&amp;R103)</f>
        <v>0</v>
      </c>
      <c r="T103" s="14" t="str">
        <f t="shared" si="9"/>
        <v/>
      </c>
      <c r="U103" s="15">
        <f>COUNTIFS(Hoja1!$R$2,"="&amp;T103)</f>
        <v>0</v>
      </c>
    </row>
    <row r="104" spans="1:21" x14ac:dyDescent="0.25">
      <c r="A104" s="14">
        <f t="shared" si="5"/>
        <v>103</v>
      </c>
      <c r="B104" s="15" t="str">
        <f>IFERROR(INDEX('Carga Pre'!$A$2:A5098,MATCH(ROW()-ROW($B$1),'Carga Pre'!$O$2:$O$4996,0)),"")</f>
        <v/>
      </c>
      <c r="C104" s="15" t="str">
        <f>IFERROR(INDEX('Carga Pre'!$B$2:$B$196,MATCH(ROW()-ROW($A$1),'Carga Pre'!$O$2:$O$196,0)),"")</f>
        <v/>
      </c>
      <c r="D104" s="15" t="str">
        <f>IFERROR(INDEX('Carga Pre'!$C$2:C5098,MATCH(ROW()-ROW($B$1),'Carga Pre'!$O$2:$O$4996,0)),"")</f>
        <v/>
      </c>
      <c r="E104" s="15" t="str">
        <f>IFERROR(INDEX('Carga Pre'!$D$2:D5098,MATCH(ROW()-ROW($B$1),'Carga Pre'!$O$2:$O$4996,0)),"")</f>
        <v/>
      </c>
      <c r="F104" s="22" t="str">
        <f>IFERROR(INDEX('Carga Pre'!$E$2:$E$4996,MATCH(ROW()-ROW($B$1),'Carga Pre'!$O$2:$O$4996,0)),"")</f>
        <v/>
      </c>
      <c r="G104" s="15" t="str">
        <f>IFERROR(INDEX('Carga Pre'!$F$2:F5098,MATCH(ROW()-ROW($B$1),'Carga Pre'!$O$2:$O$4996,0)),"")</f>
        <v/>
      </c>
      <c r="H104" s="15" t="str">
        <f>IFERROR(INDEX('Carga Pre'!$G$2:G5098,MATCH(ROW()-ROW($B$1),'Carga Pre'!$O$2:$O$4996,0)),"")</f>
        <v/>
      </c>
      <c r="I104" s="15" t="str">
        <f>IFERROR(INDEX('Carga Pre'!$H$2:H5098,MATCH(ROW()-ROW($B$1),'Carga Pre'!$O$2:$O$4996,0)),"")</f>
        <v/>
      </c>
      <c r="J104" s="15" t="str">
        <f>IFERROR(INDEX('Carga Pre'!$I$2:I5098,MATCH(ROW()-ROW($B$1),'Carga Pre'!$O$2:$O$4996,0)),"")</f>
        <v/>
      </c>
      <c r="K104" s="15" t="str">
        <f>IFERROR(INDEX('Carga Pre'!$J$2:J5098,MATCH(ROW()-ROW($B$1),'Carga Pre'!$O$2:$O$4996,0)),"")</f>
        <v/>
      </c>
      <c r="L104" s="22" t="str">
        <f>IFERROR(INDEX('Carga Pre'!$K$2:K5098,MATCH(ROW()-ROW($B$1),'Carga Pre'!$O$2:$O$4996,0)),"")</f>
        <v/>
      </c>
      <c r="M104" s="15" t="str">
        <f>IFERROR(INDEX('Carga Pre'!$L$2:L5098,MATCH(ROW()-ROW($B$1),'Carga Pre'!$O$2:$O$4996,0)),"")</f>
        <v/>
      </c>
      <c r="N104" s="25" t="e">
        <f t="shared" si="6"/>
        <v>#VALUE!</v>
      </c>
      <c r="O104" s="25" t="e">
        <f>VLOOKUP(N104,'Time Chart'!$A$2:$D$25,4,0)</f>
        <v>#VALUE!</v>
      </c>
      <c r="P104" s="26" t="e">
        <f t="shared" si="7"/>
        <v>#VALUE!</v>
      </c>
      <c r="Q104" s="26" t="e">
        <f>VLOOKUP(P104,'Time Chart'!$A$2:$D$25,4,0)</f>
        <v>#VALUE!</v>
      </c>
      <c r="R104" s="14" t="str">
        <f t="shared" si="8"/>
        <v/>
      </c>
      <c r="S104" s="15">
        <f>COUNTIFS(Hoja1!$R$2,"="&amp;R104)</f>
        <v>0</v>
      </c>
      <c r="T104" s="14" t="str">
        <f t="shared" si="9"/>
        <v/>
      </c>
      <c r="U104" s="15">
        <f>COUNTIFS(Hoja1!$R$2,"="&amp;T104)</f>
        <v>0</v>
      </c>
    </row>
    <row r="105" spans="1:21" x14ac:dyDescent="0.25">
      <c r="A105" s="14">
        <f t="shared" si="5"/>
        <v>104</v>
      </c>
      <c r="B105" s="15" t="str">
        <f>IFERROR(INDEX('Carga Pre'!$A$2:A5099,MATCH(ROW()-ROW($B$1),'Carga Pre'!$O$2:$O$4996,0)),"")</f>
        <v/>
      </c>
      <c r="C105" s="15" t="str">
        <f>IFERROR(INDEX('Carga Pre'!$B$2:$B$196,MATCH(ROW()-ROW($A$1),'Carga Pre'!$O$2:$O$196,0)),"")</f>
        <v/>
      </c>
      <c r="D105" s="15" t="str">
        <f>IFERROR(INDEX('Carga Pre'!$C$2:C5099,MATCH(ROW()-ROW($B$1),'Carga Pre'!$O$2:$O$4996,0)),"")</f>
        <v/>
      </c>
      <c r="E105" s="15" t="str">
        <f>IFERROR(INDEX('Carga Pre'!$D$2:D5099,MATCH(ROW()-ROW($B$1),'Carga Pre'!$O$2:$O$4996,0)),"")</f>
        <v/>
      </c>
      <c r="F105" s="22" t="str">
        <f>IFERROR(INDEX('Carga Pre'!$E$2:$E$4996,MATCH(ROW()-ROW($B$1),'Carga Pre'!$O$2:$O$4996,0)),"")</f>
        <v/>
      </c>
      <c r="G105" s="15" t="str">
        <f>IFERROR(INDEX('Carga Pre'!$F$2:F5099,MATCH(ROW()-ROW($B$1),'Carga Pre'!$O$2:$O$4996,0)),"")</f>
        <v/>
      </c>
      <c r="H105" s="15" t="str">
        <f>IFERROR(INDEX('Carga Pre'!$G$2:G5099,MATCH(ROW()-ROW($B$1),'Carga Pre'!$O$2:$O$4996,0)),"")</f>
        <v/>
      </c>
      <c r="I105" s="15" t="str">
        <f>IFERROR(INDEX('Carga Pre'!$H$2:H5099,MATCH(ROW()-ROW($B$1),'Carga Pre'!$O$2:$O$4996,0)),"")</f>
        <v/>
      </c>
      <c r="J105" s="15" t="str">
        <f>IFERROR(INDEX('Carga Pre'!$I$2:I5099,MATCH(ROW()-ROW($B$1),'Carga Pre'!$O$2:$O$4996,0)),"")</f>
        <v/>
      </c>
      <c r="K105" s="15" t="str">
        <f>IFERROR(INDEX('Carga Pre'!$J$2:J5099,MATCH(ROW()-ROW($B$1),'Carga Pre'!$O$2:$O$4996,0)),"")</f>
        <v/>
      </c>
      <c r="L105" s="22" t="str">
        <f>IFERROR(INDEX('Carga Pre'!$K$2:K5099,MATCH(ROW()-ROW($B$1),'Carga Pre'!$O$2:$O$4996,0)),"")</f>
        <v/>
      </c>
      <c r="M105" s="15" t="str">
        <f>IFERROR(INDEX('Carga Pre'!$L$2:L5099,MATCH(ROW()-ROW($B$1),'Carga Pre'!$O$2:$O$4996,0)),"")</f>
        <v/>
      </c>
      <c r="N105" s="25" t="e">
        <f t="shared" si="6"/>
        <v>#VALUE!</v>
      </c>
      <c r="O105" s="25" t="e">
        <f>VLOOKUP(N105,'Time Chart'!$A$2:$D$25,4,0)</f>
        <v>#VALUE!</v>
      </c>
      <c r="P105" s="26" t="e">
        <f t="shared" si="7"/>
        <v>#VALUE!</v>
      </c>
      <c r="Q105" s="26" t="e">
        <f>VLOOKUP(P105,'Time Chart'!$A$2:$D$25,4,0)</f>
        <v>#VALUE!</v>
      </c>
      <c r="R105" s="14" t="str">
        <f t="shared" si="8"/>
        <v/>
      </c>
      <c r="S105" s="15">
        <f>COUNTIFS(Hoja1!$R$2,"="&amp;R105)</f>
        <v>0</v>
      </c>
      <c r="T105" s="14" t="str">
        <f t="shared" si="9"/>
        <v/>
      </c>
      <c r="U105" s="15">
        <f>COUNTIFS(Hoja1!$R$2,"="&amp;T105)</f>
        <v>0</v>
      </c>
    </row>
    <row r="106" spans="1:21" x14ac:dyDescent="0.25">
      <c r="A106" s="14">
        <f t="shared" si="5"/>
        <v>105</v>
      </c>
      <c r="B106" s="15" t="str">
        <f>IFERROR(INDEX('Carga Pre'!$A$2:A5100,MATCH(ROW()-ROW($B$1),'Carga Pre'!$O$2:$O$4996,0)),"")</f>
        <v/>
      </c>
      <c r="C106" s="15" t="str">
        <f>IFERROR(INDEX('Carga Pre'!$B$2:$B$196,MATCH(ROW()-ROW($A$1),'Carga Pre'!$O$2:$O$196,0)),"")</f>
        <v/>
      </c>
      <c r="D106" s="15" t="str">
        <f>IFERROR(INDEX('Carga Pre'!$C$2:C5100,MATCH(ROW()-ROW($B$1),'Carga Pre'!$O$2:$O$4996,0)),"")</f>
        <v/>
      </c>
      <c r="E106" s="15" t="str">
        <f>IFERROR(INDEX('Carga Pre'!$D$2:D5100,MATCH(ROW()-ROW($B$1),'Carga Pre'!$O$2:$O$4996,0)),"")</f>
        <v/>
      </c>
      <c r="F106" s="22" t="str">
        <f>IFERROR(INDEX('Carga Pre'!$E$2:$E$4996,MATCH(ROW()-ROW($B$1),'Carga Pre'!$O$2:$O$4996,0)),"")</f>
        <v/>
      </c>
      <c r="G106" s="15" t="str">
        <f>IFERROR(INDEX('Carga Pre'!$F$2:F5100,MATCH(ROW()-ROW($B$1),'Carga Pre'!$O$2:$O$4996,0)),"")</f>
        <v/>
      </c>
      <c r="H106" s="15" t="str">
        <f>IFERROR(INDEX('Carga Pre'!$G$2:G5100,MATCH(ROW()-ROW($B$1),'Carga Pre'!$O$2:$O$4996,0)),"")</f>
        <v/>
      </c>
      <c r="I106" s="15" t="str">
        <f>IFERROR(INDEX('Carga Pre'!$H$2:H5100,MATCH(ROW()-ROW($B$1),'Carga Pre'!$O$2:$O$4996,0)),"")</f>
        <v/>
      </c>
      <c r="J106" s="15" t="str">
        <f>IFERROR(INDEX('Carga Pre'!$I$2:I5100,MATCH(ROW()-ROW($B$1),'Carga Pre'!$O$2:$O$4996,0)),"")</f>
        <v/>
      </c>
      <c r="K106" s="15" t="str">
        <f>IFERROR(INDEX('Carga Pre'!$J$2:J5100,MATCH(ROW()-ROW($B$1),'Carga Pre'!$O$2:$O$4996,0)),"")</f>
        <v/>
      </c>
      <c r="L106" s="22" t="str">
        <f>IFERROR(INDEX('Carga Pre'!$K$2:K5100,MATCH(ROW()-ROW($B$1),'Carga Pre'!$O$2:$O$4996,0)),"")</f>
        <v/>
      </c>
      <c r="M106" s="15" t="str">
        <f>IFERROR(INDEX('Carga Pre'!$L$2:L5100,MATCH(ROW()-ROW($B$1),'Carga Pre'!$O$2:$O$4996,0)),"")</f>
        <v/>
      </c>
      <c r="N106" s="25" t="e">
        <f t="shared" si="6"/>
        <v>#VALUE!</v>
      </c>
      <c r="O106" s="25" t="e">
        <f>VLOOKUP(N106,'Time Chart'!$A$2:$D$25,4,0)</f>
        <v>#VALUE!</v>
      </c>
      <c r="P106" s="26" t="e">
        <f t="shared" si="7"/>
        <v>#VALUE!</v>
      </c>
      <c r="Q106" s="26" t="e">
        <f>VLOOKUP(P106,'Time Chart'!$A$2:$D$25,4,0)</f>
        <v>#VALUE!</v>
      </c>
      <c r="R106" s="14" t="str">
        <f t="shared" si="8"/>
        <v/>
      </c>
      <c r="S106" s="15">
        <f>COUNTIFS(Hoja1!$R$2,"="&amp;R106)</f>
        <v>0</v>
      </c>
      <c r="T106" s="14" t="str">
        <f t="shared" si="9"/>
        <v/>
      </c>
      <c r="U106" s="15">
        <f>COUNTIFS(Hoja1!$R$2,"="&amp;T106)</f>
        <v>0</v>
      </c>
    </row>
    <row r="107" spans="1:21" x14ac:dyDescent="0.25">
      <c r="A107" s="14">
        <f t="shared" si="5"/>
        <v>106</v>
      </c>
      <c r="B107" s="15" t="str">
        <f>IFERROR(INDEX('Carga Pre'!$A$2:A5101,MATCH(ROW()-ROW($B$1),'Carga Pre'!$O$2:$O$4996,0)),"")</f>
        <v/>
      </c>
      <c r="C107" s="15" t="str">
        <f>IFERROR(INDEX('Carga Pre'!$B$2:$B$196,MATCH(ROW()-ROW($A$1),'Carga Pre'!$O$2:$O$196,0)),"")</f>
        <v/>
      </c>
      <c r="D107" s="15" t="str">
        <f>IFERROR(INDEX('Carga Pre'!$C$2:C5101,MATCH(ROW()-ROW($B$1),'Carga Pre'!$O$2:$O$4996,0)),"")</f>
        <v/>
      </c>
      <c r="E107" s="15" t="str">
        <f>IFERROR(INDEX('Carga Pre'!$D$2:D5101,MATCH(ROW()-ROW($B$1),'Carga Pre'!$O$2:$O$4996,0)),"")</f>
        <v/>
      </c>
      <c r="F107" s="22" t="str">
        <f>IFERROR(INDEX('Carga Pre'!$E$2:$E$4996,MATCH(ROW()-ROW($B$1),'Carga Pre'!$O$2:$O$4996,0)),"")</f>
        <v/>
      </c>
      <c r="G107" s="15" t="str">
        <f>IFERROR(INDEX('Carga Pre'!$F$2:F5101,MATCH(ROW()-ROW($B$1),'Carga Pre'!$O$2:$O$4996,0)),"")</f>
        <v/>
      </c>
      <c r="H107" s="15" t="str">
        <f>IFERROR(INDEX('Carga Pre'!$G$2:G5101,MATCH(ROW()-ROW($B$1),'Carga Pre'!$O$2:$O$4996,0)),"")</f>
        <v/>
      </c>
      <c r="I107" s="15" t="str">
        <f>IFERROR(INDEX('Carga Pre'!$H$2:H5101,MATCH(ROW()-ROW($B$1),'Carga Pre'!$O$2:$O$4996,0)),"")</f>
        <v/>
      </c>
      <c r="J107" s="15" t="str">
        <f>IFERROR(INDEX('Carga Pre'!$I$2:I5101,MATCH(ROW()-ROW($B$1),'Carga Pre'!$O$2:$O$4996,0)),"")</f>
        <v/>
      </c>
      <c r="K107" s="15" t="str">
        <f>IFERROR(INDEX('Carga Pre'!$J$2:J5101,MATCH(ROW()-ROW($B$1),'Carga Pre'!$O$2:$O$4996,0)),"")</f>
        <v/>
      </c>
      <c r="L107" s="22" t="str">
        <f>IFERROR(INDEX('Carga Pre'!$K$2:K5101,MATCH(ROW()-ROW($B$1),'Carga Pre'!$O$2:$O$4996,0)),"")</f>
        <v/>
      </c>
      <c r="M107" s="15" t="str">
        <f>IFERROR(INDEX('Carga Pre'!$L$2:L5101,MATCH(ROW()-ROW($B$1),'Carga Pre'!$O$2:$O$4996,0)),"")</f>
        <v/>
      </c>
      <c r="N107" s="25" t="e">
        <f t="shared" si="6"/>
        <v>#VALUE!</v>
      </c>
      <c r="O107" s="25" t="e">
        <f>VLOOKUP(N107,'Time Chart'!$A$2:$D$25,4,0)</f>
        <v>#VALUE!</v>
      </c>
      <c r="P107" s="26" t="e">
        <f t="shared" si="7"/>
        <v>#VALUE!</v>
      </c>
      <c r="Q107" s="26" t="e">
        <f>VLOOKUP(P107,'Time Chart'!$A$2:$D$25,4,0)</f>
        <v>#VALUE!</v>
      </c>
      <c r="R107" s="14" t="str">
        <f t="shared" si="8"/>
        <v/>
      </c>
      <c r="S107" s="15">
        <f>COUNTIFS(Hoja1!$R$2,"="&amp;R107)</f>
        <v>0</v>
      </c>
      <c r="T107" s="14" t="str">
        <f t="shared" si="9"/>
        <v/>
      </c>
      <c r="U107" s="15">
        <f>COUNTIFS(Hoja1!$R$2,"="&amp;T107)</f>
        <v>0</v>
      </c>
    </row>
    <row r="108" spans="1:21" x14ac:dyDescent="0.25">
      <c r="A108" s="14">
        <f t="shared" si="5"/>
        <v>107</v>
      </c>
      <c r="B108" s="15" t="str">
        <f>IFERROR(INDEX('Carga Pre'!$A$2:A5102,MATCH(ROW()-ROW($B$1),'Carga Pre'!$O$2:$O$4996,0)),"")</f>
        <v/>
      </c>
      <c r="C108" s="15" t="str">
        <f>IFERROR(INDEX('Carga Pre'!$B$2:$B$196,MATCH(ROW()-ROW($A$1),'Carga Pre'!$O$2:$O$196,0)),"")</f>
        <v/>
      </c>
      <c r="D108" s="15" t="str">
        <f>IFERROR(INDEX('Carga Pre'!$C$2:C5102,MATCH(ROW()-ROW($B$1),'Carga Pre'!$O$2:$O$4996,0)),"")</f>
        <v/>
      </c>
      <c r="E108" s="15" t="str">
        <f>IFERROR(INDEX('Carga Pre'!$D$2:D5102,MATCH(ROW()-ROW($B$1),'Carga Pre'!$O$2:$O$4996,0)),"")</f>
        <v/>
      </c>
      <c r="F108" s="22" t="str">
        <f>IFERROR(INDEX('Carga Pre'!$E$2:$E$4996,MATCH(ROW()-ROW($B$1),'Carga Pre'!$O$2:$O$4996,0)),"")</f>
        <v/>
      </c>
      <c r="G108" s="15" t="str">
        <f>IFERROR(INDEX('Carga Pre'!$F$2:F5102,MATCH(ROW()-ROW($B$1),'Carga Pre'!$O$2:$O$4996,0)),"")</f>
        <v/>
      </c>
      <c r="H108" s="15" t="str">
        <f>IFERROR(INDEX('Carga Pre'!$G$2:G5102,MATCH(ROW()-ROW($B$1),'Carga Pre'!$O$2:$O$4996,0)),"")</f>
        <v/>
      </c>
      <c r="I108" s="15" t="str">
        <f>IFERROR(INDEX('Carga Pre'!$H$2:H5102,MATCH(ROW()-ROW($B$1),'Carga Pre'!$O$2:$O$4996,0)),"")</f>
        <v/>
      </c>
      <c r="J108" s="15" t="str">
        <f>IFERROR(INDEX('Carga Pre'!$I$2:I5102,MATCH(ROW()-ROW($B$1),'Carga Pre'!$O$2:$O$4996,0)),"")</f>
        <v/>
      </c>
      <c r="K108" s="15" t="str">
        <f>IFERROR(INDEX('Carga Pre'!$J$2:J5102,MATCH(ROW()-ROW($B$1),'Carga Pre'!$O$2:$O$4996,0)),"")</f>
        <v/>
      </c>
      <c r="L108" s="22" t="str">
        <f>IFERROR(INDEX('Carga Pre'!$K$2:K5102,MATCH(ROW()-ROW($B$1),'Carga Pre'!$O$2:$O$4996,0)),"")</f>
        <v/>
      </c>
      <c r="M108" s="15" t="str">
        <f>IFERROR(INDEX('Carga Pre'!$L$2:L5102,MATCH(ROW()-ROW($B$1),'Carga Pre'!$O$2:$O$4996,0)),"")</f>
        <v/>
      </c>
      <c r="N108" s="25" t="e">
        <f t="shared" si="6"/>
        <v>#VALUE!</v>
      </c>
      <c r="O108" s="25" t="e">
        <f>VLOOKUP(N108,'Time Chart'!$A$2:$D$25,4,0)</f>
        <v>#VALUE!</v>
      </c>
      <c r="P108" s="26" t="e">
        <f t="shared" si="7"/>
        <v>#VALUE!</v>
      </c>
      <c r="Q108" s="26" t="e">
        <f>VLOOKUP(P108,'Time Chart'!$A$2:$D$25,4,0)</f>
        <v>#VALUE!</v>
      </c>
      <c r="R108" s="14" t="str">
        <f t="shared" si="8"/>
        <v/>
      </c>
      <c r="S108" s="15">
        <f>COUNTIFS(Hoja1!$R$2,"="&amp;R108)</f>
        <v>0</v>
      </c>
      <c r="T108" s="14" t="str">
        <f t="shared" si="9"/>
        <v/>
      </c>
      <c r="U108" s="15">
        <f>COUNTIFS(Hoja1!$R$2,"="&amp;T108)</f>
        <v>0</v>
      </c>
    </row>
    <row r="109" spans="1:21" x14ac:dyDescent="0.25">
      <c r="A109" s="14">
        <f t="shared" si="5"/>
        <v>108</v>
      </c>
      <c r="B109" s="15" t="str">
        <f>IFERROR(INDEX('Carga Pre'!$A$2:A5103,MATCH(ROW()-ROW($B$1),'Carga Pre'!$O$2:$O$4996,0)),"")</f>
        <v/>
      </c>
      <c r="C109" s="15" t="str">
        <f>IFERROR(INDEX('Carga Pre'!$B$2:$B$196,MATCH(ROW()-ROW($A$1),'Carga Pre'!$O$2:$O$196,0)),"")</f>
        <v/>
      </c>
      <c r="D109" s="15" t="str">
        <f>IFERROR(INDEX('Carga Pre'!$C$2:C5103,MATCH(ROW()-ROW($B$1),'Carga Pre'!$O$2:$O$4996,0)),"")</f>
        <v/>
      </c>
      <c r="E109" s="15" t="str">
        <f>IFERROR(INDEX('Carga Pre'!$D$2:D5103,MATCH(ROW()-ROW($B$1),'Carga Pre'!$O$2:$O$4996,0)),"")</f>
        <v/>
      </c>
      <c r="F109" s="22" t="str">
        <f>IFERROR(INDEX('Carga Pre'!$E$2:$E$4996,MATCH(ROW()-ROW($B$1),'Carga Pre'!$O$2:$O$4996,0)),"")</f>
        <v/>
      </c>
      <c r="G109" s="15" t="str">
        <f>IFERROR(INDEX('Carga Pre'!$F$2:F5103,MATCH(ROW()-ROW($B$1),'Carga Pre'!$O$2:$O$4996,0)),"")</f>
        <v/>
      </c>
      <c r="H109" s="15" t="str">
        <f>IFERROR(INDEX('Carga Pre'!$G$2:G5103,MATCH(ROW()-ROW($B$1),'Carga Pre'!$O$2:$O$4996,0)),"")</f>
        <v/>
      </c>
      <c r="I109" s="15" t="str">
        <f>IFERROR(INDEX('Carga Pre'!$H$2:H5103,MATCH(ROW()-ROW($B$1),'Carga Pre'!$O$2:$O$4996,0)),"")</f>
        <v/>
      </c>
      <c r="J109" s="15" t="str">
        <f>IFERROR(INDEX('Carga Pre'!$I$2:I5103,MATCH(ROW()-ROW($B$1),'Carga Pre'!$O$2:$O$4996,0)),"")</f>
        <v/>
      </c>
      <c r="K109" s="15" t="str">
        <f>IFERROR(INDEX('Carga Pre'!$J$2:J5103,MATCH(ROW()-ROW($B$1),'Carga Pre'!$O$2:$O$4996,0)),"")</f>
        <v/>
      </c>
      <c r="L109" s="22" t="str">
        <f>IFERROR(INDEX('Carga Pre'!$K$2:K5103,MATCH(ROW()-ROW($B$1),'Carga Pre'!$O$2:$O$4996,0)),"")</f>
        <v/>
      </c>
      <c r="M109" s="15" t="str">
        <f>IFERROR(INDEX('Carga Pre'!$L$2:L5103,MATCH(ROW()-ROW($B$1),'Carga Pre'!$O$2:$O$4996,0)),"")</f>
        <v/>
      </c>
      <c r="N109" s="25" t="e">
        <f t="shared" si="6"/>
        <v>#VALUE!</v>
      </c>
      <c r="O109" s="25" t="e">
        <f>VLOOKUP(N109,'Time Chart'!$A$2:$D$25,4,0)</f>
        <v>#VALUE!</v>
      </c>
      <c r="P109" s="26" t="e">
        <f t="shared" si="7"/>
        <v>#VALUE!</v>
      </c>
      <c r="Q109" s="26" t="e">
        <f>VLOOKUP(P109,'Time Chart'!$A$2:$D$25,4,0)</f>
        <v>#VALUE!</v>
      </c>
      <c r="R109" s="14" t="str">
        <f t="shared" si="8"/>
        <v/>
      </c>
      <c r="S109" s="15">
        <f>COUNTIFS(Hoja1!$R$2,"="&amp;R109)</f>
        <v>0</v>
      </c>
      <c r="T109" s="14" t="str">
        <f t="shared" si="9"/>
        <v/>
      </c>
      <c r="U109" s="15">
        <f>COUNTIFS(Hoja1!$R$2,"="&amp;T109)</f>
        <v>0</v>
      </c>
    </row>
    <row r="110" spans="1:21" x14ac:dyDescent="0.25">
      <c r="A110" s="14">
        <f t="shared" si="5"/>
        <v>109</v>
      </c>
      <c r="B110" s="15" t="str">
        <f>IFERROR(INDEX('Carga Pre'!$A$2:A5104,MATCH(ROW()-ROW($B$1),'Carga Pre'!$O$2:$O$4996,0)),"")</f>
        <v/>
      </c>
      <c r="C110" s="15" t="str">
        <f>IFERROR(INDEX('Carga Pre'!$B$2:$B$196,MATCH(ROW()-ROW($A$1),'Carga Pre'!$O$2:$O$196,0)),"")</f>
        <v/>
      </c>
      <c r="D110" s="15" t="str">
        <f>IFERROR(INDEX('Carga Pre'!$C$2:C5104,MATCH(ROW()-ROW($B$1),'Carga Pre'!$O$2:$O$4996,0)),"")</f>
        <v/>
      </c>
      <c r="E110" s="15" t="str">
        <f>IFERROR(INDEX('Carga Pre'!$D$2:D5104,MATCH(ROW()-ROW($B$1),'Carga Pre'!$O$2:$O$4996,0)),"")</f>
        <v/>
      </c>
      <c r="F110" s="22" t="str">
        <f>IFERROR(INDEX('Carga Pre'!$E$2:$E$4996,MATCH(ROW()-ROW($B$1),'Carga Pre'!$O$2:$O$4996,0)),"")</f>
        <v/>
      </c>
      <c r="G110" s="15" t="str">
        <f>IFERROR(INDEX('Carga Pre'!$F$2:F5104,MATCH(ROW()-ROW($B$1),'Carga Pre'!$O$2:$O$4996,0)),"")</f>
        <v/>
      </c>
      <c r="H110" s="15" t="str">
        <f>IFERROR(INDEX('Carga Pre'!$G$2:G5104,MATCH(ROW()-ROW($B$1),'Carga Pre'!$O$2:$O$4996,0)),"")</f>
        <v/>
      </c>
      <c r="I110" s="15" t="str">
        <f>IFERROR(INDEX('Carga Pre'!$H$2:H5104,MATCH(ROW()-ROW($B$1),'Carga Pre'!$O$2:$O$4996,0)),"")</f>
        <v/>
      </c>
      <c r="J110" s="15" t="str">
        <f>IFERROR(INDEX('Carga Pre'!$I$2:I5104,MATCH(ROW()-ROW($B$1),'Carga Pre'!$O$2:$O$4996,0)),"")</f>
        <v/>
      </c>
      <c r="K110" s="15" t="str">
        <f>IFERROR(INDEX('Carga Pre'!$J$2:J5104,MATCH(ROW()-ROW($B$1),'Carga Pre'!$O$2:$O$4996,0)),"")</f>
        <v/>
      </c>
      <c r="L110" s="22" t="str">
        <f>IFERROR(INDEX('Carga Pre'!$K$2:K5104,MATCH(ROW()-ROW($B$1),'Carga Pre'!$O$2:$O$4996,0)),"")</f>
        <v/>
      </c>
      <c r="M110" s="15" t="str">
        <f>IFERROR(INDEX('Carga Pre'!$L$2:L5104,MATCH(ROW()-ROW($B$1),'Carga Pre'!$O$2:$O$4996,0)),"")</f>
        <v/>
      </c>
      <c r="N110" s="25" t="e">
        <f t="shared" si="6"/>
        <v>#VALUE!</v>
      </c>
      <c r="O110" s="25" t="e">
        <f>VLOOKUP(N110,'Time Chart'!$A$2:$D$25,4,0)</f>
        <v>#VALUE!</v>
      </c>
      <c r="P110" s="26" t="e">
        <f t="shared" si="7"/>
        <v>#VALUE!</v>
      </c>
      <c r="Q110" s="26" t="e">
        <f>VLOOKUP(P110,'Time Chart'!$A$2:$D$25,4,0)</f>
        <v>#VALUE!</v>
      </c>
      <c r="R110" s="14" t="str">
        <f t="shared" si="8"/>
        <v/>
      </c>
      <c r="S110" s="15">
        <f>COUNTIFS(Hoja1!$R$2,"="&amp;R110)</f>
        <v>0</v>
      </c>
      <c r="T110" s="14" t="str">
        <f t="shared" si="9"/>
        <v/>
      </c>
      <c r="U110" s="15">
        <f>COUNTIFS(Hoja1!$R$2,"="&amp;T110)</f>
        <v>0</v>
      </c>
    </row>
    <row r="111" spans="1:21" x14ac:dyDescent="0.25">
      <c r="A111" s="14">
        <f t="shared" si="5"/>
        <v>110</v>
      </c>
      <c r="B111" s="15" t="str">
        <f>IFERROR(INDEX('Carga Pre'!$A$2:A5105,MATCH(ROW()-ROW($B$1),'Carga Pre'!$O$2:$O$4996,0)),"")</f>
        <v/>
      </c>
      <c r="C111" s="15" t="str">
        <f>IFERROR(INDEX('Carga Pre'!$B$2:$B$196,MATCH(ROW()-ROW($A$1),'Carga Pre'!$O$2:$O$196,0)),"")</f>
        <v/>
      </c>
      <c r="D111" s="15" t="str">
        <f>IFERROR(INDEX('Carga Pre'!$C$2:C5105,MATCH(ROW()-ROW($B$1),'Carga Pre'!$O$2:$O$4996,0)),"")</f>
        <v/>
      </c>
      <c r="E111" s="15" t="str">
        <f>IFERROR(INDEX('Carga Pre'!$D$2:D5105,MATCH(ROW()-ROW($B$1),'Carga Pre'!$O$2:$O$4996,0)),"")</f>
        <v/>
      </c>
      <c r="F111" s="22" t="str">
        <f>IFERROR(INDEX('Carga Pre'!$E$2:$E$4996,MATCH(ROW()-ROW($B$1),'Carga Pre'!$O$2:$O$4996,0)),"")</f>
        <v/>
      </c>
      <c r="G111" s="15" t="str">
        <f>IFERROR(INDEX('Carga Pre'!$F$2:F5105,MATCH(ROW()-ROW($B$1),'Carga Pre'!$O$2:$O$4996,0)),"")</f>
        <v/>
      </c>
      <c r="H111" s="15" t="str">
        <f>IFERROR(INDEX('Carga Pre'!$G$2:G5105,MATCH(ROW()-ROW($B$1),'Carga Pre'!$O$2:$O$4996,0)),"")</f>
        <v/>
      </c>
      <c r="I111" s="15" t="str">
        <f>IFERROR(INDEX('Carga Pre'!$H$2:H5105,MATCH(ROW()-ROW($B$1),'Carga Pre'!$O$2:$O$4996,0)),"")</f>
        <v/>
      </c>
      <c r="J111" s="15" t="str">
        <f>IFERROR(INDEX('Carga Pre'!$I$2:I5105,MATCH(ROW()-ROW($B$1),'Carga Pre'!$O$2:$O$4996,0)),"")</f>
        <v/>
      </c>
      <c r="K111" s="15" t="str">
        <f>IFERROR(INDEX('Carga Pre'!$J$2:J5105,MATCH(ROW()-ROW($B$1),'Carga Pre'!$O$2:$O$4996,0)),"")</f>
        <v/>
      </c>
      <c r="L111" s="22" t="str">
        <f>IFERROR(INDEX('Carga Pre'!$K$2:K5105,MATCH(ROW()-ROW($B$1),'Carga Pre'!$O$2:$O$4996,0)),"")</f>
        <v/>
      </c>
      <c r="M111" s="15" t="str">
        <f>IFERROR(INDEX('Carga Pre'!$L$2:L5105,MATCH(ROW()-ROW($B$1),'Carga Pre'!$O$2:$O$4996,0)),"")</f>
        <v/>
      </c>
      <c r="N111" s="25" t="e">
        <f t="shared" si="6"/>
        <v>#VALUE!</v>
      </c>
      <c r="O111" s="25" t="e">
        <f>VLOOKUP(N111,'Time Chart'!$A$2:$D$25,4,0)</f>
        <v>#VALUE!</v>
      </c>
      <c r="P111" s="26" t="e">
        <f t="shared" si="7"/>
        <v>#VALUE!</v>
      </c>
      <c r="Q111" s="26" t="e">
        <f>VLOOKUP(P111,'Time Chart'!$A$2:$D$25,4,0)</f>
        <v>#VALUE!</v>
      </c>
      <c r="R111" s="14" t="str">
        <f t="shared" si="8"/>
        <v/>
      </c>
      <c r="S111" s="15">
        <f>COUNTIFS(Hoja1!$R$2,"="&amp;R111)</f>
        <v>0</v>
      </c>
      <c r="T111" s="14" t="str">
        <f t="shared" si="9"/>
        <v/>
      </c>
      <c r="U111" s="15">
        <f>COUNTIFS(Hoja1!$R$2,"="&amp;T111)</f>
        <v>0</v>
      </c>
    </row>
    <row r="112" spans="1:21" x14ac:dyDescent="0.25">
      <c r="A112" s="14">
        <f t="shared" si="5"/>
        <v>111</v>
      </c>
      <c r="B112" s="15" t="str">
        <f>IFERROR(INDEX('Carga Pre'!$A$2:A5106,MATCH(ROW()-ROW($B$1),'Carga Pre'!$O$2:$O$4996,0)),"")</f>
        <v/>
      </c>
      <c r="C112" s="15" t="str">
        <f>IFERROR(INDEX('Carga Pre'!$B$2:$B$196,MATCH(ROW()-ROW($A$1),'Carga Pre'!$O$2:$O$196,0)),"")</f>
        <v/>
      </c>
      <c r="D112" s="15" t="str">
        <f>IFERROR(INDEX('Carga Pre'!$C$2:C5106,MATCH(ROW()-ROW($B$1),'Carga Pre'!$O$2:$O$4996,0)),"")</f>
        <v/>
      </c>
      <c r="E112" s="15" t="str">
        <f>IFERROR(INDEX('Carga Pre'!$D$2:D5106,MATCH(ROW()-ROW($B$1),'Carga Pre'!$O$2:$O$4996,0)),"")</f>
        <v/>
      </c>
      <c r="F112" s="22" t="str">
        <f>IFERROR(INDEX('Carga Pre'!$E$2:$E$4996,MATCH(ROW()-ROW($B$1),'Carga Pre'!$O$2:$O$4996,0)),"")</f>
        <v/>
      </c>
      <c r="G112" s="15" t="str">
        <f>IFERROR(INDEX('Carga Pre'!$F$2:F5106,MATCH(ROW()-ROW($B$1),'Carga Pre'!$O$2:$O$4996,0)),"")</f>
        <v/>
      </c>
      <c r="H112" s="15" t="str">
        <f>IFERROR(INDEX('Carga Pre'!$G$2:G5106,MATCH(ROW()-ROW($B$1),'Carga Pre'!$O$2:$O$4996,0)),"")</f>
        <v/>
      </c>
      <c r="I112" s="15" t="str">
        <f>IFERROR(INDEX('Carga Pre'!$H$2:H5106,MATCH(ROW()-ROW($B$1),'Carga Pre'!$O$2:$O$4996,0)),"")</f>
        <v/>
      </c>
      <c r="J112" s="15" t="str">
        <f>IFERROR(INDEX('Carga Pre'!$I$2:I5106,MATCH(ROW()-ROW($B$1),'Carga Pre'!$O$2:$O$4996,0)),"")</f>
        <v/>
      </c>
      <c r="K112" s="15" t="str">
        <f>IFERROR(INDEX('Carga Pre'!$J$2:J5106,MATCH(ROW()-ROW($B$1),'Carga Pre'!$O$2:$O$4996,0)),"")</f>
        <v/>
      </c>
      <c r="L112" s="22" t="str">
        <f>IFERROR(INDEX('Carga Pre'!$K$2:K5106,MATCH(ROW()-ROW($B$1),'Carga Pre'!$O$2:$O$4996,0)),"")</f>
        <v/>
      </c>
      <c r="M112" s="15" t="str">
        <f>IFERROR(INDEX('Carga Pre'!$L$2:L5106,MATCH(ROW()-ROW($B$1),'Carga Pre'!$O$2:$O$4996,0)),"")</f>
        <v/>
      </c>
      <c r="N112" s="25" t="e">
        <f t="shared" si="6"/>
        <v>#VALUE!</v>
      </c>
      <c r="O112" s="25" t="e">
        <f>VLOOKUP(N112,'Time Chart'!$A$2:$D$25,4,0)</f>
        <v>#VALUE!</v>
      </c>
      <c r="P112" s="26" t="e">
        <f t="shared" si="7"/>
        <v>#VALUE!</v>
      </c>
      <c r="Q112" s="26" t="e">
        <f>VLOOKUP(P112,'Time Chart'!$A$2:$D$25,4,0)</f>
        <v>#VALUE!</v>
      </c>
      <c r="R112" s="14" t="str">
        <f t="shared" si="8"/>
        <v/>
      </c>
      <c r="S112" s="15">
        <f>COUNTIFS(Hoja1!$R$2,"="&amp;R112)</f>
        <v>0</v>
      </c>
      <c r="T112" s="14" t="str">
        <f t="shared" si="9"/>
        <v/>
      </c>
      <c r="U112" s="15">
        <f>COUNTIFS(Hoja1!$R$2,"="&amp;T112)</f>
        <v>0</v>
      </c>
    </row>
    <row r="113" spans="1:21" x14ac:dyDescent="0.25">
      <c r="A113" s="14">
        <f t="shared" si="5"/>
        <v>112</v>
      </c>
      <c r="B113" s="15" t="str">
        <f>IFERROR(INDEX('Carga Pre'!$A$2:A5107,MATCH(ROW()-ROW($B$1),'Carga Pre'!$O$2:$O$4996,0)),"")</f>
        <v/>
      </c>
      <c r="C113" s="15" t="str">
        <f>IFERROR(INDEX('Carga Pre'!$B$2:$B$196,MATCH(ROW()-ROW($A$1),'Carga Pre'!$O$2:$O$196,0)),"")</f>
        <v/>
      </c>
      <c r="D113" s="15" t="str">
        <f>IFERROR(INDEX('Carga Pre'!$C$2:C5107,MATCH(ROW()-ROW($B$1),'Carga Pre'!$O$2:$O$4996,0)),"")</f>
        <v/>
      </c>
      <c r="E113" s="15" t="str">
        <f>IFERROR(INDEX('Carga Pre'!$D$2:D5107,MATCH(ROW()-ROW($B$1),'Carga Pre'!$O$2:$O$4996,0)),"")</f>
        <v/>
      </c>
      <c r="F113" s="22" t="str">
        <f>IFERROR(INDEX('Carga Pre'!$E$2:$E$4996,MATCH(ROW()-ROW($B$1),'Carga Pre'!$O$2:$O$4996,0)),"")</f>
        <v/>
      </c>
      <c r="G113" s="15" t="str">
        <f>IFERROR(INDEX('Carga Pre'!$F$2:F5107,MATCH(ROW()-ROW($B$1),'Carga Pre'!$O$2:$O$4996,0)),"")</f>
        <v/>
      </c>
      <c r="H113" s="15" t="str">
        <f>IFERROR(INDEX('Carga Pre'!$G$2:G5107,MATCH(ROW()-ROW($B$1),'Carga Pre'!$O$2:$O$4996,0)),"")</f>
        <v/>
      </c>
      <c r="I113" s="15" t="str">
        <f>IFERROR(INDEX('Carga Pre'!$H$2:H5107,MATCH(ROW()-ROW($B$1),'Carga Pre'!$O$2:$O$4996,0)),"")</f>
        <v/>
      </c>
      <c r="J113" s="15" t="str">
        <f>IFERROR(INDEX('Carga Pre'!$I$2:I5107,MATCH(ROW()-ROW($B$1),'Carga Pre'!$O$2:$O$4996,0)),"")</f>
        <v/>
      </c>
      <c r="K113" s="15" t="str">
        <f>IFERROR(INDEX('Carga Pre'!$J$2:J5107,MATCH(ROW()-ROW($B$1),'Carga Pre'!$O$2:$O$4996,0)),"")</f>
        <v/>
      </c>
      <c r="L113" s="22" t="str">
        <f>IFERROR(INDEX('Carga Pre'!$K$2:K5107,MATCH(ROW()-ROW($B$1),'Carga Pre'!$O$2:$O$4996,0)),"")</f>
        <v/>
      </c>
      <c r="M113" s="15" t="str">
        <f>IFERROR(INDEX('Carga Pre'!$L$2:L5107,MATCH(ROW()-ROW($B$1),'Carga Pre'!$O$2:$O$4996,0)),"")</f>
        <v/>
      </c>
      <c r="N113" s="25" t="e">
        <f t="shared" si="6"/>
        <v>#VALUE!</v>
      </c>
      <c r="O113" s="25" t="e">
        <f>VLOOKUP(N113,'Time Chart'!$A$2:$D$25,4,0)</f>
        <v>#VALUE!</v>
      </c>
      <c r="P113" s="26" t="e">
        <f t="shared" si="7"/>
        <v>#VALUE!</v>
      </c>
      <c r="Q113" s="26" t="e">
        <f>VLOOKUP(P113,'Time Chart'!$A$2:$D$25,4,0)</f>
        <v>#VALUE!</v>
      </c>
      <c r="R113" s="14" t="str">
        <f t="shared" si="8"/>
        <v/>
      </c>
      <c r="S113" s="15">
        <f>COUNTIFS(Hoja1!$R$2,"="&amp;R113)</f>
        <v>0</v>
      </c>
      <c r="T113" s="14" t="str">
        <f t="shared" si="9"/>
        <v/>
      </c>
      <c r="U113" s="15">
        <f>COUNTIFS(Hoja1!$R$2,"="&amp;T113)</f>
        <v>0</v>
      </c>
    </row>
    <row r="114" spans="1:21" x14ac:dyDescent="0.25">
      <c r="A114" s="14">
        <f t="shared" si="5"/>
        <v>113</v>
      </c>
      <c r="B114" s="15" t="str">
        <f>IFERROR(INDEX('Carga Pre'!$A$2:A5108,MATCH(ROW()-ROW($B$1),'Carga Pre'!$O$2:$O$4996,0)),"")</f>
        <v/>
      </c>
      <c r="C114" s="15" t="str">
        <f>IFERROR(INDEX('Carga Pre'!$B$2:$B$196,MATCH(ROW()-ROW($A$1),'Carga Pre'!$O$2:$O$196,0)),"")</f>
        <v/>
      </c>
      <c r="D114" s="15" t="str">
        <f>IFERROR(INDEX('Carga Pre'!$C$2:C5108,MATCH(ROW()-ROW($B$1),'Carga Pre'!$O$2:$O$4996,0)),"")</f>
        <v/>
      </c>
      <c r="E114" s="15" t="str">
        <f>IFERROR(INDEX('Carga Pre'!$D$2:D5108,MATCH(ROW()-ROW($B$1),'Carga Pre'!$O$2:$O$4996,0)),"")</f>
        <v/>
      </c>
      <c r="F114" s="22" t="str">
        <f>IFERROR(INDEX('Carga Pre'!$E$2:$E$4996,MATCH(ROW()-ROW($B$1),'Carga Pre'!$O$2:$O$4996,0)),"")</f>
        <v/>
      </c>
      <c r="G114" s="15" t="str">
        <f>IFERROR(INDEX('Carga Pre'!$F$2:F5108,MATCH(ROW()-ROW($B$1),'Carga Pre'!$O$2:$O$4996,0)),"")</f>
        <v/>
      </c>
      <c r="H114" s="15" t="str">
        <f>IFERROR(INDEX('Carga Pre'!$G$2:G5108,MATCH(ROW()-ROW($B$1),'Carga Pre'!$O$2:$O$4996,0)),"")</f>
        <v/>
      </c>
      <c r="I114" s="15" t="str">
        <f>IFERROR(INDEX('Carga Pre'!$H$2:H5108,MATCH(ROW()-ROW($B$1),'Carga Pre'!$O$2:$O$4996,0)),"")</f>
        <v/>
      </c>
      <c r="J114" s="15" t="str">
        <f>IFERROR(INDEX('Carga Pre'!$I$2:I5108,MATCH(ROW()-ROW($B$1),'Carga Pre'!$O$2:$O$4996,0)),"")</f>
        <v/>
      </c>
      <c r="K114" s="15" t="str">
        <f>IFERROR(INDEX('Carga Pre'!$J$2:J5108,MATCH(ROW()-ROW($B$1),'Carga Pre'!$O$2:$O$4996,0)),"")</f>
        <v/>
      </c>
      <c r="L114" s="22" t="str">
        <f>IFERROR(INDEX('Carga Pre'!$K$2:K5108,MATCH(ROW()-ROW($B$1),'Carga Pre'!$O$2:$O$4996,0)),"")</f>
        <v/>
      </c>
      <c r="M114" s="15" t="str">
        <f>IFERROR(INDEX('Carga Pre'!$L$2:L5108,MATCH(ROW()-ROW($B$1),'Carga Pre'!$O$2:$O$4996,0)),"")</f>
        <v/>
      </c>
      <c r="N114" s="25" t="e">
        <f t="shared" si="6"/>
        <v>#VALUE!</v>
      </c>
      <c r="O114" s="25" t="e">
        <f>VLOOKUP(N114,'Time Chart'!$A$2:$D$25,4,0)</f>
        <v>#VALUE!</v>
      </c>
      <c r="P114" s="26" t="e">
        <f t="shared" si="7"/>
        <v>#VALUE!</v>
      </c>
      <c r="Q114" s="26" t="e">
        <f>VLOOKUP(P114,'Time Chart'!$A$2:$D$25,4,0)</f>
        <v>#VALUE!</v>
      </c>
      <c r="R114" s="14" t="str">
        <f t="shared" si="8"/>
        <v/>
      </c>
      <c r="S114" s="15">
        <f>COUNTIFS(Hoja1!$R$2,"="&amp;R114)</f>
        <v>0</v>
      </c>
      <c r="T114" s="14" t="str">
        <f t="shared" si="9"/>
        <v/>
      </c>
      <c r="U114" s="15">
        <f>COUNTIFS(Hoja1!$R$2,"="&amp;T114)</f>
        <v>0</v>
      </c>
    </row>
    <row r="115" spans="1:21" x14ac:dyDescent="0.25">
      <c r="A115" s="14">
        <f t="shared" si="5"/>
        <v>114</v>
      </c>
      <c r="B115" s="15" t="str">
        <f>IFERROR(INDEX('Carga Pre'!$A$2:A5109,MATCH(ROW()-ROW($B$1),'Carga Pre'!$O$2:$O$4996,0)),"")</f>
        <v/>
      </c>
      <c r="C115" s="15" t="str">
        <f>IFERROR(INDEX('Carga Pre'!$B$2:$B$196,MATCH(ROW()-ROW($A$1),'Carga Pre'!$O$2:$O$196,0)),"")</f>
        <v/>
      </c>
      <c r="D115" s="15" t="str">
        <f>IFERROR(INDEX('Carga Pre'!$C$2:C5109,MATCH(ROW()-ROW($B$1),'Carga Pre'!$O$2:$O$4996,0)),"")</f>
        <v/>
      </c>
      <c r="E115" s="15" t="str">
        <f>IFERROR(INDEX('Carga Pre'!$D$2:D5109,MATCH(ROW()-ROW($B$1),'Carga Pre'!$O$2:$O$4996,0)),"")</f>
        <v/>
      </c>
      <c r="F115" s="22" t="str">
        <f>IFERROR(INDEX('Carga Pre'!$E$2:$E$4996,MATCH(ROW()-ROW($B$1),'Carga Pre'!$O$2:$O$4996,0)),"")</f>
        <v/>
      </c>
      <c r="G115" s="15" t="str">
        <f>IFERROR(INDEX('Carga Pre'!$F$2:F5109,MATCH(ROW()-ROW($B$1),'Carga Pre'!$O$2:$O$4996,0)),"")</f>
        <v/>
      </c>
      <c r="H115" s="15" t="str">
        <f>IFERROR(INDEX('Carga Pre'!$G$2:G5109,MATCH(ROW()-ROW($B$1),'Carga Pre'!$O$2:$O$4996,0)),"")</f>
        <v/>
      </c>
      <c r="I115" s="15" t="str">
        <f>IFERROR(INDEX('Carga Pre'!$H$2:H5109,MATCH(ROW()-ROW($B$1),'Carga Pre'!$O$2:$O$4996,0)),"")</f>
        <v/>
      </c>
      <c r="J115" s="15" t="str">
        <f>IFERROR(INDEX('Carga Pre'!$I$2:I5109,MATCH(ROW()-ROW($B$1),'Carga Pre'!$O$2:$O$4996,0)),"")</f>
        <v/>
      </c>
      <c r="K115" s="15" t="str">
        <f>IFERROR(INDEX('Carga Pre'!$J$2:J5109,MATCH(ROW()-ROW($B$1),'Carga Pre'!$O$2:$O$4996,0)),"")</f>
        <v/>
      </c>
      <c r="L115" s="22" t="str">
        <f>IFERROR(INDEX('Carga Pre'!$K$2:K5109,MATCH(ROW()-ROW($B$1),'Carga Pre'!$O$2:$O$4996,0)),"")</f>
        <v/>
      </c>
      <c r="M115" s="15" t="str">
        <f>IFERROR(INDEX('Carga Pre'!$L$2:L5109,MATCH(ROW()-ROW($B$1),'Carga Pre'!$O$2:$O$4996,0)),"")</f>
        <v/>
      </c>
      <c r="N115" s="25" t="e">
        <f t="shared" si="6"/>
        <v>#VALUE!</v>
      </c>
      <c r="O115" s="25" t="e">
        <f>VLOOKUP(N115,'Time Chart'!$A$2:$D$25,4,0)</f>
        <v>#VALUE!</v>
      </c>
      <c r="P115" s="26" t="e">
        <f t="shared" si="7"/>
        <v>#VALUE!</v>
      </c>
      <c r="Q115" s="26" t="e">
        <f>VLOOKUP(P115,'Time Chart'!$A$2:$D$25,4,0)</f>
        <v>#VALUE!</v>
      </c>
      <c r="R115" s="14" t="str">
        <f t="shared" si="8"/>
        <v/>
      </c>
      <c r="S115" s="15">
        <f>COUNTIFS(Hoja1!$R$2,"="&amp;R115)</f>
        <v>0</v>
      </c>
      <c r="T115" s="14" t="str">
        <f t="shared" si="9"/>
        <v/>
      </c>
      <c r="U115" s="15">
        <f>COUNTIFS(Hoja1!$R$2,"="&amp;T115)</f>
        <v>0</v>
      </c>
    </row>
    <row r="116" spans="1:21" x14ac:dyDescent="0.25">
      <c r="A116" s="14">
        <f t="shared" si="5"/>
        <v>115</v>
      </c>
      <c r="B116" s="15" t="str">
        <f>IFERROR(INDEX('Carga Pre'!$A$2:A5110,MATCH(ROW()-ROW($B$1),'Carga Pre'!$O$2:$O$4996,0)),"")</f>
        <v/>
      </c>
      <c r="C116" s="15" t="str">
        <f>IFERROR(INDEX('Carga Pre'!$B$2:$B$196,MATCH(ROW()-ROW($A$1),'Carga Pre'!$O$2:$O$196,0)),"")</f>
        <v/>
      </c>
      <c r="D116" s="15" t="str">
        <f>IFERROR(INDEX('Carga Pre'!$C$2:C5110,MATCH(ROW()-ROW($B$1),'Carga Pre'!$O$2:$O$4996,0)),"")</f>
        <v/>
      </c>
      <c r="E116" s="15" t="str">
        <f>IFERROR(INDEX('Carga Pre'!$D$2:D5110,MATCH(ROW()-ROW($B$1),'Carga Pre'!$O$2:$O$4996,0)),"")</f>
        <v/>
      </c>
      <c r="F116" s="22" t="str">
        <f>IFERROR(INDEX('Carga Pre'!$E$2:$E$4996,MATCH(ROW()-ROW($B$1),'Carga Pre'!$O$2:$O$4996,0)),"")</f>
        <v/>
      </c>
      <c r="G116" s="15" t="str">
        <f>IFERROR(INDEX('Carga Pre'!$F$2:F5110,MATCH(ROW()-ROW($B$1),'Carga Pre'!$O$2:$O$4996,0)),"")</f>
        <v/>
      </c>
      <c r="H116" s="15" t="str">
        <f>IFERROR(INDEX('Carga Pre'!$G$2:G5110,MATCH(ROW()-ROW($B$1),'Carga Pre'!$O$2:$O$4996,0)),"")</f>
        <v/>
      </c>
      <c r="I116" s="15" t="str">
        <f>IFERROR(INDEX('Carga Pre'!$H$2:H5110,MATCH(ROW()-ROW($B$1),'Carga Pre'!$O$2:$O$4996,0)),"")</f>
        <v/>
      </c>
      <c r="J116" s="15" t="str">
        <f>IFERROR(INDEX('Carga Pre'!$I$2:I5110,MATCH(ROW()-ROW($B$1),'Carga Pre'!$O$2:$O$4996,0)),"")</f>
        <v/>
      </c>
      <c r="K116" s="15" t="str">
        <f>IFERROR(INDEX('Carga Pre'!$J$2:J5110,MATCH(ROW()-ROW($B$1),'Carga Pre'!$O$2:$O$4996,0)),"")</f>
        <v/>
      </c>
      <c r="L116" s="22" t="str">
        <f>IFERROR(INDEX('Carga Pre'!$K$2:K5110,MATCH(ROW()-ROW($B$1),'Carga Pre'!$O$2:$O$4996,0)),"")</f>
        <v/>
      </c>
      <c r="M116" s="15" t="str">
        <f>IFERROR(INDEX('Carga Pre'!$L$2:L5110,MATCH(ROW()-ROW($B$1),'Carga Pre'!$O$2:$O$4996,0)),"")</f>
        <v/>
      </c>
      <c r="N116" s="25" t="e">
        <f t="shared" si="6"/>
        <v>#VALUE!</v>
      </c>
      <c r="O116" s="25" t="e">
        <f>VLOOKUP(N116,'Time Chart'!$A$2:$D$25,4,0)</f>
        <v>#VALUE!</v>
      </c>
      <c r="P116" s="26" t="e">
        <f t="shared" si="7"/>
        <v>#VALUE!</v>
      </c>
      <c r="Q116" s="26" t="e">
        <f>VLOOKUP(P116,'Time Chart'!$A$2:$D$25,4,0)</f>
        <v>#VALUE!</v>
      </c>
      <c r="R116" s="14" t="str">
        <f t="shared" si="8"/>
        <v/>
      </c>
      <c r="S116" s="15">
        <f>COUNTIFS(Hoja1!$R$2,"="&amp;R116)</f>
        <v>0</v>
      </c>
      <c r="T116" s="14" t="str">
        <f t="shared" si="9"/>
        <v/>
      </c>
      <c r="U116" s="15">
        <f>COUNTIFS(Hoja1!$R$2,"="&amp;T116)</f>
        <v>0</v>
      </c>
    </row>
    <row r="117" spans="1:21" x14ac:dyDescent="0.25">
      <c r="A117" s="14">
        <f t="shared" si="5"/>
        <v>116</v>
      </c>
      <c r="B117" s="15" t="str">
        <f>IFERROR(INDEX('Carga Pre'!$A$2:A5111,MATCH(ROW()-ROW($B$1),'Carga Pre'!$O$2:$O$4996,0)),"")</f>
        <v/>
      </c>
      <c r="C117" s="15" t="str">
        <f>IFERROR(INDEX('Carga Pre'!$B$2:$B$196,MATCH(ROW()-ROW($A$1),'Carga Pre'!$O$2:$O$196,0)),"")</f>
        <v/>
      </c>
      <c r="D117" s="15" t="str">
        <f>IFERROR(INDEX('Carga Pre'!$C$2:C5111,MATCH(ROW()-ROW($B$1),'Carga Pre'!$O$2:$O$4996,0)),"")</f>
        <v/>
      </c>
      <c r="E117" s="15" t="str">
        <f>IFERROR(INDEX('Carga Pre'!$D$2:D5111,MATCH(ROW()-ROW($B$1),'Carga Pre'!$O$2:$O$4996,0)),"")</f>
        <v/>
      </c>
      <c r="F117" s="22" t="str">
        <f>IFERROR(INDEX('Carga Pre'!$E$2:$E$4996,MATCH(ROW()-ROW($B$1),'Carga Pre'!$O$2:$O$4996,0)),"")</f>
        <v/>
      </c>
      <c r="G117" s="15" t="str">
        <f>IFERROR(INDEX('Carga Pre'!$F$2:F5111,MATCH(ROW()-ROW($B$1),'Carga Pre'!$O$2:$O$4996,0)),"")</f>
        <v/>
      </c>
      <c r="H117" s="15" t="str">
        <f>IFERROR(INDEX('Carga Pre'!$G$2:G5111,MATCH(ROW()-ROW($B$1),'Carga Pre'!$O$2:$O$4996,0)),"")</f>
        <v/>
      </c>
      <c r="I117" s="15" t="str">
        <f>IFERROR(INDEX('Carga Pre'!$H$2:H5111,MATCH(ROW()-ROW($B$1),'Carga Pre'!$O$2:$O$4996,0)),"")</f>
        <v/>
      </c>
      <c r="J117" s="15" t="str">
        <f>IFERROR(INDEX('Carga Pre'!$I$2:I5111,MATCH(ROW()-ROW($B$1),'Carga Pre'!$O$2:$O$4996,0)),"")</f>
        <v/>
      </c>
      <c r="K117" s="15" t="str">
        <f>IFERROR(INDEX('Carga Pre'!$J$2:J5111,MATCH(ROW()-ROW($B$1),'Carga Pre'!$O$2:$O$4996,0)),"")</f>
        <v/>
      </c>
      <c r="L117" s="22" t="str">
        <f>IFERROR(INDEX('Carga Pre'!$K$2:K5111,MATCH(ROW()-ROW($B$1),'Carga Pre'!$O$2:$O$4996,0)),"")</f>
        <v/>
      </c>
      <c r="M117" s="15" t="str">
        <f>IFERROR(INDEX('Carga Pre'!$L$2:L5111,MATCH(ROW()-ROW($B$1),'Carga Pre'!$O$2:$O$4996,0)),"")</f>
        <v/>
      </c>
      <c r="N117" s="25" t="e">
        <f t="shared" si="6"/>
        <v>#VALUE!</v>
      </c>
      <c r="O117" s="25" t="e">
        <f>VLOOKUP(N117,'Time Chart'!$A$2:$D$25,4,0)</f>
        <v>#VALUE!</v>
      </c>
      <c r="P117" s="26" t="e">
        <f t="shared" si="7"/>
        <v>#VALUE!</v>
      </c>
      <c r="Q117" s="26" t="e">
        <f>VLOOKUP(P117,'Time Chart'!$A$2:$D$25,4,0)</f>
        <v>#VALUE!</v>
      </c>
      <c r="R117" s="14" t="str">
        <f t="shared" si="8"/>
        <v/>
      </c>
      <c r="S117" s="15">
        <f>COUNTIFS(Hoja1!$R$2,"="&amp;R117)</f>
        <v>0</v>
      </c>
      <c r="T117" s="14" t="str">
        <f t="shared" si="9"/>
        <v/>
      </c>
      <c r="U117" s="15">
        <f>COUNTIFS(Hoja1!$R$2,"="&amp;T117)</f>
        <v>0</v>
      </c>
    </row>
    <row r="118" spans="1:21" x14ac:dyDescent="0.25">
      <c r="A118" s="14">
        <f t="shared" si="5"/>
        <v>117</v>
      </c>
      <c r="B118" s="15" t="str">
        <f>IFERROR(INDEX('Carga Pre'!$A$2:A5112,MATCH(ROW()-ROW($B$1),'Carga Pre'!$O$2:$O$4996,0)),"")</f>
        <v/>
      </c>
      <c r="C118" s="15" t="str">
        <f>IFERROR(INDEX('Carga Pre'!$B$2:$B$196,MATCH(ROW()-ROW($A$1),'Carga Pre'!$O$2:$O$196,0)),"")</f>
        <v/>
      </c>
      <c r="D118" s="15" t="str">
        <f>IFERROR(INDEX('Carga Pre'!$C$2:C5112,MATCH(ROW()-ROW($B$1),'Carga Pre'!$O$2:$O$4996,0)),"")</f>
        <v/>
      </c>
      <c r="E118" s="15" t="str">
        <f>IFERROR(INDEX('Carga Pre'!$D$2:D5112,MATCH(ROW()-ROW($B$1),'Carga Pre'!$O$2:$O$4996,0)),"")</f>
        <v/>
      </c>
      <c r="F118" s="22" t="str">
        <f>IFERROR(INDEX('Carga Pre'!$E$2:$E$4996,MATCH(ROW()-ROW($B$1),'Carga Pre'!$O$2:$O$4996,0)),"")</f>
        <v/>
      </c>
      <c r="G118" s="15" t="str">
        <f>IFERROR(INDEX('Carga Pre'!$F$2:F5112,MATCH(ROW()-ROW($B$1),'Carga Pre'!$O$2:$O$4996,0)),"")</f>
        <v/>
      </c>
      <c r="H118" s="15" t="str">
        <f>IFERROR(INDEX('Carga Pre'!$G$2:G5112,MATCH(ROW()-ROW($B$1),'Carga Pre'!$O$2:$O$4996,0)),"")</f>
        <v/>
      </c>
      <c r="I118" s="15" t="str">
        <f>IFERROR(INDEX('Carga Pre'!$H$2:H5112,MATCH(ROW()-ROW($B$1),'Carga Pre'!$O$2:$O$4996,0)),"")</f>
        <v/>
      </c>
      <c r="J118" s="15" t="str">
        <f>IFERROR(INDEX('Carga Pre'!$I$2:I5112,MATCH(ROW()-ROW($B$1),'Carga Pre'!$O$2:$O$4996,0)),"")</f>
        <v/>
      </c>
      <c r="K118" s="15" t="str">
        <f>IFERROR(INDEX('Carga Pre'!$J$2:J5112,MATCH(ROW()-ROW($B$1),'Carga Pre'!$O$2:$O$4996,0)),"")</f>
        <v/>
      </c>
      <c r="L118" s="22" t="str">
        <f>IFERROR(INDEX('Carga Pre'!$K$2:K5112,MATCH(ROW()-ROW($B$1),'Carga Pre'!$O$2:$O$4996,0)),"")</f>
        <v/>
      </c>
      <c r="M118" s="15" t="str">
        <f>IFERROR(INDEX('Carga Pre'!$L$2:L5112,MATCH(ROW()-ROW($B$1),'Carga Pre'!$O$2:$O$4996,0)),"")</f>
        <v/>
      </c>
      <c r="N118" s="25" t="e">
        <f t="shared" si="6"/>
        <v>#VALUE!</v>
      </c>
      <c r="O118" s="25" t="e">
        <f>VLOOKUP(N118,'Time Chart'!$A$2:$D$25,4,0)</f>
        <v>#VALUE!</v>
      </c>
      <c r="P118" s="26" t="e">
        <f t="shared" si="7"/>
        <v>#VALUE!</v>
      </c>
      <c r="Q118" s="26" t="e">
        <f>VLOOKUP(P118,'Time Chart'!$A$2:$D$25,4,0)</f>
        <v>#VALUE!</v>
      </c>
      <c r="R118" s="14" t="str">
        <f t="shared" si="8"/>
        <v/>
      </c>
      <c r="S118" s="15">
        <f>COUNTIFS(Hoja1!$R$2,"="&amp;R118)</f>
        <v>0</v>
      </c>
      <c r="T118" s="14" t="str">
        <f t="shared" si="9"/>
        <v/>
      </c>
      <c r="U118" s="15">
        <f>COUNTIFS(Hoja1!$R$2,"="&amp;T118)</f>
        <v>0</v>
      </c>
    </row>
    <row r="119" spans="1:21" x14ac:dyDescent="0.25">
      <c r="A119" s="14">
        <f t="shared" si="5"/>
        <v>118</v>
      </c>
      <c r="B119" s="15" t="str">
        <f>IFERROR(INDEX('Carga Pre'!$A$2:A5113,MATCH(ROW()-ROW($B$1),'Carga Pre'!$O$2:$O$4996,0)),"")</f>
        <v/>
      </c>
      <c r="C119" s="15" t="str">
        <f>IFERROR(INDEX('Carga Pre'!$B$2:$B$196,MATCH(ROW()-ROW($A$1),'Carga Pre'!$O$2:$O$196,0)),"")</f>
        <v/>
      </c>
      <c r="D119" s="15" t="str">
        <f>IFERROR(INDEX('Carga Pre'!$C$2:C5113,MATCH(ROW()-ROW($B$1),'Carga Pre'!$O$2:$O$4996,0)),"")</f>
        <v/>
      </c>
      <c r="E119" s="15" t="str">
        <f>IFERROR(INDEX('Carga Pre'!$D$2:D5113,MATCH(ROW()-ROW($B$1),'Carga Pre'!$O$2:$O$4996,0)),"")</f>
        <v/>
      </c>
      <c r="F119" s="22" t="str">
        <f>IFERROR(INDEX('Carga Pre'!$E$2:$E$4996,MATCH(ROW()-ROW($B$1),'Carga Pre'!$O$2:$O$4996,0)),"")</f>
        <v/>
      </c>
      <c r="G119" s="15" t="str">
        <f>IFERROR(INDEX('Carga Pre'!$F$2:F5113,MATCH(ROW()-ROW($B$1),'Carga Pre'!$O$2:$O$4996,0)),"")</f>
        <v/>
      </c>
      <c r="H119" s="15" t="str">
        <f>IFERROR(INDEX('Carga Pre'!$G$2:G5113,MATCH(ROW()-ROW($B$1),'Carga Pre'!$O$2:$O$4996,0)),"")</f>
        <v/>
      </c>
      <c r="I119" s="15" t="str">
        <f>IFERROR(INDEX('Carga Pre'!$H$2:H5113,MATCH(ROW()-ROW($B$1),'Carga Pre'!$O$2:$O$4996,0)),"")</f>
        <v/>
      </c>
      <c r="J119" s="15" t="str">
        <f>IFERROR(INDEX('Carga Pre'!$I$2:I5113,MATCH(ROW()-ROW($B$1),'Carga Pre'!$O$2:$O$4996,0)),"")</f>
        <v/>
      </c>
      <c r="K119" s="15" t="str">
        <f>IFERROR(INDEX('Carga Pre'!$J$2:J5113,MATCH(ROW()-ROW($B$1),'Carga Pre'!$O$2:$O$4996,0)),"")</f>
        <v/>
      </c>
      <c r="L119" s="22" t="str">
        <f>IFERROR(INDEX('Carga Pre'!$K$2:K5113,MATCH(ROW()-ROW($B$1),'Carga Pre'!$O$2:$O$4996,0)),"")</f>
        <v/>
      </c>
      <c r="M119" s="15" t="str">
        <f>IFERROR(INDEX('Carga Pre'!$L$2:L5113,MATCH(ROW()-ROW($B$1),'Carga Pre'!$O$2:$O$4996,0)),"")</f>
        <v/>
      </c>
      <c r="N119" s="25" t="e">
        <f t="shared" si="6"/>
        <v>#VALUE!</v>
      </c>
      <c r="O119" s="25" t="e">
        <f>VLOOKUP(N119,'Time Chart'!$A$2:$D$25,4,0)</f>
        <v>#VALUE!</v>
      </c>
      <c r="P119" s="26" t="e">
        <f t="shared" si="7"/>
        <v>#VALUE!</v>
      </c>
      <c r="Q119" s="26" t="e">
        <f>VLOOKUP(P119,'Time Chart'!$A$2:$D$25,4,0)</f>
        <v>#VALUE!</v>
      </c>
      <c r="R119" s="14" t="str">
        <f t="shared" si="8"/>
        <v/>
      </c>
      <c r="S119" s="15">
        <f>COUNTIFS(Hoja1!$R$2,"="&amp;R119)</f>
        <v>0</v>
      </c>
      <c r="T119" s="14" t="str">
        <f t="shared" si="9"/>
        <v/>
      </c>
      <c r="U119" s="15">
        <f>COUNTIFS(Hoja1!$R$2,"="&amp;T119)</f>
        <v>0</v>
      </c>
    </row>
    <row r="120" spans="1:21" x14ac:dyDescent="0.25">
      <c r="A120" s="14">
        <f t="shared" si="5"/>
        <v>119</v>
      </c>
      <c r="B120" s="15" t="str">
        <f>IFERROR(INDEX('Carga Pre'!$A$2:A5114,MATCH(ROW()-ROW($B$1),'Carga Pre'!$O$2:$O$4996,0)),"")</f>
        <v/>
      </c>
      <c r="C120" s="15" t="str">
        <f>IFERROR(INDEX('Carga Pre'!$B$2:$B$196,MATCH(ROW()-ROW($A$1),'Carga Pre'!$O$2:$O$196,0)),"")</f>
        <v/>
      </c>
      <c r="D120" s="15" t="str">
        <f>IFERROR(INDEX('Carga Pre'!$C$2:C5114,MATCH(ROW()-ROW($B$1),'Carga Pre'!$O$2:$O$4996,0)),"")</f>
        <v/>
      </c>
      <c r="E120" s="15" t="str">
        <f>IFERROR(INDEX('Carga Pre'!$D$2:D5114,MATCH(ROW()-ROW($B$1),'Carga Pre'!$O$2:$O$4996,0)),"")</f>
        <v/>
      </c>
      <c r="F120" s="22" t="str">
        <f>IFERROR(INDEX('Carga Pre'!$E$2:$E$4996,MATCH(ROW()-ROW($B$1),'Carga Pre'!$O$2:$O$4996,0)),"")</f>
        <v/>
      </c>
      <c r="G120" s="15" t="str">
        <f>IFERROR(INDEX('Carga Pre'!$F$2:F5114,MATCH(ROW()-ROW($B$1),'Carga Pre'!$O$2:$O$4996,0)),"")</f>
        <v/>
      </c>
      <c r="H120" s="15" t="str">
        <f>IFERROR(INDEX('Carga Pre'!$G$2:G5114,MATCH(ROW()-ROW($B$1),'Carga Pre'!$O$2:$O$4996,0)),"")</f>
        <v/>
      </c>
      <c r="I120" s="15" t="str">
        <f>IFERROR(INDEX('Carga Pre'!$H$2:H5114,MATCH(ROW()-ROW($B$1),'Carga Pre'!$O$2:$O$4996,0)),"")</f>
        <v/>
      </c>
      <c r="J120" s="15" t="str">
        <f>IFERROR(INDEX('Carga Pre'!$I$2:I5114,MATCH(ROW()-ROW($B$1),'Carga Pre'!$O$2:$O$4996,0)),"")</f>
        <v/>
      </c>
      <c r="K120" s="15" t="str">
        <f>IFERROR(INDEX('Carga Pre'!$J$2:J5114,MATCH(ROW()-ROW($B$1),'Carga Pre'!$O$2:$O$4996,0)),"")</f>
        <v/>
      </c>
      <c r="L120" s="22" t="str">
        <f>IFERROR(INDEX('Carga Pre'!$K$2:K5114,MATCH(ROW()-ROW($B$1),'Carga Pre'!$O$2:$O$4996,0)),"")</f>
        <v/>
      </c>
      <c r="M120" s="15" t="str">
        <f>IFERROR(INDEX('Carga Pre'!$L$2:L5114,MATCH(ROW()-ROW($B$1),'Carga Pre'!$O$2:$O$4996,0)),"")</f>
        <v/>
      </c>
      <c r="N120" s="25" t="e">
        <f t="shared" si="6"/>
        <v>#VALUE!</v>
      </c>
      <c r="O120" s="25" t="e">
        <f>VLOOKUP(N120,'Time Chart'!$A$2:$D$25,4,0)</f>
        <v>#VALUE!</v>
      </c>
      <c r="P120" s="26" t="e">
        <f t="shared" si="7"/>
        <v>#VALUE!</v>
      </c>
      <c r="Q120" s="26" t="e">
        <f>VLOOKUP(P120,'Time Chart'!$A$2:$D$25,4,0)</f>
        <v>#VALUE!</v>
      </c>
      <c r="R120" s="14" t="str">
        <f t="shared" si="8"/>
        <v/>
      </c>
      <c r="S120" s="15">
        <f>COUNTIFS(Hoja1!$R$2,"="&amp;R120)</f>
        <v>0</v>
      </c>
      <c r="T120" s="14" t="str">
        <f t="shared" si="9"/>
        <v/>
      </c>
      <c r="U120" s="15">
        <f>COUNTIFS(Hoja1!$R$2,"="&amp;T120)</f>
        <v>0</v>
      </c>
    </row>
    <row r="121" spans="1:21" x14ac:dyDescent="0.25">
      <c r="A121" s="14">
        <f t="shared" si="5"/>
        <v>120</v>
      </c>
      <c r="B121" s="15" t="str">
        <f>IFERROR(INDEX('Carga Pre'!$A$2:A5115,MATCH(ROW()-ROW($B$1),'Carga Pre'!$O$2:$O$4996,0)),"")</f>
        <v/>
      </c>
      <c r="C121" s="15" t="str">
        <f>IFERROR(INDEX('Carga Pre'!$B$2:$B$196,MATCH(ROW()-ROW($A$1),'Carga Pre'!$O$2:$O$196,0)),"")</f>
        <v/>
      </c>
      <c r="D121" s="15" t="str">
        <f>IFERROR(INDEX('Carga Pre'!$C$2:C5115,MATCH(ROW()-ROW($B$1),'Carga Pre'!$O$2:$O$4996,0)),"")</f>
        <v/>
      </c>
      <c r="E121" s="15" t="str">
        <f>IFERROR(INDEX('Carga Pre'!$D$2:D5115,MATCH(ROW()-ROW($B$1),'Carga Pre'!$O$2:$O$4996,0)),"")</f>
        <v/>
      </c>
      <c r="F121" s="22" t="str">
        <f>IFERROR(INDEX('Carga Pre'!$E$2:$E$4996,MATCH(ROW()-ROW($B$1),'Carga Pre'!$O$2:$O$4996,0)),"")</f>
        <v/>
      </c>
      <c r="G121" s="15" t="str">
        <f>IFERROR(INDEX('Carga Pre'!$F$2:F5115,MATCH(ROW()-ROW($B$1),'Carga Pre'!$O$2:$O$4996,0)),"")</f>
        <v/>
      </c>
      <c r="H121" s="15" t="str">
        <f>IFERROR(INDEX('Carga Pre'!$G$2:G5115,MATCH(ROW()-ROW($B$1),'Carga Pre'!$O$2:$O$4996,0)),"")</f>
        <v/>
      </c>
      <c r="I121" s="15" t="str">
        <f>IFERROR(INDEX('Carga Pre'!$H$2:H5115,MATCH(ROW()-ROW($B$1),'Carga Pre'!$O$2:$O$4996,0)),"")</f>
        <v/>
      </c>
      <c r="J121" s="15" t="str">
        <f>IFERROR(INDEX('Carga Pre'!$I$2:I5115,MATCH(ROW()-ROW($B$1),'Carga Pre'!$O$2:$O$4996,0)),"")</f>
        <v/>
      </c>
      <c r="K121" s="15" t="str">
        <f>IFERROR(INDEX('Carga Pre'!$J$2:J5115,MATCH(ROW()-ROW($B$1),'Carga Pre'!$O$2:$O$4996,0)),"")</f>
        <v/>
      </c>
      <c r="L121" s="22" t="str">
        <f>IFERROR(INDEX('Carga Pre'!$K$2:K5115,MATCH(ROW()-ROW($B$1),'Carga Pre'!$O$2:$O$4996,0)),"")</f>
        <v/>
      </c>
      <c r="M121" s="15" t="str">
        <f>IFERROR(INDEX('Carga Pre'!$L$2:L5115,MATCH(ROW()-ROW($B$1),'Carga Pre'!$O$2:$O$4996,0)),"")</f>
        <v/>
      </c>
      <c r="N121" s="25" t="e">
        <f t="shared" si="6"/>
        <v>#VALUE!</v>
      </c>
      <c r="O121" s="25" t="e">
        <f>VLOOKUP(N121,'Time Chart'!$A$2:$D$25,4,0)</f>
        <v>#VALUE!</v>
      </c>
      <c r="P121" s="26" t="e">
        <f t="shared" si="7"/>
        <v>#VALUE!</v>
      </c>
      <c r="Q121" s="26" t="e">
        <f>VLOOKUP(P121,'Time Chart'!$A$2:$D$25,4,0)</f>
        <v>#VALUE!</v>
      </c>
      <c r="R121" s="14" t="str">
        <f t="shared" si="8"/>
        <v/>
      </c>
      <c r="S121" s="15">
        <f>COUNTIFS(Hoja1!$R$2,"="&amp;R121)</f>
        <v>0</v>
      </c>
      <c r="T121" s="14" t="str">
        <f t="shared" si="9"/>
        <v/>
      </c>
      <c r="U121" s="15">
        <f>COUNTIFS(Hoja1!$R$2,"="&amp;T121)</f>
        <v>0</v>
      </c>
    </row>
    <row r="122" spans="1:21" x14ac:dyDescent="0.25">
      <c r="A122" s="14">
        <f t="shared" si="5"/>
        <v>121</v>
      </c>
      <c r="B122" s="15" t="str">
        <f>IFERROR(INDEX('Carga Pre'!$A$2:A5116,MATCH(ROW()-ROW($B$1),'Carga Pre'!$O$2:$O$4996,0)),"")</f>
        <v/>
      </c>
      <c r="C122" s="15" t="str">
        <f>IFERROR(INDEX('Carga Pre'!$B$2:$B$196,MATCH(ROW()-ROW($A$1),'Carga Pre'!$O$2:$O$196,0)),"")</f>
        <v/>
      </c>
      <c r="D122" s="15" t="str">
        <f>IFERROR(INDEX('Carga Pre'!$C$2:C5116,MATCH(ROW()-ROW($B$1),'Carga Pre'!$O$2:$O$4996,0)),"")</f>
        <v/>
      </c>
      <c r="E122" s="15" t="str">
        <f>IFERROR(INDEX('Carga Pre'!$D$2:D5116,MATCH(ROW()-ROW($B$1),'Carga Pre'!$O$2:$O$4996,0)),"")</f>
        <v/>
      </c>
      <c r="F122" s="22" t="str">
        <f>IFERROR(INDEX('Carga Pre'!$E$2:$E$4996,MATCH(ROW()-ROW($B$1),'Carga Pre'!$O$2:$O$4996,0)),"")</f>
        <v/>
      </c>
      <c r="G122" s="15" t="str">
        <f>IFERROR(INDEX('Carga Pre'!$F$2:F5116,MATCH(ROW()-ROW($B$1),'Carga Pre'!$O$2:$O$4996,0)),"")</f>
        <v/>
      </c>
      <c r="H122" s="15" t="str">
        <f>IFERROR(INDEX('Carga Pre'!$G$2:G5116,MATCH(ROW()-ROW($B$1),'Carga Pre'!$O$2:$O$4996,0)),"")</f>
        <v/>
      </c>
      <c r="I122" s="15" t="str">
        <f>IFERROR(INDEX('Carga Pre'!$H$2:H5116,MATCH(ROW()-ROW($B$1),'Carga Pre'!$O$2:$O$4996,0)),"")</f>
        <v/>
      </c>
      <c r="J122" s="15" t="str">
        <f>IFERROR(INDEX('Carga Pre'!$I$2:I5116,MATCH(ROW()-ROW($B$1),'Carga Pre'!$O$2:$O$4996,0)),"")</f>
        <v/>
      </c>
      <c r="K122" s="15" t="str">
        <f>IFERROR(INDEX('Carga Pre'!$J$2:J5116,MATCH(ROW()-ROW($B$1),'Carga Pre'!$O$2:$O$4996,0)),"")</f>
        <v/>
      </c>
      <c r="L122" s="22" t="str">
        <f>IFERROR(INDEX('Carga Pre'!$K$2:K5116,MATCH(ROW()-ROW($B$1),'Carga Pre'!$O$2:$O$4996,0)),"")</f>
        <v/>
      </c>
      <c r="M122" s="15" t="str">
        <f>IFERROR(INDEX('Carga Pre'!$L$2:L5116,MATCH(ROW()-ROW($B$1),'Carga Pre'!$O$2:$O$4996,0)),"")</f>
        <v/>
      </c>
      <c r="N122" s="25" t="e">
        <f t="shared" si="6"/>
        <v>#VALUE!</v>
      </c>
      <c r="O122" s="25" t="e">
        <f>VLOOKUP(N122,'Time Chart'!$A$2:$D$25,4,0)</f>
        <v>#VALUE!</v>
      </c>
      <c r="P122" s="26" t="e">
        <f t="shared" si="7"/>
        <v>#VALUE!</v>
      </c>
      <c r="Q122" s="26" t="e">
        <f>VLOOKUP(P122,'Time Chart'!$A$2:$D$25,4,0)</f>
        <v>#VALUE!</v>
      </c>
      <c r="R122" s="14" t="str">
        <f t="shared" si="8"/>
        <v/>
      </c>
      <c r="S122" s="15">
        <f>COUNTIFS(Hoja1!$R$2,"="&amp;R122)</f>
        <v>0</v>
      </c>
      <c r="T122" s="14" t="str">
        <f t="shared" si="9"/>
        <v/>
      </c>
      <c r="U122" s="15">
        <f>COUNTIFS(Hoja1!$R$2,"="&amp;T122)</f>
        <v>0</v>
      </c>
    </row>
    <row r="123" spans="1:21" x14ac:dyDescent="0.25">
      <c r="A123" s="14">
        <f t="shared" si="5"/>
        <v>122</v>
      </c>
      <c r="B123" s="15" t="str">
        <f>IFERROR(INDEX('Carga Pre'!$A$2:A5117,MATCH(ROW()-ROW($B$1),'Carga Pre'!$O$2:$O$4996,0)),"")</f>
        <v/>
      </c>
      <c r="C123" s="15" t="str">
        <f>IFERROR(INDEX('Carga Pre'!$B$2:$B$196,MATCH(ROW()-ROW($A$1),'Carga Pre'!$O$2:$O$196,0)),"")</f>
        <v/>
      </c>
      <c r="D123" s="15" t="str">
        <f>IFERROR(INDEX('Carga Pre'!$C$2:C5117,MATCH(ROW()-ROW($B$1),'Carga Pre'!$O$2:$O$4996,0)),"")</f>
        <v/>
      </c>
      <c r="E123" s="15" t="str">
        <f>IFERROR(INDEX('Carga Pre'!$D$2:D5117,MATCH(ROW()-ROW($B$1),'Carga Pre'!$O$2:$O$4996,0)),"")</f>
        <v/>
      </c>
      <c r="F123" s="22" t="str">
        <f>IFERROR(INDEX('Carga Pre'!$E$2:$E$4996,MATCH(ROW()-ROW($B$1),'Carga Pre'!$O$2:$O$4996,0)),"")</f>
        <v/>
      </c>
      <c r="G123" s="15" t="str">
        <f>IFERROR(INDEX('Carga Pre'!$F$2:F5117,MATCH(ROW()-ROW($B$1),'Carga Pre'!$O$2:$O$4996,0)),"")</f>
        <v/>
      </c>
      <c r="H123" s="15" t="str">
        <f>IFERROR(INDEX('Carga Pre'!$G$2:G5117,MATCH(ROW()-ROW($B$1),'Carga Pre'!$O$2:$O$4996,0)),"")</f>
        <v/>
      </c>
      <c r="I123" s="15" t="str">
        <f>IFERROR(INDEX('Carga Pre'!$H$2:H5117,MATCH(ROW()-ROW($B$1),'Carga Pre'!$O$2:$O$4996,0)),"")</f>
        <v/>
      </c>
      <c r="J123" s="15" t="str">
        <f>IFERROR(INDEX('Carga Pre'!$I$2:I5117,MATCH(ROW()-ROW($B$1),'Carga Pre'!$O$2:$O$4996,0)),"")</f>
        <v/>
      </c>
      <c r="K123" s="15" t="str">
        <f>IFERROR(INDEX('Carga Pre'!$J$2:J5117,MATCH(ROW()-ROW($B$1),'Carga Pre'!$O$2:$O$4996,0)),"")</f>
        <v/>
      </c>
      <c r="L123" s="22" t="str">
        <f>IFERROR(INDEX('Carga Pre'!$K$2:K5117,MATCH(ROW()-ROW($B$1),'Carga Pre'!$O$2:$O$4996,0)),"")</f>
        <v/>
      </c>
      <c r="M123" s="15" t="str">
        <f>IFERROR(INDEX('Carga Pre'!$L$2:L5117,MATCH(ROW()-ROW($B$1),'Carga Pre'!$O$2:$O$4996,0)),"")</f>
        <v/>
      </c>
      <c r="N123" s="25" t="e">
        <f t="shared" si="6"/>
        <v>#VALUE!</v>
      </c>
      <c r="O123" s="25" t="e">
        <f>VLOOKUP(N123,'Time Chart'!$A$2:$D$25,4,0)</f>
        <v>#VALUE!</v>
      </c>
      <c r="P123" s="26" t="e">
        <f t="shared" si="7"/>
        <v>#VALUE!</v>
      </c>
      <c r="Q123" s="26" t="e">
        <f>VLOOKUP(P123,'Time Chart'!$A$2:$D$25,4,0)</f>
        <v>#VALUE!</v>
      </c>
      <c r="R123" s="14" t="str">
        <f t="shared" si="8"/>
        <v/>
      </c>
      <c r="S123" s="15">
        <f>COUNTIFS(Hoja1!$R$2,"="&amp;R123)</f>
        <v>0</v>
      </c>
      <c r="T123" s="14" t="str">
        <f t="shared" si="9"/>
        <v/>
      </c>
      <c r="U123" s="15">
        <f>COUNTIFS(Hoja1!$R$2,"="&amp;T123)</f>
        <v>0</v>
      </c>
    </row>
    <row r="124" spans="1:21" x14ac:dyDescent="0.25">
      <c r="A124" s="14">
        <f t="shared" si="5"/>
        <v>123</v>
      </c>
      <c r="B124" s="15" t="str">
        <f>IFERROR(INDEX('Carga Pre'!$A$2:A5118,MATCH(ROW()-ROW($B$1),'Carga Pre'!$O$2:$O$4996,0)),"")</f>
        <v/>
      </c>
      <c r="C124" s="15" t="str">
        <f>IFERROR(INDEX('Carga Pre'!$B$2:$B$196,MATCH(ROW()-ROW($A$1),'Carga Pre'!$O$2:$O$196,0)),"")</f>
        <v/>
      </c>
      <c r="D124" s="15" t="str">
        <f>IFERROR(INDEX('Carga Pre'!$C$2:C5118,MATCH(ROW()-ROW($B$1),'Carga Pre'!$O$2:$O$4996,0)),"")</f>
        <v/>
      </c>
      <c r="E124" s="15" t="str">
        <f>IFERROR(INDEX('Carga Pre'!$D$2:D5118,MATCH(ROW()-ROW($B$1),'Carga Pre'!$O$2:$O$4996,0)),"")</f>
        <v/>
      </c>
      <c r="F124" s="22" t="str">
        <f>IFERROR(INDEX('Carga Pre'!$E$2:$E$4996,MATCH(ROW()-ROW($B$1),'Carga Pre'!$O$2:$O$4996,0)),"")</f>
        <v/>
      </c>
      <c r="G124" s="15" t="str">
        <f>IFERROR(INDEX('Carga Pre'!$F$2:F5118,MATCH(ROW()-ROW($B$1),'Carga Pre'!$O$2:$O$4996,0)),"")</f>
        <v/>
      </c>
      <c r="H124" s="15" t="str">
        <f>IFERROR(INDEX('Carga Pre'!$G$2:G5118,MATCH(ROW()-ROW($B$1),'Carga Pre'!$O$2:$O$4996,0)),"")</f>
        <v/>
      </c>
      <c r="I124" s="15" t="str">
        <f>IFERROR(INDEX('Carga Pre'!$H$2:H5118,MATCH(ROW()-ROW($B$1),'Carga Pre'!$O$2:$O$4996,0)),"")</f>
        <v/>
      </c>
      <c r="J124" s="15" t="str">
        <f>IFERROR(INDEX('Carga Pre'!$I$2:I5118,MATCH(ROW()-ROW($B$1),'Carga Pre'!$O$2:$O$4996,0)),"")</f>
        <v/>
      </c>
      <c r="K124" s="15" t="str">
        <f>IFERROR(INDEX('Carga Pre'!$J$2:J5118,MATCH(ROW()-ROW($B$1),'Carga Pre'!$O$2:$O$4996,0)),"")</f>
        <v/>
      </c>
      <c r="L124" s="22" t="str">
        <f>IFERROR(INDEX('Carga Pre'!$K$2:K5118,MATCH(ROW()-ROW($B$1),'Carga Pre'!$O$2:$O$4996,0)),"")</f>
        <v/>
      </c>
      <c r="M124" s="15" t="str">
        <f>IFERROR(INDEX('Carga Pre'!$L$2:L5118,MATCH(ROW()-ROW($B$1),'Carga Pre'!$O$2:$O$4996,0)),"")</f>
        <v/>
      </c>
      <c r="N124" s="25" t="e">
        <f t="shared" si="6"/>
        <v>#VALUE!</v>
      </c>
      <c r="O124" s="25" t="e">
        <f>VLOOKUP(N124,'Time Chart'!$A$2:$D$25,4,0)</f>
        <v>#VALUE!</v>
      </c>
      <c r="P124" s="26" t="e">
        <f t="shared" si="7"/>
        <v>#VALUE!</v>
      </c>
      <c r="Q124" s="26" t="e">
        <f>VLOOKUP(P124,'Time Chart'!$A$2:$D$25,4,0)</f>
        <v>#VALUE!</v>
      </c>
      <c r="R124" s="14" t="str">
        <f t="shared" si="8"/>
        <v/>
      </c>
      <c r="S124" s="15">
        <f>COUNTIFS(Hoja1!$R$2,"="&amp;R124)</f>
        <v>0</v>
      </c>
      <c r="T124" s="14" t="str">
        <f t="shared" si="9"/>
        <v/>
      </c>
      <c r="U124" s="15">
        <f>COUNTIFS(Hoja1!$R$2,"="&amp;T124)</f>
        <v>0</v>
      </c>
    </row>
    <row r="125" spans="1:21" x14ac:dyDescent="0.25">
      <c r="A125" s="14">
        <f t="shared" si="5"/>
        <v>124</v>
      </c>
      <c r="B125" s="15" t="str">
        <f>IFERROR(INDEX('Carga Pre'!$A$2:A5119,MATCH(ROW()-ROW($B$1),'Carga Pre'!$O$2:$O$4996,0)),"")</f>
        <v/>
      </c>
      <c r="C125" s="15" t="str">
        <f>IFERROR(INDEX('Carga Pre'!$B$2:$B$196,MATCH(ROW()-ROW($A$1),'Carga Pre'!$O$2:$O$196,0)),"")</f>
        <v/>
      </c>
      <c r="D125" s="15" t="str">
        <f>IFERROR(INDEX('Carga Pre'!$C$2:C5119,MATCH(ROW()-ROW($B$1),'Carga Pre'!$O$2:$O$4996,0)),"")</f>
        <v/>
      </c>
      <c r="E125" s="15" t="str">
        <f>IFERROR(INDEX('Carga Pre'!$D$2:D5119,MATCH(ROW()-ROW($B$1),'Carga Pre'!$O$2:$O$4996,0)),"")</f>
        <v/>
      </c>
      <c r="F125" s="22" t="str">
        <f>IFERROR(INDEX('Carga Pre'!$E$2:$E$4996,MATCH(ROW()-ROW($B$1),'Carga Pre'!$O$2:$O$4996,0)),"")</f>
        <v/>
      </c>
      <c r="G125" s="15" t="str">
        <f>IFERROR(INDEX('Carga Pre'!$F$2:F5119,MATCH(ROW()-ROW($B$1),'Carga Pre'!$O$2:$O$4996,0)),"")</f>
        <v/>
      </c>
      <c r="H125" s="15" t="str">
        <f>IFERROR(INDEX('Carga Pre'!$G$2:G5119,MATCH(ROW()-ROW($B$1),'Carga Pre'!$O$2:$O$4996,0)),"")</f>
        <v/>
      </c>
      <c r="I125" s="15" t="str">
        <f>IFERROR(INDEX('Carga Pre'!$H$2:H5119,MATCH(ROW()-ROW($B$1),'Carga Pre'!$O$2:$O$4996,0)),"")</f>
        <v/>
      </c>
      <c r="J125" s="15" t="str">
        <f>IFERROR(INDEX('Carga Pre'!$I$2:I5119,MATCH(ROW()-ROW($B$1),'Carga Pre'!$O$2:$O$4996,0)),"")</f>
        <v/>
      </c>
      <c r="K125" s="15" t="str">
        <f>IFERROR(INDEX('Carga Pre'!$J$2:J5119,MATCH(ROW()-ROW($B$1),'Carga Pre'!$O$2:$O$4996,0)),"")</f>
        <v/>
      </c>
      <c r="L125" s="22" t="str">
        <f>IFERROR(INDEX('Carga Pre'!$K$2:K5119,MATCH(ROW()-ROW($B$1),'Carga Pre'!$O$2:$O$4996,0)),"")</f>
        <v/>
      </c>
      <c r="M125" s="15" t="str">
        <f>IFERROR(INDEX('Carga Pre'!$L$2:L5119,MATCH(ROW()-ROW($B$1),'Carga Pre'!$O$2:$O$4996,0)),"")</f>
        <v/>
      </c>
      <c r="N125" s="25" t="e">
        <f t="shared" si="6"/>
        <v>#VALUE!</v>
      </c>
      <c r="O125" s="25" t="e">
        <f>VLOOKUP(N125,'Time Chart'!$A$2:$D$25,4,0)</f>
        <v>#VALUE!</v>
      </c>
      <c r="P125" s="26" t="e">
        <f t="shared" si="7"/>
        <v>#VALUE!</v>
      </c>
      <c r="Q125" s="26" t="e">
        <f>VLOOKUP(P125,'Time Chart'!$A$2:$D$25,4,0)</f>
        <v>#VALUE!</v>
      </c>
      <c r="R125" s="14" t="str">
        <f t="shared" si="8"/>
        <v/>
      </c>
      <c r="S125" s="15">
        <f>COUNTIFS(Hoja1!$R$2,"="&amp;R125)</f>
        <v>0</v>
      </c>
      <c r="T125" s="14" t="str">
        <f t="shared" si="9"/>
        <v/>
      </c>
      <c r="U125" s="15">
        <f>COUNTIFS(Hoja1!$R$2,"="&amp;T125)</f>
        <v>0</v>
      </c>
    </row>
    <row r="126" spans="1:21" x14ac:dyDescent="0.25">
      <c r="A126" s="14">
        <f t="shared" si="5"/>
        <v>125</v>
      </c>
      <c r="B126" s="15" t="str">
        <f>IFERROR(INDEX('Carga Pre'!$A$2:A5120,MATCH(ROW()-ROW($B$1),'Carga Pre'!$O$2:$O$4996,0)),"")</f>
        <v/>
      </c>
      <c r="C126" s="15" t="str">
        <f>IFERROR(INDEX('Carga Pre'!$B$2:$B$196,MATCH(ROW()-ROW($A$1),'Carga Pre'!$O$2:$O$196,0)),"")</f>
        <v/>
      </c>
      <c r="D126" s="15" t="str">
        <f>IFERROR(INDEX('Carga Pre'!$C$2:C5120,MATCH(ROW()-ROW($B$1),'Carga Pre'!$O$2:$O$4996,0)),"")</f>
        <v/>
      </c>
      <c r="E126" s="15" t="str">
        <f>IFERROR(INDEX('Carga Pre'!$D$2:D5120,MATCH(ROW()-ROW($B$1),'Carga Pre'!$O$2:$O$4996,0)),"")</f>
        <v/>
      </c>
      <c r="F126" s="22" t="str">
        <f>IFERROR(INDEX('Carga Pre'!$E$2:$E$4996,MATCH(ROW()-ROW($B$1),'Carga Pre'!$O$2:$O$4996,0)),"")</f>
        <v/>
      </c>
      <c r="G126" s="15" t="str">
        <f>IFERROR(INDEX('Carga Pre'!$F$2:F5120,MATCH(ROW()-ROW($B$1),'Carga Pre'!$O$2:$O$4996,0)),"")</f>
        <v/>
      </c>
      <c r="H126" s="15" t="str">
        <f>IFERROR(INDEX('Carga Pre'!$G$2:G5120,MATCH(ROW()-ROW($B$1),'Carga Pre'!$O$2:$O$4996,0)),"")</f>
        <v/>
      </c>
      <c r="I126" s="15" t="str">
        <f>IFERROR(INDEX('Carga Pre'!$H$2:H5120,MATCH(ROW()-ROW($B$1),'Carga Pre'!$O$2:$O$4996,0)),"")</f>
        <v/>
      </c>
      <c r="J126" s="15" t="str">
        <f>IFERROR(INDEX('Carga Pre'!$I$2:I5120,MATCH(ROW()-ROW($B$1),'Carga Pre'!$O$2:$O$4996,0)),"")</f>
        <v/>
      </c>
      <c r="K126" s="15" t="str">
        <f>IFERROR(INDEX('Carga Pre'!$J$2:J5120,MATCH(ROW()-ROW($B$1),'Carga Pre'!$O$2:$O$4996,0)),"")</f>
        <v/>
      </c>
      <c r="L126" s="22" t="str">
        <f>IFERROR(INDEX('Carga Pre'!$K$2:K5120,MATCH(ROW()-ROW($B$1),'Carga Pre'!$O$2:$O$4996,0)),"")</f>
        <v/>
      </c>
      <c r="M126" s="15" t="str">
        <f>IFERROR(INDEX('Carga Pre'!$L$2:L5120,MATCH(ROW()-ROW($B$1),'Carga Pre'!$O$2:$O$4996,0)),"")</f>
        <v/>
      </c>
      <c r="N126" s="25" t="e">
        <f t="shared" si="6"/>
        <v>#VALUE!</v>
      </c>
      <c r="O126" s="25" t="e">
        <f>VLOOKUP(N126,'Time Chart'!$A$2:$D$25,4,0)</f>
        <v>#VALUE!</v>
      </c>
      <c r="P126" s="26" t="e">
        <f t="shared" si="7"/>
        <v>#VALUE!</v>
      </c>
      <c r="Q126" s="26" t="e">
        <f>VLOOKUP(P126,'Time Chart'!$A$2:$D$25,4,0)</f>
        <v>#VALUE!</v>
      </c>
      <c r="R126" s="14" t="str">
        <f t="shared" si="8"/>
        <v/>
      </c>
      <c r="S126" s="15">
        <f>COUNTIFS(Hoja1!$R$2,"="&amp;R126)</f>
        <v>0</v>
      </c>
      <c r="T126" s="14" t="str">
        <f t="shared" si="9"/>
        <v/>
      </c>
      <c r="U126" s="15">
        <f>COUNTIFS(Hoja1!$R$2,"="&amp;T126)</f>
        <v>0</v>
      </c>
    </row>
    <row r="127" spans="1:21" x14ac:dyDescent="0.25">
      <c r="A127" s="14">
        <f t="shared" si="5"/>
        <v>126</v>
      </c>
      <c r="B127" s="15" t="str">
        <f>IFERROR(INDEX('Carga Pre'!$A$2:A5121,MATCH(ROW()-ROW($B$1),'Carga Pre'!$O$2:$O$4996,0)),"")</f>
        <v/>
      </c>
      <c r="C127" s="15" t="str">
        <f>IFERROR(INDEX('Carga Pre'!$B$2:$B$196,MATCH(ROW()-ROW($A$1),'Carga Pre'!$O$2:$O$196,0)),"")</f>
        <v/>
      </c>
      <c r="D127" s="15" t="str">
        <f>IFERROR(INDEX('Carga Pre'!$C$2:C5121,MATCH(ROW()-ROW($B$1),'Carga Pre'!$O$2:$O$4996,0)),"")</f>
        <v/>
      </c>
      <c r="E127" s="15" t="str">
        <f>IFERROR(INDEX('Carga Pre'!$D$2:D5121,MATCH(ROW()-ROW($B$1),'Carga Pre'!$O$2:$O$4996,0)),"")</f>
        <v/>
      </c>
      <c r="F127" s="22" t="str">
        <f>IFERROR(INDEX('Carga Pre'!$E$2:$E$4996,MATCH(ROW()-ROW($B$1),'Carga Pre'!$O$2:$O$4996,0)),"")</f>
        <v/>
      </c>
      <c r="G127" s="15" t="str">
        <f>IFERROR(INDEX('Carga Pre'!$F$2:F5121,MATCH(ROW()-ROW($B$1),'Carga Pre'!$O$2:$O$4996,0)),"")</f>
        <v/>
      </c>
      <c r="H127" s="15" t="str">
        <f>IFERROR(INDEX('Carga Pre'!$G$2:G5121,MATCH(ROW()-ROW($B$1),'Carga Pre'!$O$2:$O$4996,0)),"")</f>
        <v/>
      </c>
      <c r="I127" s="15" t="str">
        <f>IFERROR(INDEX('Carga Pre'!$H$2:H5121,MATCH(ROW()-ROW($B$1),'Carga Pre'!$O$2:$O$4996,0)),"")</f>
        <v/>
      </c>
      <c r="J127" s="15" t="str">
        <f>IFERROR(INDEX('Carga Pre'!$I$2:I5121,MATCH(ROW()-ROW($B$1),'Carga Pre'!$O$2:$O$4996,0)),"")</f>
        <v/>
      </c>
      <c r="K127" s="15" t="str">
        <f>IFERROR(INDEX('Carga Pre'!$J$2:J5121,MATCH(ROW()-ROW($B$1),'Carga Pre'!$O$2:$O$4996,0)),"")</f>
        <v/>
      </c>
      <c r="L127" s="22" t="str">
        <f>IFERROR(INDEX('Carga Pre'!$K$2:K5121,MATCH(ROW()-ROW($B$1),'Carga Pre'!$O$2:$O$4996,0)),"")</f>
        <v/>
      </c>
      <c r="M127" s="15" t="str">
        <f>IFERROR(INDEX('Carga Pre'!$L$2:L5121,MATCH(ROW()-ROW($B$1),'Carga Pre'!$O$2:$O$4996,0)),"")</f>
        <v/>
      </c>
      <c r="N127" s="25" t="e">
        <f t="shared" si="6"/>
        <v>#VALUE!</v>
      </c>
      <c r="O127" s="25" t="e">
        <f>VLOOKUP(N127,'Time Chart'!$A$2:$D$25,4,0)</f>
        <v>#VALUE!</v>
      </c>
      <c r="P127" s="26" t="e">
        <f t="shared" si="7"/>
        <v>#VALUE!</v>
      </c>
      <c r="Q127" s="26" t="e">
        <f>VLOOKUP(P127,'Time Chart'!$A$2:$D$25,4,0)</f>
        <v>#VALUE!</v>
      </c>
      <c r="R127" s="14" t="str">
        <f t="shared" si="8"/>
        <v/>
      </c>
      <c r="S127" s="15">
        <f>COUNTIFS(Hoja1!$R$2,"="&amp;R127)</f>
        <v>0</v>
      </c>
      <c r="T127" s="14" t="str">
        <f t="shared" si="9"/>
        <v/>
      </c>
      <c r="U127" s="15">
        <f>COUNTIFS(Hoja1!$R$2,"="&amp;T127)</f>
        <v>0</v>
      </c>
    </row>
    <row r="128" spans="1:21" x14ac:dyDescent="0.25">
      <c r="A128" s="14">
        <f t="shared" si="5"/>
        <v>127</v>
      </c>
      <c r="B128" s="15" t="str">
        <f>IFERROR(INDEX('Carga Pre'!$A$2:A5122,MATCH(ROW()-ROW($B$1),'Carga Pre'!$O$2:$O$4996,0)),"")</f>
        <v/>
      </c>
      <c r="C128" s="15" t="str">
        <f>IFERROR(INDEX('Carga Pre'!$B$2:$B$196,MATCH(ROW()-ROW($A$1),'Carga Pre'!$O$2:$O$196,0)),"")</f>
        <v/>
      </c>
      <c r="D128" s="15" t="str">
        <f>IFERROR(INDEX('Carga Pre'!$C$2:C5122,MATCH(ROW()-ROW($B$1),'Carga Pre'!$O$2:$O$4996,0)),"")</f>
        <v/>
      </c>
      <c r="E128" s="15" t="str">
        <f>IFERROR(INDEX('Carga Pre'!$D$2:D5122,MATCH(ROW()-ROW($B$1),'Carga Pre'!$O$2:$O$4996,0)),"")</f>
        <v/>
      </c>
      <c r="F128" s="22" t="str">
        <f>IFERROR(INDEX('Carga Pre'!$E$2:$E$4996,MATCH(ROW()-ROW($B$1),'Carga Pre'!$O$2:$O$4996,0)),"")</f>
        <v/>
      </c>
      <c r="G128" s="15" t="str">
        <f>IFERROR(INDEX('Carga Pre'!$F$2:F5122,MATCH(ROW()-ROW($B$1),'Carga Pre'!$O$2:$O$4996,0)),"")</f>
        <v/>
      </c>
      <c r="H128" s="15" t="str">
        <f>IFERROR(INDEX('Carga Pre'!$G$2:G5122,MATCH(ROW()-ROW($B$1),'Carga Pre'!$O$2:$O$4996,0)),"")</f>
        <v/>
      </c>
      <c r="I128" s="15" t="str">
        <f>IFERROR(INDEX('Carga Pre'!$H$2:H5122,MATCH(ROW()-ROW($B$1),'Carga Pre'!$O$2:$O$4996,0)),"")</f>
        <v/>
      </c>
      <c r="J128" s="15" t="str">
        <f>IFERROR(INDEX('Carga Pre'!$I$2:I5122,MATCH(ROW()-ROW($B$1),'Carga Pre'!$O$2:$O$4996,0)),"")</f>
        <v/>
      </c>
      <c r="K128" s="15" t="str">
        <f>IFERROR(INDEX('Carga Pre'!$J$2:J5122,MATCH(ROW()-ROW($B$1),'Carga Pre'!$O$2:$O$4996,0)),"")</f>
        <v/>
      </c>
      <c r="L128" s="22" t="str">
        <f>IFERROR(INDEX('Carga Pre'!$K$2:K5122,MATCH(ROW()-ROW($B$1),'Carga Pre'!$O$2:$O$4996,0)),"")</f>
        <v/>
      </c>
      <c r="M128" s="15" t="str">
        <f>IFERROR(INDEX('Carga Pre'!$L$2:L5122,MATCH(ROW()-ROW($B$1),'Carga Pre'!$O$2:$O$4996,0)),"")</f>
        <v/>
      </c>
      <c r="N128" s="25" t="e">
        <f t="shared" si="6"/>
        <v>#VALUE!</v>
      </c>
      <c r="O128" s="25" t="e">
        <f>VLOOKUP(N128,'Time Chart'!$A$2:$D$25,4,0)</f>
        <v>#VALUE!</v>
      </c>
      <c r="P128" s="26" t="e">
        <f t="shared" si="7"/>
        <v>#VALUE!</v>
      </c>
      <c r="Q128" s="26" t="e">
        <f>VLOOKUP(P128,'Time Chart'!$A$2:$D$25,4,0)</f>
        <v>#VALUE!</v>
      </c>
      <c r="R128" s="14" t="str">
        <f t="shared" si="8"/>
        <v/>
      </c>
      <c r="S128" s="15">
        <f>COUNTIFS(Hoja1!$R$2,"="&amp;R128)</f>
        <v>0</v>
      </c>
      <c r="T128" s="14" t="str">
        <f t="shared" si="9"/>
        <v/>
      </c>
      <c r="U128" s="15">
        <f>COUNTIFS(Hoja1!$R$2,"="&amp;T128)</f>
        <v>0</v>
      </c>
    </row>
    <row r="129" spans="1:21" x14ac:dyDescent="0.25">
      <c r="A129" s="14">
        <f t="shared" si="5"/>
        <v>128</v>
      </c>
      <c r="B129" s="15" t="str">
        <f>IFERROR(INDEX('Carga Pre'!$A$2:A5123,MATCH(ROW()-ROW($B$1),'Carga Pre'!$O$2:$O$4996,0)),"")</f>
        <v/>
      </c>
      <c r="C129" s="15" t="str">
        <f>IFERROR(INDEX('Carga Pre'!$B$2:$B$196,MATCH(ROW()-ROW($A$1),'Carga Pre'!$O$2:$O$196,0)),"")</f>
        <v/>
      </c>
      <c r="D129" s="15" t="str">
        <f>IFERROR(INDEX('Carga Pre'!$C$2:C5123,MATCH(ROW()-ROW($B$1),'Carga Pre'!$O$2:$O$4996,0)),"")</f>
        <v/>
      </c>
      <c r="E129" s="15" t="str">
        <f>IFERROR(INDEX('Carga Pre'!$D$2:D5123,MATCH(ROW()-ROW($B$1),'Carga Pre'!$O$2:$O$4996,0)),"")</f>
        <v/>
      </c>
      <c r="F129" s="22" t="str">
        <f>IFERROR(INDEX('Carga Pre'!$E$2:$E$4996,MATCH(ROW()-ROW($B$1),'Carga Pre'!$O$2:$O$4996,0)),"")</f>
        <v/>
      </c>
      <c r="G129" s="15" t="str">
        <f>IFERROR(INDEX('Carga Pre'!$F$2:F5123,MATCH(ROW()-ROW($B$1),'Carga Pre'!$O$2:$O$4996,0)),"")</f>
        <v/>
      </c>
      <c r="H129" s="15" t="str">
        <f>IFERROR(INDEX('Carga Pre'!$G$2:G5123,MATCH(ROW()-ROW($B$1),'Carga Pre'!$O$2:$O$4996,0)),"")</f>
        <v/>
      </c>
      <c r="I129" s="15" t="str">
        <f>IFERROR(INDEX('Carga Pre'!$H$2:H5123,MATCH(ROW()-ROW($B$1),'Carga Pre'!$O$2:$O$4996,0)),"")</f>
        <v/>
      </c>
      <c r="J129" s="15" t="str">
        <f>IFERROR(INDEX('Carga Pre'!$I$2:I5123,MATCH(ROW()-ROW($B$1),'Carga Pre'!$O$2:$O$4996,0)),"")</f>
        <v/>
      </c>
      <c r="K129" s="15" t="str">
        <f>IFERROR(INDEX('Carga Pre'!$J$2:J5123,MATCH(ROW()-ROW($B$1),'Carga Pre'!$O$2:$O$4996,0)),"")</f>
        <v/>
      </c>
      <c r="L129" s="22" t="str">
        <f>IFERROR(INDEX('Carga Pre'!$K$2:K5123,MATCH(ROW()-ROW($B$1),'Carga Pre'!$O$2:$O$4996,0)),"")</f>
        <v/>
      </c>
      <c r="M129" s="15" t="str">
        <f>IFERROR(INDEX('Carga Pre'!$L$2:L5123,MATCH(ROW()-ROW($B$1),'Carga Pre'!$O$2:$O$4996,0)),"")</f>
        <v/>
      </c>
      <c r="N129" s="25" t="e">
        <f t="shared" si="6"/>
        <v>#VALUE!</v>
      </c>
      <c r="O129" s="25" t="e">
        <f>VLOOKUP(N129,'Time Chart'!$A$2:$D$25,4,0)</f>
        <v>#VALUE!</v>
      </c>
      <c r="P129" s="26" t="e">
        <f t="shared" si="7"/>
        <v>#VALUE!</v>
      </c>
      <c r="Q129" s="26" t="e">
        <f>VLOOKUP(P129,'Time Chart'!$A$2:$D$25,4,0)</f>
        <v>#VALUE!</v>
      </c>
      <c r="R129" s="14" t="str">
        <f t="shared" si="8"/>
        <v/>
      </c>
      <c r="S129" s="15">
        <f>COUNTIFS(Hoja1!$R$2,"="&amp;R129)</f>
        <v>0</v>
      </c>
      <c r="T129" s="14" t="str">
        <f t="shared" si="9"/>
        <v/>
      </c>
      <c r="U129" s="15">
        <f>COUNTIFS(Hoja1!$R$2,"="&amp;T129)</f>
        <v>0</v>
      </c>
    </row>
    <row r="130" spans="1:21" x14ac:dyDescent="0.25">
      <c r="B130" s="15" t="str">
        <f>IFERROR(INDEX('Carga Pre'!$A$2:A5124,MATCH(ROW()-ROW($B$1),'Carga Pre'!$O$2:$O$4996,0)),"")</f>
        <v/>
      </c>
      <c r="C130" s="15" t="str">
        <f>IFERROR(INDEX('Carga Pre'!$B$2:$B$196,MATCH(ROW()-ROW($A$1),'Carga Pre'!$O$2:$O$196,0)),"")</f>
        <v/>
      </c>
      <c r="D130" s="15" t="str">
        <f>IFERROR(INDEX('Carga Pre'!$C$2:C5124,MATCH(ROW()-ROW($B$1),'Carga Pre'!$O$2:$O$4996,0)),"")</f>
        <v/>
      </c>
      <c r="E130" s="15" t="str">
        <f>IFERROR(INDEX('Carga Pre'!$D$2:D5124,MATCH(ROW()-ROW($B$1),'Carga Pre'!$O$2:$O$4996,0)),"")</f>
        <v/>
      </c>
      <c r="F130" s="22" t="str">
        <f>IFERROR(INDEX('Carga Pre'!$E$2:$E$4996,MATCH(ROW()-ROW($B$1),'Carga Pre'!$O$2:$O$4996,0)),"")</f>
        <v/>
      </c>
      <c r="G130" s="15" t="str">
        <f>IFERROR(INDEX('Carga Pre'!$F$2:F5124,MATCH(ROW()-ROW($B$1),'Carga Pre'!$O$2:$O$4996,0)),"")</f>
        <v/>
      </c>
      <c r="H130" s="15" t="str">
        <f>IFERROR(INDEX('Carga Pre'!$G$2:G5124,MATCH(ROW()-ROW($B$1),'Carga Pre'!$O$2:$O$4996,0)),"")</f>
        <v/>
      </c>
      <c r="I130" s="15" t="str">
        <f>IFERROR(INDEX('Carga Pre'!$H$2:H5124,MATCH(ROW()-ROW($B$1),'Carga Pre'!$O$2:$O$4996,0)),"")</f>
        <v/>
      </c>
      <c r="J130" s="15" t="str">
        <f>IFERROR(INDEX('Carga Pre'!$I$2:I5124,MATCH(ROW()-ROW($B$1),'Carga Pre'!$O$2:$O$4996,0)),"")</f>
        <v/>
      </c>
      <c r="K130" s="15" t="str">
        <f>IFERROR(INDEX('Carga Pre'!$J$2:J5124,MATCH(ROW()-ROW($B$1),'Carga Pre'!$O$2:$O$4996,0)),"")</f>
        <v/>
      </c>
      <c r="L130" s="22" t="str">
        <f>IFERROR(INDEX('Carga Pre'!$K$2:K5124,MATCH(ROW()-ROW($B$1),'Carga Pre'!$O$2:$O$4996,0)),"")</f>
        <v/>
      </c>
      <c r="M130" s="15" t="str">
        <f>IFERROR(INDEX('Carga Pre'!$L$2:L5124,MATCH(ROW()-ROW($B$1),'Carga Pre'!$O$2:$O$4996,0)),"")</f>
        <v/>
      </c>
      <c r="N130" s="25" t="e">
        <f t="shared" si="6"/>
        <v>#VALUE!</v>
      </c>
      <c r="O130" s="25" t="e">
        <f>VLOOKUP(N130,'Time Chart'!$A$2:$D$25,4,0)</f>
        <v>#VALUE!</v>
      </c>
      <c r="P130" s="26" t="e">
        <f t="shared" si="7"/>
        <v>#VALUE!</v>
      </c>
      <c r="Q130" s="26" t="e">
        <f>VLOOKUP(P130,'Time Chart'!$A$2:$D$25,4,0)</f>
        <v>#VALUE!</v>
      </c>
      <c r="R130" s="14" t="str">
        <f t="shared" si="8"/>
        <v/>
      </c>
      <c r="S130" s="15">
        <f>COUNTIFS(Hoja1!$R$2,"="&amp;R130)</f>
        <v>0</v>
      </c>
      <c r="T130" s="14" t="str">
        <f t="shared" si="9"/>
        <v/>
      </c>
      <c r="U130" s="15">
        <f>COUNTIFS(Hoja1!$R$2,"="&amp;T130)</f>
        <v>0</v>
      </c>
    </row>
  </sheetData>
  <autoFilter ref="A1:Q33" xr:uid="{400DD15A-3C52-47B6-8D9A-2FA8698B2BE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6D64-912E-4F6F-9E78-BFF110205184}">
  <dimension ref="A1:O599"/>
  <sheetViews>
    <sheetView topLeftCell="A45" zoomScale="85" zoomScaleNormal="85" workbookViewId="0">
      <selection activeCell="A2" sqref="A2:O599"/>
    </sheetView>
  </sheetViews>
  <sheetFormatPr baseColWidth="10" defaultColWidth="11.42578125" defaultRowHeight="15" x14ac:dyDescent="0.25"/>
  <cols>
    <col min="1" max="1" width="26.7109375" bestFit="1" customWidth="1"/>
    <col min="2" max="2" width="19.28515625" bestFit="1" customWidth="1"/>
    <col min="3" max="3" width="13.28515625" bestFit="1" customWidth="1"/>
    <col min="4" max="4" width="18.85546875" bestFit="1" customWidth="1"/>
    <col min="5" max="5" width="11" style="23" bestFit="1" customWidth="1"/>
    <col min="6" max="6" width="13.7109375" bestFit="1" customWidth="1"/>
    <col min="7" max="7" width="18.7109375" bestFit="1" customWidth="1"/>
    <col min="8" max="8" width="12" bestFit="1" customWidth="1"/>
    <col min="9" max="9" width="21.85546875" bestFit="1" customWidth="1"/>
    <col min="10" max="10" width="14.42578125" bestFit="1" customWidth="1"/>
    <col min="11" max="11" width="10.28515625" style="18" bestFit="1" customWidth="1"/>
    <col min="12" max="12" width="16.28515625" bestFit="1" customWidth="1"/>
    <col min="13" max="13" width="16.28515625" customWidth="1"/>
  </cols>
  <sheetData>
    <row r="1" spans="1:15" x14ac:dyDescent="0.25">
      <c r="A1" t="s">
        <v>767</v>
      </c>
      <c r="B1" t="s">
        <v>768</v>
      </c>
      <c r="C1" t="s">
        <v>769</v>
      </c>
      <c r="D1" t="s">
        <v>770</v>
      </c>
      <c r="E1" s="23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s="18" t="s">
        <v>777</v>
      </c>
      <c r="L1" t="s">
        <v>778</v>
      </c>
    </row>
    <row r="2" spans="1:15" x14ac:dyDescent="0.25">
      <c r="A2" t="str">
        <f>IF(Hoja1!M2=1,Hoja1!A2,0)</f>
        <v>Last bag</v>
      </c>
      <c r="B2" s="23" t="str">
        <f>VLOOKUP(Hoja1!B2,Data!$A$1:$B$504,2,0)</f>
        <v>Mexicana de Aviación</v>
      </c>
      <c r="C2" s="23" t="str">
        <f>Hoja1!C2</f>
        <v>E95</v>
      </c>
      <c r="D2" t="str">
        <f>Hoja1!D2</f>
        <v>XN 1765</v>
      </c>
      <c r="E2" s="24">
        <f>IF(Hoja1!M2=1,Hoja1!E2,0)</f>
        <v>46160.833333333336</v>
      </c>
      <c r="F2" s="23" t="str">
        <f>VLOOKUP(Hoja1!F2,Data!$D$1:$E$504,2,0)</f>
        <v>Mérida</v>
      </c>
      <c r="G2" s="23">
        <f>Hoja1!G2</f>
        <v>1</v>
      </c>
      <c r="H2" s="23" t="str">
        <f>Hoja1!H2</f>
        <v>108A</v>
      </c>
      <c r="I2" t="str">
        <f>Hoja1!I2</f>
        <v>XN 1430</v>
      </c>
      <c r="J2" t="str">
        <f>VLOOKUP(Hoja1!J2,Data!$G$1:$H$505,2,0)</f>
        <v>Guadalajara</v>
      </c>
      <c r="K2" s="18">
        <f>IF(Hoja1!M2=1,Hoja1!K2,0)</f>
        <v>46162.270833333336</v>
      </c>
      <c r="L2" t="str">
        <f>IF(Hoja1!M2=1,Hoja1!L2:$N2,0)</f>
        <v>J</v>
      </c>
      <c r="M2">
        <f>IF(A2&gt;0,1,0)</f>
        <v>1</v>
      </c>
      <c r="N2">
        <f>IF(M2=0,"",M2)</f>
        <v>1</v>
      </c>
      <c r="O2">
        <f>IF(N2="","",MAX(O$1:O1)+1)</f>
        <v>1</v>
      </c>
    </row>
    <row r="3" spans="1:15" x14ac:dyDescent="0.25">
      <c r="A3" t="str">
        <f>IF(Hoja1!M3=1,Hoja1!A3,0)</f>
        <v>Flight activated</v>
      </c>
      <c r="B3" s="23" t="str">
        <f>VLOOKUP(Hoja1!B3,Data!$A$1:$B$504,2,0)</f>
        <v>Viva</v>
      </c>
      <c r="C3" s="23" t="str">
        <f>Hoja1!C3</f>
        <v>32Q</v>
      </c>
      <c r="D3" t="str">
        <f>Hoja1!D3</f>
        <v>VB 3677</v>
      </c>
      <c r="E3" s="24">
        <f>IF(Hoja1!M3=1,Hoja1!E3,0)</f>
        <v>46161.524305555555</v>
      </c>
      <c r="F3" s="23" t="str">
        <f>VLOOKUP(Hoja1!F3,Data!$D$1:$E$504,2,0)</f>
        <v>Ixtapa Zihuatanejo</v>
      </c>
      <c r="G3" s="23">
        <f>Hoja1!G3</f>
        <v>1</v>
      </c>
      <c r="H3" s="23" t="str">
        <f>Hoja1!H3</f>
        <v>132A</v>
      </c>
      <c r="I3" t="str">
        <f>Hoja1!I3</f>
        <v>VB 7382</v>
      </c>
      <c r="J3" t="str">
        <f>VLOOKUP(Hoja1!J3,Data!$G$1:$H$505,2,0)</f>
        <v>Monterrey</v>
      </c>
      <c r="K3" s="18">
        <f>IF(Hoja1!M3=1,Hoja1!K3,0)</f>
        <v>46162.253472222219</v>
      </c>
      <c r="L3" t="str">
        <f>IF(Hoja1!M3=1,Hoja1!L3:$N3,0)</f>
        <v>J</v>
      </c>
      <c r="M3">
        <f t="shared" ref="M3:M66" si="0">IF(A3&gt;0,1,0)</f>
        <v>1</v>
      </c>
      <c r="N3">
        <f t="shared" ref="N3:N66" si="1">IF(M3=0,"",M3)</f>
        <v>1</v>
      </c>
      <c r="O3">
        <f>IF(N3="","",MAX(O$1:O2)+1)</f>
        <v>2</v>
      </c>
    </row>
    <row r="4" spans="1:15" x14ac:dyDescent="0.25">
      <c r="A4" t="str">
        <f>IF(Hoja1!M4=1,Hoja1!A4,0)</f>
        <v>Flight activated</v>
      </c>
      <c r="B4" s="23" t="str">
        <f>VLOOKUP(Hoja1!B4,Data!$A$1:$B$504,2,0)</f>
        <v>Viva</v>
      </c>
      <c r="C4" s="23" t="str">
        <f>Hoja1!C4</f>
        <v>32A</v>
      </c>
      <c r="D4" t="str">
        <f>Hoja1!D4</f>
        <v>VB 7370</v>
      </c>
      <c r="E4" s="24">
        <f>IF(Hoja1!M4=1,Hoja1!E4,0)</f>
        <v>46161.621527777781</v>
      </c>
      <c r="F4" s="23" t="str">
        <f>VLOOKUP(Hoja1!F4,Data!$D$1:$E$504,2,0)</f>
        <v>La Paz</v>
      </c>
      <c r="G4" s="23">
        <f>Hoja1!G4</f>
        <v>1</v>
      </c>
      <c r="H4" s="23" t="str">
        <f>Hoja1!H4</f>
        <v>107A</v>
      </c>
      <c r="I4" t="str">
        <f>Hoja1!I4</f>
        <v>VB 9222</v>
      </c>
      <c r="J4" t="str">
        <f>VLOOKUP(Hoja1!J4,Data!$G$1:$H$505,2,0)</f>
        <v>Puerto Escondido</v>
      </c>
      <c r="K4" s="18">
        <f>IF(Hoja1!M4=1,Hoja1!K4,0)</f>
        <v>46162.274305555555</v>
      </c>
      <c r="L4" t="str">
        <f>IF(Hoja1!M4=1,Hoja1!L4:$N4,0)</f>
        <v>J</v>
      </c>
      <c r="M4">
        <f t="shared" si="0"/>
        <v>1</v>
      </c>
      <c r="N4">
        <f t="shared" si="1"/>
        <v>1</v>
      </c>
      <c r="O4">
        <f>IF(N4="","",MAX(O$1:O3)+1)</f>
        <v>3</v>
      </c>
    </row>
    <row r="5" spans="1:15" x14ac:dyDescent="0.25">
      <c r="A5" t="str">
        <f>IF(Hoja1!M5=1,Hoja1!A5,0)</f>
        <v>Flight activated</v>
      </c>
      <c r="B5" s="23" t="str">
        <f>VLOOKUP(Hoja1!B5,Data!$A$1:$B$504,2,0)</f>
        <v>Aerus</v>
      </c>
      <c r="C5" s="23" t="str">
        <f>Hoja1!C5</f>
        <v>CNF</v>
      </c>
      <c r="D5" t="str">
        <f>Hoja1!D5</f>
        <v>ZV 361</v>
      </c>
      <c r="E5" s="24">
        <f>IF(Hoja1!M5=1,Hoja1!E5,0)</f>
        <v>46161.711805555555</v>
      </c>
      <c r="F5" s="23" t="str">
        <f>VLOOKUP(Hoja1!F5,Data!$D$1:$E$504,2,0)</f>
        <v>Ciudad Victoria</v>
      </c>
      <c r="G5" s="23">
        <f>Hoja1!G5</f>
        <v>1</v>
      </c>
      <c r="H5" s="23">
        <f>Hoja1!H5</f>
        <v>501</v>
      </c>
      <c r="I5" t="str">
        <f>Hoja1!I5</f>
        <v>ZV 364</v>
      </c>
      <c r="J5" t="str">
        <f>VLOOKUP(Hoja1!J5,Data!$G$1:$H$505,2,0)</f>
        <v>Ciudad Victoria</v>
      </c>
      <c r="K5" s="18">
        <f>IF(Hoja1!M5=1,Hoja1!K5,0)</f>
        <v>46162.25</v>
      </c>
      <c r="L5" t="str">
        <f>IF(Hoja1!M5=1,Hoja1!L5:$N5,0)</f>
        <v>J</v>
      </c>
      <c r="M5">
        <f t="shared" si="0"/>
        <v>1</v>
      </c>
      <c r="N5">
        <f t="shared" si="1"/>
        <v>1</v>
      </c>
      <c r="O5">
        <f>IF(N5="","",MAX(O$1:O4)+1)</f>
        <v>4</v>
      </c>
    </row>
    <row r="6" spans="1:15" x14ac:dyDescent="0.25">
      <c r="A6" t="str">
        <f>IF(Hoja1!M6=1,Hoja1!A6,0)</f>
        <v>Departed from previous airport</v>
      </c>
      <c r="B6" s="23" t="str">
        <f>VLOOKUP(Hoja1!B6,Data!$A$1:$B$504,2,0)</f>
        <v>Viva</v>
      </c>
      <c r="C6" s="23" t="str">
        <f>Hoja1!C6</f>
        <v>32A</v>
      </c>
      <c r="D6" t="str">
        <f>Hoja1!D6</f>
        <v>VB 7435</v>
      </c>
      <c r="E6" s="24">
        <f>IF(Hoja1!M6=1,Hoja1!E6,0)</f>
        <v>46161.84375</v>
      </c>
      <c r="F6" s="23" t="str">
        <f>VLOOKUP(Hoja1!F6,Data!$D$1:$E$504,2,0)</f>
        <v>Veracruz</v>
      </c>
      <c r="G6" s="23">
        <f>Hoja1!G6</f>
        <v>2</v>
      </c>
      <c r="H6" s="23">
        <f>Hoja1!H6</f>
        <v>505</v>
      </c>
      <c r="I6" t="str">
        <f>Hoja1!I6</f>
        <v>VB 9480</v>
      </c>
      <c r="J6" t="str">
        <f>VLOOKUP(Hoja1!J6,Data!$G$1:$H$505,2,0)</f>
        <v>Ciudad Obregón</v>
      </c>
      <c r="K6" s="18">
        <f>IF(Hoja1!M6=1,Hoja1!K6,0)</f>
        <v>46162.288194444445</v>
      </c>
      <c r="L6" t="str">
        <f>IF(Hoja1!M6=1,Hoja1!L6:$N6,0)</f>
        <v>J</v>
      </c>
      <c r="M6">
        <f t="shared" si="0"/>
        <v>1</v>
      </c>
      <c r="N6">
        <f t="shared" si="1"/>
        <v>1</v>
      </c>
      <c r="O6">
        <f>IF(N6="","",MAX(O$1:O5)+1)</f>
        <v>5</v>
      </c>
    </row>
    <row r="7" spans="1:15" x14ac:dyDescent="0.25">
      <c r="A7" t="str">
        <f>IF(Hoja1!M7=1,Hoja1!A7,0)</f>
        <v>Flight activated</v>
      </c>
      <c r="B7" s="23" t="str">
        <f>VLOOKUP(Hoja1!B7,Data!$A$1:$B$504,2,0)</f>
        <v>Volaris</v>
      </c>
      <c r="C7" s="23">
        <f>Hoja1!C7</f>
        <v>320</v>
      </c>
      <c r="D7" t="str">
        <f>Hoja1!D7</f>
        <v>Y4 7171</v>
      </c>
      <c r="E7" s="24">
        <f>IF(Hoja1!M7=1,Hoja1!E7,0)</f>
        <v>46161.849305555559</v>
      </c>
      <c r="F7" s="23" t="str">
        <f>VLOOKUP(Hoja1!F7,Data!$D$1:$E$504,2,0)</f>
        <v>La Paz</v>
      </c>
      <c r="G7" s="23">
        <f>Hoja1!G7</f>
        <v>1</v>
      </c>
      <c r="H7" s="23" t="str">
        <f>Hoja1!H7</f>
        <v>109B</v>
      </c>
      <c r="I7" t="str">
        <f>Hoja1!I7</f>
        <v>Y4 1291</v>
      </c>
      <c r="J7" t="str">
        <f>VLOOKUP(Hoja1!J7,Data!$G$1:$H$505,2,0)</f>
        <v>Guadalajara</v>
      </c>
      <c r="K7" s="18">
        <f>IF(Hoja1!M7=1,Hoja1!K7,0)</f>
        <v>46162.270833333336</v>
      </c>
      <c r="L7" t="str">
        <f>IF(Hoja1!M7=1,Hoja1!L7:$N7,0)</f>
        <v>J</v>
      </c>
      <c r="M7">
        <f t="shared" si="0"/>
        <v>1</v>
      </c>
      <c r="N7">
        <f t="shared" si="1"/>
        <v>1</v>
      </c>
      <c r="O7">
        <f>IF(N7="","",MAX(O$1:O6)+1)</f>
        <v>6</v>
      </c>
    </row>
    <row r="8" spans="1:15" x14ac:dyDescent="0.25">
      <c r="A8" t="str">
        <f>IF(Hoja1!M8=1,Hoja1!A8,0)</f>
        <v>Flight activated</v>
      </c>
      <c r="B8" s="23" t="str">
        <f>VLOOKUP(Hoja1!B8,Data!$A$1:$B$504,2,0)</f>
        <v>Volaris</v>
      </c>
      <c r="C8" s="23" t="str">
        <f>Hoja1!C8</f>
        <v>32N</v>
      </c>
      <c r="D8" t="str">
        <f>Hoja1!D8</f>
        <v>Y4 1292</v>
      </c>
      <c r="E8" s="24">
        <f>IF(Hoja1!M8=1,Hoja1!E8,0)</f>
        <v>46161.852083333331</v>
      </c>
      <c r="F8" s="23" t="str">
        <f>VLOOKUP(Hoja1!F8,Data!$D$1:$E$504,2,0)</f>
        <v>Guadalajara</v>
      </c>
      <c r="G8" s="23">
        <f>Hoja1!G8</f>
        <v>1</v>
      </c>
      <c r="H8" s="23" t="str">
        <f>Hoja1!H8</f>
        <v>109A</v>
      </c>
      <c r="I8" t="str">
        <f>Hoja1!I8</f>
        <v>Y4 3960</v>
      </c>
      <c r="J8" t="str">
        <f>VLOOKUP(Hoja1!J8,Data!$G$1:$H$505,2,0)</f>
        <v>Bogotá</v>
      </c>
      <c r="K8" s="18">
        <f>IF(Hoja1!M8=1,Hoja1!K8,0)</f>
        <v>46162.025000000001</v>
      </c>
      <c r="L8" t="str">
        <f>IF(Hoja1!M8=1,Hoja1!L8:$N8,0)</f>
        <v>J</v>
      </c>
      <c r="M8">
        <f t="shared" si="0"/>
        <v>1</v>
      </c>
      <c r="N8">
        <f t="shared" si="1"/>
        <v>1</v>
      </c>
      <c r="O8">
        <f>IF(N8="","",MAX(O$1:O7)+1)</f>
        <v>7</v>
      </c>
    </row>
    <row r="9" spans="1:15" x14ac:dyDescent="0.25">
      <c r="A9" t="str">
        <f>IF(Hoja1!M9=1,Hoja1!A9,0)</f>
        <v>Flight activated</v>
      </c>
      <c r="B9" s="23" t="str">
        <f>VLOOKUP(Hoja1!B9,Data!$A$1:$B$504,2,0)</f>
        <v>Aeromexico</v>
      </c>
      <c r="C9" s="23" t="str">
        <f>Hoja1!C9</f>
        <v>E90</v>
      </c>
      <c r="D9" t="str">
        <f>Hoja1!D9</f>
        <v>AM 871</v>
      </c>
      <c r="E9" s="24">
        <f>IF(Hoja1!M9=1,Hoja1!E9,0)</f>
        <v>46161.862500000003</v>
      </c>
      <c r="F9" s="23" t="str">
        <f>VLOOKUP(Hoja1!F9,Data!$D$1:$E$504,2,0)</f>
        <v>Veracruz</v>
      </c>
      <c r="G9" s="23" t="str">
        <f>Hoja1!G9</f>
        <v>---</v>
      </c>
      <c r="H9" s="23" t="str">
        <f>Hoja1!H9</f>
        <v>111A</v>
      </c>
      <c r="I9" t="str">
        <f>Hoja1!I9</f>
        <v>AM 880</v>
      </c>
      <c r="J9" t="str">
        <f>VLOOKUP(Hoja1!J9,Data!$G$1:$H$505,2,0)</f>
        <v>Puerto Vallarta</v>
      </c>
      <c r="K9" s="18">
        <f>IF(Hoja1!M9=1,Hoja1!K9,0)</f>
        <v>46162.604166666664</v>
      </c>
      <c r="L9" t="str">
        <f>IF(Hoja1!M9=1,Hoja1!L9:$N9,0)</f>
        <v>J</v>
      </c>
      <c r="M9">
        <f t="shared" si="0"/>
        <v>1</v>
      </c>
      <c r="N9">
        <f t="shared" si="1"/>
        <v>1</v>
      </c>
      <c r="O9">
        <f>IF(N9="","",MAX(O$1:O8)+1)</f>
        <v>8</v>
      </c>
    </row>
    <row r="10" spans="1:15" x14ac:dyDescent="0.25">
      <c r="A10" t="str">
        <f>IF(Hoja1!M10=1,Hoja1!A10,0)</f>
        <v>Flight activated</v>
      </c>
      <c r="B10" s="23" t="str">
        <f>VLOOKUP(Hoja1!B10,Data!$A$1:$B$504,2,0)</f>
        <v>Viva</v>
      </c>
      <c r="C10" s="23" t="str">
        <f>Hoja1!C10</f>
        <v>32N</v>
      </c>
      <c r="D10" t="str">
        <f>Hoja1!D10</f>
        <v>VB 9233</v>
      </c>
      <c r="E10" s="24">
        <f>IF(Hoja1!M10=1,Hoja1!E10,0)</f>
        <v>46161.944444444445</v>
      </c>
      <c r="F10" s="23" t="str">
        <f>VLOOKUP(Hoja1!F10,Data!$D$1:$E$504,2,0)</f>
        <v>Mazatlán</v>
      </c>
      <c r="G10" s="23">
        <f>Hoja1!G10</f>
        <v>1</v>
      </c>
      <c r="H10" s="23">
        <f>Hoja1!H10</f>
        <v>503</v>
      </c>
      <c r="I10" t="str">
        <f>Hoja1!I10</f>
        <v>VB 5069</v>
      </c>
      <c r="J10" t="str">
        <f>VLOOKUP(Hoja1!J10,Data!$G$1:$H$505,2,0)</f>
        <v>Tijuana</v>
      </c>
      <c r="K10" s="18">
        <f>IF(Hoja1!M10=1,Hoja1!K10,0)</f>
        <v>46162.25</v>
      </c>
      <c r="L10" t="str">
        <f>IF(Hoja1!M10=1,Hoja1!L10:$N10,0)</f>
        <v>J</v>
      </c>
      <c r="M10">
        <f t="shared" si="0"/>
        <v>1</v>
      </c>
      <c r="N10">
        <f t="shared" si="1"/>
        <v>1</v>
      </c>
      <c r="O10">
        <f>IF(N10="","",MAX(O$1:O9)+1)</f>
        <v>9</v>
      </c>
    </row>
    <row r="11" spans="1:15" x14ac:dyDescent="0.25">
      <c r="A11" t="str">
        <f>IF(Hoja1!M11=1,Hoja1!A11,0)</f>
        <v>Flight scheduled</v>
      </c>
      <c r="B11" s="23" t="str">
        <f>VLOOKUP(Hoja1!B11,Data!$A$1:$B$504,2,0)</f>
        <v>Mexicana de Aviación</v>
      </c>
      <c r="C11" s="23">
        <f>Hoja1!C11</f>
        <v>295</v>
      </c>
      <c r="D11" t="str">
        <f>Hoja1!D11</f>
        <v>XN 1107</v>
      </c>
      <c r="E11" s="24">
        <f>IF(Hoja1!M11=1,Hoja1!E11,0)</f>
        <v>46161.954861111109</v>
      </c>
      <c r="F11" s="23" t="str">
        <f>VLOOKUP(Hoja1!F11,Data!$D$1:$E$504,2,0)</f>
        <v>Monterrey</v>
      </c>
      <c r="G11" s="23">
        <f>Hoja1!G11</f>
        <v>3</v>
      </c>
      <c r="H11" s="23" t="str">
        <f>Hoja1!H11</f>
        <v>112B</v>
      </c>
      <c r="I11" t="str">
        <f>Hoja1!I11</f>
        <v>XN 1100</v>
      </c>
      <c r="J11" t="str">
        <f>VLOOKUP(Hoja1!J11,Data!$G$1:$H$505,2,0)</f>
        <v>Monterrey</v>
      </c>
      <c r="K11" s="18">
        <f>IF(Hoja1!M11=1,Hoja1!K11,0)</f>
        <v>46162.25</v>
      </c>
      <c r="L11" t="str">
        <f>IF(Hoja1!M11=1,Hoja1!L11:$N11,0)</f>
        <v>J</v>
      </c>
      <c r="M11">
        <f t="shared" si="0"/>
        <v>1</v>
      </c>
      <c r="N11">
        <f t="shared" si="1"/>
        <v>1</v>
      </c>
      <c r="O11">
        <f>IF(N11="","",MAX(O$1:O10)+1)</f>
        <v>10</v>
      </c>
    </row>
    <row r="12" spans="1:15" x14ac:dyDescent="0.25">
      <c r="A12" t="str">
        <f>IF(Hoja1!M12=1,Hoja1!A12,0)</f>
        <v>Flight scheduled</v>
      </c>
      <c r="B12" s="23" t="str">
        <f>VLOOKUP(Hoja1!B12,Data!$A$1:$B$504,2,0)</f>
        <v>Mexicana de Aviación</v>
      </c>
      <c r="C12" s="23">
        <f>Hoja1!C12</f>
        <v>295</v>
      </c>
      <c r="D12" t="str">
        <f>Hoja1!D12</f>
        <v>XN 1437</v>
      </c>
      <c r="E12" s="24">
        <f>IF(Hoja1!M12=1,Hoja1!E12,0)</f>
        <v>46161.958333333336</v>
      </c>
      <c r="F12" s="23" t="str">
        <f>VLOOKUP(Hoja1!F12,Data!$D$1:$E$504,2,0)</f>
        <v>Guadalajara</v>
      </c>
      <c r="G12" s="23">
        <f>Hoja1!G12</f>
        <v>3</v>
      </c>
      <c r="H12" s="23" t="str">
        <f>Hoja1!H12</f>
        <v>108A</v>
      </c>
      <c r="I12" t="str">
        <f>Hoja1!I12</f>
        <v>XN 1760</v>
      </c>
      <c r="J12" t="str">
        <f>VLOOKUP(Hoja1!J12,Data!$G$1:$H$505,2,0)</f>
        <v>Mérida</v>
      </c>
      <c r="K12" s="18">
        <f>IF(Hoja1!M12=1,Hoja1!K12,0)</f>
        <v>46162.284722222219</v>
      </c>
      <c r="L12" t="str">
        <f>IF(Hoja1!M12=1,Hoja1!L12:$N12,0)</f>
        <v>J</v>
      </c>
      <c r="M12">
        <f t="shared" si="0"/>
        <v>1</v>
      </c>
      <c r="N12">
        <f t="shared" si="1"/>
        <v>1</v>
      </c>
      <c r="O12">
        <f>IF(N12="","",MAX(O$1:O11)+1)</f>
        <v>11</v>
      </c>
    </row>
    <row r="13" spans="1:15" x14ac:dyDescent="0.25">
      <c r="A13" t="str">
        <f>IF(Hoja1!M13=1,Hoja1!A13,0)</f>
        <v>Flight activated</v>
      </c>
      <c r="B13" s="23" t="str">
        <f>VLOOKUP(Hoja1!B13,Data!$A$1:$B$504,2,0)</f>
        <v>Viva</v>
      </c>
      <c r="C13" s="23">
        <f>Hoja1!C13</f>
        <v>321</v>
      </c>
      <c r="D13" t="str">
        <f>Hoja1!D13</f>
        <v>VB 2288</v>
      </c>
      <c r="E13" s="24">
        <f>IF(Hoja1!M13=1,Hoja1!E13,0)</f>
        <v>46161.961805555555</v>
      </c>
      <c r="F13" s="23" t="str">
        <f>VLOOKUP(Hoja1!F13,Data!$D$1:$E$504,2,0)</f>
        <v>Cancún</v>
      </c>
      <c r="G13" s="23">
        <f>Hoja1!G13</f>
        <v>2</v>
      </c>
      <c r="H13" s="23">
        <f>Hoja1!H13</f>
        <v>502</v>
      </c>
      <c r="I13" t="str">
        <f>Hoja1!I13</f>
        <v>VB 2281</v>
      </c>
      <c r="J13" t="str">
        <f>VLOOKUP(Hoja1!J13,Data!$G$1:$H$505,2,0)</f>
        <v>Cancún</v>
      </c>
      <c r="K13" s="18">
        <f>IF(Hoja1!M13=1,Hoja1!K13,0)</f>
        <v>46162.263888888891</v>
      </c>
      <c r="L13" t="str">
        <f>IF(Hoja1!M13=1,Hoja1!L13:$N13,0)</f>
        <v>J</v>
      </c>
      <c r="M13">
        <f t="shared" si="0"/>
        <v>1</v>
      </c>
      <c r="N13">
        <f t="shared" si="1"/>
        <v>1</v>
      </c>
      <c r="O13">
        <f>IF(N13="","",MAX(O$1:O12)+1)</f>
        <v>12</v>
      </c>
    </row>
    <row r="14" spans="1:15" x14ac:dyDescent="0.25">
      <c r="A14">
        <f>IF(Hoja1!M14=1,Hoja1!A14,0)</f>
        <v>0</v>
      </c>
      <c r="B14" s="23" t="str">
        <f>VLOOKUP(Hoja1!B14,Data!$A$1:$B$504,2,0)</f>
        <v>Estafeta</v>
      </c>
      <c r="C14" s="23" t="str">
        <f>Hoja1!C14</f>
        <v>764/734</v>
      </c>
      <c r="D14" t="str">
        <f>Hoja1!D14</f>
        <v>E7 610</v>
      </c>
      <c r="E14" s="24">
        <f>IF(Hoja1!M14=1,Hoja1!E14,0)</f>
        <v>0</v>
      </c>
      <c r="F14" s="23" t="str">
        <f>VLOOKUP(Hoja1!F14,Data!$D$1:$E$504,2,0)</f>
        <v>Mérida</v>
      </c>
      <c r="G14" s="23" t="str">
        <f>Hoja1!G14</f>
        <v>---</v>
      </c>
      <c r="H14" s="23" t="str">
        <f>Hoja1!H14</f>
        <v>601A</v>
      </c>
      <c r="I14" t="str">
        <f>Hoja1!I14</f>
        <v>E7 610</v>
      </c>
      <c r="J14" t="str">
        <f>VLOOKUP(Hoja1!J14,Data!$G$1:$H$505,2,0)</f>
        <v>San Luis Potosí</v>
      </c>
      <c r="K14" s="18">
        <f>IF(Hoja1!M14=1,Hoja1!K14,0)</f>
        <v>0</v>
      </c>
      <c r="L14">
        <f>IF(Hoja1!M14=1,Hoja1!L14:$N14,0)</f>
        <v>0</v>
      </c>
      <c r="M14">
        <f t="shared" si="0"/>
        <v>0</v>
      </c>
      <c r="N14" t="str">
        <f t="shared" si="1"/>
        <v/>
      </c>
      <c r="O14" t="str">
        <f>IF(N14="","",MAX(O$1:O13)+1)</f>
        <v/>
      </c>
    </row>
    <row r="15" spans="1:15" x14ac:dyDescent="0.25">
      <c r="A15">
        <f>IF(Hoja1!M15=1,Hoja1!A15,0)</f>
        <v>0</v>
      </c>
      <c r="B15" s="23" t="str">
        <f>VLOOKUP(Hoja1!B15,Data!$A$1:$B$504,2,0)</f>
        <v>National Airlines Cargo</v>
      </c>
      <c r="C15" s="23" t="str">
        <f>Hoja1!C15</f>
        <v>74Y</v>
      </c>
      <c r="D15" t="str">
        <f>Hoja1!D15</f>
        <v>N8 861</v>
      </c>
      <c r="E15" s="24">
        <f>IF(Hoja1!M15=1,Hoja1!E15,0)</f>
        <v>0</v>
      </c>
      <c r="F15" s="23" t="str">
        <f>VLOOKUP(Hoja1!F15,Data!$D$1:$E$504,2,0)</f>
        <v>Los Angeles</v>
      </c>
      <c r="G15" s="23" t="str">
        <f>Hoja1!G15</f>
        <v>---</v>
      </c>
      <c r="H15" s="23">
        <f>Hoja1!H15</f>
        <v>608</v>
      </c>
      <c r="I15" t="str">
        <f>Hoja1!I15</f>
        <v>N8 863</v>
      </c>
      <c r="J15" t="str">
        <f>VLOOKUP(Hoja1!J15,Data!$G$1:$H$505,2,0)</f>
        <v>New York</v>
      </c>
      <c r="K15" s="18">
        <f>IF(Hoja1!M15=1,Hoja1!K15,0)</f>
        <v>0</v>
      </c>
      <c r="L15">
        <f>IF(Hoja1!M15=1,Hoja1!L15:$N15,0)</f>
        <v>0</v>
      </c>
      <c r="M15">
        <f t="shared" si="0"/>
        <v>0</v>
      </c>
      <c r="N15" t="str">
        <f t="shared" si="1"/>
        <v/>
      </c>
      <c r="O15" t="str">
        <f>IF(N15="","",MAX(O$1:O14)+1)</f>
        <v/>
      </c>
    </row>
    <row r="16" spans="1:15" x14ac:dyDescent="0.25">
      <c r="A16">
        <f>IF(Hoja1!M16=1,Hoja1!A16,0)</f>
        <v>0</v>
      </c>
      <c r="B16" s="23" t="str">
        <f>VLOOKUP(Hoja1!B16,Data!$A$1:$B$504,2,0)</f>
        <v>Cargolux</v>
      </c>
      <c r="C16" s="23" t="str">
        <f>Hoja1!C16</f>
        <v>74Y</v>
      </c>
      <c r="D16" t="str">
        <f>Hoja1!D16</f>
        <v>CV 5933</v>
      </c>
      <c r="E16" s="24">
        <f>IF(Hoja1!M16=1,Hoja1!E16,0)</f>
        <v>0</v>
      </c>
      <c r="F16" s="23" t="str">
        <f>VLOOKUP(Hoja1!F16,Data!$D$1:$E$504,2,0)</f>
        <v>Guadalajara</v>
      </c>
      <c r="G16" s="23" t="str">
        <f>Hoja1!G16</f>
        <v>---</v>
      </c>
      <c r="H16" s="23">
        <f>Hoja1!H16</f>
        <v>607</v>
      </c>
      <c r="I16" t="str">
        <f>Hoja1!I16</f>
        <v>CV 5933</v>
      </c>
      <c r="J16" t="str">
        <f>VLOOKUP(Hoja1!J16,Data!$G$1:$H$505,2,0)</f>
        <v>Luxembourg</v>
      </c>
      <c r="K16" s="18">
        <f>IF(Hoja1!M16=1,Hoja1!K16,0)</f>
        <v>0</v>
      </c>
      <c r="L16">
        <f>IF(Hoja1!M16=1,Hoja1!L16:$N16,0)</f>
        <v>0</v>
      </c>
      <c r="M16">
        <f t="shared" si="0"/>
        <v>0</v>
      </c>
      <c r="N16" t="str">
        <f t="shared" si="1"/>
        <v/>
      </c>
      <c r="O16" t="str">
        <f>IF(N16="","",MAX(O$1:O15)+1)</f>
        <v/>
      </c>
    </row>
    <row r="17" spans="1:15" x14ac:dyDescent="0.25">
      <c r="A17" t="str">
        <f>IF(Hoja1!M17=1,Hoja1!A17,0)</f>
        <v>Flight activated</v>
      </c>
      <c r="B17" s="23" t="str">
        <f>VLOOKUP(Hoja1!B17,Data!$A$1:$B$504,2,0)</f>
        <v>Viva</v>
      </c>
      <c r="C17" s="23">
        <f>Hoja1!C17</f>
        <v>321</v>
      </c>
      <c r="D17" t="str">
        <f>Hoja1!D17</f>
        <v>VB 5070</v>
      </c>
      <c r="E17" s="24">
        <f>IF(Hoja1!M17=1,Hoja1!E17,0)</f>
        <v>46162.024305555555</v>
      </c>
      <c r="F17" s="23" t="str">
        <f>VLOOKUP(Hoja1!F17,Data!$D$1:$E$504,2,0)</f>
        <v>Tijuana</v>
      </c>
      <c r="G17" s="23">
        <f>Hoja1!G17</f>
        <v>2</v>
      </c>
      <c r="H17" s="23" t="str">
        <f>Hoja1!H17</f>
        <v>106A</v>
      </c>
      <c r="I17" t="str">
        <f>Hoja1!I17</f>
        <v>VB 9520</v>
      </c>
      <c r="J17" t="str">
        <f>VLOOKUP(Hoja1!J17,Data!$G$1:$H$505,2,0)</f>
        <v>Guadalajara</v>
      </c>
      <c r="K17" s="18">
        <f>IF(Hoja1!M17=1,Hoja1!K17,0)</f>
        <v>46162.25</v>
      </c>
      <c r="L17" t="str">
        <f>IF(Hoja1!M17=1,Hoja1!L17:$N17,0)</f>
        <v>J</v>
      </c>
      <c r="M17">
        <f t="shared" si="0"/>
        <v>1</v>
      </c>
      <c r="N17">
        <f t="shared" si="1"/>
        <v>1</v>
      </c>
      <c r="O17">
        <f>IF(N17="","",MAX(O$1:O16)+1)</f>
        <v>13</v>
      </c>
    </row>
    <row r="18" spans="1:15" x14ac:dyDescent="0.25">
      <c r="A18">
        <f>IF(Hoja1!M18=1,Hoja1!A18,0)</f>
        <v>0</v>
      </c>
      <c r="B18" s="23" t="str">
        <f>VLOOKUP(Hoja1!B18,Data!$A$1:$B$504,2,0)</f>
        <v>AeroUnión</v>
      </c>
      <c r="C18" s="23">
        <f>Hoja1!C18</f>
        <v>333</v>
      </c>
      <c r="D18" t="str">
        <f>Hoja1!D18</f>
        <v>6R 7081</v>
      </c>
      <c r="E18" s="24">
        <f>IF(Hoja1!M18=1,Hoja1!E18,0)</f>
        <v>0</v>
      </c>
      <c r="F18" s="23" t="str">
        <f>VLOOKUP(Hoja1!F18,Data!$D$1:$E$504,2,0)</f>
        <v>Guadalajara</v>
      </c>
      <c r="G18" s="23" t="str">
        <f>Hoja1!G18</f>
        <v>---</v>
      </c>
      <c r="H18" s="23">
        <f>Hoja1!H18</f>
        <v>606</v>
      </c>
      <c r="I18" t="str">
        <f>Hoja1!I18</f>
        <v>6R 7081</v>
      </c>
      <c r="J18" t="str">
        <f>VLOOKUP(Hoja1!J18,Data!$G$1:$H$505,2,0)</f>
        <v>Bogotá</v>
      </c>
      <c r="K18" s="18">
        <f>IF(Hoja1!M18=1,Hoja1!K18,0)</f>
        <v>0</v>
      </c>
      <c r="L18">
        <f>IF(Hoja1!M18=1,Hoja1!L18:$N18,0)</f>
        <v>0</v>
      </c>
      <c r="M18">
        <f t="shared" si="0"/>
        <v>0</v>
      </c>
      <c r="N18" t="str">
        <f t="shared" si="1"/>
        <v/>
      </c>
      <c r="O18" t="str">
        <f>IF(N18="","",MAX(O$1:O17)+1)</f>
        <v/>
      </c>
    </row>
    <row r="19" spans="1:15" x14ac:dyDescent="0.25">
      <c r="A19">
        <f>IF(Hoja1!M19=1,Hoja1!A19,0)</f>
        <v>0</v>
      </c>
      <c r="B19" s="23" t="str">
        <f>VLOOKUP(Hoja1!B19,Data!$A$1:$B$504,2,0)</f>
        <v>Air France</v>
      </c>
      <c r="C19" s="23" t="str">
        <f>Hoja1!C19</f>
        <v>77F</v>
      </c>
      <c r="D19" t="str">
        <f>Hoja1!D19</f>
        <v>AF 6720</v>
      </c>
      <c r="E19" s="24">
        <f>IF(Hoja1!M19=1,Hoja1!E19,0)</f>
        <v>0</v>
      </c>
      <c r="F19" s="23" t="str">
        <f>VLOOKUP(Hoja1!F19,Data!$D$1:$E$504,2,0)</f>
        <v>París</v>
      </c>
      <c r="G19" s="23" t="str">
        <f>Hoja1!G19</f>
        <v>---</v>
      </c>
      <c r="H19" s="23">
        <f>Hoja1!H19</f>
        <v>609</v>
      </c>
      <c r="I19" t="str">
        <f>Hoja1!I19</f>
        <v>AF 6721</v>
      </c>
      <c r="J19" t="str">
        <f>VLOOKUP(Hoja1!J19,Data!$G$1:$H$505,2,0)</f>
        <v>Guadalajara</v>
      </c>
      <c r="K19" s="18">
        <f>IF(Hoja1!M19=1,Hoja1!K19,0)</f>
        <v>0</v>
      </c>
      <c r="L19">
        <f>IF(Hoja1!M19=1,Hoja1!L19:$N19,0)</f>
        <v>0</v>
      </c>
      <c r="M19">
        <f t="shared" si="0"/>
        <v>0</v>
      </c>
      <c r="N19" t="str">
        <f t="shared" si="1"/>
        <v/>
      </c>
      <c r="O19" t="str">
        <f>IF(N19="","",MAX(O$1:O18)+1)</f>
        <v/>
      </c>
    </row>
    <row r="20" spans="1:15" x14ac:dyDescent="0.25">
      <c r="A20">
        <f>IF(Hoja1!M20=1,Hoja1!A20,0)</f>
        <v>0</v>
      </c>
      <c r="B20" s="23" t="str">
        <f>VLOOKUP(Hoja1!B20,Data!$A$1:$B$504,2,0)</f>
        <v>Estafeta</v>
      </c>
      <c r="C20" s="23">
        <f>Hoja1!C20</f>
        <v>734</v>
      </c>
      <c r="D20" t="str">
        <f>Hoja1!D20</f>
        <v>E7 615</v>
      </c>
      <c r="E20" s="24">
        <f>IF(Hoja1!M20=1,Hoja1!E20,0)</f>
        <v>0</v>
      </c>
      <c r="F20" s="23" t="str">
        <f>VLOOKUP(Hoja1!F20,Data!$D$1:$E$504,2,0)</f>
        <v>San Luis Potosí</v>
      </c>
      <c r="G20" s="23" t="str">
        <f>Hoja1!G20</f>
        <v>---</v>
      </c>
      <c r="H20" s="23" t="str">
        <f>Hoja1!H20</f>
        <v>601A</v>
      </c>
      <c r="I20" t="str">
        <f>Hoja1!I20</f>
        <v>E7 615</v>
      </c>
      <c r="J20" t="str">
        <f>VLOOKUP(Hoja1!J20,Data!$G$1:$H$505,2,0)</f>
        <v>Mérida</v>
      </c>
      <c r="K20" s="18">
        <f>IF(Hoja1!M20=1,Hoja1!K20,0)</f>
        <v>0</v>
      </c>
      <c r="L20">
        <f>IF(Hoja1!M20=1,Hoja1!L20:$N20,0)</f>
        <v>0</v>
      </c>
      <c r="M20">
        <f t="shared" si="0"/>
        <v>0</v>
      </c>
      <c r="N20" t="str">
        <f t="shared" si="1"/>
        <v/>
      </c>
      <c r="O20" t="str">
        <f>IF(N20="","",MAX(O$1:O19)+1)</f>
        <v/>
      </c>
    </row>
    <row r="21" spans="1:15" x14ac:dyDescent="0.25">
      <c r="A21" t="str">
        <f>IF(Hoja1!M21=1,Hoja1!A21,0)</f>
        <v>Flight scheduled</v>
      </c>
      <c r="B21" s="23" t="str">
        <f>VLOOKUP(Hoja1!B21,Data!$A$1:$B$504,2,0)</f>
        <v>Mexicana de Aviación</v>
      </c>
      <c r="C21" s="23" t="str">
        <f>Hoja1!C21</f>
        <v>E95</v>
      </c>
      <c r="D21" t="str">
        <f>Hoja1!D21</f>
        <v>XN 1205</v>
      </c>
      <c r="E21" s="24">
        <f>IF(Hoja1!M21=1,Hoja1!E21,0)</f>
        <v>46162.229166666664</v>
      </c>
      <c r="F21" s="23" t="str">
        <f>VLOOKUP(Hoja1!F21,Data!$D$1:$E$504,2,0)</f>
        <v>Tijuana</v>
      </c>
      <c r="G21" s="23">
        <f>Hoja1!G21</f>
        <v>3</v>
      </c>
      <c r="H21" s="23" t="str">
        <f>Hoja1!H21</f>
        <v>108B</v>
      </c>
      <c r="I21" t="str">
        <f>Hoja1!I21</f>
        <v>XN 1780</v>
      </c>
      <c r="J21" t="str">
        <f>VLOOKUP(Hoja1!J21,Data!$G$1:$H$505,2,0)</f>
        <v>Tulum</v>
      </c>
      <c r="K21" s="18">
        <f>IF(Hoja1!M21=1,Hoja1!K21,0)</f>
        <v>46162.368055555555</v>
      </c>
      <c r="L21" t="str">
        <f>IF(Hoja1!M21=1,Hoja1!L21:$N21,0)</f>
        <v>J</v>
      </c>
      <c r="M21">
        <f t="shared" si="0"/>
        <v>1</v>
      </c>
      <c r="N21">
        <f t="shared" si="1"/>
        <v>1</v>
      </c>
      <c r="O21">
        <f>IF(N21="","",MAX(O$1:O20)+1)</f>
        <v>14</v>
      </c>
    </row>
    <row r="22" spans="1:15" x14ac:dyDescent="0.25">
      <c r="A22">
        <f>IF(Hoja1!M22=1,Hoja1!A22,0)</f>
        <v>0</v>
      </c>
      <c r="B22" s="23" t="str">
        <f>VLOOKUP(Hoja1!B22,Data!$A$1:$B$504,2,0)</f>
        <v>China Southerrn</v>
      </c>
      <c r="C22" s="23">
        <f>Hoja1!C22</f>
        <v>772</v>
      </c>
      <c r="D22" t="str">
        <f>Hoja1!D22</f>
        <v>CZ 2521</v>
      </c>
      <c r="E22" s="24">
        <f>IF(Hoja1!M22=1,Hoja1!E22,0)</f>
        <v>0</v>
      </c>
      <c r="F22" s="23" t="str">
        <f>VLOOKUP(Hoja1!F22,Data!$D$1:$E$504,2,0)</f>
        <v>Anchorage</v>
      </c>
      <c r="G22" s="23" t="str">
        <f>Hoja1!G22</f>
        <v>---</v>
      </c>
      <c r="H22" s="23">
        <f>Hoja1!H22</f>
        <v>608</v>
      </c>
      <c r="I22" t="str">
        <f>Hoja1!I22</f>
        <v>CZ 2522</v>
      </c>
      <c r="J22" t="str">
        <f>VLOOKUP(Hoja1!J22,Data!$G$1:$H$505,2,0)</f>
        <v>Shanghai</v>
      </c>
      <c r="K22" s="18">
        <f>IF(Hoja1!M22=1,Hoja1!K22,0)</f>
        <v>0</v>
      </c>
      <c r="L22">
        <f>IF(Hoja1!M22=1,Hoja1!L22:$N22,0)</f>
        <v>0</v>
      </c>
      <c r="M22">
        <f t="shared" si="0"/>
        <v>0</v>
      </c>
      <c r="N22" t="str">
        <f t="shared" si="1"/>
        <v/>
      </c>
      <c r="O22" t="str">
        <f>IF(N22="","",MAX(O$1:O21)+1)</f>
        <v/>
      </c>
    </row>
    <row r="23" spans="1:15" x14ac:dyDescent="0.25">
      <c r="A23">
        <f>IF(Hoja1!M23=1,Hoja1!A23,0)</f>
        <v>0</v>
      </c>
      <c r="B23" s="23" t="str">
        <f>VLOOKUP(Hoja1!B23,Data!$A$1:$B$504,2,0)</f>
        <v>United Parcel Service</v>
      </c>
      <c r="C23" s="23">
        <f>Hoja1!C23</f>
        <v>763</v>
      </c>
      <c r="D23" t="str">
        <f>Hoja1!D23</f>
        <v>5X 320</v>
      </c>
      <c r="E23" s="24">
        <f>IF(Hoja1!M23=1,Hoja1!E23,0)</f>
        <v>0</v>
      </c>
      <c r="F23" s="23" t="str">
        <f>VLOOKUP(Hoja1!F23,Data!$D$1:$E$504,2,0)</f>
        <v>Louisville</v>
      </c>
      <c r="G23" s="23" t="str">
        <f>Hoja1!G23</f>
        <v>---</v>
      </c>
      <c r="H23" s="23" t="str">
        <f>Hoja1!H23</f>
        <v>602A</v>
      </c>
      <c r="I23" t="str">
        <f>Hoja1!I23</f>
        <v>5X 321</v>
      </c>
      <c r="J23" t="str">
        <f>VLOOKUP(Hoja1!J23,Data!$G$1:$H$505,2,0)</f>
        <v>Louisville</v>
      </c>
      <c r="K23" s="18">
        <f>IF(Hoja1!M23=1,Hoja1!K23,0)</f>
        <v>0</v>
      </c>
      <c r="L23">
        <f>IF(Hoja1!M23=1,Hoja1!L23:$N23,0)</f>
        <v>0</v>
      </c>
      <c r="M23">
        <f t="shared" si="0"/>
        <v>0</v>
      </c>
      <c r="N23" t="str">
        <f t="shared" si="1"/>
        <v/>
      </c>
      <c r="O23" t="str">
        <f>IF(N23="","",MAX(O$1:O22)+1)</f>
        <v/>
      </c>
    </row>
    <row r="24" spans="1:15" x14ac:dyDescent="0.25">
      <c r="A24">
        <f>IF(Hoja1!M24=1,Hoja1!A24,0)</f>
        <v>0</v>
      </c>
      <c r="B24" s="23" t="str">
        <f>VLOOKUP(Hoja1!B24,Data!$A$1:$B$504,2,0)</f>
        <v>Air Canada</v>
      </c>
      <c r="C24" s="23">
        <f>Hoja1!C24</f>
        <v>764</v>
      </c>
      <c r="D24" t="str">
        <f>Hoja1!D24</f>
        <v>AC 7246</v>
      </c>
      <c r="E24" s="24">
        <f>IF(Hoja1!M24=1,Hoja1!E24,0)</f>
        <v>0</v>
      </c>
      <c r="F24" s="23" t="str">
        <f>VLOOKUP(Hoja1!F24,Data!$D$1:$E$504,2,0)</f>
        <v>Toronto</v>
      </c>
      <c r="G24" s="23" t="str">
        <f>Hoja1!G24</f>
        <v>---</v>
      </c>
      <c r="H24" s="23" t="str">
        <f>Hoja1!H24</f>
        <v>601B</v>
      </c>
      <c r="I24" t="str">
        <f>Hoja1!I24</f>
        <v>AC 7246</v>
      </c>
      <c r="J24" t="str">
        <f>VLOOKUP(Hoja1!J24,Data!$G$1:$H$505,2,0)</f>
        <v>Guadalajara</v>
      </c>
      <c r="K24" s="18">
        <f>IF(Hoja1!M24=1,Hoja1!K24,0)</f>
        <v>0</v>
      </c>
      <c r="L24">
        <f>IF(Hoja1!M24=1,Hoja1!L24:$N24,0)</f>
        <v>0</v>
      </c>
      <c r="M24">
        <f t="shared" si="0"/>
        <v>0</v>
      </c>
      <c r="N24" t="str">
        <f t="shared" si="1"/>
        <v/>
      </c>
      <c r="O24" t="str">
        <f>IF(N24="","",MAX(O$1:O23)+1)</f>
        <v/>
      </c>
    </row>
    <row r="25" spans="1:15" x14ac:dyDescent="0.25">
      <c r="A25" t="str">
        <f>IF(Hoja1!M25=1,Hoja1!A25,0)</f>
        <v>Flight scheduled</v>
      </c>
      <c r="B25" s="23" t="str">
        <f>VLOOKUP(Hoja1!B25,Data!$A$1:$B$504,2,0)</f>
        <v>Viva</v>
      </c>
      <c r="C25" s="23" t="str">
        <f>Hoja1!C25</f>
        <v>32A</v>
      </c>
      <c r="D25" t="str">
        <f>Hoja1!D25</f>
        <v>VB 2272</v>
      </c>
      <c r="E25" s="24">
        <f>IF(Hoja1!M25=1,Hoja1!E25,0)</f>
        <v>46162.3125</v>
      </c>
      <c r="F25" s="23" t="str">
        <f>VLOOKUP(Hoja1!F25,Data!$D$1:$E$504,2,0)</f>
        <v>Cancún</v>
      </c>
      <c r="G25" s="23">
        <f>Hoja1!G25</f>
        <v>1</v>
      </c>
      <c r="H25" s="23" t="str">
        <f>Hoja1!H25</f>
        <v>107B</v>
      </c>
      <c r="I25" t="str">
        <f>Hoja1!I25</f>
        <v>VB 2273</v>
      </c>
      <c r="J25" t="str">
        <f>VLOOKUP(Hoja1!J25,Data!$G$1:$H$505,2,0)</f>
        <v>Cancún</v>
      </c>
      <c r="K25" s="18">
        <f>IF(Hoja1!M25=1,Hoja1!K25,0)</f>
        <v>46162.354166666664</v>
      </c>
      <c r="L25" t="str">
        <f>IF(Hoja1!M25=1,Hoja1!L25:$N25,0)</f>
        <v>J</v>
      </c>
      <c r="M25">
        <f t="shared" si="0"/>
        <v>1</v>
      </c>
      <c r="N25">
        <f t="shared" si="1"/>
        <v>1</v>
      </c>
      <c r="O25">
        <f>IF(N25="","",MAX(O$1:O24)+1)</f>
        <v>15</v>
      </c>
    </row>
    <row r="26" spans="1:15" x14ac:dyDescent="0.25">
      <c r="A26" t="str">
        <f>IF(Hoja1!M26=1,Hoja1!A26,0)</f>
        <v>Flight scheduled</v>
      </c>
      <c r="B26" s="23" t="str">
        <f>VLOOKUP(Hoja1!B26,Data!$A$1:$B$504,2,0)</f>
        <v>Viva</v>
      </c>
      <c r="C26" s="23" t="str">
        <f>Hoja1!C26</f>
        <v>32A</v>
      </c>
      <c r="D26" t="str">
        <f>Hoja1!D26</f>
        <v>VB 7344</v>
      </c>
      <c r="E26" s="24">
        <f>IF(Hoja1!M26=1,Hoja1!E26,0)</f>
        <v>46162.3125</v>
      </c>
      <c r="F26" s="23" t="str">
        <f>VLOOKUP(Hoja1!F26,Data!$D$1:$E$504,2,0)</f>
        <v xml:space="preserve">Bajío </v>
      </c>
      <c r="G26" s="23">
        <f>Hoja1!G26</f>
        <v>2</v>
      </c>
      <c r="H26" s="23">
        <f>Hoja1!H26</f>
        <v>502</v>
      </c>
      <c r="I26" t="str">
        <f>Hoja1!I26</f>
        <v>VB 7344</v>
      </c>
      <c r="J26" t="str">
        <f>VLOOKUP(Hoja1!J26,Data!$G$1:$H$505,2,0)</f>
        <v>Chihuahua</v>
      </c>
      <c r="K26" s="18">
        <f>IF(Hoja1!M26=1,Hoja1!K26,0)</f>
        <v>46162.336805555555</v>
      </c>
      <c r="L26" t="str">
        <f>IF(Hoja1!M26=1,Hoja1!L26:$N26,0)</f>
        <v>J</v>
      </c>
      <c r="M26">
        <f t="shared" si="0"/>
        <v>1</v>
      </c>
      <c r="N26">
        <f t="shared" si="1"/>
        <v>1</v>
      </c>
      <c r="O26">
        <f>IF(N26="","",MAX(O$1:O25)+1)</f>
        <v>16</v>
      </c>
    </row>
    <row r="27" spans="1:15" x14ac:dyDescent="0.25">
      <c r="A27" t="str">
        <f>IF(Hoja1!M27=1,Hoja1!A27,0)</f>
        <v>Flight scheduled</v>
      </c>
      <c r="B27" s="23" t="str">
        <f>VLOOKUP(Hoja1!B27,Data!$A$1:$B$504,2,0)</f>
        <v>Viva</v>
      </c>
      <c r="C27" s="23">
        <f>Hoja1!C27</f>
        <v>320</v>
      </c>
      <c r="D27" t="str">
        <f>Hoja1!D27</f>
        <v>VB 7332</v>
      </c>
      <c r="E27" s="24">
        <f>IF(Hoja1!M27=1,Hoja1!E27,0)</f>
        <v>46162.3125</v>
      </c>
      <c r="F27" s="23" t="str">
        <f>VLOOKUP(Hoja1!F27,Data!$D$1:$E$504,2,0)</f>
        <v>Monterrey</v>
      </c>
      <c r="G27" s="23">
        <f>Hoja1!G27</f>
        <v>1</v>
      </c>
      <c r="H27" s="23" t="str">
        <f>Hoja1!H27</f>
        <v>107A</v>
      </c>
      <c r="I27" t="str">
        <f>Hoja1!I27</f>
        <v>VB 7332</v>
      </c>
      <c r="J27" t="str">
        <f>VLOOKUP(Hoja1!J27,Data!$G$1:$H$505,2,0)</f>
        <v>Villahermosa</v>
      </c>
      <c r="K27" s="18">
        <f>IF(Hoja1!M27=1,Hoja1!K27,0)</f>
        <v>46162.336805555555</v>
      </c>
      <c r="L27" t="str">
        <f>IF(Hoja1!M27=1,Hoja1!L27:$N27,0)</f>
        <v>J</v>
      </c>
      <c r="M27">
        <f t="shared" si="0"/>
        <v>1</v>
      </c>
      <c r="N27">
        <f t="shared" si="1"/>
        <v>1</v>
      </c>
      <c r="O27">
        <f>IF(N27="","",MAX(O$1:O26)+1)</f>
        <v>17</v>
      </c>
    </row>
    <row r="28" spans="1:15" x14ac:dyDescent="0.25">
      <c r="A28" t="str">
        <f>IF(Hoja1!M28=1,Hoja1!A28,0)</f>
        <v>Flight scheduled</v>
      </c>
      <c r="B28" s="23" t="str">
        <f>VLOOKUP(Hoja1!B28,Data!$A$1:$B$504,2,0)</f>
        <v>Viva</v>
      </c>
      <c r="C28" s="23">
        <f>Hoja1!C28</f>
        <v>321</v>
      </c>
      <c r="D28" t="str">
        <f>Hoja1!D28</f>
        <v>VB 7350</v>
      </c>
      <c r="E28" s="24">
        <f>IF(Hoja1!M28=1,Hoja1!E28,0)</f>
        <v>46162.333333333336</v>
      </c>
      <c r="F28" s="23" t="str">
        <f>VLOOKUP(Hoja1!F28,Data!$D$1:$E$504,2,0)</f>
        <v>Mérida</v>
      </c>
      <c r="G28" s="23">
        <f>Hoja1!G28</f>
        <v>2</v>
      </c>
      <c r="H28" s="23">
        <f>Hoja1!H28</f>
        <v>503</v>
      </c>
      <c r="I28" t="str">
        <f>Hoja1!I28</f>
        <v>VB 7350</v>
      </c>
      <c r="J28" t="str">
        <f>VLOOKUP(Hoja1!J28,Data!$G$1:$H$505,2,0)</f>
        <v>Puerto Vallarta</v>
      </c>
      <c r="K28" s="18">
        <f>IF(Hoja1!M28=1,Hoja1!K28,0)</f>
        <v>46162.361111111109</v>
      </c>
      <c r="L28" t="str">
        <f>IF(Hoja1!M28=1,Hoja1!L28:$N28,0)</f>
        <v>J</v>
      </c>
      <c r="M28">
        <f t="shared" si="0"/>
        <v>1</v>
      </c>
      <c r="N28">
        <f t="shared" si="1"/>
        <v>1</v>
      </c>
      <c r="O28">
        <f>IF(N28="","",MAX(O$1:O27)+1)</f>
        <v>18</v>
      </c>
    </row>
    <row r="29" spans="1:15" x14ac:dyDescent="0.25">
      <c r="A29" t="str">
        <f>IF(Hoja1!M29=1,Hoja1!A29,0)</f>
        <v>Flight scheduled</v>
      </c>
      <c r="B29" s="23" t="str">
        <f>VLOOKUP(Hoja1!B29,Data!$A$1:$B$504,2,0)</f>
        <v>Aeromexico</v>
      </c>
      <c r="C29" s="23" t="str">
        <f>Hoja1!C29</f>
        <v>E90</v>
      </c>
      <c r="D29" t="str">
        <f>Hoja1!D29</f>
        <v>AM 2469</v>
      </c>
      <c r="E29" s="24">
        <f>IF(Hoja1!M29=1,Hoja1!E29,0)</f>
        <v>46162.336805555555</v>
      </c>
      <c r="F29" s="23" t="str">
        <f>VLOOKUP(Hoja1!F29,Data!$D$1:$E$504,2,0)</f>
        <v>Durango</v>
      </c>
      <c r="G29" s="23">
        <f>Hoja1!G29</f>
        <v>3</v>
      </c>
      <c r="H29" s="23" t="str">
        <f>Hoja1!H29</f>
        <v>110B</v>
      </c>
      <c r="I29" t="str">
        <f>Hoja1!I29</f>
        <v>AM 2436</v>
      </c>
      <c r="J29" t="str">
        <f>VLOOKUP(Hoja1!J29,Data!$G$1:$H$505,2,0)</f>
        <v>Colima</v>
      </c>
      <c r="K29" s="18">
        <f>IF(Hoja1!M29=1,Hoja1!K29,0)</f>
        <v>46162.369444444441</v>
      </c>
      <c r="L29" t="str">
        <f>IF(Hoja1!M29=1,Hoja1!L29:$N29,0)</f>
        <v>J</v>
      </c>
      <c r="M29">
        <f t="shared" si="0"/>
        <v>1</v>
      </c>
      <c r="N29">
        <f t="shared" si="1"/>
        <v>1</v>
      </c>
      <c r="O29">
        <f>IF(N29="","",MAX(O$1:O28)+1)</f>
        <v>19</v>
      </c>
    </row>
    <row r="30" spans="1:15" x14ac:dyDescent="0.25">
      <c r="A30">
        <f>IF(Hoja1!M30=1,Hoja1!A30,0)</f>
        <v>0</v>
      </c>
      <c r="B30" s="23" t="str">
        <f>VLOOKUP(Hoja1!B30,Data!$A$1:$B$504,2,0)</f>
        <v>Cargojet Airways</v>
      </c>
      <c r="C30" s="23" t="str">
        <f>Hoja1!C30</f>
        <v>76Y</v>
      </c>
      <c r="D30" t="str">
        <f>Hoja1!D30</f>
        <v>W8 952</v>
      </c>
      <c r="E30" s="24">
        <f>IF(Hoja1!M30=1,Hoja1!E30,0)</f>
        <v>0</v>
      </c>
      <c r="F30" s="23" t="str">
        <f>VLOOKUP(Hoja1!F30,Data!$D$1:$E$504,2,0)</f>
        <v>Cincinnati</v>
      </c>
      <c r="G30" s="23" t="str">
        <f>Hoja1!G30</f>
        <v>---</v>
      </c>
      <c r="H30" s="23" t="str">
        <f>Hoja1!H30</f>
        <v>601A</v>
      </c>
      <c r="I30" t="str">
        <f>Hoja1!I30</f>
        <v>W8 951</v>
      </c>
      <c r="J30" t="str">
        <f>VLOOKUP(Hoja1!J30,Data!$G$1:$H$505,2,0)</f>
        <v>Cincinnati</v>
      </c>
      <c r="K30" s="18">
        <f>IF(Hoja1!M30=1,Hoja1!K30,0)</f>
        <v>0</v>
      </c>
      <c r="L30">
        <f>IF(Hoja1!M30=1,Hoja1!L30:$N30,0)</f>
        <v>0</v>
      </c>
      <c r="M30">
        <f t="shared" si="0"/>
        <v>0</v>
      </c>
      <c r="N30" t="str">
        <f t="shared" si="1"/>
        <v/>
      </c>
      <c r="O30" t="str">
        <f>IF(N30="","",MAX(O$1:O29)+1)</f>
        <v/>
      </c>
    </row>
    <row r="31" spans="1:15" x14ac:dyDescent="0.25">
      <c r="A31">
        <f>IF(Hoja1!M31=1,Hoja1!A31,0)</f>
        <v>0</v>
      </c>
      <c r="B31" s="23" t="str">
        <f>VLOOKUP(Hoja1!B31,Data!$A$1:$B$504,2,0)</f>
        <v>Atlas Air</v>
      </c>
      <c r="C31" s="23" t="str">
        <f>Hoja1!C31</f>
        <v>74Y/744</v>
      </c>
      <c r="D31" t="str">
        <f>Hoja1!D31</f>
        <v>5Y 8174</v>
      </c>
      <c r="E31" s="24">
        <f>IF(Hoja1!M31=1,Hoja1!E31,0)</f>
        <v>0</v>
      </c>
      <c r="F31" s="23" t="str">
        <f>VLOOKUP(Hoja1!F31,Data!$D$1:$E$504,2,0)</f>
        <v>Anchorage</v>
      </c>
      <c r="G31" s="23" t="str">
        <f>Hoja1!G31</f>
        <v>---</v>
      </c>
      <c r="H31" s="23">
        <f>Hoja1!H31</f>
        <v>607</v>
      </c>
      <c r="I31" t="str">
        <f>Hoja1!I31</f>
        <v>5Y 8174</v>
      </c>
      <c r="J31" t="str">
        <f>VLOOKUP(Hoja1!J31,Data!$G$1:$H$505,2,0)</f>
        <v>Los Angeles</v>
      </c>
      <c r="K31" s="18">
        <f>IF(Hoja1!M31=1,Hoja1!K31,0)</f>
        <v>0</v>
      </c>
      <c r="L31">
        <f>IF(Hoja1!M31=1,Hoja1!L31:$N31,0)</f>
        <v>0</v>
      </c>
      <c r="M31">
        <f t="shared" si="0"/>
        <v>0</v>
      </c>
      <c r="N31" t="str">
        <f t="shared" si="1"/>
        <v/>
      </c>
      <c r="O31" t="str">
        <f>IF(N31="","",MAX(O$1:O30)+1)</f>
        <v/>
      </c>
    </row>
    <row r="32" spans="1:15" x14ac:dyDescent="0.25">
      <c r="A32" t="str">
        <f>IF(Hoja1!M32=1,Hoja1!A32,0)</f>
        <v>Flight scheduled</v>
      </c>
      <c r="B32" s="23" t="str">
        <f>VLOOKUP(Hoja1!B32,Data!$A$1:$B$504,2,0)</f>
        <v>Viva</v>
      </c>
      <c r="C32" s="23">
        <f>Hoja1!C32</f>
        <v>321</v>
      </c>
      <c r="D32" t="str">
        <f>Hoja1!D32</f>
        <v>VB 9521</v>
      </c>
      <c r="E32" s="24">
        <f>IF(Hoja1!M32=1,Hoja1!E32,0)</f>
        <v>46162.378472222219</v>
      </c>
      <c r="F32" s="23" t="str">
        <f>VLOOKUP(Hoja1!F32,Data!$D$1:$E$504,2,0)</f>
        <v>Guadalajara</v>
      </c>
      <c r="G32" s="23">
        <f>Hoja1!G32</f>
        <v>1</v>
      </c>
      <c r="H32" s="23" t="str">
        <f>Hoja1!H32</f>
        <v>115B</v>
      </c>
      <c r="I32" t="str">
        <f>Hoja1!I32</f>
        <v>VB 3676</v>
      </c>
      <c r="J32" t="str">
        <f>VLOOKUP(Hoja1!J32,Data!$G$1:$H$505,2,0)</f>
        <v>Ixtapa Zihuatanejo</v>
      </c>
      <c r="K32" s="18">
        <f>IF(Hoja1!M32=1,Hoja1!K32,0)</f>
        <v>46162.409722222219</v>
      </c>
      <c r="L32" t="str">
        <f>IF(Hoja1!M32=1,Hoja1!L32:$N32,0)</f>
        <v>J</v>
      </c>
      <c r="M32">
        <f t="shared" si="0"/>
        <v>1</v>
      </c>
      <c r="N32">
        <f t="shared" si="1"/>
        <v>1</v>
      </c>
      <c r="O32">
        <f>IF(N32="","",MAX(O$1:O31)+1)</f>
        <v>20</v>
      </c>
    </row>
    <row r="33" spans="1:15" x14ac:dyDescent="0.25">
      <c r="A33" t="str">
        <f>IF(Hoja1!M33=1,Hoja1!A33,0)</f>
        <v>Flight scheduled</v>
      </c>
      <c r="B33" s="23" t="str">
        <f>VLOOKUP(Hoja1!B33,Data!$A$1:$B$504,2,0)</f>
        <v>Mexicana de Aviación</v>
      </c>
      <c r="C33" s="23">
        <f>Hoja1!C33</f>
        <v>295</v>
      </c>
      <c r="D33" t="str">
        <f>Hoja1!D33</f>
        <v>XN 1431</v>
      </c>
      <c r="E33" s="24">
        <f>IF(Hoja1!M33=1,Hoja1!E33,0)</f>
        <v>46162.395833333336</v>
      </c>
      <c r="F33" s="23" t="str">
        <f>VLOOKUP(Hoja1!F33,Data!$D$1:$E$504,2,0)</f>
        <v>Guadalajara</v>
      </c>
      <c r="G33" s="23">
        <f>Hoja1!G33</f>
        <v>1</v>
      </c>
      <c r="H33" s="23" t="str">
        <f>Hoja1!H33</f>
        <v>108B</v>
      </c>
      <c r="I33" t="str">
        <f>Hoja1!I33</f>
        <v>XN 1700</v>
      </c>
      <c r="J33" t="str">
        <f>VLOOKUP(Hoja1!J33,Data!$G$1:$H$505,2,0)</f>
        <v>Campeche</v>
      </c>
      <c r="K33" s="18">
        <f>IF(Hoja1!M33=1,Hoja1!K33,0)</f>
        <v>46162.4375</v>
      </c>
      <c r="L33" t="str">
        <f>IF(Hoja1!M33=1,Hoja1!L33:$N33,0)</f>
        <v>J</v>
      </c>
      <c r="M33">
        <f t="shared" si="0"/>
        <v>1</v>
      </c>
      <c r="N33">
        <f t="shared" si="1"/>
        <v>1</v>
      </c>
      <c r="O33">
        <f>IF(N33="","",MAX(O$1:O32)+1)</f>
        <v>21</v>
      </c>
    </row>
    <row r="34" spans="1:15" x14ac:dyDescent="0.25">
      <c r="A34" t="str">
        <f>IF(Hoja1!M34=1,Hoja1!A34,0)</f>
        <v>Flight scheduled</v>
      </c>
      <c r="B34" s="23" t="str">
        <f>VLOOKUP(Hoja1!B34,Data!$A$1:$B$504,2,0)</f>
        <v>Viva</v>
      </c>
      <c r="C34" s="23" t="str">
        <f>Hoja1!C34</f>
        <v>32A</v>
      </c>
      <c r="D34" t="str">
        <f>Hoja1!D34</f>
        <v>VB 9223</v>
      </c>
      <c r="E34" s="24">
        <f>IF(Hoja1!M34=1,Hoja1!E34,0)</f>
        <v>46162.402777777781</v>
      </c>
      <c r="F34" s="23" t="str">
        <f>VLOOKUP(Hoja1!F34,Data!$D$1:$E$504,2,0)</f>
        <v>Puerto Escondido</v>
      </c>
      <c r="G34" s="23">
        <f>Hoja1!G34</f>
        <v>2</v>
      </c>
      <c r="H34" s="23" t="str">
        <f>Hoja1!H34</f>
        <v>106B</v>
      </c>
      <c r="I34" t="str">
        <f>Hoja1!I34</f>
        <v>VB 9294</v>
      </c>
      <c r="J34" t="str">
        <f>VLOOKUP(Hoja1!J34,Data!$G$1:$H$505,2,0)</f>
        <v>Huatulco</v>
      </c>
      <c r="K34" s="18">
        <f>IF(Hoja1!M34=1,Hoja1!K34,0)</f>
        <v>46162.434027777781</v>
      </c>
      <c r="L34" t="str">
        <f>IF(Hoja1!M34=1,Hoja1!L34:$N34,0)</f>
        <v>J</v>
      </c>
      <c r="M34">
        <f t="shared" si="0"/>
        <v>1</v>
      </c>
      <c r="N34">
        <f t="shared" si="1"/>
        <v>1</v>
      </c>
      <c r="O34">
        <f>IF(N34="","",MAX(O$1:O33)+1)</f>
        <v>22</v>
      </c>
    </row>
    <row r="35" spans="1:15" x14ac:dyDescent="0.25">
      <c r="A35" t="str">
        <f>IF(Hoja1!M35=1,Hoja1!A35,0)</f>
        <v>Flight scheduled</v>
      </c>
      <c r="B35" s="23" t="str">
        <f>VLOOKUP(Hoja1!B35,Data!$A$1:$B$504,2,0)</f>
        <v>Mexicana de Aviación</v>
      </c>
      <c r="C35" s="23">
        <f>Hoja1!C35</f>
        <v>295</v>
      </c>
      <c r="D35" t="str">
        <f>Hoja1!D35</f>
        <v>XN 1101</v>
      </c>
      <c r="E35" s="24">
        <f>IF(Hoja1!M35=1,Hoja1!E35,0)</f>
        <v>46162.402777777781</v>
      </c>
      <c r="F35" s="23" t="str">
        <f>VLOOKUP(Hoja1!F35,Data!$D$1:$E$504,2,0)</f>
        <v>Monterrey</v>
      </c>
      <c r="G35" s="23">
        <f>Hoja1!G35</f>
        <v>3</v>
      </c>
      <c r="H35" s="23" t="str">
        <f>Hoja1!H35</f>
        <v>108A</v>
      </c>
      <c r="I35" t="str">
        <f>Hoja1!I35</f>
        <v>XN 1142</v>
      </c>
      <c r="J35" t="str">
        <f>VLOOKUP(Hoja1!J35,Data!$G$1:$H$505,2,0)</f>
        <v>Ciudad Victoria</v>
      </c>
      <c r="K35" s="18">
        <f>IF(Hoja1!M35=1,Hoja1!K35,0)</f>
        <v>46162.458333333336</v>
      </c>
      <c r="L35" t="str">
        <f>IF(Hoja1!M35=1,Hoja1!L35:$N35,0)</f>
        <v>J</v>
      </c>
      <c r="M35">
        <f t="shared" si="0"/>
        <v>1</v>
      </c>
      <c r="N35">
        <f t="shared" si="1"/>
        <v>1</v>
      </c>
      <c r="O35">
        <f>IF(N35="","",MAX(O$1:O34)+1)</f>
        <v>23</v>
      </c>
    </row>
    <row r="36" spans="1:15" x14ac:dyDescent="0.25">
      <c r="A36" t="str">
        <f>IF(Hoja1!M36=1,Hoja1!A36,0)</f>
        <v>Flight activated</v>
      </c>
      <c r="B36" s="23" t="str">
        <f>VLOOKUP(Hoja1!B36,Data!$A$1:$B$504,2,0)</f>
        <v>Volaris</v>
      </c>
      <c r="C36" s="23">
        <f>Hoja1!C36</f>
        <v>320</v>
      </c>
      <c r="D36" t="str">
        <f>Hoja1!D36</f>
        <v>Y4 1290</v>
      </c>
      <c r="E36" s="24">
        <f>IF(Hoja1!M36=1,Hoja1!E36,0)</f>
        <v>46162.404166666667</v>
      </c>
      <c r="F36" s="23" t="str">
        <f>VLOOKUP(Hoja1!F36,Data!$D$1:$E$504,2,0)</f>
        <v>Guadalajara</v>
      </c>
      <c r="G36" s="23">
        <f>Hoja1!G36</f>
        <v>2</v>
      </c>
      <c r="H36" s="23" t="str">
        <f>Hoja1!H36</f>
        <v>109A</v>
      </c>
      <c r="I36" t="str">
        <f>Hoja1!I36</f>
        <v>Y4 3533</v>
      </c>
      <c r="J36" t="str">
        <f>VLOOKUP(Hoja1!J36,Data!$G$1:$H$505,2,0)</f>
        <v>Cancún</v>
      </c>
      <c r="K36" s="18">
        <f>IF(Hoja1!M36=1,Hoja1!K36,0)</f>
        <v>46162.462500000001</v>
      </c>
      <c r="L36" t="str">
        <f>IF(Hoja1!M36=1,Hoja1!L36:$N36,0)</f>
        <v>J</v>
      </c>
      <c r="M36">
        <f t="shared" si="0"/>
        <v>1</v>
      </c>
      <c r="N36">
        <f t="shared" si="1"/>
        <v>1</v>
      </c>
      <c r="O36">
        <f>IF(N36="","",MAX(O$1:O35)+1)</f>
        <v>24</v>
      </c>
    </row>
    <row r="37" spans="1:15" x14ac:dyDescent="0.25">
      <c r="A37" t="str">
        <f>IF(Hoja1!M37=1,Hoja1!A37,0)</f>
        <v>Flight scheduled</v>
      </c>
      <c r="B37" s="23" t="str">
        <f>VLOOKUP(Hoja1!B37,Data!$A$1:$B$504,2,0)</f>
        <v>Viva</v>
      </c>
      <c r="C37" s="23" t="str">
        <f>Hoja1!C37</f>
        <v>32Q</v>
      </c>
      <c r="D37" t="str">
        <f>Hoja1!D37</f>
        <v>VB 9401</v>
      </c>
      <c r="E37" s="24">
        <f>IF(Hoja1!M37=1,Hoja1!E37,0)</f>
        <v>46162.409722222219</v>
      </c>
      <c r="F37" s="23" t="str">
        <f>VLOOKUP(Hoja1!F37,Data!$D$1:$E$504,2,0)</f>
        <v>Monterrey</v>
      </c>
      <c r="G37" s="23">
        <f>Hoja1!G37</f>
        <v>2</v>
      </c>
      <c r="H37" s="23" t="str">
        <f>Hoja1!H37</f>
        <v>107A</v>
      </c>
      <c r="I37" t="str">
        <f>Hoja1!I37</f>
        <v>VB 9402</v>
      </c>
      <c r="J37" t="str">
        <f>VLOOKUP(Hoja1!J37,Data!$G$1:$H$505,2,0)</f>
        <v>Monterrey</v>
      </c>
      <c r="K37" s="18">
        <f>IF(Hoja1!M37=1,Hoja1!K37,0)</f>
        <v>46162.440972222219</v>
      </c>
      <c r="L37" t="str">
        <f>IF(Hoja1!M37=1,Hoja1!L37:$N37,0)</f>
        <v>J</v>
      </c>
      <c r="M37">
        <f t="shared" si="0"/>
        <v>1</v>
      </c>
      <c r="N37">
        <f t="shared" si="1"/>
        <v>1</v>
      </c>
      <c r="O37">
        <f>IF(N37="","",MAX(O$1:O36)+1)</f>
        <v>25</v>
      </c>
    </row>
    <row r="38" spans="1:15" x14ac:dyDescent="0.25">
      <c r="A38" t="str">
        <f>IF(Hoja1!M38=1,Hoja1!A38,0)</f>
        <v>Flight scheduled</v>
      </c>
      <c r="B38" s="23" t="str">
        <f>VLOOKUP(Hoja1!B38,Data!$A$1:$B$504,2,0)</f>
        <v>Aeromexico</v>
      </c>
      <c r="C38" s="23" t="str">
        <f>Hoja1!C38</f>
        <v>E90</v>
      </c>
      <c r="D38" t="str">
        <f>Hoja1!D38</f>
        <v>AM 2041</v>
      </c>
      <c r="E38" s="24">
        <f>IF(Hoja1!M38=1,Hoja1!E38,0)</f>
        <v>46162.420138888891</v>
      </c>
      <c r="F38" s="23" t="str">
        <f>VLOOKUP(Hoja1!F38,Data!$D$1:$E$504,2,0)</f>
        <v>Oaxaca</v>
      </c>
      <c r="G38" s="23">
        <f>Hoja1!G38</f>
        <v>3</v>
      </c>
      <c r="H38" s="23" t="str">
        <f>Hoja1!H38</f>
        <v>110A</v>
      </c>
      <c r="I38" t="str">
        <f>Hoja1!I38</f>
        <v>AM 2042</v>
      </c>
      <c r="J38" t="str">
        <f>VLOOKUP(Hoja1!J38,Data!$G$1:$H$505,2,0)</f>
        <v>Oaxaca</v>
      </c>
      <c r="K38" s="18">
        <f>IF(Hoja1!M38=1,Hoja1!K38,0)</f>
        <v>46162.447916666664</v>
      </c>
      <c r="L38" t="str">
        <f>IF(Hoja1!M38=1,Hoja1!L38:$N38,0)</f>
        <v>J</v>
      </c>
      <c r="M38">
        <f t="shared" si="0"/>
        <v>1</v>
      </c>
      <c r="N38">
        <f t="shared" si="1"/>
        <v>1</v>
      </c>
      <c r="O38">
        <f>IF(N38="","",MAX(O$1:O37)+1)</f>
        <v>26</v>
      </c>
    </row>
    <row r="39" spans="1:15" x14ac:dyDescent="0.25">
      <c r="A39" t="str">
        <f>IF(Hoja1!M39=1,Hoja1!A39,0)</f>
        <v>Flight scheduled</v>
      </c>
      <c r="B39" s="23" t="str">
        <f>VLOOKUP(Hoja1!B39,Data!$A$1:$B$504,2,0)</f>
        <v>Viva</v>
      </c>
      <c r="C39" s="23">
        <f>Hoja1!C39</f>
        <v>321</v>
      </c>
      <c r="D39" t="str">
        <f>Hoja1!D39</f>
        <v>VB 7428</v>
      </c>
      <c r="E39" s="24">
        <f>IF(Hoja1!M39=1,Hoja1!E39,0)</f>
        <v>46162.427083333336</v>
      </c>
      <c r="F39" s="23" t="str">
        <f>VLOOKUP(Hoja1!F39,Data!$D$1:$E$504,2,0)</f>
        <v>Tijuana</v>
      </c>
      <c r="G39" s="23">
        <f>Hoja1!G39</f>
        <v>1</v>
      </c>
      <c r="H39" s="23" t="str">
        <f>Hoja1!H39</f>
        <v>106A</v>
      </c>
      <c r="I39" t="str">
        <f>Hoja1!I39</f>
        <v>VB 7428</v>
      </c>
      <c r="J39" t="str">
        <f>VLOOKUP(Hoja1!J39,Data!$G$1:$H$505,2,0)</f>
        <v>Tuxtla Gutiérrez</v>
      </c>
      <c r="K39" s="18">
        <f>IF(Hoja1!M39=1,Hoja1!K39,0)</f>
        <v>46162.454861111109</v>
      </c>
      <c r="L39" t="str">
        <f>IF(Hoja1!M39=1,Hoja1!L39:$N39,0)</f>
        <v>J</v>
      </c>
      <c r="M39">
        <f t="shared" si="0"/>
        <v>1</v>
      </c>
      <c r="N39">
        <f t="shared" si="1"/>
        <v>1</v>
      </c>
      <c r="O39">
        <f>IF(N39="","",MAX(O$1:O38)+1)</f>
        <v>27</v>
      </c>
    </row>
    <row r="40" spans="1:15" x14ac:dyDescent="0.25">
      <c r="A40" t="str">
        <f>IF(Hoja1!M40=1,Hoja1!A40,0)</f>
        <v>Flight scheduled</v>
      </c>
      <c r="B40" s="23" t="str">
        <f>VLOOKUP(Hoja1!B40,Data!$A$1:$B$504,2,0)</f>
        <v>Viva</v>
      </c>
      <c r="C40" s="23">
        <f>Hoja1!C40</f>
        <v>321</v>
      </c>
      <c r="D40" t="str">
        <f>Hoja1!D40</f>
        <v>VB 7442</v>
      </c>
      <c r="E40" s="24">
        <f>IF(Hoja1!M40=1,Hoja1!E40,0)</f>
        <v>46162.458333333336</v>
      </c>
      <c r="F40" s="23" t="str">
        <f>VLOOKUP(Hoja1!F40,Data!$D$1:$E$504,2,0)</f>
        <v>Los Cabos</v>
      </c>
      <c r="G40" s="23">
        <f>Hoja1!G40</f>
        <v>1</v>
      </c>
      <c r="H40" s="23" t="str">
        <f>Hoja1!H40</f>
        <v>107B</v>
      </c>
      <c r="I40" t="str">
        <f>Hoja1!I40</f>
        <v>VB 7442</v>
      </c>
      <c r="J40" t="str">
        <f>VLOOKUP(Hoja1!J40,Data!$G$1:$H$505,2,0)</f>
        <v>Cancún</v>
      </c>
      <c r="K40" s="18">
        <f>IF(Hoja1!M40=1,Hoja1!K40,0)</f>
        <v>46162.489583333336</v>
      </c>
      <c r="L40" t="str">
        <f>IF(Hoja1!M40=1,Hoja1!L40:$N40,0)</f>
        <v>J</v>
      </c>
      <c r="M40">
        <f t="shared" si="0"/>
        <v>1</v>
      </c>
      <c r="N40">
        <f t="shared" si="1"/>
        <v>1</v>
      </c>
      <c r="O40">
        <f>IF(N40="","",MAX(O$1:O39)+1)</f>
        <v>28</v>
      </c>
    </row>
    <row r="41" spans="1:15" x14ac:dyDescent="0.25">
      <c r="A41">
        <f>IF(Hoja1!M41=1,Hoja1!A41,0)</f>
        <v>0</v>
      </c>
      <c r="B41" s="23" t="str">
        <f>VLOOKUP(Hoja1!B41,Data!$A$1:$B$504,2,0)</f>
        <v>MasAir</v>
      </c>
      <c r="C41" s="23">
        <f>Hoja1!C41</f>
        <v>333</v>
      </c>
      <c r="D41" t="str">
        <f>Hoja1!D41</f>
        <v>M7 6813</v>
      </c>
      <c r="E41" s="24">
        <f>IF(Hoja1!M41=1,Hoja1!E41,0)</f>
        <v>0</v>
      </c>
      <c r="F41" s="23" t="str">
        <f>VLOOKUP(Hoja1!F41,Data!$D$1:$E$504,2,0)</f>
        <v>Guadalajara</v>
      </c>
      <c r="G41" s="23" t="str">
        <f>Hoja1!G41</f>
        <v>---</v>
      </c>
      <c r="H41" s="23">
        <f>Hoja1!H41</f>
        <v>606</v>
      </c>
      <c r="I41" t="str">
        <f>Hoja1!I41</f>
        <v>M7 6333</v>
      </c>
      <c r="J41" t="str">
        <f>VLOOKUP(Hoja1!J41,Data!$G$1:$H$505,2,0)</f>
        <v>Bogotá</v>
      </c>
      <c r="K41" s="18">
        <f>IF(Hoja1!M41=1,Hoja1!K41,0)</f>
        <v>0</v>
      </c>
      <c r="L41">
        <f>IF(Hoja1!M41=1,Hoja1!L41:$N41,0)</f>
        <v>0</v>
      </c>
      <c r="M41">
        <f t="shared" si="0"/>
        <v>0</v>
      </c>
      <c r="N41" t="str">
        <f t="shared" si="1"/>
        <v/>
      </c>
      <c r="O41" t="str">
        <f>IF(N41="","",MAX(O$1:O40)+1)</f>
        <v/>
      </c>
    </row>
    <row r="42" spans="1:15" x14ac:dyDescent="0.25">
      <c r="A42" t="str">
        <f>IF(Hoja1!M42=1,Hoja1!A42,0)</f>
        <v>Flight activated</v>
      </c>
      <c r="B42" s="23" t="str">
        <f>VLOOKUP(Hoja1!B42,Data!$A$1:$B$504,2,0)</f>
        <v>Volaris</v>
      </c>
      <c r="C42" s="23" t="str">
        <f>Hoja1!C42</f>
        <v>32N</v>
      </c>
      <c r="D42" t="str">
        <f>Hoja1!D42</f>
        <v>Y4 3961</v>
      </c>
      <c r="E42" s="24">
        <f>IF(Hoja1!M42=1,Hoja1!E42,0)</f>
        <v>46162.461805555555</v>
      </c>
      <c r="F42" s="23" t="str">
        <f>VLOOKUP(Hoja1!F42,Data!$D$1:$E$504,2,0)</f>
        <v>Bogotá</v>
      </c>
      <c r="G42" s="23">
        <f>Hoja1!G42</f>
        <v>6</v>
      </c>
      <c r="H42" s="23" t="str">
        <f>Hoja1!H42</f>
        <v>114A</v>
      </c>
      <c r="I42" t="str">
        <f>Hoja1!I42</f>
        <v>Y4 7120</v>
      </c>
      <c r="J42" t="str">
        <f>VLOOKUP(Hoja1!J42,Data!$G$1:$H$505,2,0)</f>
        <v>Los Cabos</v>
      </c>
      <c r="K42" s="18">
        <f>IF(Hoja1!M42=1,Hoja1!K42,0)</f>
        <v>46162.506249999999</v>
      </c>
      <c r="L42" t="str">
        <f>IF(Hoja1!M42=1,Hoja1!L42:$N42,0)</f>
        <v>J</v>
      </c>
      <c r="M42">
        <f t="shared" si="0"/>
        <v>1</v>
      </c>
      <c r="N42">
        <f t="shared" si="1"/>
        <v>1</v>
      </c>
      <c r="O42">
        <f>IF(N42="","",MAX(O$1:O41)+1)</f>
        <v>29</v>
      </c>
    </row>
    <row r="43" spans="1:15" x14ac:dyDescent="0.25">
      <c r="A43" t="str">
        <f>IF(Hoja1!M43=1,Hoja1!A43,0)</f>
        <v>Flight scheduled</v>
      </c>
      <c r="B43" s="23" t="str">
        <f>VLOOKUP(Hoja1!B43,Data!$A$1:$B$504,2,0)</f>
        <v>Mexicana de Aviación</v>
      </c>
      <c r="C43" s="23">
        <f>Hoja1!C43</f>
        <v>295</v>
      </c>
      <c r="D43" t="str">
        <f>Hoja1!D43</f>
        <v>XN 1761</v>
      </c>
      <c r="E43" s="24">
        <f>IF(Hoja1!M43=1,Hoja1!E43,0)</f>
        <v>46162.465277777781</v>
      </c>
      <c r="F43" s="23" t="str">
        <f>VLOOKUP(Hoja1!F43,Data!$D$1:$E$504,2,0)</f>
        <v>Mérida</v>
      </c>
      <c r="G43" s="23">
        <f>Hoja1!G43</f>
        <v>1</v>
      </c>
      <c r="H43" s="23" t="str">
        <f>Hoja1!H43</f>
        <v>108B</v>
      </c>
      <c r="I43" t="str">
        <f>Hoja1!I43</f>
        <v>XN 1992</v>
      </c>
      <c r="J43" t="str">
        <f>VLOOKUP(Hoja1!J43,Data!$G$1:$H$505,2,0)</f>
        <v>Ixtepec</v>
      </c>
      <c r="K43" s="18">
        <f>IF(Hoja1!M43=1,Hoja1!K43,0)</f>
        <v>46162.506944444445</v>
      </c>
      <c r="L43" t="str">
        <f>IF(Hoja1!M43=1,Hoja1!L43:$N43,0)</f>
        <v>J</v>
      </c>
      <c r="M43">
        <f t="shared" si="0"/>
        <v>1</v>
      </c>
      <c r="N43">
        <f t="shared" si="1"/>
        <v>1</v>
      </c>
      <c r="O43">
        <f>IF(N43="","",MAX(O$1:O42)+1)</f>
        <v>30</v>
      </c>
    </row>
    <row r="44" spans="1:15" x14ac:dyDescent="0.25">
      <c r="A44">
        <f>IF(Hoja1!M44=1,Hoja1!A44,0)</f>
        <v>0</v>
      </c>
      <c r="B44" s="23" t="str">
        <f>VLOOKUP(Hoja1!B44,Data!$A$1:$B$504,2,0)</f>
        <v>Kalitta Air</v>
      </c>
      <c r="C44" s="23">
        <f>Hoja1!C44</f>
        <v>744</v>
      </c>
      <c r="D44" t="str">
        <f>Hoja1!D44</f>
        <v>K4 819</v>
      </c>
      <c r="E44" s="24">
        <f>IF(Hoja1!M44=1,Hoja1!E44,0)</f>
        <v>0</v>
      </c>
      <c r="F44" s="23" t="str">
        <f>VLOOKUP(Hoja1!F44,Data!$D$1:$E$504,2,0)</f>
        <v>Anchorage</v>
      </c>
      <c r="G44" s="23" t="str">
        <f>Hoja1!G44</f>
        <v>---</v>
      </c>
      <c r="H44" s="23">
        <f>Hoja1!H44</f>
        <v>608</v>
      </c>
      <c r="I44" t="str">
        <f>Hoja1!I44</f>
        <v>K4 810</v>
      </c>
      <c r="J44" t="str">
        <f>VLOOKUP(Hoja1!J44,Data!$G$1:$H$505,2,0)</f>
        <v>Anchorage</v>
      </c>
      <c r="K44" s="18">
        <f>IF(Hoja1!M44=1,Hoja1!K44,0)</f>
        <v>0</v>
      </c>
      <c r="L44">
        <f>IF(Hoja1!M44=1,Hoja1!L44:$N44,0)</f>
        <v>0</v>
      </c>
      <c r="M44">
        <f t="shared" si="0"/>
        <v>0</v>
      </c>
      <c r="N44" t="str">
        <f t="shared" si="1"/>
        <v/>
      </c>
      <c r="O44" t="str">
        <f>IF(N44="","",MAX(O$1:O43)+1)</f>
        <v/>
      </c>
    </row>
    <row r="45" spans="1:15" x14ac:dyDescent="0.25">
      <c r="A45" t="str">
        <f>IF(Hoja1!M45=1,Hoja1!A45,0)</f>
        <v>Flight scheduled</v>
      </c>
      <c r="B45" s="23" t="str">
        <f>VLOOKUP(Hoja1!B45,Data!$A$1:$B$504,2,0)</f>
        <v>Viva</v>
      </c>
      <c r="C45" s="23">
        <f>Hoja1!C45</f>
        <v>321</v>
      </c>
      <c r="D45" t="str">
        <f>Hoja1!D45</f>
        <v>VB 7416</v>
      </c>
      <c r="E45" s="24">
        <f>IF(Hoja1!M45=1,Hoja1!E45,0)</f>
        <v>46162.486111111109</v>
      </c>
      <c r="F45" s="23" t="str">
        <f>VLOOKUP(Hoja1!F45,Data!$D$1:$E$504,2,0)</f>
        <v>Cancún</v>
      </c>
      <c r="G45" s="23">
        <f>Hoja1!G45</f>
        <v>1</v>
      </c>
      <c r="H45" s="23" t="str">
        <f>Hoja1!H45</f>
        <v>115B</v>
      </c>
      <c r="I45" t="str">
        <f>Hoja1!I45</f>
        <v>VB 7416</v>
      </c>
      <c r="J45" t="str">
        <f>VLOOKUP(Hoja1!J45,Data!$G$1:$H$505,2,0)</f>
        <v>Culiacán</v>
      </c>
      <c r="K45" s="18">
        <f>IF(Hoja1!M45=1,Hoja1!K45,0)</f>
        <v>46162.517361111109</v>
      </c>
      <c r="L45" t="str">
        <f>IF(Hoja1!M45=1,Hoja1!L45:$N45,0)</f>
        <v>J</v>
      </c>
      <c r="M45">
        <f t="shared" si="0"/>
        <v>1</v>
      </c>
      <c r="N45">
        <f t="shared" si="1"/>
        <v>1</v>
      </c>
      <c r="O45">
        <f>IF(N45="","",MAX(O$1:O44)+1)</f>
        <v>31</v>
      </c>
    </row>
    <row r="46" spans="1:15" x14ac:dyDescent="0.25">
      <c r="A46" t="str">
        <f>IF(Hoja1!M46=1,Hoja1!A46,0)</f>
        <v>Flight scheduled</v>
      </c>
      <c r="B46" s="23" t="str">
        <f>VLOOKUP(Hoja1!B46,Data!$A$1:$B$504,2,0)</f>
        <v>Viva</v>
      </c>
      <c r="C46" s="23">
        <f>Hoja1!C46</f>
        <v>320</v>
      </c>
      <c r="D46" t="str">
        <f>Hoja1!D46</f>
        <v>VB 7333</v>
      </c>
      <c r="E46" s="24">
        <f>IF(Hoja1!M46=1,Hoja1!E46,0)</f>
        <v>46162.493055555555</v>
      </c>
      <c r="F46" s="23" t="str">
        <f>VLOOKUP(Hoja1!F46,Data!$D$1:$E$504,2,0)</f>
        <v>Villahermosa</v>
      </c>
      <c r="G46" s="23">
        <f>Hoja1!G46</f>
        <v>1</v>
      </c>
      <c r="H46" s="23">
        <f>Hoja1!H46</f>
        <v>505</v>
      </c>
      <c r="I46" t="str">
        <f>Hoja1!I46</f>
        <v>VB 7333</v>
      </c>
      <c r="J46" t="str">
        <f>VLOOKUP(Hoja1!J46,Data!$G$1:$H$505,2,0)</f>
        <v>Monterrey</v>
      </c>
      <c r="K46" s="18">
        <f>IF(Hoja1!M46=1,Hoja1!K46,0)</f>
        <v>46162.517361111109</v>
      </c>
      <c r="L46" t="str">
        <f>IF(Hoja1!M46=1,Hoja1!L46:$N46,0)</f>
        <v>J</v>
      </c>
      <c r="M46">
        <f t="shared" si="0"/>
        <v>1</v>
      </c>
      <c r="N46">
        <f t="shared" si="1"/>
        <v>1</v>
      </c>
      <c r="O46">
        <f>IF(N46="","",MAX(O$1:O45)+1)</f>
        <v>32</v>
      </c>
    </row>
    <row r="47" spans="1:15" x14ac:dyDescent="0.25">
      <c r="A47" t="str">
        <f>IF(Hoja1!M47=1,Hoja1!A47,0)</f>
        <v>Flight scheduled</v>
      </c>
      <c r="B47" s="23" t="str">
        <f>VLOOKUP(Hoja1!B47,Data!$A$1:$B$504,2,0)</f>
        <v>Viva</v>
      </c>
      <c r="C47" s="23" t="str">
        <f>Hoja1!C47</f>
        <v>32Q</v>
      </c>
      <c r="D47" t="str">
        <f>Hoja1!D47</f>
        <v>VB 7446</v>
      </c>
      <c r="E47" s="24">
        <f>IF(Hoja1!M47=1,Hoja1!E47,0)</f>
        <v>46162.496527777781</v>
      </c>
      <c r="F47" s="23" t="str">
        <f>VLOOKUP(Hoja1!F47,Data!$D$1:$E$504,2,0)</f>
        <v>Hermosillo</v>
      </c>
      <c r="G47" s="23">
        <f>Hoja1!G47</f>
        <v>3</v>
      </c>
      <c r="H47" s="23" t="str">
        <f>Hoja1!H47</f>
        <v>106A</v>
      </c>
      <c r="I47" t="str">
        <f>Hoja1!I47</f>
        <v>VB 7446</v>
      </c>
      <c r="J47" t="str">
        <f>VLOOKUP(Hoja1!J47,Data!$G$1:$H$505,2,0)</f>
        <v>Tulum</v>
      </c>
      <c r="K47" s="18">
        <f>IF(Hoja1!M47=1,Hoja1!K47,0)</f>
        <v>46162.527777777781</v>
      </c>
      <c r="L47" t="str">
        <f>IF(Hoja1!M47=1,Hoja1!L47:$N47,0)</f>
        <v>J</v>
      </c>
      <c r="M47">
        <f t="shared" si="0"/>
        <v>1</v>
      </c>
      <c r="N47">
        <f t="shared" si="1"/>
        <v>1</v>
      </c>
      <c r="O47">
        <f>IF(N47="","",MAX(O$1:O46)+1)</f>
        <v>33</v>
      </c>
    </row>
    <row r="48" spans="1:15" x14ac:dyDescent="0.25">
      <c r="A48" t="str">
        <f>IF(Hoja1!M48=1,Hoja1!A48,0)</f>
        <v>Flight scheduled</v>
      </c>
      <c r="B48" s="23" t="str">
        <f>VLOOKUP(Hoja1!B48,Data!$A$1:$B$504,2,0)</f>
        <v>Aeromexico</v>
      </c>
      <c r="C48" s="23">
        <f>Hoja1!C48</f>
        <v>738</v>
      </c>
      <c r="D48" t="str">
        <f>Hoja1!D48</f>
        <v>AM 591</v>
      </c>
      <c r="E48" s="24">
        <f>IF(Hoja1!M48=1,Hoja1!E48,0)</f>
        <v>46162.5</v>
      </c>
      <c r="F48" s="23" t="str">
        <f>VLOOKUP(Hoja1!F48,Data!$D$1:$E$504,2,0)</f>
        <v>Cancún</v>
      </c>
      <c r="G48" s="23">
        <f>Hoja1!G48</f>
        <v>3</v>
      </c>
      <c r="H48" s="23" t="str">
        <f>Hoja1!H48</f>
        <v>110A</v>
      </c>
      <c r="I48" t="str">
        <f>Hoja1!I48</f>
        <v>AM 596</v>
      </c>
      <c r="J48" t="str">
        <f>VLOOKUP(Hoja1!J48,Data!$G$1:$H$505,2,0)</f>
        <v>Cancún</v>
      </c>
      <c r="K48" s="18">
        <f>IF(Hoja1!M48=1,Hoja1!K48,0)</f>
        <v>46162.595138888886</v>
      </c>
      <c r="L48" t="str">
        <f>IF(Hoja1!M48=1,Hoja1!L48:$N48,0)</f>
        <v>J</v>
      </c>
      <c r="M48">
        <f t="shared" si="0"/>
        <v>1</v>
      </c>
      <c r="N48">
        <f t="shared" si="1"/>
        <v>1</v>
      </c>
      <c r="O48">
        <f>IF(N48="","",MAX(O$1:O47)+1)</f>
        <v>34</v>
      </c>
    </row>
    <row r="49" spans="1:15" x14ac:dyDescent="0.25">
      <c r="A49" t="str">
        <f>IF(Hoja1!M49=1,Hoja1!A49,0)</f>
        <v>Flight scheduled</v>
      </c>
      <c r="B49" s="23" t="str">
        <f>VLOOKUP(Hoja1!B49,Data!$A$1:$B$504,2,0)</f>
        <v>Aeromexico</v>
      </c>
      <c r="C49" s="23" t="str">
        <f>Hoja1!C49</f>
        <v>E90</v>
      </c>
      <c r="D49" t="str">
        <f>Hoja1!D49</f>
        <v>AM 2437</v>
      </c>
      <c r="E49" s="24">
        <f>IF(Hoja1!M49=1,Hoja1!E49,0)</f>
        <v>46162.5</v>
      </c>
      <c r="F49" s="23" t="str">
        <f>VLOOKUP(Hoja1!F49,Data!$D$1:$E$504,2,0)</f>
        <v>Colima</v>
      </c>
      <c r="G49" s="23">
        <f>Hoja1!G49</f>
        <v>3</v>
      </c>
      <c r="H49" s="23" t="str">
        <f>Hoja1!H49</f>
        <v>110B</v>
      </c>
      <c r="I49" t="str">
        <f>Hoja1!I49</f>
        <v>AM 878</v>
      </c>
      <c r="J49" t="str">
        <f>VLOOKUP(Hoja1!J49,Data!$G$1:$H$505,2,0)</f>
        <v>Mérida</v>
      </c>
      <c r="K49" s="18">
        <f>IF(Hoja1!M49=1,Hoja1!K49,0)</f>
        <v>46162.530555555553</v>
      </c>
      <c r="L49" t="str">
        <f>IF(Hoja1!M49=1,Hoja1!L49:$N49,0)</f>
        <v>J</v>
      </c>
      <c r="M49">
        <f t="shared" si="0"/>
        <v>1</v>
      </c>
      <c r="N49">
        <f t="shared" si="1"/>
        <v>1</v>
      </c>
      <c r="O49">
        <f>IF(N49="","",MAX(O$1:O48)+1)</f>
        <v>35</v>
      </c>
    </row>
    <row r="50" spans="1:15" x14ac:dyDescent="0.25">
      <c r="A50" t="str">
        <f>IF(Hoja1!M50=1,Hoja1!A50,0)</f>
        <v>Flight scheduled</v>
      </c>
      <c r="B50" s="23" t="str">
        <f>VLOOKUP(Hoja1!B50,Data!$A$1:$B$504,2,0)</f>
        <v>Viva</v>
      </c>
      <c r="C50" s="23" t="str">
        <f>Hoja1!C50</f>
        <v>32A</v>
      </c>
      <c r="D50" t="str">
        <f>Hoja1!D50</f>
        <v>VB 9481</v>
      </c>
      <c r="E50" s="24">
        <f>IF(Hoja1!M50=1,Hoja1!E50,0)</f>
        <v>46162.503472222219</v>
      </c>
      <c r="F50" s="23" t="str">
        <f>VLOOKUP(Hoja1!F50,Data!$D$1:$E$504,2,0)</f>
        <v>Ciudad Obregón</v>
      </c>
      <c r="G50" s="23">
        <f>Hoja1!G50</f>
        <v>2</v>
      </c>
      <c r="H50" s="23" t="str">
        <f>Hoja1!H50</f>
        <v>112A</v>
      </c>
      <c r="I50" t="str">
        <f>Hoja1!I50</f>
        <v>VB 9532</v>
      </c>
      <c r="J50" t="str">
        <f>VLOOKUP(Hoja1!J50,Data!$G$1:$H$505,2,0)</f>
        <v>Matamoros</v>
      </c>
      <c r="K50" s="18">
        <f>IF(Hoja1!M50=1,Hoja1!K50,0)</f>
        <v>46162.538194444445</v>
      </c>
      <c r="L50" t="str">
        <f>IF(Hoja1!M50=1,Hoja1!L50:$N50,0)</f>
        <v>J</v>
      </c>
      <c r="M50">
        <f t="shared" si="0"/>
        <v>1</v>
      </c>
      <c r="N50">
        <f t="shared" si="1"/>
        <v>1</v>
      </c>
      <c r="O50">
        <f>IF(N50="","",MAX(O$1:O49)+1)</f>
        <v>36</v>
      </c>
    </row>
    <row r="51" spans="1:15" x14ac:dyDescent="0.25">
      <c r="A51" t="str">
        <f>IF(Hoja1!M51=1,Hoja1!A51,0)</f>
        <v>Flight scheduled</v>
      </c>
      <c r="B51" s="23" t="str">
        <f>VLOOKUP(Hoja1!B51,Data!$A$1:$B$504,2,0)</f>
        <v>Aerus</v>
      </c>
      <c r="C51" s="23" t="str">
        <f>Hoja1!C51</f>
        <v>CNF</v>
      </c>
      <c r="D51" t="str">
        <f>Hoja1!D51</f>
        <v>ZV 365</v>
      </c>
      <c r="E51" s="24">
        <f>IF(Hoja1!M51=1,Hoja1!E51,0)</f>
        <v>46162.503472222219</v>
      </c>
      <c r="F51" s="23" t="str">
        <f>VLOOKUP(Hoja1!F51,Data!$D$1:$E$504,2,0)</f>
        <v>Ciudad Victoria</v>
      </c>
      <c r="G51" s="23">
        <f>Hoja1!G51</f>
        <v>1</v>
      </c>
      <c r="H51" s="23">
        <f>Hoja1!H51</f>
        <v>501</v>
      </c>
      <c r="I51" t="str">
        <f>Hoja1!I51</f>
        <v>ZV 360</v>
      </c>
      <c r="J51" t="str">
        <f>VLOOKUP(Hoja1!J51,Data!$G$1:$H$505,2,0)</f>
        <v>Ciudad Victoria</v>
      </c>
      <c r="K51" s="18">
        <f>IF(Hoja1!M51=1,Hoja1!K51,0)</f>
        <v>46162.534722222219</v>
      </c>
      <c r="L51" t="str">
        <f>IF(Hoja1!M51=1,Hoja1!L51:$N51,0)</f>
        <v>J</v>
      </c>
      <c r="M51">
        <f t="shared" si="0"/>
        <v>1</v>
      </c>
      <c r="N51">
        <f t="shared" si="1"/>
        <v>1</v>
      </c>
      <c r="O51">
        <f>IF(N51="","",MAX(O$1:O50)+1)</f>
        <v>37</v>
      </c>
    </row>
    <row r="52" spans="1:15" x14ac:dyDescent="0.25">
      <c r="A52" t="str">
        <f>IF(Hoja1!M52=1,Hoja1!A52,0)</f>
        <v>Flight scheduled</v>
      </c>
      <c r="B52" s="23" t="str">
        <f>VLOOKUP(Hoja1!B52,Data!$A$1:$B$504,2,0)</f>
        <v>Viva</v>
      </c>
      <c r="C52" s="23">
        <f>Hoja1!C52</f>
        <v>321</v>
      </c>
      <c r="D52" t="str">
        <f>Hoja1!D52</f>
        <v>VB 7351</v>
      </c>
      <c r="E52" s="24">
        <f>IF(Hoja1!M52=1,Hoja1!E52,0)</f>
        <v>46162.513888888891</v>
      </c>
      <c r="F52" s="23" t="str">
        <f>VLOOKUP(Hoja1!F52,Data!$D$1:$E$504,2,0)</f>
        <v>Puerto Vallarta</v>
      </c>
      <c r="G52" s="23">
        <f>Hoja1!G52</f>
        <v>2</v>
      </c>
      <c r="H52" s="23" t="str">
        <f>Hoja1!H52</f>
        <v>107A</v>
      </c>
      <c r="I52" t="str">
        <f>Hoja1!I52</f>
        <v>VB 7351</v>
      </c>
      <c r="J52" t="str">
        <f>VLOOKUP(Hoja1!J52,Data!$G$1:$H$505,2,0)</f>
        <v>Mérida</v>
      </c>
      <c r="K52" s="18">
        <f>IF(Hoja1!M52=1,Hoja1!K52,0)</f>
        <v>46162.541666666664</v>
      </c>
      <c r="L52" t="str">
        <f>IF(Hoja1!M52=1,Hoja1!L52:$N52,0)</f>
        <v>J</v>
      </c>
      <c r="M52">
        <f t="shared" si="0"/>
        <v>1</v>
      </c>
      <c r="N52">
        <f t="shared" si="1"/>
        <v>1</v>
      </c>
      <c r="O52">
        <f>IF(N52="","",MAX(O$1:O51)+1)</f>
        <v>38</v>
      </c>
    </row>
    <row r="53" spans="1:15" x14ac:dyDescent="0.25">
      <c r="A53" t="str">
        <f>IF(Hoja1!M53=1,Hoja1!A53,0)</f>
        <v>Flight scheduled</v>
      </c>
      <c r="B53" s="23" t="str">
        <f>VLOOKUP(Hoja1!B53,Data!$A$1:$B$504,2,0)</f>
        <v>Viva</v>
      </c>
      <c r="C53" s="23">
        <f>Hoja1!C53</f>
        <v>321</v>
      </c>
      <c r="D53" t="str">
        <f>Hoja1!D53</f>
        <v>VB 3677</v>
      </c>
      <c r="E53" s="24">
        <f>IF(Hoja1!M53=1,Hoja1!E53,0)</f>
        <v>46162.524305555555</v>
      </c>
      <c r="F53" s="23" t="str">
        <f>VLOOKUP(Hoja1!F53,Data!$D$1:$E$504,2,0)</f>
        <v>Ixtapa Zihuatanejo</v>
      </c>
      <c r="G53" s="23">
        <f>Hoja1!G53</f>
        <v>1</v>
      </c>
      <c r="H53" s="23" t="str">
        <f>Hoja1!H53</f>
        <v>112B</v>
      </c>
      <c r="I53" t="str">
        <f>Hoja1!I53</f>
        <v>VB 9404</v>
      </c>
      <c r="J53" t="str">
        <f>VLOOKUP(Hoja1!J53,Data!$G$1:$H$505,2,0)</f>
        <v>Monterrey</v>
      </c>
      <c r="K53" s="18">
        <f>IF(Hoja1!M53=1,Hoja1!K53,0)</f>
        <v>46162.618055555555</v>
      </c>
      <c r="L53" t="str">
        <f>IF(Hoja1!M53=1,Hoja1!L53:$N53,0)</f>
        <v>J</v>
      </c>
      <c r="M53">
        <f t="shared" si="0"/>
        <v>1</v>
      </c>
      <c r="N53">
        <f t="shared" si="1"/>
        <v>1</v>
      </c>
      <c r="O53">
        <f>IF(N53="","",MAX(O$1:O52)+1)</f>
        <v>39</v>
      </c>
    </row>
    <row r="54" spans="1:15" x14ac:dyDescent="0.25">
      <c r="A54" t="str">
        <f>IF(Hoja1!M54=1,Hoja1!A54,0)</f>
        <v>Flight scheduled</v>
      </c>
      <c r="B54" s="23" t="str">
        <f>VLOOKUP(Hoja1!B54,Data!$A$1:$B$504,2,0)</f>
        <v>Viva</v>
      </c>
      <c r="C54" s="23">
        <f>Hoja1!C54</f>
        <v>320</v>
      </c>
      <c r="D54" t="str">
        <f>Hoja1!D54</f>
        <v>VB 7040</v>
      </c>
      <c r="E54" s="24">
        <f>IF(Hoja1!M54=1,Hoja1!E54,0)</f>
        <v>46162.524305555555</v>
      </c>
      <c r="F54" s="23" t="str">
        <f>VLOOKUP(Hoja1!F54,Data!$D$1:$E$504,2,0)</f>
        <v>Cancún</v>
      </c>
      <c r="G54" s="23">
        <f>Hoja1!G54</f>
        <v>2</v>
      </c>
      <c r="H54" s="23">
        <f>Hoja1!H54</f>
        <v>504</v>
      </c>
      <c r="I54" t="str">
        <f>Hoja1!I54</f>
        <v>VB 7040</v>
      </c>
      <c r="J54" t="str">
        <f>VLOOKUP(Hoja1!J54,Data!$G$1:$H$505,2,0)</f>
        <v>San Luis Potosí</v>
      </c>
      <c r="K54" s="18">
        <f>IF(Hoja1!M54=1,Hoja1!K54,0)</f>
        <v>46162.548611111109</v>
      </c>
      <c r="L54" t="str">
        <f>IF(Hoja1!M54=1,Hoja1!L54:$N54,0)</f>
        <v>J</v>
      </c>
      <c r="M54">
        <f t="shared" si="0"/>
        <v>1</v>
      </c>
      <c r="N54">
        <f t="shared" si="1"/>
        <v>1</v>
      </c>
      <c r="O54">
        <f>IF(N54="","",MAX(O$1:O53)+1)</f>
        <v>40</v>
      </c>
    </row>
    <row r="55" spans="1:15" x14ac:dyDescent="0.25">
      <c r="A55" t="str">
        <f>IF(Hoja1!M55=1,Hoja1!A55,0)</f>
        <v>Flight scheduled</v>
      </c>
      <c r="B55" s="23" t="str">
        <f>VLOOKUP(Hoja1!B55,Data!$A$1:$B$504,2,0)</f>
        <v>Viva</v>
      </c>
      <c r="C55" s="23" t="str">
        <f>Hoja1!C55</f>
        <v>32A</v>
      </c>
      <c r="D55" t="str">
        <f>Hoja1!D55</f>
        <v>VB 7345</v>
      </c>
      <c r="E55" s="24">
        <f>IF(Hoja1!M55=1,Hoja1!E55,0)</f>
        <v>46162.541666666664</v>
      </c>
      <c r="F55" s="23" t="str">
        <f>VLOOKUP(Hoja1!F55,Data!$D$1:$E$504,2,0)</f>
        <v>Chihuahua</v>
      </c>
      <c r="G55" s="23">
        <f>Hoja1!G55</f>
        <v>1</v>
      </c>
      <c r="H55" s="23">
        <f>Hoja1!H55</f>
        <v>503</v>
      </c>
      <c r="I55" t="str">
        <f>Hoja1!I55</f>
        <v>VB 7345</v>
      </c>
      <c r="J55" t="str">
        <f>VLOOKUP(Hoja1!J55,Data!$G$1:$H$505,2,0)</f>
        <v xml:space="preserve">Bajío </v>
      </c>
      <c r="K55" s="18">
        <f>IF(Hoja1!M55=1,Hoja1!K55,0)</f>
        <v>46162.565972222219</v>
      </c>
      <c r="L55" t="str">
        <f>IF(Hoja1!M55=1,Hoja1!L55:$N55,0)</f>
        <v>J</v>
      </c>
      <c r="M55">
        <f t="shared" si="0"/>
        <v>1</v>
      </c>
      <c r="N55">
        <f t="shared" si="1"/>
        <v>1</v>
      </c>
      <c r="O55">
        <f>IF(N55="","",MAX(O$1:O54)+1)</f>
        <v>41</v>
      </c>
    </row>
    <row r="56" spans="1:15" x14ac:dyDescent="0.25">
      <c r="A56" t="str">
        <f>IF(Hoja1!M56=1,Hoja1!A56,0)</f>
        <v>Flight scheduled</v>
      </c>
      <c r="B56" s="23" t="str">
        <f>VLOOKUP(Hoja1!B56,Data!$A$1:$B$504,2,0)</f>
        <v>Mexicana de Aviación</v>
      </c>
      <c r="C56" s="23">
        <f>Hoja1!C56</f>
        <v>295</v>
      </c>
      <c r="D56" t="str">
        <f>Hoja1!D56</f>
        <v>XN 1781</v>
      </c>
      <c r="E56" s="24">
        <f>IF(Hoja1!M56=1,Hoja1!E56,0)</f>
        <v>46162.565972222219</v>
      </c>
      <c r="F56" s="23" t="str">
        <f>VLOOKUP(Hoja1!F56,Data!$D$1:$E$504,2,0)</f>
        <v>Tulum</v>
      </c>
      <c r="G56" s="23">
        <f>Hoja1!G56</f>
        <v>1</v>
      </c>
      <c r="H56" s="23" t="str">
        <f>Hoja1!H56</f>
        <v>108B</v>
      </c>
      <c r="I56" t="str">
        <f>Hoja1!I56</f>
        <v>XN 1436</v>
      </c>
      <c r="J56" t="str">
        <f>VLOOKUP(Hoja1!J56,Data!$G$1:$H$505,2,0)</f>
        <v>Guadalajara</v>
      </c>
      <c r="K56" s="18">
        <f>IF(Hoja1!M56=1,Hoja1!K56,0)</f>
        <v>46162.833333333336</v>
      </c>
      <c r="L56" t="str">
        <f>IF(Hoja1!M56=1,Hoja1!L56:$N56,0)</f>
        <v>J</v>
      </c>
      <c r="M56">
        <f t="shared" si="0"/>
        <v>1</v>
      </c>
      <c r="N56">
        <f t="shared" si="1"/>
        <v>1</v>
      </c>
      <c r="O56">
        <f>IF(N56="","",MAX(O$1:O55)+1)</f>
        <v>42</v>
      </c>
    </row>
    <row r="57" spans="1:15" x14ac:dyDescent="0.25">
      <c r="A57" t="str">
        <f>IF(Hoja1!M57=1,Hoja1!A57,0)</f>
        <v>Flight scheduled</v>
      </c>
      <c r="B57" s="23" t="str">
        <f>VLOOKUP(Hoja1!B57,Data!$A$1:$B$504,2,0)</f>
        <v>Viva</v>
      </c>
      <c r="C57" s="23" t="str">
        <f>Hoja1!C57</f>
        <v>32A</v>
      </c>
      <c r="D57" t="str">
        <f>Hoja1!D57</f>
        <v>VB 9295</v>
      </c>
      <c r="E57" s="24">
        <f>IF(Hoja1!M57=1,Hoja1!E57,0)</f>
        <v>46162.572916666664</v>
      </c>
      <c r="F57" s="23" t="str">
        <f>VLOOKUP(Hoja1!F57,Data!$D$1:$E$504,2,0)</f>
        <v>Huatulco</v>
      </c>
      <c r="G57" s="23">
        <f>Hoja1!G57</f>
        <v>2</v>
      </c>
      <c r="H57" s="23" t="str">
        <f>Hoja1!H57</f>
        <v>107B</v>
      </c>
      <c r="I57" t="str">
        <f>Hoja1!I57</f>
        <v>VB 9220</v>
      </c>
      <c r="J57" t="str">
        <f>VLOOKUP(Hoja1!J57,Data!$G$1:$H$505,2,0)</f>
        <v>Puerto Escondido</v>
      </c>
      <c r="K57" s="18">
        <f>IF(Hoja1!M57=1,Hoja1!K57,0)</f>
        <v>46162.625</v>
      </c>
      <c r="L57" t="str">
        <f>IF(Hoja1!M57=1,Hoja1!L57:$N57,0)</f>
        <v>J</v>
      </c>
      <c r="M57">
        <f t="shared" si="0"/>
        <v>1</v>
      </c>
      <c r="N57">
        <f t="shared" si="1"/>
        <v>1</v>
      </c>
      <c r="O57">
        <f>IF(N57="","",MAX(O$1:O56)+1)</f>
        <v>43</v>
      </c>
    </row>
    <row r="58" spans="1:15" x14ac:dyDescent="0.25">
      <c r="A58" t="str">
        <f>IF(Hoja1!M58=1,Hoja1!A58,0)</f>
        <v>Flight scheduled</v>
      </c>
      <c r="B58" s="23" t="str">
        <f>VLOOKUP(Hoja1!B58,Data!$A$1:$B$504,2,0)</f>
        <v>Mexicana de Aviación</v>
      </c>
      <c r="C58" s="23">
        <f>Hoja1!C58</f>
        <v>295</v>
      </c>
      <c r="D58" t="str">
        <f>Hoja1!D58</f>
        <v>XN 1143</v>
      </c>
      <c r="E58" s="24">
        <f>IF(Hoja1!M58=1,Hoja1!E58,0)</f>
        <v>46162.590277777781</v>
      </c>
      <c r="F58" s="23" t="str">
        <f>VLOOKUP(Hoja1!F58,Data!$D$1:$E$504,2,0)</f>
        <v>Ciudad Victoria</v>
      </c>
      <c r="G58" s="23">
        <f>Hoja1!G58</f>
        <v>1</v>
      </c>
      <c r="H58" s="23" t="str">
        <f>Hoja1!H58</f>
        <v>108A</v>
      </c>
      <c r="I58" t="str">
        <f>Hoja1!I58</f>
        <v>XN 1106</v>
      </c>
      <c r="J58" t="str">
        <f>VLOOKUP(Hoja1!J58,Data!$G$1:$H$505,2,0)</f>
        <v>Monterrey</v>
      </c>
      <c r="K58" s="18">
        <f>IF(Hoja1!M58=1,Hoja1!K58,0)</f>
        <v>46162.805555555555</v>
      </c>
      <c r="L58" t="str">
        <f>IF(Hoja1!M58=1,Hoja1!L58:$N58,0)</f>
        <v>J</v>
      </c>
      <c r="M58">
        <f t="shared" si="0"/>
        <v>1</v>
      </c>
      <c r="N58">
        <f t="shared" si="1"/>
        <v>1</v>
      </c>
      <c r="O58">
        <f>IF(N58="","",MAX(O$1:O57)+1)</f>
        <v>44</v>
      </c>
    </row>
    <row r="59" spans="1:15" x14ac:dyDescent="0.25">
      <c r="A59">
        <f>IF(Hoja1!M59=1,Hoja1!A59,0)</f>
        <v>0</v>
      </c>
      <c r="B59" s="23" t="str">
        <f>VLOOKUP(Hoja1!B59,Data!$A$1:$B$504,2,0)</f>
        <v>AeroUnión</v>
      </c>
      <c r="C59" s="23">
        <f>Hoja1!C59</f>
        <v>333</v>
      </c>
      <c r="D59" t="str">
        <f>Hoja1!D59</f>
        <v>6R 4260</v>
      </c>
      <c r="E59" s="24">
        <f>IF(Hoja1!M59=1,Hoja1!E59,0)</f>
        <v>0</v>
      </c>
      <c r="F59" s="23" t="str">
        <f>VLOOKUP(Hoja1!F59,Data!$D$1:$E$504,2,0)</f>
        <v>Bogotá</v>
      </c>
      <c r="G59" s="23" t="str">
        <f>Hoja1!G59</f>
        <v>---</v>
      </c>
      <c r="H59" s="23">
        <f>Hoja1!H59</f>
        <v>607</v>
      </c>
      <c r="I59" t="str">
        <f>Hoja1!I59</f>
        <v>6R 4260</v>
      </c>
      <c r="J59" t="str">
        <f>VLOOKUP(Hoja1!J59,Data!$G$1:$H$505,2,0)</f>
        <v>Los Angeles</v>
      </c>
      <c r="K59" s="18">
        <f>IF(Hoja1!M59=1,Hoja1!K59,0)</f>
        <v>0</v>
      </c>
      <c r="L59">
        <f>IF(Hoja1!M59=1,Hoja1!L59:$N59,0)</f>
        <v>0</v>
      </c>
      <c r="M59">
        <f t="shared" si="0"/>
        <v>0</v>
      </c>
      <c r="N59" t="str">
        <f t="shared" si="1"/>
        <v/>
      </c>
      <c r="O59" t="str">
        <f>IF(N59="","",MAX(O$1:O58)+1)</f>
        <v/>
      </c>
    </row>
    <row r="60" spans="1:15" x14ac:dyDescent="0.25">
      <c r="A60">
        <f>IF(Hoja1!M60=1,Hoja1!A60,0)</f>
        <v>0</v>
      </c>
      <c r="B60" s="23" t="str">
        <f>VLOOKUP(Hoja1!B60,Data!$A$1:$B$504,2,0)</f>
        <v>Cathay Pacific</v>
      </c>
      <c r="C60" s="23" t="str">
        <f>Hoja1!C60</f>
        <v>74N</v>
      </c>
      <c r="D60" t="str">
        <f>Hoja1!D60</f>
        <v>CX 096</v>
      </c>
      <c r="E60" s="24">
        <f>IF(Hoja1!M60=1,Hoja1!E60,0)</f>
        <v>0</v>
      </c>
      <c r="F60" s="23" t="str">
        <f>VLOOKUP(Hoja1!F60,Data!$D$1:$E$504,2,0)</f>
        <v>Anchorage</v>
      </c>
      <c r="G60" s="23" t="str">
        <f>Hoja1!G60</f>
        <v>---</v>
      </c>
      <c r="H60" s="23">
        <f>Hoja1!H60</f>
        <v>609</v>
      </c>
      <c r="I60" t="str">
        <f>Hoja1!I60</f>
        <v>CX 097</v>
      </c>
      <c r="J60" t="str">
        <f>VLOOKUP(Hoja1!J60,Data!$G$1:$H$505,2,0)</f>
        <v>Guadalajara</v>
      </c>
      <c r="K60" s="18">
        <f>IF(Hoja1!M60=1,Hoja1!K60,0)</f>
        <v>0</v>
      </c>
      <c r="L60">
        <f>IF(Hoja1!M60=1,Hoja1!L60:$N60,0)</f>
        <v>0</v>
      </c>
      <c r="M60">
        <f t="shared" si="0"/>
        <v>0</v>
      </c>
      <c r="N60" t="str">
        <f t="shared" si="1"/>
        <v/>
      </c>
      <c r="O60" t="str">
        <f>IF(N60="","",MAX(O$1:O59)+1)</f>
        <v/>
      </c>
    </row>
    <row r="61" spans="1:15" x14ac:dyDescent="0.25">
      <c r="A61" t="str">
        <f>IF(Hoja1!M61=1,Hoja1!A61,0)</f>
        <v>Flight scheduled</v>
      </c>
      <c r="B61" s="23" t="str">
        <f>VLOOKUP(Hoja1!B61,Data!$A$1:$B$504,2,0)</f>
        <v>Viva</v>
      </c>
      <c r="C61" s="23" t="str">
        <f>Hoja1!C61</f>
        <v>32Q</v>
      </c>
      <c r="D61" t="str">
        <f>Hoja1!D61</f>
        <v>VB 7383</v>
      </c>
      <c r="E61" s="24">
        <f>IF(Hoja1!M61=1,Hoja1!E61,0)</f>
        <v>46162.597222222219</v>
      </c>
      <c r="F61" s="23" t="str">
        <f>VLOOKUP(Hoja1!F61,Data!$D$1:$E$504,2,0)</f>
        <v>Monterrey</v>
      </c>
      <c r="G61" s="23">
        <f>Hoja1!G61</f>
        <v>1</v>
      </c>
      <c r="H61" s="23" t="str">
        <f>Hoja1!H61</f>
        <v>112A</v>
      </c>
      <c r="I61" t="str">
        <f>Hoja1!I61</f>
        <v>VB 7371</v>
      </c>
      <c r="J61" t="str">
        <f>VLOOKUP(Hoja1!J61,Data!$G$1:$H$505,2,0)</f>
        <v>La Paz</v>
      </c>
      <c r="K61" s="18">
        <f>IF(Hoja1!M61=1,Hoja1!K61,0)</f>
        <v>46162.652777777781</v>
      </c>
      <c r="L61" t="str">
        <f>IF(Hoja1!M61=1,Hoja1!L61:$N61,0)</f>
        <v>J</v>
      </c>
      <c r="M61">
        <f t="shared" si="0"/>
        <v>1</v>
      </c>
      <c r="N61">
        <f t="shared" si="1"/>
        <v>1</v>
      </c>
      <c r="O61">
        <f>IF(N61="","",MAX(O$1:O60)+1)</f>
        <v>45</v>
      </c>
    </row>
    <row r="62" spans="1:15" x14ac:dyDescent="0.25">
      <c r="A62">
        <f>IF(Hoja1!M62=1,Hoja1!A62,0)</f>
        <v>0</v>
      </c>
      <c r="B62" s="23" t="str">
        <f>VLOOKUP(Hoja1!B62,Data!$A$1:$B$504,2,0)</f>
        <v>DHL Guatemala</v>
      </c>
      <c r="C62" s="23" t="str">
        <f>Hoja1!C62</f>
        <v>75F</v>
      </c>
      <c r="D62" t="str">
        <f>Hoja1!D62</f>
        <v>L3 5218</v>
      </c>
      <c r="E62" s="24">
        <f>IF(Hoja1!M62=1,Hoja1!E62,0)</f>
        <v>0</v>
      </c>
      <c r="F62" s="23" t="str">
        <f>VLOOKUP(Hoja1!F62,Data!$D$1:$E$504,2,0)</f>
        <v>Guatemala City</v>
      </c>
      <c r="G62" s="23" t="str">
        <f>Hoja1!G62</f>
        <v>---</v>
      </c>
      <c r="H62" s="23" t="str">
        <f>Hoja1!H62</f>
        <v>604A</v>
      </c>
      <c r="I62" t="str">
        <f>Hoja1!I62</f>
        <v>L3 5217</v>
      </c>
      <c r="J62" t="str">
        <f>VLOOKUP(Hoja1!J62,Data!$G$1:$H$505,2,0)</f>
        <v>Guatemala City</v>
      </c>
      <c r="K62" s="18">
        <f>IF(Hoja1!M62=1,Hoja1!K62,0)</f>
        <v>0</v>
      </c>
      <c r="L62">
        <f>IF(Hoja1!M62=1,Hoja1!L62:$N62,0)</f>
        <v>0</v>
      </c>
      <c r="M62">
        <f t="shared" si="0"/>
        <v>0</v>
      </c>
      <c r="N62" t="str">
        <f t="shared" si="1"/>
        <v/>
      </c>
      <c r="O62" t="str">
        <f>IF(N62="","",MAX(O$1:O61)+1)</f>
        <v/>
      </c>
    </row>
    <row r="63" spans="1:15" x14ac:dyDescent="0.25">
      <c r="A63" t="str">
        <f>IF(Hoja1!M63=1,Hoja1!A63,0)</f>
        <v>Flight scheduled</v>
      </c>
      <c r="B63" s="23" t="str">
        <f>VLOOKUP(Hoja1!B63,Data!$A$1:$B$504,2,0)</f>
        <v>Mexicana de Aviación</v>
      </c>
      <c r="C63" s="23">
        <f>Hoja1!C63</f>
        <v>295</v>
      </c>
      <c r="D63" t="str">
        <f>Hoja1!D63</f>
        <v>XN 1701</v>
      </c>
      <c r="E63" s="24">
        <f>IF(Hoja1!M63=1,Hoja1!E63,0)</f>
        <v>46162.611111111109</v>
      </c>
      <c r="F63" s="23" t="str">
        <f>VLOOKUP(Hoja1!F63,Data!$D$1:$E$504,2,0)</f>
        <v>Campeche</v>
      </c>
      <c r="G63" s="23">
        <f>Hoja1!G63</f>
        <v>3</v>
      </c>
      <c r="H63" s="23" t="str">
        <f>Hoja1!H63</f>
        <v>109B</v>
      </c>
      <c r="I63">
        <f>Hoja1!I63</f>
        <v>0</v>
      </c>
      <c r="J63" t="e">
        <f>VLOOKUP(Hoja1!J63,Data!$G$1:$H$505,2,0)</f>
        <v>#N/A</v>
      </c>
      <c r="K63" s="18">
        <f>IF(Hoja1!M63=1,Hoja1!K63,0)</f>
        <v>0</v>
      </c>
      <c r="L63" t="str">
        <f>IF(Hoja1!M63=1,Hoja1!L63:$N63,0)</f>
        <v>J</v>
      </c>
      <c r="M63">
        <f t="shared" si="0"/>
        <v>1</v>
      </c>
      <c r="N63">
        <f t="shared" si="1"/>
        <v>1</v>
      </c>
      <c r="O63">
        <f>IF(N63="","",MAX(O$1:O62)+1)</f>
        <v>46</v>
      </c>
    </row>
    <row r="64" spans="1:15" x14ac:dyDescent="0.25">
      <c r="A64" t="str">
        <f>IF(Hoja1!M64=1,Hoja1!A64,0)</f>
        <v>Flight scheduled</v>
      </c>
      <c r="B64" s="23" t="str">
        <f>VLOOKUP(Hoja1!B64,Data!$A$1:$B$504,2,0)</f>
        <v>Viva</v>
      </c>
      <c r="C64" s="23">
        <f>Hoja1!C64</f>
        <v>321</v>
      </c>
      <c r="D64" t="str">
        <f>Hoja1!D64</f>
        <v>VB 7060</v>
      </c>
      <c r="E64" s="24">
        <f>IF(Hoja1!M64=1,Hoja1!E64,0)</f>
        <v>46162.621527777781</v>
      </c>
      <c r="F64" s="23" t="str">
        <f>VLOOKUP(Hoja1!F64,Data!$D$1:$E$504,2,0)</f>
        <v>Cancún</v>
      </c>
      <c r="G64" s="23">
        <f>Hoja1!G64</f>
        <v>2</v>
      </c>
      <c r="H64" s="23">
        <f>Hoja1!H64</f>
        <v>502</v>
      </c>
      <c r="I64" t="str">
        <f>Hoja1!I64</f>
        <v>VB 7060</v>
      </c>
      <c r="J64" t="str">
        <f>VLOOKUP(Hoja1!J64,Data!$G$1:$H$505,2,0)</f>
        <v>Saltillo</v>
      </c>
      <c r="K64" s="18">
        <f>IF(Hoja1!M64=1,Hoja1!K64,0)</f>
        <v>46162.652777777781</v>
      </c>
      <c r="L64" t="str">
        <f>IF(Hoja1!M64=1,Hoja1!L64:$N64,0)</f>
        <v>J</v>
      </c>
      <c r="M64">
        <f t="shared" si="0"/>
        <v>1</v>
      </c>
      <c r="N64">
        <f t="shared" si="1"/>
        <v>1</v>
      </c>
      <c r="O64">
        <f>IF(N64="","",MAX(O$1:O63)+1)</f>
        <v>47</v>
      </c>
    </row>
    <row r="65" spans="1:15" x14ac:dyDescent="0.25">
      <c r="A65" t="str">
        <f>IF(Hoja1!M65=1,Hoja1!A65,0)</f>
        <v>Flight scheduled</v>
      </c>
      <c r="B65" s="23" t="str">
        <f>VLOOKUP(Hoja1!B65,Data!$A$1:$B$504,2,0)</f>
        <v>Viva</v>
      </c>
      <c r="C65" s="23" t="str">
        <f>Hoja1!C65</f>
        <v>32N</v>
      </c>
      <c r="D65" t="str">
        <f>Hoja1!D65</f>
        <v>VB 7370</v>
      </c>
      <c r="E65" s="24">
        <f>IF(Hoja1!M65=1,Hoja1!E65,0)</f>
        <v>46162.621527777781</v>
      </c>
      <c r="F65" s="23" t="str">
        <f>VLOOKUP(Hoja1!F65,Data!$D$1:$E$504,2,0)</f>
        <v>La Paz</v>
      </c>
      <c r="G65" s="23">
        <f>Hoja1!G65</f>
        <v>3</v>
      </c>
      <c r="H65" s="23" t="str">
        <f>Hoja1!H65</f>
        <v>107A</v>
      </c>
      <c r="I65" t="str">
        <f>Hoja1!I65</f>
        <v>VB 9450</v>
      </c>
      <c r="J65" t="str">
        <f>VLOOKUP(Hoja1!J65,Data!$G$1:$H$505,2,0)</f>
        <v>Nuevo Laredo</v>
      </c>
      <c r="K65" s="18">
        <f>IF(Hoja1!M65=1,Hoja1!K65,0)</f>
        <v>46162.652777777781</v>
      </c>
      <c r="L65" t="str">
        <f>IF(Hoja1!M65=1,Hoja1!L65:$N65,0)</f>
        <v>J</v>
      </c>
      <c r="M65">
        <f t="shared" si="0"/>
        <v>1</v>
      </c>
      <c r="N65">
        <f t="shared" si="1"/>
        <v>1</v>
      </c>
      <c r="O65">
        <f>IF(N65="","",MAX(O$1:O64)+1)</f>
        <v>48</v>
      </c>
    </row>
    <row r="66" spans="1:15" x14ac:dyDescent="0.25">
      <c r="A66" t="str">
        <f>IF(Hoja1!M66=1,Hoja1!A66,0)</f>
        <v>Flight scheduled</v>
      </c>
      <c r="B66" s="23" t="str">
        <f>VLOOKUP(Hoja1!B66,Data!$A$1:$B$504,2,0)</f>
        <v>Viva</v>
      </c>
      <c r="C66" s="23">
        <f>Hoja1!C66</f>
        <v>321</v>
      </c>
      <c r="D66" t="str">
        <f>Hoja1!D66</f>
        <v>VB 7429</v>
      </c>
      <c r="E66" s="24">
        <f>IF(Hoja1!M66=1,Hoja1!E66,0)</f>
        <v>46162.621527777781</v>
      </c>
      <c r="F66" s="23" t="str">
        <f>VLOOKUP(Hoja1!F66,Data!$D$1:$E$504,2,0)</f>
        <v>Tuxtla Gutiérrez</v>
      </c>
      <c r="G66" s="23">
        <f>Hoja1!G66</f>
        <v>2</v>
      </c>
      <c r="H66" s="23" t="str">
        <f>Hoja1!H66</f>
        <v>115B</v>
      </c>
      <c r="I66" t="str">
        <f>Hoja1!I66</f>
        <v>VB 7429</v>
      </c>
      <c r="J66" t="str">
        <f>VLOOKUP(Hoja1!J66,Data!$G$1:$H$505,2,0)</f>
        <v>Tijuana</v>
      </c>
      <c r="K66" s="18">
        <f>IF(Hoja1!M66=1,Hoja1!K66,0)</f>
        <v>46162.649305555555</v>
      </c>
      <c r="L66" t="str">
        <f>IF(Hoja1!M66=1,Hoja1!L66:$N66,0)</f>
        <v>J</v>
      </c>
      <c r="M66">
        <f t="shared" si="0"/>
        <v>1</v>
      </c>
      <c r="N66">
        <f t="shared" si="1"/>
        <v>1</v>
      </c>
      <c r="O66">
        <f>IF(N66="","",MAX(O$1:O65)+1)</f>
        <v>49</v>
      </c>
    </row>
    <row r="67" spans="1:15" x14ac:dyDescent="0.25">
      <c r="A67">
        <f>IF(Hoja1!M67=1,Hoja1!A67,0)</f>
        <v>0</v>
      </c>
      <c r="B67" s="23" t="str">
        <f>VLOOKUP(Hoja1!B67,Data!$A$1:$B$504,2,0)</f>
        <v>Amerijet International</v>
      </c>
      <c r="C67" s="23" t="str">
        <f>Hoja1!C67</f>
        <v>76Y</v>
      </c>
      <c r="D67" t="str">
        <f>Hoja1!D67</f>
        <v>M6 733</v>
      </c>
      <c r="E67" s="24">
        <f>IF(Hoja1!M67=1,Hoja1!E67,0)</f>
        <v>0</v>
      </c>
      <c r="F67" s="23" t="str">
        <f>VLOOKUP(Hoja1!F67,Data!$D$1:$E$504,2,0)</f>
        <v>Miami</v>
      </c>
      <c r="G67" s="23" t="str">
        <f>Hoja1!G67</f>
        <v>---</v>
      </c>
      <c r="H67" s="23" t="str">
        <f>Hoja1!H67</f>
        <v>601B</v>
      </c>
      <c r="I67" t="str">
        <f>Hoja1!I67</f>
        <v>M6 732</v>
      </c>
      <c r="J67" t="str">
        <f>VLOOKUP(Hoja1!J67,Data!$G$1:$H$505,2,0)</f>
        <v>Miami</v>
      </c>
      <c r="K67" s="18">
        <f>IF(Hoja1!M67=1,Hoja1!K67,0)</f>
        <v>0</v>
      </c>
      <c r="L67">
        <f>IF(Hoja1!M67=1,Hoja1!L67:$N67,0)</f>
        <v>0</v>
      </c>
      <c r="M67">
        <f t="shared" ref="M67:M130" si="2">IF(A67&gt;0,1,0)</f>
        <v>0</v>
      </c>
      <c r="N67" t="str">
        <f t="shared" ref="N67:N130" si="3">IF(M67=0,"",M67)</f>
        <v/>
      </c>
      <c r="O67" t="str">
        <f>IF(N67="","",MAX(O$1:O66)+1)</f>
        <v/>
      </c>
    </row>
    <row r="68" spans="1:15" x14ac:dyDescent="0.25">
      <c r="A68" t="str">
        <f>IF(Hoja1!M68=1,Hoja1!A68,0)</f>
        <v>Flight scheduled</v>
      </c>
      <c r="B68" s="23" t="str">
        <f>VLOOKUP(Hoja1!B68,Data!$A$1:$B$504,2,0)</f>
        <v>Mexicana de Aviación</v>
      </c>
      <c r="C68" s="23">
        <f>Hoja1!C68</f>
        <v>295</v>
      </c>
      <c r="D68" t="str">
        <f>Hoja1!D68</f>
        <v>XN 1993</v>
      </c>
      <c r="E68" s="24">
        <f>IF(Hoja1!M68=1,Hoja1!E68,0)</f>
        <v>46162.645833333336</v>
      </c>
      <c r="F68" s="23" t="str">
        <f>VLOOKUP(Hoja1!F68,Data!$D$1:$E$504,2,0)</f>
        <v>Ixtepec</v>
      </c>
      <c r="G68" s="23">
        <f>Hoja1!G68</f>
        <v>1</v>
      </c>
      <c r="H68" s="23" t="str">
        <f>Hoja1!H68</f>
        <v>112B</v>
      </c>
      <c r="I68" t="str">
        <f>Hoja1!I68</f>
        <v>XN 1204</v>
      </c>
      <c r="J68" t="str">
        <f>VLOOKUP(Hoja1!J68,Data!$G$1:$H$505,2,0)</f>
        <v>Tijuana</v>
      </c>
      <c r="K68" s="18">
        <f>IF(Hoja1!M68=1,Hoja1!K68,0)</f>
        <v>46162.913194444445</v>
      </c>
      <c r="L68" t="str">
        <f>IF(Hoja1!M68=1,Hoja1!L68:$N68,0)</f>
        <v>J</v>
      </c>
      <c r="M68">
        <f t="shared" si="2"/>
        <v>1</v>
      </c>
      <c r="N68">
        <f t="shared" si="3"/>
        <v>1</v>
      </c>
      <c r="O68">
        <f>IF(N68="","",MAX(O$1:O67)+1)</f>
        <v>50</v>
      </c>
    </row>
    <row r="69" spans="1:15" x14ac:dyDescent="0.25">
      <c r="A69">
        <f>IF(Hoja1!M69=1,Hoja1!A69,0)</f>
        <v>0</v>
      </c>
      <c r="B69" s="23" t="str">
        <f>VLOOKUP(Hoja1!B69,Data!$A$1:$B$504,2,0)</f>
        <v>China Southerrn</v>
      </c>
      <c r="C69" s="23" t="str">
        <f>Hoja1!C69</f>
        <v>77F</v>
      </c>
      <c r="D69" t="str">
        <f>Hoja1!D69</f>
        <v>CZ 2661</v>
      </c>
      <c r="E69" s="24">
        <f>IF(Hoja1!M69=1,Hoja1!E69,0)</f>
        <v>0</v>
      </c>
      <c r="F69" s="23" t="str">
        <f>VLOOKUP(Hoja1!F69,Data!$D$1:$E$504,2,0)</f>
        <v>Anchorage</v>
      </c>
      <c r="G69" s="23" t="str">
        <f>Hoja1!G69</f>
        <v>---</v>
      </c>
      <c r="H69" s="23">
        <f>Hoja1!H69</f>
        <v>608</v>
      </c>
      <c r="I69" t="str">
        <f>Hoja1!I69</f>
        <v>CZ 2662</v>
      </c>
      <c r="J69" t="str">
        <f>VLOOKUP(Hoja1!J69,Data!$G$1:$H$505,2,0)</f>
        <v>Shanghai</v>
      </c>
      <c r="K69" s="18">
        <f>IF(Hoja1!M69=1,Hoja1!K69,0)</f>
        <v>0</v>
      </c>
      <c r="L69">
        <f>IF(Hoja1!M69=1,Hoja1!L69:$N69,0)</f>
        <v>0</v>
      </c>
      <c r="M69">
        <f t="shared" si="2"/>
        <v>0</v>
      </c>
      <c r="N69" t="str">
        <f t="shared" si="3"/>
        <v/>
      </c>
      <c r="O69" t="str">
        <f>IF(N69="","",MAX(O$1:O68)+1)</f>
        <v/>
      </c>
    </row>
    <row r="70" spans="1:15" x14ac:dyDescent="0.25">
      <c r="A70" t="str">
        <f>IF(Hoja1!M70=1,Hoja1!A70,0)</f>
        <v>Flight scheduled</v>
      </c>
      <c r="B70" s="23" t="str">
        <f>VLOOKUP(Hoja1!B70,Data!$A$1:$B$504,2,0)</f>
        <v xml:space="preserve">Arajet </v>
      </c>
      <c r="C70" s="23" t="str">
        <f>Hoja1!C70</f>
        <v>7M8</v>
      </c>
      <c r="D70" t="str">
        <f>Hoja1!D70</f>
        <v>DM 7100</v>
      </c>
      <c r="E70" s="24">
        <f>IF(Hoja1!M70=1,Hoja1!E70,0)</f>
        <v>46162.67083333333</v>
      </c>
      <c r="F70" s="23" t="str">
        <f>VLOOKUP(Hoja1!F70,Data!$D$1:$E$504,2,0)</f>
        <v>Punta Cana</v>
      </c>
      <c r="G70" s="23">
        <f>Hoja1!G70</f>
        <v>6</v>
      </c>
      <c r="H70" s="23" t="str">
        <f>Hoja1!H70</f>
        <v>114A</v>
      </c>
      <c r="I70" t="str">
        <f>Hoja1!I70</f>
        <v>DM 7101</v>
      </c>
      <c r="J70" t="str">
        <f>VLOOKUP(Hoja1!J70,Data!$G$1:$H$505,2,0)</f>
        <v>Punta Cana</v>
      </c>
      <c r="K70" s="18">
        <f>IF(Hoja1!M70=1,Hoja1!K70,0)</f>
        <v>46162.712500000001</v>
      </c>
      <c r="L70" t="str">
        <f>IF(Hoja1!M70=1,Hoja1!L70:$N70,0)</f>
        <v>J</v>
      </c>
      <c r="M70">
        <f t="shared" si="2"/>
        <v>1</v>
      </c>
      <c r="N70">
        <f t="shared" si="3"/>
        <v>1</v>
      </c>
      <c r="O70">
        <f>IF(N70="","",MAX(O$1:O69)+1)</f>
        <v>51</v>
      </c>
    </row>
    <row r="71" spans="1:15" x14ac:dyDescent="0.25">
      <c r="A71" t="str">
        <f>IF(Hoja1!M71=1,Hoja1!A71,0)</f>
        <v>Flight scheduled</v>
      </c>
      <c r="B71" s="23" t="str">
        <f>VLOOKUP(Hoja1!B71,Data!$A$1:$B$504,2,0)</f>
        <v>Viva</v>
      </c>
      <c r="C71" s="23">
        <f>Hoja1!C71</f>
        <v>320</v>
      </c>
      <c r="D71" t="str">
        <f>Hoja1!D71</f>
        <v>VB 7041</v>
      </c>
      <c r="E71" s="24">
        <f>IF(Hoja1!M71=1,Hoja1!E71,0)</f>
        <v>46162.677083333336</v>
      </c>
      <c r="F71" s="23" t="str">
        <f>VLOOKUP(Hoja1!F71,Data!$D$1:$E$504,2,0)</f>
        <v>San Luis Potosí</v>
      </c>
      <c r="G71" s="23">
        <f>Hoja1!G71</f>
        <v>1</v>
      </c>
      <c r="H71" s="23">
        <f>Hoja1!H71</f>
        <v>503</v>
      </c>
      <c r="I71" t="str">
        <f>Hoja1!I71</f>
        <v>VB 7041</v>
      </c>
      <c r="J71" t="str">
        <f>VLOOKUP(Hoja1!J71,Data!$G$1:$H$505,2,0)</f>
        <v>Cancún</v>
      </c>
      <c r="K71" s="18">
        <f>IF(Hoja1!M71=1,Hoja1!K71,0)</f>
        <v>46162.701388888891</v>
      </c>
      <c r="L71" t="str">
        <f>IF(Hoja1!M71=1,Hoja1!L71:$N71,0)</f>
        <v>J</v>
      </c>
      <c r="M71">
        <f t="shared" si="2"/>
        <v>1</v>
      </c>
      <c r="N71">
        <f t="shared" si="3"/>
        <v>1</v>
      </c>
      <c r="O71">
        <f>IF(N71="","",MAX(O$1:O70)+1)</f>
        <v>52</v>
      </c>
    </row>
    <row r="72" spans="1:15" x14ac:dyDescent="0.25">
      <c r="A72" t="str">
        <f>IF(Hoja1!M72=1,Hoja1!A72,0)</f>
        <v>Flight scheduled</v>
      </c>
      <c r="B72" s="23" t="str">
        <f>VLOOKUP(Hoja1!B72,Data!$A$1:$B$504,2,0)</f>
        <v>Volaris</v>
      </c>
      <c r="C72" s="23" t="str">
        <f>Hoja1!C72</f>
        <v>32N</v>
      </c>
      <c r="D72" t="str">
        <f>Hoja1!D72</f>
        <v>Y4 3532</v>
      </c>
      <c r="E72" s="24">
        <f>IF(Hoja1!M72=1,Hoja1!E72,0)</f>
        <v>46162.679861111108</v>
      </c>
      <c r="F72" s="23" t="str">
        <f>VLOOKUP(Hoja1!F72,Data!$D$1:$E$504,2,0)</f>
        <v>Cancún</v>
      </c>
      <c r="G72" s="23">
        <f>Hoja1!G72</f>
        <v>2</v>
      </c>
      <c r="H72" s="23" t="str">
        <f>Hoja1!H72</f>
        <v>109A</v>
      </c>
      <c r="I72" t="str">
        <f>Hoja1!I72</f>
        <v>Y4 1293</v>
      </c>
      <c r="J72" t="str">
        <f>VLOOKUP(Hoja1!J72,Data!$G$1:$H$505,2,0)</f>
        <v>Guadalajara</v>
      </c>
      <c r="K72" s="18">
        <f>IF(Hoja1!M72=1,Hoja1!K72,0)</f>
        <v>46162.71875</v>
      </c>
      <c r="L72" t="str">
        <f>IF(Hoja1!M72=1,Hoja1!L72:$N72,0)</f>
        <v>J</v>
      </c>
      <c r="M72">
        <f t="shared" si="2"/>
        <v>1</v>
      </c>
      <c r="N72">
        <f t="shared" si="3"/>
        <v>1</v>
      </c>
      <c r="O72">
        <f>IF(N72="","",MAX(O$1:O71)+1)</f>
        <v>53</v>
      </c>
    </row>
    <row r="73" spans="1:15" x14ac:dyDescent="0.25">
      <c r="A73" t="str">
        <f>IF(Hoja1!M73=1,Hoja1!A73,0)</f>
        <v>Flight scheduled</v>
      </c>
      <c r="B73" s="23" t="str">
        <f>VLOOKUP(Hoja1!B73,Data!$A$1:$B$504,2,0)</f>
        <v>Viva</v>
      </c>
      <c r="C73" s="23" t="str">
        <f>Hoja1!C73</f>
        <v>32A</v>
      </c>
      <c r="D73" t="str">
        <f>Hoja1!D73</f>
        <v>VB 9533</v>
      </c>
      <c r="E73" s="24">
        <f>IF(Hoja1!M73=1,Hoja1!E73,0)</f>
        <v>46162.684027777781</v>
      </c>
      <c r="F73" s="23" t="str">
        <f>VLOOKUP(Hoja1!F73,Data!$D$1:$E$504,2,0)</f>
        <v>Matamoros</v>
      </c>
      <c r="G73" s="23">
        <f>Hoja1!G73</f>
        <v>1</v>
      </c>
      <c r="H73" s="23">
        <f>Hoja1!H73</f>
        <v>505</v>
      </c>
      <c r="I73" t="str">
        <f>Hoja1!I73</f>
        <v>VB 9522</v>
      </c>
      <c r="J73" t="str">
        <f>VLOOKUP(Hoja1!J73,Data!$G$1:$H$505,2,0)</f>
        <v>Guadalajara</v>
      </c>
      <c r="K73" s="18">
        <f>IF(Hoja1!M73=1,Hoja1!K73,0)</f>
        <v>46162.708333333336</v>
      </c>
      <c r="L73" t="str">
        <f>IF(Hoja1!M73=1,Hoja1!L73:$N73,0)</f>
        <v>J</v>
      </c>
      <c r="M73">
        <f t="shared" si="2"/>
        <v>1</v>
      </c>
      <c r="N73">
        <f t="shared" si="3"/>
        <v>1</v>
      </c>
      <c r="O73">
        <f>IF(N73="","",MAX(O$1:O72)+1)</f>
        <v>54</v>
      </c>
    </row>
    <row r="74" spans="1:15" x14ac:dyDescent="0.25">
      <c r="A74">
        <f>IF(Hoja1!M74=1,Hoja1!A74,0)</f>
        <v>0</v>
      </c>
      <c r="B74" s="23" t="str">
        <f>VLOOKUP(Hoja1!B74,Data!$A$1:$B$504,2,0)</f>
        <v>Lufthansa</v>
      </c>
      <c r="C74" s="23" t="str">
        <f>Hoja1!C74</f>
        <v>77X</v>
      </c>
      <c r="D74" t="str">
        <f>Hoja1!D74</f>
        <v>LH 8224</v>
      </c>
      <c r="E74" s="24">
        <f>IF(Hoja1!M74=1,Hoja1!E74,0)</f>
        <v>0</v>
      </c>
      <c r="F74" s="23" t="str">
        <f>VLOOKUP(Hoja1!F74,Data!$D$1:$E$504,2,0)</f>
        <v>Frankfurt</v>
      </c>
      <c r="G74" s="23" t="str">
        <f>Hoja1!G74</f>
        <v>---</v>
      </c>
      <c r="H74" s="23">
        <f>Hoja1!H74</f>
        <v>606</v>
      </c>
      <c r="I74" t="str">
        <f>Hoja1!I74</f>
        <v>LH 8225</v>
      </c>
      <c r="J74" t="str">
        <f>VLOOKUP(Hoja1!J74,Data!$G$1:$H$505,2,0)</f>
        <v>Guadalajara</v>
      </c>
      <c r="K74" s="18">
        <f>IF(Hoja1!M74=1,Hoja1!K74,0)</f>
        <v>0</v>
      </c>
      <c r="L74">
        <f>IF(Hoja1!M74=1,Hoja1!L74:$N74,0)</f>
        <v>0</v>
      </c>
      <c r="M74">
        <f t="shared" si="2"/>
        <v>0</v>
      </c>
      <c r="N74" t="str">
        <f t="shared" si="3"/>
        <v/>
      </c>
      <c r="O74" t="str">
        <f>IF(N74="","",MAX(O$1:O73)+1)</f>
        <v/>
      </c>
    </row>
    <row r="75" spans="1:15" x14ac:dyDescent="0.25">
      <c r="A75" t="str">
        <f>IF(Hoja1!M75=1,Hoja1!A75,0)</f>
        <v>Flight scheduled</v>
      </c>
      <c r="B75" s="23" t="str">
        <f>VLOOKUP(Hoja1!B75,Data!$A$1:$B$504,2,0)</f>
        <v>Volaris</v>
      </c>
      <c r="C75" s="23" t="str">
        <f>Hoja1!C75</f>
        <v>32N</v>
      </c>
      <c r="D75" t="str">
        <f>Hoja1!D75</f>
        <v>Y4 7121</v>
      </c>
      <c r="E75" s="24">
        <f>IF(Hoja1!M75=1,Hoja1!E75,0)</f>
        <v>46162.707638888889</v>
      </c>
      <c r="F75" s="23" t="str">
        <f>VLOOKUP(Hoja1!F75,Data!$D$1:$E$504,2,0)</f>
        <v>Los Cabos</v>
      </c>
      <c r="G75" s="23">
        <f>Hoja1!G75</f>
        <v>2</v>
      </c>
      <c r="H75" s="23" t="str">
        <f>Hoja1!H75</f>
        <v>109B</v>
      </c>
      <c r="I75" t="str">
        <f>Hoja1!I75</f>
        <v>Y4 7110</v>
      </c>
      <c r="J75" t="str">
        <f>VLOOKUP(Hoja1!J75,Data!$G$1:$H$505,2,0)</f>
        <v>Mérida</v>
      </c>
      <c r="K75" s="18">
        <f>IF(Hoja1!M75=1,Hoja1!K75,0)</f>
        <v>46163.256249999999</v>
      </c>
      <c r="L75" t="str">
        <f>IF(Hoja1!M75=1,Hoja1!L75:$N75,0)</f>
        <v>J</v>
      </c>
      <c r="M75">
        <f t="shared" si="2"/>
        <v>1</v>
      </c>
      <c r="N75">
        <f t="shared" si="3"/>
        <v>1</v>
      </c>
      <c r="O75">
        <f>IF(N75="","",MAX(O$1:O74)+1)</f>
        <v>55</v>
      </c>
    </row>
    <row r="76" spans="1:15" x14ac:dyDescent="0.25">
      <c r="A76" t="str">
        <f>IF(Hoja1!M76=1,Hoja1!A76,0)</f>
        <v>Flight scheduled</v>
      </c>
      <c r="B76" s="23" t="str">
        <f>VLOOKUP(Hoja1!B76,Data!$A$1:$B$504,2,0)</f>
        <v>Viva</v>
      </c>
      <c r="C76" s="23">
        <f>Hoja1!C76</f>
        <v>320</v>
      </c>
      <c r="D76" t="str">
        <f>Hoja1!D76</f>
        <v>VB 7434</v>
      </c>
      <c r="E76" s="24">
        <f>IF(Hoja1!M76=1,Hoja1!E76,0)</f>
        <v>46162.708333333336</v>
      </c>
      <c r="F76" s="23" t="str">
        <f>VLOOKUP(Hoja1!F76,Data!$D$1:$E$504,2,0)</f>
        <v>Ciudad Juárez</v>
      </c>
      <c r="G76" s="23">
        <f>Hoja1!G76</f>
        <v>3</v>
      </c>
      <c r="H76" s="23">
        <f>Hoja1!H76</f>
        <v>504</v>
      </c>
      <c r="I76" t="str">
        <f>Hoja1!I76</f>
        <v>VB 7434</v>
      </c>
      <c r="J76" t="str">
        <f>VLOOKUP(Hoja1!J76,Data!$G$1:$H$505,2,0)</f>
        <v>Veracruz</v>
      </c>
      <c r="K76" s="18">
        <f>IF(Hoja1!M76=1,Hoja1!K76,0)</f>
        <v>46162.729166666664</v>
      </c>
      <c r="L76" t="str">
        <f>IF(Hoja1!M76=1,Hoja1!L76:$N76,0)</f>
        <v>J</v>
      </c>
      <c r="M76">
        <f t="shared" si="2"/>
        <v>1</v>
      </c>
      <c r="N76">
        <f t="shared" si="3"/>
        <v>1</v>
      </c>
      <c r="O76">
        <f>IF(N76="","",MAX(O$1:O75)+1)</f>
        <v>56</v>
      </c>
    </row>
    <row r="77" spans="1:15" x14ac:dyDescent="0.25">
      <c r="A77" t="str">
        <f>IF(Hoja1!M77=1,Hoja1!A77,0)</f>
        <v>Flight scheduled</v>
      </c>
      <c r="B77" s="23" t="str">
        <f>VLOOKUP(Hoja1!B77,Data!$A$1:$B$504,2,0)</f>
        <v>Viva</v>
      </c>
      <c r="C77" s="23">
        <f>Hoja1!C77</f>
        <v>321</v>
      </c>
      <c r="D77" t="str">
        <f>Hoja1!D77</f>
        <v>VB 7417</v>
      </c>
      <c r="E77" s="24">
        <f>IF(Hoja1!M77=1,Hoja1!E77,0)</f>
        <v>46162.708333333336</v>
      </c>
      <c r="F77" s="23" t="str">
        <f>VLOOKUP(Hoja1!F77,Data!$D$1:$E$504,2,0)</f>
        <v>Culiacán</v>
      </c>
      <c r="G77" s="23">
        <f>Hoja1!G77</f>
        <v>3</v>
      </c>
      <c r="H77" s="23" t="str">
        <f>Hoja1!H77</f>
        <v>115B</v>
      </c>
      <c r="I77" t="str">
        <f>Hoja1!I77</f>
        <v>VB 7417</v>
      </c>
      <c r="J77" t="str">
        <f>VLOOKUP(Hoja1!J77,Data!$G$1:$H$505,2,0)</f>
        <v>Cancún</v>
      </c>
      <c r="K77" s="18">
        <f>IF(Hoja1!M77=1,Hoja1!K77,0)</f>
        <v>46162.739583333336</v>
      </c>
      <c r="L77" t="str">
        <f>IF(Hoja1!M77=1,Hoja1!L77:$N77,0)</f>
        <v>J</v>
      </c>
      <c r="M77">
        <f t="shared" si="2"/>
        <v>1</v>
      </c>
      <c r="N77">
        <f t="shared" si="3"/>
        <v>1</v>
      </c>
      <c r="O77">
        <f>IF(N77="","",MAX(O$1:O76)+1)</f>
        <v>57</v>
      </c>
    </row>
    <row r="78" spans="1:15" x14ac:dyDescent="0.25">
      <c r="A78">
        <f>IF(Hoja1!M78=1,Hoja1!A78,0)</f>
        <v>0</v>
      </c>
      <c r="B78" s="23" t="str">
        <f>VLOOKUP(Hoja1!B78,Data!$A$1:$B$504,2,0)</f>
        <v>China Southerrn</v>
      </c>
      <c r="C78" s="23" t="str">
        <f>Hoja1!C78</f>
        <v>77F/772</v>
      </c>
      <c r="D78" t="str">
        <f>Hoja1!D78</f>
        <v>CZ 2597</v>
      </c>
      <c r="E78" s="24">
        <f>IF(Hoja1!M78=1,Hoja1!E78,0)</f>
        <v>0</v>
      </c>
      <c r="F78" s="23" t="str">
        <f>VLOOKUP(Hoja1!F78,Data!$D$1:$E$504,2,0)</f>
        <v>Harbin</v>
      </c>
      <c r="G78" s="23" t="str">
        <f>Hoja1!G78</f>
        <v>---</v>
      </c>
      <c r="H78" s="23">
        <f>Hoja1!H78</f>
        <v>607</v>
      </c>
      <c r="I78" t="str">
        <f>Hoja1!I78</f>
        <v>CZ 2598</v>
      </c>
      <c r="J78" t="str">
        <f>VLOOKUP(Hoja1!J78,Data!$G$1:$H$505,2,0)</f>
        <v>Shanghai</v>
      </c>
      <c r="K78" s="18">
        <f>IF(Hoja1!M78=1,Hoja1!K78,0)</f>
        <v>0</v>
      </c>
      <c r="L78">
        <f>IF(Hoja1!M78=1,Hoja1!L78:$N78,0)</f>
        <v>0</v>
      </c>
      <c r="M78">
        <f t="shared" si="2"/>
        <v>0</v>
      </c>
      <c r="N78" t="str">
        <f t="shared" si="3"/>
        <v/>
      </c>
      <c r="O78" t="str">
        <f>IF(N78="","",MAX(O$1:O77)+1)</f>
        <v/>
      </c>
    </row>
    <row r="79" spans="1:15" x14ac:dyDescent="0.25">
      <c r="A79" t="str">
        <f>IF(Hoja1!M79=1,Hoja1!A79,0)</f>
        <v>Flight scheduled</v>
      </c>
      <c r="B79" s="23" t="str">
        <f>VLOOKUP(Hoja1!B79,Data!$A$1:$B$504,2,0)</f>
        <v>Viva</v>
      </c>
      <c r="C79" s="23" t="str">
        <f>Hoja1!C79</f>
        <v>32A</v>
      </c>
      <c r="D79" t="str">
        <f>Hoja1!D79</f>
        <v>VB 7304</v>
      </c>
      <c r="E79" s="24">
        <f>IF(Hoja1!M79=1,Hoja1!E79,0)</f>
        <v>46162.711805555555</v>
      </c>
      <c r="F79" s="23" t="str">
        <f>VLOOKUP(Hoja1!F79,Data!$D$1:$E$504,2,0)</f>
        <v>Guadalajara</v>
      </c>
      <c r="G79" s="23">
        <f>Hoja1!G79</f>
        <v>1</v>
      </c>
      <c r="H79" s="23" t="str">
        <f>Hoja1!H79</f>
        <v>107B</v>
      </c>
      <c r="I79" t="str">
        <f>Hoja1!I79</f>
        <v>VB 7304</v>
      </c>
      <c r="J79" t="str">
        <f>VLOOKUP(Hoja1!J79,Data!$G$1:$H$505,2,0)</f>
        <v>Tampico</v>
      </c>
      <c r="K79" s="18">
        <f>IF(Hoja1!M79=1,Hoja1!K79,0)</f>
        <v>46162.736111111109</v>
      </c>
      <c r="L79" t="str">
        <f>IF(Hoja1!M79=1,Hoja1!L79:$N79,0)</f>
        <v>J</v>
      </c>
      <c r="M79">
        <f t="shared" si="2"/>
        <v>1</v>
      </c>
      <c r="N79">
        <f t="shared" si="3"/>
        <v>1</v>
      </c>
      <c r="O79">
        <f>IF(N79="","",MAX(O$1:O78)+1)</f>
        <v>58</v>
      </c>
    </row>
    <row r="80" spans="1:15" x14ac:dyDescent="0.25">
      <c r="A80" t="str">
        <f>IF(Hoja1!M80=1,Hoja1!A80,0)</f>
        <v>Flight scheduled</v>
      </c>
      <c r="B80" s="23" t="str">
        <f>VLOOKUP(Hoja1!B80,Data!$A$1:$B$504,2,0)</f>
        <v>Aerus</v>
      </c>
      <c r="C80" s="23" t="str">
        <f>Hoja1!C80</f>
        <v>CNF</v>
      </c>
      <c r="D80" t="str">
        <f>Hoja1!D80</f>
        <v>ZV 361</v>
      </c>
      <c r="E80" s="24">
        <f>IF(Hoja1!M80=1,Hoja1!E80,0)</f>
        <v>46162.711805555555</v>
      </c>
      <c r="F80" s="23" t="str">
        <f>VLOOKUP(Hoja1!F80,Data!$D$1:$E$504,2,0)</f>
        <v>Ciudad Victoria</v>
      </c>
      <c r="G80" s="23">
        <f>Hoja1!G80</f>
        <v>2</v>
      </c>
      <c r="H80" s="23">
        <f>Hoja1!H80</f>
        <v>501</v>
      </c>
      <c r="I80" t="str">
        <f>Hoja1!I80</f>
        <v>ZV 303</v>
      </c>
      <c r="J80" t="str">
        <f>VLOOKUP(Hoja1!J80,Data!$G$1:$H$505,2,0)</f>
        <v>Ixtepec</v>
      </c>
      <c r="K80" s="18">
        <f>IF(Hoja1!M80=1,Hoja1!K80,0)</f>
        <v>46163.510416666664</v>
      </c>
      <c r="L80" t="str">
        <f>IF(Hoja1!M80=1,Hoja1!L80:$N80,0)</f>
        <v>J</v>
      </c>
      <c r="M80">
        <f t="shared" si="2"/>
        <v>1</v>
      </c>
      <c r="N80">
        <f t="shared" si="3"/>
        <v>1</v>
      </c>
      <c r="O80">
        <f>IF(N80="","",MAX(O$1:O79)+1)</f>
        <v>59</v>
      </c>
    </row>
    <row r="81" spans="1:15" x14ac:dyDescent="0.25">
      <c r="A81" t="str">
        <f>IF(Hoja1!M81=1,Hoja1!A81,0)</f>
        <v>Flight scheduled</v>
      </c>
      <c r="B81" s="23" t="str">
        <f>VLOOKUP(Hoja1!B81,Data!$A$1:$B$504,2,0)</f>
        <v>Aeromexico</v>
      </c>
      <c r="C81" s="23" t="str">
        <f>Hoja1!C81</f>
        <v>E90</v>
      </c>
      <c r="D81" t="str">
        <f>Hoja1!D81</f>
        <v>AM 875</v>
      </c>
      <c r="E81" s="24">
        <f>IF(Hoja1!M81=1,Hoja1!E81,0)</f>
        <v>46162.720138888886</v>
      </c>
      <c r="F81" s="23" t="str">
        <f>VLOOKUP(Hoja1!F81,Data!$D$1:$E$504,2,0)</f>
        <v>Mérida</v>
      </c>
      <c r="G81" s="23">
        <f>Hoja1!G81</f>
        <v>3</v>
      </c>
      <c r="H81" s="23" t="str">
        <f>Hoja1!H81</f>
        <v>110A</v>
      </c>
      <c r="I81" t="str">
        <f>Hoja1!I81</f>
        <v>AM 872</v>
      </c>
      <c r="J81" t="str">
        <f>VLOOKUP(Hoja1!J81,Data!$G$1:$H$505,2,0)</f>
        <v>Veracruz</v>
      </c>
      <c r="K81" s="18">
        <f>IF(Hoja1!M81=1,Hoja1!K81,0)</f>
        <v>46162.747916666667</v>
      </c>
      <c r="L81" t="str">
        <f>IF(Hoja1!M81=1,Hoja1!L81:$N81,0)</f>
        <v>J</v>
      </c>
      <c r="M81">
        <f t="shared" si="2"/>
        <v>1</v>
      </c>
      <c r="N81">
        <f t="shared" si="3"/>
        <v>1</v>
      </c>
      <c r="O81">
        <f>IF(N81="","",MAX(O$1:O80)+1)</f>
        <v>60</v>
      </c>
    </row>
    <row r="82" spans="1:15" x14ac:dyDescent="0.25">
      <c r="A82" t="str">
        <f>IF(Hoja1!M82=1,Hoja1!A82,0)</f>
        <v>Flight scheduled</v>
      </c>
      <c r="B82" s="23" t="str">
        <f>VLOOKUP(Hoja1!B82,Data!$A$1:$B$504,2,0)</f>
        <v>Viva</v>
      </c>
      <c r="C82" s="23">
        <f>Hoja1!C82</f>
        <v>321</v>
      </c>
      <c r="D82" t="str">
        <f>Hoja1!D82</f>
        <v>VB 7443</v>
      </c>
      <c r="E82" s="24">
        <f>IF(Hoja1!M82=1,Hoja1!E82,0)</f>
        <v>46162.722222222219</v>
      </c>
      <c r="F82" s="23" t="str">
        <f>VLOOKUP(Hoja1!F82,Data!$D$1:$E$504,2,0)</f>
        <v>Cancún</v>
      </c>
      <c r="G82" s="23">
        <f>Hoja1!G82</f>
        <v>1</v>
      </c>
      <c r="H82" s="23" t="str">
        <f>Hoja1!H82</f>
        <v>107A</v>
      </c>
      <c r="I82" t="str">
        <f>Hoja1!I82</f>
        <v>VB 7443</v>
      </c>
      <c r="J82" t="str">
        <f>VLOOKUP(Hoja1!J82,Data!$G$1:$H$505,2,0)</f>
        <v>Los Cabos</v>
      </c>
      <c r="K82" s="18">
        <f>IF(Hoja1!M82=1,Hoja1!K82,0)</f>
        <v>46162.75</v>
      </c>
      <c r="L82" t="str">
        <f>IF(Hoja1!M82=1,Hoja1!L82:$N82,0)</f>
        <v>J</v>
      </c>
      <c r="M82">
        <f t="shared" si="2"/>
        <v>1</v>
      </c>
      <c r="N82">
        <f t="shared" si="3"/>
        <v>1</v>
      </c>
      <c r="O82">
        <f>IF(N82="","",MAX(O$1:O81)+1)</f>
        <v>61</v>
      </c>
    </row>
    <row r="83" spans="1:15" x14ac:dyDescent="0.25">
      <c r="A83" t="str">
        <f>IF(Hoja1!M83=1,Hoja1!A83,0)</f>
        <v>Flight scheduled</v>
      </c>
      <c r="B83" s="23" t="str">
        <f>VLOOKUP(Hoja1!B83,Data!$A$1:$B$504,2,0)</f>
        <v>Viva</v>
      </c>
      <c r="C83" s="23" t="str">
        <f>Hoja1!C83</f>
        <v>32A</v>
      </c>
      <c r="D83" t="str">
        <f>Hoja1!D83</f>
        <v>VB 7016</v>
      </c>
      <c r="E83" s="24">
        <f>IF(Hoja1!M83=1,Hoja1!E83,0)</f>
        <v>46162.729166666664</v>
      </c>
      <c r="F83" s="23" t="str">
        <f>VLOOKUP(Hoja1!F83,Data!$D$1:$E$504,2,0)</f>
        <v>Monterrey</v>
      </c>
      <c r="G83" s="23">
        <f>Hoja1!G83</f>
        <v>2</v>
      </c>
      <c r="H83" s="23">
        <f>Hoja1!H83</f>
        <v>503</v>
      </c>
      <c r="I83" t="str">
        <f>Hoja1!I83</f>
        <v>VB 7016</v>
      </c>
      <c r="J83" t="str">
        <f>VLOOKUP(Hoja1!J83,Data!$G$1:$H$505,2,0)</f>
        <v>Acapulco</v>
      </c>
      <c r="K83" s="18">
        <f>IF(Hoja1!M83=1,Hoja1!K83,0)</f>
        <v>46162.753472222219</v>
      </c>
      <c r="L83" t="str">
        <f>IF(Hoja1!M83=1,Hoja1!L83:$N83,0)</f>
        <v>J</v>
      </c>
      <c r="M83">
        <f t="shared" si="2"/>
        <v>1</v>
      </c>
      <c r="N83">
        <f t="shared" si="3"/>
        <v>1</v>
      </c>
      <c r="O83">
        <f>IF(N83="","",MAX(O$1:O82)+1)</f>
        <v>62</v>
      </c>
    </row>
    <row r="84" spans="1:15" x14ac:dyDescent="0.25">
      <c r="A84" t="str">
        <f>IF(Hoja1!M84=1,Hoja1!A84,0)</f>
        <v>Flight scheduled</v>
      </c>
      <c r="B84" s="23" t="str">
        <f>VLOOKUP(Hoja1!B84,Data!$A$1:$B$504,2,0)</f>
        <v>Viva</v>
      </c>
      <c r="C84" s="23" t="str">
        <f>Hoja1!C84</f>
        <v>32Q</v>
      </c>
      <c r="D84" t="str">
        <f>Hoja1!D84</f>
        <v>VB 7447</v>
      </c>
      <c r="E84" s="24">
        <f>IF(Hoja1!M84=1,Hoja1!E84,0)</f>
        <v>46162.739583333336</v>
      </c>
      <c r="F84" s="23" t="str">
        <f>VLOOKUP(Hoja1!F84,Data!$D$1:$E$504,2,0)</f>
        <v>Tulum</v>
      </c>
      <c r="G84" s="23">
        <f>Hoja1!G84</f>
        <v>1</v>
      </c>
      <c r="H84" s="23" t="str">
        <f>Hoja1!H84</f>
        <v>106A</v>
      </c>
      <c r="I84" t="str">
        <f>Hoja1!I84</f>
        <v>VB 7447</v>
      </c>
      <c r="J84" t="str">
        <f>VLOOKUP(Hoja1!J84,Data!$G$1:$H$505,2,0)</f>
        <v>Hermosillo</v>
      </c>
      <c r="K84" s="18">
        <f>IF(Hoja1!M84=1,Hoja1!K84,0)</f>
        <v>46162.770833333336</v>
      </c>
      <c r="L84" t="str">
        <f>IF(Hoja1!M84=1,Hoja1!L84:$N84,0)</f>
        <v>J</v>
      </c>
      <c r="M84">
        <f t="shared" si="2"/>
        <v>1</v>
      </c>
      <c r="N84">
        <f t="shared" si="3"/>
        <v>1</v>
      </c>
      <c r="O84">
        <f>IF(N84="","",MAX(O$1:O83)+1)</f>
        <v>63</v>
      </c>
    </row>
    <row r="85" spans="1:15" x14ac:dyDescent="0.25">
      <c r="A85" t="str">
        <f>IF(Hoja1!M85=1,Hoja1!A85,0)</f>
        <v>Flight scheduled</v>
      </c>
      <c r="B85" s="23" t="str">
        <f>VLOOKUP(Hoja1!B85,Data!$A$1:$B$504,2,0)</f>
        <v>Viva</v>
      </c>
      <c r="C85" s="23" t="str">
        <f>Hoja1!C85</f>
        <v>32A</v>
      </c>
      <c r="D85" t="str">
        <f>Hoja1!D85</f>
        <v>VB 9221</v>
      </c>
      <c r="E85" s="24">
        <f>IF(Hoja1!M85=1,Hoja1!E85,0)</f>
        <v>46162.753472222219</v>
      </c>
      <c r="F85" s="23" t="str">
        <f>VLOOKUP(Hoja1!F85,Data!$D$1:$E$504,2,0)</f>
        <v>Puerto Escondido</v>
      </c>
      <c r="G85" s="23">
        <f>Hoja1!G85</f>
        <v>1</v>
      </c>
      <c r="H85" s="23" t="str">
        <f>Hoja1!H85</f>
        <v>112A</v>
      </c>
      <c r="I85" t="str">
        <f>Hoja1!I85</f>
        <v>VB 770</v>
      </c>
      <c r="J85" t="str">
        <f>VLOOKUP(Hoja1!J85,Data!$G$1:$H$505,2,0)</f>
        <v>Bogotá</v>
      </c>
      <c r="K85" s="18">
        <f>IF(Hoja1!M85=1,Hoja1!K85,0)</f>
        <v>46162.798611111109</v>
      </c>
      <c r="L85" t="str">
        <f>IF(Hoja1!M85=1,Hoja1!L85:$N85,0)</f>
        <v>J</v>
      </c>
      <c r="M85">
        <f t="shared" si="2"/>
        <v>1</v>
      </c>
      <c r="N85">
        <f t="shared" si="3"/>
        <v>1</v>
      </c>
      <c r="O85">
        <f>IF(N85="","",MAX(O$1:O84)+1)</f>
        <v>64</v>
      </c>
    </row>
    <row r="86" spans="1:15" x14ac:dyDescent="0.25">
      <c r="A86" t="str">
        <f>IF(Hoja1!M86=1,Hoja1!A86,0)</f>
        <v>Flight scheduled</v>
      </c>
      <c r="B86" s="23" t="str">
        <f>VLOOKUP(Hoja1!B86,Data!$A$1:$B$504,2,0)</f>
        <v>Aeromexico</v>
      </c>
      <c r="C86" s="23" t="str">
        <f>Hoja1!C86</f>
        <v>E90</v>
      </c>
      <c r="D86" t="str">
        <f>Hoja1!D86</f>
        <v>AM 881</v>
      </c>
      <c r="E86" s="24">
        <f>IF(Hoja1!M86=1,Hoja1!E86,0)</f>
        <v>46162.756249999999</v>
      </c>
      <c r="F86" s="23" t="str">
        <f>VLOOKUP(Hoja1!F86,Data!$D$1:$E$504,2,0)</f>
        <v>Puerto Vallarta</v>
      </c>
      <c r="G86" s="23">
        <f>Hoja1!G86</f>
        <v>3</v>
      </c>
      <c r="H86" s="23" t="str">
        <f>Hoja1!H86</f>
        <v>110B</v>
      </c>
      <c r="I86" t="str">
        <f>Hoja1!I86</f>
        <v>AM 2600</v>
      </c>
      <c r="J86" t="str">
        <f>VLOOKUP(Hoja1!J86,Data!$G$1:$H$505,2,0)</f>
        <v>Durango</v>
      </c>
      <c r="K86" s="18">
        <f>IF(Hoja1!M86=1,Hoja1!K86,0)</f>
        <v>46162.788194444445</v>
      </c>
      <c r="L86" t="str">
        <f>IF(Hoja1!M86=1,Hoja1!L86:$N86,0)</f>
        <v>J</v>
      </c>
      <c r="M86">
        <f t="shared" si="2"/>
        <v>1</v>
      </c>
      <c r="N86">
        <f t="shared" si="3"/>
        <v>1</v>
      </c>
      <c r="O86">
        <f>IF(N86="","",MAX(O$1:O85)+1)</f>
        <v>65</v>
      </c>
    </row>
    <row r="87" spans="1:15" x14ac:dyDescent="0.25">
      <c r="A87" t="str">
        <f>IF(Hoja1!M87=1,Hoja1!A87,0)</f>
        <v>Flight scheduled</v>
      </c>
      <c r="B87" s="23" t="str">
        <f>VLOOKUP(Hoja1!B87,Data!$A$1:$B$504,2,0)</f>
        <v>Viva</v>
      </c>
      <c r="C87" s="23">
        <f>Hoja1!C87</f>
        <v>321</v>
      </c>
      <c r="D87" t="str">
        <f>Hoja1!D87</f>
        <v>VB 7190</v>
      </c>
      <c r="E87" s="24">
        <f>IF(Hoja1!M87=1,Hoja1!E87,0)</f>
        <v>46162.760416666664</v>
      </c>
      <c r="F87" s="23" t="str">
        <f>VLOOKUP(Hoja1!F87,Data!$D$1:$E$504,2,0)</f>
        <v>Mérida</v>
      </c>
      <c r="G87" s="23">
        <f>Hoja1!G87</f>
        <v>2</v>
      </c>
      <c r="H87" s="23">
        <f>Hoja1!H87</f>
        <v>502</v>
      </c>
      <c r="I87" t="str">
        <f>Hoja1!I87</f>
        <v>VB 7190</v>
      </c>
      <c r="J87" t="str">
        <f>VLOOKUP(Hoja1!J87,Data!$G$1:$H$505,2,0)</f>
        <v>Oaxaca</v>
      </c>
      <c r="K87" s="18">
        <f>IF(Hoja1!M87=1,Hoja1!K87,0)</f>
        <v>46162.791666666664</v>
      </c>
      <c r="L87" t="str">
        <f>IF(Hoja1!M87=1,Hoja1!L87:$N87,0)</f>
        <v>J</v>
      </c>
      <c r="M87">
        <f t="shared" si="2"/>
        <v>1</v>
      </c>
      <c r="N87">
        <f t="shared" si="3"/>
        <v>1</v>
      </c>
      <c r="O87">
        <f>IF(N87="","",MAX(O$1:O86)+1)</f>
        <v>66</v>
      </c>
    </row>
    <row r="88" spans="1:15" x14ac:dyDescent="0.25">
      <c r="A88" t="str">
        <f>IF(Hoja1!M88=1,Hoja1!A88,0)</f>
        <v>Flight scheduled</v>
      </c>
      <c r="B88" s="23" t="str">
        <f>VLOOKUP(Hoja1!B88,Data!$A$1:$B$504,2,0)</f>
        <v>Viva</v>
      </c>
      <c r="C88" s="23" t="str">
        <f>Hoja1!C88</f>
        <v>32N</v>
      </c>
      <c r="D88" t="str">
        <f>Hoja1!D88</f>
        <v>VB 4412</v>
      </c>
      <c r="E88" s="24">
        <f>IF(Hoja1!M88=1,Hoja1!E88,0)</f>
        <v>46162.767361111109</v>
      </c>
      <c r="F88" s="23" t="str">
        <f>VLOOKUP(Hoja1!F88,Data!$D$1:$E$504,2,0)</f>
        <v>Monterrey</v>
      </c>
      <c r="G88" s="23">
        <f>Hoja1!G88</f>
        <v>3</v>
      </c>
      <c r="H88" s="23" t="str">
        <f>Hoja1!H88</f>
        <v>107B</v>
      </c>
      <c r="I88" t="str">
        <f>Hoja1!I88</f>
        <v>VB 4413</v>
      </c>
      <c r="J88" t="str">
        <f>VLOOKUP(Hoja1!J88,Data!$G$1:$H$505,2,0)</f>
        <v>Monterrey</v>
      </c>
      <c r="K88" s="18">
        <f>IF(Hoja1!M88=1,Hoja1!K88,0)</f>
        <v>46162.798611111109</v>
      </c>
      <c r="L88" t="str">
        <f>IF(Hoja1!M88=1,Hoja1!L88:$N88,0)</f>
        <v>J</v>
      </c>
      <c r="M88">
        <f t="shared" si="2"/>
        <v>1</v>
      </c>
      <c r="N88">
        <f t="shared" si="3"/>
        <v>1</v>
      </c>
      <c r="O88">
        <f>IF(N88="","",MAX(O$1:O87)+1)</f>
        <v>67</v>
      </c>
    </row>
    <row r="89" spans="1:15" x14ac:dyDescent="0.25">
      <c r="A89" t="str">
        <f>IF(Hoja1!M89=1,Hoja1!A89,0)</f>
        <v>Flight scheduled</v>
      </c>
      <c r="B89" s="23" t="str">
        <f>VLOOKUP(Hoja1!B89,Data!$A$1:$B$504,2,0)</f>
        <v>Viva</v>
      </c>
      <c r="C89" s="23">
        <f>Hoja1!C89</f>
        <v>321</v>
      </c>
      <c r="D89" t="str">
        <f>Hoja1!D89</f>
        <v>VB 9405</v>
      </c>
      <c r="E89" s="24">
        <f>IF(Hoja1!M89=1,Hoja1!E89,0)</f>
        <v>46162.770833333336</v>
      </c>
      <c r="F89" s="23" t="str">
        <f>VLOOKUP(Hoja1!F89,Data!$D$1:$E$504,2,0)</f>
        <v>Monterrey</v>
      </c>
      <c r="G89" s="23">
        <f>Hoja1!G89</f>
        <v>2</v>
      </c>
      <c r="H89" s="23" t="str">
        <f>Hoja1!H89</f>
        <v>106B</v>
      </c>
      <c r="I89" t="str">
        <f>Hoja1!I89</f>
        <v>VB 9502</v>
      </c>
      <c r="J89" t="str">
        <f>VLOOKUP(Hoja1!J89,Data!$G$1:$H$505,2,0)</f>
        <v>Torreón</v>
      </c>
      <c r="K89" s="18">
        <f>IF(Hoja1!M89=1,Hoja1!K89,0)</f>
        <v>46162.822916666664</v>
      </c>
      <c r="L89" t="str">
        <f>IF(Hoja1!M89=1,Hoja1!L89:$N89,0)</f>
        <v>J</v>
      </c>
      <c r="M89">
        <f t="shared" si="2"/>
        <v>1</v>
      </c>
      <c r="N89">
        <f t="shared" si="3"/>
        <v>1</v>
      </c>
      <c r="O89">
        <f>IF(N89="","",MAX(O$1:O88)+1)</f>
        <v>68</v>
      </c>
    </row>
    <row r="90" spans="1:15" x14ac:dyDescent="0.25">
      <c r="A90">
        <f>IF(Hoja1!M90=1,Hoja1!A90,0)</f>
        <v>0</v>
      </c>
      <c r="B90" s="23" t="str">
        <f>VLOOKUP(Hoja1!B90,Data!$A$1:$B$504,2,0)</f>
        <v>Qatar Airways</v>
      </c>
      <c r="C90" s="23" t="str">
        <f>Hoja1!C90</f>
        <v>77X</v>
      </c>
      <c r="D90" t="str">
        <f>Hoja1!D90</f>
        <v>QR 8147</v>
      </c>
      <c r="E90" s="24">
        <f>IF(Hoja1!M90=1,Hoja1!E90,0)</f>
        <v>0</v>
      </c>
      <c r="F90" s="23" t="str">
        <f>VLOOKUP(Hoja1!F90,Data!$D$1:$E$504,2,0)</f>
        <v>Frankfurt</v>
      </c>
      <c r="G90" s="23" t="str">
        <f>Hoja1!G90</f>
        <v>---</v>
      </c>
      <c r="H90" s="23">
        <f>Hoja1!H90</f>
        <v>609</v>
      </c>
      <c r="I90" t="str">
        <f>Hoja1!I90</f>
        <v>QR 8147</v>
      </c>
      <c r="J90" t="str">
        <f>VLOOKUP(Hoja1!J90,Data!$G$1:$H$505,2,0)</f>
        <v>Atlanta</v>
      </c>
      <c r="K90" s="18">
        <f>IF(Hoja1!M90=1,Hoja1!K90,0)</f>
        <v>0</v>
      </c>
      <c r="L90">
        <f>IF(Hoja1!M90=1,Hoja1!L90:$N90,0)</f>
        <v>0</v>
      </c>
      <c r="M90">
        <f t="shared" si="2"/>
        <v>0</v>
      </c>
      <c r="N90" t="str">
        <f t="shared" si="3"/>
        <v/>
      </c>
      <c r="O90" t="str">
        <f>IF(N90="","",MAX(O$1:O89)+1)</f>
        <v/>
      </c>
    </row>
    <row r="91" spans="1:15" x14ac:dyDescent="0.25">
      <c r="A91" t="str">
        <f>IF(Hoja1!M91=1,Hoja1!A91,0)</f>
        <v>Flight scheduled</v>
      </c>
      <c r="B91" s="23" t="str">
        <f>VLOOKUP(Hoja1!B91,Data!$A$1:$B$504,2,0)</f>
        <v>Viva</v>
      </c>
      <c r="C91" s="23">
        <f>Hoja1!C91</f>
        <v>321</v>
      </c>
      <c r="D91" t="str">
        <f>Hoja1!D91</f>
        <v>VB 7061</v>
      </c>
      <c r="E91" s="24">
        <f>IF(Hoja1!M91=1,Hoja1!E91,0)</f>
        <v>46162.805555555555</v>
      </c>
      <c r="F91" s="23" t="str">
        <f>VLOOKUP(Hoja1!F91,Data!$D$1:$E$504,2,0)</f>
        <v>Saltillo</v>
      </c>
      <c r="G91" s="23">
        <f>Hoja1!G91</f>
        <v>1</v>
      </c>
      <c r="H91" s="23" t="str">
        <f>Hoja1!H91</f>
        <v>107A</v>
      </c>
      <c r="I91" t="str">
        <f>Hoja1!I91</f>
        <v>VB 7061</v>
      </c>
      <c r="J91" t="str">
        <f>VLOOKUP(Hoja1!J91,Data!$G$1:$H$505,2,0)</f>
        <v>Cancún</v>
      </c>
      <c r="K91" s="18">
        <f>IF(Hoja1!M91=1,Hoja1!K91,0)</f>
        <v>46162.836805555555</v>
      </c>
      <c r="L91" t="str">
        <f>IF(Hoja1!M91=1,Hoja1!L91:$N91,0)</f>
        <v>J</v>
      </c>
      <c r="M91">
        <f t="shared" si="2"/>
        <v>1</v>
      </c>
      <c r="N91">
        <f t="shared" si="3"/>
        <v>1</v>
      </c>
      <c r="O91">
        <f>IF(N91="","",MAX(O$1:O90)+1)</f>
        <v>69</v>
      </c>
    </row>
    <row r="92" spans="1:15" x14ac:dyDescent="0.25">
      <c r="A92">
        <f>IF(Hoja1!M92=1,Hoja1!A92,0)</f>
        <v>0</v>
      </c>
      <c r="B92" s="23" t="str">
        <f>VLOOKUP(Hoja1!B92,Data!$A$1:$B$504,2,0)</f>
        <v>Awesome Cargo</v>
      </c>
      <c r="C92" s="23">
        <f>Hoja1!C92</f>
        <v>332</v>
      </c>
      <c r="D92" t="str">
        <f>Hoja1!D92</f>
        <v>A7 842</v>
      </c>
      <c r="E92" s="24">
        <f>IF(Hoja1!M92=1,Hoja1!E92,0)</f>
        <v>0</v>
      </c>
      <c r="F92" s="23" t="str">
        <f>VLOOKUP(Hoja1!F92,Data!$D$1:$E$504,2,0)</f>
        <v>Santiago</v>
      </c>
      <c r="G92" s="23" t="str">
        <f>Hoja1!G92</f>
        <v>---</v>
      </c>
      <c r="H92" s="23">
        <f>Hoja1!H92</f>
        <v>605</v>
      </c>
      <c r="I92">
        <f>Hoja1!I92</f>
        <v>0</v>
      </c>
      <c r="J92" t="e">
        <f>VLOOKUP(Hoja1!J92,Data!$G$1:$H$505,2,0)</f>
        <v>#N/A</v>
      </c>
      <c r="K92" s="18">
        <f>IF(Hoja1!M92=1,Hoja1!K92,0)</f>
        <v>0</v>
      </c>
      <c r="L92">
        <f>IF(Hoja1!M92=1,Hoja1!L92:$N92,0)</f>
        <v>0</v>
      </c>
      <c r="M92">
        <f t="shared" si="2"/>
        <v>0</v>
      </c>
      <c r="N92" t="str">
        <f t="shared" si="3"/>
        <v/>
      </c>
      <c r="O92" t="str">
        <f>IF(N92="","",MAX(O$1:O91)+1)</f>
        <v/>
      </c>
    </row>
    <row r="93" spans="1:15" x14ac:dyDescent="0.25">
      <c r="A93" t="str">
        <f>IF(Hoja1!M93=1,Hoja1!A93,0)</f>
        <v>Flight scheduled</v>
      </c>
      <c r="B93" s="23" t="str">
        <f>VLOOKUP(Hoja1!B93,Data!$A$1:$B$504,2,0)</f>
        <v>Viva</v>
      </c>
      <c r="C93" s="23" t="str">
        <f>Hoja1!C93</f>
        <v>32N</v>
      </c>
      <c r="D93" t="str">
        <f>Hoja1!D93</f>
        <v>VB 9451</v>
      </c>
      <c r="E93" s="24">
        <f>IF(Hoja1!M93=1,Hoja1!E93,0)</f>
        <v>46162.8125</v>
      </c>
      <c r="F93" s="23" t="str">
        <f>VLOOKUP(Hoja1!F93,Data!$D$1:$E$504,2,0)</f>
        <v>Nuevo Laredo</v>
      </c>
      <c r="G93" s="23">
        <f>Hoja1!G93</f>
        <v>1</v>
      </c>
      <c r="H93" s="23" t="str">
        <f>Hoja1!H93</f>
        <v>106A</v>
      </c>
      <c r="I93" t="str">
        <f>Hoja1!I93</f>
        <v>VB 9450</v>
      </c>
      <c r="J93" t="str">
        <f>VLOOKUP(Hoja1!J93,Data!$G$1:$H$505,2,0)</f>
        <v>Nuevo Laredo</v>
      </c>
      <c r="K93" s="18">
        <f>IF(Hoja1!M93=1,Hoja1!K93,0)</f>
        <v>46163.600694444445</v>
      </c>
      <c r="L93" t="str">
        <f>IF(Hoja1!M93=1,Hoja1!L93:$N93,0)</f>
        <v>J</v>
      </c>
      <c r="M93">
        <f t="shared" si="2"/>
        <v>1</v>
      </c>
      <c r="N93">
        <f t="shared" si="3"/>
        <v>1</v>
      </c>
      <c r="O93">
        <f>IF(N93="","",MAX(O$1:O92)+1)</f>
        <v>70</v>
      </c>
    </row>
    <row r="94" spans="1:15" x14ac:dyDescent="0.25">
      <c r="A94" t="str">
        <f>IF(Hoja1!M94=1,Hoja1!A94,0)</f>
        <v>Flight scheduled</v>
      </c>
      <c r="B94" s="23" t="str">
        <f>VLOOKUP(Hoja1!B94,Data!$A$1:$B$504,2,0)</f>
        <v>Viva</v>
      </c>
      <c r="C94" s="23">
        <f>Hoja1!C94</f>
        <v>320</v>
      </c>
      <c r="D94" t="str">
        <f>Hoja1!D94</f>
        <v>VB 7435</v>
      </c>
      <c r="E94" s="24">
        <f>IF(Hoja1!M94=1,Hoja1!E94,0)</f>
        <v>46162.84375</v>
      </c>
      <c r="F94" s="23" t="str">
        <f>VLOOKUP(Hoja1!F94,Data!$D$1:$E$504,2,0)</f>
        <v>Veracruz</v>
      </c>
      <c r="G94" s="23">
        <f>Hoja1!G94</f>
        <v>1</v>
      </c>
      <c r="H94" s="23">
        <f>Hoja1!H94</f>
        <v>504</v>
      </c>
      <c r="I94" t="str">
        <f>Hoja1!I94</f>
        <v>VB 7435</v>
      </c>
      <c r="J94" t="str">
        <f>VLOOKUP(Hoja1!J94,Data!$G$1:$H$505,2,0)</f>
        <v>Ciudad Juárez</v>
      </c>
      <c r="K94" s="18">
        <f>IF(Hoja1!M94=1,Hoja1!K94,0)</f>
        <v>46162.864583333336</v>
      </c>
      <c r="L94" t="str">
        <f>IF(Hoja1!M94=1,Hoja1!L94:$N94,0)</f>
        <v>J</v>
      </c>
      <c r="M94">
        <f t="shared" si="2"/>
        <v>1</v>
      </c>
      <c r="N94">
        <f t="shared" si="3"/>
        <v>1</v>
      </c>
      <c r="O94">
        <f>IF(N94="","",MAX(O$1:O93)+1)</f>
        <v>71</v>
      </c>
    </row>
    <row r="95" spans="1:15" x14ac:dyDescent="0.25">
      <c r="A95" t="str">
        <f>IF(Hoja1!M95=1,Hoja1!A95,0)</f>
        <v>Flight scheduled</v>
      </c>
      <c r="B95" s="23" t="str">
        <f>VLOOKUP(Hoja1!B95,Data!$A$1:$B$504,2,0)</f>
        <v>Viva</v>
      </c>
      <c r="C95" s="23" t="str">
        <f>Hoja1!C95</f>
        <v>32A</v>
      </c>
      <c r="D95" t="str">
        <f>Hoja1!D95</f>
        <v>VB 7305</v>
      </c>
      <c r="E95" s="24">
        <f>IF(Hoja1!M95=1,Hoja1!E95,0)</f>
        <v>46162.847222222219</v>
      </c>
      <c r="F95" s="23" t="str">
        <f>VLOOKUP(Hoja1!F95,Data!$D$1:$E$504,2,0)</f>
        <v>Tampico</v>
      </c>
      <c r="G95" s="23">
        <f>Hoja1!G95</f>
        <v>1</v>
      </c>
      <c r="H95" s="23">
        <f>Hoja1!H95</f>
        <v>503</v>
      </c>
      <c r="I95" t="str">
        <f>Hoja1!I95</f>
        <v>VB 7305</v>
      </c>
      <c r="J95" t="str">
        <f>VLOOKUP(Hoja1!J95,Data!$G$1:$H$505,2,0)</f>
        <v>Guadalajara</v>
      </c>
      <c r="K95" s="18">
        <f>IF(Hoja1!M95=1,Hoja1!K95,0)</f>
        <v>46162.868055555555</v>
      </c>
      <c r="L95" t="str">
        <f>IF(Hoja1!M95=1,Hoja1!L95:$N95,0)</f>
        <v>J</v>
      </c>
      <c r="M95">
        <f t="shared" si="2"/>
        <v>1</v>
      </c>
      <c r="N95">
        <f t="shared" si="3"/>
        <v>1</v>
      </c>
      <c r="O95">
        <f>IF(N95="","",MAX(O$1:O94)+1)</f>
        <v>72</v>
      </c>
    </row>
    <row r="96" spans="1:15" x14ac:dyDescent="0.25">
      <c r="A96" t="str">
        <f>IF(Hoja1!M96=1,Hoja1!A96,0)</f>
        <v>Flight scheduled</v>
      </c>
      <c r="B96" s="23" t="str">
        <f>VLOOKUP(Hoja1!B96,Data!$A$1:$B$504,2,0)</f>
        <v>Volaris</v>
      </c>
      <c r="C96" s="23">
        <f>Hoja1!C96</f>
        <v>320</v>
      </c>
      <c r="D96" t="str">
        <f>Hoja1!D96</f>
        <v>Y4 1292</v>
      </c>
      <c r="E96" s="24">
        <f>IF(Hoja1!M96=1,Hoja1!E96,0)</f>
        <v>46162.852083333331</v>
      </c>
      <c r="F96" s="23" t="str">
        <f>VLOOKUP(Hoja1!F96,Data!$D$1:$E$504,2,0)</f>
        <v>Guadalajara</v>
      </c>
      <c r="G96" s="23">
        <f>Hoja1!G96</f>
        <v>3</v>
      </c>
      <c r="H96" s="23" t="str">
        <f>Hoja1!H96</f>
        <v>109A</v>
      </c>
      <c r="I96" t="str">
        <f>Hoja1!I96</f>
        <v>Y4 1291</v>
      </c>
      <c r="J96" t="str">
        <f>VLOOKUP(Hoja1!J96,Data!$G$1:$H$505,2,0)</f>
        <v>Guadalajara</v>
      </c>
      <c r="K96" s="18">
        <f>IF(Hoja1!M96=1,Hoja1!K96,0)</f>
        <v>46163.270833333336</v>
      </c>
      <c r="L96" t="str">
        <f>IF(Hoja1!M96=1,Hoja1!L96:$N96,0)</f>
        <v>J</v>
      </c>
      <c r="M96">
        <f t="shared" si="2"/>
        <v>1</v>
      </c>
      <c r="N96">
        <f t="shared" si="3"/>
        <v>1</v>
      </c>
      <c r="O96">
        <f>IF(N96="","",MAX(O$1:O95)+1)</f>
        <v>73</v>
      </c>
    </row>
    <row r="97" spans="1:15" x14ac:dyDescent="0.25">
      <c r="A97" t="str">
        <f>IF(Hoja1!M97=1,Hoja1!A97,0)</f>
        <v>Flight scheduled</v>
      </c>
      <c r="B97" s="23" t="str">
        <f>VLOOKUP(Hoja1!B97,Data!$A$1:$B$504,2,0)</f>
        <v>Viva</v>
      </c>
      <c r="C97" s="23" t="str">
        <f>Hoja1!C97</f>
        <v>32A</v>
      </c>
      <c r="D97" t="str">
        <f>Hoja1!D97</f>
        <v>VB 9523</v>
      </c>
      <c r="E97" s="24">
        <f>IF(Hoja1!M97=1,Hoja1!E97,0)</f>
        <v>46162.861111111109</v>
      </c>
      <c r="F97" s="23" t="str">
        <f>VLOOKUP(Hoja1!F97,Data!$D$1:$E$504,2,0)</f>
        <v>Guadalajara</v>
      </c>
      <c r="G97" s="23">
        <f>Hoja1!G97</f>
        <v>2</v>
      </c>
      <c r="H97" s="23">
        <f>Hoja1!H97</f>
        <v>505</v>
      </c>
      <c r="I97" t="str">
        <f>Hoja1!I97</f>
        <v>VB 9520</v>
      </c>
      <c r="J97" t="str">
        <f>VLOOKUP(Hoja1!J97,Data!$G$1:$H$505,2,0)</f>
        <v>Guadalajara</v>
      </c>
      <c r="K97" s="18">
        <f>IF(Hoja1!M97=1,Hoja1!K97,0)</f>
        <v>46163.25</v>
      </c>
      <c r="L97" t="str">
        <f>IF(Hoja1!M97=1,Hoja1!L97:$N97,0)</f>
        <v>J</v>
      </c>
      <c r="M97">
        <f t="shared" si="2"/>
        <v>1</v>
      </c>
      <c r="N97">
        <f t="shared" si="3"/>
        <v>1</v>
      </c>
      <c r="O97">
        <f>IF(N97="","",MAX(O$1:O96)+1)</f>
        <v>74</v>
      </c>
    </row>
    <row r="98" spans="1:15" x14ac:dyDescent="0.25">
      <c r="A98" t="str">
        <f>IF(Hoja1!M98=1,Hoja1!A98,0)</f>
        <v>Flight scheduled</v>
      </c>
      <c r="B98" s="23" t="str">
        <f>VLOOKUP(Hoja1!B98,Data!$A$1:$B$504,2,0)</f>
        <v>Aeromexico</v>
      </c>
      <c r="C98" s="23" t="str">
        <f>Hoja1!C98</f>
        <v>E90</v>
      </c>
      <c r="D98" t="str">
        <f>Hoja1!D98</f>
        <v>AM 871</v>
      </c>
      <c r="E98" s="24">
        <f>IF(Hoja1!M98=1,Hoja1!E98,0)</f>
        <v>46162.862500000003</v>
      </c>
      <c r="F98" s="23" t="str">
        <f>VLOOKUP(Hoja1!F98,Data!$D$1:$E$504,2,0)</f>
        <v>Veracruz</v>
      </c>
      <c r="G98" s="23">
        <f>Hoja1!G98</f>
        <v>3</v>
      </c>
      <c r="H98" s="23" t="str">
        <f>Hoja1!H98</f>
        <v>110B</v>
      </c>
      <c r="I98" t="str">
        <f>Hoja1!I98</f>
        <v>AM 284</v>
      </c>
      <c r="J98" t="str">
        <f>VLOOKUP(Hoja1!J98,Data!$G$1:$H$505,2,0)</f>
        <v>Guadalajara</v>
      </c>
      <c r="K98" s="18">
        <f>IF(Hoja1!M98=1,Hoja1!K98,0)</f>
        <v>46162.888888888891</v>
      </c>
      <c r="L98" t="str">
        <f>IF(Hoja1!M98=1,Hoja1!L98:$N98,0)</f>
        <v>J</v>
      </c>
      <c r="M98">
        <f t="shared" si="2"/>
        <v>1</v>
      </c>
      <c r="N98">
        <f t="shared" si="3"/>
        <v>1</v>
      </c>
      <c r="O98">
        <f>IF(N98="","",MAX(O$1:O97)+1)</f>
        <v>75</v>
      </c>
    </row>
    <row r="99" spans="1:15" x14ac:dyDescent="0.25">
      <c r="A99" t="str">
        <f>IF(Hoja1!M99=1,Hoja1!A99,0)</f>
        <v>Flight scheduled</v>
      </c>
      <c r="B99" s="23" t="str">
        <f>VLOOKUP(Hoja1!B99,Data!$A$1:$B$504,2,0)</f>
        <v>Viva</v>
      </c>
      <c r="C99" s="23" t="str">
        <f>Hoja1!C99</f>
        <v>32A</v>
      </c>
      <c r="D99" t="str">
        <f>Hoja1!D99</f>
        <v>VB 7017</v>
      </c>
      <c r="E99" s="24">
        <f>IF(Hoja1!M99=1,Hoja1!E99,0)</f>
        <v>46162.871527777781</v>
      </c>
      <c r="F99" s="23" t="str">
        <f>VLOOKUP(Hoja1!F99,Data!$D$1:$E$504,2,0)</f>
        <v>Acapulco</v>
      </c>
      <c r="G99" s="23">
        <f>Hoja1!G99</f>
        <v>2</v>
      </c>
      <c r="H99" s="23" t="str">
        <f>Hoja1!H99</f>
        <v>107B</v>
      </c>
      <c r="I99" t="str">
        <f>Hoja1!I99</f>
        <v>VB 7017</v>
      </c>
      <c r="J99" t="str">
        <f>VLOOKUP(Hoja1!J99,Data!$G$1:$H$505,2,0)</f>
        <v>Monterrey</v>
      </c>
      <c r="K99" s="18">
        <f>IF(Hoja1!M99=1,Hoja1!K99,0)</f>
        <v>46162.895833333336</v>
      </c>
      <c r="L99" t="str">
        <f>IF(Hoja1!M99=1,Hoja1!L99:$N99,0)</f>
        <v>J</v>
      </c>
      <c r="M99">
        <f t="shared" si="2"/>
        <v>1</v>
      </c>
      <c r="N99">
        <f t="shared" si="3"/>
        <v>1</v>
      </c>
      <c r="O99">
        <f>IF(N99="","",MAX(O$1:O98)+1)</f>
        <v>76</v>
      </c>
    </row>
    <row r="100" spans="1:15" x14ac:dyDescent="0.25">
      <c r="A100" t="str">
        <f>IF(Hoja1!M100=1,Hoja1!A100,0)</f>
        <v>Flight scheduled</v>
      </c>
      <c r="B100" s="23" t="str">
        <f>VLOOKUP(Hoja1!B100,Data!$A$1:$B$504,2,0)</f>
        <v>Volaris</v>
      </c>
      <c r="C100" s="23" t="str">
        <f>Hoja1!C100</f>
        <v>32Q</v>
      </c>
      <c r="D100" t="str">
        <f>Hoja1!D100</f>
        <v>Y4 3296</v>
      </c>
      <c r="E100" s="24">
        <f>IF(Hoja1!M100=1,Hoja1!E100,0)</f>
        <v>46162.897916666669</v>
      </c>
      <c r="F100" s="23" t="str">
        <f>VLOOKUP(Hoja1!F100,Data!$D$1:$E$504,2,0)</f>
        <v>Tijuana</v>
      </c>
      <c r="G100" s="23">
        <f>Hoja1!G100</f>
        <v>1</v>
      </c>
      <c r="H100" s="23" t="str">
        <f>Hoja1!H100</f>
        <v>110A</v>
      </c>
      <c r="I100" t="str">
        <f>Hoja1!I100</f>
        <v>Y4 3297</v>
      </c>
      <c r="J100" t="str">
        <f>VLOOKUP(Hoja1!J100,Data!$G$1:$H$505,2,0)</f>
        <v>Tijuana</v>
      </c>
      <c r="K100" s="18">
        <f>IF(Hoja1!M100=1,Hoja1!K100,0)</f>
        <v>46162.941666666666</v>
      </c>
      <c r="L100" t="str">
        <f>IF(Hoja1!M100=1,Hoja1!L100:$N100,0)</f>
        <v>J</v>
      </c>
      <c r="M100">
        <f t="shared" si="2"/>
        <v>1</v>
      </c>
      <c r="N100">
        <f t="shared" si="3"/>
        <v>1</v>
      </c>
      <c r="O100">
        <f>IF(N100="","",MAX(O$1:O99)+1)</f>
        <v>77</v>
      </c>
    </row>
    <row r="101" spans="1:15" x14ac:dyDescent="0.25">
      <c r="A101" t="str">
        <f>IF(Hoja1!M101=1,Hoja1!A101,0)</f>
        <v>Flight scheduled</v>
      </c>
      <c r="B101" s="23" t="str">
        <f>VLOOKUP(Hoja1!B101,Data!$A$1:$B$504,2,0)</f>
        <v>Viva</v>
      </c>
      <c r="C101" s="23">
        <f>Hoja1!C101</f>
        <v>321</v>
      </c>
      <c r="D101" t="str">
        <f>Hoja1!D101</f>
        <v>VB 7191</v>
      </c>
      <c r="E101" s="24">
        <f>IF(Hoja1!M101=1,Hoja1!E101,0)</f>
        <v>46162.920138888891</v>
      </c>
      <c r="F101" s="23" t="str">
        <f>VLOOKUP(Hoja1!F101,Data!$D$1:$E$504,2,0)</f>
        <v>Oaxaca</v>
      </c>
      <c r="G101" s="23">
        <f>Hoja1!G101</f>
        <v>1</v>
      </c>
      <c r="H101" s="23" t="str">
        <f>Hoja1!H101</f>
        <v>107A</v>
      </c>
      <c r="I101" t="str">
        <f>Hoja1!I101</f>
        <v>VB 7191</v>
      </c>
      <c r="J101" t="str">
        <f>VLOOKUP(Hoja1!J101,Data!$G$1:$H$505,2,0)</f>
        <v>Mérida</v>
      </c>
      <c r="K101" s="18">
        <f>IF(Hoja1!M101=1,Hoja1!K101,0)</f>
        <v>46162.951388888891</v>
      </c>
      <c r="L101" t="str">
        <f>IF(Hoja1!M101=1,Hoja1!L101:$N101,0)</f>
        <v>J</v>
      </c>
      <c r="M101">
        <f t="shared" si="2"/>
        <v>1</v>
      </c>
      <c r="N101">
        <f t="shared" si="3"/>
        <v>1</v>
      </c>
      <c r="O101">
        <f>IF(N101="","",MAX(O$1:O100)+1)</f>
        <v>78</v>
      </c>
    </row>
    <row r="102" spans="1:15" x14ac:dyDescent="0.25">
      <c r="A102" t="str">
        <f>IF(Hoja1!M102=1,Hoja1!A102,0)</f>
        <v>Flight scheduled</v>
      </c>
      <c r="B102" s="23" t="str">
        <f>VLOOKUP(Hoja1!B102,Data!$A$1:$B$504,2,0)</f>
        <v xml:space="preserve">Arajet </v>
      </c>
      <c r="C102" s="23" t="str">
        <f>Hoja1!C102</f>
        <v>7M8</v>
      </c>
      <c r="D102" t="str">
        <f>Hoja1!D102</f>
        <v>DM 4162</v>
      </c>
      <c r="E102" s="24">
        <f>IF(Hoja1!M102=1,Hoja1!E102,0)</f>
        <v>46162.94027777778</v>
      </c>
      <c r="F102" s="23" t="str">
        <f>VLOOKUP(Hoja1!F102,Data!$D$1:$E$504,2,0)</f>
        <v>Santo Domingo</v>
      </c>
      <c r="G102" s="23">
        <f>Hoja1!G102</f>
        <v>6</v>
      </c>
      <c r="H102" s="23" t="str">
        <f>Hoja1!H102</f>
        <v>114A</v>
      </c>
      <c r="I102" t="str">
        <f>Hoja1!I102</f>
        <v>DM 4163</v>
      </c>
      <c r="J102" t="str">
        <f>VLOOKUP(Hoja1!J102,Data!$G$1:$H$505,2,0)</f>
        <v>Santo Domingo</v>
      </c>
      <c r="K102" s="18">
        <f>IF(Hoja1!M102=1,Hoja1!K102,0)</f>
        <v>46162.981944444444</v>
      </c>
      <c r="L102" t="str">
        <f>IF(Hoja1!M102=1,Hoja1!L102:$N102,0)</f>
        <v>J</v>
      </c>
      <c r="M102">
        <f t="shared" si="2"/>
        <v>1</v>
      </c>
      <c r="N102">
        <f t="shared" si="3"/>
        <v>1</v>
      </c>
      <c r="O102">
        <f>IF(N102="","",MAX(O$1:O101)+1)</f>
        <v>79</v>
      </c>
    </row>
    <row r="103" spans="1:15" x14ac:dyDescent="0.25">
      <c r="A103">
        <f>IF(Hoja1!M103=1,Hoja1!A103,0)</f>
        <v>0</v>
      </c>
      <c r="B103" s="23" t="str">
        <f>VLOOKUP(Hoja1!B103,Data!$A$1:$B$504,2,0)</f>
        <v>Ethiopian Airlines</v>
      </c>
      <c r="C103" s="23" t="str">
        <f>Hoja1!C103</f>
        <v>77X</v>
      </c>
      <c r="D103" t="str">
        <f>Hoja1!D103</f>
        <v>ET 3516</v>
      </c>
      <c r="E103" s="24">
        <f>IF(Hoja1!M103=1,Hoja1!E103,0)</f>
        <v>0</v>
      </c>
      <c r="F103" s="23" t="str">
        <f>VLOOKUP(Hoja1!F103,Data!$D$1:$E$504,2,0)</f>
        <v>Zaragoza</v>
      </c>
      <c r="G103" s="23" t="str">
        <f>Hoja1!G103</f>
        <v>---</v>
      </c>
      <c r="H103" s="23">
        <f>Hoja1!H103</f>
        <v>604</v>
      </c>
      <c r="I103" t="str">
        <f>Hoja1!I103</f>
        <v>ET 3516</v>
      </c>
      <c r="J103" t="str">
        <f>VLOOKUP(Hoja1!J103,Data!$G$1:$H$505,2,0)</f>
        <v>Bogotá</v>
      </c>
      <c r="K103" s="18">
        <f>IF(Hoja1!M103=1,Hoja1!K103,0)</f>
        <v>0</v>
      </c>
      <c r="L103">
        <f>IF(Hoja1!M103=1,Hoja1!L103:$N103,0)</f>
        <v>0</v>
      </c>
      <c r="M103">
        <f t="shared" si="2"/>
        <v>0</v>
      </c>
      <c r="N103" t="str">
        <f t="shared" si="3"/>
        <v/>
      </c>
      <c r="O103" t="str">
        <f>IF(N103="","",MAX(O$1:O102)+1)</f>
        <v/>
      </c>
    </row>
    <row r="104" spans="1:15" x14ac:dyDescent="0.25">
      <c r="A104" t="str">
        <f>IF(Hoja1!M104=1,Hoja1!A104,0)</f>
        <v>Flight scheduled</v>
      </c>
      <c r="B104" s="23" t="str">
        <f>VLOOKUP(Hoja1!B104,Data!$A$1:$B$504,2,0)</f>
        <v>Mexicana de Aviación</v>
      </c>
      <c r="C104" s="23">
        <f>Hoja1!C104</f>
        <v>295</v>
      </c>
      <c r="D104" t="str">
        <f>Hoja1!D104</f>
        <v>XN 1107</v>
      </c>
      <c r="E104" s="24">
        <f>IF(Hoja1!M104=1,Hoja1!E104,0)</f>
        <v>46162.954861111109</v>
      </c>
      <c r="F104" s="23" t="str">
        <f>VLOOKUP(Hoja1!F104,Data!$D$1:$E$504,2,0)</f>
        <v>Monterrey</v>
      </c>
      <c r="G104" s="23">
        <f>Hoja1!G104</f>
        <v>1</v>
      </c>
      <c r="H104" s="23" t="str">
        <f>Hoja1!H104</f>
        <v>108A</v>
      </c>
      <c r="I104" t="str">
        <f>Hoja1!I104</f>
        <v>XN 1780</v>
      </c>
      <c r="J104" t="str">
        <f>VLOOKUP(Hoja1!J104,Data!$G$1:$H$505,2,0)</f>
        <v>Tulum</v>
      </c>
      <c r="K104" s="18">
        <f>IF(Hoja1!M104=1,Hoja1!K104,0)</f>
        <v>46163.368055555555</v>
      </c>
      <c r="L104" t="str">
        <f>IF(Hoja1!M104=1,Hoja1!L104:$N104,0)</f>
        <v>J</v>
      </c>
      <c r="M104">
        <f t="shared" si="2"/>
        <v>1</v>
      </c>
      <c r="N104">
        <f t="shared" si="3"/>
        <v>1</v>
      </c>
      <c r="O104">
        <f>IF(N104="","",MAX(O$1:O103)+1)</f>
        <v>80</v>
      </c>
    </row>
    <row r="105" spans="1:15" x14ac:dyDescent="0.25">
      <c r="A105" t="str">
        <f>IF(Hoja1!M105=1,Hoja1!A105,0)</f>
        <v>Flight scheduled</v>
      </c>
      <c r="B105" s="23" t="str">
        <f>VLOOKUP(Hoja1!B105,Data!$A$1:$B$504,2,0)</f>
        <v>Mexicana de Aviación</v>
      </c>
      <c r="C105" s="23">
        <f>Hoja1!C105</f>
        <v>295</v>
      </c>
      <c r="D105" t="str">
        <f>Hoja1!D105</f>
        <v>XN 1437</v>
      </c>
      <c r="E105" s="24">
        <f>IF(Hoja1!M105=1,Hoja1!E105,0)</f>
        <v>46162.958333333336</v>
      </c>
      <c r="F105" s="23" t="str">
        <f>VLOOKUP(Hoja1!F105,Data!$D$1:$E$504,2,0)</f>
        <v>Guadalajara</v>
      </c>
      <c r="G105" s="23">
        <f>Hoja1!G105</f>
        <v>1</v>
      </c>
      <c r="H105" s="23" t="str">
        <f>Hoja1!H105</f>
        <v>108B</v>
      </c>
      <c r="I105" t="str">
        <f>Hoja1!I105</f>
        <v>XN 1430</v>
      </c>
      <c r="J105" t="str">
        <f>VLOOKUP(Hoja1!J105,Data!$G$1:$H$505,2,0)</f>
        <v>Guadalajara</v>
      </c>
      <c r="K105" s="18">
        <f>IF(Hoja1!M105=1,Hoja1!K105,0)</f>
        <v>46163.270833333336</v>
      </c>
      <c r="L105" t="str">
        <f>IF(Hoja1!M105=1,Hoja1!L105:$N105,0)</f>
        <v>J</v>
      </c>
      <c r="M105">
        <f t="shared" si="2"/>
        <v>1</v>
      </c>
      <c r="N105">
        <f t="shared" si="3"/>
        <v>1</v>
      </c>
      <c r="O105">
        <f>IF(N105="","",MAX(O$1:O104)+1)</f>
        <v>81</v>
      </c>
    </row>
    <row r="106" spans="1:15" x14ac:dyDescent="0.25">
      <c r="A106" t="str">
        <f>IF(Hoja1!M106=1,Hoja1!A106,0)</f>
        <v>Flight scheduled</v>
      </c>
      <c r="B106" s="23" t="str">
        <f>VLOOKUP(Hoja1!B106,Data!$A$1:$B$504,2,0)</f>
        <v>Viva</v>
      </c>
      <c r="C106" s="23">
        <f>Hoja1!C106</f>
        <v>321</v>
      </c>
      <c r="D106" t="str">
        <f>Hoja1!D106</f>
        <v>VB 2288</v>
      </c>
      <c r="E106" s="24">
        <f>IF(Hoja1!M106=1,Hoja1!E106,0)</f>
        <v>46162.961805555555</v>
      </c>
      <c r="F106" s="23" t="str">
        <f>VLOOKUP(Hoja1!F106,Data!$D$1:$E$504,2,0)</f>
        <v>Cancún</v>
      </c>
      <c r="G106" s="23">
        <f>Hoja1!G106</f>
        <v>2</v>
      </c>
      <c r="H106" s="23">
        <f>Hoja1!H106</f>
        <v>503</v>
      </c>
      <c r="I106" t="str">
        <f>Hoja1!I106</f>
        <v>VB 2281</v>
      </c>
      <c r="J106" t="str">
        <f>VLOOKUP(Hoja1!J106,Data!$G$1:$H$505,2,0)</f>
        <v>Cancún</v>
      </c>
      <c r="K106" s="18">
        <f>IF(Hoja1!M106=1,Hoja1!K106,0)</f>
        <v>46163.263888888891</v>
      </c>
      <c r="L106" t="str">
        <f>IF(Hoja1!M106=1,Hoja1!L106:$N106,0)</f>
        <v>J</v>
      </c>
      <c r="M106">
        <f t="shared" si="2"/>
        <v>1</v>
      </c>
      <c r="N106">
        <f t="shared" si="3"/>
        <v>1</v>
      </c>
      <c r="O106">
        <f>IF(N106="","",MAX(O$1:O105)+1)</f>
        <v>82</v>
      </c>
    </row>
    <row r="107" spans="1:15" x14ac:dyDescent="0.25">
      <c r="A107">
        <f>IF(Hoja1!M107=1,Hoja1!A107,0)</f>
        <v>0</v>
      </c>
      <c r="B107" s="23" t="str">
        <f>VLOOKUP(Hoja1!B107,Data!$A$1:$B$504,2,0)</f>
        <v>Estafeta</v>
      </c>
      <c r="C107" s="23" t="str">
        <f>Hoja1!C107</f>
        <v>764/734</v>
      </c>
      <c r="D107" t="str">
        <f>Hoja1!D107</f>
        <v>E7 610</v>
      </c>
      <c r="E107" s="24">
        <f>IF(Hoja1!M107=1,Hoja1!E107,0)</f>
        <v>0</v>
      </c>
      <c r="F107" s="23" t="str">
        <f>VLOOKUP(Hoja1!F107,Data!$D$1:$E$504,2,0)</f>
        <v>Mérida</v>
      </c>
      <c r="G107" s="23" t="str">
        <f>Hoja1!G107</f>
        <v>---</v>
      </c>
      <c r="H107" s="23" t="str">
        <f>Hoja1!H107</f>
        <v>601B</v>
      </c>
      <c r="I107" t="str">
        <f>Hoja1!I107</f>
        <v>E7 610</v>
      </c>
      <c r="J107" t="str">
        <f>VLOOKUP(Hoja1!J107,Data!$G$1:$H$505,2,0)</f>
        <v>San Luis Potosí</v>
      </c>
      <c r="K107" s="18">
        <f>IF(Hoja1!M107=1,Hoja1!K107,0)</f>
        <v>0</v>
      </c>
      <c r="L107">
        <f>IF(Hoja1!M107=1,Hoja1!L107:$N107,0)</f>
        <v>0</v>
      </c>
      <c r="M107">
        <f t="shared" si="2"/>
        <v>0</v>
      </c>
      <c r="N107" t="str">
        <f t="shared" si="3"/>
        <v/>
      </c>
      <c r="O107" t="str">
        <f>IF(N107="","",MAX(O$1:O106)+1)</f>
        <v/>
      </c>
    </row>
    <row r="108" spans="1:15" x14ac:dyDescent="0.25">
      <c r="A108">
        <f>IF(Hoja1!M108=1,Hoja1!A108,0)</f>
        <v>0</v>
      </c>
      <c r="B108" s="23" t="str">
        <f>VLOOKUP(Hoja1!B108,Data!$A$1:$B$504,2,0)</f>
        <v>MasAir</v>
      </c>
      <c r="C108" s="23">
        <f>Hoja1!C108</f>
        <v>332</v>
      </c>
      <c r="D108" t="str">
        <f>Hoja1!D108</f>
        <v>M7 8939</v>
      </c>
      <c r="E108" s="24">
        <f>IF(Hoja1!M108=1,Hoja1!E108,0)</f>
        <v>0</v>
      </c>
      <c r="F108" s="23" t="str">
        <f>VLOOKUP(Hoja1!F108,Data!$D$1:$E$504,2,0)</f>
        <v>Houston</v>
      </c>
      <c r="G108" s="23" t="str">
        <f>Hoja1!G108</f>
        <v>---</v>
      </c>
      <c r="H108" s="23">
        <f>Hoja1!H108</f>
        <v>606</v>
      </c>
      <c r="I108">
        <f>Hoja1!I108</f>
        <v>0</v>
      </c>
      <c r="J108" t="e">
        <f>VLOOKUP(Hoja1!J108,Data!$G$1:$H$505,2,0)</f>
        <v>#N/A</v>
      </c>
      <c r="K108" s="18">
        <f>IF(Hoja1!M108=1,Hoja1!K108,0)</f>
        <v>0</v>
      </c>
      <c r="L108">
        <f>IF(Hoja1!M108=1,Hoja1!L108:$N108,0)</f>
        <v>0</v>
      </c>
      <c r="M108">
        <f t="shared" si="2"/>
        <v>0</v>
      </c>
      <c r="N108" t="str">
        <f t="shared" si="3"/>
        <v/>
      </c>
      <c r="O108" t="str">
        <f>IF(N108="","",MAX(O$1:O107)+1)</f>
        <v/>
      </c>
    </row>
    <row r="109" spans="1:15" x14ac:dyDescent="0.25">
      <c r="A109" t="str">
        <f>IF(Hoja1!M109=1,Hoja1!A109,0)</f>
        <v>Flight scheduled</v>
      </c>
      <c r="B109" s="23" t="str">
        <f>VLOOKUP(Hoja1!B109,Data!$A$1:$B$504,2,0)</f>
        <v>Viva</v>
      </c>
      <c r="C109" s="23">
        <f>Hoja1!C109</f>
        <v>321</v>
      </c>
      <c r="D109" t="str">
        <f>Hoja1!D109</f>
        <v>VB 9503</v>
      </c>
      <c r="E109" s="24">
        <f>IF(Hoja1!M109=1,Hoja1!E109,0)</f>
        <v>46162.986111111109</v>
      </c>
      <c r="F109" s="23" t="str">
        <f>VLOOKUP(Hoja1!F109,Data!$D$1:$E$504,2,0)</f>
        <v>Torreón</v>
      </c>
      <c r="G109" s="23">
        <f>Hoja1!G109</f>
        <v>3</v>
      </c>
      <c r="H109" s="23" t="str">
        <f>Hoja1!H109</f>
        <v>107B</v>
      </c>
      <c r="I109" t="str">
        <f>Hoja1!I109</f>
        <v>VB 7378</v>
      </c>
      <c r="J109" t="str">
        <f>VLOOKUP(Hoja1!J109,Data!$G$1:$H$505,2,0)</f>
        <v>Monterrey</v>
      </c>
      <c r="K109" s="18">
        <f>IF(Hoja1!M109=1,Hoja1!K109,0)</f>
        <v>46163.260416666664</v>
      </c>
      <c r="L109" t="str">
        <f>IF(Hoja1!M109=1,Hoja1!L109:$N109,0)</f>
        <v>J</v>
      </c>
      <c r="M109">
        <f t="shared" si="2"/>
        <v>1</v>
      </c>
      <c r="N109">
        <f t="shared" si="3"/>
        <v>1</v>
      </c>
      <c r="O109">
        <f>IF(N109="","",MAX(O$1:O108)+1)</f>
        <v>83</v>
      </c>
    </row>
    <row r="110" spans="1:15" x14ac:dyDescent="0.25">
      <c r="A110">
        <f>IF(Hoja1!M110=1,Hoja1!A110,0)</f>
        <v>0</v>
      </c>
      <c r="B110" s="23" t="str">
        <f>VLOOKUP(Hoja1!B110,Data!$A$1:$B$504,2,0)</f>
        <v>Cargolux</v>
      </c>
      <c r="C110" s="23" t="str">
        <f>Hoja1!C110</f>
        <v>74N</v>
      </c>
      <c r="D110" t="str">
        <f>Hoja1!D110</f>
        <v>CV 5163</v>
      </c>
      <c r="E110" s="24">
        <f>IF(Hoja1!M110=1,Hoja1!E110,0)</f>
        <v>0</v>
      </c>
      <c r="F110" s="23" t="str">
        <f>VLOOKUP(Hoja1!F110,Data!$D$1:$E$504,2,0)</f>
        <v>Anchorage</v>
      </c>
      <c r="G110" s="23" t="str">
        <f>Hoja1!G110</f>
        <v>---</v>
      </c>
      <c r="H110" s="23">
        <f>Hoja1!H110</f>
        <v>608</v>
      </c>
      <c r="I110" t="str">
        <f>Hoja1!I110</f>
        <v>CV 5164</v>
      </c>
      <c r="J110" t="str">
        <f>VLOOKUP(Hoja1!J110,Data!$G$1:$H$505,2,0)</f>
        <v>Guadalajara</v>
      </c>
      <c r="K110" s="18">
        <f>IF(Hoja1!M110=1,Hoja1!K110,0)</f>
        <v>0</v>
      </c>
      <c r="L110">
        <f>IF(Hoja1!M110=1,Hoja1!L110:$N110,0)</f>
        <v>0</v>
      </c>
      <c r="M110">
        <f t="shared" si="2"/>
        <v>0</v>
      </c>
      <c r="N110" t="str">
        <f t="shared" si="3"/>
        <v/>
      </c>
      <c r="O110" t="str">
        <f>IF(N110="","",MAX(O$1:O109)+1)</f>
        <v/>
      </c>
    </row>
    <row r="111" spans="1:15" x14ac:dyDescent="0.25">
      <c r="A111" t="e">
        <f>IF(Hoja1!M111=1,Hoja1!A111,0)</f>
        <v>#N/A</v>
      </c>
      <c r="B111" s="23" t="e">
        <f>VLOOKUP(Hoja1!B111,Data!$A$1:$B$504,2,0)</f>
        <v>#N/A</v>
      </c>
      <c r="C111" s="23">
        <f>Hoja1!C111</f>
        <v>0</v>
      </c>
      <c r="D111">
        <f>Hoja1!D111</f>
        <v>0</v>
      </c>
      <c r="E111" s="24" t="e">
        <f>IF(Hoja1!M111=1,Hoja1!E111,0)</f>
        <v>#N/A</v>
      </c>
      <c r="F111" s="23" t="e">
        <f>VLOOKUP(Hoja1!F111,Data!$D$1:$E$504,2,0)</f>
        <v>#N/A</v>
      </c>
      <c r="G111" s="23">
        <f>Hoja1!G111</f>
        <v>0</v>
      </c>
      <c r="H111" s="23">
        <f>Hoja1!H111</f>
        <v>0</v>
      </c>
      <c r="I111">
        <f>Hoja1!I111</f>
        <v>0</v>
      </c>
      <c r="J111" t="e">
        <f>VLOOKUP(Hoja1!J111,Data!$G$1:$H$505,2,0)</f>
        <v>#N/A</v>
      </c>
      <c r="K111" s="18" t="e">
        <f>IF(Hoja1!M111=1,Hoja1!K111,0)</f>
        <v>#N/A</v>
      </c>
      <c r="L111" t="e">
        <f>IF(Hoja1!M111=1,Hoja1!L111:$N111,0)</f>
        <v>#N/A</v>
      </c>
      <c r="M111" t="e">
        <f t="shared" si="2"/>
        <v>#N/A</v>
      </c>
      <c r="N111" t="e">
        <f t="shared" si="3"/>
        <v>#N/A</v>
      </c>
      <c r="O111" t="e">
        <f>IF(N111="","",MAX(O$1:O110)+1)</f>
        <v>#N/A</v>
      </c>
    </row>
    <row r="112" spans="1:15" x14ac:dyDescent="0.25">
      <c r="A112" t="e">
        <f>IF(Hoja1!M112=1,Hoja1!A112,0)</f>
        <v>#N/A</v>
      </c>
      <c r="B112" s="23" t="e">
        <f>VLOOKUP(Hoja1!B112,Data!$A$1:$B$504,2,0)</f>
        <v>#N/A</v>
      </c>
      <c r="C112" s="23">
        <f>Hoja1!C112</f>
        <v>0</v>
      </c>
      <c r="D112">
        <f>Hoja1!D112</f>
        <v>0</v>
      </c>
      <c r="E112" s="24" t="e">
        <f>IF(Hoja1!M112=1,Hoja1!E112,0)</f>
        <v>#N/A</v>
      </c>
      <c r="F112" s="23" t="e">
        <f>VLOOKUP(Hoja1!F112,Data!$D$1:$E$504,2,0)</f>
        <v>#N/A</v>
      </c>
      <c r="G112" s="23">
        <f>Hoja1!G112</f>
        <v>0</v>
      </c>
      <c r="H112" s="23">
        <f>Hoja1!H112</f>
        <v>0</v>
      </c>
      <c r="I112">
        <f>Hoja1!I112</f>
        <v>0</v>
      </c>
      <c r="J112" t="e">
        <f>VLOOKUP(Hoja1!J112,Data!$G$1:$H$505,2,0)</f>
        <v>#N/A</v>
      </c>
      <c r="K112" s="18" t="e">
        <f>IF(Hoja1!M112=1,Hoja1!K112,0)</f>
        <v>#N/A</v>
      </c>
      <c r="L112" t="e">
        <f>IF(Hoja1!M112=1,Hoja1!L112:$N112,0)</f>
        <v>#N/A</v>
      </c>
      <c r="M112" t="e">
        <f t="shared" si="2"/>
        <v>#N/A</v>
      </c>
      <c r="N112" t="e">
        <f t="shared" si="3"/>
        <v>#N/A</v>
      </c>
      <c r="O112" t="e">
        <f>IF(N112="","",MAX(O$1:O111)+1)</f>
        <v>#N/A</v>
      </c>
    </row>
    <row r="113" spans="1:15" x14ac:dyDescent="0.25">
      <c r="A113" t="e">
        <f>IF(Hoja1!M113=1,Hoja1!A113,0)</f>
        <v>#N/A</v>
      </c>
      <c r="B113" s="23" t="e">
        <f>VLOOKUP(Hoja1!B113,Data!$A$1:$B$504,2,0)</f>
        <v>#N/A</v>
      </c>
      <c r="C113" s="23">
        <f>Hoja1!C113</f>
        <v>0</v>
      </c>
      <c r="D113">
        <f>Hoja1!D113</f>
        <v>0</v>
      </c>
      <c r="E113" s="24" t="e">
        <f>IF(Hoja1!M113=1,Hoja1!E113,0)</f>
        <v>#N/A</v>
      </c>
      <c r="F113" s="23" t="e">
        <f>VLOOKUP(Hoja1!F113,Data!$D$1:$E$504,2,0)</f>
        <v>#N/A</v>
      </c>
      <c r="G113" s="23">
        <f>Hoja1!G113</f>
        <v>0</v>
      </c>
      <c r="H113" s="23">
        <f>Hoja1!H113</f>
        <v>0</v>
      </c>
      <c r="I113">
        <f>Hoja1!I113</f>
        <v>0</v>
      </c>
      <c r="J113" t="e">
        <f>VLOOKUP(Hoja1!J113,Data!$G$1:$H$505,2,0)</f>
        <v>#N/A</v>
      </c>
      <c r="K113" s="18" t="e">
        <f>IF(Hoja1!M113=1,Hoja1!K113,0)</f>
        <v>#N/A</v>
      </c>
      <c r="L113" t="e">
        <f>IF(Hoja1!M113=1,Hoja1!L113:$N113,0)</f>
        <v>#N/A</v>
      </c>
      <c r="M113" t="e">
        <f t="shared" si="2"/>
        <v>#N/A</v>
      </c>
      <c r="N113" t="e">
        <f t="shared" si="3"/>
        <v>#N/A</v>
      </c>
      <c r="O113" t="e">
        <f>IF(N113="","",MAX(O$1:O112)+1)</f>
        <v>#N/A</v>
      </c>
    </row>
    <row r="114" spans="1:15" x14ac:dyDescent="0.25">
      <c r="A114" t="e">
        <f>IF(Hoja1!M114=1,Hoja1!A114,0)</f>
        <v>#N/A</v>
      </c>
      <c r="B114" s="23" t="e">
        <f>VLOOKUP(Hoja1!B114,Data!$A$1:$B$504,2,0)</f>
        <v>#N/A</v>
      </c>
      <c r="C114" s="23">
        <f>Hoja1!C114</f>
        <v>0</v>
      </c>
      <c r="D114">
        <f>Hoja1!D114</f>
        <v>0</v>
      </c>
      <c r="E114" s="24" t="e">
        <f>IF(Hoja1!M114=1,Hoja1!E114,0)</f>
        <v>#N/A</v>
      </c>
      <c r="F114" s="23" t="e">
        <f>VLOOKUP(Hoja1!F114,Data!$D$1:$E$504,2,0)</f>
        <v>#N/A</v>
      </c>
      <c r="G114" s="23">
        <f>Hoja1!G114</f>
        <v>0</v>
      </c>
      <c r="H114" s="23">
        <f>Hoja1!H114</f>
        <v>0</v>
      </c>
      <c r="I114">
        <f>Hoja1!I114</f>
        <v>0</v>
      </c>
      <c r="J114" t="e">
        <f>VLOOKUP(Hoja1!J114,Data!$G$1:$H$505,2,0)</f>
        <v>#N/A</v>
      </c>
      <c r="K114" s="18" t="e">
        <f>IF(Hoja1!M114=1,Hoja1!K114,0)</f>
        <v>#N/A</v>
      </c>
      <c r="L114" t="e">
        <f>IF(Hoja1!M114=1,Hoja1!L114:$N114,0)</f>
        <v>#N/A</v>
      </c>
      <c r="M114" t="e">
        <f t="shared" si="2"/>
        <v>#N/A</v>
      </c>
      <c r="N114" t="e">
        <f t="shared" si="3"/>
        <v>#N/A</v>
      </c>
      <c r="O114" t="e">
        <f>IF(N114="","",MAX(O$1:O113)+1)</f>
        <v>#N/A</v>
      </c>
    </row>
    <row r="115" spans="1:15" x14ac:dyDescent="0.25">
      <c r="A115" t="e">
        <f>IF(Hoja1!M115=1,Hoja1!A115,0)</f>
        <v>#N/A</v>
      </c>
      <c r="B115" s="23" t="e">
        <f>VLOOKUP(Hoja1!B115,Data!$A$1:$B$504,2,0)</f>
        <v>#N/A</v>
      </c>
      <c r="C115" s="23">
        <f>Hoja1!C115</f>
        <v>0</v>
      </c>
      <c r="D115">
        <f>Hoja1!D115</f>
        <v>0</v>
      </c>
      <c r="E115" s="24" t="e">
        <f>IF(Hoja1!M115=1,Hoja1!E115,0)</f>
        <v>#N/A</v>
      </c>
      <c r="F115" s="23" t="e">
        <f>VLOOKUP(Hoja1!F115,Data!$D$1:$E$504,2,0)</f>
        <v>#N/A</v>
      </c>
      <c r="G115" s="23">
        <f>Hoja1!G115</f>
        <v>0</v>
      </c>
      <c r="H115" s="23">
        <f>Hoja1!H115</f>
        <v>0</v>
      </c>
      <c r="I115">
        <f>Hoja1!I115</f>
        <v>0</v>
      </c>
      <c r="J115" t="e">
        <f>VLOOKUP(Hoja1!J115,Data!$G$1:$H$505,2,0)</f>
        <v>#N/A</v>
      </c>
      <c r="K115" s="18" t="e">
        <f>IF(Hoja1!M115=1,Hoja1!K115,0)</f>
        <v>#N/A</v>
      </c>
      <c r="L115" t="e">
        <f>IF(Hoja1!M115=1,Hoja1!L115:$N115,0)</f>
        <v>#N/A</v>
      </c>
      <c r="M115" t="e">
        <f t="shared" si="2"/>
        <v>#N/A</v>
      </c>
      <c r="N115" t="e">
        <f t="shared" si="3"/>
        <v>#N/A</v>
      </c>
      <c r="O115" t="e">
        <f>IF(N115="","",MAX(O$1:O114)+1)</f>
        <v>#N/A</v>
      </c>
    </row>
    <row r="116" spans="1:15" x14ac:dyDescent="0.25">
      <c r="A116" t="e">
        <f>IF(Hoja1!M116=1,Hoja1!A116,0)</f>
        <v>#N/A</v>
      </c>
      <c r="B116" s="23" t="e">
        <f>VLOOKUP(Hoja1!B116,Data!$A$1:$B$504,2,0)</f>
        <v>#N/A</v>
      </c>
      <c r="C116" s="23">
        <f>Hoja1!C116</f>
        <v>0</v>
      </c>
      <c r="D116">
        <f>Hoja1!D116</f>
        <v>0</v>
      </c>
      <c r="E116" s="24" t="e">
        <f>IF(Hoja1!M116=1,Hoja1!E116,0)</f>
        <v>#N/A</v>
      </c>
      <c r="F116" s="23" t="e">
        <f>VLOOKUP(Hoja1!F116,Data!$D$1:$E$504,2,0)</f>
        <v>#N/A</v>
      </c>
      <c r="G116" s="23">
        <f>Hoja1!G116</f>
        <v>0</v>
      </c>
      <c r="H116" s="23">
        <f>Hoja1!H116</f>
        <v>0</v>
      </c>
      <c r="I116">
        <f>Hoja1!I116</f>
        <v>0</v>
      </c>
      <c r="J116" t="e">
        <f>VLOOKUP(Hoja1!J116,Data!$G$1:$H$505,2,0)</f>
        <v>#N/A</v>
      </c>
      <c r="K116" s="18" t="e">
        <f>IF(Hoja1!M116=1,Hoja1!K116,0)</f>
        <v>#N/A</v>
      </c>
      <c r="L116" t="e">
        <f>IF(Hoja1!M116=1,Hoja1!L116:$N116,0)</f>
        <v>#N/A</v>
      </c>
      <c r="M116" t="e">
        <f t="shared" si="2"/>
        <v>#N/A</v>
      </c>
      <c r="N116" t="e">
        <f t="shared" si="3"/>
        <v>#N/A</v>
      </c>
      <c r="O116" t="e">
        <f>IF(N116="","",MAX(O$1:O115)+1)</f>
        <v>#N/A</v>
      </c>
    </row>
    <row r="117" spans="1:15" x14ac:dyDescent="0.25">
      <c r="A117" t="e">
        <f>IF(Hoja1!M117=1,Hoja1!A117,0)</f>
        <v>#N/A</v>
      </c>
      <c r="B117" s="23" t="e">
        <f>VLOOKUP(Hoja1!B117,Data!$A$1:$B$504,2,0)</f>
        <v>#N/A</v>
      </c>
      <c r="C117" s="23">
        <f>Hoja1!C117</f>
        <v>0</v>
      </c>
      <c r="D117">
        <f>Hoja1!D117</f>
        <v>0</v>
      </c>
      <c r="E117" s="24" t="e">
        <f>IF(Hoja1!M117=1,Hoja1!E117,0)</f>
        <v>#N/A</v>
      </c>
      <c r="F117" s="23" t="e">
        <f>VLOOKUP(Hoja1!F117,Data!$D$1:$E$504,2,0)</f>
        <v>#N/A</v>
      </c>
      <c r="G117" s="23">
        <f>Hoja1!G117</f>
        <v>0</v>
      </c>
      <c r="H117" s="23">
        <f>Hoja1!H117</f>
        <v>0</v>
      </c>
      <c r="I117">
        <f>Hoja1!I117</f>
        <v>0</v>
      </c>
      <c r="J117" t="e">
        <f>VLOOKUP(Hoja1!J117,Data!$G$1:$H$505,2,0)</f>
        <v>#N/A</v>
      </c>
      <c r="K117" s="18" t="e">
        <f>IF(Hoja1!M117=1,Hoja1!K117,0)</f>
        <v>#N/A</v>
      </c>
      <c r="L117" t="e">
        <f>IF(Hoja1!M117=1,Hoja1!L117:$N117,0)</f>
        <v>#N/A</v>
      </c>
      <c r="M117" t="e">
        <f t="shared" si="2"/>
        <v>#N/A</v>
      </c>
      <c r="N117" t="e">
        <f t="shared" si="3"/>
        <v>#N/A</v>
      </c>
      <c r="O117" t="e">
        <f>IF(N117="","",MAX(O$1:O116)+1)</f>
        <v>#N/A</v>
      </c>
    </row>
    <row r="118" spans="1:15" x14ac:dyDescent="0.25">
      <c r="A118" t="e">
        <f>IF(Hoja1!M118=1,Hoja1!A118,0)</f>
        <v>#N/A</v>
      </c>
      <c r="B118" s="23" t="e">
        <f>VLOOKUP(Hoja1!B118,Data!$A$1:$B$504,2,0)</f>
        <v>#N/A</v>
      </c>
      <c r="C118" s="23">
        <f>Hoja1!C118</f>
        <v>0</v>
      </c>
      <c r="D118">
        <f>Hoja1!D118</f>
        <v>0</v>
      </c>
      <c r="E118" s="24" t="e">
        <f>IF(Hoja1!M118=1,Hoja1!E118,0)</f>
        <v>#N/A</v>
      </c>
      <c r="F118" s="23" t="e">
        <f>VLOOKUP(Hoja1!F118,Data!$D$1:$E$504,2,0)</f>
        <v>#N/A</v>
      </c>
      <c r="G118" s="23">
        <f>Hoja1!G118</f>
        <v>0</v>
      </c>
      <c r="H118" s="23">
        <f>Hoja1!H118</f>
        <v>0</v>
      </c>
      <c r="I118">
        <f>Hoja1!I118</f>
        <v>0</v>
      </c>
      <c r="J118" t="e">
        <f>VLOOKUP(Hoja1!J118,Data!$G$1:$H$505,2,0)</f>
        <v>#N/A</v>
      </c>
      <c r="K118" s="18" t="e">
        <f>IF(Hoja1!M118=1,Hoja1!K118,0)</f>
        <v>#N/A</v>
      </c>
      <c r="L118" t="e">
        <f>IF(Hoja1!M118=1,Hoja1!L118:$N118,0)</f>
        <v>#N/A</v>
      </c>
      <c r="M118" t="e">
        <f t="shared" si="2"/>
        <v>#N/A</v>
      </c>
      <c r="N118" t="e">
        <f t="shared" si="3"/>
        <v>#N/A</v>
      </c>
      <c r="O118" t="e">
        <f>IF(N118="","",MAX(O$1:O117)+1)</f>
        <v>#N/A</v>
      </c>
    </row>
    <row r="119" spans="1:15" x14ac:dyDescent="0.25">
      <c r="A119" t="e">
        <f>IF(Hoja1!M119=1,Hoja1!A119,0)</f>
        <v>#N/A</v>
      </c>
      <c r="B119" s="23" t="e">
        <f>VLOOKUP(Hoja1!B119,Data!$A$1:$B$504,2,0)</f>
        <v>#N/A</v>
      </c>
      <c r="C119" s="23">
        <f>Hoja1!C119</f>
        <v>0</v>
      </c>
      <c r="D119">
        <f>Hoja1!D119</f>
        <v>0</v>
      </c>
      <c r="E119" s="24" t="e">
        <f>IF(Hoja1!M119=1,Hoja1!E119,0)</f>
        <v>#N/A</v>
      </c>
      <c r="F119" s="23" t="e">
        <f>VLOOKUP(Hoja1!F119,Data!$D$1:$E$504,2,0)</f>
        <v>#N/A</v>
      </c>
      <c r="G119" s="23">
        <f>Hoja1!G119</f>
        <v>0</v>
      </c>
      <c r="H119" s="23">
        <f>Hoja1!H119</f>
        <v>0</v>
      </c>
      <c r="I119">
        <f>Hoja1!I119</f>
        <v>0</v>
      </c>
      <c r="J119" t="e">
        <f>VLOOKUP(Hoja1!J119,Data!$G$1:$H$505,2,0)</f>
        <v>#N/A</v>
      </c>
      <c r="K119" s="18" t="e">
        <f>IF(Hoja1!M119=1,Hoja1!K119,0)</f>
        <v>#N/A</v>
      </c>
      <c r="L119" t="e">
        <f>IF(Hoja1!M119=1,Hoja1!L119:$N119,0)</f>
        <v>#N/A</v>
      </c>
      <c r="M119" t="e">
        <f t="shared" si="2"/>
        <v>#N/A</v>
      </c>
      <c r="N119" t="e">
        <f t="shared" si="3"/>
        <v>#N/A</v>
      </c>
      <c r="O119" t="e">
        <f>IF(N119="","",MAX(O$1:O118)+1)</f>
        <v>#N/A</v>
      </c>
    </row>
    <row r="120" spans="1:15" x14ac:dyDescent="0.25">
      <c r="A120" t="e">
        <f>IF(Hoja1!M120=1,Hoja1!A120,0)</f>
        <v>#N/A</v>
      </c>
      <c r="B120" s="23" t="e">
        <f>VLOOKUP(Hoja1!B120,Data!$A$1:$B$504,2,0)</f>
        <v>#N/A</v>
      </c>
      <c r="C120" s="23">
        <f>Hoja1!C120</f>
        <v>0</v>
      </c>
      <c r="D120">
        <f>Hoja1!D120</f>
        <v>0</v>
      </c>
      <c r="E120" s="24" t="e">
        <f>IF(Hoja1!M120=1,Hoja1!E120,0)</f>
        <v>#N/A</v>
      </c>
      <c r="F120" s="23" t="e">
        <f>VLOOKUP(Hoja1!F120,Data!$D$1:$E$504,2,0)</f>
        <v>#N/A</v>
      </c>
      <c r="G120" s="23">
        <f>Hoja1!G120</f>
        <v>0</v>
      </c>
      <c r="H120" s="23">
        <f>Hoja1!H120</f>
        <v>0</v>
      </c>
      <c r="I120">
        <f>Hoja1!I120</f>
        <v>0</v>
      </c>
      <c r="J120" t="e">
        <f>VLOOKUP(Hoja1!J120,Data!$G$1:$H$505,2,0)</f>
        <v>#N/A</v>
      </c>
      <c r="K120" s="18" t="e">
        <f>IF(Hoja1!M120=1,Hoja1!K120,0)</f>
        <v>#N/A</v>
      </c>
      <c r="L120" t="e">
        <f>IF(Hoja1!M120=1,Hoja1!L120:$N120,0)</f>
        <v>#N/A</v>
      </c>
      <c r="M120" t="e">
        <f t="shared" si="2"/>
        <v>#N/A</v>
      </c>
      <c r="N120" t="e">
        <f t="shared" si="3"/>
        <v>#N/A</v>
      </c>
      <c r="O120" t="e">
        <f>IF(N120="","",MAX(O$1:O119)+1)</f>
        <v>#N/A</v>
      </c>
    </row>
    <row r="121" spans="1:15" x14ac:dyDescent="0.25">
      <c r="A121" t="e">
        <f>IF(Hoja1!M121=1,Hoja1!A121,0)</f>
        <v>#N/A</v>
      </c>
      <c r="B121" s="23" t="e">
        <f>VLOOKUP(Hoja1!B121,Data!$A$1:$B$504,2,0)</f>
        <v>#N/A</v>
      </c>
      <c r="C121" s="23">
        <f>Hoja1!C121</f>
        <v>0</v>
      </c>
      <c r="D121">
        <f>Hoja1!D121</f>
        <v>0</v>
      </c>
      <c r="E121" s="24" t="e">
        <f>IF(Hoja1!M121=1,Hoja1!E121,0)</f>
        <v>#N/A</v>
      </c>
      <c r="F121" s="23" t="e">
        <f>VLOOKUP(Hoja1!F121,Data!$D$1:$E$504,2,0)</f>
        <v>#N/A</v>
      </c>
      <c r="G121" s="23">
        <f>Hoja1!G121</f>
        <v>0</v>
      </c>
      <c r="H121" s="23">
        <f>Hoja1!H121</f>
        <v>0</v>
      </c>
      <c r="I121">
        <f>Hoja1!I121</f>
        <v>0</v>
      </c>
      <c r="J121" t="e">
        <f>VLOOKUP(Hoja1!J121,Data!$G$1:$H$505,2,0)</f>
        <v>#N/A</v>
      </c>
      <c r="K121" s="18" t="e">
        <f>IF(Hoja1!M121=1,Hoja1!K121,0)</f>
        <v>#N/A</v>
      </c>
      <c r="L121" t="e">
        <f>IF(Hoja1!M121=1,Hoja1!L121:$N121,0)</f>
        <v>#N/A</v>
      </c>
      <c r="M121" t="e">
        <f t="shared" si="2"/>
        <v>#N/A</v>
      </c>
      <c r="N121" t="e">
        <f t="shared" si="3"/>
        <v>#N/A</v>
      </c>
      <c r="O121" t="e">
        <f>IF(N121="","",MAX(O$1:O120)+1)</f>
        <v>#N/A</v>
      </c>
    </row>
    <row r="122" spans="1:15" x14ac:dyDescent="0.25">
      <c r="A122" t="e">
        <f>IF(Hoja1!M122=1,Hoja1!A122,0)</f>
        <v>#N/A</v>
      </c>
      <c r="B122" s="23" t="e">
        <f>VLOOKUP(Hoja1!B122,Data!$A$1:$B$504,2,0)</f>
        <v>#N/A</v>
      </c>
      <c r="C122" s="23">
        <f>Hoja1!C122</f>
        <v>0</v>
      </c>
      <c r="D122">
        <f>Hoja1!D122</f>
        <v>0</v>
      </c>
      <c r="E122" s="24" t="e">
        <f>IF(Hoja1!M122=1,Hoja1!E122,0)</f>
        <v>#N/A</v>
      </c>
      <c r="F122" s="23" t="e">
        <f>VLOOKUP(Hoja1!F122,Data!$D$1:$E$504,2,0)</f>
        <v>#N/A</v>
      </c>
      <c r="G122" s="23">
        <f>Hoja1!G122</f>
        <v>0</v>
      </c>
      <c r="H122" s="23">
        <f>Hoja1!H122</f>
        <v>0</v>
      </c>
      <c r="I122">
        <f>Hoja1!I122</f>
        <v>0</v>
      </c>
      <c r="J122" t="e">
        <f>VLOOKUP(Hoja1!J122,Data!$G$1:$H$505,2,0)</f>
        <v>#N/A</v>
      </c>
      <c r="K122" s="18" t="e">
        <f>IF(Hoja1!M122=1,Hoja1!K122,0)</f>
        <v>#N/A</v>
      </c>
      <c r="L122" t="e">
        <f>IF(Hoja1!M122=1,Hoja1!L122:$N122,0)</f>
        <v>#N/A</v>
      </c>
      <c r="M122" t="e">
        <f t="shared" si="2"/>
        <v>#N/A</v>
      </c>
      <c r="N122" t="e">
        <f t="shared" si="3"/>
        <v>#N/A</v>
      </c>
      <c r="O122" t="e">
        <f>IF(N122="","",MAX(O$1:O121)+1)</f>
        <v>#N/A</v>
      </c>
    </row>
    <row r="123" spans="1:15" x14ac:dyDescent="0.25">
      <c r="A123" t="e">
        <f>IF(Hoja1!M123=1,Hoja1!A123,0)</f>
        <v>#N/A</v>
      </c>
      <c r="B123" s="23" t="e">
        <f>VLOOKUP(Hoja1!B123,Data!$A$1:$B$504,2,0)</f>
        <v>#N/A</v>
      </c>
      <c r="C123" s="23">
        <f>Hoja1!C123</f>
        <v>0</v>
      </c>
      <c r="D123">
        <f>Hoja1!D123</f>
        <v>0</v>
      </c>
      <c r="E123" s="24" t="e">
        <f>IF(Hoja1!M123=1,Hoja1!E123,0)</f>
        <v>#N/A</v>
      </c>
      <c r="F123" s="23" t="e">
        <f>VLOOKUP(Hoja1!F123,Data!$D$1:$E$504,2,0)</f>
        <v>#N/A</v>
      </c>
      <c r="G123" s="23">
        <f>Hoja1!G123</f>
        <v>0</v>
      </c>
      <c r="H123" s="23">
        <f>Hoja1!H123</f>
        <v>0</v>
      </c>
      <c r="I123">
        <f>Hoja1!I123</f>
        <v>0</v>
      </c>
      <c r="J123" t="e">
        <f>VLOOKUP(Hoja1!J123,Data!$G$1:$H$505,2,0)</f>
        <v>#N/A</v>
      </c>
      <c r="K123" s="18" t="e">
        <f>IF(Hoja1!M123=1,Hoja1!K123,0)</f>
        <v>#N/A</v>
      </c>
      <c r="L123" t="e">
        <f>IF(Hoja1!M123=1,Hoja1!L123:$N123,0)</f>
        <v>#N/A</v>
      </c>
      <c r="M123" t="e">
        <f t="shared" si="2"/>
        <v>#N/A</v>
      </c>
      <c r="N123" t="e">
        <f t="shared" si="3"/>
        <v>#N/A</v>
      </c>
      <c r="O123" t="e">
        <f>IF(N123="","",MAX(O$1:O122)+1)</f>
        <v>#N/A</v>
      </c>
    </row>
    <row r="124" spans="1:15" x14ac:dyDescent="0.25">
      <c r="A124" t="e">
        <f>IF(Hoja1!M124=1,Hoja1!A124,0)</f>
        <v>#N/A</v>
      </c>
      <c r="B124" s="23" t="e">
        <f>VLOOKUP(Hoja1!B124,Data!$A$1:$B$504,2,0)</f>
        <v>#N/A</v>
      </c>
      <c r="C124" s="23">
        <f>Hoja1!C124</f>
        <v>0</v>
      </c>
      <c r="D124">
        <f>Hoja1!D124</f>
        <v>0</v>
      </c>
      <c r="E124" s="24" t="e">
        <f>IF(Hoja1!M124=1,Hoja1!E124,0)</f>
        <v>#N/A</v>
      </c>
      <c r="F124" s="23" t="e">
        <f>VLOOKUP(Hoja1!F124,Data!$D$1:$E$504,2,0)</f>
        <v>#N/A</v>
      </c>
      <c r="G124" s="23">
        <f>Hoja1!G124</f>
        <v>0</v>
      </c>
      <c r="H124" s="23">
        <f>Hoja1!H124</f>
        <v>0</v>
      </c>
      <c r="I124">
        <f>Hoja1!I124</f>
        <v>0</v>
      </c>
      <c r="J124" t="e">
        <f>VLOOKUP(Hoja1!J124,Data!$G$1:$H$505,2,0)</f>
        <v>#N/A</v>
      </c>
      <c r="K124" s="18" t="e">
        <f>IF(Hoja1!M124=1,Hoja1!K124,0)</f>
        <v>#N/A</v>
      </c>
      <c r="L124" t="e">
        <f>IF(Hoja1!M124=1,Hoja1!L124:$N124,0)</f>
        <v>#N/A</v>
      </c>
      <c r="M124" t="e">
        <f t="shared" si="2"/>
        <v>#N/A</v>
      </c>
      <c r="N124" t="e">
        <f t="shared" si="3"/>
        <v>#N/A</v>
      </c>
      <c r="O124" t="e">
        <f>IF(N124="","",MAX(O$1:O123)+1)</f>
        <v>#N/A</v>
      </c>
    </row>
    <row r="125" spans="1:15" x14ac:dyDescent="0.25">
      <c r="A125" t="e">
        <f>IF(Hoja1!M125=1,Hoja1!A125,0)</f>
        <v>#N/A</v>
      </c>
      <c r="B125" s="23" t="e">
        <f>VLOOKUP(Hoja1!B125,Data!$A$1:$B$504,2,0)</f>
        <v>#N/A</v>
      </c>
      <c r="C125" s="23">
        <f>Hoja1!C125</f>
        <v>0</v>
      </c>
      <c r="D125">
        <f>Hoja1!D125</f>
        <v>0</v>
      </c>
      <c r="E125" s="24" t="e">
        <f>IF(Hoja1!M125=1,Hoja1!E125,0)</f>
        <v>#N/A</v>
      </c>
      <c r="F125" s="23" t="e">
        <f>VLOOKUP(Hoja1!F125,Data!$D$1:$E$504,2,0)</f>
        <v>#N/A</v>
      </c>
      <c r="G125" s="23">
        <f>Hoja1!G125</f>
        <v>0</v>
      </c>
      <c r="H125" s="23">
        <f>Hoja1!H125</f>
        <v>0</v>
      </c>
      <c r="I125">
        <f>Hoja1!I125</f>
        <v>0</v>
      </c>
      <c r="J125" t="e">
        <f>VLOOKUP(Hoja1!J125,Data!$G$1:$H$505,2,0)</f>
        <v>#N/A</v>
      </c>
      <c r="K125" s="18" t="e">
        <f>IF(Hoja1!M125=1,Hoja1!K125,0)</f>
        <v>#N/A</v>
      </c>
      <c r="L125" t="e">
        <f>IF(Hoja1!M125=1,Hoja1!L125:$N125,0)</f>
        <v>#N/A</v>
      </c>
      <c r="M125" t="e">
        <f t="shared" si="2"/>
        <v>#N/A</v>
      </c>
      <c r="N125" t="e">
        <f t="shared" si="3"/>
        <v>#N/A</v>
      </c>
      <c r="O125" t="e">
        <f>IF(N125="","",MAX(O$1:O124)+1)</f>
        <v>#N/A</v>
      </c>
    </row>
    <row r="126" spans="1:15" x14ac:dyDescent="0.25">
      <c r="A126" t="e">
        <f>IF(Hoja1!M126=1,Hoja1!A126,0)</f>
        <v>#N/A</v>
      </c>
      <c r="B126" s="23" t="e">
        <f>VLOOKUP(Hoja1!B126,Data!$A$1:$B$504,2,0)</f>
        <v>#N/A</v>
      </c>
      <c r="C126" s="23">
        <f>Hoja1!C126</f>
        <v>0</v>
      </c>
      <c r="D126">
        <f>Hoja1!D126</f>
        <v>0</v>
      </c>
      <c r="E126" s="24" t="e">
        <f>IF(Hoja1!M126=1,Hoja1!E126,0)</f>
        <v>#N/A</v>
      </c>
      <c r="F126" s="23" t="e">
        <f>VLOOKUP(Hoja1!F126,Data!$D$1:$E$504,2,0)</f>
        <v>#N/A</v>
      </c>
      <c r="G126" s="23">
        <f>Hoja1!G126</f>
        <v>0</v>
      </c>
      <c r="H126" s="23">
        <f>Hoja1!H126</f>
        <v>0</v>
      </c>
      <c r="I126">
        <f>Hoja1!I126</f>
        <v>0</v>
      </c>
      <c r="J126" t="e">
        <f>VLOOKUP(Hoja1!J126,Data!$G$1:$H$505,2,0)</f>
        <v>#N/A</v>
      </c>
      <c r="K126" s="18" t="e">
        <f>IF(Hoja1!M126=1,Hoja1!K126,0)</f>
        <v>#N/A</v>
      </c>
      <c r="L126" t="e">
        <f>IF(Hoja1!M126=1,Hoja1!L126:$N126,0)</f>
        <v>#N/A</v>
      </c>
      <c r="M126" t="e">
        <f t="shared" si="2"/>
        <v>#N/A</v>
      </c>
      <c r="N126" t="e">
        <f t="shared" si="3"/>
        <v>#N/A</v>
      </c>
      <c r="O126" t="e">
        <f>IF(N126="","",MAX(O$1:O125)+1)</f>
        <v>#N/A</v>
      </c>
    </row>
    <row r="127" spans="1:15" x14ac:dyDescent="0.25">
      <c r="A127" t="e">
        <f>IF(Hoja1!M127=1,Hoja1!A127,0)</f>
        <v>#N/A</v>
      </c>
      <c r="B127" s="23" t="e">
        <f>VLOOKUP(Hoja1!B127,Data!$A$1:$B$504,2,0)</f>
        <v>#N/A</v>
      </c>
      <c r="C127" s="23">
        <f>Hoja1!C127</f>
        <v>0</v>
      </c>
      <c r="D127">
        <f>Hoja1!D127</f>
        <v>0</v>
      </c>
      <c r="E127" s="24" t="e">
        <f>IF(Hoja1!M127=1,Hoja1!E127,0)</f>
        <v>#N/A</v>
      </c>
      <c r="F127" s="23" t="e">
        <f>VLOOKUP(Hoja1!F127,Data!$D$1:$E$504,2,0)</f>
        <v>#N/A</v>
      </c>
      <c r="G127" s="23">
        <f>Hoja1!G127</f>
        <v>0</v>
      </c>
      <c r="H127" s="23">
        <f>Hoja1!H127</f>
        <v>0</v>
      </c>
      <c r="I127">
        <f>Hoja1!I127</f>
        <v>0</v>
      </c>
      <c r="J127" t="e">
        <f>VLOOKUP(Hoja1!J127,Data!$G$1:$H$505,2,0)</f>
        <v>#N/A</v>
      </c>
      <c r="K127" s="18" t="e">
        <f>IF(Hoja1!M127=1,Hoja1!K127,0)</f>
        <v>#N/A</v>
      </c>
      <c r="L127" t="e">
        <f>IF(Hoja1!M127=1,Hoja1!L127:$N127,0)</f>
        <v>#N/A</v>
      </c>
      <c r="M127" t="e">
        <f t="shared" si="2"/>
        <v>#N/A</v>
      </c>
      <c r="N127" t="e">
        <f t="shared" si="3"/>
        <v>#N/A</v>
      </c>
      <c r="O127" t="e">
        <f>IF(N127="","",MAX(O$1:O126)+1)</f>
        <v>#N/A</v>
      </c>
    </row>
    <row r="128" spans="1:15" x14ac:dyDescent="0.25">
      <c r="A128" t="e">
        <f>IF(Hoja1!M128=1,Hoja1!A128,0)</f>
        <v>#N/A</v>
      </c>
      <c r="B128" s="23" t="e">
        <f>VLOOKUP(Hoja1!B128,Data!$A$1:$B$504,2,0)</f>
        <v>#N/A</v>
      </c>
      <c r="C128" s="23">
        <f>Hoja1!C128</f>
        <v>0</v>
      </c>
      <c r="D128">
        <f>Hoja1!D128</f>
        <v>0</v>
      </c>
      <c r="E128" s="24" t="e">
        <f>IF(Hoja1!M128=1,Hoja1!E128,0)</f>
        <v>#N/A</v>
      </c>
      <c r="F128" s="23" t="e">
        <f>VLOOKUP(Hoja1!F128,Data!$D$1:$E$504,2,0)</f>
        <v>#N/A</v>
      </c>
      <c r="G128" s="23">
        <f>Hoja1!G128</f>
        <v>0</v>
      </c>
      <c r="H128" s="23">
        <f>Hoja1!H128</f>
        <v>0</v>
      </c>
      <c r="I128">
        <f>Hoja1!I128</f>
        <v>0</v>
      </c>
      <c r="J128" t="e">
        <f>VLOOKUP(Hoja1!J128,Data!$G$1:$H$505,2,0)</f>
        <v>#N/A</v>
      </c>
      <c r="K128" s="18" t="e">
        <f>IF(Hoja1!M128=1,Hoja1!K128,0)</f>
        <v>#N/A</v>
      </c>
      <c r="L128" t="e">
        <f>IF(Hoja1!M128=1,Hoja1!L128:$N128,0)</f>
        <v>#N/A</v>
      </c>
      <c r="M128" t="e">
        <f t="shared" si="2"/>
        <v>#N/A</v>
      </c>
      <c r="N128" t="e">
        <f t="shared" si="3"/>
        <v>#N/A</v>
      </c>
      <c r="O128" t="e">
        <f>IF(N128="","",MAX(O$1:O127)+1)</f>
        <v>#N/A</v>
      </c>
    </row>
    <row r="129" spans="1:15" x14ac:dyDescent="0.25">
      <c r="A129" t="e">
        <f>IF(Hoja1!M129=1,Hoja1!A129,0)</f>
        <v>#N/A</v>
      </c>
      <c r="B129" s="23" t="e">
        <f>VLOOKUP(Hoja1!B129,Data!$A$1:$B$504,2,0)</f>
        <v>#N/A</v>
      </c>
      <c r="C129" s="23">
        <f>Hoja1!C129</f>
        <v>0</v>
      </c>
      <c r="D129">
        <f>Hoja1!D129</f>
        <v>0</v>
      </c>
      <c r="E129" s="24" t="e">
        <f>IF(Hoja1!M129=1,Hoja1!E129,0)</f>
        <v>#N/A</v>
      </c>
      <c r="F129" s="23" t="e">
        <f>VLOOKUP(Hoja1!F129,Data!$D$1:$E$504,2,0)</f>
        <v>#N/A</v>
      </c>
      <c r="G129" s="23">
        <f>Hoja1!G129</f>
        <v>0</v>
      </c>
      <c r="H129" s="23">
        <f>Hoja1!H129</f>
        <v>0</v>
      </c>
      <c r="I129">
        <f>Hoja1!I129</f>
        <v>0</v>
      </c>
      <c r="J129" t="e">
        <f>VLOOKUP(Hoja1!J129,Data!$G$1:$H$505,2,0)</f>
        <v>#N/A</v>
      </c>
      <c r="K129" s="18" t="e">
        <f>IF(Hoja1!M129=1,Hoja1!K129,0)</f>
        <v>#N/A</v>
      </c>
      <c r="L129" t="e">
        <f>IF(Hoja1!M129=1,Hoja1!L129:$N129,0)</f>
        <v>#N/A</v>
      </c>
      <c r="M129" t="e">
        <f t="shared" si="2"/>
        <v>#N/A</v>
      </c>
      <c r="N129" t="e">
        <f t="shared" si="3"/>
        <v>#N/A</v>
      </c>
      <c r="O129" t="e">
        <f>IF(N129="","",MAX(O$1:O128)+1)</f>
        <v>#N/A</v>
      </c>
    </row>
    <row r="130" spans="1:15" x14ac:dyDescent="0.25">
      <c r="A130" t="e">
        <f>IF(Hoja1!M130=1,Hoja1!A130,0)</f>
        <v>#N/A</v>
      </c>
      <c r="B130" s="23" t="e">
        <f>VLOOKUP(Hoja1!B130,Data!$A$1:$B$504,2,0)</f>
        <v>#N/A</v>
      </c>
      <c r="C130" s="23">
        <f>Hoja1!C130</f>
        <v>0</v>
      </c>
      <c r="D130">
        <f>Hoja1!D130</f>
        <v>0</v>
      </c>
      <c r="E130" s="24" t="e">
        <f>IF(Hoja1!M130=1,Hoja1!E130,0)</f>
        <v>#N/A</v>
      </c>
      <c r="F130" s="23" t="e">
        <f>VLOOKUP(Hoja1!F130,Data!$D$1:$E$504,2,0)</f>
        <v>#N/A</v>
      </c>
      <c r="G130" s="23">
        <f>Hoja1!G130</f>
        <v>0</v>
      </c>
      <c r="H130" s="23">
        <f>Hoja1!H130</f>
        <v>0</v>
      </c>
      <c r="I130">
        <f>Hoja1!I130</f>
        <v>0</v>
      </c>
      <c r="J130" t="e">
        <f>VLOOKUP(Hoja1!J130,Data!$G$1:$H$505,2,0)</f>
        <v>#N/A</v>
      </c>
      <c r="K130" s="18" t="e">
        <f>IF(Hoja1!M130=1,Hoja1!K130,0)</f>
        <v>#N/A</v>
      </c>
      <c r="L130" t="e">
        <f>IF(Hoja1!M130=1,Hoja1!L130:$N130,0)</f>
        <v>#N/A</v>
      </c>
      <c r="M130" t="e">
        <f t="shared" si="2"/>
        <v>#N/A</v>
      </c>
      <c r="N130" t="e">
        <f t="shared" si="3"/>
        <v>#N/A</v>
      </c>
      <c r="O130" t="e">
        <f>IF(N130="","",MAX(O$1:O129)+1)</f>
        <v>#N/A</v>
      </c>
    </row>
    <row r="131" spans="1:15" x14ac:dyDescent="0.25">
      <c r="A131" t="e">
        <f>IF(Hoja1!M131=1,Hoja1!A131,0)</f>
        <v>#N/A</v>
      </c>
      <c r="B131" s="23" t="e">
        <f>VLOOKUP(Hoja1!B131,Data!$A$1:$B$504,2,0)</f>
        <v>#N/A</v>
      </c>
      <c r="C131" s="23">
        <f>Hoja1!C131</f>
        <v>0</v>
      </c>
      <c r="D131">
        <f>Hoja1!D131</f>
        <v>0</v>
      </c>
      <c r="E131" s="24" t="e">
        <f>IF(Hoja1!M131=1,Hoja1!E131,0)</f>
        <v>#N/A</v>
      </c>
      <c r="F131" s="23" t="e">
        <f>VLOOKUP(Hoja1!F131,Data!$D$1:$E$504,2,0)</f>
        <v>#N/A</v>
      </c>
      <c r="G131" s="23">
        <f>Hoja1!G131</f>
        <v>0</v>
      </c>
      <c r="H131" s="23">
        <f>Hoja1!H131</f>
        <v>0</v>
      </c>
      <c r="I131">
        <f>Hoja1!I131</f>
        <v>0</v>
      </c>
      <c r="J131" t="e">
        <f>VLOOKUP(Hoja1!J131,Data!$G$1:$H$505,2,0)</f>
        <v>#N/A</v>
      </c>
      <c r="K131" s="18" t="e">
        <f>IF(Hoja1!M131=1,Hoja1!K131,0)</f>
        <v>#N/A</v>
      </c>
      <c r="L131" t="e">
        <f>IF(Hoja1!M131=1,Hoja1!L131:$N131,0)</f>
        <v>#N/A</v>
      </c>
      <c r="M131" t="e">
        <f t="shared" ref="M131:M194" si="4">IF(A131&gt;0,1,0)</f>
        <v>#N/A</v>
      </c>
      <c r="N131" t="e">
        <f t="shared" ref="N131:N194" si="5">IF(M131=0,"",M131)</f>
        <v>#N/A</v>
      </c>
      <c r="O131" t="e">
        <f>IF(N131="","",MAX(O$1:O130)+1)</f>
        <v>#N/A</v>
      </c>
    </row>
    <row r="132" spans="1:15" x14ac:dyDescent="0.25">
      <c r="A132" t="e">
        <f>IF(Hoja1!M132=1,Hoja1!A132,0)</f>
        <v>#N/A</v>
      </c>
      <c r="B132" s="23" t="e">
        <f>VLOOKUP(Hoja1!B132,Data!$A$1:$B$504,2,0)</f>
        <v>#N/A</v>
      </c>
      <c r="C132" s="23">
        <f>Hoja1!C132</f>
        <v>0</v>
      </c>
      <c r="D132">
        <f>Hoja1!D132</f>
        <v>0</v>
      </c>
      <c r="E132" s="24" t="e">
        <f>IF(Hoja1!M132=1,Hoja1!E132,0)</f>
        <v>#N/A</v>
      </c>
      <c r="F132" s="23" t="e">
        <f>VLOOKUP(Hoja1!F132,Data!$D$1:$E$504,2,0)</f>
        <v>#N/A</v>
      </c>
      <c r="G132" s="23">
        <f>Hoja1!G132</f>
        <v>0</v>
      </c>
      <c r="H132" s="23">
        <f>Hoja1!H132</f>
        <v>0</v>
      </c>
      <c r="I132">
        <f>Hoja1!I132</f>
        <v>0</v>
      </c>
      <c r="J132" t="e">
        <f>VLOOKUP(Hoja1!J132,Data!$G$1:$H$505,2,0)</f>
        <v>#N/A</v>
      </c>
      <c r="K132" s="18" t="e">
        <f>IF(Hoja1!M132=1,Hoja1!K132,0)</f>
        <v>#N/A</v>
      </c>
      <c r="L132" t="e">
        <f>IF(Hoja1!M132=1,Hoja1!L132:$N132,0)</f>
        <v>#N/A</v>
      </c>
      <c r="M132" t="e">
        <f t="shared" si="4"/>
        <v>#N/A</v>
      </c>
      <c r="N132" t="e">
        <f t="shared" si="5"/>
        <v>#N/A</v>
      </c>
      <c r="O132" t="e">
        <f>IF(N132="","",MAX(O$1:O131)+1)</f>
        <v>#N/A</v>
      </c>
    </row>
    <row r="133" spans="1:15" x14ac:dyDescent="0.25">
      <c r="A133" t="e">
        <f>IF(Hoja1!M133=1,Hoja1!A133,0)</f>
        <v>#N/A</v>
      </c>
      <c r="B133" s="23" t="e">
        <f>VLOOKUP(Hoja1!B133,Data!$A$1:$B$504,2,0)</f>
        <v>#N/A</v>
      </c>
      <c r="C133" s="23">
        <f>Hoja1!C133</f>
        <v>0</v>
      </c>
      <c r="D133">
        <f>Hoja1!D133</f>
        <v>0</v>
      </c>
      <c r="E133" s="24" t="e">
        <f>IF(Hoja1!M133=1,Hoja1!E133,0)</f>
        <v>#N/A</v>
      </c>
      <c r="F133" s="23" t="e">
        <f>VLOOKUP(Hoja1!F133,Data!$D$1:$E$504,2,0)</f>
        <v>#N/A</v>
      </c>
      <c r="G133" s="23">
        <f>Hoja1!G133</f>
        <v>0</v>
      </c>
      <c r="H133" s="23">
        <f>Hoja1!H133</f>
        <v>0</v>
      </c>
      <c r="I133">
        <f>Hoja1!I133</f>
        <v>0</v>
      </c>
      <c r="J133" t="e">
        <f>VLOOKUP(Hoja1!J133,Data!$G$1:$H$505,2,0)</f>
        <v>#N/A</v>
      </c>
      <c r="K133" s="18" t="e">
        <f>IF(Hoja1!M133=1,Hoja1!K133,0)</f>
        <v>#N/A</v>
      </c>
      <c r="L133" t="e">
        <f>IF(Hoja1!M133=1,Hoja1!L133:$N133,0)</f>
        <v>#N/A</v>
      </c>
      <c r="M133" t="e">
        <f t="shared" si="4"/>
        <v>#N/A</v>
      </c>
      <c r="N133" t="e">
        <f t="shared" si="5"/>
        <v>#N/A</v>
      </c>
      <c r="O133" t="e">
        <f>IF(N133="","",MAX(O$1:O132)+1)</f>
        <v>#N/A</v>
      </c>
    </row>
    <row r="134" spans="1:15" x14ac:dyDescent="0.25">
      <c r="A134" t="e">
        <f>IF(Hoja1!M134=1,Hoja1!A134,0)</f>
        <v>#N/A</v>
      </c>
      <c r="B134" s="23" t="e">
        <f>VLOOKUP(Hoja1!B134,Data!$A$1:$B$504,2,0)</f>
        <v>#N/A</v>
      </c>
      <c r="C134" s="23">
        <f>Hoja1!C134</f>
        <v>0</v>
      </c>
      <c r="D134">
        <f>Hoja1!D134</f>
        <v>0</v>
      </c>
      <c r="E134" s="24" t="e">
        <f>IF(Hoja1!M134=1,Hoja1!E134,0)</f>
        <v>#N/A</v>
      </c>
      <c r="F134" s="23" t="e">
        <f>VLOOKUP(Hoja1!F134,Data!$D$1:$E$504,2,0)</f>
        <v>#N/A</v>
      </c>
      <c r="G134" s="23">
        <f>Hoja1!G134</f>
        <v>0</v>
      </c>
      <c r="H134" s="23">
        <f>Hoja1!H134</f>
        <v>0</v>
      </c>
      <c r="I134">
        <f>Hoja1!I134</f>
        <v>0</v>
      </c>
      <c r="J134" t="e">
        <f>VLOOKUP(Hoja1!J134,Data!$G$1:$H$505,2,0)</f>
        <v>#N/A</v>
      </c>
      <c r="K134" s="18" t="e">
        <f>IF(Hoja1!M134=1,Hoja1!K134,0)</f>
        <v>#N/A</v>
      </c>
      <c r="L134" t="e">
        <f>IF(Hoja1!M134=1,Hoja1!L134:$N134,0)</f>
        <v>#N/A</v>
      </c>
      <c r="M134" t="e">
        <f t="shared" si="4"/>
        <v>#N/A</v>
      </c>
      <c r="N134" t="e">
        <f t="shared" si="5"/>
        <v>#N/A</v>
      </c>
      <c r="O134" t="e">
        <f>IF(N134="","",MAX(O$1:O133)+1)</f>
        <v>#N/A</v>
      </c>
    </row>
    <row r="135" spans="1:15" x14ac:dyDescent="0.25">
      <c r="A135" t="e">
        <f>IF(Hoja1!M135=1,Hoja1!A135,0)</f>
        <v>#N/A</v>
      </c>
      <c r="B135" s="23" t="e">
        <f>VLOOKUP(Hoja1!B135,Data!$A$1:$B$504,2,0)</f>
        <v>#N/A</v>
      </c>
      <c r="C135" s="23">
        <f>Hoja1!C135</f>
        <v>0</v>
      </c>
      <c r="D135">
        <f>Hoja1!D135</f>
        <v>0</v>
      </c>
      <c r="E135" s="24" t="e">
        <f>IF(Hoja1!M135=1,Hoja1!E135,0)</f>
        <v>#N/A</v>
      </c>
      <c r="F135" s="23" t="e">
        <f>VLOOKUP(Hoja1!F135,Data!$D$1:$E$504,2,0)</f>
        <v>#N/A</v>
      </c>
      <c r="G135" s="23">
        <f>Hoja1!G135</f>
        <v>0</v>
      </c>
      <c r="H135" s="23">
        <f>Hoja1!H135</f>
        <v>0</v>
      </c>
      <c r="I135">
        <f>Hoja1!I135</f>
        <v>0</v>
      </c>
      <c r="J135" t="e">
        <f>VLOOKUP(Hoja1!J135,Data!$G$1:$H$505,2,0)</f>
        <v>#N/A</v>
      </c>
      <c r="K135" s="18" t="e">
        <f>IF(Hoja1!M135=1,Hoja1!K135,0)</f>
        <v>#N/A</v>
      </c>
      <c r="L135" t="e">
        <f>IF(Hoja1!M135=1,Hoja1!L135:$N135,0)</f>
        <v>#N/A</v>
      </c>
      <c r="M135" t="e">
        <f t="shared" si="4"/>
        <v>#N/A</v>
      </c>
      <c r="N135" t="e">
        <f t="shared" si="5"/>
        <v>#N/A</v>
      </c>
      <c r="O135" t="e">
        <f>IF(N135="","",MAX(O$1:O134)+1)</f>
        <v>#N/A</v>
      </c>
    </row>
    <row r="136" spans="1:15" x14ac:dyDescent="0.25">
      <c r="A136" t="e">
        <f>IF(Hoja1!M136=1,Hoja1!A136,0)</f>
        <v>#N/A</v>
      </c>
      <c r="B136" s="23" t="e">
        <f>VLOOKUP(Hoja1!B136,Data!$A$1:$B$504,2,0)</f>
        <v>#N/A</v>
      </c>
      <c r="C136" s="23">
        <f>Hoja1!C136</f>
        <v>0</v>
      </c>
      <c r="D136">
        <f>Hoja1!D136</f>
        <v>0</v>
      </c>
      <c r="E136" s="24" t="e">
        <f>IF(Hoja1!M136=1,Hoja1!E136,0)</f>
        <v>#N/A</v>
      </c>
      <c r="F136" s="23" t="e">
        <f>VLOOKUP(Hoja1!F136,Data!$D$1:$E$504,2,0)</f>
        <v>#N/A</v>
      </c>
      <c r="G136" s="23">
        <f>Hoja1!G136</f>
        <v>0</v>
      </c>
      <c r="H136" s="23">
        <f>Hoja1!H136</f>
        <v>0</v>
      </c>
      <c r="I136">
        <f>Hoja1!I136</f>
        <v>0</v>
      </c>
      <c r="J136" t="e">
        <f>VLOOKUP(Hoja1!J136,Data!$G$1:$H$505,2,0)</f>
        <v>#N/A</v>
      </c>
      <c r="K136" s="18" t="e">
        <f>IF(Hoja1!M136=1,Hoja1!K136,0)</f>
        <v>#N/A</v>
      </c>
      <c r="L136" t="e">
        <f>IF(Hoja1!M136=1,Hoja1!L136:$N136,0)</f>
        <v>#N/A</v>
      </c>
      <c r="M136" t="e">
        <f t="shared" si="4"/>
        <v>#N/A</v>
      </c>
      <c r="N136" t="e">
        <f t="shared" si="5"/>
        <v>#N/A</v>
      </c>
      <c r="O136" t="e">
        <f>IF(N136="","",MAX(O$1:O135)+1)</f>
        <v>#N/A</v>
      </c>
    </row>
    <row r="137" spans="1:15" x14ac:dyDescent="0.25">
      <c r="A137" t="e">
        <f>IF(Hoja1!M137=1,Hoja1!A137,0)</f>
        <v>#N/A</v>
      </c>
      <c r="B137" s="23" t="e">
        <f>VLOOKUP(Hoja1!B137,Data!$A$1:$B$504,2,0)</f>
        <v>#N/A</v>
      </c>
      <c r="C137" s="23">
        <f>Hoja1!C137</f>
        <v>0</v>
      </c>
      <c r="D137">
        <f>Hoja1!D137</f>
        <v>0</v>
      </c>
      <c r="E137" s="24" t="e">
        <f>IF(Hoja1!M137=1,Hoja1!E137,0)</f>
        <v>#N/A</v>
      </c>
      <c r="F137" s="23" t="e">
        <f>VLOOKUP(Hoja1!F137,Data!$D$1:$E$504,2,0)</f>
        <v>#N/A</v>
      </c>
      <c r="G137" s="23">
        <f>Hoja1!G137</f>
        <v>0</v>
      </c>
      <c r="H137" s="23">
        <f>Hoja1!H137</f>
        <v>0</v>
      </c>
      <c r="I137">
        <f>Hoja1!I137</f>
        <v>0</v>
      </c>
      <c r="J137" t="e">
        <f>VLOOKUP(Hoja1!J137,Data!$G$1:$H$505,2,0)</f>
        <v>#N/A</v>
      </c>
      <c r="K137" s="18" t="e">
        <f>IF(Hoja1!M137=1,Hoja1!K137,0)</f>
        <v>#N/A</v>
      </c>
      <c r="L137" t="e">
        <f>IF(Hoja1!M137=1,Hoja1!L137:$N137,0)</f>
        <v>#N/A</v>
      </c>
      <c r="M137" t="e">
        <f t="shared" si="4"/>
        <v>#N/A</v>
      </c>
      <c r="N137" t="e">
        <f t="shared" si="5"/>
        <v>#N/A</v>
      </c>
      <c r="O137" t="e">
        <f>IF(N137="","",MAX(O$1:O136)+1)</f>
        <v>#N/A</v>
      </c>
    </row>
    <row r="138" spans="1:15" x14ac:dyDescent="0.25">
      <c r="A138" t="e">
        <f>IF(Hoja1!M138=1,Hoja1!A138,0)</f>
        <v>#N/A</v>
      </c>
      <c r="B138" s="23" t="e">
        <f>VLOOKUP(Hoja1!B138,Data!$A$1:$B$504,2,0)</f>
        <v>#N/A</v>
      </c>
      <c r="C138" s="23">
        <f>Hoja1!C138</f>
        <v>0</v>
      </c>
      <c r="D138">
        <f>Hoja1!D138</f>
        <v>0</v>
      </c>
      <c r="E138" s="24" t="e">
        <f>IF(Hoja1!M138=1,Hoja1!E138,0)</f>
        <v>#N/A</v>
      </c>
      <c r="F138" s="23" t="e">
        <f>VLOOKUP(Hoja1!F138,Data!$D$1:$E$504,2,0)</f>
        <v>#N/A</v>
      </c>
      <c r="G138" s="23">
        <f>Hoja1!G138</f>
        <v>0</v>
      </c>
      <c r="H138" s="23">
        <f>Hoja1!H138</f>
        <v>0</v>
      </c>
      <c r="I138">
        <f>Hoja1!I138</f>
        <v>0</v>
      </c>
      <c r="J138" t="e">
        <f>VLOOKUP(Hoja1!J138,Data!$G$1:$H$505,2,0)</f>
        <v>#N/A</v>
      </c>
      <c r="K138" s="18" t="e">
        <f>IF(Hoja1!M138=1,Hoja1!K138,0)</f>
        <v>#N/A</v>
      </c>
      <c r="L138" t="e">
        <f>IF(Hoja1!M138=1,Hoja1!L138:$N138,0)</f>
        <v>#N/A</v>
      </c>
      <c r="M138" t="e">
        <f t="shared" si="4"/>
        <v>#N/A</v>
      </c>
      <c r="N138" t="e">
        <f t="shared" si="5"/>
        <v>#N/A</v>
      </c>
      <c r="O138" t="e">
        <f>IF(N138="","",MAX(O$1:O137)+1)</f>
        <v>#N/A</v>
      </c>
    </row>
    <row r="139" spans="1:15" x14ac:dyDescent="0.25">
      <c r="A139" t="e">
        <f>IF(Hoja1!M139=1,Hoja1!A139,0)</f>
        <v>#N/A</v>
      </c>
      <c r="B139" s="23" t="e">
        <f>VLOOKUP(Hoja1!B139,Data!$A$1:$B$504,2,0)</f>
        <v>#N/A</v>
      </c>
      <c r="C139" s="23">
        <f>Hoja1!C139</f>
        <v>0</v>
      </c>
      <c r="D139">
        <f>Hoja1!D139</f>
        <v>0</v>
      </c>
      <c r="E139" s="24" t="e">
        <f>IF(Hoja1!M139=1,Hoja1!E139,0)</f>
        <v>#N/A</v>
      </c>
      <c r="F139" s="23" t="e">
        <f>VLOOKUP(Hoja1!F139,Data!$D$1:$E$504,2,0)</f>
        <v>#N/A</v>
      </c>
      <c r="G139" s="23">
        <f>Hoja1!G139</f>
        <v>0</v>
      </c>
      <c r="H139" s="23">
        <f>Hoja1!H139</f>
        <v>0</v>
      </c>
      <c r="I139">
        <f>Hoja1!I139</f>
        <v>0</v>
      </c>
      <c r="J139" t="e">
        <f>VLOOKUP(Hoja1!J139,Data!$G$1:$H$505,2,0)</f>
        <v>#N/A</v>
      </c>
      <c r="K139" s="18" t="e">
        <f>IF(Hoja1!M139=1,Hoja1!K139,0)</f>
        <v>#N/A</v>
      </c>
      <c r="L139" t="e">
        <f>IF(Hoja1!M139=1,Hoja1!L139:$N139,0)</f>
        <v>#N/A</v>
      </c>
      <c r="M139" t="e">
        <f t="shared" si="4"/>
        <v>#N/A</v>
      </c>
      <c r="N139" t="e">
        <f t="shared" si="5"/>
        <v>#N/A</v>
      </c>
      <c r="O139" t="e">
        <f>IF(N139="","",MAX(O$1:O138)+1)</f>
        <v>#N/A</v>
      </c>
    </row>
    <row r="140" spans="1:15" x14ac:dyDescent="0.25">
      <c r="A140" t="e">
        <f>IF(Hoja1!M140=1,Hoja1!A140,0)</f>
        <v>#N/A</v>
      </c>
      <c r="B140" s="23" t="e">
        <f>VLOOKUP(Hoja1!B140,Data!$A$1:$B$504,2,0)</f>
        <v>#N/A</v>
      </c>
      <c r="C140" s="23">
        <f>Hoja1!C140</f>
        <v>0</v>
      </c>
      <c r="D140">
        <f>Hoja1!D140</f>
        <v>0</v>
      </c>
      <c r="E140" s="24" t="e">
        <f>IF(Hoja1!M140=1,Hoja1!E140,0)</f>
        <v>#N/A</v>
      </c>
      <c r="F140" s="23" t="e">
        <f>VLOOKUP(Hoja1!F140,Data!$D$1:$E$504,2,0)</f>
        <v>#N/A</v>
      </c>
      <c r="G140" s="23">
        <f>Hoja1!G140</f>
        <v>0</v>
      </c>
      <c r="H140" s="23">
        <f>Hoja1!H140</f>
        <v>0</v>
      </c>
      <c r="I140">
        <f>Hoja1!I140</f>
        <v>0</v>
      </c>
      <c r="J140" t="e">
        <f>VLOOKUP(Hoja1!J140,Data!$G$1:$H$505,2,0)</f>
        <v>#N/A</v>
      </c>
      <c r="K140" s="18" t="e">
        <f>IF(Hoja1!M140=1,Hoja1!K140,0)</f>
        <v>#N/A</v>
      </c>
      <c r="L140" t="e">
        <f>IF(Hoja1!M140=1,Hoja1!L140:$N140,0)</f>
        <v>#N/A</v>
      </c>
      <c r="M140" t="e">
        <f t="shared" si="4"/>
        <v>#N/A</v>
      </c>
      <c r="N140" t="e">
        <f t="shared" si="5"/>
        <v>#N/A</v>
      </c>
      <c r="O140" t="e">
        <f>IF(N140="","",MAX(O$1:O139)+1)</f>
        <v>#N/A</v>
      </c>
    </row>
    <row r="141" spans="1:15" x14ac:dyDescent="0.25">
      <c r="A141" t="e">
        <f>IF(Hoja1!M141=1,Hoja1!A141,0)</f>
        <v>#N/A</v>
      </c>
      <c r="B141" s="23" t="e">
        <f>VLOOKUP(Hoja1!B141,Data!$A$1:$B$504,2,0)</f>
        <v>#N/A</v>
      </c>
      <c r="C141" s="23">
        <f>Hoja1!C141</f>
        <v>0</v>
      </c>
      <c r="D141">
        <f>Hoja1!D141</f>
        <v>0</v>
      </c>
      <c r="E141" s="24" t="e">
        <f>IF(Hoja1!M141=1,Hoja1!E141,0)</f>
        <v>#N/A</v>
      </c>
      <c r="F141" s="23" t="e">
        <f>VLOOKUP(Hoja1!F141,Data!$D$1:$E$504,2,0)</f>
        <v>#N/A</v>
      </c>
      <c r="G141" s="23">
        <f>Hoja1!G141</f>
        <v>0</v>
      </c>
      <c r="H141" s="23">
        <f>Hoja1!H141</f>
        <v>0</v>
      </c>
      <c r="I141">
        <f>Hoja1!I141</f>
        <v>0</v>
      </c>
      <c r="J141" t="e">
        <f>VLOOKUP(Hoja1!J141,Data!$G$1:$H$505,2,0)</f>
        <v>#N/A</v>
      </c>
      <c r="K141" s="18" t="e">
        <f>IF(Hoja1!M141=1,Hoja1!K141,0)</f>
        <v>#N/A</v>
      </c>
      <c r="L141" t="e">
        <f>IF(Hoja1!M141=1,Hoja1!L141:$N141,0)</f>
        <v>#N/A</v>
      </c>
      <c r="M141" t="e">
        <f t="shared" si="4"/>
        <v>#N/A</v>
      </c>
      <c r="N141" t="e">
        <f t="shared" si="5"/>
        <v>#N/A</v>
      </c>
      <c r="O141" t="e">
        <f>IF(N141="","",MAX(O$1:O140)+1)</f>
        <v>#N/A</v>
      </c>
    </row>
    <row r="142" spans="1:15" x14ac:dyDescent="0.25">
      <c r="A142" t="e">
        <f>IF(Hoja1!M142=1,Hoja1!A142,0)</f>
        <v>#N/A</v>
      </c>
      <c r="B142" s="23" t="e">
        <f>VLOOKUP(Hoja1!B142,Data!$A$1:$B$504,2,0)</f>
        <v>#N/A</v>
      </c>
      <c r="C142" s="23">
        <f>Hoja1!C142</f>
        <v>0</v>
      </c>
      <c r="D142">
        <f>Hoja1!D142</f>
        <v>0</v>
      </c>
      <c r="E142" s="24" t="e">
        <f>IF(Hoja1!M142=1,Hoja1!E142,0)</f>
        <v>#N/A</v>
      </c>
      <c r="F142" s="23" t="e">
        <f>VLOOKUP(Hoja1!F142,Data!$D$1:$E$504,2,0)</f>
        <v>#N/A</v>
      </c>
      <c r="G142" s="23">
        <f>Hoja1!G142</f>
        <v>0</v>
      </c>
      <c r="H142" s="23">
        <f>Hoja1!H142</f>
        <v>0</v>
      </c>
      <c r="I142">
        <f>Hoja1!I142</f>
        <v>0</v>
      </c>
      <c r="J142" t="e">
        <f>VLOOKUP(Hoja1!J142,Data!$G$1:$H$505,2,0)</f>
        <v>#N/A</v>
      </c>
      <c r="K142" s="18" t="e">
        <f>IF(Hoja1!M142=1,Hoja1!K142,0)</f>
        <v>#N/A</v>
      </c>
      <c r="L142" t="e">
        <f>IF(Hoja1!M142=1,Hoja1!L142:$N142,0)</f>
        <v>#N/A</v>
      </c>
      <c r="M142" t="e">
        <f t="shared" si="4"/>
        <v>#N/A</v>
      </c>
      <c r="N142" t="e">
        <f t="shared" si="5"/>
        <v>#N/A</v>
      </c>
      <c r="O142" t="e">
        <f>IF(N142="","",MAX(O$1:O141)+1)</f>
        <v>#N/A</v>
      </c>
    </row>
    <row r="143" spans="1:15" x14ac:dyDescent="0.25">
      <c r="A143" t="e">
        <f>IF(Hoja1!M143=1,Hoja1!A143,0)</f>
        <v>#N/A</v>
      </c>
      <c r="B143" s="23" t="e">
        <f>VLOOKUP(Hoja1!B143,Data!$A$1:$B$504,2,0)</f>
        <v>#N/A</v>
      </c>
      <c r="C143" s="23">
        <f>Hoja1!C143</f>
        <v>0</v>
      </c>
      <c r="D143">
        <f>Hoja1!D143</f>
        <v>0</v>
      </c>
      <c r="E143" s="24" t="e">
        <f>IF(Hoja1!M143=1,Hoja1!E143,0)</f>
        <v>#N/A</v>
      </c>
      <c r="F143" s="23" t="e">
        <f>VLOOKUP(Hoja1!F143,Data!$D$1:$E$504,2,0)</f>
        <v>#N/A</v>
      </c>
      <c r="G143" s="23">
        <f>Hoja1!G143</f>
        <v>0</v>
      </c>
      <c r="H143" s="23">
        <f>Hoja1!H143</f>
        <v>0</v>
      </c>
      <c r="I143">
        <f>Hoja1!I143</f>
        <v>0</v>
      </c>
      <c r="J143" t="e">
        <f>VLOOKUP(Hoja1!J143,Data!$G$1:$H$505,2,0)</f>
        <v>#N/A</v>
      </c>
      <c r="K143" s="18" t="e">
        <f>IF(Hoja1!M143=1,Hoja1!K143,0)</f>
        <v>#N/A</v>
      </c>
      <c r="L143" t="e">
        <f>IF(Hoja1!M143=1,Hoja1!L143:$N143,0)</f>
        <v>#N/A</v>
      </c>
      <c r="M143" t="e">
        <f t="shared" si="4"/>
        <v>#N/A</v>
      </c>
      <c r="N143" t="e">
        <f t="shared" si="5"/>
        <v>#N/A</v>
      </c>
      <c r="O143" t="e">
        <f>IF(N143="","",MAX(O$1:O142)+1)</f>
        <v>#N/A</v>
      </c>
    </row>
    <row r="144" spans="1:15" x14ac:dyDescent="0.25">
      <c r="A144" t="e">
        <f>IF(Hoja1!M144=1,Hoja1!A144,0)</f>
        <v>#N/A</v>
      </c>
      <c r="B144" s="23" t="e">
        <f>VLOOKUP(Hoja1!B144,Data!$A$1:$B$504,2,0)</f>
        <v>#N/A</v>
      </c>
      <c r="C144" s="23">
        <f>Hoja1!C144</f>
        <v>0</v>
      </c>
      <c r="D144">
        <f>Hoja1!D144</f>
        <v>0</v>
      </c>
      <c r="E144" s="24" t="e">
        <f>IF(Hoja1!M144=1,Hoja1!E144,0)</f>
        <v>#N/A</v>
      </c>
      <c r="F144" s="23" t="e">
        <f>VLOOKUP(Hoja1!F144,Data!$D$1:$E$504,2,0)</f>
        <v>#N/A</v>
      </c>
      <c r="G144" s="23">
        <f>Hoja1!G144</f>
        <v>0</v>
      </c>
      <c r="H144" s="23">
        <f>Hoja1!H144</f>
        <v>0</v>
      </c>
      <c r="I144">
        <f>Hoja1!I144</f>
        <v>0</v>
      </c>
      <c r="J144" t="e">
        <f>VLOOKUP(Hoja1!J144,Data!$G$1:$H$505,2,0)</f>
        <v>#N/A</v>
      </c>
      <c r="K144" s="18" t="e">
        <f>IF(Hoja1!M144=1,Hoja1!K144,0)</f>
        <v>#N/A</v>
      </c>
      <c r="L144" t="e">
        <f>IF(Hoja1!M144=1,Hoja1!L144:$N144,0)</f>
        <v>#N/A</v>
      </c>
      <c r="M144" t="e">
        <f t="shared" si="4"/>
        <v>#N/A</v>
      </c>
      <c r="N144" t="e">
        <f t="shared" si="5"/>
        <v>#N/A</v>
      </c>
      <c r="O144" t="e">
        <f>IF(N144="","",MAX(O$1:O143)+1)</f>
        <v>#N/A</v>
      </c>
    </row>
    <row r="145" spans="1:15" x14ac:dyDescent="0.25">
      <c r="A145" t="e">
        <f>IF(Hoja1!M145=1,Hoja1!A145,0)</f>
        <v>#N/A</v>
      </c>
      <c r="B145" s="23" t="e">
        <f>VLOOKUP(Hoja1!B145,Data!$A$1:$B$504,2,0)</f>
        <v>#N/A</v>
      </c>
      <c r="C145" s="23">
        <f>Hoja1!C145</f>
        <v>0</v>
      </c>
      <c r="D145">
        <f>Hoja1!D145</f>
        <v>0</v>
      </c>
      <c r="E145" s="24" t="e">
        <f>IF(Hoja1!M145=1,Hoja1!E145,0)</f>
        <v>#N/A</v>
      </c>
      <c r="F145" s="23" t="e">
        <f>VLOOKUP(Hoja1!F145,Data!$D$1:$E$504,2,0)</f>
        <v>#N/A</v>
      </c>
      <c r="G145" s="23">
        <f>Hoja1!G145</f>
        <v>0</v>
      </c>
      <c r="H145" s="23">
        <f>Hoja1!H145</f>
        <v>0</v>
      </c>
      <c r="I145">
        <f>Hoja1!I145</f>
        <v>0</v>
      </c>
      <c r="J145" t="e">
        <f>VLOOKUP(Hoja1!J145,Data!$G$1:$H$505,2,0)</f>
        <v>#N/A</v>
      </c>
      <c r="K145" s="18" t="e">
        <f>IF(Hoja1!M145=1,Hoja1!K145,0)</f>
        <v>#N/A</v>
      </c>
      <c r="L145" t="e">
        <f>IF(Hoja1!M145=1,Hoja1!L145:$N145,0)</f>
        <v>#N/A</v>
      </c>
      <c r="M145" t="e">
        <f t="shared" si="4"/>
        <v>#N/A</v>
      </c>
      <c r="N145" t="e">
        <f t="shared" si="5"/>
        <v>#N/A</v>
      </c>
      <c r="O145" t="e">
        <f>IF(N145="","",MAX(O$1:O144)+1)</f>
        <v>#N/A</v>
      </c>
    </row>
    <row r="146" spans="1:15" x14ac:dyDescent="0.25">
      <c r="A146" t="e">
        <f>IF(Hoja1!M146=1,Hoja1!A146,0)</f>
        <v>#N/A</v>
      </c>
      <c r="B146" s="23" t="e">
        <f>VLOOKUP(Hoja1!B146,Data!$A$1:$B$504,2,0)</f>
        <v>#N/A</v>
      </c>
      <c r="C146" s="23">
        <f>Hoja1!C146</f>
        <v>0</v>
      </c>
      <c r="D146">
        <f>Hoja1!D146</f>
        <v>0</v>
      </c>
      <c r="E146" s="24" t="e">
        <f>IF(Hoja1!M146=1,Hoja1!E146,0)</f>
        <v>#N/A</v>
      </c>
      <c r="F146" s="23" t="e">
        <f>VLOOKUP(Hoja1!F146,Data!$D$1:$E$504,2,0)</f>
        <v>#N/A</v>
      </c>
      <c r="G146" s="23">
        <f>Hoja1!G146</f>
        <v>0</v>
      </c>
      <c r="H146" s="23">
        <f>Hoja1!H146</f>
        <v>0</v>
      </c>
      <c r="I146">
        <f>Hoja1!I146</f>
        <v>0</v>
      </c>
      <c r="J146" t="e">
        <f>VLOOKUP(Hoja1!J146,Data!$G$1:$H$505,2,0)</f>
        <v>#N/A</v>
      </c>
      <c r="K146" s="18" t="e">
        <f>IF(Hoja1!M146=1,Hoja1!K146,0)</f>
        <v>#N/A</v>
      </c>
      <c r="L146" t="e">
        <f>IF(Hoja1!M146=1,Hoja1!L146:$N146,0)</f>
        <v>#N/A</v>
      </c>
      <c r="M146" t="e">
        <f t="shared" si="4"/>
        <v>#N/A</v>
      </c>
      <c r="N146" t="e">
        <f t="shared" si="5"/>
        <v>#N/A</v>
      </c>
      <c r="O146" t="e">
        <f>IF(N146="","",MAX(O$1:O145)+1)</f>
        <v>#N/A</v>
      </c>
    </row>
    <row r="147" spans="1:15" x14ac:dyDescent="0.25">
      <c r="A147" t="e">
        <f>IF(Hoja1!M147=1,Hoja1!A147,0)</f>
        <v>#N/A</v>
      </c>
      <c r="B147" s="23" t="e">
        <f>VLOOKUP(Hoja1!B147,Data!$A$1:$B$504,2,0)</f>
        <v>#N/A</v>
      </c>
      <c r="C147" s="23">
        <f>Hoja1!C147</f>
        <v>0</v>
      </c>
      <c r="D147">
        <f>Hoja1!D147</f>
        <v>0</v>
      </c>
      <c r="E147" s="24" t="e">
        <f>IF(Hoja1!M147=1,Hoja1!E147,0)</f>
        <v>#N/A</v>
      </c>
      <c r="F147" s="23" t="e">
        <f>VLOOKUP(Hoja1!F147,Data!$D$1:$E$504,2,0)</f>
        <v>#N/A</v>
      </c>
      <c r="G147" s="23">
        <f>Hoja1!G147</f>
        <v>0</v>
      </c>
      <c r="H147" s="23">
        <f>Hoja1!H147</f>
        <v>0</v>
      </c>
      <c r="I147">
        <f>Hoja1!I147</f>
        <v>0</v>
      </c>
      <c r="J147" t="e">
        <f>VLOOKUP(Hoja1!J147,Data!$G$1:$H$505,2,0)</f>
        <v>#N/A</v>
      </c>
      <c r="K147" s="18" t="e">
        <f>IF(Hoja1!M147=1,Hoja1!K147,0)</f>
        <v>#N/A</v>
      </c>
      <c r="L147" t="e">
        <f>IF(Hoja1!M147=1,Hoja1!L147:$N147,0)</f>
        <v>#N/A</v>
      </c>
      <c r="M147" t="e">
        <f t="shared" si="4"/>
        <v>#N/A</v>
      </c>
      <c r="N147" t="e">
        <f t="shared" si="5"/>
        <v>#N/A</v>
      </c>
      <c r="O147" t="e">
        <f>IF(N147="","",MAX(O$1:O146)+1)</f>
        <v>#N/A</v>
      </c>
    </row>
    <row r="148" spans="1:15" x14ac:dyDescent="0.25">
      <c r="A148" t="e">
        <f>IF(Hoja1!M148=1,Hoja1!A148,0)</f>
        <v>#N/A</v>
      </c>
      <c r="B148" s="23" t="e">
        <f>VLOOKUP(Hoja1!B148,Data!$A$1:$B$504,2,0)</f>
        <v>#N/A</v>
      </c>
      <c r="C148" s="23">
        <f>Hoja1!C148</f>
        <v>0</v>
      </c>
      <c r="D148">
        <f>Hoja1!D148</f>
        <v>0</v>
      </c>
      <c r="E148" s="24" t="e">
        <f>IF(Hoja1!M148=1,Hoja1!E148,0)</f>
        <v>#N/A</v>
      </c>
      <c r="F148" s="23" t="e">
        <f>VLOOKUP(Hoja1!F148,Data!$D$1:$E$504,2,0)</f>
        <v>#N/A</v>
      </c>
      <c r="G148" s="23">
        <f>Hoja1!G148</f>
        <v>0</v>
      </c>
      <c r="H148" s="23">
        <f>Hoja1!H148</f>
        <v>0</v>
      </c>
      <c r="I148">
        <f>Hoja1!I148</f>
        <v>0</v>
      </c>
      <c r="J148" t="e">
        <f>VLOOKUP(Hoja1!J148,Data!$G$1:$H$505,2,0)</f>
        <v>#N/A</v>
      </c>
      <c r="K148" s="18" t="e">
        <f>IF(Hoja1!M148=1,Hoja1!K148,0)</f>
        <v>#N/A</v>
      </c>
      <c r="L148" t="e">
        <f>IF(Hoja1!M148=1,Hoja1!L148:$N148,0)</f>
        <v>#N/A</v>
      </c>
      <c r="M148" t="e">
        <f t="shared" si="4"/>
        <v>#N/A</v>
      </c>
      <c r="N148" t="e">
        <f t="shared" si="5"/>
        <v>#N/A</v>
      </c>
      <c r="O148" t="e">
        <f>IF(N148="","",MAX(O$1:O147)+1)</f>
        <v>#N/A</v>
      </c>
    </row>
    <row r="149" spans="1:15" x14ac:dyDescent="0.25">
      <c r="A149" t="e">
        <f>IF(Hoja1!M149=1,Hoja1!A149,0)</f>
        <v>#N/A</v>
      </c>
      <c r="B149" s="23" t="e">
        <f>VLOOKUP(Hoja1!B149,Data!$A$1:$B$504,2,0)</f>
        <v>#N/A</v>
      </c>
      <c r="C149" s="23">
        <f>Hoja1!C149</f>
        <v>0</v>
      </c>
      <c r="D149">
        <f>Hoja1!D149</f>
        <v>0</v>
      </c>
      <c r="E149" s="24" t="e">
        <f>IF(Hoja1!M149=1,Hoja1!E149,0)</f>
        <v>#N/A</v>
      </c>
      <c r="F149" s="23" t="e">
        <f>VLOOKUP(Hoja1!F149,Data!$D$1:$E$504,2,0)</f>
        <v>#N/A</v>
      </c>
      <c r="G149" s="23">
        <f>Hoja1!G149</f>
        <v>0</v>
      </c>
      <c r="H149" s="23">
        <f>Hoja1!H149</f>
        <v>0</v>
      </c>
      <c r="I149">
        <f>Hoja1!I149</f>
        <v>0</v>
      </c>
      <c r="J149" t="e">
        <f>VLOOKUP(Hoja1!J149,Data!$G$1:$H$505,2,0)</f>
        <v>#N/A</v>
      </c>
      <c r="K149" s="18" t="e">
        <f>IF(Hoja1!M149=1,Hoja1!K149,0)</f>
        <v>#N/A</v>
      </c>
      <c r="L149" t="e">
        <f>IF(Hoja1!M149=1,Hoja1!L149:$N149,0)</f>
        <v>#N/A</v>
      </c>
      <c r="M149" t="e">
        <f t="shared" si="4"/>
        <v>#N/A</v>
      </c>
      <c r="N149" t="e">
        <f t="shared" si="5"/>
        <v>#N/A</v>
      </c>
      <c r="O149" t="e">
        <f>IF(N149="","",MAX(O$1:O148)+1)</f>
        <v>#N/A</v>
      </c>
    </row>
    <row r="150" spans="1:15" x14ac:dyDescent="0.25">
      <c r="A150" t="e">
        <f>IF(Hoja1!M150=1,Hoja1!A150,0)</f>
        <v>#N/A</v>
      </c>
      <c r="B150" s="23" t="e">
        <f>VLOOKUP(Hoja1!B150,Data!$A$1:$B$504,2,0)</f>
        <v>#N/A</v>
      </c>
      <c r="C150" s="23">
        <f>Hoja1!C150</f>
        <v>0</v>
      </c>
      <c r="D150">
        <f>Hoja1!D150</f>
        <v>0</v>
      </c>
      <c r="E150" s="24" t="e">
        <f>IF(Hoja1!M150=1,Hoja1!E150,0)</f>
        <v>#N/A</v>
      </c>
      <c r="F150" s="23" t="e">
        <f>VLOOKUP(Hoja1!F150,Data!$D$1:$E$504,2,0)</f>
        <v>#N/A</v>
      </c>
      <c r="G150" s="23">
        <f>Hoja1!G150</f>
        <v>0</v>
      </c>
      <c r="H150" s="23">
        <f>Hoja1!H150</f>
        <v>0</v>
      </c>
      <c r="I150">
        <f>Hoja1!I150</f>
        <v>0</v>
      </c>
      <c r="J150" t="e">
        <f>VLOOKUP(Hoja1!J150,Data!$G$1:$H$505,2,0)</f>
        <v>#N/A</v>
      </c>
      <c r="K150" s="18" t="e">
        <f>IF(Hoja1!M150=1,Hoja1!K150,0)</f>
        <v>#N/A</v>
      </c>
      <c r="L150" t="e">
        <f>IF(Hoja1!M150=1,Hoja1!L150:$N150,0)</f>
        <v>#N/A</v>
      </c>
      <c r="M150" t="e">
        <f t="shared" si="4"/>
        <v>#N/A</v>
      </c>
      <c r="N150" t="e">
        <f t="shared" si="5"/>
        <v>#N/A</v>
      </c>
      <c r="O150" t="e">
        <f>IF(N150="","",MAX(O$1:O149)+1)</f>
        <v>#N/A</v>
      </c>
    </row>
    <row r="151" spans="1:15" x14ac:dyDescent="0.25">
      <c r="A151" t="e">
        <f>IF(Hoja1!M151=1,Hoja1!A151,0)</f>
        <v>#N/A</v>
      </c>
      <c r="B151" s="23" t="e">
        <f>VLOOKUP(Hoja1!B151,Data!$A$1:$B$504,2,0)</f>
        <v>#N/A</v>
      </c>
      <c r="C151" s="23">
        <f>Hoja1!C151</f>
        <v>0</v>
      </c>
      <c r="D151">
        <f>Hoja1!D151</f>
        <v>0</v>
      </c>
      <c r="E151" s="24" t="e">
        <f>IF(Hoja1!M151=1,Hoja1!E151,0)</f>
        <v>#N/A</v>
      </c>
      <c r="F151" s="23" t="e">
        <f>VLOOKUP(Hoja1!F151,Data!$D$1:$E$504,2,0)</f>
        <v>#N/A</v>
      </c>
      <c r="G151" s="23">
        <f>Hoja1!G151</f>
        <v>0</v>
      </c>
      <c r="H151" s="23">
        <f>Hoja1!H151</f>
        <v>0</v>
      </c>
      <c r="I151">
        <f>Hoja1!I151</f>
        <v>0</v>
      </c>
      <c r="J151" t="e">
        <f>VLOOKUP(Hoja1!J151,Data!$G$1:$H$505,2,0)</f>
        <v>#N/A</v>
      </c>
      <c r="K151" s="18" t="e">
        <f>IF(Hoja1!M151=1,Hoja1!K151,0)</f>
        <v>#N/A</v>
      </c>
      <c r="L151" t="e">
        <f>IF(Hoja1!M151=1,Hoja1!L151:$N151,0)</f>
        <v>#N/A</v>
      </c>
      <c r="M151" t="e">
        <f t="shared" si="4"/>
        <v>#N/A</v>
      </c>
      <c r="N151" t="e">
        <f t="shared" si="5"/>
        <v>#N/A</v>
      </c>
      <c r="O151" t="e">
        <f>IF(N151="","",MAX(O$1:O150)+1)</f>
        <v>#N/A</v>
      </c>
    </row>
    <row r="152" spans="1:15" x14ac:dyDescent="0.25">
      <c r="A152" t="e">
        <f>IF(Hoja1!M152=1,Hoja1!A152,0)</f>
        <v>#N/A</v>
      </c>
      <c r="B152" s="23" t="e">
        <f>VLOOKUP(Hoja1!B152,Data!$A$1:$B$504,2,0)</f>
        <v>#N/A</v>
      </c>
      <c r="C152" s="23">
        <f>Hoja1!C152</f>
        <v>0</v>
      </c>
      <c r="D152">
        <f>Hoja1!D152</f>
        <v>0</v>
      </c>
      <c r="E152" s="24" t="e">
        <f>IF(Hoja1!M152=1,Hoja1!E152,0)</f>
        <v>#N/A</v>
      </c>
      <c r="F152" s="23" t="e">
        <f>VLOOKUP(Hoja1!F152,Data!$D$1:$E$504,2,0)</f>
        <v>#N/A</v>
      </c>
      <c r="G152" s="23">
        <f>Hoja1!G152</f>
        <v>0</v>
      </c>
      <c r="H152" s="23">
        <f>Hoja1!H152</f>
        <v>0</v>
      </c>
      <c r="I152">
        <f>Hoja1!I152</f>
        <v>0</v>
      </c>
      <c r="J152" t="e">
        <f>VLOOKUP(Hoja1!J152,Data!$G$1:$H$505,2,0)</f>
        <v>#N/A</v>
      </c>
      <c r="K152" s="18" t="e">
        <f>IF(Hoja1!M152=1,Hoja1!K152,0)</f>
        <v>#N/A</v>
      </c>
      <c r="L152" t="e">
        <f>IF(Hoja1!M152=1,Hoja1!L152:$N152,0)</f>
        <v>#N/A</v>
      </c>
      <c r="M152" t="e">
        <f t="shared" si="4"/>
        <v>#N/A</v>
      </c>
      <c r="N152" t="e">
        <f t="shared" si="5"/>
        <v>#N/A</v>
      </c>
      <c r="O152" t="e">
        <f>IF(N152="","",MAX(O$1:O151)+1)</f>
        <v>#N/A</v>
      </c>
    </row>
    <row r="153" spans="1:15" x14ac:dyDescent="0.25">
      <c r="A153" t="e">
        <f>IF(Hoja1!M153=1,Hoja1!A153,0)</f>
        <v>#N/A</v>
      </c>
      <c r="B153" s="23" t="e">
        <f>VLOOKUP(Hoja1!B153,Data!$A$1:$B$504,2,0)</f>
        <v>#N/A</v>
      </c>
      <c r="C153" s="23">
        <f>Hoja1!C153</f>
        <v>0</v>
      </c>
      <c r="D153">
        <f>Hoja1!D153</f>
        <v>0</v>
      </c>
      <c r="E153" s="24" t="e">
        <f>IF(Hoja1!M153=1,Hoja1!E153,0)</f>
        <v>#N/A</v>
      </c>
      <c r="F153" s="23" t="e">
        <f>VLOOKUP(Hoja1!F153,Data!$D$1:$E$504,2,0)</f>
        <v>#N/A</v>
      </c>
      <c r="G153" s="23">
        <f>Hoja1!G153</f>
        <v>0</v>
      </c>
      <c r="H153" s="23">
        <f>Hoja1!H153</f>
        <v>0</v>
      </c>
      <c r="I153">
        <f>Hoja1!I153</f>
        <v>0</v>
      </c>
      <c r="J153" t="e">
        <f>VLOOKUP(Hoja1!J153,Data!$G$1:$H$505,2,0)</f>
        <v>#N/A</v>
      </c>
      <c r="K153" s="18" t="e">
        <f>IF(Hoja1!M153=1,Hoja1!K153,0)</f>
        <v>#N/A</v>
      </c>
      <c r="L153" t="e">
        <f>IF(Hoja1!M153=1,Hoja1!L153:$N153,0)</f>
        <v>#N/A</v>
      </c>
      <c r="M153" t="e">
        <f t="shared" si="4"/>
        <v>#N/A</v>
      </c>
      <c r="N153" t="e">
        <f t="shared" si="5"/>
        <v>#N/A</v>
      </c>
      <c r="O153" t="e">
        <f>IF(N153="","",MAX(O$1:O152)+1)</f>
        <v>#N/A</v>
      </c>
    </row>
    <row r="154" spans="1:15" x14ac:dyDescent="0.25">
      <c r="A154" t="e">
        <f>IF(Hoja1!M154=1,Hoja1!A154,0)</f>
        <v>#N/A</v>
      </c>
      <c r="B154" s="23" t="e">
        <f>VLOOKUP(Hoja1!B154,Data!$A$1:$B$504,2,0)</f>
        <v>#N/A</v>
      </c>
      <c r="C154" s="23">
        <f>Hoja1!C154</f>
        <v>0</v>
      </c>
      <c r="D154">
        <f>Hoja1!D154</f>
        <v>0</v>
      </c>
      <c r="E154" s="24" t="e">
        <f>IF(Hoja1!M154=1,Hoja1!E154,0)</f>
        <v>#N/A</v>
      </c>
      <c r="F154" s="23" t="e">
        <f>VLOOKUP(Hoja1!F154,Data!$D$1:$E$504,2,0)</f>
        <v>#N/A</v>
      </c>
      <c r="G154" s="23">
        <f>Hoja1!G154</f>
        <v>0</v>
      </c>
      <c r="H154" s="23">
        <f>Hoja1!H154</f>
        <v>0</v>
      </c>
      <c r="I154">
        <f>Hoja1!I154</f>
        <v>0</v>
      </c>
      <c r="J154" t="e">
        <f>VLOOKUP(Hoja1!J154,Data!$G$1:$H$505,2,0)</f>
        <v>#N/A</v>
      </c>
      <c r="K154" s="18" t="e">
        <f>IF(Hoja1!M154=1,Hoja1!K154,0)</f>
        <v>#N/A</v>
      </c>
      <c r="L154" t="e">
        <f>IF(Hoja1!M154=1,Hoja1!L154:$N154,0)</f>
        <v>#N/A</v>
      </c>
      <c r="M154" t="e">
        <f t="shared" si="4"/>
        <v>#N/A</v>
      </c>
      <c r="N154" t="e">
        <f t="shared" si="5"/>
        <v>#N/A</v>
      </c>
      <c r="O154" t="e">
        <f>IF(N154="","",MAX(O$1:O153)+1)</f>
        <v>#N/A</v>
      </c>
    </row>
    <row r="155" spans="1:15" x14ac:dyDescent="0.25">
      <c r="A155" t="e">
        <f>IF(Hoja1!M155=1,Hoja1!A155,0)</f>
        <v>#N/A</v>
      </c>
      <c r="B155" s="23" t="e">
        <f>VLOOKUP(Hoja1!B155,Data!$A$1:$B$504,2,0)</f>
        <v>#N/A</v>
      </c>
      <c r="C155" s="23">
        <f>Hoja1!C155</f>
        <v>0</v>
      </c>
      <c r="D155">
        <f>Hoja1!D155</f>
        <v>0</v>
      </c>
      <c r="E155" s="24" t="e">
        <f>IF(Hoja1!M155=1,Hoja1!E155,0)</f>
        <v>#N/A</v>
      </c>
      <c r="F155" s="23" t="e">
        <f>VLOOKUP(Hoja1!F155,Data!$D$1:$E$504,2,0)</f>
        <v>#N/A</v>
      </c>
      <c r="G155" s="23">
        <f>Hoja1!G155</f>
        <v>0</v>
      </c>
      <c r="H155" s="23">
        <f>Hoja1!H155</f>
        <v>0</v>
      </c>
      <c r="I155">
        <f>Hoja1!I155</f>
        <v>0</v>
      </c>
      <c r="J155" t="e">
        <f>VLOOKUP(Hoja1!J155,Data!$G$1:$H$505,2,0)</f>
        <v>#N/A</v>
      </c>
      <c r="K155" s="18" t="e">
        <f>IF(Hoja1!M155=1,Hoja1!K155,0)</f>
        <v>#N/A</v>
      </c>
      <c r="L155" t="e">
        <f>IF(Hoja1!M155=1,Hoja1!L155:$N155,0)</f>
        <v>#N/A</v>
      </c>
      <c r="M155" t="e">
        <f t="shared" si="4"/>
        <v>#N/A</v>
      </c>
      <c r="N155" t="e">
        <f t="shared" si="5"/>
        <v>#N/A</v>
      </c>
      <c r="O155" t="e">
        <f>IF(N155="","",MAX(O$1:O154)+1)</f>
        <v>#N/A</v>
      </c>
    </row>
    <row r="156" spans="1:15" x14ac:dyDescent="0.25">
      <c r="A156" t="e">
        <f>IF(Hoja1!M156=1,Hoja1!A156,0)</f>
        <v>#N/A</v>
      </c>
      <c r="B156" s="23" t="e">
        <f>VLOOKUP(Hoja1!B156,Data!$A$1:$B$504,2,0)</f>
        <v>#N/A</v>
      </c>
      <c r="C156" s="23">
        <f>Hoja1!C156</f>
        <v>0</v>
      </c>
      <c r="D156">
        <f>Hoja1!D156</f>
        <v>0</v>
      </c>
      <c r="E156" s="24" t="e">
        <f>IF(Hoja1!M156=1,Hoja1!E156,0)</f>
        <v>#N/A</v>
      </c>
      <c r="F156" s="23" t="e">
        <f>VLOOKUP(Hoja1!F156,Data!$D$1:$E$504,2,0)</f>
        <v>#N/A</v>
      </c>
      <c r="G156" s="23">
        <f>Hoja1!G156</f>
        <v>0</v>
      </c>
      <c r="H156" s="23">
        <f>Hoja1!H156</f>
        <v>0</v>
      </c>
      <c r="I156">
        <f>Hoja1!I156</f>
        <v>0</v>
      </c>
      <c r="J156" t="e">
        <f>VLOOKUP(Hoja1!J156,Data!$G$1:$H$505,2,0)</f>
        <v>#N/A</v>
      </c>
      <c r="K156" s="18" t="e">
        <f>IF(Hoja1!M156=1,Hoja1!K156,0)</f>
        <v>#N/A</v>
      </c>
      <c r="L156" t="e">
        <f>IF(Hoja1!M156=1,Hoja1!L156:$N156,0)</f>
        <v>#N/A</v>
      </c>
      <c r="M156" t="e">
        <f t="shared" si="4"/>
        <v>#N/A</v>
      </c>
      <c r="N156" t="e">
        <f t="shared" si="5"/>
        <v>#N/A</v>
      </c>
      <c r="O156" t="e">
        <f>IF(N156="","",MAX(O$1:O155)+1)</f>
        <v>#N/A</v>
      </c>
    </row>
    <row r="157" spans="1:15" x14ac:dyDescent="0.25">
      <c r="A157" t="e">
        <f>IF(Hoja1!M157=1,Hoja1!A157,0)</f>
        <v>#N/A</v>
      </c>
      <c r="B157" s="23" t="e">
        <f>VLOOKUP(Hoja1!B157,Data!$A$1:$B$504,2,0)</f>
        <v>#N/A</v>
      </c>
      <c r="C157" s="23">
        <f>Hoja1!C157</f>
        <v>0</v>
      </c>
      <c r="D157">
        <f>Hoja1!D157</f>
        <v>0</v>
      </c>
      <c r="E157" s="24" t="e">
        <f>IF(Hoja1!M157=1,Hoja1!E157,0)</f>
        <v>#N/A</v>
      </c>
      <c r="F157" s="23" t="e">
        <f>VLOOKUP(Hoja1!F157,Data!$D$1:$E$504,2,0)</f>
        <v>#N/A</v>
      </c>
      <c r="G157" s="23">
        <f>Hoja1!G157</f>
        <v>0</v>
      </c>
      <c r="H157" s="23">
        <f>Hoja1!H157</f>
        <v>0</v>
      </c>
      <c r="I157">
        <f>Hoja1!I157</f>
        <v>0</v>
      </c>
      <c r="J157" t="e">
        <f>VLOOKUP(Hoja1!J157,Data!$G$1:$H$505,2,0)</f>
        <v>#N/A</v>
      </c>
      <c r="K157" s="18" t="e">
        <f>IF(Hoja1!M157=1,Hoja1!K157,0)</f>
        <v>#N/A</v>
      </c>
      <c r="L157" t="e">
        <f>IF(Hoja1!M157=1,Hoja1!L157:$N157,0)</f>
        <v>#N/A</v>
      </c>
      <c r="M157" t="e">
        <f t="shared" si="4"/>
        <v>#N/A</v>
      </c>
      <c r="N157" t="e">
        <f t="shared" si="5"/>
        <v>#N/A</v>
      </c>
      <c r="O157" t="e">
        <f>IF(N157="","",MAX(O$1:O156)+1)</f>
        <v>#N/A</v>
      </c>
    </row>
    <row r="158" spans="1:15" x14ac:dyDescent="0.25">
      <c r="A158" t="e">
        <f>IF(Hoja1!M158=1,Hoja1!A158,0)</f>
        <v>#N/A</v>
      </c>
      <c r="B158" s="23" t="e">
        <f>VLOOKUP(Hoja1!B158,Data!$A$1:$B$504,2,0)</f>
        <v>#N/A</v>
      </c>
      <c r="C158" s="23">
        <f>Hoja1!C158</f>
        <v>0</v>
      </c>
      <c r="D158">
        <f>Hoja1!D158</f>
        <v>0</v>
      </c>
      <c r="E158" s="24" t="e">
        <f>IF(Hoja1!M158=1,Hoja1!E158,0)</f>
        <v>#N/A</v>
      </c>
      <c r="F158" s="23" t="e">
        <f>VLOOKUP(Hoja1!F158,Data!$D$1:$E$504,2,0)</f>
        <v>#N/A</v>
      </c>
      <c r="G158" s="23">
        <f>Hoja1!G158</f>
        <v>0</v>
      </c>
      <c r="H158" s="23">
        <f>Hoja1!H158</f>
        <v>0</v>
      </c>
      <c r="I158">
        <f>Hoja1!I158</f>
        <v>0</v>
      </c>
      <c r="J158" t="e">
        <f>VLOOKUP(Hoja1!J158,Data!$G$1:$H$505,2,0)</f>
        <v>#N/A</v>
      </c>
      <c r="K158" s="18" t="e">
        <f>IF(Hoja1!M158=1,Hoja1!K158,0)</f>
        <v>#N/A</v>
      </c>
      <c r="L158" t="e">
        <f>IF(Hoja1!M158=1,Hoja1!L158:$N158,0)</f>
        <v>#N/A</v>
      </c>
      <c r="M158" t="e">
        <f t="shared" si="4"/>
        <v>#N/A</v>
      </c>
      <c r="N158" t="e">
        <f t="shared" si="5"/>
        <v>#N/A</v>
      </c>
      <c r="O158" t="e">
        <f>IF(N158="","",MAX(O$1:O157)+1)</f>
        <v>#N/A</v>
      </c>
    </row>
    <row r="159" spans="1:15" x14ac:dyDescent="0.25">
      <c r="A159" t="e">
        <f>IF(Hoja1!M159=1,Hoja1!A159,0)</f>
        <v>#N/A</v>
      </c>
      <c r="B159" s="23" t="e">
        <f>VLOOKUP(Hoja1!B159,Data!$A$1:$B$504,2,0)</f>
        <v>#N/A</v>
      </c>
      <c r="C159" s="23">
        <f>Hoja1!C159</f>
        <v>0</v>
      </c>
      <c r="D159">
        <f>Hoja1!D159</f>
        <v>0</v>
      </c>
      <c r="E159" s="24" t="e">
        <f>IF(Hoja1!M159=1,Hoja1!E159,0)</f>
        <v>#N/A</v>
      </c>
      <c r="F159" s="23" t="e">
        <f>VLOOKUP(Hoja1!F159,Data!$D$1:$E$504,2,0)</f>
        <v>#N/A</v>
      </c>
      <c r="G159" s="23">
        <f>Hoja1!G159</f>
        <v>0</v>
      </c>
      <c r="H159" s="23">
        <f>Hoja1!H159</f>
        <v>0</v>
      </c>
      <c r="I159">
        <f>Hoja1!I159</f>
        <v>0</v>
      </c>
      <c r="J159" t="e">
        <f>VLOOKUP(Hoja1!J159,Data!$G$1:$H$505,2,0)</f>
        <v>#N/A</v>
      </c>
      <c r="K159" s="18" t="e">
        <f>IF(Hoja1!M159=1,Hoja1!K159,0)</f>
        <v>#N/A</v>
      </c>
      <c r="L159" t="e">
        <f>IF(Hoja1!M159=1,Hoja1!L159:$N159,0)</f>
        <v>#N/A</v>
      </c>
      <c r="M159" t="e">
        <f t="shared" si="4"/>
        <v>#N/A</v>
      </c>
      <c r="N159" t="e">
        <f t="shared" si="5"/>
        <v>#N/A</v>
      </c>
      <c r="O159" t="e">
        <f>IF(N159="","",MAX(O$1:O158)+1)</f>
        <v>#N/A</v>
      </c>
    </row>
    <row r="160" spans="1:15" x14ac:dyDescent="0.25">
      <c r="A160" t="e">
        <f>IF(Hoja1!M160=1,Hoja1!A160,0)</f>
        <v>#N/A</v>
      </c>
      <c r="B160" s="23" t="e">
        <f>VLOOKUP(Hoja1!B160,Data!$A$1:$B$504,2,0)</f>
        <v>#N/A</v>
      </c>
      <c r="C160" s="23">
        <f>Hoja1!C160</f>
        <v>0</v>
      </c>
      <c r="D160">
        <f>Hoja1!D160</f>
        <v>0</v>
      </c>
      <c r="E160" s="24" t="e">
        <f>IF(Hoja1!M160=1,Hoja1!E160,0)</f>
        <v>#N/A</v>
      </c>
      <c r="F160" s="23" t="e">
        <f>VLOOKUP(Hoja1!F160,Data!$D$1:$E$504,2,0)</f>
        <v>#N/A</v>
      </c>
      <c r="G160" s="23">
        <f>Hoja1!G160</f>
        <v>0</v>
      </c>
      <c r="H160" s="23">
        <f>Hoja1!H160</f>
        <v>0</v>
      </c>
      <c r="I160">
        <f>Hoja1!I160</f>
        <v>0</v>
      </c>
      <c r="J160" t="e">
        <f>VLOOKUP(Hoja1!J160,Data!$G$1:$H$505,2,0)</f>
        <v>#N/A</v>
      </c>
      <c r="K160" s="18" t="e">
        <f>IF(Hoja1!M160=1,Hoja1!K160,0)</f>
        <v>#N/A</v>
      </c>
      <c r="L160" t="e">
        <f>IF(Hoja1!M160=1,Hoja1!L160:$N160,0)</f>
        <v>#N/A</v>
      </c>
      <c r="M160" t="e">
        <f t="shared" si="4"/>
        <v>#N/A</v>
      </c>
      <c r="N160" t="e">
        <f t="shared" si="5"/>
        <v>#N/A</v>
      </c>
      <c r="O160" t="e">
        <f>IF(N160="","",MAX(O$1:O159)+1)</f>
        <v>#N/A</v>
      </c>
    </row>
    <row r="161" spans="1:15" x14ac:dyDescent="0.25">
      <c r="A161" t="e">
        <f>IF(Hoja1!M161=1,Hoja1!A161,0)</f>
        <v>#N/A</v>
      </c>
      <c r="B161" s="23" t="e">
        <f>VLOOKUP(Hoja1!B161,Data!$A$1:$B$504,2,0)</f>
        <v>#N/A</v>
      </c>
      <c r="C161" s="23">
        <f>Hoja1!C161</f>
        <v>0</v>
      </c>
      <c r="D161">
        <f>Hoja1!D161</f>
        <v>0</v>
      </c>
      <c r="E161" s="24" t="e">
        <f>IF(Hoja1!M161=1,Hoja1!E161,0)</f>
        <v>#N/A</v>
      </c>
      <c r="F161" s="23" t="e">
        <f>VLOOKUP(Hoja1!F161,Data!$D$1:$E$504,2,0)</f>
        <v>#N/A</v>
      </c>
      <c r="G161" s="23">
        <f>Hoja1!G161</f>
        <v>0</v>
      </c>
      <c r="H161" s="23">
        <f>Hoja1!H161</f>
        <v>0</v>
      </c>
      <c r="I161">
        <f>Hoja1!I161</f>
        <v>0</v>
      </c>
      <c r="J161" t="e">
        <f>VLOOKUP(Hoja1!J161,Data!$G$1:$H$505,2,0)</f>
        <v>#N/A</v>
      </c>
      <c r="K161" s="18" t="e">
        <f>IF(Hoja1!M161=1,Hoja1!K161,0)</f>
        <v>#N/A</v>
      </c>
      <c r="L161" t="e">
        <f>IF(Hoja1!M161=1,Hoja1!L161:$N161,0)</f>
        <v>#N/A</v>
      </c>
      <c r="M161" t="e">
        <f t="shared" si="4"/>
        <v>#N/A</v>
      </c>
      <c r="N161" t="e">
        <f t="shared" si="5"/>
        <v>#N/A</v>
      </c>
      <c r="O161" t="e">
        <f>IF(N161="","",MAX(O$1:O160)+1)</f>
        <v>#N/A</v>
      </c>
    </row>
    <row r="162" spans="1:15" x14ac:dyDescent="0.25">
      <c r="A162" t="e">
        <f>IF(Hoja1!M162=1,Hoja1!A162,0)</f>
        <v>#N/A</v>
      </c>
      <c r="B162" s="23" t="e">
        <f>VLOOKUP(Hoja1!B162,Data!$A$1:$B$504,2,0)</f>
        <v>#N/A</v>
      </c>
      <c r="C162" s="23">
        <f>Hoja1!C162</f>
        <v>0</v>
      </c>
      <c r="D162">
        <f>Hoja1!D162</f>
        <v>0</v>
      </c>
      <c r="E162" s="24" t="e">
        <f>IF(Hoja1!M162=1,Hoja1!E162,0)</f>
        <v>#N/A</v>
      </c>
      <c r="F162" s="23" t="e">
        <f>VLOOKUP(Hoja1!F162,Data!$D$1:$E$504,2,0)</f>
        <v>#N/A</v>
      </c>
      <c r="G162" s="23">
        <f>Hoja1!G162</f>
        <v>0</v>
      </c>
      <c r="H162" s="23">
        <f>Hoja1!H162</f>
        <v>0</v>
      </c>
      <c r="I162">
        <f>Hoja1!I162</f>
        <v>0</v>
      </c>
      <c r="J162" t="e">
        <f>VLOOKUP(Hoja1!J162,Data!$G$1:$H$505,2,0)</f>
        <v>#N/A</v>
      </c>
      <c r="K162" s="18" t="e">
        <f>IF(Hoja1!M162=1,Hoja1!K162,0)</f>
        <v>#N/A</v>
      </c>
      <c r="L162" t="e">
        <f>IF(Hoja1!M162=1,Hoja1!L162:$N162,0)</f>
        <v>#N/A</v>
      </c>
      <c r="M162" t="e">
        <f t="shared" si="4"/>
        <v>#N/A</v>
      </c>
      <c r="N162" t="e">
        <f t="shared" si="5"/>
        <v>#N/A</v>
      </c>
      <c r="O162" t="e">
        <f>IF(N162="","",MAX(O$1:O161)+1)</f>
        <v>#N/A</v>
      </c>
    </row>
    <row r="163" spans="1:15" x14ac:dyDescent="0.25">
      <c r="A163" t="e">
        <f>IF(Hoja1!M163=1,Hoja1!A163,0)</f>
        <v>#N/A</v>
      </c>
      <c r="B163" s="23" t="e">
        <f>VLOOKUP(Hoja1!B163,Data!$A$1:$B$504,2,0)</f>
        <v>#N/A</v>
      </c>
      <c r="C163" s="23">
        <f>Hoja1!C163</f>
        <v>0</v>
      </c>
      <c r="D163">
        <f>Hoja1!D163</f>
        <v>0</v>
      </c>
      <c r="E163" s="24" t="e">
        <f>IF(Hoja1!M163=1,Hoja1!E163,0)</f>
        <v>#N/A</v>
      </c>
      <c r="F163" s="23" t="e">
        <f>VLOOKUP(Hoja1!F163,Data!$D$1:$E$504,2,0)</f>
        <v>#N/A</v>
      </c>
      <c r="G163" s="23">
        <f>Hoja1!G163</f>
        <v>0</v>
      </c>
      <c r="H163" s="23">
        <f>Hoja1!H163</f>
        <v>0</v>
      </c>
      <c r="I163">
        <f>Hoja1!I163</f>
        <v>0</v>
      </c>
      <c r="J163" t="e">
        <f>VLOOKUP(Hoja1!J163,Data!$G$1:$H$505,2,0)</f>
        <v>#N/A</v>
      </c>
      <c r="K163" s="18" t="e">
        <f>IF(Hoja1!M163=1,Hoja1!K163,0)</f>
        <v>#N/A</v>
      </c>
      <c r="L163" t="e">
        <f>IF(Hoja1!M163=1,Hoja1!L163:$N163,0)</f>
        <v>#N/A</v>
      </c>
      <c r="M163" t="e">
        <f t="shared" si="4"/>
        <v>#N/A</v>
      </c>
      <c r="N163" t="e">
        <f t="shared" si="5"/>
        <v>#N/A</v>
      </c>
      <c r="O163" t="e">
        <f>IF(N163="","",MAX(O$1:O162)+1)</f>
        <v>#N/A</v>
      </c>
    </row>
    <row r="164" spans="1:15" x14ac:dyDescent="0.25">
      <c r="A164" t="e">
        <f>IF(Hoja1!M164=1,Hoja1!A164,0)</f>
        <v>#N/A</v>
      </c>
      <c r="B164" s="23" t="e">
        <f>VLOOKUP(Hoja1!B164,Data!$A$1:$B$504,2,0)</f>
        <v>#N/A</v>
      </c>
      <c r="C164" s="23">
        <f>Hoja1!C164</f>
        <v>0</v>
      </c>
      <c r="D164">
        <f>Hoja1!D164</f>
        <v>0</v>
      </c>
      <c r="E164" s="24" t="e">
        <f>IF(Hoja1!M164=1,Hoja1!E164,0)</f>
        <v>#N/A</v>
      </c>
      <c r="F164" s="23" t="e">
        <f>VLOOKUP(Hoja1!F164,Data!$D$1:$E$504,2,0)</f>
        <v>#N/A</v>
      </c>
      <c r="G164" s="23">
        <f>Hoja1!G164</f>
        <v>0</v>
      </c>
      <c r="H164" s="23">
        <f>Hoja1!H164</f>
        <v>0</v>
      </c>
      <c r="I164">
        <f>Hoja1!I164</f>
        <v>0</v>
      </c>
      <c r="J164" t="e">
        <f>VLOOKUP(Hoja1!J164,Data!$G$1:$H$505,2,0)</f>
        <v>#N/A</v>
      </c>
      <c r="K164" s="18" t="e">
        <f>IF(Hoja1!M164=1,Hoja1!K164,0)</f>
        <v>#N/A</v>
      </c>
      <c r="L164" t="e">
        <f>IF(Hoja1!M164=1,Hoja1!L164:$N164,0)</f>
        <v>#N/A</v>
      </c>
      <c r="M164" t="e">
        <f t="shared" si="4"/>
        <v>#N/A</v>
      </c>
      <c r="N164" t="e">
        <f t="shared" si="5"/>
        <v>#N/A</v>
      </c>
      <c r="O164" t="e">
        <f>IF(N164="","",MAX(O$1:O163)+1)</f>
        <v>#N/A</v>
      </c>
    </row>
    <row r="165" spans="1:15" x14ac:dyDescent="0.25">
      <c r="A165" t="e">
        <f>IF(Hoja1!M165=1,Hoja1!A165,0)</f>
        <v>#N/A</v>
      </c>
      <c r="B165" s="23" t="e">
        <f>VLOOKUP(Hoja1!B165,Data!$A$1:$B$504,2,0)</f>
        <v>#N/A</v>
      </c>
      <c r="C165" s="23">
        <f>Hoja1!C165</f>
        <v>0</v>
      </c>
      <c r="D165">
        <f>Hoja1!D165</f>
        <v>0</v>
      </c>
      <c r="E165" s="24" t="e">
        <f>IF(Hoja1!M165=1,Hoja1!E165,0)</f>
        <v>#N/A</v>
      </c>
      <c r="F165" s="23" t="e">
        <f>VLOOKUP(Hoja1!F165,Data!$D$1:$E$504,2,0)</f>
        <v>#N/A</v>
      </c>
      <c r="G165" s="23">
        <f>Hoja1!G165</f>
        <v>0</v>
      </c>
      <c r="H165" s="23">
        <f>Hoja1!H165</f>
        <v>0</v>
      </c>
      <c r="I165">
        <f>Hoja1!I165</f>
        <v>0</v>
      </c>
      <c r="J165" t="e">
        <f>VLOOKUP(Hoja1!J165,Data!$G$1:$H$505,2,0)</f>
        <v>#N/A</v>
      </c>
      <c r="K165" s="18" t="e">
        <f>IF(Hoja1!M165=1,Hoja1!K165,0)</f>
        <v>#N/A</v>
      </c>
      <c r="L165" t="e">
        <f>IF(Hoja1!M165=1,Hoja1!L165:$N165,0)</f>
        <v>#N/A</v>
      </c>
      <c r="M165" t="e">
        <f t="shared" si="4"/>
        <v>#N/A</v>
      </c>
      <c r="N165" t="e">
        <f t="shared" si="5"/>
        <v>#N/A</v>
      </c>
      <c r="O165" t="e">
        <f>IF(N165="","",MAX(O$1:O164)+1)</f>
        <v>#N/A</v>
      </c>
    </row>
    <row r="166" spans="1:15" x14ac:dyDescent="0.25">
      <c r="A166" t="e">
        <f>IF(Hoja1!M166=1,Hoja1!A166,0)</f>
        <v>#N/A</v>
      </c>
      <c r="B166" s="23" t="e">
        <f>VLOOKUP(Hoja1!B166,Data!$A$1:$B$504,2,0)</f>
        <v>#N/A</v>
      </c>
      <c r="C166" s="23">
        <f>Hoja1!C166</f>
        <v>0</v>
      </c>
      <c r="D166">
        <f>Hoja1!D166</f>
        <v>0</v>
      </c>
      <c r="E166" s="24" t="e">
        <f>IF(Hoja1!M166=1,Hoja1!E166,0)</f>
        <v>#N/A</v>
      </c>
      <c r="F166" s="23" t="e">
        <f>VLOOKUP(Hoja1!F166,Data!$D$1:$E$504,2,0)</f>
        <v>#N/A</v>
      </c>
      <c r="G166" s="23">
        <f>Hoja1!G166</f>
        <v>0</v>
      </c>
      <c r="H166" s="23">
        <f>Hoja1!H166</f>
        <v>0</v>
      </c>
      <c r="I166">
        <f>Hoja1!I166</f>
        <v>0</v>
      </c>
      <c r="J166" t="e">
        <f>VLOOKUP(Hoja1!J166,Data!$G$1:$H$505,2,0)</f>
        <v>#N/A</v>
      </c>
      <c r="K166" s="18" t="e">
        <f>IF(Hoja1!M166=1,Hoja1!K166,0)</f>
        <v>#N/A</v>
      </c>
      <c r="L166" t="e">
        <f>IF(Hoja1!M166=1,Hoja1!L166:$N166,0)</f>
        <v>#N/A</v>
      </c>
      <c r="M166" t="e">
        <f t="shared" si="4"/>
        <v>#N/A</v>
      </c>
      <c r="N166" t="e">
        <f t="shared" si="5"/>
        <v>#N/A</v>
      </c>
      <c r="O166" t="e">
        <f>IF(N166="","",MAX(O$1:O165)+1)</f>
        <v>#N/A</v>
      </c>
    </row>
    <row r="167" spans="1:15" x14ac:dyDescent="0.25">
      <c r="A167" t="e">
        <f>IF(Hoja1!M167=1,Hoja1!A167,0)</f>
        <v>#N/A</v>
      </c>
      <c r="B167" s="23" t="e">
        <f>VLOOKUP(Hoja1!B167,Data!$A$1:$B$504,2,0)</f>
        <v>#N/A</v>
      </c>
      <c r="C167" s="23">
        <f>Hoja1!C167</f>
        <v>0</v>
      </c>
      <c r="D167">
        <f>Hoja1!D167</f>
        <v>0</v>
      </c>
      <c r="E167" s="24" t="e">
        <f>IF(Hoja1!M167=1,Hoja1!E167,0)</f>
        <v>#N/A</v>
      </c>
      <c r="F167" s="23" t="e">
        <f>VLOOKUP(Hoja1!F167,Data!$D$1:$E$504,2,0)</f>
        <v>#N/A</v>
      </c>
      <c r="G167" s="23">
        <f>Hoja1!G167</f>
        <v>0</v>
      </c>
      <c r="H167" s="23">
        <f>Hoja1!H167</f>
        <v>0</v>
      </c>
      <c r="I167">
        <f>Hoja1!I167</f>
        <v>0</v>
      </c>
      <c r="J167" t="e">
        <f>VLOOKUP(Hoja1!J167,Data!$G$1:$H$505,2,0)</f>
        <v>#N/A</v>
      </c>
      <c r="K167" s="18" t="e">
        <f>IF(Hoja1!M167=1,Hoja1!K167,0)</f>
        <v>#N/A</v>
      </c>
      <c r="L167" t="e">
        <f>IF(Hoja1!M167=1,Hoja1!L167:$N167,0)</f>
        <v>#N/A</v>
      </c>
      <c r="M167" t="e">
        <f t="shared" si="4"/>
        <v>#N/A</v>
      </c>
      <c r="N167" t="e">
        <f t="shared" si="5"/>
        <v>#N/A</v>
      </c>
      <c r="O167" t="e">
        <f>IF(N167="","",MAX(O$1:O166)+1)</f>
        <v>#N/A</v>
      </c>
    </row>
    <row r="168" spans="1:15" x14ac:dyDescent="0.25">
      <c r="A168" t="e">
        <f>IF(Hoja1!M168=1,Hoja1!A168,0)</f>
        <v>#N/A</v>
      </c>
      <c r="B168" s="23" t="e">
        <f>VLOOKUP(Hoja1!B168,Data!$A$1:$B$504,2,0)</f>
        <v>#N/A</v>
      </c>
      <c r="C168" s="23">
        <f>Hoja1!C168</f>
        <v>0</v>
      </c>
      <c r="D168">
        <f>Hoja1!D168</f>
        <v>0</v>
      </c>
      <c r="E168" s="24" t="e">
        <f>IF(Hoja1!M168=1,Hoja1!E168,0)</f>
        <v>#N/A</v>
      </c>
      <c r="F168" s="23" t="e">
        <f>VLOOKUP(Hoja1!F168,Data!$D$1:$E$504,2,0)</f>
        <v>#N/A</v>
      </c>
      <c r="G168" s="23">
        <f>Hoja1!G168</f>
        <v>0</v>
      </c>
      <c r="H168" s="23">
        <f>Hoja1!H168</f>
        <v>0</v>
      </c>
      <c r="I168">
        <f>Hoja1!I168</f>
        <v>0</v>
      </c>
      <c r="J168" t="e">
        <f>VLOOKUP(Hoja1!J168,Data!$G$1:$H$505,2,0)</f>
        <v>#N/A</v>
      </c>
      <c r="K168" s="18" t="e">
        <f>IF(Hoja1!M168=1,Hoja1!K168,0)</f>
        <v>#N/A</v>
      </c>
      <c r="L168" t="e">
        <f>IF(Hoja1!M168=1,Hoja1!L168:$N168,0)</f>
        <v>#N/A</v>
      </c>
      <c r="M168" t="e">
        <f t="shared" si="4"/>
        <v>#N/A</v>
      </c>
      <c r="N168" t="e">
        <f t="shared" si="5"/>
        <v>#N/A</v>
      </c>
      <c r="O168" t="e">
        <f>IF(N168="","",MAX(O$1:O167)+1)</f>
        <v>#N/A</v>
      </c>
    </row>
    <row r="169" spans="1:15" x14ac:dyDescent="0.25">
      <c r="A169" t="e">
        <f>IF(Hoja1!M169=1,Hoja1!A169,0)</f>
        <v>#N/A</v>
      </c>
      <c r="B169" s="23" t="e">
        <f>VLOOKUP(Hoja1!B169,Data!$A$1:$B$504,2,0)</f>
        <v>#N/A</v>
      </c>
      <c r="C169" s="23">
        <f>Hoja1!C169</f>
        <v>0</v>
      </c>
      <c r="D169">
        <f>Hoja1!D169</f>
        <v>0</v>
      </c>
      <c r="E169" s="24" t="e">
        <f>IF(Hoja1!M169=1,Hoja1!E169,0)</f>
        <v>#N/A</v>
      </c>
      <c r="F169" s="23" t="e">
        <f>VLOOKUP(Hoja1!F169,Data!$D$1:$E$504,2,0)</f>
        <v>#N/A</v>
      </c>
      <c r="G169" s="23">
        <f>Hoja1!G169</f>
        <v>0</v>
      </c>
      <c r="H169" s="23">
        <f>Hoja1!H169</f>
        <v>0</v>
      </c>
      <c r="I169">
        <f>Hoja1!I169</f>
        <v>0</v>
      </c>
      <c r="J169" t="e">
        <f>VLOOKUP(Hoja1!J169,Data!$G$1:$H$505,2,0)</f>
        <v>#N/A</v>
      </c>
      <c r="K169" s="18" t="e">
        <f>IF(Hoja1!M169=1,Hoja1!K169,0)</f>
        <v>#N/A</v>
      </c>
      <c r="L169" t="e">
        <f>IF(Hoja1!M169=1,Hoja1!L169:$N169,0)</f>
        <v>#N/A</v>
      </c>
      <c r="M169" t="e">
        <f t="shared" si="4"/>
        <v>#N/A</v>
      </c>
      <c r="N169" t="e">
        <f t="shared" si="5"/>
        <v>#N/A</v>
      </c>
      <c r="O169" t="e">
        <f>IF(N169="","",MAX(O$1:O168)+1)</f>
        <v>#N/A</v>
      </c>
    </row>
    <row r="170" spans="1:15" x14ac:dyDescent="0.25">
      <c r="A170" t="e">
        <f>IF(Hoja1!M170=1,Hoja1!A170,0)</f>
        <v>#N/A</v>
      </c>
      <c r="B170" s="23" t="e">
        <f>VLOOKUP(Hoja1!B170,Data!$A$1:$B$504,2,0)</f>
        <v>#N/A</v>
      </c>
      <c r="C170" s="23">
        <f>Hoja1!C170</f>
        <v>0</v>
      </c>
      <c r="D170">
        <f>Hoja1!D170</f>
        <v>0</v>
      </c>
      <c r="E170" s="24" t="e">
        <f>IF(Hoja1!M170=1,Hoja1!E170,0)</f>
        <v>#N/A</v>
      </c>
      <c r="F170" s="23" t="e">
        <f>VLOOKUP(Hoja1!F170,Data!$D$1:$E$504,2,0)</f>
        <v>#N/A</v>
      </c>
      <c r="G170" s="23">
        <f>Hoja1!G170</f>
        <v>0</v>
      </c>
      <c r="H170" s="23">
        <f>Hoja1!H170</f>
        <v>0</v>
      </c>
      <c r="I170">
        <f>Hoja1!I170</f>
        <v>0</v>
      </c>
      <c r="J170" t="e">
        <f>VLOOKUP(Hoja1!J170,Data!$G$1:$H$505,2,0)</f>
        <v>#N/A</v>
      </c>
      <c r="K170" s="18" t="e">
        <f>IF(Hoja1!M170=1,Hoja1!K170,0)</f>
        <v>#N/A</v>
      </c>
      <c r="L170" t="e">
        <f>IF(Hoja1!M170=1,Hoja1!L170:$N170,0)</f>
        <v>#N/A</v>
      </c>
      <c r="M170" t="e">
        <f t="shared" si="4"/>
        <v>#N/A</v>
      </c>
      <c r="N170" t="e">
        <f t="shared" si="5"/>
        <v>#N/A</v>
      </c>
      <c r="O170" t="e">
        <f>IF(N170="","",MAX(O$1:O169)+1)</f>
        <v>#N/A</v>
      </c>
    </row>
    <row r="171" spans="1:15" x14ac:dyDescent="0.25">
      <c r="A171" t="e">
        <f>IF(Hoja1!M171=1,Hoja1!A171,0)</f>
        <v>#N/A</v>
      </c>
      <c r="B171" s="23" t="e">
        <f>VLOOKUP(Hoja1!B171,Data!$A$1:$B$504,2,0)</f>
        <v>#N/A</v>
      </c>
      <c r="C171" s="23">
        <f>Hoja1!C171</f>
        <v>0</v>
      </c>
      <c r="D171">
        <f>Hoja1!D171</f>
        <v>0</v>
      </c>
      <c r="E171" s="24" t="e">
        <f>IF(Hoja1!M171=1,Hoja1!E171,0)</f>
        <v>#N/A</v>
      </c>
      <c r="F171" s="23" t="e">
        <f>VLOOKUP(Hoja1!F171,Data!$D$1:$E$504,2,0)</f>
        <v>#N/A</v>
      </c>
      <c r="G171" s="23">
        <f>Hoja1!G171</f>
        <v>0</v>
      </c>
      <c r="H171" s="23">
        <f>Hoja1!H171</f>
        <v>0</v>
      </c>
      <c r="I171">
        <f>Hoja1!I171</f>
        <v>0</v>
      </c>
      <c r="J171" t="e">
        <f>VLOOKUP(Hoja1!J171,Data!$G$1:$H$505,2,0)</f>
        <v>#N/A</v>
      </c>
      <c r="K171" s="18" t="e">
        <f>IF(Hoja1!M171=1,Hoja1!K171,0)</f>
        <v>#N/A</v>
      </c>
      <c r="L171" t="e">
        <f>IF(Hoja1!M171=1,Hoja1!L171:$N171,0)</f>
        <v>#N/A</v>
      </c>
      <c r="M171" t="e">
        <f t="shared" si="4"/>
        <v>#N/A</v>
      </c>
      <c r="N171" t="e">
        <f t="shared" si="5"/>
        <v>#N/A</v>
      </c>
      <c r="O171" t="e">
        <f>IF(N171="","",MAX(O$1:O170)+1)</f>
        <v>#N/A</v>
      </c>
    </row>
    <row r="172" spans="1:15" x14ac:dyDescent="0.25">
      <c r="A172" t="e">
        <f>IF(Hoja1!M172=1,Hoja1!A172,0)</f>
        <v>#N/A</v>
      </c>
      <c r="B172" s="23" t="e">
        <f>VLOOKUP(Hoja1!B172,Data!$A$1:$B$504,2,0)</f>
        <v>#N/A</v>
      </c>
      <c r="C172" s="23">
        <f>Hoja1!C172</f>
        <v>0</v>
      </c>
      <c r="D172">
        <f>Hoja1!D172</f>
        <v>0</v>
      </c>
      <c r="E172" s="24" t="e">
        <f>IF(Hoja1!M172=1,Hoja1!E172,0)</f>
        <v>#N/A</v>
      </c>
      <c r="F172" s="23" t="e">
        <f>VLOOKUP(Hoja1!F172,Data!$D$1:$E$504,2,0)</f>
        <v>#N/A</v>
      </c>
      <c r="G172" s="23">
        <f>Hoja1!G172</f>
        <v>0</v>
      </c>
      <c r="H172" s="23">
        <f>Hoja1!H172</f>
        <v>0</v>
      </c>
      <c r="I172">
        <f>Hoja1!I172</f>
        <v>0</v>
      </c>
      <c r="J172" t="e">
        <f>VLOOKUP(Hoja1!J172,Data!$G$1:$H$505,2,0)</f>
        <v>#N/A</v>
      </c>
      <c r="K172" s="18" t="e">
        <f>IF(Hoja1!M172=1,Hoja1!K172,0)</f>
        <v>#N/A</v>
      </c>
      <c r="L172" t="e">
        <f>IF(Hoja1!M172=1,Hoja1!L172:$N172,0)</f>
        <v>#N/A</v>
      </c>
      <c r="M172" t="e">
        <f t="shared" si="4"/>
        <v>#N/A</v>
      </c>
      <c r="N172" t="e">
        <f t="shared" si="5"/>
        <v>#N/A</v>
      </c>
      <c r="O172" t="e">
        <f>IF(N172="","",MAX(O$1:O171)+1)</f>
        <v>#N/A</v>
      </c>
    </row>
    <row r="173" spans="1:15" x14ac:dyDescent="0.25">
      <c r="A173" t="e">
        <f>IF(Hoja1!M173=1,Hoja1!A173,0)</f>
        <v>#N/A</v>
      </c>
      <c r="B173" s="23" t="e">
        <f>VLOOKUP(Hoja1!B173,Data!$A$1:$B$504,2,0)</f>
        <v>#N/A</v>
      </c>
      <c r="C173" s="23">
        <f>Hoja1!C173</f>
        <v>0</v>
      </c>
      <c r="D173">
        <f>Hoja1!D173</f>
        <v>0</v>
      </c>
      <c r="E173" s="24" t="e">
        <f>IF(Hoja1!M173=1,Hoja1!E173,0)</f>
        <v>#N/A</v>
      </c>
      <c r="F173" s="23" t="e">
        <f>VLOOKUP(Hoja1!F173,Data!$D$1:$E$504,2,0)</f>
        <v>#N/A</v>
      </c>
      <c r="G173" s="23">
        <f>Hoja1!G173</f>
        <v>0</v>
      </c>
      <c r="H173" s="23">
        <f>Hoja1!H173</f>
        <v>0</v>
      </c>
      <c r="I173">
        <f>Hoja1!I173</f>
        <v>0</v>
      </c>
      <c r="J173" t="e">
        <f>VLOOKUP(Hoja1!J173,Data!$G$1:$H$505,2,0)</f>
        <v>#N/A</v>
      </c>
      <c r="K173" s="18" t="e">
        <f>IF(Hoja1!M173=1,Hoja1!K173,0)</f>
        <v>#N/A</v>
      </c>
      <c r="L173" t="e">
        <f>IF(Hoja1!M173=1,Hoja1!L173:$N173,0)</f>
        <v>#N/A</v>
      </c>
      <c r="M173" t="e">
        <f t="shared" si="4"/>
        <v>#N/A</v>
      </c>
      <c r="N173" t="e">
        <f t="shared" si="5"/>
        <v>#N/A</v>
      </c>
      <c r="O173" t="e">
        <f>IF(N173="","",MAX(O$1:O172)+1)</f>
        <v>#N/A</v>
      </c>
    </row>
    <row r="174" spans="1:15" x14ac:dyDescent="0.25">
      <c r="A174" t="e">
        <f>IF(Hoja1!M174=1,Hoja1!A174,0)</f>
        <v>#N/A</v>
      </c>
      <c r="B174" s="23" t="e">
        <f>VLOOKUP(Hoja1!B174,Data!$A$1:$B$504,2,0)</f>
        <v>#N/A</v>
      </c>
      <c r="C174" s="23">
        <f>Hoja1!C174</f>
        <v>0</v>
      </c>
      <c r="D174">
        <f>Hoja1!D174</f>
        <v>0</v>
      </c>
      <c r="E174" s="24" t="e">
        <f>IF(Hoja1!M174=1,Hoja1!E174,0)</f>
        <v>#N/A</v>
      </c>
      <c r="F174" s="23" t="e">
        <f>VLOOKUP(Hoja1!F174,Data!$D$1:$E$504,2,0)</f>
        <v>#N/A</v>
      </c>
      <c r="G174" s="23">
        <f>Hoja1!G174</f>
        <v>0</v>
      </c>
      <c r="H174" s="23">
        <f>Hoja1!H174</f>
        <v>0</v>
      </c>
      <c r="I174">
        <f>Hoja1!I174</f>
        <v>0</v>
      </c>
      <c r="J174" t="e">
        <f>VLOOKUP(Hoja1!J174,Data!$G$1:$H$505,2,0)</f>
        <v>#N/A</v>
      </c>
      <c r="K174" s="18" t="e">
        <f>IF(Hoja1!M174=1,Hoja1!K174,0)</f>
        <v>#N/A</v>
      </c>
      <c r="L174" t="e">
        <f>IF(Hoja1!M174=1,Hoja1!L174:$N174,0)</f>
        <v>#N/A</v>
      </c>
      <c r="M174" t="e">
        <f t="shared" si="4"/>
        <v>#N/A</v>
      </c>
      <c r="N174" t="e">
        <f t="shared" si="5"/>
        <v>#N/A</v>
      </c>
      <c r="O174" t="e">
        <f>IF(N174="","",MAX(O$1:O173)+1)</f>
        <v>#N/A</v>
      </c>
    </row>
    <row r="175" spans="1:15" x14ac:dyDescent="0.25">
      <c r="A175" t="e">
        <f>IF(Hoja1!M175=1,Hoja1!A175,0)</f>
        <v>#N/A</v>
      </c>
      <c r="B175" s="23" t="e">
        <f>VLOOKUP(Hoja1!B175,Data!$A$1:$B$504,2,0)</f>
        <v>#N/A</v>
      </c>
      <c r="C175" s="23">
        <f>Hoja1!C175</f>
        <v>0</v>
      </c>
      <c r="D175">
        <f>Hoja1!D175</f>
        <v>0</v>
      </c>
      <c r="E175" s="24" t="e">
        <f>IF(Hoja1!M175=1,Hoja1!E175,0)</f>
        <v>#N/A</v>
      </c>
      <c r="F175" s="23" t="e">
        <f>VLOOKUP(Hoja1!F175,Data!$D$1:$E$504,2,0)</f>
        <v>#N/A</v>
      </c>
      <c r="G175" s="23">
        <f>Hoja1!G175</f>
        <v>0</v>
      </c>
      <c r="H175" s="23">
        <f>Hoja1!H175</f>
        <v>0</v>
      </c>
      <c r="I175">
        <f>Hoja1!I175</f>
        <v>0</v>
      </c>
      <c r="J175" t="e">
        <f>VLOOKUP(Hoja1!J175,Data!$G$1:$H$505,2,0)</f>
        <v>#N/A</v>
      </c>
      <c r="K175" s="18" t="e">
        <f>IF(Hoja1!M175=1,Hoja1!K175,0)</f>
        <v>#N/A</v>
      </c>
      <c r="L175" t="e">
        <f>IF(Hoja1!M175=1,Hoja1!L175:$N175,0)</f>
        <v>#N/A</v>
      </c>
      <c r="M175" t="e">
        <f t="shared" si="4"/>
        <v>#N/A</v>
      </c>
      <c r="N175" t="e">
        <f t="shared" si="5"/>
        <v>#N/A</v>
      </c>
      <c r="O175" t="e">
        <f>IF(N175="","",MAX(O$1:O174)+1)</f>
        <v>#N/A</v>
      </c>
    </row>
    <row r="176" spans="1:15" x14ac:dyDescent="0.25">
      <c r="A176" t="e">
        <f>IF(Hoja1!M176=1,Hoja1!A176,0)</f>
        <v>#N/A</v>
      </c>
      <c r="B176" s="23" t="e">
        <f>VLOOKUP(Hoja1!B176,Data!$A$1:$B$504,2,0)</f>
        <v>#N/A</v>
      </c>
      <c r="C176" s="23">
        <f>Hoja1!C176</f>
        <v>0</v>
      </c>
      <c r="D176">
        <f>Hoja1!D176</f>
        <v>0</v>
      </c>
      <c r="E176" s="24" t="e">
        <f>IF(Hoja1!M176=1,Hoja1!E176,0)</f>
        <v>#N/A</v>
      </c>
      <c r="F176" s="23" t="e">
        <f>VLOOKUP(Hoja1!F176,Data!$D$1:$E$504,2,0)</f>
        <v>#N/A</v>
      </c>
      <c r="G176" s="23">
        <f>Hoja1!G176</f>
        <v>0</v>
      </c>
      <c r="H176" s="23">
        <f>Hoja1!H176</f>
        <v>0</v>
      </c>
      <c r="I176">
        <f>Hoja1!I176</f>
        <v>0</v>
      </c>
      <c r="J176" t="e">
        <f>VLOOKUP(Hoja1!J176,Data!$G$1:$H$505,2,0)</f>
        <v>#N/A</v>
      </c>
      <c r="K176" s="18" t="e">
        <f>IF(Hoja1!M176=1,Hoja1!K176,0)</f>
        <v>#N/A</v>
      </c>
      <c r="L176" t="e">
        <f>IF(Hoja1!M176=1,Hoja1!L176:$N176,0)</f>
        <v>#N/A</v>
      </c>
      <c r="M176" t="e">
        <f t="shared" si="4"/>
        <v>#N/A</v>
      </c>
      <c r="N176" t="e">
        <f t="shared" si="5"/>
        <v>#N/A</v>
      </c>
      <c r="O176" t="e">
        <f>IF(N176="","",MAX(O$1:O175)+1)</f>
        <v>#N/A</v>
      </c>
    </row>
    <row r="177" spans="1:15" x14ac:dyDescent="0.25">
      <c r="A177" t="e">
        <f>IF(Hoja1!M177=1,Hoja1!A177,0)</f>
        <v>#N/A</v>
      </c>
      <c r="B177" s="23" t="e">
        <f>VLOOKUP(Hoja1!B177,Data!$A$1:$B$504,2,0)</f>
        <v>#N/A</v>
      </c>
      <c r="C177" s="23">
        <f>Hoja1!C177</f>
        <v>0</v>
      </c>
      <c r="D177">
        <f>Hoja1!D177</f>
        <v>0</v>
      </c>
      <c r="E177" s="24" t="e">
        <f>IF(Hoja1!M177=1,Hoja1!E177,0)</f>
        <v>#N/A</v>
      </c>
      <c r="F177" s="23" t="e">
        <f>VLOOKUP(Hoja1!F177,Data!$D$1:$E$504,2,0)</f>
        <v>#N/A</v>
      </c>
      <c r="G177" s="23">
        <f>Hoja1!G177</f>
        <v>0</v>
      </c>
      <c r="H177" s="23">
        <f>Hoja1!H177</f>
        <v>0</v>
      </c>
      <c r="I177">
        <f>Hoja1!I177</f>
        <v>0</v>
      </c>
      <c r="J177" t="e">
        <f>VLOOKUP(Hoja1!J177,Data!$G$1:$H$505,2,0)</f>
        <v>#N/A</v>
      </c>
      <c r="K177" s="18" t="e">
        <f>IF(Hoja1!M177=1,Hoja1!K177,0)</f>
        <v>#N/A</v>
      </c>
      <c r="L177" t="e">
        <f>IF(Hoja1!M177=1,Hoja1!L177:$N177,0)</f>
        <v>#N/A</v>
      </c>
      <c r="M177" t="e">
        <f t="shared" si="4"/>
        <v>#N/A</v>
      </c>
      <c r="N177" t="e">
        <f t="shared" si="5"/>
        <v>#N/A</v>
      </c>
      <c r="O177" t="e">
        <f>IF(N177="","",MAX(O$1:O176)+1)</f>
        <v>#N/A</v>
      </c>
    </row>
    <row r="178" spans="1:15" x14ac:dyDescent="0.25">
      <c r="A178" t="e">
        <f>IF(Hoja1!M178=1,Hoja1!A178,0)</f>
        <v>#N/A</v>
      </c>
      <c r="B178" s="23" t="e">
        <f>VLOOKUP(Hoja1!B178,Data!$A$1:$B$504,2,0)</f>
        <v>#N/A</v>
      </c>
      <c r="C178" s="23">
        <f>Hoja1!C178</f>
        <v>0</v>
      </c>
      <c r="D178">
        <f>Hoja1!D178</f>
        <v>0</v>
      </c>
      <c r="E178" s="24" t="e">
        <f>IF(Hoja1!M178=1,Hoja1!E178,0)</f>
        <v>#N/A</v>
      </c>
      <c r="F178" s="23" t="e">
        <f>VLOOKUP(Hoja1!F178,Data!$D$1:$E$504,2,0)</f>
        <v>#N/A</v>
      </c>
      <c r="G178" s="23">
        <f>Hoja1!G178</f>
        <v>0</v>
      </c>
      <c r="H178" s="23">
        <f>Hoja1!H178</f>
        <v>0</v>
      </c>
      <c r="I178">
        <f>Hoja1!I178</f>
        <v>0</v>
      </c>
      <c r="J178" t="e">
        <f>VLOOKUP(Hoja1!J178,Data!$G$1:$H$505,2,0)</f>
        <v>#N/A</v>
      </c>
      <c r="K178" s="18" t="e">
        <f>IF(Hoja1!M178=1,Hoja1!K178,0)</f>
        <v>#N/A</v>
      </c>
      <c r="L178" t="e">
        <f>IF(Hoja1!M178=1,Hoja1!L178:$N178,0)</f>
        <v>#N/A</v>
      </c>
      <c r="M178" t="e">
        <f t="shared" si="4"/>
        <v>#N/A</v>
      </c>
      <c r="N178" t="e">
        <f t="shared" si="5"/>
        <v>#N/A</v>
      </c>
      <c r="O178" t="e">
        <f>IF(N178="","",MAX(O$1:O177)+1)</f>
        <v>#N/A</v>
      </c>
    </row>
    <row r="179" spans="1:15" x14ac:dyDescent="0.25">
      <c r="A179" t="e">
        <f>IF(Hoja1!M179=1,Hoja1!A179,0)</f>
        <v>#N/A</v>
      </c>
      <c r="B179" s="23" t="e">
        <f>VLOOKUP(Hoja1!B179,Data!$A$1:$B$504,2,0)</f>
        <v>#N/A</v>
      </c>
      <c r="C179" s="23">
        <f>Hoja1!C179</f>
        <v>0</v>
      </c>
      <c r="D179">
        <f>Hoja1!D179</f>
        <v>0</v>
      </c>
      <c r="E179" s="24" t="e">
        <f>IF(Hoja1!M179=1,Hoja1!E179,0)</f>
        <v>#N/A</v>
      </c>
      <c r="F179" s="23" t="e">
        <f>VLOOKUP(Hoja1!F179,Data!$D$1:$E$504,2,0)</f>
        <v>#N/A</v>
      </c>
      <c r="G179" s="23">
        <f>Hoja1!G179</f>
        <v>0</v>
      </c>
      <c r="H179" s="23">
        <f>Hoja1!H179</f>
        <v>0</v>
      </c>
      <c r="I179">
        <f>Hoja1!I179</f>
        <v>0</v>
      </c>
      <c r="J179" t="e">
        <f>VLOOKUP(Hoja1!J179,Data!$G$1:$H$505,2,0)</f>
        <v>#N/A</v>
      </c>
      <c r="K179" s="18" t="e">
        <f>IF(Hoja1!M179=1,Hoja1!K179,0)</f>
        <v>#N/A</v>
      </c>
      <c r="L179" t="e">
        <f>IF(Hoja1!M179=1,Hoja1!L179:$N179,0)</f>
        <v>#N/A</v>
      </c>
      <c r="M179" t="e">
        <f t="shared" si="4"/>
        <v>#N/A</v>
      </c>
      <c r="N179" t="e">
        <f t="shared" si="5"/>
        <v>#N/A</v>
      </c>
      <c r="O179" t="e">
        <f>IF(N179="","",MAX(O$1:O178)+1)</f>
        <v>#N/A</v>
      </c>
    </row>
    <row r="180" spans="1:15" x14ac:dyDescent="0.25">
      <c r="A180" t="e">
        <f>IF(Hoja1!M180=1,Hoja1!A180,0)</f>
        <v>#N/A</v>
      </c>
      <c r="B180" s="23" t="e">
        <f>VLOOKUP(Hoja1!B180,Data!$A$1:$B$504,2,0)</f>
        <v>#N/A</v>
      </c>
      <c r="C180" s="23">
        <f>Hoja1!C180</f>
        <v>0</v>
      </c>
      <c r="D180">
        <f>Hoja1!D180</f>
        <v>0</v>
      </c>
      <c r="E180" s="24" t="e">
        <f>IF(Hoja1!M180=1,Hoja1!E180,0)</f>
        <v>#N/A</v>
      </c>
      <c r="F180" s="23" t="e">
        <f>VLOOKUP(Hoja1!F180,Data!$D$1:$E$504,2,0)</f>
        <v>#N/A</v>
      </c>
      <c r="G180" s="23">
        <f>Hoja1!G180</f>
        <v>0</v>
      </c>
      <c r="H180" s="23">
        <f>Hoja1!H180</f>
        <v>0</v>
      </c>
      <c r="I180">
        <f>Hoja1!I180</f>
        <v>0</v>
      </c>
      <c r="J180" t="e">
        <f>VLOOKUP(Hoja1!J180,Data!$G$1:$H$505,2,0)</f>
        <v>#N/A</v>
      </c>
      <c r="K180" s="18" t="e">
        <f>IF(Hoja1!M180=1,Hoja1!K180,0)</f>
        <v>#N/A</v>
      </c>
      <c r="L180" t="e">
        <f>IF(Hoja1!M180=1,Hoja1!L180:$N180,0)</f>
        <v>#N/A</v>
      </c>
      <c r="M180" t="e">
        <f t="shared" si="4"/>
        <v>#N/A</v>
      </c>
      <c r="N180" t="e">
        <f t="shared" si="5"/>
        <v>#N/A</v>
      </c>
      <c r="O180" t="e">
        <f>IF(N180="","",MAX(O$1:O179)+1)</f>
        <v>#N/A</v>
      </c>
    </row>
    <row r="181" spans="1:15" x14ac:dyDescent="0.25">
      <c r="A181" t="e">
        <f>IF(Hoja1!M181=1,Hoja1!A181,0)</f>
        <v>#N/A</v>
      </c>
      <c r="B181" s="23" t="e">
        <f>VLOOKUP(Hoja1!B181,Data!$A$1:$B$504,2,0)</f>
        <v>#N/A</v>
      </c>
      <c r="C181" s="23">
        <f>Hoja1!C181</f>
        <v>0</v>
      </c>
      <c r="D181">
        <f>Hoja1!D181</f>
        <v>0</v>
      </c>
      <c r="E181" s="24" t="e">
        <f>IF(Hoja1!M181=1,Hoja1!E181,0)</f>
        <v>#N/A</v>
      </c>
      <c r="F181" s="23" t="e">
        <f>VLOOKUP(Hoja1!F181,Data!$D$1:$E$504,2,0)</f>
        <v>#N/A</v>
      </c>
      <c r="G181" s="23">
        <f>Hoja1!G181</f>
        <v>0</v>
      </c>
      <c r="H181" s="23">
        <f>Hoja1!H181</f>
        <v>0</v>
      </c>
      <c r="I181">
        <f>Hoja1!I181</f>
        <v>0</v>
      </c>
      <c r="J181" t="e">
        <f>VLOOKUP(Hoja1!J181,Data!$G$1:$H$505,2,0)</f>
        <v>#N/A</v>
      </c>
      <c r="K181" s="18" t="e">
        <f>IF(Hoja1!M181=1,Hoja1!K181,0)</f>
        <v>#N/A</v>
      </c>
      <c r="L181" t="e">
        <f>IF(Hoja1!M181=1,Hoja1!L181:$N181,0)</f>
        <v>#N/A</v>
      </c>
      <c r="M181" t="e">
        <f t="shared" si="4"/>
        <v>#N/A</v>
      </c>
      <c r="N181" t="e">
        <f t="shared" si="5"/>
        <v>#N/A</v>
      </c>
      <c r="O181" t="e">
        <f>IF(N181="","",MAX(O$1:O180)+1)</f>
        <v>#N/A</v>
      </c>
    </row>
    <row r="182" spans="1:15" x14ac:dyDescent="0.25">
      <c r="A182" t="e">
        <f>IF(Hoja1!M182=1,Hoja1!A182,0)</f>
        <v>#N/A</v>
      </c>
      <c r="B182" s="23" t="e">
        <f>VLOOKUP(Hoja1!B182,Data!$A$1:$B$504,2,0)</f>
        <v>#N/A</v>
      </c>
      <c r="C182" s="23">
        <f>Hoja1!C182</f>
        <v>0</v>
      </c>
      <c r="D182">
        <f>Hoja1!D182</f>
        <v>0</v>
      </c>
      <c r="E182" s="24" t="e">
        <f>IF(Hoja1!M182=1,Hoja1!E182,0)</f>
        <v>#N/A</v>
      </c>
      <c r="F182" s="23" t="e">
        <f>VLOOKUP(Hoja1!F182,Data!$D$1:$E$504,2,0)</f>
        <v>#N/A</v>
      </c>
      <c r="G182" s="23">
        <f>Hoja1!G182</f>
        <v>0</v>
      </c>
      <c r="H182" s="23">
        <f>Hoja1!H182</f>
        <v>0</v>
      </c>
      <c r="I182">
        <f>Hoja1!I182</f>
        <v>0</v>
      </c>
      <c r="J182" t="e">
        <f>VLOOKUP(Hoja1!J182,Data!$G$1:$H$505,2,0)</f>
        <v>#N/A</v>
      </c>
      <c r="K182" s="18" t="e">
        <f>IF(Hoja1!M182=1,Hoja1!K182,0)</f>
        <v>#N/A</v>
      </c>
      <c r="L182" t="e">
        <f>IF(Hoja1!M182=1,Hoja1!L182:$N182,0)</f>
        <v>#N/A</v>
      </c>
      <c r="M182" t="e">
        <f t="shared" si="4"/>
        <v>#N/A</v>
      </c>
      <c r="N182" t="e">
        <f t="shared" si="5"/>
        <v>#N/A</v>
      </c>
      <c r="O182" t="e">
        <f>IF(N182="","",MAX(O$1:O181)+1)</f>
        <v>#N/A</v>
      </c>
    </row>
    <row r="183" spans="1:15" x14ac:dyDescent="0.25">
      <c r="A183" t="e">
        <f>IF(Hoja1!M183=1,Hoja1!A183,0)</f>
        <v>#N/A</v>
      </c>
      <c r="B183" s="23" t="e">
        <f>VLOOKUP(Hoja1!B183,Data!$A$1:$B$504,2,0)</f>
        <v>#N/A</v>
      </c>
      <c r="C183" s="23">
        <f>Hoja1!C183</f>
        <v>0</v>
      </c>
      <c r="D183">
        <f>Hoja1!D183</f>
        <v>0</v>
      </c>
      <c r="E183" s="24" t="e">
        <f>IF(Hoja1!M183=1,Hoja1!E183,0)</f>
        <v>#N/A</v>
      </c>
      <c r="F183" s="23" t="e">
        <f>VLOOKUP(Hoja1!F183,Data!$D$1:$E$504,2,0)</f>
        <v>#N/A</v>
      </c>
      <c r="G183" s="23">
        <f>Hoja1!G183</f>
        <v>0</v>
      </c>
      <c r="H183" s="23">
        <f>Hoja1!H183</f>
        <v>0</v>
      </c>
      <c r="I183">
        <f>Hoja1!I183</f>
        <v>0</v>
      </c>
      <c r="J183" t="e">
        <f>VLOOKUP(Hoja1!J183,Data!$G$1:$H$505,2,0)</f>
        <v>#N/A</v>
      </c>
      <c r="K183" s="18" t="e">
        <f>IF(Hoja1!M183=1,Hoja1!K183,0)</f>
        <v>#N/A</v>
      </c>
      <c r="L183" t="e">
        <f>IF(Hoja1!M183=1,Hoja1!L183:$N183,0)</f>
        <v>#N/A</v>
      </c>
      <c r="M183" t="e">
        <f t="shared" si="4"/>
        <v>#N/A</v>
      </c>
      <c r="N183" t="e">
        <f t="shared" si="5"/>
        <v>#N/A</v>
      </c>
      <c r="O183" t="e">
        <f>IF(N183="","",MAX(O$1:O182)+1)</f>
        <v>#N/A</v>
      </c>
    </row>
    <row r="184" spans="1:15" x14ac:dyDescent="0.25">
      <c r="A184" t="e">
        <f>IF(Hoja1!M184=1,Hoja1!A184,0)</f>
        <v>#N/A</v>
      </c>
      <c r="B184" s="23" t="e">
        <f>VLOOKUP(Hoja1!B184,Data!$A$1:$B$504,2,0)</f>
        <v>#N/A</v>
      </c>
      <c r="C184" s="23">
        <f>Hoja1!C184</f>
        <v>0</v>
      </c>
      <c r="D184">
        <f>Hoja1!D184</f>
        <v>0</v>
      </c>
      <c r="E184" s="24" t="e">
        <f>IF(Hoja1!M184=1,Hoja1!E184,0)</f>
        <v>#N/A</v>
      </c>
      <c r="F184" s="23" t="e">
        <f>VLOOKUP(Hoja1!F184,Data!$D$1:$E$504,2,0)</f>
        <v>#N/A</v>
      </c>
      <c r="G184" s="23">
        <f>Hoja1!G184</f>
        <v>0</v>
      </c>
      <c r="H184" s="23">
        <f>Hoja1!H184</f>
        <v>0</v>
      </c>
      <c r="I184">
        <f>Hoja1!I184</f>
        <v>0</v>
      </c>
      <c r="J184" t="e">
        <f>VLOOKUP(Hoja1!J184,Data!$G$1:$H$505,2,0)</f>
        <v>#N/A</v>
      </c>
      <c r="K184" s="18" t="e">
        <f>IF(Hoja1!M184=1,Hoja1!K184,0)</f>
        <v>#N/A</v>
      </c>
      <c r="L184" t="e">
        <f>IF(Hoja1!M184=1,Hoja1!L184:$N184,0)</f>
        <v>#N/A</v>
      </c>
      <c r="M184" t="e">
        <f t="shared" si="4"/>
        <v>#N/A</v>
      </c>
      <c r="N184" t="e">
        <f t="shared" si="5"/>
        <v>#N/A</v>
      </c>
      <c r="O184" t="e">
        <f>IF(N184="","",MAX(O$1:O183)+1)</f>
        <v>#N/A</v>
      </c>
    </row>
    <row r="185" spans="1:15" x14ac:dyDescent="0.25">
      <c r="A185" t="e">
        <f>IF(Hoja1!M185=1,Hoja1!A185,0)</f>
        <v>#N/A</v>
      </c>
      <c r="B185" s="23" t="e">
        <f>VLOOKUP(Hoja1!B185,Data!$A$1:$B$504,2,0)</f>
        <v>#N/A</v>
      </c>
      <c r="C185" s="23">
        <f>Hoja1!C185</f>
        <v>0</v>
      </c>
      <c r="D185">
        <f>Hoja1!D185</f>
        <v>0</v>
      </c>
      <c r="E185" s="24" t="e">
        <f>IF(Hoja1!M185=1,Hoja1!E185,0)</f>
        <v>#N/A</v>
      </c>
      <c r="F185" s="23" t="e">
        <f>VLOOKUP(Hoja1!F185,Data!$D$1:$E$504,2,0)</f>
        <v>#N/A</v>
      </c>
      <c r="G185" s="23">
        <f>Hoja1!G185</f>
        <v>0</v>
      </c>
      <c r="H185" s="23">
        <f>Hoja1!H185</f>
        <v>0</v>
      </c>
      <c r="I185">
        <f>Hoja1!I185</f>
        <v>0</v>
      </c>
      <c r="J185" t="e">
        <f>VLOOKUP(Hoja1!J185,Data!$G$1:$H$505,2,0)</f>
        <v>#N/A</v>
      </c>
      <c r="K185" s="18" t="e">
        <f>IF(Hoja1!M185=1,Hoja1!K185,0)</f>
        <v>#N/A</v>
      </c>
      <c r="L185" t="e">
        <f>IF(Hoja1!M185=1,Hoja1!L185:$N185,0)</f>
        <v>#N/A</v>
      </c>
      <c r="M185" t="e">
        <f t="shared" si="4"/>
        <v>#N/A</v>
      </c>
      <c r="N185" t="e">
        <f t="shared" si="5"/>
        <v>#N/A</v>
      </c>
      <c r="O185" t="e">
        <f>IF(N185="","",MAX(O$1:O184)+1)</f>
        <v>#N/A</v>
      </c>
    </row>
    <row r="186" spans="1:15" x14ac:dyDescent="0.25">
      <c r="A186">
        <f>IF(Hoja1!M186=1,Hoja1!A186,0)</f>
        <v>0</v>
      </c>
      <c r="B186" s="23" t="e">
        <f>VLOOKUP(Hoja1!B186,Data!$A$1:$B$504,2,0)</f>
        <v>#N/A</v>
      </c>
      <c r="C186" s="23">
        <f>Hoja1!C186</f>
        <v>0</v>
      </c>
      <c r="D186">
        <f>Hoja1!D186</f>
        <v>0</v>
      </c>
      <c r="E186" s="24">
        <f>IF(Hoja1!M186=1,Hoja1!E186,0)</f>
        <v>0</v>
      </c>
      <c r="F186" s="23" t="e">
        <f>VLOOKUP(Hoja1!F186,Data!$D$1:$E$504,2,0)</f>
        <v>#N/A</v>
      </c>
      <c r="G186" s="23">
        <f>Hoja1!G186</f>
        <v>0</v>
      </c>
      <c r="H186" s="23">
        <f>Hoja1!H186</f>
        <v>0</v>
      </c>
      <c r="I186">
        <f>Hoja1!I186</f>
        <v>0</v>
      </c>
      <c r="J186" t="e">
        <f>VLOOKUP(Hoja1!J186,Data!$G$1:$H$505,2,0)</f>
        <v>#N/A</v>
      </c>
      <c r="K186" s="18">
        <f>IF(Hoja1!M186=1,Hoja1!K186,0)</f>
        <v>0</v>
      </c>
      <c r="L186">
        <f>IF(Hoja1!M186=1,Hoja1!L186:$N186,0)</f>
        <v>0</v>
      </c>
      <c r="M186">
        <f t="shared" si="4"/>
        <v>0</v>
      </c>
      <c r="N186" t="str">
        <f t="shared" si="5"/>
        <v/>
      </c>
      <c r="O186" t="str">
        <f>IF(N186="","",MAX(O$1:O185)+1)</f>
        <v/>
      </c>
    </row>
    <row r="187" spans="1:15" x14ac:dyDescent="0.25">
      <c r="A187">
        <f>IF(Hoja1!M187=1,Hoja1!A187,0)</f>
        <v>0</v>
      </c>
      <c r="B187" s="23" t="e">
        <f>VLOOKUP(Hoja1!B187,Data!$A$1:$B$504,2,0)</f>
        <v>#N/A</v>
      </c>
      <c r="C187" s="23">
        <f>Hoja1!C187</f>
        <v>0</v>
      </c>
      <c r="D187">
        <f>Hoja1!D187</f>
        <v>0</v>
      </c>
      <c r="E187" s="24">
        <f>IF(Hoja1!M187=1,Hoja1!E187,0)</f>
        <v>0</v>
      </c>
      <c r="F187" s="23" t="e">
        <f>VLOOKUP(Hoja1!F187,Data!$D$1:$E$504,2,0)</f>
        <v>#N/A</v>
      </c>
      <c r="G187" s="23">
        <f>Hoja1!G187</f>
        <v>0</v>
      </c>
      <c r="H187" s="23">
        <f>Hoja1!H187</f>
        <v>0</v>
      </c>
      <c r="I187">
        <f>Hoja1!I187</f>
        <v>0</v>
      </c>
      <c r="J187" t="e">
        <f>VLOOKUP(Hoja1!J187,Data!$G$1:$H$505,2,0)</f>
        <v>#N/A</v>
      </c>
      <c r="K187" s="18">
        <f>IF(Hoja1!M187=1,Hoja1!K187,0)</f>
        <v>0</v>
      </c>
      <c r="L187">
        <f>IF(Hoja1!M187=1,Hoja1!L187:$N187,0)</f>
        <v>0</v>
      </c>
      <c r="M187">
        <f t="shared" si="4"/>
        <v>0</v>
      </c>
      <c r="N187" t="str">
        <f t="shared" si="5"/>
        <v/>
      </c>
      <c r="O187" t="str">
        <f>IF(N187="","",MAX(O$1:O186)+1)</f>
        <v/>
      </c>
    </row>
    <row r="188" spans="1:15" x14ac:dyDescent="0.25">
      <c r="A188">
        <f>IF(Hoja1!M188=1,Hoja1!A188,0)</f>
        <v>0</v>
      </c>
      <c r="B188" s="23" t="e">
        <f>VLOOKUP(Hoja1!B188,Data!$A$1:$B$504,2,0)</f>
        <v>#N/A</v>
      </c>
      <c r="C188" s="23">
        <f>Hoja1!C188</f>
        <v>0</v>
      </c>
      <c r="D188">
        <f>Hoja1!D188</f>
        <v>0</v>
      </c>
      <c r="E188" s="24">
        <f>IF(Hoja1!M188=1,Hoja1!E188,0)</f>
        <v>0</v>
      </c>
      <c r="F188" s="23" t="e">
        <f>VLOOKUP(Hoja1!F188,Data!$D$1:$E$504,2,0)</f>
        <v>#N/A</v>
      </c>
      <c r="G188" s="23">
        <f>Hoja1!G188</f>
        <v>0</v>
      </c>
      <c r="H188" s="23">
        <f>Hoja1!H188</f>
        <v>0</v>
      </c>
      <c r="I188">
        <f>Hoja1!I188</f>
        <v>0</v>
      </c>
      <c r="J188" t="e">
        <f>VLOOKUP(Hoja1!J188,Data!$G$1:$H$505,2,0)</f>
        <v>#N/A</v>
      </c>
      <c r="K188" s="18">
        <f>IF(Hoja1!M188=1,Hoja1!K188,0)</f>
        <v>0</v>
      </c>
      <c r="L188">
        <f>IF(Hoja1!M188=1,Hoja1!L188:$N188,0)</f>
        <v>0</v>
      </c>
      <c r="M188">
        <f t="shared" si="4"/>
        <v>0</v>
      </c>
      <c r="N188" t="str">
        <f t="shared" si="5"/>
        <v/>
      </c>
      <c r="O188" t="str">
        <f>IF(N188="","",MAX(O$1:O187)+1)</f>
        <v/>
      </c>
    </row>
    <row r="189" spans="1:15" x14ac:dyDescent="0.25">
      <c r="A189">
        <f>IF(Hoja1!M189=1,Hoja1!A189,0)</f>
        <v>0</v>
      </c>
      <c r="B189" s="23" t="e">
        <f>VLOOKUP(Hoja1!B189,Data!$A$1:$B$504,2,0)</f>
        <v>#N/A</v>
      </c>
      <c r="C189" s="23">
        <f>Hoja1!C189</f>
        <v>0</v>
      </c>
      <c r="D189">
        <f>Hoja1!D189</f>
        <v>0</v>
      </c>
      <c r="E189" s="24">
        <f>IF(Hoja1!M189=1,Hoja1!E189,0)</f>
        <v>0</v>
      </c>
      <c r="F189" s="23" t="e">
        <f>VLOOKUP(Hoja1!F189,Data!$D$1:$E$504,2,0)</f>
        <v>#N/A</v>
      </c>
      <c r="G189" s="23">
        <f>Hoja1!G189</f>
        <v>0</v>
      </c>
      <c r="H189" s="23">
        <f>Hoja1!H189</f>
        <v>0</v>
      </c>
      <c r="I189">
        <f>Hoja1!I189</f>
        <v>0</v>
      </c>
      <c r="J189" t="e">
        <f>VLOOKUP(Hoja1!J189,Data!$G$1:$H$505,2,0)</f>
        <v>#N/A</v>
      </c>
      <c r="K189" s="18">
        <f>IF(Hoja1!M189=1,Hoja1!K189,0)</f>
        <v>0</v>
      </c>
      <c r="L189">
        <f>IF(Hoja1!M189=1,Hoja1!L189:$N189,0)</f>
        <v>0</v>
      </c>
      <c r="M189">
        <f t="shared" si="4"/>
        <v>0</v>
      </c>
      <c r="N189" t="str">
        <f t="shared" si="5"/>
        <v/>
      </c>
      <c r="O189" t="str">
        <f>IF(N189="","",MAX(O$1:O188)+1)</f>
        <v/>
      </c>
    </row>
    <row r="190" spans="1:15" x14ac:dyDescent="0.25">
      <c r="A190">
        <f>IF(Hoja1!M190=1,Hoja1!A190,0)</f>
        <v>0</v>
      </c>
      <c r="B190" s="23" t="e">
        <f>VLOOKUP(Hoja1!B190,Data!$A$1:$B$504,2,0)</f>
        <v>#N/A</v>
      </c>
      <c r="C190" s="23">
        <f>Hoja1!C190</f>
        <v>0</v>
      </c>
      <c r="D190">
        <f>Hoja1!D190</f>
        <v>0</v>
      </c>
      <c r="E190" s="24">
        <f>IF(Hoja1!M190=1,Hoja1!E190,0)</f>
        <v>0</v>
      </c>
      <c r="F190" s="23" t="e">
        <f>VLOOKUP(Hoja1!F190,Data!$D$1:$E$504,2,0)</f>
        <v>#N/A</v>
      </c>
      <c r="G190" s="23">
        <f>Hoja1!G190</f>
        <v>0</v>
      </c>
      <c r="H190" s="23">
        <f>Hoja1!H190</f>
        <v>0</v>
      </c>
      <c r="I190">
        <f>Hoja1!I190</f>
        <v>0</v>
      </c>
      <c r="J190" t="e">
        <f>VLOOKUP(Hoja1!J190,Data!$G$1:$H$505,2,0)</f>
        <v>#N/A</v>
      </c>
      <c r="K190" s="18">
        <f>IF(Hoja1!M190=1,Hoja1!K190,0)</f>
        <v>0</v>
      </c>
      <c r="L190">
        <f>IF(Hoja1!M190=1,Hoja1!L190:$N190,0)</f>
        <v>0</v>
      </c>
      <c r="M190">
        <f t="shared" si="4"/>
        <v>0</v>
      </c>
      <c r="N190" t="str">
        <f t="shared" si="5"/>
        <v/>
      </c>
      <c r="O190" t="str">
        <f>IF(N190="","",MAX(O$1:O189)+1)</f>
        <v/>
      </c>
    </row>
    <row r="191" spans="1:15" x14ac:dyDescent="0.25">
      <c r="A191">
        <f>IF(Hoja1!M191=1,Hoja1!A191,0)</f>
        <v>0</v>
      </c>
      <c r="B191" s="23" t="e">
        <f>VLOOKUP(Hoja1!B191,Data!$A$1:$B$504,2,0)</f>
        <v>#N/A</v>
      </c>
      <c r="C191" s="23">
        <f>Hoja1!C191</f>
        <v>0</v>
      </c>
      <c r="D191">
        <f>Hoja1!D191</f>
        <v>0</v>
      </c>
      <c r="E191" s="24">
        <f>IF(Hoja1!M191=1,Hoja1!E191,0)</f>
        <v>0</v>
      </c>
      <c r="F191" s="23" t="e">
        <f>VLOOKUP(Hoja1!F191,Data!$D$1:$E$504,2,0)</f>
        <v>#N/A</v>
      </c>
      <c r="G191" s="23">
        <f>Hoja1!G191</f>
        <v>0</v>
      </c>
      <c r="H191" s="23">
        <f>Hoja1!H191</f>
        <v>0</v>
      </c>
      <c r="I191">
        <f>Hoja1!I191</f>
        <v>0</v>
      </c>
      <c r="J191" t="e">
        <f>VLOOKUP(Hoja1!J191,Data!$G$1:$H$505,2,0)</f>
        <v>#N/A</v>
      </c>
      <c r="K191" s="18">
        <f>IF(Hoja1!M191=1,Hoja1!K191,0)</f>
        <v>0</v>
      </c>
      <c r="L191">
        <f>IF(Hoja1!M191=1,Hoja1!L191:$N191,0)</f>
        <v>0</v>
      </c>
      <c r="M191">
        <f t="shared" si="4"/>
        <v>0</v>
      </c>
      <c r="N191" t="str">
        <f t="shared" si="5"/>
        <v/>
      </c>
      <c r="O191" t="str">
        <f>IF(N191="","",MAX(O$1:O190)+1)</f>
        <v/>
      </c>
    </row>
    <row r="192" spans="1:15" x14ac:dyDescent="0.25">
      <c r="A192">
        <f>IF(Hoja1!M192=1,Hoja1!A192,0)</f>
        <v>0</v>
      </c>
      <c r="B192" s="23" t="e">
        <f>VLOOKUP(Hoja1!B192,Data!$A$1:$B$504,2,0)</f>
        <v>#N/A</v>
      </c>
      <c r="C192" s="23">
        <f>Hoja1!C192</f>
        <v>0</v>
      </c>
      <c r="D192">
        <f>Hoja1!D192</f>
        <v>0</v>
      </c>
      <c r="E192" s="24">
        <f>IF(Hoja1!M192=1,Hoja1!E192,0)</f>
        <v>0</v>
      </c>
      <c r="F192" s="23" t="e">
        <f>VLOOKUP(Hoja1!F192,Data!$D$1:$E$504,2,0)</f>
        <v>#N/A</v>
      </c>
      <c r="G192" s="23">
        <f>Hoja1!G192</f>
        <v>0</v>
      </c>
      <c r="H192" s="23">
        <f>Hoja1!H192</f>
        <v>0</v>
      </c>
      <c r="I192">
        <f>Hoja1!I192</f>
        <v>0</v>
      </c>
      <c r="J192" t="e">
        <f>VLOOKUP(Hoja1!J192,Data!$G$1:$H$505,2,0)</f>
        <v>#N/A</v>
      </c>
      <c r="K192" s="18">
        <f>IF(Hoja1!M192=1,Hoja1!K192,0)</f>
        <v>0</v>
      </c>
      <c r="L192">
        <f>IF(Hoja1!M192=1,Hoja1!L192:$N192,0)</f>
        <v>0</v>
      </c>
      <c r="M192">
        <f t="shared" si="4"/>
        <v>0</v>
      </c>
      <c r="N192" t="str">
        <f t="shared" si="5"/>
        <v/>
      </c>
      <c r="O192" t="str">
        <f>IF(N192="","",MAX(O$1:O191)+1)</f>
        <v/>
      </c>
    </row>
    <row r="193" spans="1:15" x14ac:dyDescent="0.25">
      <c r="A193">
        <f>IF(Hoja1!M193=1,Hoja1!A193,0)</f>
        <v>0</v>
      </c>
      <c r="B193" s="23" t="e">
        <f>VLOOKUP(Hoja1!B193,Data!$A$1:$B$504,2,0)</f>
        <v>#N/A</v>
      </c>
      <c r="C193" s="23">
        <f>Hoja1!C193</f>
        <v>0</v>
      </c>
      <c r="D193">
        <f>Hoja1!D193</f>
        <v>0</v>
      </c>
      <c r="E193" s="24">
        <f>IF(Hoja1!M193=1,Hoja1!E193,0)</f>
        <v>0</v>
      </c>
      <c r="F193" s="23" t="e">
        <f>VLOOKUP(Hoja1!F193,Data!$D$1:$E$504,2,0)</f>
        <v>#N/A</v>
      </c>
      <c r="G193" s="23">
        <f>Hoja1!G193</f>
        <v>0</v>
      </c>
      <c r="H193" s="23">
        <f>Hoja1!H193</f>
        <v>0</v>
      </c>
      <c r="I193">
        <f>Hoja1!I193</f>
        <v>0</v>
      </c>
      <c r="J193" t="e">
        <f>VLOOKUP(Hoja1!J193,Data!$G$1:$H$505,2,0)</f>
        <v>#N/A</v>
      </c>
      <c r="K193" s="18">
        <f>IF(Hoja1!M193=1,Hoja1!K193,0)</f>
        <v>0</v>
      </c>
      <c r="L193">
        <f>IF(Hoja1!M193=1,Hoja1!L193:$N193,0)</f>
        <v>0</v>
      </c>
      <c r="M193">
        <f t="shared" si="4"/>
        <v>0</v>
      </c>
      <c r="N193" t="str">
        <f t="shared" si="5"/>
        <v/>
      </c>
      <c r="O193" t="str">
        <f>IF(N193="","",MAX(O$1:O192)+1)</f>
        <v/>
      </c>
    </row>
    <row r="194" spans="1:15" x14ac:dyDescent="0.25">
      <c r="A194">
        <f>IF(Hoja1!M194=1,Hoja1!A194,0)</f>
        <v>0</v>
      </c>
      <c r="B194" s="23" t="e">
        <f>VLOOKUP(Hoja1!B194,Data!$A$1:$B$504,2,0)</f>
        <v>#N/A</v>
      </c>
      <c r="C194" s="23">
        <f>Hoja1!C194</f>
        <v>0</v>
      </c>
      <c r="D194">
        <f>Hoja1!D194</f>
        <v>0</v>
      </c>
      <c r="E194" s="24">
        <f>IF(Hoja1!M194=1,Hoja1!E194,0)</f>
        <v>0</v>
      </c>
      <c r="F194" s="23" t="e">
        <f>VLOOKUP(Hoja1!F194,Data!$D$1:$E$504,2,0)</f>
        <v>#N/A</v>
      </c>
      <c r="G194" s="23">
        <f>Hoja1!G194</f>
        <v>0</v>
      </c>
      <c r="H194" s="23">
        <f>Hoja1!H194</f>
        <v>0</v>
      </c>
      <c r="I194">
        <f>Hoja1!I194</f>
        <v>0</v>
      </c>
      <c r="J194" t="e">
        <f>VLOOKUP(Hoja1!J194,Data!$G$1:$H$505,2,0)</f>
        <v>#N/A</v>
      </c>
      <c r="K194" s="18">
        <f>IF(Hoja1!M194=1,Hoja1!K194,0)</f>
        <v>0</v>
      </c>
      <c r="L194">
        <f>IF(Hoja1!M194=1,Hoja1!L194:$N194,0)</f>
        <v>0</v>
      </c>
      <c r="M194">
        <f t="shared" si="4"/>
        <v>0</v>
      </c>
      <c r="N194" t="str">
        <f t="shared" si="5"/>
        <v/>
      </c>
      <c r="O194" t="str">
        <f>IF(N194="","",MAX(O$1:O193)+1)</f>
        <v/>
      </c>
    </row>
    <row r="195" spans="1:15" x14ac:dyDescent="0.25">
      <c r="A195">
        <f>IF(Hoja1!M195=1,Hoja1!A195,0)</f>
        <v>0</v>
      </c>
      <c r="B195" s="23" t="e">
        <f>VLOOKUP(Hoja1!B195,Data!$A$1:$B$504,2,0)</f>
        <v>#N/A</v>
      </c>
      <c r="C195" s="23">
        <f>Hoja1!C195</f>
        <v>0</v>
      </c>
      <c r="D195">
        <f>Hoja1!D195</f>
        <v>0</v>
      </c>
      <c r="E195" s="24">
        <f>IF(Hoja1!M195=1,Hoja1!E195,0)</f>
        <v>0</v>
      </c>
      <c r="F195" s="23" t="e">
        <f>VLOOKUP(Hoja1!F195,Data!$D$1:$E$504,2,0)</f>
        <v>#N/A</v>
      </c>
      <c r="G195" s="23">
        <f>Hoja1!G195</f>
        <v>0</v>
      </c>
      <c r="H195" s="23">
        <f>Hoja1!H195</f>
        <v>0</v>
      </c>
      <c r="I195">
        <f>Hoja1!I195</f>
        <v>0</v>
      </c>
      <c r="J195" t="e">
        <f>VLOOKUP(Hoja1!J195,Data!$G$1:$H$505,2,0)</f>
        <v>#N/A</v>
      </c>
      <c r="K195" s="18">
        <f>IF(Hoja1!M195=1,Hoja1!K195,0)</f>
        <v>0</v>
      </c>
      <c r="L195">
        <f>IF(Hoja1!M195=1,Hoja1!L195:$N195,0)</f>
        <v>0</v>
      </c>
      <c r="M195">
        <f t="shared" ref="M195:M258" si="6">IF(A195&gt;0,1,0)</f>
        <v>0</v>
      </c>
      <c r="N195" t="str">
        <f t="shared" ref="N195:N258" si="7">IF(M195=0,"",M195)</f>
        <v/>
      </c>
      <c r="O195" t="str">
        <f>IF(N195="","",MAX(O$1:O194)+1)</f>
        <v/>
      </c>
    </row>
    <row r="196" spans="1:15" x14ac:dyDescent="0.25">
      <c r="A196">
        <f>IF(Hoja1!M196=1,Hoja1!A196,0)</f>
        <v>0</v>
      </c>
      <c r="B196" s="23" t="e">
        <f>VLOOKUP(Hoja1!B196,Data!$A$1:$B$504,2,0)</f>
        <v>#N/A</v>
      </c>
      <c r="C196" s="23">
        <f>Hoja1!C196</f>
        <v>0</v>
      </c>
      <c r="D196">
        <f>Hoja1!D196</f>
        <v>0</v>
      </c>
      <c r="E196" s="24">
        <f>IF(Hoja1!M196=1,Hoja1!E196,0)</f>
        <v>0</v>
      </c>
      <c r="F196" s="23" t="e">
        <f>VLOOKUP(Hoja1!F196,Data!$D$1:$E$504,2,0)</f>
        <v>#N/A</v>
      </c>
      <c r="G196" s="23">
        <f>Hoja1!G196</f>
        <v>0</v>
      </c>
      <c r="H196" s="23">
        <f>Hoja1!H196</f>
        <v>0</v>
      </c>
      <c r="I196">
        <f>Hoja1!I196</f>
        <v>0</v>
      </c>
      <c r="J196" t="e">
        <f>VLOOKUP(Hoja1!J196,Data!$G$1:$H$505,2,0)</f>
        <v>#N/A</v>
      </c>
      <c r="K196" s="18">
        <f>IF(Hoja1!M196=1,Hoja1!K196,0)</f>
        <v>0</v>
      </c>
      <c r="L196">
        <f>IF(Hoja1!M196=1,Hoja1!L196:$N196,0)</f>
        <v>0</v>
      </c>
      <c r="M196">
        <f t="shared" si="6"/>
        <v>0</v>
      </c>
      <c r="N196" t="str">
        <f t="shared" si="7"/>
        <v/>
      </c>
      <c r="O196" t="str">
        <f>IF(N196="","",MAX(O$1:O195)+1)</f>
        <v/>
      </c>
    </row>
    <row r="197" spans="1:15" x14ac:dyDescent="0.25">
      <c r="A197">
        <f>IF(Hoja1!M197=1,Hoja1!A197,0)</f>
        <v>0</v>
      </c>
      <c r="B197" s="23" t="e">
        <f>VLOOKUP(Hoja1!B197,Data!$A$1:$B$504,2,0)</f>
        <v>#N/A</v>
      </c>
      <c r="C197" s="23">
        <f>Hoja1!C197</f>
        <v>0</v>
      </c>
      <c r="D197">
        <f>Hoja1!D197</f>
        <v>0</v>
      </c>
      <c r="E197" s="24">
        <f>IF(Hoja1!M197=1,Hoja1!E197,0)</f>
        <v>0</v>
      </c>
      <c r="F197" s="23" t="e">
        <f>VLOOKUP(Hoja1!F197,Data!$D$1:$E$504,2,0)</f>
        <v>#N/A</v>
      </c>
      <c r="G197" s="23">
        <f>Hoja1!G197</f>
        <v>0</v>
      </c>
      <c r="H197" s="23">
        <f>Hoja1!H197</f>
        <v>0</v>
      </c>
      <c r="I197">
        <f>Hoja1!I197</f>
        <v>0</v>
      </c>
      <c r="J197" t="e">
        <f>VLOOKUP(Hoja1!J197,Data!$G$1:$H$505,2,0)</f>
        <v>#N/A</v>
      </c>
      <c r="K197" s="18">
        <f>IF(Hoja1!M197=1,Hoja1!K197,0)</f>
        <v>0</v>
      </c>
      <c r="L197">
        <f>IF(Hoja1!M197=1,Hoja1!L197:$N197,0)</f>
        <v>0</v>
      </c>
      <c r="M197">
        <f t="shared" si="6"/>
        <v>0</v>
      </c>
      <c r="N197" t="str">
        <f t="shared" si="7"/>
        <v/>
      </c>
      <c r="O197" t="str">
        <f>IF(N197="","",MAX(O$1:O196)+1)</f>
        <v/>
      </c>
    </row>
    <row r="198" spans="1:15" x14ac:dyDescent="0.25">
      <c r="A198">
        <f>IF(Hoja1!M198=1,Hoja1!A198,0)</f>
        <v>0</v>
      </c>
      <c r="B198" s="23" t="e">
        <f>VLOOKUP(Hoja1!B198,Data!$A$1:$B$504,2,0)</f>
        <v>#N/A</v>
      </c>
      <c r="C198" s="23">
        <f>Hoja1!C198</f>
        <v>0</v>
      </c>
      <c r="D198">
        <f>Hoja1!D198</f>
        <v>0</v>
      </c>
      <c r="E198" s="24">
        <f>IF(Hoja1!M198=1,Hoja1!E198,0)</f>
        <v>0</v>
      </c>
      <c r="F198" s="23" t="e">
        <f>VLOOKUP(Hoja1!F198,Data!$D$1:$E$504,2,0)</f>
        <v>#N/A</v>
      </c>
      <c r="G198" s="23">
        <f>Hoja1!G198</f>
        <v>0</v>
      </c>
      <c r="H198" s="23">
        <f>Hoja1!H198</f>
        <v>0</v>
      </c>
      <c r="I198">
        <f>Hoja1!I198</f>
        <v>0</v>
      </c>
      <c r="J198" t="e">
        <f>VLOOKUP(Hoja1!J198,Data!$G$1:$H$505,2,0)</f>
        <v>#N/A</v>
      </c>
      <c r="K198" s="18">
        <f>IF(Hoja1!M198=1,Hoja1!K198,0)</f>
        <v>0</v>
      </c>
      <c r="L198">
        <f>IF(Hoja1!M198=1,Hoja1!L198:$N198,0)</f>
        <v>0</v>
      </c>
      <c r="M198">
        <f t="shared" si="6"/>
        <v>0</v>
      </c>
      <c r="N198" t="str">
        <f t="shared" si="7"/>
        <v/>
      </c>
      <c r="O198" t="str">
        <f>IF(N198="","",MAX(O$1:O197)+1)</f>
        <v/>
      </c>
    </row>
    <row r="199" spans="1:15" x14ac:dyDescent="0.25">
      <c r="A199">
        <f>IF(Hoja1!M199=1,Hoja1!A199,0)</f>
        <v>0</v>
      </c>
      <c r="B199" s="23" t="e">
        <f>VLOOKUP(Hoja1!B199,Data!$A$1:$B$504,2,0)</f>
        <v>#N/A</v>
      </c>
      <c r="C199" s="23">
        <f>Hoja1!C199</f>
        <v>0</v>
      </c>
      <c r="D199">
        <f>Hoja1!D199</f>
        <v>0</v>
      </c>
      <c r="E199" s="24">
        <f>IF(Hoja1!M199=1,Hoja1!E199,0)</f>
        <v>0</v>
      </c>
      <c r="F199" s="23" t="e">
        <f>VLOOKUP(Hoja1!F199,Data!$D$1:$E$504,2,0)</f>
        <v>#N/A</v>
      </c>
      <c r="G199" s="23">
        <f>Hoja1!G199</f>
        <v>0</v>
      </c>
      <c r="H199" s="23">
        <f>Hoja1!H199</f>
        <v>0</v>
      </c>
      <c r="I199">
        <f>Hoja1!I199</f>
        <v>0</v>
      </c>
      <c r="J199" t="e">
        <f>VLOOKUP(Hoja1!J199,Data!$G$1:$H$505,2,0)</f>
        <v>#N/A</v>
      </c>
      <c r="K199" s="18">
        <f>IF(Hoja1!M199=1,Hoja1!K199,0)</f>
        <v>0</v>
      </c>
      <c r="L199">
        <f>IF(Hoja1!M199=1,Hoja1!L199:$N199,0)</f>
        <v>0</v>
      </c>
      <c r="M199">
        <f t="shared" si="6"/>
        <v>0</v>
      </c>
      <c r="N199" t="str">
        <f t="shared" si="7"/>
        <v/>
      </c>
      <c r="O199" t="str">
        <f>IF(N199="","",MAX(O$1:O198)+1)</f>
        <v/>
      </c>
    </row>
    <row r="200" spans="1:15" x14ac:dyDescent="0.25">
      <c r="A200">
        <f>IF(Hoja1!M200=1,Hoja1!A200,0)</f>
        <v>0</v>
      </c>
      <c r="B200" s="23" t="e">
        <f>VLOOKUP(Hoja1!B200,Data!$A$1:$B$504,2,0)</f>
        <v>#N/A</v>
      </c>
      <c r="C200" s="23">
        <f>Hoja1!C200</f>
        <v>0</v>
      </c>
      <c r="D200">
        <f>Hoja1!D200</f>
        <v>0</v>
      </c>
      <c r="E200" s="24">
        <f>IF(Hoja1!M200=1,Hoja1!E200,0)</f>
        <v>0</v>
      </c>
      <c r="F200" s="23" t="e">
        <f>VLOOKUP(Hoja1!F200,Data!$D$1:$E$504,2,0)</f>
        <v>#N/A</v>
      </c>
      <c r="G200" s="23">
        <f>Hoja1!G200</f>
        <v>0</v>
      </c>
      <c r="H200" s="23">
        <f>Hoja1!H200</f>
        <v>0</v>
      </c>
      <c r="I200">
        <f>Hoja1!I200</f>
        <v>0</v>
      </c>
      <c r="J200" t="e">
        <f>VLOOKUP(Hoja1!J200,Data!$G$1:$H$505,2,0)</f>
        <v>#N/A</v>
      </c>
      <c r="K200" s="18">
        <f>IF(Hoja1!M200=1,Hoja1!K200,0)</f>
        <v>0</v>
      </c>
      <c r="L200">
        <f>IF(Hoja1!M200=1,Hoja1!L200:$N200,0)</f>
        <v>0</v>
      </c>
      <c r="M200">
        <f t="shared" si="6"/>
        <v>0</v>
      </c>
      <c r="N200" t="str">
        <f t="shared" si="7"/>
        <v/>
      </c>
      <c r="O200" t="str">
        <f>IF(N200="","",MAX(O$1:O199)+1)</f>
        <v/>
      </c>
    </row>
    <row r="201" spans="1:15" x14ac:dyDescent="0.25">
      <c r="A201">
        <f>IF(Hoja1!M201=1,Hoja1!A201,0)</f>
        <v>0</v>
      </c>
      <c r="B201" s="23" t="e">
        <f>VLOOKUP(Hoja1!B201,Data!$A$1:$B$504,2,0)</f>
        <v>#N/A</v>
      </c>
      <c r="C201" s="23">
        <f>Hoja1!C201</f>
        <v>0</v>
      </c>
      <c r="D201">
        <f>Hoja1!D201</f>
        <v>0</v>
      </c>
      <c r="E201" s="24">
        <f>IF(Hoja1!M201=1,Hoja1!E201,0)</f>
        <v>0</v>
      </c>
      <c r="F201" s="23" t="e">
        <f>VLOOKUP(Hoja1!F201,Data!$D$1:$E$504,2,0)</f>
        <v>#N/A</v>
      </c>
      <c r="G201" s="23">
        <f>Hoja1!G201</f>
        <v>0</v>
      </c>
      <c r="H201" s="23">
        <f>Hoja1!H201</f>
        <v>0</v>
      </c>
      <c r="I201">
        <f>Hoja1!I201</f>
        <v>0</v>
      </c>
      <c r="J201" t="e">
        <f>VLOOKUP(Hoja1!J201,Data!$G$1:$H$505,2,0)</f>
        <v>#N/A</v>
      </c>
      <c r="K201" s="18">
        <f>IF(Hoja1!M201=1,Hoja1!K201,0)</f>
        <v>0</v>
      </c>
      <c r="L201">
        <f>IF(Hoja1!M201=1,Hoja1!L201:$N201,0)</f>
        <v>0</v>
      </c>
      <c r="M201">
        <f t="shared" si="6"/>
        <v>0</v>
      </c>
      <c r="N201" t="str">
        <f t="shared" si="7"/>
        <v/>
      </c>
      <c r="O201" t="str">
        <f>IF(N201="","",MAX(O$1:O200)+1)</f>
        <v/>
      </c>
    </row>
    <row r="202" spans="1:15" x14ac:dyDescent="0.25">
      <c r="A202">
        <f>IF(Hoja1!M202=1,Hoja1!A202,0)</f>
        <v>0</v>
      </c>
      <c r="B202" s="23" t="e">
        <f>VLOOKUP(Hoja1!B202,Data!$A$1:$B$504,2,0)</f>
        <v>#N/A</v>
      </c>
      <c r="C202" s="23">
        <f>Hoja1!C202</f>
        <v>0</v>
      </c>
      <c r="D202">
        <f>Hoja1!D202</f>
        <v>0</v>
      </c>
      <c r="E202" s="24">
        <f>IF(Hoja1!M202=1,Hoja1!E202,0)</f>
        <v>0</v>
      </c>
      <c r="F202" s="23" t="e">
        <f>VLOOKUP(Hoja1!F202,Data!$D$1:$E$504,2,0)</f>
        <v>#N/A</v>
      </c>
      <c r="G202" s="23">
        <f>Hoja1!G202</f>
        <v>0</v>
      </c>
      <c r="H202" s="23">
        <f>Hoja1!H202</f>
        <v>0</v>
      </c>
      <c r="I202">
        <f>Hoja1!I202</f>
        <v>0</v>
      </c>
      <c r="J202" t="e">
        <f>VLOOKUP(Hoja1!J202,Data!$G$1:$H$505,2,0)</f>
        <v>#N/A</v>
      </c>
      <c r="K202" s="18">
        <f>IF(Hoja1!M202=1,Hoja1!K202,0)</f>
        <v>0</v>
      </c>
      <c r="L202">
        <f>IF(Hoja1!M202=1,Hoja1!L202:$N202,0)</f>
        <v>0</v>
      </c>
      <c r="M202">
        <f t="shared" si="6"/>
        <v>0</v>
      </c>
      <c r="N202" t="str">
        <f t="shared" si="7"/>
        <v/>
      </c>
      <c r="O202" t="str">
        <f>IF(N202="","",MAX(O$1:O201)+1)</f>
        <v/>
      </c>
    </row>
    <row r="203" spans="1:15" x14ac:dyDescent="0.25">
      <c r="A203">
        <f>IF(Hoja1!M203=1,Hoja1!A203,0)</f>
        <v>0</v>
      </c>
      <c r="B203" s="23" t="e">
        <f>VLOOKUP(Hoja1!B203,Data!$A$1:$B$504,2,0)</f>
        <v>#N/A</v>
      </c>
      <c r="C203" s="23">
        <f>Hoja1!C203</f>
        <v>0</v>
      </c>
      <c r="D203">
        <f>Hoja1!D203</f>
        <v>0</v>
      </c>
      <c r="E203" s="24">
        <f>IF(Hoja1!M203=1,Hoja1!E203,0)</f>
        <v>0</v>
      </c>
      <c r="F203" s="23" t="e">
        <f>VLOOKUP(Hoja1!F203,Data!$D$1:$E$504,2,0)</f>
        <v>#N/A</v>
      </c>
      <c r="G203" s="23">
        <f>Hoja1!G203</f>
        <v>0</v>
      </c>
      <c r="H203" s="23">
        <f>Hoja1!H203</f>
        <v>0</v>
      </c>
      <c r="I203">
        <f>Hoja1!I203</f>
        <v>0</v>
      </c>
      <c r="J203" t="e">
        <f>VLOOKUP(Hoja1!J203,Data!$G$1:$H$505,2,0)</f>
        <v>#N/A</v>
      </c>
      <c r="K203" s="18">
        <f>IF(Hoja1!M203=1,Hoja1!K203,0)</f>
        <v>0</v>
      </c>
      <c r="L203">
        <f>IF(Hoja1!M203=1,Hoja1!L203:$N203,0)</f>
        <v>0</v>
      </c>
      <c r="M203">
        <f t="shared" si="6"/>
        <v>0</v>
      </c>
      <c r="N203" t="str">
        <f t="shared" si="7"/>
        <v/>
      </c>
      <c r="O203" t="str">
        <f>IF(N203="","",MAX(O$1:O202)+1)</f>
        <v/>
      </c>
    </row>
    <row r="204" spans="1:15" x14ac:dyDescent="0.25">
      <c r="A204">
        <f>IF(Hoja1!M204=1,Hoja1!A204,0)</f>
        <v>0</v>
      </c>
      <c r="B204" s="23" t="e">
        <f>VLOOKUP(Hoja1!B204,Data!$A$1:$B$504,2,0)</f>
        <v>#N/A</v>
      </c>
      <c r="C204" s="23">
        <f>Hoja1!C204</f>
        <v>0</v>
      </c>
      <c r="D204">
        <f>Hoja1!D204</f>
        <v>0</v>
      </c>
      <c r="E204" s="24">
        <f>IF(Hoja1!M204=1,Hoja1!E204,0)</f>
        <v>0</v>
      </c>
      <c r="F204" s="23" t="e">
        <f>VLOOKUP(Hoja1!F204,Data!$D$1:$E$504,2,0)</f>
        <v>#N/A</v>
      </c>
      <c r="G204" s="23">
        <f>Hoja1!G204</f>
        <v>0</v>
      </c>
      <c r="H204" s="23">
        <f>Hoja1!H204</f>
        <v>0</v>
      </c>
      <c r="I204">
        <f>Hoja1!I204</f>
        <v>0</v>
      </c>
      <c r="J204" t="e">
        <f>VLOOKUP(Hoja1!J204,Data!$G$1:$H$505,2,0)</f>
        <v>#N/A</v>
      </c>
      <c r="K204" s="18">
        <f>IF(Hoja1!M204=1,Hoja1!K204,0)</f>
        <v>0</v>
      </c>
      <c r="L204">
        <f>IF(Hoja1!M204=1,Hoja1!L204:$N204,0)</f>
        <v>0</v>
      </c>
      <c r="M204">
        <f t="shared" si="6"/>
        <v>0</v>
      </c>
      <c r="N204" t="str">
        <f t="shared" si="7"/>
        <v/>
      </c>
      <c r="O204" t="str">
        <f>IF(N204="","",MAX(O$1:O203)+1)</f>
        <v/>
      </c>
    </row>
    <row r="205" spans="1:15" x14ac:dyDescent="0.25">
      <c r="A205">
        <f>IF(Hoja1!M205=1,Hoja1!A205,0)</f>
        <v>0</v>
      </c>
      <c r="B205" s="23" t="e">
        <f>VLOOKUP(Hoja1!B205,Data!$A$1:$B$504,2,0)</f>
        <v>#N/A</v>
      </c>
      <c r="C205" s="23">
        <f>Hoja1!C205</f>
        <v>0</v>
      </c>
      <c r="D205">
        <f>Hoja1!D205</f>
        <v>0</v>
      </c>
      <c r="E205" s="24">
        <f>IF(Hoja1!M205=1,Hoja1!E205,0)</f>
        <v>0</v>
      </c>
      <c r="F205" s="23" t="e">
        <f>VLOOKUP(Hoja1!F205,Data!$D$1:$E$504,2,0)</f>
        <v>#N/A</v>
      </c>
      <c r="G205" s="23">
        <f>Hoja1!G205</f>
        <v>0</v>
      </c>
      <c r="H205" s="23">
        <f>Hoja1!H205</f>
        <v>0</v>
      </c>
      <c r="I205">
        <f>Hoja1!I205</f>
        <v>0</v>
      </c>
      <c r="J205" t="e">
        <f>VLOOKUP(Hoja1!J205,Data!$G$1:$H$505,2,0)</f>
        <v>#N/A</v>
      </c>
      <c r="K205" s="18">
        <f>IF(Hoja1!M205=1,Hoja1!K205,0)</f>
        <v>0</v>
      </c>
      <c r="L205">
        <f>IF(Hoja1!M205=1,Hoja1!L205:$N205,0)</f>
        <v>0</v>
      </c>
      <c r="M205">
        <f t="shared" si="6"/>
        <v>0</v>
      </c>
      <c r="N205" t="str">
        <f t="shared" si="7"/>
        <v/>
      </c>
      <c r="O205" t="str">
        <f>IF(N205="","",MAX(O$1:O204)+1)</f>
        <v/>
      </c>
    </row>
    <row r="206" spans="1:15" x14ac:dyDescent="0.25">
      <c r="A206">
        <f>IF(Hoja1!M206=1,Hoja1!A206,0)</f>
        <v>0</v>
      </c>
      <c r="B206" s="23" t="e">
        <f>VLOOKUP(Hoja1!B206,Data!$A$1:$B$504,2,0)</f>
        <v>#N/A</v>
      </c>
      <c r="C206" s="23">
        <f>Hoja1!C206</f>
        <v>0</v>
      </c>
      <c r="D206">
        <f>Hoja1!D206</f>
        <v>0</v>
      </c>
      <c r="E206" s="24">
        <f>IF(Hoja1!M206=1,Hoja1!E206,0)</f>
        <v>0</v>
      </c>
      <c r="F206" s="23" t="e">
        <f>VLOOKUP(Hoja1!F206,Data!$D$1:$E$504,2,0)</f>
        <v>#N/A</v>
      </c>
      <c r="G206" s="23">
        <f>Hoja1!G206</f>
        <v>0</v>
      </c>
      <c r="H206" s="23">
        <f>Hoja1!H206</f>
        <v>0</v>
      </c>
      <c r="I206">
        <f>Hoja1!I206</f>
        <v>0</v>
      </c>
      <c r="J206" t="e">
        <f>VLOOKUP(Hoja1!J206,Data!$G$1:$H$505,2,0)</f>
        <v>#N/A</v>
      </c>
      <c r="K206" s="18">
        <f>IF(Hoja1!M206=1,Hoja1!K206,0)</f>
        <v>0</v>
      </c>
      <c r="L206">
        <f>IF(Hoja1!M206=1,Hoja1!L206:$N206,0)</f>
        <v>0</v>
      </c>
      <c r="M206">
        <f t="shared" si="6"/>
        <v>0</v>
      </c>
      <c r="N206" t="str">
        <f t="shared" si="7"/>
        <v/>
      </c>
      <c r="O206" t="str">
        <f>IF(N206="","",MAX(O$1:O205)+1)</f>
        <v/>
      </c>
    </row>
    <row r="207" spans="1:15" x14ac:dyDescent="0.25">
      <c r="A207">
        <f>IF(Hoja1!M207=1,Hoja1!A207,0)</f>
        <v>0</v>
      </c>
      <c r="B207" s="23" t="e">
        <f>VLOOKUP(Hoja1!B207,Data!$A$1:$B$504,2,0)</f>
        <v>#N/A</v>
      </c>
      <c r="C207" s="23">
        <f>Hoja1!C207</f>
        <v>0</v>
      </c>
      <c r="D207">
        <f>Hoja1!D207</f>
        <v>0</v>
      </c>
      <c r="E207" s="24">
        <f>IF(Hoja1!M207=1,Hoja1!E207,0)</f>
        <v>0</v>
      </c>
      <c r="F207" s="23" t="e">
        <f>VLOOKUP(Hoja1!F207,Data!$D$1:$E$504,2,0)</f>
        <v>#N/A</v>
      </c>
      <c r="G207" s="23">
        <f>Hoja1!G207</f>
        <v>0</v>
      </c>
      <c r="H207" s="23">
        <f>Hoja1!H207</f>
        <v>0</v>
      </c>
      <c r="I207">
        <f>Hoja1!I207</f>
        <v>0</v>
      </c>
      <c r="J207" t="e">
        <f>VLOOKUP(Hoja1!J207,Data!$G$1:$H$505,2,0)</f>
        <v>#N/A</v>
      </c>
      <c r="K207" s="18">
        <f>IF(Hoja1!M207=1,Hoja1!K207,0)</f>
        <v>0</v>
      </c>
      <c r="L207">
        <f>IF(Hoja1!M207=1,Hoja1!L207:$N207,0)</f>
        <v>0</v>
      </c>
      <c r="M207">
        <f t="shared" si="6"/>
        <v>0</v>
      </c>
      <c r="N207" t="str">
        <f t="shared" si="7"/>
        <v/>
      </c>
      <c r="O207" t="str">
        <f>IF(N207="","",MAX(O$1:O206)+1)</f>
        <v/>
      </c>
    </row>
    <row r="208" spans="1:15" x14ac:dyDescent="0.25">
      <c r="A208">
        <f>IF(Hoja1!M208=1,Hoja1!A208,0)</f>
        <v>0</v>
      </c>
      <c r="B208" s="23" t="e">
        <f>VLOOKUP(Hoja1!B208,Data!$A$1:$B$504,2,0)</f>
        <v>#N/A</v>
      </c>
      <c r="C208" s="23">
        <f>Hoja1!C208</f>
        <v>0</v>
      </c>
      <c r="D208">
        <f>Hoja1!D208</f>
        <v>0</v>
      </c>
      <c r="E208" s="24">
        <f>IF(Hoja1!M208=1,Hoja1!E208,0)</f>
        <v>0</v>
      </c>
      <c r="F208" s="23" t="e">
        <f>VLOOKUP(Hoja1!F208,Data!$D$1:$E$504,2,0)</f>
        <v>#N/A</v>
      </c>
      <c r="G208" s="23">
        <f>Hoja1!G208</f>
        <v>0</v>
      </c>
      <c r="H208" s="23">
        <f>Hoja1!H208</f>
        <v>0</v>
      </c>
      <c r="I208">
        <f>Hoja1!I208</f>
        <v>0</v>
      </c>
      <c r="J208" t="e">
        <f>VLOOKUP(Hoja1!J208,Data!$G$1:$H$505,2,0)</f>
        <v>#N/A</v>
      </c>
      <c r="K208" s="18">
        <f>IF(Hoja1!M208=1,Hoja1!K208,0)</f>
        <v>0</v>
      </c>
      <c r="L208">
        <f>IF(Hoja1!M208=1,Hoja1!L208:$N208,0)</f>
        <v>0</v>
      </c>
      <c r="M208">
        <f t="shared" si="6"/>
        <v>0</v>
      </c>
      <c r="N208" t="str">
        <f t="shared" si="7"/>
        <v/>
      </c>
      <c r="O208" t="str">
        <f>IF(N208="","",MAX(O$1:O207)+1)</f>
        <v/>
      </c>
    </row>
    <row r="209" spans="1:15" x14ac:dyDescent="0.25">
      <c r="A209">
        <f>IF(Hoja1!M209=1,Hoja1!A209,0)</f>
        <v>0</v>
      </c>
      <c r="B209" s="23" t="e">
        <f>VLOOKUP(Hoja1!B209,Data!$A$1:$B$504,2,0)</f>
        <v>#N/A</v>
      </c>
      <c r="C209" s="23">
        <f>Hoja1!C209</f>
        <v>0</v>
      </c>
      <c r="D209">
        <f>Hoja1!D209</f>
        <v>0</v>
      </c>
      <c r="E209" s="24">
        <f>IF(Hoja1!M209=1,Hoja1!E209,0)</f>
        <v>0</v>
      </c>
      <c r="F209" s="23" t="e">
        <f>VLOOKUP(Hoja1!F209,Data!$D$1:$E$504,2,0)</f>
        <v>#N/A</v>
      </c>
      <c r="G209" s="23">
        <f>Hoja1!G209</f>
        <v>0</v>
      </c>
      <c r="H209" s="23">
        <f>Hoja1!H209</f>
        <v>0</v>
      </c>
      <c r="I209">
        <f>Hoja1!I209</f>
        <v>0</v>
      </c>
      <c r="J209" t="e">
        <f>VLOOKUP(Hoja1!J209,Data!$G$1:$H$505,2,0)</f>
        <v>#N/A</v>
      </c>
      <c r="K209" s="18">
        <f>IF(Hoja1!M209=1,Hoja1!K209,0)</f>
        <v>0</v>
      </c>
      <c r="L209">
        <f>IF(Hoja1!M209=1,Hoja1!L209:$N209,0)</f>
        <v>0</v>
      </c>
      <c r="M209">
        <f t="shared" si="6"/>
        <v>0</v>
      </c>
      <c r="N209" t="str">
        <f t="shared" si="7"/>
        <v/>
      </c>
      <c r="O209" t="str">
        <f>IF(N209="","",MAX(O$1:O208)+1)</f>
        <v/>
      </c>
    </row>
    <row r="210" spans="1:15" x14ac:dyDescent="0.25">
      <c r="A210">
        <f>IF(Hoja1!M210=1,Hoja1!A210,0)</f>
        <v>0</v>
      </c>
      <c r="B210" s="23" t="e">
        <f>VLOOKUP(Hoja1!B210,Data!$A$1:$B$504,2,0)</f>
        <v>#N/A</v>
      </c>
      <c r="C210" s="23">
        <f>Hoja1!C210</f>
        <v>0</v>
      </c>
      <c r="D210">
        <f>Hoja1!D210</f>
        <v>0</v>
      </c>
      <c r="E210" s="24">
        <f>IF(Hoja1!M210=1,Hoja1!E210,0)</f>
        <v>0</v>
      </c>
      <c r="F210" s="23" t="e">
        <f>VLOOKUP(Hoja1!F210,Data!$D$1:$E$504,2,0)</f>
        <v>#N/A</v>
      </c>
      <c r="G210" s="23">
        <f>Hoja1!G210</f>
        <v>0</v>
      </c>
      <c r="H210" s="23">
        <f>Hoja1!H210</f>
        <v>0</v>
      </c>
      <c r="I210">
        <f>Hoja1!I210</f>
        <v>0</v>
      </c>
      <c r="J210" t="e">
        <f>VLOOKUP(Hoja1!J210,Data!$G$1:$H$505,2,0)</f>
        <v>#N/A</v>
      </c>
      <c r="K210" s="18">
        <f>IF(Hoja1!M210=1,Hoja1!K210,0)</f>
        <v>0</v>
      </c>
      <c r="L210">
        <f>IF(Hoja1!M210=1,Hoja1!L210:$N210,0)</f>
        <v>0</v>
      </c>
      <c r="M210">
        <f t="shared" si="6"/>
        <v>0</v>
      </c>
      <c r="N210" t="str">
        <f t="shared" si="7"/>
        <v/>
      </c>
      <c r="O210" t="str">
        <f>IF(N210="","",MAX(O$1:O209)+1)</f>
        <v/>
      </c>
    </row>
    <row r="211" spans="1:15" x14ac:dyDescent="0.25">
      <c r="A211">
        <f>IF(Hoja1!M211=1,Hoja1!A211,0)</f>
        <v>0</v>
      </c>
      <c r="B211" s="23" t="e">
        <f>VLOOKUP(Hoja1!B211,Data!$A$1:$B$504,2,0)</f>
        <v>#N/A</v>
      </c>
      <c r="C211" s="23">
        <f>Hoja1!C211</f>
        <v>0</v>
      </c>
      <c r="D211">
        <f>Hoja1!D211</f>
        <v>0</v>
      </c>
      <c r="E211" s="24">
        <f>IF(Hoja1!M211=1,Hoja1!E211,0)</f>
        <v>0</v>
      </c>
      <c r="F211" s="23" t="e">
        <f>VLOOKUP(Hoja1!F211,Data!$D$1:$E$504,2,0)</f>
        <v>#N/A</v>
      </c>
      <c r="G211" s="23">
        <f>Hoja1!G211</f>
        <v>0</v>
      </c>
      <c r="H211" s="23">
        <f>Hoja1!H211</f>
        <v>0</v>
      </c>
      <c r="I211">
        <f>Hoja1!I211</f>
        <v>0</v>
      </c>
      <c r="J211" t="e">
        <f>VLOOKUP(Hoja1!J211,Data!$G$1:$H$505,2,0)</f>
        <v>#N/A</v>
      </c>
      <c r="K211" s="18">
        <f>IF(Hoja1!M211=1,Hoja1!K211,0)</f>
        <v>0</v>
      </c>
      <c r="L211">
        <f>IF(Hoja1!M211=1,Hoja1!L211:$N211,0)</f>
        <v>0</v>
      </c>
      <c r="M211">
        <f t="shared" si="6"/>
        <v>0</v>
      </c>
      <c r="N211" t="str">
        <f t="shared" si="7"/>
        <v/>
      </c>
      <c r="O211" t="str">
        <f>IF(N211="","",MAX(O$1:O210)+1)</f>
        <v/>
      </c>
    </row>
    <row r="212" spans="1:15" x14ac:dyDescent="0.25">
      <c r="A212">
        <f>IF(Hoja1!M212=1,Hoja1!A212,0)</f>
        <v>0</v>
      </c>
      <c r="B212" s="23" t="e">
        <f>VLOOKUP(Hoja1!B212,Data!$A$1:$B$504,2,0)</f>
        <v>#N/A</v>
      </c>
      <c r="C212" s="23">
        <f>Hoja1!C212</f>
        <v>0</v>
      </c>
      <c r="D212">
        <f>Hoja1!D212</f>
        <v>0</v>
      </c>
      <c r="E212" s="24">
        <f>IF(Hoja1!M212=1,Hoja1!E212,0)</f>
        <v>0</v>
      </c>
      <c r="F212" s="23" t="e">
        <f>VLOOKUP(Hoja1!F212,Data!$D$1:$E$504,2,0)</f>
        <v>#N/A</v>
      </c>
      <c r="G212" s="23">
        <f>Hoja1!G212</f>
        <v>0</v>
      </c>
      <c r="H212" s="23">
        <f>Hoja1!H212</f>
        <v>0</v>
      </c>
      <c r="I212">
        <f>Hoja1!I212</f>
        <v>0</v>
      </c>
      <c r="J212" t="e">
        <f>VLOOKUP(Hoja1!J212,Data!$G$1:$H$505,2,0)</f>
        <v>#N/A</v>
      </c>
      <c r="K212" s="18">
        <f>IF(Hoja1!M212=1,Hoja1!K212,0)</f>
        <v>0</v>
      </c>
      <c r="L212">
        <f>IF(Hoja1!M212=1,Hoja1!L212:$N212,0)</f>
        <v>0</v>
      </c>
      <c r="M212">
        <f t="shared" si="6"/>
        <v>0</v>
      </c>
      <c r="N212" t="str">
        <f t="shared" si="7"/>
        <v/>
      </c>
      <c r="O212" t="str">
        <f>IF(N212="","",MAX(O$1:O211)+1)</f>
        <v/>
      </c>
    </row>
    <row r="213" spans="1:15" x14ac:dyDescent="0.25">
      <c r="A213">
        <f>IF(Hoja1!M213=1,Hoja1!A213,0)</f>
        <v>0</v>
      </c>
      <c r="B213" s="23" t="e">
        <f>VLOOKUP(Hoja1!B213,Data!$A$1:$B$504,2,0)</f>
        <v>#N/A</v>
      </c>
      <c r="C213" s="23">
        <f>Hoja1!C213</f>
        <v>0</v>
      </c>
      <c r="D213">
        <f>Hoja1!D213</f>
        <v>0</v>
      </c>
      <c r="E213" s="24">
        <f>IF(Hoja1!M213=1,Hoja1!E213,0)</f>
        <v>0</v>
      </c>
      <c r="F213" s="23" t="e">
        <f>VLOOKUP(Hoja1!F213,Data!$D$1:$E$504,2,0)</f>
        <v>#N/A</v>
      </c>
      <c r="G213" s="23">
        <f>Hoja1!G213</f>
        <v>0</v>
      </c>
      <c r="H213" s="23">
        <f>Hoja1!H213</f>
        <v>0</v>
      </c>
      <c r="I213">
        <f>Hoja1!I213</f>
        <v>0</v>
      </c>
      <c r="J213" t="e">
        <f>VLOOKUP(Hoja1!J213,Data!$G$1:$H$505,2,0)</f>
        <v>#N/A</v>
      </c>
      <c r="K213" s="18">
        <f>IF(Hoja1!M213=1,Hoja1!K213,0)</f>
        <v>0</v>
      </c>
      <c r="L213">
        <f>IF(Hoja1!M213=1,Hoja1!L213:$N213,0)</f>
        <v>0</v>
      </c>
      <c r="M213">
        <f t="shared" si="6"/>
        <v>0</v>
      </c>
      <c r="N213" t="str">
        <f t="shared" si="7"/>
        <v/>
      </c>
      <c r="O213" t="str">
        <f>IF(N213="","",MAX(O$1:O212)+1)</f>
        <v/>
      </c>
    </row>
    <row r="214" spans="1:15" x14ac:dyDescent="0.25">
      <c r="A214">
        <f>IF(Hoja1!M214=1,Hoja1!A214,0)</f>
        <v>0</v>
      </c>
      <c r="B214" s="23" t="e">
        <f>VLOOKUP(Hoja1!B214,Data!$A$1:$B$504,2,0)</f>
        <v>#N/A</v>
      </c>
      <c r="C214" s="23">
        <f>Hoja1!C214</f>
        <v>0</v>
      </c>
      <c r="D214">
        <f>Hoja1!D214</f>
        <v>0</v>
      </c>
      <c r="E214" s="24">
        <f>IF(Hoja1!M214=1,Hoja1!E214,0)</f>
        <v>0</v>
      </c>
      <c r="F214" s="23" t="e">
        <f>VLOOKUP(Hoja1!F214,Data!$D$1:$E$504,2,0)</f>
        <v>#N/A</v>
      </c>
      <c r="G214" s="23">
        <f>Hoja1!G214</f>
        <v>0</v>
      </c>
      <c r="H214" s="23">
        <f>Hoja1!H214</f>
        <v>0</v>
      </c>
      <c r="I214">
        <f>Hoja1!I214</f>
        <v>0</v>
      </c>
      <c r="J214" t="e">
        <f>VLOOKUP(Hoja1!J214,Data!$G$1:$H$505,2,0)</f>
        <v>#N/A</v>
      </c>
      <c r="K214" s="18">
        <f>IF(Hoja1!M214=1,Hoja1!K214,0)</f>
        <v>0</v>
      </c>
      <c r="L214">
        <f>IF(Hoja1!M214=1,Hoja1!L214:$N214,0)</f>
        <v>0</v>
      </c>
      <c r="M214">
        <f t="shared" si="6"/>
        <v>0</v>
      </c>
      <c r="N214" t="str">
        <f t="shared" si="7"/>
        <v/>
      </c>
      <c r="O214" t="str">
        <f>IF(N214="","",MAX(O$1:O213)+1)</f>
        <v/>
      </c>
    </row>
    <row r="215" spans="1:15" x14ac:dyDescent="0.25">
      <c r="A215">
        <f>IF(Hoja1!M215=1,Hoja1!A215,0)</f>
        <v>0</v>
      </c>
      <c r="B215" s="23" t="e">
        <f>VLOOKUP(Hoja1!B215,Data!$A$1:$B$504,2,0)</f>
        <v>#N/A</v>
      </c>
      <c r="C215" s="23">
        <f>Hoja1!C215</f>
        <v>0</v>
      </c>
      <c r="D215">
        <f>Hoja1!D215</f>
        <v>0</v>
      </c>
      <c r="E215" s="24">
        <f>IF(Hoja1!M215=1,Hoja1!E215,0)</f>
        <v>0</v>
      </c>
      <c r="F215" s="23" t="e">
        <f>VLOOKUP(Hoja1!F215,Data!$D$1:$E$504,2,0)</f>
        <v>#N/A</v>
      </c>
      <c r="G215" s="23">
        <f>Hoja1!G215</f>
        <v>0</v>
      </c>
      <c r="H215" s="23">
        <f>Hoja1!H215</f>
        <v>0</v>
      </c>
      <c r="I215">
        <f>Hoja1!I215</f>
        <v>0</v>
      </c>
      <c r="J215" t="e">
        <f>VLOOKUP(Hoja1!J215,Data!$G$1:$H$505,2,0)</f>
        <v>#N/A</v>
      </c>
      <c r="K215" s="18">
        <f>IF(Hoja1!M215=1,Hoja1!K215,0)</f>
        <v>0</v>
      </c>
      <c r="L215">
        <f>IF(Hoja1!M215=1,Hoja1!L215:$N215,0)</f>
        <v>0</v>
      </c>
      <c r="M215">
        <f t="shared" si="6"/>
        <v>0</v>
      </c>
      <c r="N215" t="str">
        <f t="shared" si="7"/>
        <v/>
      </c>
      <c r="O215" t="str">
        <f>IF(N215="","",MAX(O$1:O214)+1)</f>
        <v/>
      </c>
    </row>
    <row r="216" spans="1:15" x14ac:dyDescent="0.25">
      <c r="A216">
        <f>IF(Hoja1!M216=1,Hoja1!A216,0)</f>
        <v>0</v>
      </c>
      <c r="B216" s="23" t="e">
        <f>VLOOKUP(Hoja1!B216,Data!$A$1:$B$504,2,0)</f>
        <v>#N/A</v>
      </c>
      <c r="C216" s="23">
        <f>Hoja1!C216</f>
        <v>0</v>
      </c>
      <c r="D216">
        <f>Hoja1!D216</f>
        <v>0</v>
      </c>
      <c r="E216" s="24">
        <f>IF(Hoja1!M216=1,Hoja1!E216,0)</f>
        <v>0</v>
      </c>
      <c r="F216" s="23" t="e">
        <f>VLOOKUP(Hoja1!F216,Data!$D$1:$E$504,2,0)</f>
        <v>#N/A</v>
      </c>
      <c r="G216" s="23">
        <f>Hoja1!G216</f>
        <v>0</v>
      </c>
      <c r="H216" s="23">
        <f>Hoja1!H216</f>
        <v>0</v>
      </c>
      <c r="I216">
        <f>Hoja1!I216</f>
        <v>0</v>
      </c>
      <c r="J216" t="e">
        <f>VLOOKUP(Hoja1!J216,Data!$G$1:$H$505,2,0)</f>
        <v>#N/A</v>
      </c>
      <c r="K216" s="18">
        <f>IF(Hoja1!M216=1,Hoja1!K216,0)</f>
        <v>0</v>
      </c>
      <c r="L216">
        <f>IF(Hoja1!M216=1,Hoja1!L216:$N216,0)</f>
        <v>0</v>
      </c>
      <c r="M216">
        <f t="shared" si="6"/>
        <v>0</v>
      </c>
      <c r="N216" t="str">
        <f t="shared" si="7"/>
        <v/>
      </c>
      <c r="O216" t="str">
        <f>IF(N216="","",MAX(O$1:O215)+1)</f>
        <v/>
      </c>
    </row>
    <row r="217" spans="1:15" x14ac:dyDescent="0.25">
      <c r="A217">
        <f>IF(Hoja1!M217=1,Hoja1!A217,0)</f>
        <v>0</v>
      </c>
      <c r="B217" s="23" t="e">
        <f>VLOOKUP(Hoja1!B217,Data!$A$1:$B$504,2,0)</f>
        <v>#N/A</v>
      </c>
      <c r="C217" s="23">
        <f>Hoja1!C217</f>
        <v>0</v>
      </c>
      <c r="D217">
        <f>Hoja1!D217</f>
        <v>0</v>
      </c>
      <c r="E217" s="24">
        <f>IF(Hoja1!M217=1,Hoja1!E217,0)</f>
        <v>0</v>
      </c>
      <c r="F217" s="23" t="e">
        <f>VLOOKUP(Hoja1!F217,Data!$D$1:$E$504,2,0)</f>
        <v>#N/A</v>
      </c>
      <c r="G217" s="23">
        <f>Hoja1!G217</f>
        <v>0</v>
      </c>
      <c r="H217" s="23">
        <f>Hoja1!H217</f>
        <v>0</v>
      </c>
      <c r="I217">
        <f>Hoja1!I217</f>
        <v>0</v>
      </c>
      <c r="J217" t="e">
        <f>VLOOKUP(Hoja1!J217,Data!$G$1:$H$505,2,0)</f>
        <v>#N/A</v>
      </c>
      <c r="K217" s="18">
        <f>IF(Hoja1!M217=1,Hoja1!K217,0)</f>
        <v>0</v>
      </c>
      <c r="L217">
        <f>IF(Hoja1!M217=1,Hoja1!L217:$N217,0)</f>
        <v>0</v>
      </c>
      <c r="M217">
        <f t="shared" si="6"/>
        <v>0</v>
      </c>
      <c r="N217" t="str">
        <f t="shared" si="7"/>
        <v/>
      </c>
      <c r="O217" t="str">
        <f>IF(N217="","",MAX(O$1:O216)+1)</f>
        <v/>
      </c>
    </row>
    <row r="218" spans="1:15" x14ac:dyDescent="0.25">
      <c r="A218">
        <f>IF(Hoja1!M218=1,Hoja1!A218,0)</f>
        <v>0</v>
      </c>
      <c r="B218" s="23" t="e">
        <f>VLOOKUP(Hoja1!B218,Data!$A$1:$B$504,2,0)</f>
        <v>#N/A</v>
      </c>
      <c r="C218" s="23">
        <f>Hoja1!C218</f>
        <v>0</v>
      </c>
      <c r="D218">
        <f>Hoja1!D218</f>
        <v>0</v>
      </c>
      <c r="E218" s="24">
        <f>IF(Hoja1!M218=1,Hoja1!E218,0)</f>
        <v>0</v>
      </c>
      <c r="F218" s="23" t="e">
        <f>VLOOKUP(Hoja1!F218,Data!$D$1:$E$504,2,0)</f>
        <v>#N/A</v>
      </c>
      <c r="G218" s="23">
        <f>Hoja1!G218</f>
        <v>0</v>
      </c>
      <c r="H218" s="23">
        <f>Hoja1!H218</f>
        <v>0</v>
      </c>
      <c r="I218">
        <f>Hoja1!I218</f>
        <v>0</v>
      </c>
      <c r="J218" t="e">
        <f>VLOOKUP(Hoja1!J218,Data!$G$1:$H$505,2,0)</f>
        <v>#N/A</v>
      </c>
      <c r="K218" s="18">
        <f>IF(Hoja1!M218=1,Hoja1!K218,0)</f>
        <v>0</v>
      </c>
      <c r="L218">
        <f>IF(Hoja1!M218=1,Hoja1!L218:$N218,0)</f>
        <v>0</v>
      </c>
      <c r="M218">
        <f t="shared" si="6"/>
        <v>0</v>
      </c>
      <c r="N218" t="str">
        <f t="shared" si="7"/>
        <v/>
      </c>
      <c r="O218" t="str">
        <f>IF(N218="","",MAX(O$1:O217)+1)</f>
        <v/>
      </c>
    </row>
    <row r="219" spans="1:15" x14ac:dyDescent="0.25">
      <c r="A219">
        <f>IF(Hoja1!M219=1,Hoja1!A219,0)</f>
        <v>0</v>
      </c>
      <c r="B219" s="23" t="e">
        <f>VLOOKUP(Hoja1!B219,Data!$A$1:$B$504,2,0)</f>
        <v>#N/A</v>
      </c>
      <c r="C219" s="23">
        <f>Hoja1!C219</f>
        <v>0</v>
      </c>
      <c r="D219">
        <f>Hoja1!D219</f>
        <v>0</v>
      </c>
      <c r="E219" s="24">
        <f>IF(Hoja1!M219=1,Hoja1!E219,0)</f>
        <v>0</v>
      </c>
      <c r="F219" s="23" t="e">
        <f>VLOOKUP(Hoja1!F219,Data!$D$1:$E$504,2,0)</f>
        <v>#N/A</v>
      </c>
      <c r="G219" s="23">
        <f>Hoja1!G219</f>
        <v>0</v>
      </c>
      <c r="H219" s="23">
        <f>Hoja1!H219</f>
        <v>0</v>
      </c>
      <c r="I219">
        <f>Hoja1!I219</f>
        <v>0</v>
      </c>
      <c r="J219" t="e">
        <f>VLOOKUP(Hoja1!J219,Data!$G$1:$H$505,2,0)</f>
        <v>#N/A</v>
      </c>
      <c r="K219" s="18">
        <f>IF(Hoja1!M219=1,Hoja1!K219,0)</f>
        <v>0</v>
      </c>
      <c r="L219">
        <f>IF(Hoja1!M219=1,Hoja1!L219:$N219,0)</f>
        <v>0</v>
      </c>
      <c r="M219">
        <f t="shared" si="6"/>
        <v>0</v>
      </c>
      <c r="N219" t="str">
        <f t="shared" si="7"/>
        <v/>
      </c>
      <c r="O219" t="str">
        <f>IF(N219="","",MAX(O$1:O218)+1)</f>
        <v/>
      </c>
    </row>
    <row r="220" spans="1:15" x14ac:dyDescent="0.25">
      <c r="A220">
        <f>IF(Hoja1!M220=1,Hoja1!A220,0)</f>
        <v>0</v>
      </c>
      <c r="B220" s="23" t="e">
        <f>VLOOKUP(Hoja1!B220,Data!$A$1:$B$504,2,0)</f>
        <v>#N/A</v>
      </c>
      <c r="C220" s="23">
        <f>Hoja1!C220</f>
        <v>0</v>
      </c>
      <c r="D220">
        <f>Hoja1!D220</f>
        <v>0</v>
      </c>
      <c r="E220" s="24">
        <f>IF(Hoja1!M220=1,Hoja1!E220,0)</f>
        <v>0</v>
      </c>
      <c r="F220" s="23" t="e">
        <f>VLOOKUP(Hoja1!F220,Data!$D$1:$E$504,2,0)</f>
        <v>#N/A</v>
      </c>
      <c r="G220" s="23">
        <f>Hoja1!G220</f>
        <v>0</v>
      </c>
      <c r="H220" s="23">
        <f>Hoja1!H220</f>
        <v>0</v>
      </c>
      <c r="I220">
        <f>Hoja1!I220</f>
        <v>0</v>
      </c>
      <c r="J220" t="e">
        <f>VLOOKUP(Hoja1!J220,Data!$G$1:$H$505,2,0)</f>
        <v>#N/A</v>
      </c>
      <c r="K220" s="18">
        <f>IF(Hoja1!M220=1,Hoja1!K220,0)</f>
        <v>0</v>
      </c>
      <c r="L220">
        <f>IF(Hoja1!M220=1,Hoja1!L220:$N220,0)</f>
        <v>0</v>
      </c>
      <c r="M220">
        <f t="shared" si="6"/>
        <v>0</v>
      </c>
      <c r="N220" t="str">
        <f t="shared" si="7"/>
        <v/>
      </c>
      <c r="O220" t="str">
        <f>IF(N220="","",MAX(O$1:O219)+1)</f>
        <v/>
      </c>
    </row>
    <row r="221" spans="1:15" x14ac:dyDescent="0.25">
      <c r="A221">
        <f>IF(Hoja1!M221=1,Hoja1!A221,0)</f>
        <v>0</v>
      </c>
      <c r="B221" s="23" t="e">
        <f>VLOOKUP(Hoja1!B221,Data!$A$1:$B$504,2,0)</f>
        <v>#N/A</v>
      </c>
      <c r="C221" s="23">
        <f>Hoja1!C221</f>
        <v>0</v>
      </c>
      <c r="D221">
        <f>Hoja1!D221</f>
        <v>0</v>
      </c>
      <c r="E221" s="24">
        <f>IF(Hoja1!M221=1,Hoja1!E221,0)</f>
        <v>0</v>
      </c>
      <c r="F221" s="23" t="e">
        <f>VLOOKUP(Hoja1!F221,Data!$D$1:$E$504,2,0)</f>
        <v>#N/A</v>
      </c>
      <c r="G221" s="23">
        <f>Hoja1!G221</f>
        <v>0</v>
      </c>
      <c r="H221" s="23">
        <f>Hoja1!H221</f>
        <v>0</v>
      </c>
      <c r="I221">
        <f>Hoja1!I221</f>
        <v>0</v>
      </c>
      <c r="J221" t="e">
        <f>VLOOKUP(Hoja1!J221,Data!$G$1:$H$505,2,0)</f>
        <v>#N/A</v>
      </c>
      <c r="K221" s="18">
        <f>IF(Hoja1!M221=1,Hoja1!K221,0)</f>
        <v>0</v>
      </c>
      <c r="L221">
        <f>IF(Hoja1!M221=1,Hoja1!L221:$N221,0)</f>
        <v>0</v>
      </c>
      <c r="M221">
        <f t="shared" si="6"/>
        <v>0</v>
      </c>
      <c r="N221" t="str">
        <f t="shared" si="7"/>
        <v/>
      </c>
      <c r="O221" t="str">
        <f>IF(N221="","",MAX(O$1:O220)+1)</f>
        <v/>
      </c>
    </row>
    <row r="222" spans="1:15" x14ac:dyDescent="0.25">
      <c r="A222">
        <f>IF(Hoja1!M222=1,Hoja1!A222,0)</f>
        <v>0</v>
      </c>
      <c r="B222" s="23" t="e">
        <f>VLOOKUP(Hoja1!B222,Data!$A$1:$B$504,2,0)</f>
        <v>#N/A</v>
      </c>
      <c r="C222" s="23">
        <f>Hoja1!C222</f>
        <v>0</v>
      </c>
      <c r="D222">
        <f>Hoja1!D222</f>
        <v>0</v>
      </c>
      <c r="E222" s="24">
        <f>IF(Hoja1!M222=1,Hoja1!E222,0)</f>
        <v>0</v>
      </c>
      <c r="F222" s="23" t="e">
        <f>VLOOKUP(Hoja1!F222,Data!$D$1:$E$504,2,0)</f>
        <v>#N/A</v>
      </c>
      <c r="G222" s="23">
        <f>Hoja1!G222</f>
        <v>0</v>
      </c>
      <c r="H222" s="23">
        <f>Hoja1!H222</f>
        <v>0</v>
      </c>
      <c r="I222">
        <f>Hoja1!I222</f>
        <v>0</v>
      </c>
      <c r="J222" t="e">
        <f>VLOOKUP(Hoja1!J222,Data!$G$1:$H$505,2,0)</f>
        <v>#N/A</v>
      </c>
      <c r="K222" s="18">
        <f>IF(Hoja1!M222=1,Hoja1!K222,0)</f>
        <v>0</v>
      </c>
      <c r="L222">
        <f>IF(Hoja1!M222=1,Hoja1!L222:$N222,0)</f>
        <v>0</v>
      </c>
      <c r="M222">
        <f t="shared" si="6"/>
        <v>0</v>
      </c>
      <c r="N222" t="str">
        <f t="shared" si="7"/>
        <v/>
      </c>
      <c r="O222" t="str">
        <f>IF(N222="","",MAX(O$1:O221)+1)</f>
        <v/>
      </c>
    </row>
    <row r="223" spans="1:15" x14ac:dyDescent="0.25">
      <c r="A223">
        <f>IF(Hoja1!M223=1,Hoja1!A223,0)</f>
        <v>0</v>
      </c>
      <c r="B223" s="23" t="e">
        <f>VLOOKUP(Hoja1!B223,Data!$A$1:$B$504,2,0)</f>
        <v>#N/A</v>
      </c>
      <c r="C223" s="23">
        <f>Hoja1!C223</f>
        <v>0</v>
      </c>
      <c r="D223">
        <f>Hoja1!D223</f>
        <v>0</v>
      </c>
      <c r="E223" s="24">
        <f>IF(Hoja1!M223=1,Hoja1!E223,0)</f>
        <v>0</v>
      </c>
      <c r="F223" s="23" t="e">
        <f>VLOOKUP(Hoja1!F223,Data!$D$1:$E$504,2,0)</f>
        <v>#N/A</v>
      </c>
      <c r="G223" s="23">
        <f>Hoja1!G223</f>
        <v>0</v>
      </c>
      <c r="H223" s="23">
        <f>Hoja1!H223</f>
        <v>0</v>
      </c>
      <c r="I223">
        <f>Hoja1!I223</f>
        <v>0</v>
      </c>
      <c r="J223" t="e">
        <f>VLOOKUP(Hoja1!J223,Data!$G$1:$H$505,2,0)</f>
        <v>#N/A</v>
      </c>
      <c r="K223" s="18">
        <f>IF(Hoja1!M223=1,Hoja1!K223,0)</f>
        <v>0</v>
      </c>
      <c r="L223">
        <f>IF(Hoja1!M223=1,Hoja1!L223:$N223,0)</f>
        <v>0</v>
      </c>
      <c r="M223">
        <f t="shared" si="6"/>
        <v>0</v>
      </c>
      <c r="N223" t="str">
        <f t="shared" si="7"/>
        <v/>
      </c>
      <c r="O223" t="str">
        <f>IF(N223="","",MAX(O$1:O222)+1)</f>
        <v/>
      </c>
    </row>
    <row r="224" spans="1:15" x14ac:dyDescent="0.25">
      <c r="A224">
        <f>IF(Hoja1!M224=1,Hoja1!A224,0)</f>
        <v>0</v>
      </c>
      <c r="B224" s="23" t="e">
        <f>VLOOKUP(Hoja1!B224,Data!$A$1:$B$504,2,0)</f>
        <v>#N/A</v>
      </c>
      <c r="C224" s="23">
        <f>Hoja1!C224</f>
        <v>0</v>
      </c>
      <c r="D224">
        <f>Hoja1!D224</f>
        <v>0</v>
      </c>
      <c r="E224" s="24">
        <f>IF(Hoja1!M224=1,Hoja1!E224,0)</f>
        <v>0</v>
      </c>
      <c r="F224" s="23" t="e">
        <f>VLOOKUP(Hoja1!F224,Data!$D$1:$E$504,2,0)</f>
        <v>#N/A</v>
      </c>
      <c r="G224" s="23">
        <f>Hoja1!G224</f>
        <v>0</v>
      </c>
      <c r="H224" s="23">
        <f>Hoja1!H224</f>
        <v>0</v>
      </c>
      <c r="I224">
        <f>Hoja1!I224</f>
        <v>0</v>
      </c>
      <c r="J224" t="e">
        <f>VLOOKUP(Hoja1!J224,Data!$G$1:$H$505,2,0)</f>
        <v>#N/A</v>
      </c>
      <c r="K224" s="18">
        <f>IF(Hoja1!M224=1,Hoja1!K224,0)</f>
        <v>0</v>
      </c>
      <c r="L224">
        <f>IF(Hoja1!M224=1,Hoja1!L224:$N224,0)</f>
        <v>0</v>
      </c>
      <c r="M224">
        <f t="shared" si="6"/>
        <v>0</v>
      </c>
      <c r="N224" t="str">
        <f t="shared" si="7"/>
        <v/>
      </c>
      <c r="O224" t="str">
        <f>IF(N224="","",MAX(O$1:O223)+1)</f>
        <v/>
      </c>
    </row>
    <row r="225" spans="1:15" x14ac:dyDescent="0.25">
      <c r="A225">
        <f>IF(Hoja1!M225=1,Hoja1!A225,0)</f>
        <v>0</v>
      </c>
      <c r="B225" s="23" t="e">
        <f>VLOOKUP(Hoja1!B225,Data!$A$1:$B$504,2,0)</f>
        <v>#N/A</v>
      </c>
      <c r="C225" s="23">
        <f>Hoja1!C225</f>
        <v>0</v>
      </c>
      <c r="D225">
        <f>Hoja1!D225</f>
        <v>0</v>
      </c>
      <c r="E225" s="24">
        <f>IF(Hoja1!M225=1,Hoja1!E225,0)</f>
        <v>0</v>
      </c>
      <c r="F225" s="23" t="e">
        <f>VLOOKUP(Hoja1!F225,Data!$D$1:$E$504,2,0)</f>
        <v>#N/A</v>
      </c>
      <c r="G225" s="23">
        <f>Hoja1!G225</f>
        <v>0</v>
      </c>
      <c r="H225" s="23">
        <f>Hoja1!H225</f>
        <v>0</v>
      </c>
      <c r="I225">
        <f>Hoja1!I225</f>
        <v>0</v>
      </c>
      <c r="J225" t="e">
        <f>VLOOKUP(Hoja1!J225,Data!$G$1:$H$505,2,0)</f>
        <v>#N/A</v>
      </c>
      <c r="K225" s="18">
        <f>IF(Hoja1!M225=1,Hoja1!K225,0)</f>
        <v>0</v>
      </c>
      <c r="L225">
        <f>IF(Hoja1!M225=1,Hoja1!L225:$N225,0)</f>
        <v>0</v>
      </c>
      <c r="M225">
        <f t="shared" si="6"/>
        <v>0</v>
      </c>
      <c r="N225" t="str">
        <f t="shared" si="7"/>
        <v/>
      </c>
      <c r="O225" t="str">
        <f>IF(N225="","",MAX(O$1:O224)+1)</f>
        <v/>
      </c>
    </row>
    <row r="226" spans="1:15" x14ac:dyDescent="0.25">
      <c r="A226">
        <f>IF(Hoja1!M226=1,Hoja1!A226,0)</f>
        <v>0</v>
      </c>
      <c r="B226" s="23" t="e">
        <f>VLOOKUP(Hoja1!B226,Data!$A$1:$B$504,2,0)</f>
        <v>#N/A</v>
      </c>
      <c r="C226" s="23">
        <f>Hoja1!C226</f>
        <v>0</v>
      </c>
      <c r="D226">
        <f>Hoja1!D226</f>
        <v>0</v>
      </c>
      <c r="E226" s="24">
        <f>IF(Hoja1!M226=1,Hoja1!E226,0)</f>
        <v>0</v>
      </c>
      <c r="F226" s="23" t="e">
        <f>VLOOKUP(Hoja1!F226,Data!$D$1:$E$504,2,0)</f>
        <v>#N/A</v>
      </c>
      <c r="G226" s="23">
        <f>Hoja1!G226</f>
        <v>0</v>
      </c>
      <c r="H226" s="23">
        <f>Hoja1!H226</f>
        <v>0</v>
      </c>
      <c r="I226">
        <f>Hoja1!I226</f>
        <v>0</v>
      </c>
      <c r="J226" t="e">
        <f>VLOOKUP(Hoja1!J226,Data!$G$1:$H$505,2,0)</f>
        <v>#N/A</v>
      </c>
      <c r="K226" s="18">
        <f>IF(Hoja1!M226=1,Hoja1!K226,0)</f>
        <v>0</v>
      </c>
      <c r="L226">
        <f>IF(Hoja1!M226=1,Hoja1!L226:$N226,0)</f>
        <v>0</v>
      </c>
      <c r="M226">
        <f t="shared" si="6"/>
        <v>0</v>
      </c>
      <c r="N226" t="str">
        <f t="shared" si="7"/>
        <v/>
      </c>
      <c r="O226" t="str">
        <f>IF(N226="","",MAX(O$1:O225)+1)</f>
        <v/>
      </c>
    </row>
    <row r="227" spans="1:15" x14ac:dyDescent="0.25">
      <c r="A227">
        <f>IF(Hoja1!M227=1,Hoja1!A227,0)</f>
        <v>0</v>
      </c>
      <c r="B227" s="23" t="e">
        <f>VLOOKUP(Hoja1!B227,Data!$A$1:$B$504,2,0)</f>
        <v>#N/A</v>
      </c>
      <c r="C227" s="23">
        <f>Hoja1!C227</f>
        <v>0</v>
      </c>
      <c r="D227">
        <f>Hoja1!D227</f>
        <v>0</v>
      </c>
      <c r="E227" s="24">
        <f>IF(Hoja1!M227=1,Hoja1!E227,0)</f>
        <v>0</v>
      </c>
      <c r="F227" s="23" t="e">
        <f>VLOOKUP(Hoja1!F227,Data!$D$1:$E$504,2,0)</f>
        <v>#N/A</v>
      </c>
      <c r="G227" s="23">
        <f>Hoja1!G227</f>
        <v>0</v>
      </c>
      <c r="H227" s="23">
        <f>Hoja1!H227</f>
        <v>0</v>
      </c>
      <c r="I227">
        <f>Hoja1!I227</f>
        <v>0</v>
      </c>
      <c r="J227" t="e">
        <f>VLOOKUP(Hoja1!J227,Data!$G$1:$H$505,2,0)</f>
        <v>#N/A</v>
      </c>
      <c r="K227" s="18">
        <f>IF(Hoja1!M227=1,Hoja1!K227,0)</f>
        <v>0</v>
      </c>
      <c r="L227">
        <f>IF(Hoja1!M227=1,Hoja1!L227:$N227,0)</f>
        <v>0</v>
      </c>
      <c r="M227">
        <f t="shared" si="6"/>
        <v>0</v>
      </c>
      <c r="N227" t="str">
        <f t="shared" si="7"/>
        <v/>
      </c>
      <c r="O227" t="str">
        <f>IF(N227="","",MAX(O$1:O226)+1)</f>
        <v/>
      </c>
    </row>
    <row r="228" spans="1:15" x14ac:dyDescent="0.25">
      <c r="A228">
        <f>IF(Hoja1!M228=1,Hoja1!A228,0)</f>
        <v>0</v>
      </c>
      <c r="B228" s="23" t="e">
        <f>VLOOKUP(Hoja1!B228,Data!$A$1:$B$504,2,0)</f>
        <v>#N/A</v>
      </c>
      <c r="C228" s="23">
        <f>Hoja1!C228</f>
        <v>0</v>
      </c>
      <c r="D228">
        <f>Hoja1!D228</f>
        <v>0</v>
      </c>
      <c r="E228" s="24">
        <f>IF(Hoja1!M228=1,Hoja1!E228,0)</f>
        <v>0</v>
      </c>
      <c r="F228" s="23" t="e">
        <f>VLOOKUP(Hoja1!F228,Data!$D$1:$E$504,2,0)</f>
        <v>#N/A</v>
      </c>
      <c r="G228" s="23">
        <f>Hoja1!G228</f>
        <v>0</v>
      </c>
      <c r="H228" s="23">
        <f>Hoja1!H228</f>
        <v>0</v>
      </c>
      <c r="I228">
        <f>Hoja1!I228</f>
        <v>0</v>
      </c>
      <c r="J228" t="e">
        <f>VLOOKUP(Hoja1!J228,Data!$G$1:$H$505,2,0)</f>
        <v>#N/A</v>
      </c>
      <c r="K228" s="18">
        <f>IF(Hoja1!M228=1,Hoja1!K228,0)</f>
        <v>0</v>
      </c>
      <c r="L228">
        <f>IF(Hoja1!M228=1,Hoja1!L228:$N228,0)</f>
        <v>0</v>
      </c>
      <c r="M228">
        <f t="shared" si="6"/>
        <v>0</v>
      </c>
      <c r="N228" t="str">
        <f t="shared" si="7"/>
        <v/>
      </c>
      <c r="O228" t="str">
        <f>IF(N228="","",MAX(O$1:O227)+1)</f>
        <v/>
      </c>
    </row>
    <row r="229" spans="1:15" x14ac:dyDescent="0.25">
      <c r="A229">
        <f>IF(Hoja1!M229=1,Hoja1!A229,0)</f>
        <v>0</v>
      </c>
      <c r="B229" s="23" t="e">
        <f>VLOOKUP(Hoja1!B229,Data!$A$1:$B$504,2,0)</f>
        <v>#N/A</v>
      </c>
      <c r="C229" s="23">
        <f>Hoja1!C229</f>
        <v>0</v>
      </c>
      <c r="D229">
        <f>Hoja1!D229</f>
        <v>0</v>
      </c>
      <c r="E229" s="24">
        <f>IF(Hoja1!M229=1,Hoja1!E229,0)</f>
        <v>0</v>
      </c>
      <c r="F229" s="23" t="e">
        <f>VLOOKUP(Hoja1!F229,Data!$D$1:$E$504,2,0)</f>
        <v>#N/A</v>
      </c>
      <c r="G229" s="23">
        <f>Hoja1!G229</f>
        <v>0</v>
      </c>
      <c r="H229" s="23">
        <f>Hoja1!H229</f>
        <v>0</v>
      </c>
      <c r="I229">
        <f>Hoja1!I229</f>
        <v>0</v>
      </c>
      <c r="J229" t="e">
        <f>VLOOKUP(Hoja1!J229,Data!$G$1:$H$505,2,0)</f>
        <v>#N/A</v>
      </c>
      <c r="K229" s="18">
        <f>IF(Hoja1!M229=1,Hoja1!K229,0)</f>
        <v>0</v>
      </c>
      <c r="L229">
        <f>IF(Hoja1!M229=1,Hoja1!L229:$N229,0)</f>
        <v>0</v>
      </c>
      <c r="M229">
        <f t="shared" si="6"/>
        <v>0</v>
      </c>
      <c r="N229" t="str">
        <f t="shared" si="7"/>
        <v/>
      </c>
      <c r="O229" t="str">
        <f>IF(N229="","",MAX(O$1:O228)+1)</f>
        <v/>
      </c>
    </row>
    <row r="230" spans="1:15" x14ac:dyDescent="0.25">
      <c r="A230">
        <f>IF(Hoja1!M230=1,Hoja1!A230,0)</f>
        <v>0</v>
      </c>
      <c r="B230" s="23" t="e">
        <f>VLOOKUP(Hoja1!B230,Data!$A$1:$B$504,2,0)</f>
        <v>#N/A</v>
      </c>
      <c r="C230" s="23">
        <f>Hoja1!C230</f>
        <v>0</v>
      </c>
      <c r="D230">
        <f>Hoja1!D230</f>
        <v>0</v>
      </c>
      <c r="E230" s="24">
        <f>IF(Hoja1!M230=1,Hoja1!E230,0)</f>
        <v>0</v>
      </c>
      <c r="F230" s="23" t="e">
        <f>VLOOKUP(Hoja1!F230,Data!$D$1:$E$504,2,0)</f>
        <v>#N/A</v>
      </c>
      <c r="G230" s="23">
        <f>Hoja1!G230</f>
        <v>0</v>
      </c>
      <c r="H230" s="23">
        <f>Hoja1!H230</f>
        <v>0</v>
      </c>
      <c r="I230">
        <f>Hoja1!I230</f>
        <v>0</v>
      </c>
      <c r="J230" t="e">
        <f>VLOOKUP(Hoja1!J230,Data!$G$1:$H$505,2,0)</f>
        <v>#N/A</v>
      </c>
      <c r="K230" s="18">
        <f>IF(Hoja1!M230=1,Hoja1!K230,0)</f>
        <v>0</v>
      </c>
      <c r="L230">
        <f>IF(Hoja1!M230=1,Hoja1!L230:$N230,0)</f>
        <v>0</v>
      </c>
      <c r="M230">
        <f t="shared" si="6"/>
        <v>0</v>
      </c>
      <c r="N230" t="str">
        <f t="shared" si="7"/>
        <v/>
      </c>
      <c r="O230" t="str">
        <f>IF(N230="","",MAX(O$1:O229)+1)</f>
        <v/>
      </c>
    </row>
    <row r="231" spans="1:15" x14ac:dyDescent="0.25">
      <c r="A231">
        <f>IF(Hoja1!M231=1,Hoja1!A231,0)</f>
        <v>0</v>
      </c>
      <c r="B231" s="23" t="e">
        <f>VLOOKUP(Hoja1!B231,Data!$A$1:$B$504,2,0)</f>
        <v>#N/A</v>
      </c>
      <c r="C231" s="23">
        <f>Hoja1!C231</f>
        <v>0</v>
      </c>
      <c r="D231">
        <f>Hoja1!D231</f>
        <v>0</v>
      </c>
      <c r="E231" s="24">
        <f>IF(Hoja1!M231=1,Hoja1!E231,0)</f>
        <v>0</v>
      </c>
      <c r="F231" s="23" t="e">
        <f>VLOOKUP(Hoja1!F231,Data!$D$1:$E$504,2,0)</f>
        <v>#N/A</v>
      </c>
      <c r="G231" s="23">
        <f>Hoja1!G231</f>
        <v>0</v>
      </c>
      <c r="H231" s="23">
        <f>Hoja1!H231</f>
        <v>0</v>
      </c>
      <c r="I231">
        <f>Hoja1!I231</f>
        <v>0</v>
      </c>
      <c r="J231" t="e">
        <f>VLOOKUP(Hoja1!J231,Data!$G$1:$H$505,2,0)</f>
        <v>#N/A</v>
      </c>
      <c r="K231" s="18">
        <f>IF(Hoja1!M231=1,Hoja1!K231,0)</f>
        <v>0</v>
      </c>
      <c r="L231">
        <f>IF(Hoja1!M231=1,Hoja1!L231:$N231,0)</f>
        <v>0</v>
      </c>
      <c r="M231">
        <f t="shared" si="6"/>
        <v>0</v>
      </c>
      <c r="N231" t="str">
        <f t="shared" si="7"/>
        <v/>
      </c>
      <c r="O231" t="str">
        <f>IF(N231="","",MAX(O$1:O230)+1)</f>
        <v/>
      </c>
    </row>
    <row r="232" spans="1:15" x14ac:dyDescent="0.25">
      <c r="A232">
        <f>IF(Hoja1!M232=1,Hoja1!A232,0)</f>
        <v>0</v>
      </c>
      <c r="B232" s="23" t="e">
        <f>VLOOKUP(Hoja1!B232,Data!$A$1:$B$504,2,0)</f>
        <v>#N/A</v>
      </c>
      <c r="C232" s="23">
        <f>Hoja1!C232</f>
        <v>0</v>
      </c>
      <c r="D232">
        <f>Hoja1!D232</f>
        <v>0</v>
      </c>
      <c r="E232" s="24">
        <f>IF(Hoja1!M232=1,Hoja1!E232,0)</f>
        <v>0</v>
      </c>
      <c r="F232" s="23" t="e">
        <f>VLOOKUP(Hoja1!F232,Data!$D$1:$E$504,2,0)</f>
        <v>#N/A</v>
      </c>
      <c r="G232" s="23">
        <f>Hoja1!G232</f>
        <v>0</v>
      </c>
      <c r="H232" s="23">
        <f>Hoja1!H232</f>
        <v>0</v>
      </c>
      <c r="I232">
        <f>Hoja1!I232</f>
        <v>0</v>
      </c>
      <c r="J232" t="e">
        <f>VLOOKUP(Hoja1!J232,Data!$G$1:$H$505,2,0)</f>
        <v>#N/A</v>
      </c>
      <c r="K232" s="18">
        <f>IF(Hoja1!M232=1,Hoja1!K232,0)</f>
        <v>0</v>
      </c>
      <c r="L232">
        <f>IF(Hoja1!M232=1,Hoja1!L232:$N232,0)</f>
        <v>0</v>
      </c>
      <c r="M232">
        <f t="shared" si="6"/>
        <v>0</v>
      </c>
      <c r="N232" t="str">
        <f t="shared" si="7"/>
        <v/>
      </c>
      <c r="O232" t="str">
        <f>IF(N232="","",MAX(O$1:O231)+1)</f>
        <v/>
      </c>
    </row>
    <row r="233" spans="1:15" x14ac:dyDescent="0.25">
      <c r="A233">
        <f>IF(Hoja1!M233=1,Hoja1!A233,0)</f>
        <v>0</v>
      </c>
      <c r="B233" s="23" t="e">
        <f>VLOOKUP(Hoja1!B233,Data!$A$1:$B$504,2,0)</f>
        <v>#N/A</v>
      </c>
      <c r="C233" s="23">
        <f>Hoja1!C233</f>
        <v>0</v>
      </c>
      <c r="D233">
        <f>Hoja1!D233</f>
        <v>0</v>
      </c>
      <c r="E233" s="24">
        <f>IF(Hoja1!M233=1,Hoja1!E233,0)</f>
        <v>0</v>
      </c>
      <c r="F233" s="23" t="e">
        <f>VLOOKUP(Hoja1!F233,Data!$D$1:$E$504,2,0)</f>
        <v>#N/A</v>
      </c>
      <c r="G233" s="23">
        <f>Hoja1!G233</f>
        <v>0</v>
      </c>
      <c r="H233" s="23">
        <f>Hoja1!H233</f>
        <v>0</v>
      </c>
      <c r="I233">
        <f>Hoja1!I233</f>
        <v>0</v>
      </c>
      <c r="J233" t="e">
        <f>VLOOKUP(Hoja1!J233,Data!$G$1:$H$505,2,0)</f>
        <v>#N/A</v>
      </c>
      <c r="K233" s="18">
        <f>IF(Hoja1!M233=1,Hoja1!K233,0)</f>
        <v>0</v>
      </c>
      <c r="L233">
        <f>IF(Hoja1!M233=1,Hoja1!L233:$N233,0)</f>
        <v>0</v>
      </c>
      <c r="M233">
        <f t="shared" si="6"/>
        <v>0</v>
      </c>
      <c r="N233" t="str">
        <f t="shared" si="7"/>
        <v/>
      </c>
      <c r="O233" t="str">
        <f>IF(N233="","",MAX(O$1:O232)+1)</f>
        <v/>
      </c>
    </row>
    <row r="234" spans="1:15" x14ac:dyDescent="0.25">
      <c r="A234">
        <f>IF(Hoja1!M234=1,Hoja1!A234,0)</f>
        <v>0</v>
      </c>
      <c r="B234" s="23" t="e">
        <f>VLOOKUP(Hoja1!B234,Data!$A$1:$B$504,2,0)</f>
        <v>#N/A</v>
      </c>
      <c r="C234" s="23">
        <f>Hoja1!C234</f>
        <v>0</v>
      </c>
      <c r="D234">
        <f>Hoja1!D234</f>
        <v>0</v>
      </c>
      <c r="E234" s="24">
        <f>IF(Hoja1!M234=1,Hoja1!E234,0)</f>
        <v>0</v>
      </c>
      <c r="F234" s="23" t="e">
        <f>VLOOKUP(Hoja1!F234,Data!$D$1:$E$504,2,0)</f>
        <v>#N/A</v>
      </c>
      <c r="G234" s="23">
        <f>Hoja1!G234</f>
        <v>0</v>
      </c>
      <c r="H234" s="23">
        <f>Hoja1!H234</f>
        <v>0</v>
      </c>
      <c r="I234">
        <f>Hoja1!I234</f>
        <v>0</v>
      </c>
      <c r="J234" t="e">
        <f>VLOOKUP(Hoja1!J234,Data!$G$1:$H$505,2,0)</f>
        <v>#N/A</v>
      </c>
      <c r="K234" s="18">
        <f>IF(Hoja1!M234=1,Hoja1!K234,0)</f>
        <v>0</v>
      </c>
      <c r="L234">
        <f>IF(Hoja1!M234=1,Hoja1!L234:$N234,0)</f>
        <v>0</v>
      </c>
      <c r="M234">
        <f t="shared" si="6"/>
        <v>0</v>
      </c>
      <c r="N234" t="str">
        <f t="shared" si="7"/>
        <v/>
      </c>
      <c r="O234" t="str">
        <f>IF(N234="","",MAX(O$1:O233)+1)</f>
        <v/>
      </c>
    </row>
    <row r="235" spans="1:15" x14ac:dyDescent="0.25">
      <c r="A235">
        <f>IF(Hoja1!M235=1,Hoja1!A235,0)</f>
        <v>0</v>
      </c>
      <c r="B235" s="23" t="e">
        <f>VLOOKUP(Hoja1!B235,Data!$A$1:$B$504,2,0)</f>
        <v>#N/A</v>
      </c>
      <c r="C235" s="23">
        <f>Hoja1!C235</f>
        <v>0</v>
      </c>
      <c r="D235">
        <f>Hoja1!D235</f>
        <v>0</v>
      </c>
      <c r="E235" s="24">
        <f>IF(Hoja1!M235=1,Hoja1!E235,0)</f>
        <v>0</v>
      </c>
      <c r="F235" s="23" t="e">
        <f>VLOOKUP(Hoja1!F235,Data!$D$1:$E$504,2,0)</f>
        <v>#N/A</v>
      </c>
      <c r="G235" s="23">
        <f>Hoja1!G235</f>
        <v>0</v>
      </c>
      <c r="H235" s="23">
        <f>Hoja1!H235</f>
        <v>0</v>
      </c>
      <c r="I235">
        <f>Hoja1!I235</f>
        <v>0</v>
      </c>
      <c r="J235" t="e">
        <f>VLOOKUP(Hoja1!J235,Data!$G$1:$H$505,2,0)</f>
        <v>#N/A</v>
      </c>
      <c r="K235" s="18">
        <f>IF(Hoja1!M235=1,Hoja1!K235,0)</f>
        <v>0</v>
      </c>
      <c r="L235">
        <f>IF(Hoja1!M235=1,Hoja1!L235:$N235,0)</f>
        <v>0</v>
      </c>
      <c r="M235">
        <f t="shared" si="6"/>
        <v>0</v>
      </c>
      <c r="N235" t="str">
        <f t="shared" si="7"/>
        <v/>
      </c>
      <c r="O235" t="str">
        <f>IF(N235="","",MAX(O$1:O234)+1)</f>
        <v/>
      </c>
    </row>
    <row r="236" spans="1:15" x14ac:dyDescent="0.25">
      <c r="A236">
        <f>IF(Hoja1!M236=1,Hoja1!A236,0)</f>
        <v>0</v>
      </c>
      <c r="B236" s="23" t="e">
        <f>VLOOKUP(Hoja1!B236,Data!$A$1:$B$504,2,0)</f>
        <v>#N/A</v>
      </c>
      <c r="C236" s="23">
        <f>Hoja1!C236</f>
        <v>0</v>
      </c>
      <c r="D236">
        <f>Hoja1!D236</f>
        <v>0</v>
      </c>
      <c r="E236" s="24">
        <f>IF(Hoja1!M236=1,Hoja1!E236,0)</f>
        <v>0</v>
      </c>
      <c r="F236" s="23" t="e">
        <f>VLOOKUP(Hoja1!F236,Data!$D$1:$E$504,2,0)</f>
        <v>#N/A</v>
      </c>
      <c r="G236" s="23">
        <f>Hoja1!G236</f>
        <v>0</v>
      </c>
      <c r="H236" s="23">
        <f>Hoja1!H236</f>
        <v>0</v>
      </c>
      <c r="I236">
        <f>Hoja1!I236</f>
        <v>0</v>
      </c>
      <c r="J236" t="e">
        <f>VLOOKUP(Hoja1!J236,Data!$G$1:$H$505,2,0)</f>
        <v>#N/A</v>
      </c>
      <c r="K236" s="18">
        <f>IF(Hoja1!M236=1,Hoja1!K236,0)</f>
        <v>0</v>
      </c>
      <c r="L236">
        <f>IF(Hoja1!M236=1,Hoja1!L236:$N236,0)</f>
        <v>0</v>
      </c>
      <c r="M236">
        <f t="shared" si="6"/>
        <v>0</v>
      </c>
      <c r="N236" t="str">
        <f t="shared" si="7"/>
        <v/>
      </c>
      <c r="O236" t="str">
        <f>IF(N236="","",MAX(O$1:O235)+1)</f>
        <v/>
      </c>
    </row>
    <row r="237" spans="1:15" x14ac:dyDescent="0.25">
      <c r="A237">
        <f>IF(Hoja1!M237=1,Hoja1!A237,0)</f>
        <v>0</v>
      </c>
      <c r="B237" s="23" t="e">
        <f>VLOOKUP(Hoja1!B237,Data!$A$1:$B$504,2,0)</f>
        <v>#N/A</v>
      </c>
      <c r="C237" s="23">
        <f>Hoja1!C237</f>
        <v>0</v>
      </c>
      <c r="D237">
        <f>Hoja1!D237</f>
        <v>0</v>
      </c>
      <c r="E237" s="24">
        <f>IF(Hoja1!M237=1,Hoja1!E237,0)</f>
        <v>0</v>
      </c>
      <c r="F237" s="23" t="e">
        <f>VLOOKUP(Hoja1!F237,Data!$D$1:$E$504,2,0)</f>
        <v>#N/A</v>
      </c>
      <c r="G237" s="23">
        <f>Hoja1!G237</f>
        <v>0</v>
      </c>
      <c r="H237" s="23">
        <f>Hoja1!H237</f>
        <v>0</v>
      </c>
      <c r="I237">
        <f>Hoja1!I237</f>
        <v>0</v>
      </c>
      <c r="J237" t="e">
        <f>VLOOKUP(Hoja1!J237,Data!$G$1:$H$505,2,0)</f>
        <v>#N/A</v>
      </c>
      <c r="K237" s="18">
        <f>IF(Hoja1!M237=1,Hoja1!K237,0)</f>
        <v>0</v>
      </c>
      <c r="L237">
        <f>IF(Hoja1!M237=1,Hoja1!L237:$N237,0)</f>
        <v>0</v>
      </c>
      <c r="M237">
        <f t="shared" si="6"/>
        <v>0</v>
      </c>
      <c r="N237" t="str">
        <f t="shared" si="7"/>
        <v/>
      </c>
      <c r="O237" t="str">
        <f>IF(N237="","",MAX(O$1:O236)+1)</f>
        <v/>
      </c>
    </row>
    <row r="238" spans="1:15" x14ac:dyDescent="0.25">
      <c r="A238">
        <f>IF(Hoja1!M238=1,Hoja1!A238,0)</f>
        <v>0</v>
      </c>
      <c r="B238" s="23" t="e">
        <f>VLOOKUP(Hoja1!B238,Data!$A$1:$B$504,2,0)</f>
        <v>#N/A</v>
      </c>
      <c r="C238" s="23">
        <f>Hoja1!C238</f>
        <v>0</v>
      </c>
      <c r="D238">
        <f>Hoja1!D238</f>
        <v>0</v>
      </c>
      <c r="E238" s="24">
        <f>IF(Hoja1!M238=1,Hoja1!E238,0)</f>
        <v>0</v>
      </c>
      <c r="F238" s="23" t="e">
        <f>VLOOKUP(Hoja1!F238,Data!$D$1:$E$504,2,0)</f>
        <v>#N/A</v>
      </c>
      <c r="G238" s="23">
        <f>Hoja1!G238</f>
        <v>0</v>
      </c>
      <c r="H238" s="23">
        <f>Hoja1!H238</f>
        <v>0</v>
      </c>
      <c r="I238">
        <f>Hoja1!I238</f>
        <v>0</v>
      </c>
      <c r="J238" t="e">
        <f>VLOOKUP(Hoja1!J238,Data!$G$1:$H$505,2,0)</f>
        <v>#N/A</v>
      </c>
      <c r="K238" s="18">
        <f>IF(Hoja1!M238=1,Hoja1!K238,0)</f>
        <v>0</v>
      </c>
      <c r="L238">
        <f>IF(Hoja1!M238=1,Hoja1!L238:$N238,0)</f>
        <v>0</v>
      </c>
      <c r="M238">
        <f t="shared" si="6"/>
        <v>0</v>
      </c>
      <c r="N238" t="str">
        <f t="shared" si="7"/>
        <v/>
      </c>
      <c r="O238" t="str">
        <f>IF(N238="","",MAX(O$1:O237)+1)</f>
        <v/>
      </c>
    </row>
    <row r="239" spans="1:15" x14ac:dyDescent="0.25">
      <c r="A239">
        <f>IF(Hoja1!M239=1,Hoja1!A239,0)</f>
        <v>0</v>
      </c>
      <c r="B239" s="23" t="e">
        <f>VLOOKUP(Hoja1!B239,Data!$A$1:$B$504,2,0)</f>
        <v>#N/A</v>
      </c>
      <c r="C239" s="23">
        <f>Hoja1!C239</f>
        <v>0</v>
      </c>
      <c r="D239">
        <f>Hoja1!D239</f>
        <v>0</v>
      </c>
      <c r="E239" s="24">
        <f>IF(Hoja1!M239=1,Hoja1!E239,0)</f>
        <v>0</v>
      </c>
      <c r="F239" s="23" t="e">
        <f>VLOOKUP(Hoja1!F239,Data!$D$1:$E$504,2,0)</f>
        <v>#N/A</v>
      </c>
      <c r="G239" s="23">
        <f>Hoja1!G239</f>
        <v>0</v>
      </c>
      <c r="H239" s="23">
        <f>Hoja1!H239</f>
        <v>0</v>
      </c>
      <c r="I239">
        <f>Hoja1!I239</f>
        <v>0</v>
      </c>
      <c r="J239" t="e">
        <f>VLOOKUP(Hoja1!J239,Data!$G$1:$H$505,2,0)</f>
        <v>#N/A</v>
      </c>
      <c r="K239" s="18">
        <f>IF(Hoja1!M239=1,Hoja1!K239,0)</f>
        <v>0</v>
      </c>
      <c r="L239">
        <f>IF(Hoja1!M239=1,Hoja1!L239:$N239,0)</f>
        <v>0</v>
      </c>
      <c r="M239">
        <f t="shared" si="6"/>
        <v>0</v>
      </c>
      <c r="N239" t="str">
        <f t="shared" si="7"/>
        <v/>
      </c>
      <c r="O239" t="str">
        <f>IF(N239="","",MAX(O$1:O238)+1)</f>
        <v/>
      </c>
    </row>
    <row r="240" spans="1:15" x14ac:dyDescent="0.25">
      <c r="A240">
        <f>IF(Hoja1!M240=1,Hoja1!A240,0)</f>
        <v>0</v>
      </c>
      <c r="B240" s="23" t="e">
        <f>VLOOKUP(Hoja1!B240,Data!$A$1:$B$504,2,0)</f>
        <v>#N/A</v>
      </c>
      <c r="C240" s="23">
        <f>Hoja1!C240</f>
        <v>0</v>
      </c>
      <c r="D240">
        <f>Hoja1!D240</f>
        <v>0</v>
      </c>
      <c r="E240" s="24">
        <f>IF(Hoja1!M240=1,Hoja1!E240,0)</f>
        <v>0</v>
      </c>
      <c r="F240" s="23" t="e">
        <f>VLOOKUP(Hoja1!F240,Data!$D$1:$E$504,2,0)</f>
        <v>#N/A</v>
      </c>
      <c r="G240" s="23">
        <f>Hoja1!G240</f>
        <v>0</v>
      </c>
      <c r="H240" s="23">
        <f>Hoja1!H240</f>
        <v>0</v>
      </c>
      <c r="I240">
        <f>Hoja1!I240</f>
        <v>0</v>
      </c>
      <c r="J240" t="e">
        <f>VLOOKUP(Hoja1!J240,Data!$G$1:$H$505,2,0)</f>
        <v>#N/A</v>
      </c>
      <c r="K240" s="18">
        <f>IF(Hoja1!M240=1,Hoja1!K240,0)</f>
        <v>0</v>
      </c>
      <c r="L240">
        <f>IF(Hoja1!M240=1,Hoja1!L240:$N240,0)</f>
        <v>0</v>
      </c>
      <c r="M240">
        <f t="shared" si="6"/>
        <v>0</v>
      </c>
      <c r="N240" t="str">
        <f t="shared" si="7"/>
        <v/>
      </c>
      <c r="O240" t="str">
        <f>IF(N240="","",MAX(O$1:O239)+1)</f>
        <v/>
      </c>
    </row>
    <row r="241" spans="1:15" x14ac:dyDescent="0.25">
      <c r="A241">
        <f>IF(Hoja1!M241=1,Hoja1!A241,0)</f>
        <v>0</v>
      </c>
      <c r="B241" s="23" t="e">
        <f>VLOOKUP(Hoja1!B241,Data!$A$1:$B$504,2,0)</f>
        <v>#N/A</v>
      </c>
      <c r="C241" s="23">
        <f>Hoja1!C241</f>
        <v>0</v>
      </c>
      <c r="D241">
        <f>Hoja1!D241</f>
        <v>0</v>
      </c>
      <c r="E241" s="24">
        <f>IF(Hoja1!M241=1,Hoja1!E241,0)</f>
        <v>0</v>
      </c>
      <c r="F241" s="23" t="e">
        <f>VLOOKUP(Hoja1!F241,Data!$D$1:$E$504,2,0)</f>
        <v>#N/A</v>
      </c>
      <c r="G241" s="23">
        <f>Hoja1!G241</f>
        <v>0</v>
      </c>
      <c r="H241" s="23">
        <f>Hoja1!H241</f>
        <v>0</v>
      </c>
      <c r="I241">
        <f>Hoja1!I241</f>
        <v>0</v>
      </c>
      <c r="J241" t="e">
        <f>VLOOKUP(Hoja1!J241,Data!$G$1:$H$505,2,0)</f>
        <v>#N/A</v>
      </c>
      <c r="K241" s="18">
        <f>IF(Hoja1!M241=1,Hoja1!K241,0)</f>
        <v>0</v>
      </c>
      <c r="L241">
        <f>IF(Hoja1!M241=1,Hoja1!L241:$N241,0)</f>
        <v>0</v>
      </c>
      <c r="M241">
        <f t="shared" si="6"/>
        <v>0</v>
      </c>
      <c r="N241" t="str">
        <f t="shared" si="7"/>
        <v/>
      </c>
      <c r="O241" t="str">
        <f>IF(N241="","",MAX(O$1:O240)+1)</f>
        <v/>
      </c>
    </row>
    <row r="242" spans="1:15" x14ac:dyDescent="0.25">
      <c r="A242">
        <f>IF(Hoja1!M242=1,Hoja1!A242,0)</f>
        <v>0</v>
      </c>
      <c r="B242" s="23" t="e">
        <f>VLOOKUP(Hoja1!B242,Data!$A$1:$B$504,2,0)</f>
        <v>#N/A</v>
      </c>
      <c r="C242" s="23">
        <f>Hoja1!C242</f>
        <v>0</v>
      </c>
      <c r="D242">
        <f>Hoja1!D242</f>
        <v>0</v>
      </c>
      <c r="E242" s="24">
        <f>IF(Hoja1!M242=1,Hoja1!E242,0)</f>
        <v>0</v>
      </c>
      <c r="F242" s="23" t="e">
        <f>VLOOKUP(Hoja1!F242,Data!$D$1:$E$504,2,0)</f>
        <v>#N/A</v>
      </c>
      <c r="G242" s="23">
        <f>Hoja1!G242</f>
        <v>0</v>
      </c>
      <c r="H242" s="23">
        <f>Hoja1!H242</f>
        <v>0</v>
      </c>
      <c r="I242">
        <f>Hoja1!I242</f>
        <v>0</v>
      </c>
      <c r="J242" t="e">
        <f>VLOOKUP(Hoja1!J242,Data!$G$1:$H$505,2,0)</f>
        <v>#N/A</v>
      </c>
      <c r="K242" s="18">
        <f>IF(Hoja1!M242=1,Hoja1!K242,0)</f>
        <v>0</v>
      </c>
      <c r="L242">
        <f>IF(Hoja1!M242=1,Hoja1!L242:$N242,0)</f>
        <v>0</v>
      </c>
      <c r="M242">
        <f t="shared" si="6"/>
        <v>0</v>
      </c>
      <c r="N242" t="str">
        <f t="shared" si="7"/>
        <v/>
      </c>
      <c r="O242" t="str">
        <f>IF(N242="","",MAX(O$1:O241)+1)</f>
        <v/>
      </c>
    </row>
    <row r="243" spans="1:15" x14ac:dyDescent="0.25">
      <c r="A243">
        <f>IF(Hoja1!M243=1,Hoja1!A243,0)</f>
        <v>0</v>
      </c>
      <c r="B243" s="23" t="e">
        <f>VLOOKUP(Hoja1!B243,Data!$A$1:$B$504,2,0)</f>
        <v>#N/A</v>
      </c>
      <c r="C243" s="23">
        <f>Hoja1!C243</f>
        <v>0</v>
      </c>
      <c r="D243">
        <f>Hoja1!D243</f>
        <v>0</v>
      </c>
      <c r="E243" s="24">
        <f>IF(Hoja1!M243=1,Hoja1!E243,0)</f>
        <v>0</v>
      </c>
      <c r="F243" s="23" t="e">
        <f>VLOOKUP(Hoja1!F243,Data!$D$1:$E$504,2,0)</f>
        <v>#N/A</v>
      </c>
      <c r="G243" s="23">
        <f>Hoja1!G243</f>
        <v>0</v>
      </c>
      <c r="H243" s="23">
        <f>Hoja1!H243</f>
        <v>0</v>
      </c>
      <c r="I243">
        <f>Hoja1!I243</f>
        <v>0</v>
      </c>
      <c r="J243" t="e">
        <f>VLOOKUP(Hoja1!J243,Data!$G$1:$H$505,2,0)</f>
        <v>#N/A</v>
      </c>
      <c r="K243" s="18">
        <f>IF(Hoja1!M243=1,Hoja1!K243,0)</f>
        <v>0</v>
      </c>
      <c r="L243">
        <f>IF(Hoja1!M243=1,Hoja1!L243:$N243,0)</f>
        <v>0</v>
      </c>
      <c r="M243">
        <f t="shared" si="6"/>
        <v>0</v>
      </c>
      <c r="N243" t="str">
        <f t="shared" si="7"/>
        <v/>
      </c>
      <c r="O243" t="str">
        <f>IF(N243="","",MAX(O$1:O242)+1)</f>
        <v/>
      </c>
    </row>
    <row r="244" spans="1:15" x14ac:dyDescent="0.25">
      <c r="A244">
        <f>IF(Hoja1!M244=1,Hoja1!A244,0)</f>
        <v>0</v>
      </c>
      <c r="B244" s="23" t="e">
        <f>VLOOKUP(Hoja1!B244,Data!$A$1:$B$504,2,0)</f>
        <v>#N/A</v>
      </c>
      <c r="C244" s="23">
        <f>Hoja1!C244</f>
        <v>0</v>
      </c>
      <c r="D244">
        <f>Hoja1!D244</f>
        <v>0</v>
      </c>
      <c r="E244" s="24">
        <f>IF(Hoja1!M244=1,Hoja1!E244,0)</f>
        <v>0</v>
      </c>
      <c r="F244" s="23" t="e">
        <f>VLOOKUP(Hoja1!F244,Data!$D$1:$E$504,2,0)</f>
        <v>#N/A</v>
      </c>
      <c r="G244" s="23">
        <f>Hoja1!G244</f>
        <v>0</v>
      </c>
      <c r="H244" s="23">
        <f>Hoja1!H244</f>
        <v>0</v>
      </c>
      <c r="I244">
        <f>Hoja1!I244</f>
        <v>0</v>
      </c>
      <c r="J244" t="e">
        <f>VLOOKUP(Hoja1!J244,Data!$G$1:$H$505,2,0)</f>
        <v>#N/A</v>
      </c>
      <c r="K244" s="18">
        <f>IF(Hoja1!M244=1,Hoja1!K244,0)</f>
        <v>0</v>
      </c>
      <c r="L244">
        <f>IF(Hoja1!M244=1,Hoja1!L244:$N244,0)</f>
        <v>0</v>
      </c>
      <c r="M244">
        <f t="shared" si="6"/>
        <v>0</v>
      </c>
      <c r="N244" t="str">
        <f t="shared" si="7"/>
        <v/>
      </c>
      <c r="O244" t="str">
        <f>IF(N244="","",MAX(O$1:O243)+1)</f>
        <v/>
      </c>
    </row>
    <row r="245" spans="1:15" x14ac:dyDescent="0.25">
      <c r="A245">
        <f>IF(Hoja1!M245=1,Hoja1!A245,0)</f>
        <v>0</v>
      </c>
      <c r="B245" s="23" t="e">
        <f>VLOOKUP(Hoja1!B245,Data!$A$1:$B$504,2,0)</f>
        <v>#N/A</v>
      </c>
      <c r="C245" s="23">
        <f>Hoja1!C245</f>
        <v>0</v>
      </c>
      <c r="D245">
        <f>Hoja1!D245</f>
        <v>0</v>
      </c>
      <c r="E245" s="24">
        <f>IF(Hoja1!M245=1,Hoja1!E245,0)</f>
        <v>0</v>
      </c>
      <c r="F245" s="23" t="e">
        <f>VLOOKUP(Hoja1!F245,Data!$D$1:$E$504,2,0)</f>
        <v>#N/A</v>
      </c>
      <c r="G245" s="23">
        <f>Hoja1!G245</f>
        <v>0</v>
      </c>
      <c r="H245" s="23">
        <f>Hoja1!H245</f>
        <v>0</v>
      </c>
      <c r="I245">
        <f>Hoja1!I245</f>
        <v>0</v>
      </c>
      <c r="J245" t="e">
        <f>VLOOKUP(Hoja1!J245,Data!$G$1:$H$505,2,0)</f>
        <v>#N/A</v>
      </c>
      <c r="K245" s="18">
        <f>IF(Hoja1!M245=1,Hoja1!K245,0)</f>
        <v>0</v>
      </c>
      <c r="L245">
        <f>IF(Hoja1!M245=1,Hoja1!L245:$N245,0)</f>
        <v>0</v>
      </c>
      <c r="M245">
        <f t="shared" si="6"/>
        <v>0</v>
      </c>
      <c r="N245" t="str">
        <f t="shared" si="7"/>
        <v/>
      </c>
      <c r="O245" t="str">
        <f>IF(N245="","",MAX(O$1:O244)+1)</f>
        <v/>
      </c>
    </row>
    <row r="246" spans="1:15" x14ac:dyDescent="0.25">
      <c r="A246">
        <f>IF(Hoja1!M246=1,Hoja1!A246,0)</f>
        <v>0</v>
      </c>
      <c r="B246" s="23" t="e">
        <f>VLOOKUP(Hoja1!B246,Data!$A$1:$B$504,2,0)</f>
        <v>#N/A</v>
      </c>
      <c r="C246" s="23">
        <f>Hoja1!C246</f>
        <v>0</v>
      </c>
      <c r="D246">
        <f>Hoja1!D246</f>
        <v>0</v>
      </c>
      <c r="E246" s="24">
        <f>IF(Hoja1!M246=1,Hoja1!E246,0)</f>
        <v>0</v>
      </c>
      <c r="F246" s="23" t="e">
        <f>VLOOKUP(Hoja1!F246,Data!$D$1:$E$504,2,0)</f>
        <v>#N/A</v>
      </c>
      <c r="G246" s="23">
        <f>Hoja1!G246</f>
        <v>0</v>
      </c>
      <c r="H246" s="23">
        <f>Hoja1!H246</f>
        <v>0</v>
      </c>
      <c r="I246">
        <f>Hoja1!I246</f>
        <v>0</v>
      </c>
      <c r="J246" t="e">
        <f>VLOOKUP(Hoja1!J246,Data!$G$1:$H$505,2,0)</f>
        <v>#N/A</v>
      </c>
      <c r="K246" s="18">
        <f>IF(Hoja1!M246=1,Hoja1!K246,0)</f>
        <v>0</v>
      </c>
      <c r="L246">
        <f>IF(Hoja1!M246=1,Hoja1!L246:$N246,0)</f>
        <v>0</v>
      </c>
      <c r="M246">
        <f t="shared" si="6"/>
        <v>0</v>
      </c>
      <c r="N246" t="str">
        <f t="shared" si="7"/>
        <v/>
      </c>
      <c r="O246" t="str">
        <f>IF(N246="","",MAX(O$1:O245)+1)</f>
        <v/>
      </c>
    </row>
    <row r="247" spans="1:15" x14ac:dyDescent="0.25">
      <c r="A247">
        <f>IF(Hoja1!M247=1,Hoja1!A247,0)</f>
        <v>0</v>
      </c>
      <c r="B247" s="23" t="e">
        <f>VLOOKUP(Hoja1!B247,Data!$A$1:$B$504,2,0)</f>
        <v>#N/A</v>
      </c>
      <c r="C247" s="23">
        <f>Hoja1!C247</f>
        <v>0</v>
      </c>
      <c r="D247">
        <f>Hoja1!D247</f>
        <v>0</v>
      </c>
      <c r="E247" s="24">
        <f>IF(Hoja1!M247=1,Hoja1!E247,0)</f>
        <v>0</v>
      </c>
      <c r="F247" s="23" t="e">
        <f>VLOOKUP(Hoja1!F247,Data!$D$1:$E$504,2,0)</f>
        <v>#N/A</v>
      </c>
      <c r="G247" s="23">
        <f>Hoja1!G247</f>
        <v>0</v>
      </c>
      <c r="H247" s="23">
        <f>Hoja1!H247</f>
        <v>0</v>
      </c>
      <c r="I247">
        <f>Hoja1!I247</f>
        <v>0</v>
      </c>
      <c r="J247" t="e">
        <f>VLOOKUP(Hoja1!J247,Data!$G$1:$H$505,2,0)</f>
        <v>#N/A</v>
      </c>
      <c r="K247" s="18">
        <f>IF(Hoja1!M247=1,Hoja1!K247,0)</f>
        <v>0</v>
      </c>
      <c r="L247">
        <f>IF(Hoja1!M247=1,Hoja1!L247:$N247,0)</f>
        <v>0</v>
      </c>
      <c r="M247">
        <f t="shared" si="6"/>
        <v>0</v>
      </c>
      <c r="N247" t="str">
        <f t="shared" si="7"/>
        <v/>
      </c>
      <c r="O247" t="str">
        <f>IF(N247="","",MAX(O$1:O246)+1)</f>
        <v/>
      </c>
    </row>
    <row r="248" spans="1:15" x14ac:dyDescent="0.25">
      <c r="A248">
        <f>IF(Hoja1!M248=1,Hoja1!A248,0)</f>
        <v>0</v>
      </c>
      <c r="B248" s="23" t="e">
        <f>VLOOKUP(Hoja1!B248,Data!$A$1:$B$504,2,0)</f>
        <v>#N/A</v>
      </c>
      <c r="C248" s="23">
        <f>Hoja1!C248</f>
        <v>0</v>
      </c>
      <c r="D248">
        <f>Hoja1!D248</f>
        <v>0</v>
      </c>
      <c r="E248" s="24">
        <f>IF(Hoja1!M248=1,Hoja1!E248,0)</f>
        <v>0</v>
      </c>
      <c r="F248" s="23" t="e">
        <f>VLOOKUP(Hoja1!F248,Data!$D$1:$E$504,2,0)</f>
        <v>#N/A</v>
      </c>
      <c r="G248" s="23">
        <f>Hoja1!G248</f>
        <v>0</v>
      </c>
      <c r="H248" s="23">
        <f>Hoja1!H248</f>
        <v>0</v>
      </c>
      <c r="I248">
        <f>Hoja1!I248</f>
        <v>0</v>
      </c>
      <c r="J248" t="e">
        <f>VLOOKUP(Hoja1!J248,Data!$G$1:$H$505,2,0)</f>
        <v>#N/A</v>
      </c>
      <c r="K248" s="18">
        <f>IF(Hoja1!M248=1,Hoja1!K248,0)</f>
        <v>0</v>
      </c>
      <c r="L248">
        <f>IF(Hoja1!M248=1,Hoja1!L248:$N248,0)</f>
        <v>0</v>
      </c>
      <c r="M248">
        <f t="shared" si="6"/>
        <v>0</v>
      </c>
      <c r="N248" t="str">
        <f t="shared" si="7"/>
        <v/>
      </c>
      <c r="O248" t="str">
        <f>IF(N248="","",MAX(O$1:O247)+1)</f>
        <v/>
      </c>
    </row>
    <row r="249" spans="1:15" x14ac:dyDescent="0.25">
      <c r="A249">
        <f>IF(Hoja1!M249=1,Hoja1!A249,0)</f>
        <v>0</v>
      </c>
      <c r="B249" s="23" t="e">
        <f>VLOOKUP(Hoja1!B249,Data!$A$1:$B$504,2,0)</f>
        <v>#N/A</v>
      </c>
      <c r="C249" s="23">
        <f>Hoja1!C249</f>
        <v>0</v>
      </c>
      <c r="D249">
        <f>Hoja1!D249</f>
        <v>0</v>
      </c>
      <c r="E249" s="24">
        <f>IF(Hoja1!M249=1,Hoja1!E249,0)</f>
        <v>0</v>
      </c>
      <c r="F249" s="23" t="e">
        <f>VLOOKUP(Hoja1!F249,Data!$D$1:$E$504,2,0)</f>
        <v>#N/A</v>
      </c>
      <c r="G249" s="23">
        <f>Hoja1!G249</f>
        <v>0</v>
      </c>
      <c r="H249" s="23">
        <f>Hoja1!H249</f>
        <v>0</v>
      </c>
      <c r="I249">
        <f>Hoja1!I249</f>
        <v>0</v>
      </c>
      <c r="J249" t="e">
        <f>VLOOKUP(Hoja1!J249,Data!$G$1:$H$505,2,0)</f>
        <v>#N/A</v>
      </c>
      <c r="K249" s="18">
        <f>IF(Hoja1!M249=1,Hoja1!K249,0)</f>
        <v>0</v>
      </c>
      <c r="L249">
        <f>IF(Hoja1!M249=1,Hoja1!L249:$N249,0)</f>
        <v>0</v>
      </c>
      <c r="M249">
        <f t="shared" si="6"/>
        <v>0</v>
      </c>
      <c r="N249" t="str">
        <f t="shared" si="7"/>
        <v/>
      </c>
      <c r="O249" t="str">
        <f>IF(N249="","",MAX(O$1:O248)+1)</f>
        <v/>
      </c>
    </row>
    <row r="250" spans="1:15" x14ac:dyDescent="0.25">
      <c r="A250">
        <f>IF(Hoja1!M250=1,Hoja1!A250,0)</f>
        <v>0</v>
      </c>
      <c r="B250" s="23" t="e">
        <f>VLOOKUP(Hoja1!B250,Data!$A$1:$B$504,2,0)</f>
        <v>#N/A</v>
      </c>
      <c r="C250" s="23">
        <f>Hoja1!C250</f>
        <v>0</v>
      </c>
      <c r="D250">
        <f>Hoja1!D250</f>
        <v>0</v>
      </c>
      <c r="E250" s="24">
        <f>IF(Hoja1!M250=1,Hoja1!E250,0)</f>
        <v>0</v>
      </c>
      <c r="F250" s="23" t="e">
        <f>VLOOKUP(Hoja1!F250,Data!$D$1:$E$504,2,0)</f>
        <v>#N/A</v>
      </c>
      <c r="G250" s="23">
        <f>Hoja1!G250</f>
        <v>0</v>
      </c>
      <c r="H250" s="23">
        <f>Hoja1!H250</f>
        <v>0</v>
      </c>
      <c r="I250">
        <f>Hoja1!I250</f>
        <v>0</v>
      </c>
      <c r="J250" t="e">
        <f>VLOOKUP(Hoja1!J250,Data!$G$1:$H$505,2,0)</f>
        <v>#N/A</v>
      </c>
      <c r="K250" s="18">
        <f>IF(Hoja1!M250=1,Hoja1!K250,0)</f>
        <v>0</v>
      </c>
      <c r="L250">
        <f>IF(Hoja1!M250=1,Hoja1!L250:$N250,0)</f>
        <v>0</v>
      </c>
      <c r="M250">
        <f t="shared" si="6"/>
        <v>0</v>
      </c>
      <c r="N250" t="str">
        <f t="shared" si="7"/>
        <v/>
      </c>
      <c r="O250" t="str">
        <f>IF(N250="","",MAX(O$1:O249)+1)</f>
        <v/>
      </c>
    </row>
    <row r="251" spans="1:15" x14ac:dyDescent="0.25">
      <c r="A251">
        <f>IF(Hoja1!M251=1,Hoja1!A251,0)</f>
        <v>0</v>
      </c>
      <c r="B251" s="23" t="e">
        <f>VLOOKUP(Hoja1!B251,Data!$A$1:$B$504,2,0)</f>
        <v>#N/A</v>
      </c>
      <c r="C251" s="23">
        <f>Hoja1!C251</f>
        <v>0</v>
      </c>
      <c r="D251">
        <f>Hoja1!D251</f>
        <v>0</v>
      </c>
      <c r="E251" s="24">
        <f>IF(Hoja1!M251=1,Hoja1!E251,0)</f>
        <v>0</v>
      </c>
      <c r="F251" s="23" t="e">
        <f>VLOOKUP(Hoja1!F251,Data!$D$1:$E$504,2,0)</f>
        <v>#N/A</v>
      </c>
      <c r="G251" s="23">
        <f>Hoja1!G251</f>
        <v>0</v>
      </c>
      <c r="H251" s="23">
        <f>Hoja1!H251</f>
        <v>0</v>
      </c>
      <c r="I251">
        <f>Hoja1!I251</f>
        <v>0</v>
      </c>
      <c r="J251" t="e">
        <f>VLOOKUP(Hoja1!J251,Data!$G$1:$H$505,2,0)</f>
        <v>#N/A</v>
      </c>
      <c r="K251" s="18">
        <f>IF(Hoja1!M251=1,Hoja1!K251,0)</f>
        <v>0</v>
      </c>
      <c r="L251">
        <f>IF(Hoja1!M251=1,Hoja1!L251:$N251,0)</f>
        <v>0</v>
      </c>
      <c r="M251">
        <f t="shared" si="6"/>
        <v>0</v>
      </c>
      <c r="N251" t="str">
        <f t="shared" si="7"/>
        <v/>
      </c>
      <c r="O251" t="str">
        <f>IF(N251="","",MAX(O$1:O250)+1)</f>
        <v/>
      </c>
    </row>
    <row r="252" spans="1:15" x14ac:dyDescent="0.25">
      <c r="A252">
        <f>IF(Hoja1!M252=1,Hoja1!A252,0)</f>
        <v>0</v>
      </c>
      <c r="B252" s="23" t="e">
        <f>VLOOKUP(Hoja1!B252,Data!$A$1:$B$504,2,0)</f>
        <v>#N/A</v>
      </c>
      <c r="C252" s="23">
        <f>Hoja1!C252</f>
        <v>0</v>
      </c>
      <c r="D252">
        <f>Hoja1!D252</f>
        <v>0</v>
      </c>
      <c r="E252" s="24">
        <f>IF(Hoja1!M252=1,Hoja1!E252,0)</f>
        <v>0</v>
      </c>
      <c r="F252" s="23" t="e">
        <f>VLOOKUP(Hoja1!F252,Data!$D$1:$E$504,2,0)</f>
        <v>#N/A</v>
      </c>
      <c r="G252" s="23">
        <f>Hoja1!G252</f>
        <v>0</v>
      </c>
      <c r="H252" s="23">
        <f>Hoja1!H252</f>
        <v>0</v>
      </c>
      <c r="I252">
        <f>Hoja1!I252</f>
        <v>0</v>
      </c>
      <c r="J252" t="e">
        <f>VLOOKUP(Hoja1!J252,Data!$G$1:$H$505,2,0)</f>
        <v>#N/A</v>
      </c>
      <c r="K252" s="18">
        <f>IF(Hoja1!M252=1,Hoja1!K252,0)</f>
        <v>0</v>
      </c>
      <c r="L252">
        <f>IF(Hoja1!M252=1,Hoja1!L252:$N252,0)</f>
        <v>0</v>
      </c>
      <c r="M252">
        <f t="shared" si="6"/>
        <v>0</v>
      </c>
      <c r="N252" t="str">
        <f t="shared" si="7"/>
        <v/>
      </c>
      <c r="O252" t="str">
        <f>IF(N252="","",MAX(O$1:O251)+1)</f>
        <v/>
      </c>
    </row>
    <row r="253" spans="1:15" x14ac:dyDescent="0.25">
      <c r="A253">
        <f>IF(Hoja1!M253=1,Hoja1!A253,0)</f>
        <v>0</v>
      </c>
      <c r="B253" s="23" t="e">
        <f>VLOOKUP(Hoja1!B253,Data!$A$1:$B$504,2,0)</f>
        <v>#N/A</v>
      </c>
      <c r="C253" s="23">
        <f>Hoja1!C253</f>
        <v>0</v>
      </c>
      <c r="D253">
        <f>Hoja1!D253</f>
        <v>0</v>
      </c>
      <c r="E253" s="24">
        <f>IF(Hoja1!M253=1,Hoja1!E253,0)</f>
        <v>0</v>
      </c>
      <c r="F253" s="23" t="e">
        <f>VLOOKUP(Hoja1!F253,Data!$D$1:$E$504,2,0)</f>
        <v>#N/A</v>
      </c>
      <c r="G253" s="23">
        <f>Hoja1!G253</f>
        <v>0</v>
      </c>
      <c r="H253" s="23">
        <f>Hoja1!H253</f>
        <v>0</v>
      </c>
      <c r="I253">
        <f>Hoja1!I253</f>
        <v>0</v>
      </c>
      <c r="J253" t="e">
        <f>VLOOKUP(Hoja1!J253,Data!$G$1:$H$505,2,0)</f>
        <v>#N/A</v>
      </c>
      <c r="K253" s="18">
        <f>IF(Hoja1!M253=1,Hoja1!K253,0)</f>
        <v>0</v>
      </c>
      <c r="L253">
        <f>IF(Hoja1!M253=1,Hoja1!L253:$N253,0)</f>
        <v>0</v>
      </c>
      <c r="M253">
        <f t="shared" si="6"/>
        <v>0</v>
      </c>
      <c r="N253" t="str">
        <f t="shared" si="7"/>
        <v/>
      </c>
      <c r="O253" t="str">
        <f>IF(N253="","",MAX(O$1:O252)+1)</f>
        <v/>
      </c>
    </row>
    <row r="254" spans="1:15" x14ac:dyDescent="0.25">
      <c r="A254">
        <f>IF(Hoja1!M254=1,Hoja1!A254,0)</f>
        <v>0</v>
      </c>
      <c r="B254" s="23" t="e">
        <f>VLOOKUP(Hoja1!B254,Data!$A$1:$B$504,2,0)</f>
        <v>#N/A</v>
      </c>
      <c r="C254" s="23">
        <f>Hoja1!C254</f>
        <v>0</v>
      </c>
      <c r="D254">
        <f>Hoja1!D254</f>
        <v>0</v>
      </c>
      <c r="E254" s="24">
        <f>IF(Hoja1!M254=1,Hoja1!E254,0)</f>
        <v>0</v>
      </c>
      <c r="F254" s="23" t="e">
        <f>VLOOKUP(Hoja1!F254,Data!$D$1:$E$504,2,0)</f>
        <v>#N/A</v>
      </c>
      <c r="G254" s="23">
        <f>Hoja1!G254</f>
        <v>0</v>
      </c>
      <c r="H254" s="23">
        <f>Hoja1!H254</f>
        <v>0</v>
      </c>
      <c r="I254">
        <f>Hoja1!I254</f>
        <v>0</v>
      </c>
      <c r="J254" t="e">
        <f>VLOOKUP(Hoja1!J254,Data!$G$1:$H$505,2,0)</f>
        <v>#N/A</v>
      </c>
      <c r="K254" s="18">
        <f>IF(Hoja1!M254=1,Hoja1!K254,0)</f>
        <v>0</v>
      </c>
      <c r="L254">
        <f>IF(Hoja1!M254=1,Hoja1!L254:$N254,0)</f>
        <v>0</v>
      </c>
      <c r="M254">
        <f t="shared" si="6"/>
        <v>0</v>
      </c>
      <c r="N254" t="str">
        <f t="shared" si="7"/>
        <v/>
      </c>
      <c r="O254" t="str">
        <f>IF(N254="","",MAX(O$1:O253)+1)</f>
        <v/>
      </c>
    </row>
    <row r="255" spans="1:15" x14ac:dyDescent="0.25">
      <c r="A255">
        <f>IF(Hoja1!M255=1,Hoja1!A255,0)</f>
        <v>0</v>
      </c>
      <c r="B255" s="23" t="e">
        <f>VLOOKUP(Hoja1!B255,Data!$A$1:$B$504,2,0)</f>
        <v>#N/A</v>
      </c>
      <c r="C255" s="23">
        <f>Hoja1!C255</f>
        <v>0</v>
      </c>
      <c r="D255">
        <f>Hoja1!D255</f>
        <v>0</v>
      </c>
      <c r="E255" s="24">
        <f>IF(Hoja1!M255=1,Hoja1!E255,0)</f>
        <v>0</v>
      </c>
      <c r="F255" s="23" t="e">
        <f>VLOOKUP(Hoja1!F255,Data!$D$1:$E$504,2,0)</f>
        <v>#N/A</v>
      </c>
      <c r="G255" s="23">
        <f>Hoja1!G255</f>
        <v>0</v>
      </c>
      <c r="H255" s="23">
        <f>Hoja1!H255</f>
        <v>0</v>
      </c>
      <c r="I255">
        <f>Hoja1!I255</f>
        <v>0</v>
      </c>
      <c r="J255" t="e">
        <f>VLOOKUP(Hoja1!J255,Data!$G$1:$H$505,2,0)</f>
        <v>#N/A</v>
      </c>
      <c r="K255" s="18">
        <f>IF(Hoja1!M255=1,Hoja1!K255,0)</f>
        <v>0</v>
      </c>
      <c r="L255">
        <f>IF(Hoja1!M255=1,Hoja1!L255:$N255,0)</f>
        <v>0</v>
      </c>
      <c r="M255">
        <f t="shared" si="6"/>
        <v>0</v>
      </c>
      <c r="N255" t="str">
        <f t="shared" si="7"/>
        <v/>
      </c>
      <c r="O255" t="str">
        <f>IF(N255="","",MAX(O$1:O254)+1)</f>
        <v/>
      </c>
    </row>
    <row r="256" spans="1:15" x14ac:dyDescent="0.25">
      <c r="A256">
        <f>IF(Hoja1!M256=1,Hoja1!A256,0)</f>
        <v>0</v>
      </c>
      <c r="B256" s="23" t="e">
        <f>VLOOKUP(Hoja1!B256,Data!$A$1:$B$504,2,0)</f>
        <v>#N/A</v>
      </c>
      <c r="C256" s="23">
        <f>Hoja1!C256</f>
        <v>0</v>
      </c>
      <c r="D256">
        <f>Hoja1!D256</f>
        <v>0</v>
      </c>
      <c r="E256" s="24">
        <f>IF(Hoja1!M256=1,Hoja1!E256,0)</f>
        <v>0</v>
      </c>
      <c r="F256" s="23" t="e">
        <f>VLOOKUP(Hoja1!F256,Data!$D$1:$E$504,2,0)</f>
        <v>#N/A</v>
      </c>
      <c r="G256" s="23">
        <f>Hoja1!G256</f>
        <v>0</v>
      </c>
      <c r="H256" s="23">
        <f>Hoja1!H256</f>
        <v>0</v>
      </c>
      <c r="I256">
        <f>Hoja1!I256</f>
        <v>0</v>
      </c>
      <c r="J256" t="e">
        <f>VLOOKUP(Hoja1!J256,Data!$G$1:$H$505,2,0)</f>
        <v>#N/A</v>
      </c>
      <c r="K256" s="18">
        <f>IF(Hoja1!M256=1,Hoja1!K256,0)</f>
        <v>0</v>
      </c>
      <c r="L256">
        <f>IF(Hoja1!M256=1,Hoja1!L256:$N256,0)</f>
        <v>0</v>
      </c>
      <c r="M256">
        <f t="shared" si="6"/>
        <v>0</v>
      </c>
      <c r="N256" t="str">
        <f t="shared" si="7"/>
        <v/>
      </c>
      <c r="O256" t="str">
        <f>IF(N256="","",MAX(O$1:O255)+1)</f>
        <v/>
      </c>
    </row>
    <row r="257" spans="1:15" x14ac:dyDescent="0.25">
      <c r="A257">
        <f>IF(Hoja1!M257=1,Hoja1!A257,0)</f>
        <v>0</v>
      </c>
      <c r="B257" s="23" t="e">
        <f>VLOOKUP(Hoja1!B257,Data!$A$1:$B$504,2,0)</f>
        <v>#N/A</v>
      </c>
      <c r="C257" s="23">
        <f>Hoja1!C257</f>
        <v>0</v>
      </c>
      <c r="D257">
        <f>Hoja1!D257</f>
        <v>0</v>
      </c>
      <c r="E257" s="24">
        <f>IF(Hoja1!M257=1,Hoja1!E257,0)</f>
        <v>0</v>
      </c>
      <c r="F257" s="23" t="e">
        <f>VLOOKUP(Hoja1!F257,Data!$D$1:$E$504,2,0)</f>
        <v>#N/A</v>
      </c>
      <c r="G257" s="23">
        <f>Hoja1!G257</f>
        <v>0</v>
      </c>
      <c r="H257" s="23">
        <f>Hoja1!H257</f>
        <v>0</v>
      </c>
      <c r="I257">
        <f>Hoja1!I257</f>
        <v>0</v>
      </c>
      <c r="J257" t="e">
        <f>VLOOKUP(Hoja1!J257,Data!$G$1:$H$505,2,0)</f>
        <v>#N/A</v>
      </c>
      <c r="K257" s="18">
        <f>IF(Hoja1!M257=1,Hoja1!K257,0)</f>
        <v>0</v>
      </c>
      <c r="L257">
        <f>IF(Hoja1!M257=1,Hoja1!L257:$N257,0)</f>
        <v>0</v>
      </c>
      <c r="M257">
        <f t="shared" si="6"/>
        <v>0</v>
      </c>
      <c r="N257" t="str">
        <f t="shared" si="7"/>
        <v/>
      </c>
      <c r="O257" t="str">
        <f>IF(N257="","",MAX(O$1:O256)+1)</f>
        <v/>
      </c>
    </row>
    <row r="258" spans="1:15" x14ac:dyDescent="0.25">
      <c r="A258">
        <f>IF(Hoja1!M258=1,Hoja1!A258,0)</f>
        <v>0</v>
      </c>
      <c r="B258" s="23" t="e">
        <f>VLOOKUP(Hoja1!B258,Data!$A$1:$B$504,2,0)</f>
        <v>#N/A</v>
      </c>
      <c r="C258" s="23">
        <f>Hoja1!C258</f>
        <v>0</v>
      </c>
      <c r="D258">
        <f>Hoja1!D258</f>
        <v>0</v>
      </c>
      <c r="E258" s="24">
        <f>IF(Hoja1!M258=1,Hoja1!E258,0)</f>
        <v>0</v>
      </c>
      <c r="F258" s="23" t="e">
        <f>VLOOKUP(Hoja1!F258,Data!$D$1:$E$504,2,0)</f>
        <v>#N/A</v>
      </c>
      <c r="G258" s="23">
        <f>Hoja1!G258</f>
        <v>0</v>
      </c>
      <c r="H258" s="23">
        <f>Hoja1!H258</f>
        <v>0</v>
      </c>
      <c r="I258">
        <f>Hoja1!I258</f>
        <v>0</v>
      </c>
      <c r="J258" t="e">
        <f>VLOOKUP(Hoja1!J258,Data!$G$1:$H$505,2,0)</f>
        <v>#N/A</v>
      </c>
      <c r="K258" s="18">
        <f>IF(Hoja1!M258=1,Hoja1!K258,0)</f>
        <v>0</v>
      </c>
      <c r="L258">
        <f>IF(Hoja1!M258=1,Hoja1!L258:$N258,0)</f>
        <v>0</v>
      </c>
      <c r="M258">
        <f t="shared" si="6"/>
        <v>0</v>
      </c>
      <c r="N258" t="str">
        <f t="shared" si="7"/>
        <v/>
      </c>
      <c r="O258" t="str">
        <f>IF(N258="","",MAX(O$1:O257)+1)</f>
        <v/>
      </c>
    </row>
    <row r="259" spans="1:15" x14ac:dyDescent="0.25">
      <c r="A259">
        <f>IF(Hoja1!M259=1,Hoja1!A259,0)</f>
        <v>0</v>
      </c>
      <c r="B259" s="23" t="e">
        <f>VLOOKUP(Hoja1!B259,Data!$A$1:$B$504,2,0)</f>
        <v>#N/A</v>
      </c>
      <c r="C259" s="23">
        <f>Hoja1!C259</f>
        <v>0</v>
      </c>
      <c r="D259">
        <f>Hoja1!D259</f>
        <v>0</v>
      </c>
      <c r="E259" s="24">
        <f>IF(Hoja1!M259=1,Hoja1!E259,0)</f>
        <v>0</v>
      </c>
      <c r="F259" s="23" t="e">
        <f>VLOOKUP(Hoja1!F259,Data!$D$1:$E$504,2,0)</f>
        <v>#N/A</v>
      </c>
      <c r="G259" s="23">
        <f>Hoja1!G259</f>
        <v>0</v>
      </c>
      <c r="H259" s="23">
        <f>Hoja1!H259</f>
        <v>0</v>
      </c>
      <c r="I259">
        <f>Hoja1!I259</f>
        <v>0</v>
      </c>
      <c r="J259" t="e">
        <f>VLOOKUP(Hoja1!J259,Data!$G$1:$H$505,2,0)</f>
        <v>#N/A</v>
      </c>
      <c r="K259" s="18">
        <f>IF(Hoja1!M259=1,Hoja1!K259,0)</f>
        <v>0</v>
      </c>
      <c r="L259">
        <f>IF(Hoja1!M259=1,Hoja1!L259:$N259,0)</f>
        <v>0</v>
      </c>
      <c r="M259">
        <f t="shared" ref="M259:M322" si="8">IF(A259&gt;0,1,0)</f>
        <v>0</v>
      </c>
      <c r="N259" t="str">
        <f t="shared" ref="N259:N322" si="9">IF(M259=0,"",M259)</f>
        <v/>
      </c>
      <c r="O259" t="str">
        <f>IF(N259="","",MAX(O$1:O258)+1)</f>
        <v/>
      </c>
    </row>
    <row r="260" spans="1:15" x14ac:dyDescent="0.25">
      <c r="A260">
        <f>IF(Hoja1!M260=1,Hoja1!A260,0)</f>
        <v>0</v>
      </c>
      <c r="B260" s="23" t="e">
        <f>VLOOKUP(Hoja1!B260,Data!$A$1:$B$504,2,0)</f>
        <v>#N/A</v>
      </c>
      <c r="C260" s="23">
        <f>Hoja1!C260</f>
        <v>0</v>
      </c>
      <c r="D260">
        <f>Hoja1!D260</f>
        <v>0</v>
      </c>
      <c r="E260" s="24">
        <f>IF(Hoja1!M260=1,Hoja1!E260,0)</f>
        <v>0</v>
      </c>
      <c r="F260" s="23" t="e">
        <f>VLOOKUP(Hoja1!F260,Data!$D$1:$E$504,2,0)</f>
        <v>#N/A</v>
      </c>
      <c r="G260" s="23">
        <f>Hoja1!G260</f>
        <v>0</v>
      </c>
      <c r="H260" s="23">
        <f>Hoja1!H260</f>
        <v>0</v>
      </c>
      <c r="I260">
        <f>Hoja1!I260</f>
        <v>0</v>
      </c>
      <c r="J260" t="e">
        <f>VLOOKUP(Hoja1!J260,Data!$G$1:$H$505,2,0)</f>
        <v>#N/A</v>
      </c>
      <c r="K260" s="18">
        <f>IF(Hoja1!M260=1,Hoja1!K260,0)</f>
        <v>0</v>
      </c>
      <c r="L260">
        <f>IF(Hoja1!M260=1,Hoja1!L260:$N260,0)</f>
        <v>0</v>
      </c>
      <c r="M260">
        <f t="shared" si="8"/>
        <v>0</v>
      </c>
      <c r="N260" t="str">
        <f t="shared" si="9"/>
        <v/>
      </c>
      <c r="O260" t="str">
        <f>IF(N260="","",MAX(O$1:O259)+1)</f>
        <v/>
      </c>
    </row>
    <row r="261" spans="1:15" x14ac:dyDescent="0.25">
      <c r="A261">
        <f>IF(Hoja1!M261=1,Hoja1!A261,0)</f>
        <v>0</v>
      </c>
      <c r="B261" s="23" t="e">
        <f>VLOOKUP(Hoja1!B261,Data!$A$1:$B$504,2,0)</f>
        <v>#N/A</v>
      </c>
      <c r="C261" s="23">
        <f>Hoja1!C261</f>
        <v>0</v>
      </c>
      <c r="D261">
        <f>Hoja1!D261</f>
        <v>0</v>
      </c>
      <c r="E261" s="24">
        <f>IF(Hoja1!M261=1,Hoja1!E261,0)</f>
        <v>0</v>
      </c>
      <c r="F261" s="23" t="e">
        <f>VLOOKUP(Hoja1!F261,Data!$D$1:$E$504,2,0)</f>
        <v>#N/A</v>
      </c>
      <c r="G261" s="23">
        <f>Hoja1!G261</f>
        <v>0</v>
      </c>
      <c r="H261" s="23">
        <f>Hoja1!H261</f>
        <v>0</v>
      </c>
      <c r="I261">
        <f>Hoja1!I261</f>
        <v>0</v>
      </c>
      <c r="J261" t="e">
        <f>VLOOKUP(Hoja1!J261,Data!$G$1:$H$505,2,0)</f>
        <v>#N/A</v>
      </c>
      <c r="K261" s="18">
        <f>IF(Hoja1!M261=1,Hoja1!K261,0)</f>
        <v>0</v>
      </c>
      <c r="L261">
        <f>IF(Hoja1!M261=1,Hoja1!L261:$N261,0)</f>
        <v>0</v>
      </c>
      <c r="M261">
        <f t="shared" si="8"/>
        <v>0</v>
      </c>
      <c r="N261" t="str">
        <f t="shared" si="9"/>
        <v/>
      </c>
      <c r="O261" t="str">
        <f>IF(N261="","",MAX(O$1:O260)+1)</f>
        <v/>
      </c>
    </row>
    <row r="262" spans="1:15" x14ac:dyDescent="0.25">
      <c r="A262">
        <f>IF(Hoja1!M262=1,Hoja1!A262,0)</f>
        <v>0</v>
      </c>
      <c r="B262" s="23" t="e">
        <f>VLOOKUP(Hoja1!B262,Data!$A$1:$B$504,2,0)</f>
        <v>#N/A</v>
      </c>
      <c r="C262" s="23">
        <f>Hoja1!C262</f>
        <v>0</v>
      </c>
      <c r="D262">
        <f>Hoja1!D262</f>
        <v>0</v>
      </c>
      <c r="E262" s="24">
        <f>IF(Hoja1!M262=1,Hoja1!E262,0)</f>
        <v>0</v>
      </c>
      <c r="F262" s="23" t="e">
        <f>VLOOKUP(Hoja1!F262,Data!$D$1:$E$504,2,0)</f>
        <v>#N/A</v>
      </c>
      <c r="G262" s="23">
        <f>Hoja1!G262</f>
        <v>0</v>
      </c>
      <c r="H262" s="23">
        <f>Hoja1!H262</f>
        <v>0</v>
      </c>
      <c r="I262">
        <f>Hoja1!I262</f>
        <v>0</v>
      </c>
      <c r="J262" t="e">
        <f>VLOOKUP(Hoja1!J262,Data!$G$1:$H$505,2,0)</f>
        <v>#N/A</v>
      </c>
      <c r="K262" s="18">
        <f>IF(Hoja1!M262=1,Hoja1!K262,0)</f>
        <v>0</v>
      </c>
      <c r="L262">
        <f>IF(Hoja1!M262=1,Hoja1!L262:$N262,0)</f>
        <v>0</v>
      </c>
      <c r="M262">
        <f t="shared" si="8"/>
        <v>0</v>
      </c>
      <c r="N262" t="str">
        <f t="shared" si="9"/>
        <v/>
      </c>
      <c r="O262" t="str">
        <f>IF(N262="","",MAX(O$1:O261)+1)</f>
        <v/>
      </c>
    </row>
    <row r="263" spans="1:15" x14ac:dyDescent="0.25">
      <c r="A263">
        <f>IF(Hoja1!M263=1,Hoja1!A263,0)</f>
        <v>0</v>
      </c>
      <c r="B263" s="23" t="e">
        <f>VLOOKUP(Hoja1!B263,Data!$A$1:$B$504,2,0)</f>
        <v>#N/A</v>
      </c>
      <c r="C263" s="23">
        <f>Hoja1!C263</f>
        <v>0</v>
      </c>
      <c r="D263">
        <f>Hoja1!D263</f>
        <v>0</v>
      </c>
      <c r="E263" s="24">
        <f>IF(Hoja1!M263=1,Hoja1!E263,0)</f>
        <v>0</v>
      </c>
      <c r="F263" s="23" t="e">
        <f>VLOOKUP(Hoja1!F263,Data!$D$1:$E$504,2,0)</f>
        <v>#N/A</v>
      </c>
      <c r="G263" s="23">
        <f>Hoja1!G263</f>
        <v>0</v>
      </c>
      <c r="H263" s="23">
        <f>Hoja1!H263</f>
        <v>0</v>
      </c>
      <c r="I263">
        <f>Hoja1!I263</f>
        <v>0</v>
      </c>
      <c r="J263" t="e">
        <f>VLOOKUP(Hoja1!J263,Data!$G$1:$H$505,2,0)</f>
        <v>#N/A</v>
      </c>
      <c r="K263" s="18">
        <f>IF(Hoja1!M263=1,Hoja1!K263,0)</f>
        <v>0</v>
      </c>
      <c r="L263">
        <f>IF(Hoja1!M263=1,Hoja1!L263:$N263,0)</f>
        <v>0</v>
      </c>
      <c r="M263">
        <f t="shared" si="8"/>
        <v>0</v>
      </c>
      <c r="N263" t="str">
        <f t="shared" si="9"/>
        <v/>
      </c>
      <c r="O263" t="str">
        <f>IF(N263="","",MAX(O$1:O262)+1)</f>
        <v/>
      </c>
    </row>
    <row r="264" spans="1:15" x14ac:dyDescent="0.25">
      <c r="A264">
        <f>IF(Hoja1!M264=1,Hoja1!A264,0)</f>
        <v>0</v>
      </c>
      <c r="B264" s="23" t="e">
        <f>VLOOKUP(Hoja1!B264,Data!$A$1:$B$504,2,0)</f>
        <v>#N/A</v>
      </c>
      <c r="C264" s="23">
        <f>Hoja1!C264</f>
        <v>0</v>
      </c>
      <c r="D264">
        <f>Hoja1!D264</f>
        <v>0</v>
      </c>
      <c r="E264" s="24">
        <f>IF(Hoja1!M264=1,Hoja1!E264,0)</f>
        <v>0</v>
      </c>
      <c r="F264" s="23" t="e">
        <f>VLOOKUP(Hoja1!F264,Data!$D$1:$E$504,2,0)</f>
        <v>#N/A</v>
      </c>
      <c r="G264" s="23">
        <f>Hoja1!G264</f>
        <v>0</v>
      </c>
      <c r="H264" s="23">
        <f>Hoja1!H264</f>
        <v>0</v>
      </c>
      <c r="I264">
        <f>Hoja1!I264</f>
        <v>0</v>
      </c>
      <c r="J264" t="e">
        <f>VLOOKUP(Hoja1!J264,Data!$G$1:$H$505,2,0)</f>
        <v>#N/A</v>
      </c>
      <c r="K264" s="18">
        <f>IF(Hoja1!M264=1,Hoja1!K264,0)</f>
        <v>0</v>
      </c>
      <c r="L264">
        <f>IF(Hoja1!M264=1,Hoja1!L264:$N264,0)</f>
        <v>0</v>
      </c>
      <c r="M264">
        <f t="shared" si="8"/>
        <v>0</v>
      </c>
      <c r="N264" t="str">
        <f t="shared" si="9"/>
        <v/>
      </c>
      <c r="O264" t="str">
        <f>IF(N264="","",MAX(O$1:O263)+1)</f>
        <v/>
      </c>
    </row>
    <row r="265" spans="1:15" x14ac:dyDescent="0.25">
      <c r="A265">
        <f>IF(Hoja1!M265=1,Hoja1!A265,0)</f>
        <v>0</v>
      </c>
      <c r="B265" s="23" t="e">
        <f>VLOOKUP(Hoja1!B265,Data!$A$1:$B$504,2,0)</f>
        <v>#N/A</v>
      </c>
      <c r="C265" s="23">
        <f>Hoja1!C265</f>
        <v>0</v>
      </c>
      <c r="D265">
        <f>Hoja1!D265</f>
        <v>0</v>
      </c>
      <c r="E265" s="24">
        <f>IF(Hoja1!M265=1,Hoja1!E265,0)</f>
        <v>0</v>
      </c>
      <c r="F265" s="23" t="e">
        <f>VLOOKUP(Hoja1!F265,Data!$D$1:$E$504,2,0)</f>
        <v>#N/A</v>
      </c>
      <c r="G265" s="23">
        <f>Hoja1!G265</f>
        <v>0</v>
      </c>
      <c r="H265" s="23">
        <f>Hoja1!H265</f>
        <v>0</v>
      </c>
      <c r="I265">
        <f>Hoja1!I265</f>
        <v>0</v>
      </c>
      <c r="J265" t="e">
        <f>VLOOKUP(Hoja1!J265,Data!$G$1:$H$505,2,0)</f>
        <v>#N/A</v>
      </c>
      <c r="K265" s="18">
        <f>IF(Hoja1!M265=1,Hoja1!K265,0)</f>
        <v>0</v>
      </c>
      <c r="L265">
        <f>IF(Hoja1!M265=1,Hoja1!L265:$N265,0)</f>
        <v>0</v>
      </c>
      <c r="M265">
        <f t="shared" si="8"/>
        <v>0</v>
      </c>
      <c r="N265" t="str">
        <f t="shared" si="9"/>
        <v/>
      </c>
      <c r="O265" t="str">
        <f>IF(N265="","",MAX(O$1:O264)+1)</f>
        <v/>
      </c>
    </row>
    <row r="266" spans="1:15" x14ac:dyDescent="0.25">
      <c r="A266">
        <f>IF(Hoja1!M266=1,Hoja1!A266,0)</f>
        <v>0</v>
      </c>
      <c r="B266" s="23" t="e">
        <f>VLOOKUP(Hoja1!B266,Data!$A$1:$B$504,2,0)</f>
        <v>#N/A</v>
      </c>
      <c r="C266" s="23">
        <f>Hoja1!C266</f>
        <v>0</v>
      </c>
      <c r="D266">
        <f>Hoja1!D266</f>
        <v>0</v>
      </c>
      <c r="E266" s="24">
        <f>IF(Hoja1!M266=1,Hoja1!E266,0)</f>
        <v>0</v>
      </c>
      <c r="F266" s="23" t="e">
        <f>VLOOKUP(Hoja1!F266,Data!$D$1:$E$504,2,0)</f>
        <v>#N/A</v>
      </c>
      <c r="G266" s="23">
        <f>Hoja1!G266</f>
        <v>0</v>
      </c>
      <c r="H266" s="23">
        <f>Hoja1!H266</f>
        <v>0</v>
      </c>
      <c r="I266">
        <f>Hoja1!I266</f>
        <v>0</v>
      </c>
      <c r="J266" t="e">
        <f>VLOOKUP(Hoja1!J266,Data!$G$1:$H$505,2,0)</f>
        <v>#N/A</v>
      </c>
      <c r="K266" s="18">
        <f>IF(Hoja1!M266=1,Hoja1!K266,0)</f>
        <v>0</v>
      </c>
      <c r="L266">
        <f>IF(Hoja1!M266=1,Hoja1!L266:$N266,0)</f>
        <v>0</v>
      </c>
      <c r="M266">
        <f t="shared" si="8"/>
        <v>0</v>
      </c>
      <c r="N266" t="str">
        <f t="shared" si="9"/>
        <v/>
      </c>
      <c r="O266" t="str">
        <f>IF(N266="","",MAX(O$1:O265)+1)</f>
        <v/>
      </c>
    </row>
    <row r="267" spans="1:15" x14ac:dyDescent="0.25">
      <c r="A267">
        <f>IF(Hoja1!M267=1,Hoja1!A267,0)</f>
        <v>0</v>
      </c>
      <c r="B267" s="23" t="e">
        <f>VLOOKUP(Hoja1!B267,Data!$A$1:$B$504,2,0)</f>
        <v>#N/A</v>
      </c>
      <c r="C267" s="23">
        <f>Hoja1!C267</f>
        <v>0</v>
      </c>
      <c r="D267">
        <f>Hoja1!D267</f>
        <v>0</v>
      </c>
      <c r="E267" s="24">
        <f>IF(Hoja1!M267=1,Hoja1!E267,0)</f>
        <v>0</v>
      </c>
      <c r="F267" s="23" t="e">
        <f>VLOOKUP(Hoja1!F267,Data!$D$1:$E$504,2,0)</f>
        <v>#N/A</v>
      </c>
      <c r="G267" s="23">
        <f>Hoja1!G267</f>
        <v>0</v>
      </c>
      <c r="H267" s="23">
        <f>Hoja1!H267</f>
        <v>0</v>
      </c>
      <c r="I267">
        <f>Hoja1!I267</f>
        <v>0</v>
      </c>
      <c r="J267" t="e">
        <f>VLOOKUP(Hoja1!J267,Data!$G$1:$H$505,2,0)</f>
        <v>#N/A</v>
      </c>
      <c r="K267" s="18">
        <f>IF(Hoja1!M267=1,Hoja1!K267,0)</f>
        <v>0</v>
      </c>
      <c r="L267">
        <f>IF(Hoja1!M267=1,Hoja1!L267:$N267,0)</f>
        <v>0</v>
      </c>
      <c r="M267">
        <f t="shared" si="8"/>
        <v>0</v>
      </c>
      <c r="N267" t="str">
        <f t="shared" si="9"/>
        <v/>
      </c>
      <c r="O267" t="str">
        <f>IF(N267="","",MAX(O$1:O266)+1)</f>
        <v/>
      </c>
    </row>
    <row r="268" spans="1:15" x14ac:dyDescent="0.25">
      <c r="A268">
        <f>IF(Hoja1!M268=1,Hoja1!A268,0)</f>
        <v>0</v>
      </c>
      <c r="B268" s="23" t="e">
        <f>VLOOKUP(Hoja1!B268,Data!$A$1:$B$504,2,0)</f>
        <v>#N/A</v>
      </c>
      <c r="C268" s="23">
        <f>Hoja1!C268</f>
        <v>0</v>
      </c>
      <c r="D268">
        <f>Hoja1!D268</f>
        <v>0</v>
      </c>
      <c r="E268" s="24">
        <f>IF(Hoja1!M268=1,Hoja1!E268,0)</f>
        <v>0</v>
      </c>
      <c r="F268" s="23" t="e">
        <f>VLOOKUP(Hoja1!F268,Data!$D$1:$E$504,2,0)</f>
        <v>#N/A</v>
      </c>
      <c r="G268" s="23">
        <f>Hoja1!G268</f>
        <v>0</v>
      </c>
      <c r="H268" s="23">
        <f>Hoja1!H268</f>
        <v>0</v>
      </c>
      <c r="I268">
        <f>Hoja1!I268</f>
        <v>0</v>
      </c>
      <c r="J268" t="e">
        <f>VLOOKUP(Hoja1!J268,Data!$G$1:$H$505,2,0)</f>
        <v>#N/A</v>
      </c>
      <c r="K268" s="18">
        <f>IF(Hoja1!M268=1,Hoja1!K268,0)</f>
        <v>0</v>
      </c>
      <c r="L268">
        <f>IF(Hoja1!M268=1,Hoja1!L268:$N268,0)</f>
        <v>0</v>
      </c>
      <c r="M268">
        <f t="shared" si="8"/>
        <v>0</v>
      </c>
      <c r="N268" t="str">
        <f t="shared" si="9"/>
        <v/>
      </c>
      <c r="O268" t="str">
        <f>IF(N268="","",MAX(O$1:O267)+1)</f>
        <v/>
      </c>
    </row>
    <row r="269" spans="1:15" x14ac:dyDescent="0.25">
      <c r="A269">
        <f>IF(Hoja1!M269=1,Hoja1!A269,0)</f>
        <v>0</v>
      </c>
      <c r="B269" s="23" t="e">
        <f>VLOOKUP(Hoja1!B269,Data!$A$1:$B$504,2,0)</f>
        <v>#N/A</v>
      </c>
      <c r="C269" s="23">
        <f>Hoja1!C269</f>
        <v>0</v>
      </c>
      <c r="D269">
        <f>Hoja1!D269</f>
        <v>0</v>
      </c>
      <c r="E269" s="24">
        <f>IF(Hoja1!M269=1,Hoja1!E269,0)</f>
        <v>0</v>
      </c>
      <c r="F269" s="23" t="e">
        <f>VLOOKUP(Hoja1!F269,Data!$D$1:$E$504,2,0)</f>
        <v>#N/A</v>
      </c>
      <c r="G269" s="23">
        <f>Hoja1!G269</f>
        <v>0</v>
      </c>
      <c r="H269" s="23">
        <f>Hoja1!H269</f>
        <v>0</v>
      </c>
      <c r="I269">
        <f>Hoja1!I269</f>
        <v>0</v>
      </c>
      <c r="J269" t="e">
        <f>VLOOKUP(Hoja1!J269,Data!$G$1:$H$505,2,0)</f>
        <v>#N/A</v>
      </c>
      <c r="K269" s="18">
        <f>IF(Hoja1!M269=1,Hoja1!K269,0)</f>
        <v>0</v>
      </c>
      <c r="L269">
        <f>IF(Hoja1!M269=1,Hoja1!L269:$N269,0)</f>
        <v>0</v>
      </c>
      <c r="M269">
        <f t="shared" si="8"/>
        <v>0</v>
      </c>
      <c r="N269" t="str">
        <f t="shared" si="9"/>
        <v/>
      </c>
      <c r="O269" t="str">
        <f>IF(N269="","",MAX(O$1:O268)+1)</f>
        <v/>
      </c>
    </row>
    <row r="270" spans="1:15" x14ac:dyDescent="0.25">
      <c r="A270">
        <f>IF(Hoja1!M270=1,Hoja1!A270,0)</f>
        <v>0</v>
      </c>
      <c r="B270" s="23" t="e">
        <f>VLOOKUP(Hoja1!B270,Data!$A$1:$B$504,2,0)</f>
        <v>#N/A</v>
      </c>
      <c r="C270" s="23">
        <f>Hoja1!C270</f>
        <v>0</v>
      </c>
      <c r="D270">
        <f>Hoja1!D270</f>
        <v>0</v>
      </c>
      <c r="E270" s="24">
        <f>IF(Hoja1!M270=1,Hoja1!E270,0)</f>
        <v>0</v>
      </c>
      <c r="F270" s="23" t="e">
        <f>VLOOKUP(Hoja1!F270,Data!$D$1:$E$504,2,0)</f>
        <v>#N/A</v>
      </c>
      <c r="G270" s="23">
        <f>Hoja1!G270</f>
        <v>0</v>
      </c>
      <c r="H270" s="23">
        <f>Hoja1!H270</f>
        <v>0</v>
      </c>
      <c r="I270">
        <f>Hoja1!I270</f>
        <v>0</v>
      </c>
      <c r="J270" t="e">
        <f>VLOOKUP(Hoja1!J270,Data!$G$1:$H$505,2,0)</f>
        <v>#N/A</v>
      </c>
      <c r="K270" s="18">
        <f>IF(Hoja1!M270=1,Hoja1!K270,0)</f>
        <v>0</v>
      </c>
      <c r="L270">
        <f>IF(Hoja1!M270=1,Hoja1!L270:$N270,0)</f>
        <v>0</v>
      </c>
      <c r="M270">
        <f t="shared" si="8"/>
        <v>0</v>
      </c>
      <c r="N270" t="str">
        <f t="shared" si="9"/>
        <v/>
      </c>
      <c r="O270" t="str">
        <f>IF(N270="","",MAX(O$1:O269)+1)</f>
        <v/>
      </c>
    </row>
    <row r="271" spans="1:15" x14ac:dyDescent="0.25">
      <c r="A271">
        <f>IF(Hoja1!M271=1,Hoja1!A271,0)</f>
        <v>0</v>
      </c>
      <c r="B271" s="23" t="e">
        <f>VLOOKUP(Hoja1!B271,Data!$A$1:$B$504,2,0)</f>
        <v>#N/A</v>
      </c>
      <c r="C271" s="23">
        <f>Hoja1!C271</f>
        <v>0</v>
      </c>
      <c r="D271">
        <f>Hoja1!D271</f>
        <v>0</v>
      </c>
      <c r="E271" s="24">
        <f>IF(Hoja1!M271=1,Hoja1!E271,0)</f>
        <v>0</v>
      </c>
      <c r="F271" s="23" t="e">
        <f>VLOOKUP(Hoja1!F271,Data!$D$1:$E$504,2,0)</f>
        <v>#N/A</v>
      </c>
      <c r="G271" s="23">
        <f>Hoja1!G271</f>
        <v>0</v>
      </c>
      <c r="H271" s="23">
        <f>Hoja1!H271</f>
        <v>0</v>
      </c>
      <c r="I271">
        <f>Hoja1!I271</f>
        <v>0</v>
      </c>
      <c r="J271" t="e">
        <f>VLOOKUP(Hoja1!J271,Data!$G$1:$H$505,2,0)</f>
        <v>#N/A</v>
      </c>
      <c r="K271" s="18">
        <f>IF(Hoja1!M271=1,Hoja1!K271,0)</f>
        <v>0</v>
      </c>
      <c r="L271">
        <f>IF(Hoja1!M271=1,Hoja1!L271:$N271,0)</f>
        <v>0</v>
      </c>
      <c r="M271">
        <f t="shared" si="8"/>
        <v>0</v>
      </c>
      <c r="N271" t="str">
        <f t="shared" si="9"/>
        <v/>
      </c>
      <c r="O271" t="str">
        <f>IF(N271="","",MAX(O$1:O270)+1)</f>
        <v/>
      </c>
    </row>
    <row r="272" spans="1:15" x14ac:dyDescent="0.25">
      <c r="A272">
        <f>IF(Hoja1!M272=1,Hoja1!A272,0)</f>
        <v>0</v>
      </c>
      <c r="B272" s="23" t="e">
        <f>VLOOKUP(Hoja1!B272,Data!$A$1:$B$504,2,0)</f>
        <v>#N/A</v>
      </c>
      <c r="C272" s="23">
        <f>Hoja1!C272</f>
        <v>0</v>
      </c>
      <c r="D272">
        <f>Hoja1!D272</f>
        <v>0</v>
      </c>
      <c r="E272" s="24">
        <f>IF(Hoja1!M272=1,Hoja1!E272,0)</f>
        <v>0</v>
      </c>
      <c r="F272" s="23" t="e">
        <f>VLOOKUP(Hoja1!F272,Data!$D$1:$E$504,2,0)</f>
        <v>#N/A</v>
      </c>
      <c r="G272" s="23">
        <f>Hoja1!G272</f>
        <v>0</v>
      </c>
      <c r="H272" s="23">
        <f>Hoja1!H272</f>
        <v>0</v>
      </c>
      <c r="I272">
        <f>Hoja1!I272</f>
        <v>0</v>
      </c>
      <c r="J272" t="e">
        <f>VLOOKUP(Hoja1!J272,Data!$G$1:$H$505,2,0)</f>
        <v>#N/A</v>
      </c>
      <c r="K272" s="18">
        <f>IF(Hoja1!M272=1,Hoja1!K272,0)</f>
        <v>0</v>
      </c>
      <c r="L272">
        <f>IF(Hoja1!M272=1,Hoja1!L272:$N272,0)</f>
        <v>0</v>
      </c>
      <c r="M272">
        <f t="shared" si="8"/>
        <v>0</v>
      </c>
      <c r="N272" t="str">
        <f t="shared" si="9"/>
        <v/>
      </c>
      <c r="O272" t="str">
        <f>IF(N272="","",MAX(O$1:O271)+1)</f>
        <v/>
      </c>
    </row>
    <row r="273" spans="1:15" x14ac:dyDescent="0.25">
      <c r="A273">
        <f>IF(Hoja1!M273=1,Hoja1!A273,0)</f>
        <v>0</v>
      </c>
      <c r="B273" s="23" t="e">
        <f>VLOOKUP(Hoja1!B273,Data!$A$1:$B$504,2,0)</f>
        <v>#N/A</v>
      </c>
      <c r="C273" s="23">
        <f>Hoja1!C273</f>
        <v>0</v>
      </c>
      <c r="D273">
        <f>Hoja1!D273</f>
        <v>0</v>
      </c>
      <c r="E273" s="24">
        <f>IF(Hoja1!M273=1,Hoja1!E273,0)</f>
        <v>0</v>
      </c>
      <c r="F273" s="23" t="e">
        <f>VLOOKUP(Hoja1!F273,Data!$D$1:$E$504,2,0)</f>
        <v>#N/A</v>
      </c>
      <c r="G273" s="23">
        <f>Hoja1!G273</f>
        <v>0</v>
      </c>
      <c r="H273" s="23">
        <f>Hoja1!H273</f>
        <v>0</v>
      </c>
      <c r="I273">
        <f>Hoja1!I273</f>
        <v>0</v>
      </c>
      <c r="J273" t="e">
        <f>VLOOKUP(Hoja1!J273,Data!$G$1:$H$505,2,0)</f>
        <v>#N/A</v>
      </c>
      <c r="K273" s="18">
        <f>IF(Hoja1!M273=1,Hoja1!K273,0)</f>
        <v>0</v>
      </c>
      <c r="L273">
        <f>IF(Hoja1!M273=1,Hoja1!L273:$N273,0)</f>
        <v>0</v>
      </c>
      <c r="M273">
        <f t="shared" si="8"/>
        <v>0</v>
      </c>
      <c r="N273" t="str">
        <f t="shared" si="9"/>
        <v/>
      </c>
      <c r="O273" t="str">
        <f>IF(N273="","",MAX(O$1:O272)+1)</f>
        <v/>
      </c>
    </row>
    <row r="274" spans="1:15" x14ac:dyDescent="0.25">
      <c r="A274">
        <f>IF(Hoja1!M274=1,Hoja1!A274,0)</f>
        <v>0</v>
      </c>
      <c r="B274" s="23" t="e">
        <f>VLOOKUP(Hoja1!B274,Data!$A$1:$B$504,2,0)</f>
        <v>#N/A</v>
      </c>
      <c r="C274" s="23">
        <f>Hoja1!C274</f>
        <v>0</v>
      </c>
      <c r="D274">
        <f>Hoja1!D274</f>
        <v>0</v>
      </c>
      <c r="E274" s="24">
        <f>IF(Hoja1!M274=1,Hoja1!E274,0)</f>
        <v>0</v>
      </c>
      <c r="F274" s="23" t="e">
        <f>VLOOKUP(Hoja1!F274,Data!$D$1:$E$504,2,0)</f>
        <v>#N/A</v>
      </c>
      <c r="G274" s="23">
        <f>Hoja1!G274</f>
        <v>0</v>
      </c>
      <c r="H274" s="23">
        <f>Hoja1!H274</f>
        <v>0</v>
      </c>
      <c r="I274">
        <f>Hoja1!I274</f>
        <v>0</v>
      </c>
      <c r="J274" t="e">
        <f>VLOOKUP(Hoja1!J274,Data!$G$1:$H$505,2,0)</f>
        <v>#N/A</v>
      </c>
      <c r="K274" s="18">
        <f>IF(Hoja1!M274=1,Hoja1!K274,0)</f>
        <v>0</v>
      </c>
      <c r="L274">
        <f>IF(Hoja1!M274=1,Hoja1!L274:$N274,0)</f>
        <v>0</v>
      </c>
      <c r="M274">
        <f t="shared" si="8"/>
        <v>0</v>
      </c>
      <c r="N274" t="str">
        <f t="shared" si="9"/>
        <v/>
      </c>
      <c r="O274" t="str">
        <f>IF(N274="","",MAX(O$1:O273)+1)</f>
        <v/>
      </c>
    </row>
    <row r="275" spans="1:15" x14ac:dyDescent="0.25">
      <c r="A275">
        <f>IF(Hoja1!M275=1,Hoja1!A275,0)</f>
        <v>0</v>
      </c>
      <c r="B275" s="23" t="e">
        <f>VLOOKUP(Hoja1!B275,Data!$A$1:$B$504,2,0)</f>
        <v>#N/A</v>
      </c>
      <c r="C275" s="23">
        <f>Hoja1!C275</f>
        <v>0</v>
      </c>
      <c r="D275">
        <f>Hoja1!D275</f>
        <v>0</v>
      </c>
      <c r="E275" s="24">
        <f>IF(Hoja1!M275=1,Hoja1!E275,0)</f>
        <v>0</v>
      </c>
      <c r="F275" s="23" t="e">
        <f>VLOOKUP(Hoja1!F275,Data!$D$1:$E$504,2,0)</f>
        <v>#N/A</v>
      </c>
      <c r="G275" s="23">
        <f>Hoja1!G275</f>
        <v>0</v>
      </c>
      <c r="H275" s="23">
        <f>Hoja1!H275</f>
        <v>0</v>
      </c>
      <c r="I275">
        <f>Hoja1!I275</f>
        <v>0</v>
      </c>
      <c r="J275" t="e">
        <f>VLOOKUP(Hoja1!J275,Data!$G$1:$H$505,2,0)</f>
        <v>#N/A</v>
      </c>
      <c r="K275" s="18">
        <f>IF(Hoja1!M275=1,Hoja1!K275,0)</f>
        <v>0</v>
      </c>
      <c r="L275">
        <f>IF(Hoja1!M275=1,Hoja1!L275:$N275,0)</f>
        <v>0</v>
      </c>
      <c r="M275">
        <f t="shared" si="8"/>
        <v>0</v>
      </c>
      <c r="N275" t="str">
        <f t="shared" si="9"/>
        <v/>
      </c>
      <c r="O275" t="str">
        <f>IF(N275="","",MAX(O$1:O274)+1)</f>
        <v/>
      </c>
    </row>
    <row r="276" spans="1:15" x14ac:dyDescent="0.25">
      <c r="A276">
        <f>IF(Hoja1!M276=1,Hoja1!A276,0)</f>
        <v>0</v>
      </c>
      <c r="B276" s="23" t="e">
        <f>VLOOKUP(Hoja1!B276,Data!$A$1:$B$504,2,0)</f>
        <v>#N/A</v>
      </c>
      <c r="C276" s="23">
        <f>Hoja1!C276</f>
        <v>0</v>
      </c>
      <c r="D276">
        <f>Hoja1!D276</f>
        <v>0</v>
      </c>
      <c r="E276" s="24">
        <f>IF(Hoja1!M276=1,Hoja1!E276,0)</f>
        <v>0</v>
      </c>
      <c r="F276" s="23" t="e">
        <f>VLOOKUP(Hoja1!F276,Data!$D$1:$E$504,2,0)</f>
        <v>#N/A</v>
      </c>
      <c r="G276" s="23">
        <f>Hoja1!G276</f>
        <v>0</v>
      </c>
      <c r="H276" s="23">
        <f>Hoja1!H276</f>
        <v>0</v>
      </c>
      <c r="I276">
        <f>Hoja1!I276</f>
        <v>0</v>
      </c>
      <c r="J276" t="e">
        <f>VLOOKUP(Hoja1!J276,Data!$G$1:$H$505,2,0)</f>
        <v>#N/A</v>
      </c>
      <c r="K276" s="18">
        <f>IF(Hoja1!M276=1,Hoja1!K276,0)</f>
        <v>0</v>
      </c>
      <c r="L276">
        <f>IF(Hoja1!M276=1,Hoja1!L276:$N276,0)</f>
        <v>0</v>
      </c>
      <c r="M276">
        <f t="shared" si="8"/>
        <v>0</v>
      </c>
      <c r="N276" t="str">
        <f t="shared" si="9"/>
        <v/>
      </c>
      <c r="O276" t="str">
        <f>IF(N276="","",MAX(O$1:O275)+1)</f>
        <v/>
      </c>
    </row>
    <row r="277" spans="1:15" x14ac:dyDescent="0.25">
      <c r="A277">
        <f>IF(Hoja1!M277=1,Hoja1!A277,0)</f>
        <v>0</v>
      </c>
      <c r="B277" s="23" t="e">
        <f>VLOOKUP(Hoja1!B277,Data!$A$1:$B$504,2,0)</f>
        <v>#N/A</v>
      </c>
      <c r="C277" s="23">
        <f>Hoja1!C277</f>
        <v>0</v>
      </c>
      <c r="D277">
        <f>Hoja1!D277</f>
        <v>0</v>
      </c>
      <c r="E277" s="24">
        <f>IF(Hoja1!M277=1,Hoja1!E277,0)</f>
        <v>0</v>
      </c>
      <c r="F277" s="23" t="e">
        <f>VLOOKUP(Hoja1!F277,Data!$D$1:$E$504,2,0)</f>
        <v>#N/A</v>
      </c>
      <c r="G277" s="23">
        <f>Hoja1!G277</f>
        <v>0</v>
      </c>
      <c r="H277" s="23">
        <f>Hoja1!H277</f>
        <v>0</v>
      </c>
      <c r="I277">
        <f>Hoja1!I277</f>
        <v>0</v>
      </c>
      <c r="J277" t="e">
        <f>VLOOKUP(Hoja1!J277,Data!$G$1:$H$505,2,0)</f>
        <v>#N/A</v>
      </c>
      <c r="K277" s="18">
        <f>IF(Hoja1!M277=1,Hoja1!K277,0)</f>
        <v>0</v>
      </c>
      <c r="L277">
        <f>IF(Hoja1!M277=1,Hoja1!L277:$N277,0)</f>
        <v>0</v>
      </c>
      <c r="M277">
        <f t="shared" si="8"/>
        <v>0</v>
      </c>
      <c r="N277" t="str">
        <f t="shared" si="9"/>
        <v/>
      </c>
      <c r="O277" t="str">
        <f>IF(N277="","",MAX(O$1:O276)+1)</f>
        <v/>
      </c>
    </row>
    <row r="278" spans="1:15" x14ac:dyDescent="0.25">
      <c r="A278">
        <f>IF(Hoja1!M278=1,Hoja1!A278,0)</f>
        <v>0</v>
      </c>
      <c r="B278" s="23" t="e">
        <f>VLOOKUP(Hoja1!B278,Data!$A$1:$B$504,2,0)</f>
        <v>#N/A</v>
      </c>
      <c r="C278" s="23">
        <f>Hoja1!C278</f>
        <v>0</v>
      </c>
      <c r="D278">
        <f>Hoja1!D278</f>
        <v>0</v>
      </c>
      <c r="E278" s="24">
        <f>IF(Hoja1!M278=1,Hoja1!E278,0)</f>
        <v>0</v>
      </c>
      <c r="F278" s="23" t="e">
        <f>VLOOKUP(Hoja1!F278,Data!$D$1:$E$504,2,0)</f>
        <v>#N/A</v>
      </c>
      <c r="G278" s="23">
        <f>Hoja1!G278</f>
        <v>0</v>
      </c>
      <c r="H278" s="23">
        <f>Hoja1!H278</f>
        <v>0</v>
      </c>
      <c r="I278">
        <f>Hoja1!I278</f>
        <v>0</v>
      </c>
      <c r="J278" t="e">
        <f>VLOOKUP(Hoja1!J278,Data!$G$1:$H$505,2,0)</f>
        <v>#N/A</v>
      </c>
      <c r="K278" s="18">
        <f>IF(Hoja1!M278=1,Hoja1!K278,0)</f>
        <v>0</v>
      </c>
      <c r="L278">
        <f>IF(Hoja1!M278=1,Hoja1!L278:$N278,0)</f>
        <v>0</v>
      </c>
      <c r="M278">
        <f t="shared" si="8"/>
        <v>0</v>
      </c>
      <c r="N278" t="str">
        <f t="shared" si="9"/>
        <v/>
      </c>
      <c r="O278" t="str">
        <f>IF(N278="","",MAX(O$1:O277)+1)</f>
        <v/>
      </c>
    </row>
    <row r="279" spans="1:15" x14ac:dyDescent="0.25">
      <c r="A279">
        <f>IF(Hoja1!M279=1,Hoja1!A279,0)</f>
        <v>0</v>
      </c>
      <c r="B279" s="23" t="e">
        <f>VLOOKUP(Hoja1!B279,Data!$A$1:$B$504,2,0)</f>
        <v>#N/A</v>
      </c>
      <c r="C279" s="23">
        <f>Hoja1!C279</f>
        <v>0</v>
      </c>
      <c r="D279">
        <f>Hoja1!D279</f>
        <v>0</v>
      </c>
      <c r="E279" s="24">
        <f>IF(Hoja1!M279=1,Hoja1!E279,0)</f>
        <v>0</v>
      </c>
      <c r="F279" s="23" t="e">
        <f>VLOOKUP(Hoja1!F279,Data!$D$1:$E$504,2,0)</f>
        <v>#N/A</v>
      </c>
      <c r="G279" s="23">
        <f>Hoja1!G279</f>
        <v>0</v>
      </c>
      <c r="H279" s="23">
        <f>Hoja1!H279</f>
        <v>0</v>
      </c>
      <c r="I279">
        <f>Hoja1!I279</f>
        <v>0</v>
      </c>
      <c r="J279" t="e">
        <f>VLOOKUP(Hoja1!J279,Data!$G$1:$H$505,2,0)</f>
        <v>#N/A</v>
      </c>
      <c r="K279" s="18">
        <f>IF(Hoja1!M279=1,Hoja1!K279,0)</f>
        <v>0</v>
      </c>
      <c r="L279">
        <f>IF(Hoja1!M279=1,Hoja1!L279:$N279,0)</f>
        <v>0</v>
      </c>
      <c r="M279">
        <f t="shared" si="8"/>
        <v>0</v>
      </c>
      <c r="N279" t="str">
        <f t="shared" si="9"/>
        <v/>
      </c>
      <c r="O279" t="str">
        <f>IF(N279="","",MAX(O$1:O278)+1)</f>
        <v/>
      </c>
    </row>
    <row r="280" spans="1:15" x14ac:dyDescent="0.25">
      <c r="A280">
        <f>IF(Hoja1!M280=1,Hoja1!A280,0)</f>
        <v>0</v>
      </c>
      <c r="B280" s="23" t="e">
        <f>VLOOKUP(Hoja1!B280,Data!$A$1:$B$504,2,0)</f>
        <v>#N/A</v>
      </c>
      <c r="C280" s="23">
        <f>Hoja1!C280</f>
        <v>0</v>
      </c>
      <c r="D280">
        <f>Hoja1!D280</f>
        <v>0</v>
      </c>
      <c r="E280" s="24">
        <f>IF(Hoja1!M280=1,Hoja1!E280,0)</f>
        <v>0</v>
      </c>
      <c r="F280" s="23" t="e">
        <f>VLOOKUP(Hoja1!F280,Data!$D$1:$E$504,2,0)</f>
        <v>#N/A</v>
      </c>
      <c r="G280" s="23">
        <f>Hoja1!G280</f>
        <v>0</v>
      </c>
      <c r="H280" s="23">
        <f>Hoja1!H280</f>
        <v>0</v>
      </c>
      <c r="I280">
        <f>Hoja1!I280</f>
        <v>0</v>
      </c>
      <c r="J280" t="e">
        <f>VLOOKUP(Hoja1!J280,Data!$G$1:$H$505,2,0)</f>
        <v>#N/A</v>
      </c>
      <c r="K280" s="18">
        <f>IF(Hoja1!M280=1,Hoja1!K280,0)</f>
        <v>0</v>
      </c>
      <c r="L280">
        <f>IF(Hoja1!M280=1,Hoja1!L280:$N280,0)</f>
        <v>0</v>
      </c>
      <c r="M280">
        <f t="shared" si="8"/>
        <v>0</v>
      </c>
      <c r="N280" t="str">
        <f t="shared" si="9"/>
        <v/>
      </c>
      <c r="O280" t="str">
        <f>IF(N280="","",MAX(O$1:O279)+1)</f>
        <v/>
      </c>
    </row>
    <row r="281" spans="1:15" x14ac:dyDescent="0.25">
      <c r="A281">
        <f>IF(Hoja1!M281=1,Hoja1!A281,0)</f>
        <v>0</v>
      </c>
      <c r="B281" s="23" t="e">
        <f>VLOOKUP(Hoja1!B281,Data!$A$1:$B$504,2,0)</f>
        <v>#N/A</v>
      </c>
      <c r="C281" s="23">
        <f>Hoja1!C281</f>
        <v>0</v>
      </c>
      <c r="D281">
        <f>Hoja1!D281</f>
        <v>0</v>
      </c>
      <c r="E281" s="24">
        <f>IF(Hoja1!M281=1,Hoja1!E281,0)</f>
        <v>0</v>
      </c>
      <c r="F281" s="23" t="e">
        <f>VLOOKUP(Hoja1!F281,Data!$D$1:$E$504,2,0)</f>
        <v>#N/A</v>
      </c>
      <c r="G281" s="23">
        <f>Hoja1!G281</f>
        <v>0</v>
      </c>
      <c r="H281" s="23">
        <f>Hoja1!H281</f>
        <v>0</v>
      </c>
      <c r="I281">
        <f>Hoja1!I281</f>
        <v>0</v>
      </c>
      <c r="J281" t="e">
        <f>VLOOKUP(Hoja1!J281,Data!$G$1:$H$505,2,0)</f>
        <v>#N/A</v>
      </c>
      <c r="K281" s="18">
        <f>IF(Hoja1!M281=1,Hoja1!K281,0)</f>
        <v>0</v>
      </c>
      <c r="L281">
        <f>IF(Hoja1!M281=1,Hoja1!L281:$N281,0)</f>
        <v>0</v>
      </c>
      <c r="M281">
        <f t="shared" si="8"/>
        <v>0</v>
      </c>
      <c r="N281" t="str">
        <f t="shared" si="9"/>
        <v/>
      </c>
      <c r="O281" t="str">
        <f>IF(N281="","",MAX(O$1:O280)+1)</f>
        <v/>
      </c>
    </row>
    <row r="282" spans="1:15" x14ac:dyDescent="0.25">
      <c r="A282">
        <f>IF(Hoja1!M282=1,Hoja1!A282,0)</f>
        <v>0</v>
      </c>
      <c r="B282" s="23" t="e">
        <f>VLOOKUP(Hoja1!B282,Data!$A$1:$B$504,2,0)</f>
        <v>#N/A</v>
      </c>
      <c r="C282" s="23">
        <f>Hoja1!C282</f>
        <v>0</v>
      </c>
      <c r="D282">
        <f>Hoja1!D282</f>
        <v>0</v>
      </c>
      <c r="E282" s="24">
        <f>IF(Hoja1!M282=1,Hoja1!E282,0)</f>
        <v>0</v>
      </c>
      <c r="F282" s="23" t="e">
        <f>VLOOKUP(Hoja1!F282,Data!$D$1:$E$504,2,0)</f>
        <v>#N/A</v>
      </c>
      <c r="G282" s="23">
        <f>Hoja1!G282</f>
        <v>0</v>
      </c>
      <c r="H282" s="23">
        <f>Hoja1!H282</f>
        <v>0</v>
      </c>
      <c r="I282">
        <f>Hoja1!I282</f>
        <v>0</v>
      </c>
      <c r="J282" t="e">
        <f>VLOOKUP(Hoja1!J282,Data!$G$1:$H$505,2,0)</f>
        <v>#N/A</v>
      </c>
      <c r="K282" s="18">
        <f>IF(Hoja1!M282=1,Hoja1!K282,0)</f>
        <v>0</v>
      </c>
      <c r="L282">
        <f>IF(Hoja1!M282=1,Hoja1!L282:$N282,0)</f>
        <v>0</v>
      </c>
      <c r="M282">
        <f t="shared" si="8"/>
        <v>0</v>
      </c>
      <c r="N282" t="str">
        <f t="shared" si="9"/>
        <v/>
      </c>
      <c r="O282" t="str">
        <f>IF(N282="","",MAX(O$1:O281)+1)</f>
        <v/>
      </c>
    </row>
    <row r="283" spans="1:15" x14ac:dyDescent="0.25">
      <c r="A283">
        <f>IF(Hoja1!M283=1,Hoja1!A283,0)</f>
        <v>0</v>
      </c>
      <c r="B283" s="23" t="e">
        <f>VLOOKUP(Hoja1!B283,Data!$A$1:$B$504,2,0)</f>
        <v>#N/A</v>
      </c>
      <c r="C283" s="23">
        <f>Hoja1!C283</f>
        <v>0</v>
      </c>
      <c r="D283">
        <f>Hoja1!D283</f>
        <v>0</v>
      </c>
      <c r="E283" s="24">
        <f>IF(Hoja1!M283=1,Hoja1!E283,0)</f>
        <v>0</v>
      </c>
      <c r="F283" s="23" t="e">
        <f>VLOOKUP(Hoja1!F283,Data!$D$1:$E$504,2,0)</f>
        <v>#N/A</v>
      </c>
      <c r="G283" s="23">
        <f>Hoja1!G283</f>
        <v>0</v>
      </c>
      <c r="H283" s="23">
        <f>Hoja1!H283</f>
        <v>0</v>
      </c>
      <c r="I283">
        <f>Hoja1!I283</f>
        <v>0</v>
      </c>
      <c r="J283" t="e">
        <f>VLOOKUP(Hoja1!J283,Data!$G$1:$H$505,2,0)</f>
        <v>#N/A</v>
      </c>
      <c r="K283" s="18">
        <f>IF(Hoja1!M283=1,Hoja1!K283,0)</f>
        <v>0</v>
      </c>
      <c r="L283">
        <f>IF(Hoja1!M283=1,Hoja1!L283:$N283,0)</f>
        <v>0</v>
      </c>
      <c r="M283">
        <f t="shared" si="8"/>
        <v>0</v>
      </c>
      <c r="N283" t="str">
        <f t="shared" si="9"/>
        <v/>
      </c>
      <c r="O283" t="str">
        <f>IF(N283="","",MAX(O$1:O282)+1)</f>
        <v/>
      </c>
    </row>
    <row r="284" spans="1:15" x14ac:dyDescent="0.25">
      <c r="A284">
        <f>IF(Hoja1!M284=1,Hoja1!A284,0)</f>
        <v>0</v>
      </c>
      <c r="B284" s="23" t="e">
        <f>VLOOKUP(Hoja1!B284,Data!$A$1:$B$504,2,0)</f>
        <v>#N/A</v>
      </c>
      <c r="C284" s="23">
        <f>Hoja1!C284</f>
        <v>0</v>
      </c>
      <c r="D284">
        <f>Hoja1!D284</f>
        <v>0</v>
      </c>
      <c r="E284" s="24">
        <f>IF(Hoja1!M284=1,Hoja1!E284,0)</f>
        <v>0</v>
      </c>
      <c r="F284" s="23" t="e">
        <f>VLOOKUP(Hoja1!F284,Data!$D$1:$E$504,2,0)</f>
        <v>#N/A</v>
      </c>
      <c r="G284" s="23">
        <f>Hoja1!G284</f>
        <v>0</v>
      </c>
      <c r="H284" s="23">
        <f>Hoja1!H284</f>
        <v>0</v>
      </c>
      <c r="I284">
        <f>Hoja1!I284</f>
        <v>0</v>
      </c>
      <c r="J284" t="e">
        <f>VLOOKUP(Hoja1!J284,Data!$G$1:$H$505,2,0)</f>
        <v>#N/A</v>
      </c>
      <c r="K284" s="18">
        <f>IF(Hoja1!M284=1,Hoja1!K284,0)</f>
        <v>0</v>
      </c>
      <c r="L284">
        <f>IF(Hoja1!M284=1,Hoja1!L284:$N284,0)</f>
        <v>0</v>
      </c>
      <c r="M284">
        <f t="shared" si="8"/>
        <v>0</v>
      </c>
      <c r="N284" t="str">
        <f t="shared" si="9"/>
        <v/>
      </c>
      <c r="O284" t="str">
        <f>IF(N284="","",MAX(O$1:O283)+1)</f>
        <v/>
      </c>
    </row>
    <row r="285" spans="1:15" x14ac:dyDescent="0.25">
      <c r="A285">
        <f>IF(Hoja1!M285=1,Hoja1!A285,0)</f>
        <v>0</v>
      </c>
      <c r="B285" s="23" t="e">
        <f>VLOOKUP(Hoja1!B285,Data!$A$1:$B$504,2,0)</f>
        <v>#N/A</v>
      </c>
      <c r="C285" s="23">
        <f>Hoja1!C285</f>
        <v>0</v>
      </c>
      <c r="D285">
        <f>Hoja1!D285</f>
        <v>0</v>
      </c>
      <c r="E285" s="24">
        <f>IF(Hoja1!M285=1,Hoja1!E285,0)</f>
        <v>0</v>
      </c>
      <c r="F285" s="23" t="e">
        <f>VLOOKUP(Hoja1!F285,Data!$D$1:$E$504,2,0)</f>
        <v>#N/A</v>
      </c>
      <c r="G285" s="23">
        <f>Hoja1!G285</f>
        <v>0</v>
      </c>
      <c r="H285" s="23">
        <f>Hoja1!H285</f>
        <v>0</v>
      </c>
      <c r="I285">
        <f>Hoja1!I285</f>
        <v>0</v>
      </c>
      <c r="J285" t="e">
        <f>VLOOKUP(Hoja1!J285,Data!$G$1:$H$505,2,0)</f>
        <v>#N/A</v>
      </c>
      <c r="K285" s="18">
        <f>IF(Hoja1!M285=1,Hoja1!K285,0)</f>
        <v>0</v>
      </c>
      <c r="L285">
        <f>IF(Hoja1!M285=1,Hoja1!L285:$N285,0)</f>
        <v>0</v>
      </c>
      <c r="M285">
        <f t="shared" si="8"/>
        <v>0</v>
      </c>
      <c r="N285" t="str">
        <f t="shared" si="9"/>
        <v/>
      </c>
      <c r="O285" t="str">
        <f>IF(N285="","",MAX(O$1:O284)+1)</f>
        <v/>
      </c>
    </row>
    <row r="286" spans="1:15" x14ac:dyDescent="0.25">
      <c r="A286">
        <f>IF(Hoja1!M286=1,Hoja1!A286,0)</f>
        <v>0</v>
      </c>
      <c r="B286" s="23" t="e">
        <f>VLOOKUP(Hoja1!B286,Data!$A$1:$B$504,2,0)</f>
        <v>#N/A</v>
      </c>
      <c r="C286" s="23">
        <f>Hoja1!C286</f>
        <v>0</v>
      </c>
      <c r="D286">
        <f>Hoja1!D286</f>
        <v>0</v>
      </c>
      <c r="E286" s="24">
        <f>IF(Hoja1!M286=1,Hoja1!E286,0)</f>
        <v>0</v>
      </c>
      <c r="F286" s="23" t="e">
        <f>VLOOKUP(Hoja1!F286,Data!$D$1:$E$504,2,0)</f>
        <v>#N/A</v>
      </c>
      <c r="G286" s="23">
        <f>Hoja1!G286</f>
        <v>0</v>
      </c>
      <c r="H286" s="23">
        <f>Hoja1!H286</f>
        <v>0</v>
      </c>
      <c r="I286">
        <f>Hoja1!I286</f>
        <v>0</v>
      </c>
      <c r="J286" t="e">
        <f>VLOOKUP(Hoja1!J286,Data!$G$1:$H$505,2,0)</f>
        <v>#N/A</v>
      </c>
      <c r="K286" s="18">
        <f>IF(Hoja1!M286=1,Hoja1!K286,0)</f>
        <v>0</v>
      </c>
      <c r="L286">
        <f>IF(Hoja1!M286=1,Hoja1!L286:$N286,0)</f>
        <v>0</v>
      </c>
      <c r="M286">
        <f t="shared" si="8"/>
        <v>0</v>
      </c>
      <c r="N286" t="str">
        <f t="shared" si="9"/>
        <v/>
      </c>
      <c r="O286" t="str">
        <f>IF(N286="","",MAX(O$1:O285)+1)</f>
        <v/>
      </c>
    </row>
    <row r="287" spans="1:15" x14ac:dyDescent="0.25">
      <c r="A287">
        <f>IF(Hoja1!M287=1,Hoja1!A287,0)</f>
        <v>0</v>
      </c>
      <c r="B287" s="23" t="e">
        <f>VLOOKUP(Hoja1!B287,Data!$A$1:$B$504,2,0)</f>
        <v>#N/A</v>
      </c>
      <c r="C287" s="23">
        <f>Hoja1!C287</f>
        <v>0</v>
      </c>
      <c r="D287">
        <f>Hoja1!D287</f>
        <v>0</v>
      </c>
      <c r="E287" s="24">
        <f>IF(Hoja1!M287=1,Hoja1!E287,0)</f>
        <v>0</v>
      </c>
      <c r="F287" s="23" t="e">
        <f>VLOOKUP(Hoja1!F287,Data!$D$1:$E$504,2,0)</f>
        <v>#N/A</v>
      </c>
      <c r="G287" s="23">
        <f>Hoja1!G287</f>
        <v>0</v>
      </c>
      <c r="H287" s="23">
        <f>Hoja1!H287</f>
        <v>0</v>
      </c>
      <c r="I287">
        <f>Hoja1!I287</f>
        <v>0</v>
      </c>
      <c r="J287" t="e">
        <f>VLOOKUP(Hoja1!J287,Data!$G$1:$H$505,2,0)</f>
        <v>#N/A</v>
      </c>
      <c r="K287" s="18">
        <f>IF(Hoja1!M287=1,Hoja1!K287,0)</f>
        <v>0</v>
      </c>
      <c r="L287">
        <f>IF(Hoja1!M287=1,Hoja1!L287:$N287,0)</f>
        <v>0</v>
      </c>
      <c r="M287">
        <f t="shared" si="8"/>
        <v>0</v>
      </c>
      <c r="N287" t="str">
        <f t="shared" si="9"/>
        <v/>
      </c>
      <c r="O287" t="str">
        <f>IF(N287="","",MAX(O$1:O286)+1)</f>
        <v/>
      </c>
    </row>
    <row r="288" spans="1:15" x14ac:dyDescent="0.25">
      <c r="A288">
        <f>IF(Hoja1!M288=1,Hoja1!A288,0)</f>
        <v>0</v>
      </c>
      <c r="B288" s="23" t="e">
        <f>VLOOKUP(Hoja1!B288,Data!$A$1:$B$504,2,0)</f>
        <v>#N/A</v>
      </c>
      <c r="C288" s="23">
        <f>Hoja1!C288</f>
        <v>0</v>
      </c>
      <c r="D288">
        <f>Hoja1!D288</f>
        <v>0</v>
      </c>
      <c r="E288" s="24">
        <f>IF(Hoja1!M288=1,Hoja1!E288,0)</f>
        <v>0</v>
      </c>
      <c r="F288" s="23" t="e">
        <f>VLOOKUP(Hoja1!F288,Data!$D$1:$E$504,2,0)</f>
        <v>#N/A</v>
      </c>
      <c r="G288" s="23">
        <f>Hoja1!G288</f>
        <v>0</v>
      </c>
      <c r="H288" s="23">
        <f>Hoja1!H288</f>
        <v>0</v>
      </c>
      <c r="I288">
        <f>Hoja1!I288</f>
        <v>0</v>
      </c>
      <c r="J288" t="e">
        <f>VLOOKUP(Hoja1!J288,Data!$G$1:$H$505,2,0)</f>
        <v>#N/A</v>
      </c>
      <c r="K288" s="18">
        <f>IF(Hoja1!M288=1,Hoja1!K288,0)</f>
        <v>0</v>
      </c>
      <c r="L288">
        <f>IF(Hoja1!M288=1,Hoja1!L288:$N288,0)</f>
        <v>0</v>
      </c>
      <c r="M288">
        <f t="shared" si="8"/>
        <v>0</v>
      </c>
      <c r="N288" t="str">
        <f t="shared" si="9"/>
        <v/>
      </c>
      <c r="O288" t="str">
        <f>IF(N288="","",MAX(O$1:O287)+1)</f>
        <v/>
      </c>
    </row>
    <row r="289" spans="1:15" x14ac:dyDescent="0.25">
      <c r="A289">
        <f>IF(Hoja1!M289=1,Hoja1!A289,0)</f>
        <v>0</v>
      </c>
      <c r="B289" s="23" t="e">
        <f>VLOOKUP(Hoja1!B289,Data!$A$1:$B$504,2,0)</f>
        <v>#N/A</v>
      </c>
      <c r="C289" s="23">
        <f>Hoja1!C289</f>
        <v>0</v>
      </c>
      <c r="D289">
        <f>Hoja1!D289</f>
        <v>0</v>
      </c>
      <c r="E289" s="24">
        <f>IF(Hoja1!M289=1,Hoja1!E289,0)</f>
        <v>0</v>
      </c>
      <c r="F289" s="23" t="e">
        <f>VLOOKUP(Hoja1!F289,Data!$D$1:$E$504,2,0)</f>
        <v>#N/A</v>
      </c>
      <c r="G289" s="23">
        <f>Hoja1!G289</f>
        <v>0</v>
      </c>
      <c r="H289" s="23">
        <f>Hoja1!H289</f>
        <v>0</v>
      </c>
      <c r="I289">
        <f>Hoja1!I289</f>
        <v>0</v>
      </c>
      <c r="J289" t="e">
        <f>VLOOKUP(Hoja1!J289,Data!$G$1:$H$505,2,0)</f>
        <v>#N/A</v>
      </c>
      <c r="K289" s="18">
        <f>IF(Hoja1!M289=1,Hoja1!K289,0)</f>
        <v>0</v>
      </c>
      <c r="L289">
        <f>IF(Hoja1!M289=1,Hoja1!L289:$N289,0)</f>
        <v>0</v>
      </c>
      <c r="M289">
        <f t="shared" si="8"/>
        <v>0</v>
      </c>
      <c r="N289" t="str">
        <f t="shared" si="9"/>
        <v/>
      </c>
      <c r="O289" t="str">
        <f>IF(N289="","",MAX(O$1:O288)+1)</f>
        <v/>
      </c>
    </row>
    <row r="290" spans="1:15" x14ac:dyDescent="0.25">
      <c r="A290">
        <f>IF(Hoja1!M290=1,Hoja1!A290,0)</f>
        <v>0</v>
      </c>
      <c r="B290" s="23" t="e">
        <f>VLOOKUP(Hoja1!B290,Data!$A$1:$B$504,2,0)</f>
        <v>#N/A</v>
      </c>
      <c r="C290" s="23">
        <f>Hoja1!C290</f>
        <v>0</v>
      </c>
      <c r="D290">
        <f>Hoja1!D290</f>
        <v>0</v>
      </c>
      <c r="E290" s="24">
        <f>IF(Hoja1!M290=1,Hoja1!E290,0)</f>
        <v>0</v>
      </c>
      <c r="F290" s="23" t="e">
        <f>VLOOKUP(Hoja1!F290,Data!$D$1:$E$504,2,0)</f>
        <v>#N/A</v>
      </c>
      <c r="G290" s="23">
        <f>Hoja1!G290</f>
        <v>0</v>
      </c>
      <c r="H290" s="23">
        <f>Hoja1!H290</f>
        <v>0</v>
      </c>
      <c r="I290">
        <f>Hoja1!I290</f>
        <v>0</v>
      </c>
      <c r="J290" t="e">
        <f>VLOOKUP(Hoja1!J290,Data!$G$1:$H$505,2,0)</f>
        <v>#N/A</v>
      </c>
      <c r="K290" s="18">
        <f>IF(Hoja1!M290=1,Hoja1!K290,0)</f>
        <v>0</v>
      </c>
      <c r="L290">
        <f>IF(Hoja1!M290=1,Hoja1!L290:$N290,0)</f>
        <v>0</v>
      </c>
      <c r="M290">
        <f t="shared" si="8"/>
        <v>0</v>
      </c>
      <c r="N290" t="str">
        <f t="shared" si="9"/>
        <v/>
      </c>
      <c r="O290" t="str">
        <f>IF(N290="","",MAX(O$1:O289)+1)</f>
        <v/>
      </c>
    </row>
    <row r="291" spans="1:15" x14ac:dyDescent="0.25">
      <c r="A291">
        <f>IF(Hoja1!M291=1,Hoja1!A291,0)</f>
        <v>0</v>
      </c>
      <c r="B291" s="23" t="e">
        <f>VLOOKUP(Hoja1!B291,Data!$A$1:$B$504,2,0)</f>
        <v>#N/A</v>
      </c>
      <c r="C291" s="23">
        <f>Hoja1!C291</f>
        <v>0</v>
      </c>
      <c r="D291">
        <f>Hoja1!D291</f>
        <v>0</v>
      </c>
      <c r="E291" s="24">
        <f>IF(Hoja1!M291=1,Hoja1!E291,0)</f>
        <v>0</v>
      </c>
      <c r="F291" s="23" t="e">
        <f>VLOOKUP(Hoja1!F291,Data!$D$1:$E$504,2,0)</f>
        <v>#N/A</v>
      </c>
      <c r="G291" s="23">
        <f>Hoja1!G291</f>
        <v>0</v>
      </c>
      <c r="H291" s="23">
        <f>Hoja1!H291</f>
        <v>0</v>
      </c>
      <c r="I291">
        <f>Hoja1!I291</f>
        <v>0</v>
      </c>
      <c r="J291" t="e">
        <f>VLOOKUP(Hoja1!J291,Data!$G$1:$H$505,2,0)</f>
        <v>#N/A</v>
      </c>
      <c r="K291" s="18">
        <f>IF(Hoja1!M291=1,Hoja1!K291,0)</f>
        <v>0</v>
      </c>
      <c r="L291">
        <f>IF(Hoja1!M291=1,Hoja1!L291:$N291,0)</f>
        <v>0</v>
      </c>
      <c r="M291">
        <f t="shared" si="8"/>
        <v>0</v>
      </c>
      <c r="N291" t="str">
        <f t="shared" si="9"/>
        <v/>
      </c>
      <c r="O291" t="str">
        <f>IF(N291="","",MAX(O$1:O290)+1)</f>
        <v/>
      </c>
    </row>
    <row r="292" spans="1:15" x14ac:dyDescent="0.25">
      <c r="A292">
        <f>IF(Hoja1!M292=1,Hoja1!A292,0)</f>
        <v>0</v>
      </c>
      <c r="B292" s="23" t="e">
        <f>VLOOKUP(Hoja1!B292,Data!$A$1:$B$504,2,0)</f>
        <v>#N/A</v>
      </c>
      <c r="C292" s="23">
        <f>Hoja1!C292</f>
        <v>0</v>
      </c>
      <c r="D292">
        <f>Hoja1!D292</f>
        <v>0</v>
      </c>
      <c r="E292" s="24">
        <f>IF(Hoja1!M292=1,Hoja1!E292,0)</f>
        <v>0</v>
      </c>
      <c r="F292" s="23" t="e">
        <f>VLOOKUP(Hoja1!F292,Data!$D$1:$E$504,2,0)</f>
        <v>#N/A</v>
      </c>
      <c r="G292" s="23">
        <f>Hoja1!G292</f>
        <v>0</v>
      </c>
      <c r="H292" s="23">
        <f>Hoja1!H292</f>
        <v>0</v>
      </c>
      <c r="I292">
        <f>Hoja1!I292</f>
        <v>0</v>
      </c>
      <c r="J292" t="e">
        <f>VLOOKUP(Hoja1!J292,Data!$G$1:$H$505,2,0)</f>
        <v>#N/A</v>
      </c>
      <c r="K292" s="18">
        <f>IF(Hoja1!M292=1,Hoja1!K292,0)</f>
        <v>0</v>
      </c>
      <c r="L292">
        <f>IF(Hoja1!M292=1,Hoja1!L292:$N292,0)</f>
        <v>0</v>
      </c>
      <c r="M292">
        <f t="shared" si="8"/>
        <v>0</v>
      </c>
      <c r="N292" t="str">
        <f t="shared" si="9"/>
        <v/>
      </c>
      <c r="O292" t="str">
        <f>IF(N292="","",MAX(O$1:O291)+1)</f>
        <v/>
      </c>
    </row>
    <row r="293" spans="1:15" x14ac:dyDescent="0.25">
      <c r="A293">
        <f>IF(Hoja1!M293=1,Hoja1!A293,0)</f>
        <v>0</v>
      </c>
      <c r="B293" s="23" t="e">
        <f>VLOOKUP(Hoja1!B293,Data!$A$1:$B$504,2,0)</f>
        <v>#N/A</v>
      </c>
      <c r="C293" s="23">
        <f>Hoja1!C293</f>
        <v>0</v>
      </c>
      <c r="D293">
        <f>Hoja1!D293</f>
        <v>0</v>
      </c>
      <c r="E293" s="24">
        <f>IF(Hoja1!M293=1,Hoja1!E293,0)</f>
        <v>0</v>
      </c>
      <c r="F293" s="23" t="e">
        <f>VLOOKUP(Hoja1!F293,Data!$D$1:$E$504,2,0)</f>
        <v>#N/A</v>
      </c>
      <c r="G293" s="23">
        <f>Hoja1!G293</f>
        <v>0</v>
      </c>
      <c r="H293" s="23">
        <f>Hoja1!H293</f>
        <v>0</v>
      </c>
      <c r="I293">
        <f>Hoja1!I293</f>
        <v>0</v>
      </c>
      <c r="J293" t="e">
        <f>VLOOKUP(Hoja1!J293,Data!$G$1:$H$505,2,0)</f>
        <v>#N/A</v>
      </c>
      <c r="K293" s="18">
        <f>IF(Hoja1!M293=1,Hoja1!K293,0)</f>
        <v>0</v>
      </c>
      <c r="L293">
        <f>IF(Hoja1!M293=1,Hoja1!L293:$N293,0)</f>
        <v>0</v>
      </c>
      <c r="M293">
        <f t="shared" si="8"/>
        <v>0</v>
      </c>
      <c r="N293" t="str">
        <f t="shared" si="9"/>
        <v/>
      </c>
      <c r="O293" t="str">
        <f>IF(N293="","",MAX(O$1:O292)+1)</f>
        <v/>
      </c>
    </row>
    <row r="294" spans="1:15" x14ac:dyDescent="0.25">
      <c r="A294">
        <f>IF(Hoja1!M294=1,Hoja1!A294,0)</f>
        <v>0</v>
      </c>
      <c r="B294" s="23" t="e">
        <f>VLOOKUP(Hoja1!B294,Data!$A$1:$B$504,2,0)</f>
        <v>#N/A</v>
      </c>
      <c r="C294" s="23">
        <f>Hoja1!C294</f>
        <v>0</v>
      </c>
      <c r="D294">
        <f>Hoja1!D294</f>
        <v>0</v>
      </c>
      <c r="E294" s="24">
        <f>IF(Hoja1!M294=1,Hoja1!E294,0)</f>
        <v>0</v>
      </c>
      <c r="F294" s="23" t="e">
        <f>VLOOKUP(Hoja1!F294,Data!$D$1:$E$504,2,0)</f>
        <v>#N/A</v>
      </c>
      <c r="G294" s="23">
        <f>Hoja1!G294</f>
        <v>0</v>
      </c>
      <c r="H294" s="23">
        <f>Hoja1!H294</f>
        <v>0</v>
      </c>
      <c r="I294">
        <f>Hoja1!I294</f>
        <v>0</v>
      </c>
      <c r="J294" t="e">
        <f>VLOOKUP(Hoja1!J294,Data!$G$1:$H$505,2,0)</f>
        <v>#N/A</v>
      </c>
      <c r="K294" s="18">
        <f>IF(Hoja1!M294=1,Hoja1!K294,0)</f>
        <v>0</v>
      </c>
      <c r="L294">
        <f>IF(Hoja1!M294=1,Hoja1!L294:$N294,0)</f>
        <v>0</v>
      </c>
      <c r="M294">
        <f t="shared" si="8"/>
        <v>0</v>
      </c>
      <c r="N294" t="str">
        <f t="shared" si="9"/>
        <v/>
      </c>
      <c r="O294" t="str">
        <f>IF(N294="","",MAX(O$1:O293)+1)</f>
        <v/>
      </c>
    </row>
    <row r="295" spans="1:15" x14ac:dyDescent="0.25">
      <c r="A295">
        <f>IF(Hoja1!M295=1,Hoja1!A295,0)</f>
        <v>0</v>
      </c>
      <c r="B295" s="23" t="e">
        <f>VLOOKUP(Hoja1!B295,Data!$A$1:$B$504,2,0)</f>
        <v>#N/A</v>
      </c>
      <c r="C295" s="23">
        <f>Hoja1!C295</f>
        <v>0</v>
      </c>
      <c r="D295">
        <f>Hoja1!D295</f>
        <v>0</v>
      </c>
      <c r="E295" s="24">
        <f>IF(Hoja1!M295=1,Hoja1!E295,0)</f>
        <v>0</v>
      </c>
      <c r="F295" s="23" t="e">
        <f>VLOOKUP(Hoja1!F295,Data!$D$1:$E$504,2,0)</f>
        <v>#N/A</v>
      </c>
      <c r="G295" s="23">
        <f>Hoja1!G295</f>
        <v>0</v>
      </c>
      <c r="H295" s="23">
        <f>Hoja1!H295</f>
        <v>0</v>
      </c>
      <c r="I295">
        <f>Hoja1!I295</f>
        <v>0</v>
      </c>
      <c r="J295" t="e">
        <f>VLOOKUP(Hoja1!J295,Data!$G$1:$H$505,2,0)</f>
        <v>#N/A</v>
      </c>
      <c r="K295" s="18">
        <f>IF(Hoja1!M295=1,Hoja1!K295,0)</f>
        <v>0</v>
      </c>
      <c r="L295">
        <f>IF(Hoja1!M295=1,Hoja1!L295:$N295,0)</f>
        <v>0</v>
      </c>
      <c r="M295">
        <f t="shared" si="8"/>
        <v>0</v>
      </c>
      <c r="N295" t="str">
        <f t="shared" si="9"/>
        <v/>
      </c>
      <c r="O295" t="str">
        <f>IF(N295="","",MAX(O$1:O294)+1)</f>
        <v/>
      </c>
    </row>
    <row r="296" spans="1:15" x14ac:dyDescent="0.25">
      <c r="A296">
        <f>IF(Hoja1!M296=1,Hoja1!A296,0)</f>
        <v>0</v>
      </c>
      <c r="B296" s="23" t="e">
        <f>VLOOKUP(Hoja1!B296,Data!$A$1:$B$504,2,0)</f>
        <v>#N/A</v>
      </c>
      <c r="C296" s="23">
        <f>Hoja1!C296</f>
        <v>0</v>
      </c>
      <c r="D296">
        <f>Hoja1!D296</f>
        <v>0</v>
      </c>
      <c r="E296" s="24">
        <f>IF(Hoja1!M296=1,Hoja1!E296,0)</f>
        <v>0</v>
      </c>
      <c r="F296" s="23" t="e">
        <f>VLOOKUP(Hoja1!F296,Data!$D$1:$E$504,2,0)</f>
        <v>#N/A</v>
      </c>
      <c r="G296" s="23">
        <f>Hoja1!G296</f>
        <v>0</v>
      </c>
      <c r="H296" s="23">
        <f>Hoja1!H296</f>
        <v>0</v>
      </c>
      <c r="I296">
        <f>Hoja1!I296</f>
        <v>0</v>
      </c>
      <c r="J296" t="e">
        <f>VLOOKUP(Hoja1!J296,Data!$G$1:$H$505,2,0)</f>
        <v>#N/A</v>
      </c>
      <c r="K296" s="18">
        <f>IF(Hoja1!M296=1,Hoja1!K296,0)</f>
        <v>0</v>
      </c>
      <c r="L296">
        <f>IF(Hoja1!M296=1,Hoja1!L296:$N296,0)</f>
        <v>0</v>
      </c>
      <c r="M296">
        <f t="shared" si="8"/>
        <v>0</v>
      </c>
      <c r="N296" t="str">
        <f t="shared" si="9"/>
        <v/>
      </c>
      <c r="O296" t="str">
        <f>IF(N296="","",MAX(O$1:O295)+1)</f>
        <v/>
      </c>
    </row>
    <row r="297" spans="1:15" x14ac:dyDescent="0.25">
      <c r="A297">
        <f>IF(Hoja1!M297=1,Hoja1!A297,0)</f>
        <v>0</v>
      </c>
      <c r="B297" s="23" t="e">
        <f>VLOOKUP(Hoja1!B297,Data!$A$1:$B$504,2,0)</f>
        <v>#N/A</v>
      </c>
      <c r="C297" s="23">
        <f>Hoja1!C297</f>
        <v>0</v>
      </c>
      <c r="D297">
        <f>Hoja1!D297</f>
        <v>0</v>
      </c>
      <c r="E297" s="24">
        <f>IF(Hoja1!M297=1,Hoja1!E297,0)</f>
        <v>0</v>
      </c>
      <c r="F297" s="23" t="e">
        <f>VLOOKUP(Hoja1!F297,Data!$D$1:$E$504,2,0)</f>
        <v>#N/A</v>
      </c>
      <c r="G297" s="23">
        <f>Hoja1!G297</f>
        <v>0</v>
      </c>
      <c r="H297" s="23">
        <f>Hoja1!H297</f>
        <v>0</v>
      </c>
      <c r="I297">
        <f>Hoja1!I297</f>
        <v>0</v>
      </c>
      <c r="J297" t="e">
        <f>VLOOKUP(Hoja1!J297,Data!$G$1:$H$505,2,0)</f>
        <v>#N/A</v>
      </c>
      <c r="K297" s="18">
        <f>IF(Hoja1!M297=1,Hoja1!K297,0)</f>
        <v>0</v>
      </c>
      <c r="L297">
        <f>IF(Hoja1!M297=1,Hoja1!L297:$N297,0)</f>
        <v>0</v>
      </c>
      <c r="M297">
        <f t="shared" si="8"/>
        <v>0</v>
      </c>
      <c r="N297" t="str">
        <f t="shared" si="9"/>
        <v/>
      </c>
      <c r="O297" t="str">
        <f>IF(N297="","",MAX(O$1:O296)+1)</f>
        <v/>
      </c>
    </row>
    <row r="298" spans="1:15" x14ac:dyDescent="0.25">
      <c r="A298">
        <f>IF(Hoja1!M298=1,Hoja1!A298,0)</f>
        <v>0</v>
      </c>
      <c r="B298" s="23" t="e">
        <f>VLOOKUP(Hoja1!B298,Data!$A$1:$B$504,2,0)</f>
        <v>#N/A</v>
      </c>
      <c r="C298" s="23">
        <f>Hoja1!C298</f>
        <v>0</v>
      </c>
      <c r="D298">
        <f>Hoja1!D298</f>
        <v>0</v>
      </c>
      <c r="E298" s="24">
        <f>IF(Hoja1!M298=1,Hoja1!E298,0)</f>
        <v>0</v>
      </c>
      <c r="F298" s="23" t="e">
        <f>VLOOKUP(Hoja1!F298,Data!$D$1:$E$504,2,0)</f>
        <v>#N/A</v>
      </c>
      <c r="G298" s="23">
        <f>Hoja1!G298</f>
        <v>0</v>
      </c>
      <c r="H298" s="23">
        <f>Hoja1!H298</f>
        <v>0</v>
      </c>
      <c r="I298">
        <f>Hoja1!I298</f>
        <v>0</v>
      </c>
      <c r="J298" t="e">
        <f>VLOOKUP(Hoja1!J298,Data!$G$1:$H$505,2,0)</f>
        <v>#N/A</v>
      </c>
      <c r="K298" s="18">
        <f>IF(Hoja1!M298=1,Hoja1!K298,0)</f>
        <v>0</v>
      </c>
      <c r="L298">
        <f>IF(Hoja1!M298=1,Hoja1!L298:$N298,0)</f>
        <v>0</v>
      </c>
      <c r="M298">
        <f t="shared" si="8"/>
        <v>0</v>
      </c>
      <c r="N298" t="str">
        <f t="shared" si="9"/>
        <v/>
      </c>
      <c r="O298" t="str">
        <f>IF(N298="","",MAX(O$1:O297)+1)</f>
        <v/>
      </c>
    </row>
    <row r="299" spans="1:15" x14ac:dyDescent="0.25">
      <c r="A299">
        <f>IF(Hoja1!M299=1,Hoja1!A299,0)</f>
        <v>0</v>
      </c>
      <c r="B299" s="23" t="e">
        <f>VLOOKUP(Hoja1!B299,Data!$A$1:$B$504,2,0)</f>
        <v>#N/A</v>
      </c>
      <c r="C299" s="23">
        <f>Hoja1!C299</f>
        <v>0</v>
      </c>
      <c r="D299">
        <f>Hoja1!D299</f>
        <v>0</v>
      </c>
      <c r="E299" s="24">
        <f>IF(Hoja1!M299=1,Hoja1!E299,0)</f>
        <v>0</v>
      </c>
      <c r="F299" s="23" t="e">
        <f>VLOOKUP(Hoja1!F299,Data!$D$1:$E$504,2,0)</f>
        <v>#N/A</v>
      </c>
      <c r="G299" s="23">
        <f>Hoja1!G299</f>
        <v>0</v>
      </c>
      <c r="H299" s="23">
        <f>Hoja1!H299</f>
        <v>0</v>
      </c>
      <c r="I299">
        <f>Hoja1!I299</f>
        <v>0</v>
      </c>
      <c r="J299" t="e">
        <f>VLOOKUP(Hoja1!J299,Data!$G$1:$H$505,2,0)</f>
        <v>#N/A</v>
      </c>
      <c r="K299" s="18">
        <f>IF(Hoja1!M299=1,Hoja1!K299,0)</f>
        <v>0</v>
      </c>
      <c r="L299">
        <f>IF(Hoja1!M299=1,Hoja1!L299:$N299,0)</f>
        <v>0</v>
      </c>
      <c r="M299">
        <f t="shared" si="8"/>
        <v>0</v>
      </c>
      <c r="N299" t="str">
        <f t="shared" si="9"/>
        <v/>
      </c>
      <c r="O299" t="str">
        <f>IF(N299="","",MAX(O$1:O298)+1)</f>
        <v/>
      </c>
    </row>
    <row r="300" spans="1:15" x14ac:dyDescent="0.25">
      <c r="A300">
        <f>IF(Hoja1!M300=1,Hoja1!A300,0)</f>
        <v>0</v>
      </c>
      <c r="B300" s="23" t="e">
        <f>VLOOKUP(Hoja1!B300,Data!$A$1:$B$504,2,0)</f>
        <v>#N/A</v>
      </c>
      <c r="C300" s="23">
        <f>Hoja1!C300</f>
        <v>0</v>
      </c>
      <c r="D300">
        <f>Hoja1!D300</f>
        <v>0</v>
      </c>
      <c r="E300" s="24">
        <f>IF(Hoja1!M300=1,Hoja1!E300,0)</f>
        <v>0</v>
      </c>
      <c r="F300" s="23" t="e">
        <f>VLOOKUP(Hoja1!F300,Data!$D$1:$E$504,2,0)</f>
        <v>#N/A</v>
      </c>
      <c r="G300" s="23">
        <f>Hoja1!G300</f>
        <v>0</v>
      </c>
      <c r="H300" s="23">
        <f>Hoja1!H300</f>
        <v>0</v>
      </c>
      <c r="I300">
        <f>Hoja1!I300</f>
        <v>0</v>
      </c>
      <c r="J300" t="e">
        <f>VLOOKUP(Hoja1!J300,Data!$G$1:$H$505,2,0)</f>
        <v>#N/A</v>
      </c>
      <c r="K300" s="18">
        <f>IF(Hoja1!M300=1,Hoja1!K300,0)</f>
        <v>0</v>
      </c>
      <c r="L300">
        <f>IF(Hoja1!M300=1,Hoja1!L300:$N300,0)</f>
        <v>0</v>
      </c>
      <c r="M300">
        <f t="shared" si="8"/>
        <v>0</v>
      </c>
      <c r="N300" t="str">
        <f t="shared" si="9"/>
        <v/>
      </c>
      <c r="O300" t="str">
        <f>IF(N300="","",MAX(O$1:O299)+1)</f>
        <v/>
      </c>
    </row>
    <row r="301" spans="1:15" x14ac:dyDescent="0.25">
      <c r="A301">
        <f>IF(Hoja1!M301=1,Hoja1!A301,0)</f>
        <v>0</v>
      </c>
      <c r="B301" s="23" t="e">
        <f>VLOOKUP(Hoja1!B301,Data!$A$1:$B$504,2,0)</f>
        <v>#N/A</v>
      </c>
      <c r="C301" s="23">
        <f>Hoja1!C301</f>
        <v>0</v>
      </c>
      <c r="D301">
        <f>Hoja1!D301</f>
        <v>0</v>
      </c>
      <c r="E301" s="24">
        <f>IF(Hoja1!M301=1,Hoja1!E301,0)</f>
        <v>0</v>
      </c>
      <c r="F301" s="23" t="e">
        <f>VLOOKUP(Hoja1!F301,Data!$D$1:$E$504,2,0)</f>
        <v>#N/A</v>
      </c>
      <c r="G301" s="23">
        <f>Hoja1!G301</f>
        <v>0</v>
      </c>
      <c r="H301" s="23">
        <f>Hoja1!H301</f>
        <v>0</v>
      </c>
      <c r="I301">
        <f>Hoja1!I301</f>
        <v>0</v>
      </c>
      <c r="J301" t="e">
        <f>VLOOKUP(Hoja1!J301,Data!$G$1:$H$505,2,0)</f>
        <v>#N/A</v>
      </c>
      <c r="K301" s="18">
        <f>IF(Hoja1!M301=1,Hoja1!K301,0)</f>
        <v>0</v>
      </c>
      <c r="L301">
        <f>IF(Hoja1!M301=1,Hoja1!L301:$N301,0)</f>
        <v>0</v>
      </c>
      <c r="M301">
        <f t="shared" si="8"/>
        <v>0</v>
      </c>
      <c r="N301" t="str">
        <f t="shared" si="9"/>
        <v/>
      </c>
      <c r="O301" t="str">
        <f>IF(N301="","",MAX(O$1:O300)+1)</f>
        <v/>
      </c>
    </row>
    <row r="302" spans="1:15" x14ac:dyDescent="0.25">
      <c r="A302">
        <f>IF(Hoja1!M302=1,Hoja1!A302,0)</f>
        <v>0</v>
      </c>
      <c r="B302" s="23" t="e">
        <f>VLOOKUP(Hoja1!B302,Data!$A$1:$B$504,2,0)</f>
        <v>#N/A</v>
      </c>
      <c r="C302" s="23">
        <f>Hoja1!C302</f>
        <v>0</v>
      </c>
      <c r="D302">
        <f>Hoja1!D302</f>
        <v>0</v>
      </c>
      <c r="E302" s="24">
        <f>IF(Hoja1!M302=1,Hoja1!E302,0)</f>
        <v>0</v>
      </c>
      <c r="F302" s="23" t="e">
        <f>VLOOKUP(Hoja1!F302,Data!$D$1:$E$504,2,0)</f>
        <v>#N/A</v>
      </c>
      <c r="G302" s="23">
        <f>Hoja1!G302</f>
        <v>0</v>
      </c>
      <c r="H302" s="23">
        <f>Hoja1!H302</f>
        <v>0</v>
      </c>
      <c r="I302">
        <f>Hoja1!I302</f>
        <v>0</v>
      </c>
      <c r="J302" t="e">
        <f>VLOOKUP(Hoja1!J302,Data!$G$1:$H$505,2,0)</f>
        <v>#N/A</v>
      </c>
      <c r="K302" s="18">
        <f>IF(Hoja1!M302=1,Hoja1!K302,0)</f>
        <v>0</v>
      </c>
      <c r="L302">
        <f>IF(Hoja1!M302=1,Hoja1!L302:$N302,0)</f>
        <v>0</v>
      </c>
      <c r="M302">
        <f t="shared" si="8"/>
        <v>0</v>
      </c>
      <c r="N302" t="str">
        <f t="shared" si="9"/>
        <v/>
      </c>
      <c r="O302" t="str">
        <f>IF(N302="","",MAX(O$1:O301)+1)</f>
        <v/>
      </c>
    </row>
    <row r="303" spans="1:15" x14ac:dyDescent="0.25">
      <c r="A303">
        <f>IF(Hoja1!M303=1,Hoja1!A303,0)</f>
        <v>0</v>
      </c>
      <c r="B303" s="23" t="e">
        <f>VLOOKUP(Hoja1!B303,Data!$A$1:$B$504,2,0)</f>
        <v>#N/A</v>
      </c>
      <c r="C303" s="23">
        <f>Hoja1!C303</f>
        <v>0</v>
      </c>
      <c r="D303">
        <f>Hoja1!D303</f>
        <v>0</v>
      </c>
      <c r="E303" s="24">
        <f>IF(Hoja1!M303=1,Hoja1!E303,0)</f>
        <v>0</v>
      </c>
      <c r="F303" s="23" t="e">
        <f>VLOOKUP(Hoja1!F303,Data!$D$1:$E$504,2,0)</f>
        <v>#N/A</v>
      </c>
      <c r="G303" s="23">
        <f>Hoja1!G303</f>
        <v>0</v>
      </c>
      <c r="H303" s="23">
        <f>Hoja1!H303</f>
        <v>0</v>
      </c>
      <c r="I303">
        <f>Hoja1!I303</f>
        <v>0</v>
      </c>
      <c r="J303" t="e">
        <f>VLOOKUP(Hoja1!J303,Data!$G$1:$H$505,2,0)</f>
        <v>#N/A</v>
      </c>
      <c r="K303" s="18">
        <f>IF(Hoja1!M303=1,Hoja1!K303,0)</f>
        <v>0</v>
      </c>
      <c r="L303">
        <f>IF(Hoja1!M303=1,Hoja1!L303:$N303,0)</f>
        <v>0</v>
      </c>
      <c r="M303">
        <f t="shared" si="8"/>
        <v>0</v>
      </c>
      <c r="N303" t="str">
        <f t="shared" si="9"/>
        <v/>
      </c>
      <c r="O303" t="str">
        <f>IF(N303="","",MAX(O$1:O302)+1)</f>
        <v/>
      </c>
    </row>
    <row r="304" spans="1:15" x14ac:dyDescent="0.25">
      <c r="A304">
        <f>IF(Hoja1!M304=1,Hoja1!A304,0)</f>
        <v>0</v>
      </c>
      <c r="B304" s="23" t="e">
        <f>VLOOKUP(Hoja1!B304,Data!$A$1:$B$504,2,0)</f>
        <v>#N/A</v>
      </c>
      <c r="C304" s="23">
        <f>Hoja1!C304</f>
        <v>0</v>
      </c>
      <c r="D304">
        <f>Hoja1!D304</f>
        <v>0</v>
      </c>
      <c r="E304" s="24">
        <f>IF(Hoja1!M304=1,Hoja1!E304,0)</f>
        <v>0</v>
      </c>
      <c r="F304" s="23" t="e">
        <f>VLOOKUP(Hoja1!F304,Data!$D$1:$E$504,2,0)</f>
        <v>#N/A</v>
      </c>
      <c r="G304" s="23">
        <f>Hoja1!G304</f>
        <v>0</v>
      </c>
      <c r="H304" s="23">
        <f>Hoja1!H304</f>
        <v>0</v>
      </c>
      <c r="I304">
        <f>Hoja1!I304</f>
        <v>0</v>
      </c>
      <c r="J304" t="e">
        <f>VLOOKUP(Hoja1!J304,Data!$G$1:$H$505,2,0)</f>
        <v>#N/A</v>
      </c>
      <c r="K304" s="18">
        <f>IF(Hoja1!M304=1,Hoja1!K304,0)</f>
        <v>0</v>
      </c>
      <c r="L304">
        <f>IF(Hoja1!M304=1,Hoja1!L304:$N304,0)</f>
        <v>0</v>
      </c>
      <c r="M304">
        <f t="shared" si="8"/>
        <v>0</v>
      </c>
      <c r="N304" t="str">
        <f t="shared" si="9"/>
        <v/>
      </c>
      <c r="O304" t="str">
        <f>IF(N304="","",MAX(O$1:O303)+1)</f>
        <v/>
      </c>
    </row>
    <row r="305" spans="1:15" x14ac:dyDescent="0.25">
      <c r="A305">
        <f>IF(Hoja1!M305=1,Hoja1!A305,0)</f>
        <v>0</v>
      </c>
      <c r="B305" s="23" t="e">
        <f>VLOOKUP(Hoja1!B305,Data!$A$1:$B$504,2,0)</f>
        <v>#N/A</v>
      </c>
      <c r="C305" s="23">
        <f>Hoja1!C305</f>
        <v>0</v>
      </c>
      <c r="D305">
        <f>Hoja1!D305</f>
        <v>0</v>
      </c>
      <c r="E305" s="24">
        <f>IF(Hoja1!M305=1,Hoja1!E305,0)</f>
        <v>0</v>
      </c>
      <c r="F305" s="23" t="e">
        <f>VLOOKUP(Hoja1!F305,Data!$D$1:$E$504,2,0)</f>
        <v>#N/A</v>
      </c>
      <c r="G305" s="23">
        <f>Hoja1!G305</f>
        <v>0</v>
      </c>
      <c r="H305" s="23">
        <f>Hoja1!H305</f>
        <v>0</v>
      </c>
      <c r="I305">
        <f>Hoja1!I305</f>
        <v>0</v>
      </c>
      <c r="J305" t="e">
        <f>VLOOKUP(Hoja1!J305,Data!$G$1:$H$505,2,0)</f>
        <v>#N/A</v>
      </c>
      <c r="K305" s="18">
        <f>IF(Hoja1!M305=1,Hoja1!K305,0)</f>
        <v>0</v>
      </c>
      <c r="L305">
        <f>IF(Hoja1!M305=1,Hoja1!L305:$N305,0)</f>
        <v>0</v>
      </c>
      <c r="M305">
        <f t="shared" si="8"/>
        <v>0</v>
      </c>
      <c r="N305" t="str">
        <f t="shared" si="9"/>
        <v/>
      </c>
      <c r="O305" t="str">
        <f>IF(N305="","",MAX(O$1:O304)+1)</f>
        <v/>
      </c>
    </row>
    <row r="306" spans="1:15" x14ac:dyDescent="0.25">
      <c r="A306">
        <f>IF(Hoja1!M306=1,Hoja1!A306,0)</f>
        <v>0</v>
      </c>
      <c r="B306" s="23" t="e">
        <f>VLOOKUP(Hoja1!B306,Data!$A$1:$B$504,2,0)</f>
        <v>#N/A</v>
      </c>
      <c r="C306" s="23">
        <f>Hoja1!C306</f>
        <v>0</v>
      </c>
      <c r="D306">
        <f>Hoja1!D306</f>
        <v>0</v>
      </c>
      <c r="E306" s="24">
        <f>IF(Hoja1!M306=1,Hoja1!E306,0)</f>
        <v>0</v>
      </c>
      <c r="F306" s="23" t="e">
        <f>VLOOKUP(Hoja1!F306,Data!$D$1:$E$504,2,0)</f>
        <v>#N/A</v>
      </c>
      <c r="G306" s="23">
        <f>Hoja1!G306</f>
        <v>0</v>
      </c>
      <c r="H306" s="23">
        <f>Hoja1!H306</f>
        <v>0</v>
      </c>
      <c r="I306">
        <f>Hoja1!I306</f>
        <v>0</v>
      </c>
      <c r="J306" t="e">
        <f>VLOOKUP(Hoja1!J306,Data!$G$1:$H$505,2,0)</f>
        <v>#N/A</v>
      </c>
      <c r="K306" s="18">
        <f>IF(Hoja1!M306=1,Hoja1!K306,0)</f>
        <v>0</v>
      </c>
      <c r="L306">
        <f>IF(Hoja1!M306=1,Hoja1!L306:$N306,0)</f>
        <v>0</v>
      </c>
      <c r="M306">
        <f t="shared" si="8"/>
        <v>0</v>
      </c>
      <c r="N306" t="str">
        <f t="shared" si="9"/>
        <v/>
      </c>
      <c r="O306" t="str">
        <f>IF(N306="","",MAX(O$1:O305)+1)</f>
        <v/>
      </c>
    </row>
    <row r="307" spans="1:15" x14ac:dyDescent="0.25">
      <c r="A307">
        <f>IF(Hoja1!M307=1,Hoja1!A307,0)</f>
        <v>0</v>
      </c>
      <c r="B307" s="23" t="e">
        <f>VLOOKUP(Hoja1!B307,Data!$A$1:$B$504,2,0)</f>
        <v>#N/A</v>
      </c>
      <c r="C307" s="23">
        <f>Hoja1!C307</f>
        <v>0</v>
      </c>
      <c r="D307">
        <f>Hoja1!D307</f>
        <v>0</v>
      </c>
      <c r="E307" s="24">
        <f>IF(Hoja1!M307=1,Hoja1!E307,0)</f>
        <v>0</v>
      </c>
      <c r="F307" s="23" t="e">
        <f>VLOOKUP(Hoja1!F307,Data!$D$1:$E$504,2,0)</f>
        <v>#N/A</v>
      </c>
      <c r="G307" s="23">
        <f>Hoja1!G307</f>
        <v>0</v>
      </c>
      <c r="H307" s="23">
        <f>Hoja1!H307</f>
        <v>0</v>
      </c>
      <c r="I307">
        <f>Hoja1!I307</f>
        <v>0</v>
      </c>
      <c r="J307" t="e">
        <f>VLOOKUP(Hoja1!J307,Data!$G$1:$H$505,2,0)</f>
        <v>#N/A</v>
      </c>
      <c r="K307" s="18">
        <f>IF(Hoja1!M307=1,Hoja1!K307,0)</f>
        <v>0</v>
      </c>
      <c r="L307">
        <f>IF(Hoja1!M307=1,Hoja1!L307:$N307,0)</f>
        <v>0</v>
      </c>
      <c r="M307">
        <f t="shared" si="8"/>
        <v>0</v>
      </c>
      <c r="N307" t="str">
        <f t="shared" si="9"/>
        <v/>
      </c>
      <c r="O307" t="str">
        <f>IF(N307="","",MAX(O$1:O306)+1)</f>
        <v/>
      </c>
    </row>
    <row r="308" spans="1:15" x14ac:dyDescent="0.25">
      <c r="A308">
        <f>IF(Hoja1!M308=1,Hoja1!A308,0)</f>
        <v>0</v>
      </c>
      <c r="B308" s="23" t="e">
        <f>VLOOKUP(Hoja1!B308,Data!$A$1:$B$504,2,0)</f>
        <v>#N/A</v>
      </c>
      <c r="C308" s="23">
        <f>Hoja1!C308</f>
        <v>0</v>
      </c>
      <c r="D308">
        <f>Hoja1!D308</f>
        <v>0</v>
      </c>
      <c r="E308" s="24">
        <f>IF(Hoja1!M308=1,Hoja1!E308,0)</f>
        <v>0</v>
      </c>
      <c r="F308" s="23" t="e">
        <f>VLOOKUP(Hoja1!F308,Data!$D$1:$E$504,2,0)</f>
        <v>#N/A</v>
      </c>
      <c r="G308" s="23">
        <f>Hoja1!G308</f>
        <v>0</v>
      </c>
      <c r="H308" s="23">
        <f>Hoja1!H308</f>
        <v>0</v>
      </c>
      <c r="I308">
        <f>Hoja1!I308</f>
        <v>0</v>
      </c>
      <c r="J308" t="e">
        <f>VLOOKUP(Hoja1!J308,Data!$G$1:$H$505,2,0)</f>
        <v>#N/A</v>
      </c>
      <c r="K308" s="18">
        <f>IF(Hoja1!M308=1,Hoja1!K308,0)</f>
        <v>0</v>
      </c>
      <c r="L308">
        <f>IF(Hoja1!M308=1,Hoja1!L308:$N308,0)</f>
        <v>0</v>
      </c>
      <c r="M308">
        <f t="shared" si="8"/>
        <v>0</v>
      </c>
      <c r="N308" t="str">
        <f t="shared" si="9"/>
        <v/>
      </c>
      <c r="O308" t="str">
        <f>IF(N308="","",MAX(O$1:O307)+1)</f>
        <v/>
      </c>
    </row>
    <row r="309" spans="1:15" x14ac:dyDescent="0.25">
      <c r="A309">
        <f>IF(Hoja1!M309=1,Hoja1!A309,0)</f>
        <v>0</v>
      </c>
      <c r="B309" s="23" t="e">
        <f>VLOOKUP(Hoja1!B309,Data!$A$1:$B$504,2,0)</f>
        <v>#N/A</v>
      </c>
      <c r="C309" s="23">
        <f>Hoja1!C309</f>
        <v>0</v>
      </c>
      <c r="D309">
        <f>Hoja1!D309</f>
        <v>0</v>
      </c>
      <c r="E309" s="24">
        <f>IF(Hoja1!M309=1,Hoja1!E309,0)</f>
        <v>0</v>
      </c>
      <c r="F309" s="23" t="e">
        <f>VLOOKUP(Hoja1!F309,Data!$D$1:$E$504,2,0)</f>
        <v>#N/A</v>
      </c>
      <c r="G309" s="23">
        <f>Hoja1!G309</f>
        <v>0</v>
      </c>
      <c r="H309" s="23">
        <f>Hoja1!H309</f>
        <v>0</v>
      </c>
      <c r="I309">
        <f>Hoja1!I309</f>
        <v>0</v>
      </c>
      <c r="J309" t="e">
        <f>VLOOKUP(Hoja1!J309,Data!$G$1:$H$505,2,0)</f>
        <v>#N/A</v>
      </c>
      <c r="K309" s="18">
        <f>IF(Hoja1!M309=1,Hoja1!K309,0)</f>
        <v>0</v>
      </c>
      <c r="L309">
        <f>IF(Hoja1!M309=1,Hoja1!L309:$N309,0)</f>
        <v>0</v>
      </c>
      <c r="M309">
        <f t="shared" si="8"/>
        <v>0</v>
      </c>
      <c r="N309" t="str">
        <f t="shared" si="9"/>
        <v/>
      </c>
      <c r="O309" t="str">
        <f>IF(N309="","",MAX(O$1:O308)+1)</f>
        <v/>
      </c>
    </row>
    <row r="310" spans="1:15" x14ac:dyDescent="0.25">
      <c r="A310">
        <f>IF(Hoja1!M310=1,Hoja1!A310,0)</f>
        <v>0</v>
      </c>
      <c r="B310" s="23" t="e">
        <f>VLOOKUP(Hoja1!B310,Data!$A$1:$B$504,2,0)</f>
        <v>#N/A</v>
      </c>
      <c r="C310" s="23">
        <f>Hoja1!C310</f>
        <v>0</v>
      </c>
      <c r="D310">
        <f>Hoja1!D310</f>
        <v>0</v>
      </c>
      <c r="E310" s="24">
        <f>IF(Hoja1!M310=1,Hoja1!E310,0)</f>
        <v>0</v>
      </c>
      <c r="F310" s="23" t="e">
        <f>VLOOKUP(Hoja1!F310,Data!$D$1:$E$504,2,0)</f>
        <v>#N/A</v>
      </c>
      <c r="G310" s="23">
        <f>Hoja1!G310</f>
        <v>0</v>
      </c>
      <c r="H310" s="23">
        <f>Hoja1!H310</f>
        <v>0</v>
      </c>
      <c r="I310">
        <f>Hoja1!I310</f>
        <v>0</v>
      </c>
      <c r="J310" t="e">
        <f>VLOOKUP(Hoja1!J310,Data!$G$1:$H$505,2,0)</f>
        <v>#N/A</v>
      </c>
      <c r="K310" s="18">
        <f>IF(Hoja1!M310=1,Hoja1!K310,0)</f>
        <v>0</v>
      </c>
      <c r="L310">
        <f>IF(Hoja1!M310=1,Hoja1!L310:$N310,0)</f>
        <v>0</v>
      </c>
      <c r="M310">
        <f t="shared" si="8"/>
        <v>0</v>
      </c>
      <c r="N310" t="str">
        <f t="shared" si="9"/>
        <v/>
      </c>
      <c r="O310" t="str">
        <f>IF(N310="","",MAX(O$1:O309)+1)</f>
        <v/>
      </c>
    </row>
    <row r="311" spans="1:15" x14ac:dyDescent="0.25">
      <c r="A311">
        <f>IF(Hoja1!M311=1,Hoja1!A311,0)</f>
        <v>0</v>
      </c>
      <c r="B311" s="23" t="e">
        <f>VLOOKUP(Hoja1!B311,Data!$A$1:$B$504,2,0)</f>
        <v>#N/A</v>
      </c>
      <c r="C311" s="23">
        <f>Hoja1!C311</f>
        <v>0</v>
      </c>
      <c r="D311">
        <f>Hoja1!D311</f>
        <v>0</v>
      </c>
      <c r="E311" s="24">
        <f>IF(Hoja1!M311=1,Hoja1!E311,0)</f>
        <v>0</v>
      </c>
      <c r="F311" s="23" t="e">
        <f>VLOOKUP(Hoja1!F311,Data!$D$1:$E$504,2,0)</f>
        <v>#N/A</v>
      </c>
      <c r="G311" s="23">
        <f>Hoja1!G311</f>
        <v>0</v>
      </c>
      <c r="H311" s="23">
        <f>Hoja1!H311</f>
        <v>0</v>
      </c>
      <c r="I311">
        <f>Hoja1!I311</f>
        <v>0</v>
      </c>
      <c r="J311" t="e">
        <f>VLOOKUP(Hoja1!J311,Data!$G$1:$H$505,2,0)</f>
        <v>#N/A</v>
      </c>
      <c r="K311" s="18">
        <f>IF(Hoja1!M311=1,Hoja1!K311,0)</f>
        <v>0</v>
      </c>
      <c r="L311">
        <f>IF(Hoja1!M311=1,Hoja1!L311:$N311,0)</f>
        <v>0</v>
      </c>
      <c r="M311">
        <f t="shared" si="8"/>
        <v>0</v>
      </c>
      <c r="N311" t="str">
        <f t="shared" si="9"/>
        <v/>
      </c>
      <c r="O311" t="str">
        <f>IF(N311="","",MAX(O$1:O310)+1)</f>
        <v/>
      </c>
    </row>
    <row r="312" spans="1:15" x14ac:dyDescent="0.25">
      <c r="A312">
        <f>IF(Hoja1!M312=1,Hoja1!A312,0)</f>
        <v>0</v>
      </c>
      <c r="B312" s="23" t="e">
        <f>VLOOKUP(Hoja1!B312,Data!$A$1:$B$504,2,0)</f>
        <v>#N/A</v>
      </c>
      <c r="C312" s="23">
        <f>Hoja1!C312</f>
        <v>0</v>
      </c>
      <c r="D312">
        <f>Hoja1!D312</f>
        <v>0</v>
      </c>
      <c r="E312" s="24">
        <f>IF(Hoja1!M312=1,Hoja1!E312,0)</f>
        <v>0</v>
      </c>
      <c r="F312" s="23" t="e">
        <f>VLOOKUP(Hoja1!F312,Data!$D$1:$E$504,2,0)</f>
        <v>#N/A</v>
      </c>
      <c r="G312" s="23">
        <f>Hoja1!G312</f>
        <v>0</v>
      </c>
      <c r="H312" s="23">
        <f>Hoja1!H312</f>
        <v>0</v>
      </c>
      <c r="I312">
        <f>Hoja1!I312</f>
        <v>0</v>
      </c>
      <c r="J312" t="e">
        <f>VLOOKUP(Hoja1!J312,Data!$G$1:$H$505,2,0)</f>
        <v>#N/A</v>
      </c>
      <c r="K312" s="18">
        <f>IF(Hoja1!M312=1,Hoja1!K312,0)</f>
        <v>0</v>
      </c>
      <c r="L312">
        <f>IF(Hoja1!M312=1,Hoja1!L312:$N312,0)</f>
        <v>0</v>
      </c>
      <c r="M312">
        <f t="shared" si="8"/>
        <v>0</v>
      </c>
      <c r="N312" t="str">
        <f t="shared" si="9"/>
        <v/>
      </c>
      <c r="O312" t="str">
        <f>IF(N312="","",MAX(O$1:O311)+1)</f>
        <v/>
      </c>
    </row>
    <row r="313" spans="1:15" x14ac:dyDescent="0.25">
      <c r="A313">
        <f>IF(Hoja1!M313=1,Hoja1!A313,0)</f>
        <v>0</v>
      </c>
      <c r="B313" s="23" t="e">
        <f>VLOOKUP(Hoja1!B313,Data!$A$1:$B$504,2,0)</f>
        <v>#N/A</v>
      </c>
      <c r="C313" s="23">
        <f>Hoja1!C313</f>
        <v>0</v>
      </c>
      <c r="D313">
        <f>Hoja1!D313</f>
        <v>0</v>
      </c>
      <c r="E313" s="24">
        <f>IF(Hoja1!M313=1,Hoja1!E313,0)</f>
        <v>0</v>
      </c>
      <c r="F313" s="23" t="e">
        <f>VLOOKUP(Hoja1!F313,Data!$D$1:$E$504,2,0)</f>
        <v>#N/A</v>
      </c>
      <c r="G313" s="23">
        <f>Hoja1!G313</f>
        <v>0</v>
      </c>
      <c r="H313" s="23">
        <f>Hoja1!H313</f>
        <v>0</v>
      </c>
      <c r="I313">
        <f>Hoja1!I313</f>
        <v>0</v>
      </c>
      <c r="J313" t="e">
        <f>VLOOKUP(Hoja1!J313,Data!$G$1:$H$505,2,0)</f>
        <v>#N/A</v>
      </c>
      <c r="K313" s="18">
        <f>IF(Hoja1!M313=1,Hoja1!K313,0)</f>
        <v>0</v>
      </c>
      <c r="L313">
        <f>IF(Hoja1!M313=1,Hoja1!L313:$N313,0)</f>
        <v>0</v>
      </c>
      <c r="M313">
        <f t="shared" si="8"/>
        <v>0</v>
      </c>
      <c r="N313" t="str">
        <f t="shared" si="9"/>
        <v/>
      </c>
      <c r="O313" t="str">
        <f>IF(N313="","",MAX(O$1:O312)+1)</f>
        <v/>
      </c>
    </row>
    <row r="314" spans="1:15" x14ac:dyDescent="0.25">
      <c r="A314">
        <f>IF(Hoja1!M314=1,Hoja1!A314,0)</f>
        <v>0</v>
      </c>
      <c r="B314" s="23" t="e">
        <f>VLOOKUP(Hoja1!B314,Data!$A$1:$B$504,2,0)</f>
        <v>#N/A</v>
      </c>
      <c r="C314" s="23">
        <f>Hoja1!C314</f>
        <v>0</v>
      </c>
      <c r="D314">
        <f>Hoja1!D314</f>
        <v>0</v>
      </c>
      <c r="E314" s="24">
        <f>IF(Hoja1!M314=1,Hoja1!E314,0)</f>
        <v>0</v>
      </c>
      <c r="F314" s="23" t="e">
        <f>VLOOKUP(Hoja1!F314,Data!$D$1:$E$504,2,0)</f>
        <v>#N/A</v>
      </c>
      <c r="G314" s="23">
        <f>Hoja1!G314</f>
        <v>0</v>
      </c>
      <c r="H314" s="23">
        <f>Hoja1!H314</f>
        <v>0</v>
      </c>
      <c r="I314">
        <f>Hoja1!I314</f>
        <v>0</v>
      </c>
      <c r="J314" t="e">
        <f>VLOOKUP(Hoja1!J314,Data!$G$1:$H$505,2,0)</f>
        <v>#N/A</v>
      </c>
      <c r="K314" s="18">
        <f>IF(Hoja1!M314=1,Hoja1!K314,0)</f>
        <v>0</v>
      </c>
      <c r="L314">
        <f>IF(Hoja1!M314=1,Hoja1!L314:$N314,0)</f>
        <v>0</v>
      </c>
      <c r="M314">
        <f t="shared" si="8"/>
        <v>0</v>
      </c>
      <c r="N314" t="str">
        <f t="shared" si="9"/>
        <v/>
      </c>
      <c r="O314" t="str">
        <f>IF(N314="","",MAX(O$1:O313)+1)</f>
        <v/>
      </c>
    </row>
    <row r="315" spans="1:15" x14ac:dyDescent="0.25">
      <c r="A315">
        <f>IF(Hoja1!M315=1,Hoja1!A315,0)</f>
        <v>0</v>
      </c>
      <c r="B315" s="23" t="e">
        <f>VLOOKUP(Hoja1!B315,Data!$A$1:$B$504,2,0)</f>
        <v>#N/A</v>
      </c>
      <c r="C315" s="23">
        <f>Hoja1!C315</f>
        <v>0</v>
      </c>
      <c r="D315">
        <f>Hoja1!D315</f>
        <v>0</v>
      </c>
      <c r="E315" s="24">
        <f>IF(Hoja1!M315=1,Hoja1!E315,0)</f>
        <v>0</v>
      </c>
      <c r="F315" s="23" t="e">
        <f>VLOOKUP(Hoja1!F315,Data!$D$1:$E$504,2,0)</f>
        <v>#N/A</v>
      </c>
      <c r="G315" s="23">
        <f>Hoja1!G315</f>
        <v>0</v>
      </c>
      <c r="H315" s="23">
        <f>Hoja1!H315</f>
        <v>0</v>
      </c>
      <c r="I315">
        <f>Hoja1!I315</f>
        <v>0</v>
      </c>
      <c r="J315" t="e">
        <f>VLOOKUP(Hoja1!J315,Data!$G$1:$H$505,2,0)</f>
        <v>#N/A</v>
      </c>
      <c r="K315" s="18">
        <f>IF(Hoja1!M315=1,Hoja1!K315,0)</f>
        <v>0</v>
      </c>
      <c r="L315">
        <f>IF(Hoja1!M315=1,Hoja1!L315:$N315,0)</f>
        <v>0</v>
      </c>
      <c r="M315">
        <f t="shared" si="8"/>
        <v>0</v>
      </c>
      <c r="N315" t="str">
        <f t="shared" si="9"/>
        <v/>
      </c>
      <c r="O315" t="str">
        <f>IF(N315="","",MAX(O$1:O314)+1)</f>
        <v/>
      </c>
    </row>
    <row r="316" spans="1:15" x14ac:dyDescent="0.25">
      <c r="A316">
        <f>IF(Hoja1!M316=1,Hoja1!A316,0)</f>
        <v>0</v>
      </c>
      <c r="B316" s="23" t="e">
        <f>VLOOKUP(Hoja1!B316,Data!$A$1:$B$504,2,0)</f>
        <v>#N/A</v>
      </c>
      <c r="C316" s="23">
        <f>Hoja1!C316</f>
        <v>0</v>
      </c>
      <c r="D316">
        <f>Hoja1!D316</f>
        <v>0</v>
      </c>
      <c r="E316" s="24">
        <f>IF(Hoja1!M316=1,Hoja1!E316,0)</f>
        <v>0</v>
      </c>
      <c r="F316" s="23" t="e">
        <f>VLOOKUP(Hoja1!F316,Data!$D$1:$E$504,2,0)</f>
        <v>#N/A</v>
      </c>
      <c r="G316" s="23">
        <f>Hoja1!G316</f>
        <v>0</v>
      </c>
      <c r="H316" s="23">
        <f>Hoja1!H316</f>
        <v>0</v>
      </c>
      <c r="I316">
        <f>Hoja1!I316</f>
        <v>0</v>
      </c>
      <c r="J316" t="e">
        <f>VLOOKUP(Hoja1!J316,Data!$G$1:$H$505,2,0)</f>
        <v>#N/A</v>
      </c>
      <c r="K316" s="18">
        <f>IF(Hoja1!M316=1,Hoja1!K316,0)</f>
        <v>0</v>
      </c>
      <c r="L316">
        <f>IF(Hoja1!M316=1,Hoja1!L316:$N316,0)</f>
        <v>0</v>
      </c>
      <c r="M316">
        <f t="shared" si="8"/>
        <v>0</v>
      </c>
      <c r="N316" t="str">
        <f t="shared" si="9"/>
        <v/>
      </c>
      <c r="O316" t="str">
        <f>IF(N316="","",MAX(O$1:O315)+1)</f>
        <v/>
      </c>
    </row>
    <row r="317" spans="1:15" x14ac:dyDescent="0.25">
      <c r="A317">
        <f>IF(Hoja1!M317=1,Hoja1!A317,0)</f>
        <v>0</v>
      </c>
      <c r="B317" s="23" t="e">
        <f>VLOOKUP(Hoja1!B317,Data!$A$1:$B$504,2,0)</f>
        <v>#N/A</v>
      </c>
      <c r="C317" s="23">
        <f>Hoja1!C317</f>
        <v>0</v>
      </c>
      <c r="D317">
        <f>Hoja1!D317</f>
        <v>0</v>
      </c>
      <c r="E317" s="24">
        <f>IF(Hoja1!M317=1,Hoja1!E317,0)</f>
        <v>0</v>
      </c>
      <c r="F317" s="23" t="e">
        <f>VLOOKUP(Hoja1!F317,Data!$D$1:$E$504,2,0)</f>
        <v>#N/A</v>
      </c>
      <c r="G317" s="23">
        <f>Hoja1!G317</f>
        <v>0</v>
      </c>
      <c r="H317" s="23">
        <f>Hoja1!H317</f>
        <v>0</v>
      </c>
      <c r="I317">
        <f>Hoja1!I317</f>
        <v>0</v>
      </c>
      <c r="J317" t="e">
        <f>VLOOKUP(Hoja1!J317,Data!$G$1:$H$505,2,0)</f>
        <v>#N/A</v>
      </c>
      <c r="K317" s="18">
        <f>IF(Hoja1!M317=1,Hoja1!K317,0)</f>
        <v>0</v>
      </c>
      <c r="L317">
        <f>IF(Hoja1!M317=1,Hoja1!L317:$N317,0)</f>
        <v>0</v>
      </c>
      <c r="M317">
        <f t="shared" si="8"/>
        <v>0</v>
      </c>
      <c r="N317" t="str">
        <f t="shared" si="9"/>
        <v/>
      </c>
      <c r="O317" t="str">
        <f>IF(N317="","",MAX(O$1:O316)+1)</f>
        <v/>
      </c>
    </row>
    <row r="318" spans="1:15" x14ac:dyDescent="0.25">
      <c r="A318">
        <f>IF(Hoja1!M318=1,Hoja1!A318,0)</f>
        <v>0</v>
      </c>
      <c r="B318" s="23" t="e">
        <f>VLOOKUP(Hoja1!B318,Data!$A$1:$B$504,2,0)</f>
        <v>#N/A</v>
      </c>
      <c r="C318" s="23">
        <f>Hoja1!C318</f>
        <v>0</v>
      </c>
      <c r="D318">
        <f>Hoja1!D318</f>
        <v>0</v>
      </c>
      <c r="E318" s="24">
        <f>IF(Hoja1!M318=1,Hoja1!E318,0)</f>
        <v>0</v>
      </c>
      <c r="F318" s="23" t="e">
        <f>VLOOKUP(Hoja1!F318,Data!$D$1:$E$504,2,0)</f>
        <v>#N/A</v>
      </c>
      <c r="G318" s="23">
        <f>Hoja1!G318</f>
        <v>0</v>
      </c>
      <c r="H318" s="23">
        <f>Hoja1!H318</f>
        <v>0</v>
      </c>
      <c r="I318">
        <f>Hoja1!I318</f>
        <v>0</v>
      </c>
      <c r="J318" t="e">
        <f>VLOOKUP(Hoja1!J318,Data!$G$1:$H$505,2,0)</f>
        <v>#N/A</v>
      </c>
      <c r="K318" s="18">
        <f>IF(Hoja1!M318=1,Hoja1!K318,0)</f>
        <v>0</v>
      </c>
      <c r="L318">
        <f>IF(Hoja1!M318=1,Hoja1!L318:$N318,0)</f>
        <v>0</v>
      </c>
      <c r="M318">
        <f t="shared" si="8"/>
        <v>0</v>
      </c>
      <c r="N318" t="str">
        <f t="shared" si="9"/>
        <v/>
      </c>
      <c r="O318" t="str">
        <f>IF(N318="","",MAX(O$1:O317)+1)</f>
        <v/>
      </c>
    </row>
    <row r="319" spans="1:15" x14ac:dyDescent="0.25">
      <c r="A319">
        <f>IF(Hoja1!M319=1,Hoja1!A319,0)</f>
        <v>0</v>
      </c>
      <c r="B319" s="23" t="e">
        <f>VLOOKUP(Hoja1!B319,Data!$A$1:$B$504,2,0)</f>
        <v>#N/A</v>
      </c>
      <c r="C319" s="23">
        <f>Hoja1!C319</f>
        <v>0</v>
      </c>
      <c r="D319">
        <f>Hoja1!D319</f>
        <v>0</v>
      </c>
      <c r="E319" s="24">
        <f>IF(Hoja1!M319=1,Hoja1!E319,0)</f>
        <v>0</v>
      </c>
      <c r="F319" s="23" t="e">
        <f>VLOOKUP(Hoja1!F319,Data!$D$1:$E$504,2,0)</f>
        <v>#N/A</v>
      </c>
      <c r="G319" s="23">
        <f>Hoja1!G319</f>
        <v>0</v>
      </c>
      <c r="H319" s="23">
        <f>Hoja1!H319</f>
        <v>0</v>
      </c>
      <c r="I319">
        <f>Hoja1!I319</f>
        <v>0</v>
      </c>
      <c r="J319" t="e">
        <f>VLOOKUP(Hoja1!J319,Data!$G$1:$H$505,2,0)</f>
        <v>#N/A</v>
      </c>
      <c r="K319" s="18">
        <f>IF(Hoja1!M319=1,Hoja1!K319,0)</f>
        <v>0</v>
      </c>
      <c r="L319">
        <f>IF(Hoja1!M319=1,Hoja1!L319:$N319,0)</f>
        <v>0</v>
      </c>
      <c r="M319">
        <f t="shared" si="8"/>
        <v>0</v>
      </c>
      <c r="N319" t="str">
        <f t="shared" si="9"/>
        <v/>
      </c>
      <c r="O319" t="str">
        <f>IF(N319="","",MAX(O$1:O318)+1)</f>
        <v/>
      </c>
    </row>
    <row r="320" spans="1:15" x14ac:dyDescent="0.25">
      <c r="A320">
        <f>IF(Hoja1!M320=1,Hoja1!A320,0)</f>
        <v>0</v>
      </c>
      <c r="B320" s="23" t="e">
        <f>VLOOKUP(Hoja1!B320,Data!$A$1:$B$504,2,0)</f>
        <v>#N/A</v>
      </c>
      <c r="C320" s="23">
        <f>Hoja1!C320</f>
        <v>0</v>
      </c>
      <c r="D320">
        <f>Hoja1!D320</f>
        <v>0</v>
      </c>
      <c r="E320" s="24">
        <f>IF(Hoja1!M320=1,Hoja1!E320,0)</f>
        <v>0</v>
      </c>
      <c r="F320" s="23" t="e">
        <f>VLOOKUP(Hoja1!F320,Data!$D$1:$E$504,2,0)</f>
        <v>#N/A</v>
      </c>
      <c r="G320" s="23">
        <f>Hoja1!G320</f>
        <v>0</v>
      </c>
      <c r="H320" s="23">
        <f>Hoja1!H320</f>
        <v>0</v>
      </c>
      <c r="I320">
        <f>Hoja1!I320</f>
        <v>0</v>
      </c>
      <c r="J320" t="e">
        <f>VLOOKUP(Hoja1!J320,Data!$G$1:$H$505,2,0)</f>
        <v>#N/A</v>
      </c>
      <c r="K320" s="18">
        <f>IF(Hoja1!M320=1,Hoja1!K320,0)</f>
        <v>0</v>
      </c>
      <c r="L320">
        <f>IF(Hoja1!M320=1,Hoja1!L320:$N320,0)</f>
        <v>0</v>
      </c>
      <c r="M320">
        <f t="shared" si="8"/>
        <v>0</v>
      </c>
      <c r="N320" t="str">
        <f t="shared" si="9"/>
        <v/>
      </c>
      <c r="O320" t="str">
        <f>IF(N320="","",MAX(O$1:O319)+1)</f>
        <v/>
      </c>
    </row>
    <row r="321" spans="1:15" x14ac:dyDescent="0.25">
      <c r="A321">
        <f>IF(Hoja1!M321=1,Hoja1!A321,0)</f>
        <v>0</v>
      </c>
      <c r="B321" s="23" t="e">
        <f>VLOOKUP(Hoja1!B321,Data!$A$1:$B$504,2,0)</f>
        <v>#N/A</v>
      </c>
      <c r="C321" s="23">
        <f>Hoja1!C321</f>
        <v>0</v>
      </c>
      <c r="D321">
        <f>Hoja1!D321</f>
        <v>0</v>
      </c>
      <c r="E321" s="24">
        <f>IF(Hoja1!M321=1,Hoja1!E321,0)</f>
        <v>0</v>
      </c>
      <c r="F321" s="23" t="e">
        <f>VLOOKUP(Hoja1!F321,Data!$D$1:$E$504,2,0)</f>
        <v>#N/A</v>
      </c>
      <c r="G321" s="23">
        <f>Hoja1!G321</f>
        <v>0</v>
      </c>
      <c r="H321" s="23">
        <f>Hoja1!H321</f>
        <v>0</v>
      </c>
      <c r="I321">
        <f>Hoja1!I321</f>
        <v>0</v>
      </c>
      <c r="J321" t="e">
        <f>VLOOKUP(Hoja1!J321,Data!$G$1:$H$505,2,0)</f>
        <v>#N/A</v>
      </c>
      <c r="K321" s="18">
        <f>IF(Hoja1!M321=1,Hoja1!K321,0)</f>
        <v>0</v>
      </c>
      <c r="L321">
        <f>IF(Hoja1!M321=1,Hoja1!L321:$N321,0)</f>
        <v>0</v>
      </c>
      <c r="M321">
        <f t="shared" si="8"/>
        <v>0</v>
      </c>
      <c r="N321" t="str">
        <f t="shared" si="9"/>
        <v/>
      </c>
      <c r="O321" t="str">
        <f>IF(N321="","",MAX(O$1:O320)+1)</f>
        <v/>
      </c>
    </row>
    <row r="322" spans="1:15" x14ac:dyDescent="0.25">
      <c r="A322">
        <f>IF(Hoja1!M322=1,Hoja1!A322,0)</f>
        <v>0</v>
      </c>
      <c r="B322" s="23" t="e">
        <f>VLOOKUP(Hoja1!B322,Data!$A$1:$B$504,2,0)</f>
        <v>#N/A</v>
      </c>
      <c r="C322" s="23">
        <f>Hoja1!C322</f>
        <v>0</v>
      </c>
      <c r="D322">
        <f>Hoja1!D322</f>
        <v>0</v>
      </c>
      <c r="E322" s="24">
        <f>IF(Hoja1!M322=1,Hoja1!E322,0)</f>
        <v>0</v>
      </c>
      <c r="F322" s="23" t="e">
        <f>VLOOKUP(Hoja1!F322,Data!$D$1:$E$504,2,0)</f>
        <v>#N/A</v>
      </c>
      <c r="G322" s="23">
        <f>Hoja1!G322</f>
        <v>0</v>
      </c>
      <c r="H322" s="23">
        <f>Hoja1!H322</f>
        <v>0</v>
      </c>
      <c r="I322">
        <f>Hoja1!I322</f>
        <v>0</v>
      </c>
      <c r="J322" t="e">
        <f>VLOOKUP(Hoja1!J322,Data!$G$1:$H$505,2,0)</f>
        <v>#N/A</v>
      </c>
      <c r="K322" s="18">
        <f>IF(Hoja1!M322=1,Hoja1!K322,0)</f>
        <v>0</v>
      </c>
      <c r="L322">
        <f>IF(Hoja1!M322=1,Hoja1!L322:$N322,0)</f>
        <v>0</v>
      </c>
      <c r="M322">
        <f t="shared" si="8"/>
        <v>0</v>
      </c>
      <c r="N322" t="str">
        <f t="shared" si="9"/>
        <v/>
      </c>
      <c r="O322" t="str">
        <f>IF(N322="","",MAX(O$1:O321)+1)</f>
        <v/>
      </c>
    </row>
    <row r="323" spans="1:15" x14ac:dyDescent="0.25">
      <c r="A323">
        <f>IF(Hoja1!M323=1,Hoja1!A323,0)</f>
        <v>0</v>
      </c>
      <c r="B323" s="23" t="e">
        <f>VLOOKUP(Hoja1!B323,Data!$A$1:$B$504,2,0)</f>
        <v>#N/A</v>
      </c>
      <c r="C323" s="23">
        <f>Hoja1!C323</f>
        <v>0</v>
      </c>
      <c r="D323">
        <f>Hoja1!D323</f>
        <v>0</v>
      </c>
      <c r="E323" s="24">
        <f>IF(Hoja1!M323=1,Hoja1!E323,0)</f>
        <v>0</v>
      </c>
      <c r="F323" s="23" t="e">
        <f>VLOOKUP(Hoja1!F323,Data!$D$1:$E$504,2,0)</f>
        <v>#N/A</v>
      </c>
      <c r="G323" s="23">
        <f>Hoja1!G323</f>
        <v>0</v>
      </c>
      <c r="H323" s="23">
        <f>Hoja1!H323</f>
        <v>0</v>
      </c>
      <c r="I323">
        <f>Hoja1!I323</f>
        <v>0</v>
      </c>
      <c r="J323" t="e">
        <f>VLOOKUP(Hoja1!J323,Data!$G$1:$H$505,2,0)</f>
        <v>#N/A</v>
      </c>
      <c r="K323" s="18">
        <f>IF(Hoja1!M323=1,Hoja1!K323,0)</f>
        <v>0</v>
      </c>
      <c r="L323">
        <f>IF(Hoja1!M323=1,Hoja1!L323:$N323,0)</f>
        <v>0</v>
      </c>
      <c r="M323">
        <f t="shared" ref="M323:M386" si="10">IF(A323&gt;0,1,0)</f>
        <v>0</v>
      </c>
      <c r="N323" t="str">
        <f t="shared" ref="N323:N386" si="11">IF(M323=0,"",M323)</f>
        <v/>
      </c>
      <c r="O323" t="str">
        <f>IF(N323="","",MAX(O$1:O322)+1)</f>
        <v/>
      </c>
    </row>
    <row r="324" spans="1:15" x14ac:dyDescent="0.25">
      <c r="A324">
        <f>IF(Hoja1!M324=1,Hoja1!A324,0)</f>
        <v>0</v>
      </c>
      <c r="B324" s="23" t="e">
        <f>VLOOKUP(Hoja1!B324,Data!$A$1:$B$504,2,0)</f>
        <v>#N/A</v>
      </c>
      <c r="C324" s="23">
        <f>Hoja1!C324</f>
        <v>0</v>
      </c>
      <c r="D324">
        <f>Hoja1!D324</f>
        <v>0</v>
      </c>
      <c r="E324" s="24">
        <f>IF(Hoja1!M324=1,Hoja1!E324,0)</f>
        <v>0</v>
      </c>
      <c r="F324" s="23" t="e">
        <f>VLOOKUP(Hoja1!F324,Data!$D$1:$E$504,2,0)</f>
        <v>#N/A</v>
      </c>
      <c r="G324" s="23">
        <f>Hoja1!G324</f>
        <v>0</v>
      </c>
      <c r="H324" s="23">
        <f>Hoja1!H324</f>
        <v>0</v>
      </c>
      <c r="I324">
        <f>Hoja1!I324</f>
        <v>0</v>
      </c>
      <c r="J324" t="e">
        <f>VLOOKUP(Hoja1!J324,Data!$G$1:$H$505,2,0)</f>
        <v>#N/A</v>
      </c>
      <c r="K324" s="18">
        <f>IF(Hoja1!M324=1,Hoja1!K324,0)</f>
        <v>0</v>
      </c>
      <c r="L324">
        <f>IF(Hoja1!M324=1,Hoja1!L324:$N324,0)</f>
        <v>0</v>
      </c>
      <c r="M324">
        <f t="shared" si="10"/>
        <v>0</v>
      </c>
      <c r="N324" t="str">
        <f t="shared" si="11"/>
        <v/>
      </c>
      <c r="O324" t="str">
        <f>IF(N324="","",MAX(O$1:O323)+1)</f>
        <v/>
      </c>
    </row>
    <row r="325" spans="1:15" x14ac:dyDescent="0.25">
      <c r="A325">
        <f>IF(Hoja1!M325=1,Hoja1!A325,0)</f>
        <v>0</v>
      </c>
      <c r="B325" s="23" t="e">
        <f>VLOOKUP(Hoja1!B325,Data!$A$1:$B$504,2,0)</f>
        <v>#N/A</v>
      </c>
      <c r="C325" s="23">
        <f>Hoja1!C325</f>
        <v>0</v>
      </c>
      <c r="D325">
        <f>Hoja1!D325</f>
        <v>0</v>
      </c>
      <c r="E325" s="24">
        <f>IF(Hoja1!M325=1,Hoja1!E325,0)</f>
        <v>0</v>
      </c>
      <c r="F325" s="23" t="e">
        <f>VLOOKUP(Hoja1!F325,Data!$D$1:$E$504,2,0)</f>
        <v>#N/A</v>
      </c>
      <c r="G325" s="23">
        <f>Hoja1!G325</f>
        <v>0</v>
      </c>
      <c r="H325" s="23">
        <f>Hoja1!H325</f>
        <v>0</v>
      </c>
      <c r="I325">
        <f>Hoja1!I325</f>
        <v>0</v>
      </c>
      <c r="J325" t="e">
        <f>VLOOKUP(Hoja1!J325,Data!$G$1:$H$505,2,0)</f>
        <v>#N/A</v>
      </c>
      <c r="K325" s="18">
        <f>IF(Hoja1!M325=1,Hoja1!K325,0)</f>
        <v>0</v>
      </c>
      <c r="L325">
        <f>IF(Hoja1!M325=1,Hoja1!L325:$N325,0)</f>
        <v>0</v>
      </c>
      <c r="M325">
        <f t="shared" si="10"/>
        <v>0</v>
      </c>
      <c r="N325" t="str">
        <f t="shared" si="11"/>
        <v/>
      </c>
      <c r="O325" t="str">
        <f>IF(N325="","",MAX(O$1:O324)+1)</f>
        <v/>
      </c>
    </row>
    <row r="326" spans="1:15" x14ac:dyDescent="0.25">
      <c r="A326">
        <f>IF(Hoja1!M326=1,Hoja1!A326,0)</f>
        <v>0</v>
      </c>
      <c r="B326" s="23" t="e">
        <f>VLOOKUP(Hoja1!B326,Data!$A$1:$B$504,2,0)</f>
        <v>#N/A</v>
      </c>
      <c r="C326" s="23">
        <f>Hoja1!C326</f>
        <v>0</v>
      </c>
      <c r="D326">
        <f>Hoja1!D326</f>
        <v>0</v>
      </c>
      <c r="E326" s="24">
        <f>IF(Hoja1!M326=1,Hoja1!E326,0)</f>
        <v>0</v>
      </c>
      <c r="F326" s="23" t="e">
        <f>VLOOKUP(Hoja1!F326,Data!$D$1:$E$504,2,0)</f>
        <v>#N/A</v>
      </c>
      <c r="G326" s="23">
        <f>Hoja1!G326</f>
        <v>0</v>
      </c>
      <c r="H326" s="23">
        <f>Hoja1!H326</f>
        <v>0</v>
      </c>
      <c r="I326">
        <f>Hoja1!I326</f>
        <v>0</v>
      </c>
      <c r="J326" t="e">
        <f>VLOOKUP(Hoja1!J326,Data!$G$1:$H$505,2,0)</f>
        <v>#N/A</v>
      </c>
      <c r="K326" s="18">
        <f>IF(Hoja1!M326=1,Hoja1!K326,0)</f>
        <v>0</v>
      </c>
      <c r="L326">
        <f>IF(Hoja1!M326=1,Hoja1!L326:$N326,0)</f>
        <v>0</v>
      </c>
      <c r="M326">
        <f t="shared" si="10"/>
        <v>0</v>
      </c>
      <c r="N326" t="str">
        <f t="shared" si="11"/>
        <v/>
      </c>
      <c r="O326" t="str">
        <f>IF(N326="","",MAX(O$1:O325)+1)</f>
        <v/>
      </c>
    </row>
    <row r="327" spans="1:15" x14ac:dyDescent="0.25">
      <c r="A327">
        <f>IF(Hoja1!M327=1,Hoja1!A327,0)</f>
        <v>0</v>
      </c>
      <c r="B327" s="23" t="e">
        <f>VLOOKUP(Hoja1!B327,Data!$A$1:$B$504,2,0)</f>
        <v>#N/A</v>
      </c>
      <c r="C327" s="23">
        <f>Hoja1!C327</f>
        <v>0</v>
      </c>
      <c r="D327">
        <f>Hoja1!D327</f>
        <v>0</v>
      </c>
      <c r="E327" s="24">
        <f>IF(Hoja1!M327=1,Hoja1!E327,0)</f>
        <v>0</v>
      </c>
      <c r="F327" s="23" t="e">
        <f>VLOOKUP(Hoja1!F327,Data!$D$1:$E$504,2,0)</f>
        <v>#N/A</v>
      </c>
      <c r="G327" s="23">
        <f>Hoja1!G327</f>
        <v>0</v>
      </c>
      <c r="H327" s="23">
        <f>Hoja1!H327</f>
        <v>0</v>
      </c>
      <c r="I327">
        <f>Hoja1!I327</f>
        <v>0</v>
      </c>
      <c r="J327" t="e">
        <f>VLOOKUP(Hoja1!J327,Data!$G$1:$H$505,2,0)</f>
        <v>#N/A</v>
      </c>
      <c r="K327" s="18">
        <f>IF(Hoja1!M327=1,Hoja1!K327,0)</f>
        <v>0</v>
      </c>
      <c r="L327">
        <f>IF(Hoja1!M327=1,Hoja1!L327:$N327,0)</f>
        <v>0</v>
      </c>
      <c r="M327">
        <f t="shared" si="10"/>
        <v>0</v>
      </c>
      <c r="N327" t="str">
        <f t="shared" si="11"/>
        <v/>
      </c>
      <c r="O327" t="str">
        <f>IF(N327="","",MAX(O$1:O326)+1)</f>
        <v/>
      </c>
    </row>
    <row r="328" spans="1:15" x14ac:dyDescent="0.25">
      <c r="A328">
        <f>IF(Hoja1!M328=1,Hoja1!A328,0)</f>
        <v>0</v>
      </c>
      <c r="B328" s="23" t="e">
        <f>VLOOKUP(Hoja1!B328,Data!$A$1:$B$504,2,0)</f>
        <v>#N/A</v>
      </c>
      <c r="C328" s="23">
        <f>Hoja1!C328</f>
        <v>0</v>
      </c>
      <c r="D328">
        <f>Hoja1!D328</f>
        <v>0</v>
      </c>
      <c r="E328" s="24">
        <f>IF(Hoja1!M328=1,Hoja1!E328,0)</f>
        <v>0</v>
      </c>
      <c r="F328" s="23" t="e">
        <f>VLOOKUP(Hoja1!F328,Data!$D$1:$E$504,2,0)</f>
        <v>#N/A</v>
      </c>
      <c r="G328" s="23">
        <f>Hoja1!G328</f>
        <v>0</v>
      </c>
      <c r="H328" s="23">
        <f>Hoja1!H328</f>
        <v>0</v>
      </c>
      <c r="I328">
        <f>Hoja1!I328</f>
        <v>0</v>
      </c>
      <c r="J328" t="e">
        <f>VLOOKUP(Hoja1!J328,Data!$G$1:$H$505,2,0)</f>
        <v>#N/A</v>
      </c>
      <c r="K328" s="18">
        <f>IF(Hoja1!M328=1,Hoja1!K328,0)</f>
        <v>0</v>
      </c>
      <c r="L328">
        <f>IF(Hoja1!M328=1,Hoja1!L328:$N328,0)</f>
        <v>0</v>
      </c>
      <c r="M328">
        <f t="shared" si="10"/>
        <v>0</v>
      </c>
      <c r="N328" t="str">
        <f t="shared" si="11"/>
        <v/>
      </c>
      <c r="O328" t="str">
        <f>IF(N328="","",MAX(O$1:O327)+1)</f>
        <v/>
      </c>
    </row>
    <row r="329" spans="1:15" x14ac:dyDescent="0.25">
      <c r="A329">
        <f>IF(Hoja1!M329=1,Hoja1!A329,0)</f>
        <v>0</v>
      </c>
      <c r="B329" s="23" t="e">
        <f>VLOOKUP(Hoja1!B329,Data!$A$1:$B$504,2,0)</f>
        <v>#N/A</v>
      </c>
      <c r="C329" s="23">
        <f>Hoja1!C329</f>
        <v>0</v>
      </c>
      <c r="D329">
        <f>Hoja1!D329</f>
        <v>0</v>
      </c>
      <c r="E329" s="24">
        <f>IF(Hoja1!M329=1,Hoja1!E329,0)</f>
        <v>0</v>
      </c>
      <c r="F329" s="23" t="e">
        <f>VLOOKUP(Hoja1!F329,Data!$D$1:$E$504,2,0)</f>
        <v>#N/A</v>
      </c>
      <c r="G329" s="23">
        <f>Hoja1!G329</f>
        <v>0</v>
      </c>
      <c r="H329" s="23">
        <f>Hoja1!H329</f>
        <v>0</v>
      </c>
      <c r="I329">
        <f>Hoja1!I329</f>
        <v>0</v>
      </c>
      <c r="J329" t="e">
        <f>VLOOKUP(Hoja1!J329,Data!$G$1:$H$505,2,0)</f>
        <v>#N/A</v>
      </c>
      <c r="K329" s="18">
        <f>IF(Hoja1!M329=1,Hoja1!K329,0)</f>
        <v>0</v>
      </c>
      <c r="L329">
        <f>IF(Hoja1!M329=1,Hoja1!L329:$N329,0)</f>
        <v>0</v>
      </c>
      <c r="M329">
        <f t="shared" si="10"/>
        <v>0</v>
      </c>
      <c r="N329" t="str">
        <f t="shared" si="11"/>
        <v/>
      </c>
      <c r="O329" t="str">
        <f>IF(N329="","",MAX(O$1:O328)+1)</f>
        <v/>
      </c>
    </row>
    <row r="330" spans="1:15" x14ac:dyDescent="0.25">
      <c r="A330">
        <f>IF(Hoja1!M330=1,Hoja1!A330,0)</f>
        <v>0</v>
      </c>
      <c r="B330" s="23" t="e">
        <f>VLOOKUP(Hoja1!B330,Data!$A$1:$B$504,2,0)</f>
        <v>#N/A</v>
      </c>
      <c r="C330" s="23">
        <f>Hoja1!C330</f>
        <v>0</v>
      </c>
      <c r="D330">
        <f>Hoja1!D330</f>
        <v>0</v>
      </c>
      <c r="E330" s="24">
        <f>IF(Hoja1!M330=1,Hoja1!E330,0)</f>
        <v>0</v>
      </c>
      <c r="F330" s="23" t="e">
        <f>VLOOKUP(Hoja1!F330,Data!$D$1:$E$504,2,0)</f>
        <v>#N/A</v>
      </c>
      <c r="G330" s="23">
        <f>Hoja1!G330</f>
        <v>0</v>
      </c>
      <c r="H330" s="23">
        <f>Hoja1!H330</f>
        <v>0</v>
      </c>
      <c r="I330">
        <f>Hoja1!I330</f>
        <v>0</v>
      </c>
      <c r="J330" t="e">
        <f>VLOOKUP(Hoja1!J330,Data!$G$1:$H$505,2,0)</f>
        <v>#N/A</v>
      </c>
      <c r="K330" s="18">
        <f>IF(Hoja1!M330=1,Hoja1!K330,0)</f>
        <v>0</v>
      </c>
      <c r="L330">
        <f>IF(Hoja1!M330=1,Hoja1!L330:$N330,0)</f>
        <v>0</v>
      </c>
      <c r="M330">
        <f t="shared" si="10"/>
        <v>0</v>
      </c>
      <c r="N330" t="str">
        <f t="shared" si="11"/>
        <v/>
      </c>
      <c r="O330" t="str">
        <f>IF(N330="","",MAX(O$1:O329)+1)</f>
        <v/>
      </c>
    </row>
    <row r="331" spans="1:15" x14ac:dyDescent="0.25">
      <c r="A331">
        <f>IF(Hoja1!M331=1,Hoja1!A331,0)</f>
        <v>0</v>
      </c>
      <c r="B331" s="23" t="e">
        <f>VLOOKUP(Hoja1!B331,Data!$A$1:$B$504,2,0)</f>
        <v>#N/A</v>
      </c>
      <c r="C331" s="23">
        <f>Hoja1!C331</f>
        <v>0</v>
      </c>
      <c r="D331">
        <f>Hoja1!D331</f>
        <v>0</v>
      </c>
      <c r="E331" s="24">
        <f>IF(Hoja1!M331=1,Hoja1!E331,0)</f>
        <v>0</v>
      </c>
      <c r="F331" s="23" t="e">
        <f>VLOOKUP(Hoja1!F331,Data!$D$1:$E$504,2,0)</f>
        <v>#N/A</v>
      </c>
      <c r="G331" s="23">
        <f>Hoja1!G331</f>
        <v>0</v>
      </c>
      <c r="H331" s="23">
        <f>Hoja1!H331</f>
        <v>0</v>
      </c>
      <c r="I331">
        <f>Hoja1!I331</f>
        <v>0</v>
      </c>
      <c r="J331" t="e">
        <f>VLOOKUP(Hoja1!J331,Data!$G$1:$H$505,2,0)</f>
        <v>#N/A</v>
      </c>
      <c r="K331" s="18">
        <f>IF(Hoja1!M331=1,Hoja1!K331,0)</f>
        <v>0</v>
      </c>
      <c r="L331">
        <f>IF(Hoja1!M331=1,Hoja1!L331:$N331,0)</f>
        <v>0</v>
      </c>
      <c r="M331">
        <f t="shared" si="10"/>
        <v>0</v>
      </c>
      <c r="N331" t="str">
        <f t="shared" si="11"/>
        <v/>
      </c>
      <c r="O331" t="str">
        <f>IF(N331="","",MAX(O$1:O330)+1)</f>
        <v/>
      </c>
    </row>
    <row r="332" spans="1:15" x14ac:dyDescent="0.25">
      <c r="A332">
        <f>IF(Hoja1!M332=1,Hoja1!A332,0)</f>
        <v>0</v>
      </c>
      <c r="B332" s="23" t="e">
        <f>VLOOKUP(Hoja1!B332,Data!$A$1:$B$504,2,0)</f>
        <v>#N/A</v>
      </c>
      <c r="C332" s="23">
        <f>Hoja1!C332</f>
        <v>0</v>
      </c>
      <c r="D332">
        <f>Hoja1!D332</f>
        <v>0</v>
      </c>
      <c r="E332" s="24">
        <f>IF(Hoja1!M332=1,Hoja1!E332,0)</f>
        <v>0</v>
      </c>
      <c r="F332" s="23" t="e">
        <f>VLOOKUP(Hoja1!F332,Data!$D$1:$E$504,2,0)</f>
        <v>#N/A</v>
      </c>
      <c r="G332" s="23">
        <f>Hoja1!G332</f>
        <v>0</v>
      </c>
      <c r="H332" s="23">
        <f>Hoja1!H332</f>
        <v>0</v>
      </c>
      <c r="I332">
        <f>Hoja1!I332</f>
        <v>0</v>
      </c>
      <c r="J332" t="e">
        <f>VLOOKUP(Hoja1!J332,Data!$G$1:$H$505,2,0)</f>
        <v>#N/A</v>
      </c>
      <c r="K332" s="18">
        <f>IF(Hoja1!M332=1,Hoja1!K332,0)</f>
        <v>0</v>
      </c>
      <c r="L332">
        <f>IF(Hoja1!M332=1,Hoja1!L332:$N332,0)</f>
        <v>0</v>
      </c>
      <c r="M332">
        <f t="shared" si="10"/>
        <v>0</v>
      </c>
      <c r="N332" t="str">
        <f t="shared" si="11"/>
        <v/>
      </c>
      <c r="O332" t="str">
        <f>IF(N332="","",MAX(O$1:O331)+1)</f>
        <v/>
      </c>
    </row>
    <row r="333" spans="1:15" x14ac:dyDescent="0.25">
      <c r="A333">
        <f>IF(Hoja1!M333=1,Hoja1!A333,0)</f>
        <v>0</v>
      </c>
      <c r="B333" s="23" t="e">
        <f>VLOOKUP(Hoja1!B333,Data!$A$1:$B$504,2,0)</f>
        <v>#N/A</v>
      </c>
      <c r="C333" s="23">
        <f>Hoja1!C333</f>
        <v>0</v>
      </c>
      <c r="D333">
        <f>Hoja1!D333</f>
        <v>0</v>
      </c>
      <c r="E333" s="24">
        <f>IF(Hoja1!M333=1,Hoja1!E333,0)</f>
        <v>0</v>
      </c>
      <c r="F333" s="23" t="e">
        <f>VLOOKUP(Hoja1!F333,Data!$D$1:$E$504,2,0)</f>
        <v>#N/A</v>
      </c>
      <c r="G333" s="23">
        <f>Hoja1!G333</f>
        <v>0</v>
      </c>
      <c r="H333" s="23">
        <f>Hoja1!H333</f>
        <v>0</v>
      </c>
      <c r="I333">
        <f>Hoja1!I333</f>
        <v>0</v>
      </c>
      <c r="J333" t="e">
        <f>VLOOKUP(Hoja1!J333,Data!$G$1:$H$505,2,0)</f>
        <v>#N/A</v>
      </c>
      <c r="K333" s="18">
        <f>IF(Hoja1!M333=1,Hoja1!K333,0)</f>
        <v>0</v>
      </c>
      <c r="L333">
        <f>IF(Hoja1!M333=1,Hoja1!L333:$N333,0)</f>
        <v>0</v>
      </c>
      <c r="M333">
        <f t="shared" si="10"/>
        <v>0</v>
      </c>
      <c r="N333" t="str">
        <f t="shared" si="11"/>
        <v/>
      </c>
      <c r="O333" t="str">
        <f>IF(N333="","",MAX(O$1:O332)+1)</f>
        <v/>
      </c>
    </row>
    <row r="334" spans="1:15" x14ac:dyDescent="0.25">
      <c r="A334">
        <f>IF(Hoja1!M334=1,Hoja1!A334,0)</f>
        <v>0</v>
      </c>
      <c r="B334" s="23" t="e">
        <f>VLOOKUP(Hoja1!B334,Data!$A$1:$B$504,2,0)</f>
        <v>#N/A</v>
      </c>
      <c r="C334" s="23">
        <f>Hoja1!C334</f>
        <v>0</v>
      </c>
      <c r="D334">
        <f>Hoja1!D334</f>
        <v>0</v>
      </c>
      <c r="E334" s="24">
        <f>IF(Hoja1!M334=1,Hoja1!E334,0)</f>
        <v>0</v>
      </c>
      <c r="F334" s="23" t="e">
        <f>VLOOKUP(Hoja1!F334,Data!$D$1:$E$504,2,0)</f>
        <v>#N/A</v>
      </c>
      <c r="G334" s="23">
        <f>Hoja1!G334</f>
        <v>0</v>
      </c>
      <c r="H334" s="23">
        <f>Hoja1!H334</f>
        <v>0</v>
      </c>
      <c r="I334">
        <f>Hoja1!I334</f>
        <v>0</v>
      </c>
      <c r="J334" t="e">
        <f>VLOOKUP(Hoja1!J334,Data!$G$1:$H$505,2,0)</f>
        <v>#N/A</v>
      </c>
      <c r="K334" s="18">
        <f>IF(Hoja1!M334=1,Hoja1!K334,0)</f>
        <v>0</v>
      </c>
      <c r="L334">
        <f>IF(Hoja1!M334=1,Hoja1!L334:$N334,0)</f>
        <v>0</v>
      </c>
      <c r="M334">
        <f t="shared" si="10"/>
        <v>0</v>
      </c>
      <c r="N334" t="str">
        <f t="shared" si="11"/>
        <v/>
      </c>
      <c r="O334" t="str">
        <f>IF(N334="","",MAX(O$1:O333)+1)</f>
        <v/>
      </c>
    </row>
    <row r="335" spans="1:15" x14ac:dyDescent="0.25">
      <c r="A335">
        <f>IF(Hoja1!M335=1,Hoja1!A335,0)</f>
        <v>0</v>
      </c>
      <c r="B335" s="23" t="e">
        <f>VLOOKUP(Hoja1!B335,Data!$A$1:$B$504,2,0)</f>
        <v>#N/A</v>
      </c>
      <c r="C335" s="23">
        <f>Hoja1!C335</f>
        <v>0</v>
      </c>
      <c r="D335">
        <f>Hoja1!D335</f>
        <v>0</v>
      </c>
      <c r="E335" s="24">
        <f>IF(Hoja1!M335=1,Hoja1!E335,0)</f>
        <v>0</v>
      </c>
      <c r="F335" s="23" t="e">
        <f>VLOOKUP(Hoja1!F335,Data!$D$1:$E$504,2,0)</f>
        <v>#N/A</v>
      </c>
      <c r="G335" s="23">
        <f>Hoja1!G335</f>
        <v>0</v>
      </c>
      <c r="H335" s="23">
        <f>Hoja1!H335</f>
        <v>0</v>
      </c>
      <c r="I335">
        <f>Hoja1!I335</f>
        <v>0</v>
      </c>
      <c r="J335" t="e">
        <f>VLOOKUP(Hoja1!J335,Data!$G$1:$H$505,2,0)</f>
        <v>#N/A</v>
      </c>
      <c r="K335" s="18">
        <f>IF(Hoja1!M335=1,Hoja1!K335,0)</f>
        <v>0</v>
      </c>
      <c r="L335">
        <f>IF(Hoja1!M335=1,Hoja1!L335:$N335,0)</f>
        <v>0</v>
      </c>
      <c r="M335">
        <f t="shared" si="10"/>
        <v>0</v>
      </c>
      <c r="N335" t="str">
        <f t="shared" si="11"/>
        <v/>
      </c>
      <c r="O335" t="str">
        <f>IF(N335="","",MAX(O$1:O334)+1)</f>
        <v/>
      </c>
    </row>
    <row r="336" spans="1:15" x14ac:dyDescent="0.25">
      <c r="A336">
        <f>IF(Hoja1!M336=1,Hoja1!A336,0)</f>
        <v>0</v>
      </c>
      <c r="B336" s="23" t="e">
        <f>VLOOKUP(Hoja1!B336,Data!$A$1:$B$504,2,0)</f>
        <v>#N/A</v>
      </c>
      <c r="C336" s="23">
        <f>Hoja1!C336</f>
        <v>0</v>
      </c>
      <c r="D336">
        <f>Hoja1!D336</f>
        <v>0</v>
      </c>
      <c r="E336" s="24">
        <f>IF(Hoja1!M336=1,Hoja1!E336,0)</f>
        <v>0</v>
      </c>
      <c r="F336" s="23" t="e">
        <f>VLOOKUP(Hoja1!F336,Data!$D$1:$E$504,2,0)</f>
        <v>#N/A</v>
      </c>
      <c r="G336" s="23">
        <f>Hoja1!G336</f>
        <v>0</v>
      </c>
      <c r="H336" s="23">
        <f>Hoja1!H336</f>
        <v>0</v>
      </c>
      <c r="I336">
        <f>Hoja1!I336</f>
        <v>0</v>
      </c>
      <c r="J336" t="e">
        <f>VLOOKUP(Hoja1!J336,Data!$G$1:$H$505,2,0)</f>
        <v>#N/A</v>
      </c>
      <c r="K336" s="18">
        <f>IF(Hoja1!M336=1,Hoja1!K336,0)</f>
        <v>0</v>
      </c>
      <c r="L336">
        <f>IF(Hoja1!M336=1,Hoja1!L336:$N336,0)</f>
        <v>0</v>
      </c>
      <c r="M336">
        <f t="shared" si="10"/>
        <v>0</v>
      </c>
      <c r="N336" t="str">
        <f t="shared" si="11"/>
        <v/>
      </c>
      <c r="O336" t="str">
        <f>IF(N336="","",MAX(O$1:O335)+1)</f>
        <v/>
      </c>
    </row>
    <row r="337" spans="1:15" x14ac:dyDescent="0.25">
      <c r="A337">
        <f>IF(Hoja1!M337=1,Hoja1!A337,0)</f>
        <v>0</v>
      </c>
      <c r="B337" s="23" t="e">
        <f>VLOOKUP(Hoja1!B337,Data!$A$1:$B$504,2,0)</f>
        <v>#N/A</v>
      </c>
      <c r="C337" s="23">
        <f>Hoja1!C337</f>
        <v>0</v>
      </c>
      <c r="D337">
        <f>Hoja1!D337</f>
        <v>0</v>
      </c>
      <c r="E337" s="24">
        <f>IF(Hoja1!M337=1,Hoja1!E337,0)</f>
        <v>0</v>
      </c>
      <c r="F337" s="23" t="e">
        <f>VLOOKUP(Hoja1!F337,Data!$D$1:$E$504,2,0)</f>
        <v>#N/A</v>
      </c>
      <c r="G337" s="23">
        <f>Hoja1!G337</f>
        <v>0</v>
      </c>
      <c r="H337" s="23">
        <f>Hoja1!H337</f>
        <v>0</v>
      </c>
      <c r="I337">
        <f>Hoja1!I337</f>
        <v>0</v>
      </c>
      <c r="J337" t="e">
        <f>VLOOKUP(Hoja1!J337,Data!$G$1:$H$505,2,0)</f>
        <v>#N/A</v>
      </c>
      <c r="K337" s="18">
        <f>IF(Hoja1!M337=1,Hoja1!K337,0)</f>
        <v>0</v>
      </c>
      <c r="L337">
        <f>IF(Hoja1!M337=1,Hoja1!L337:$N337,0)</f>
        <v>0</v>
      </c>
      <c r="M337">
        <f t="shared" si="10"/>
        <v>0</v>
      </c>
      <c r="N337" t="str">
        <f t="shared" si="11"/>
        <v/>
      </c>
      <c r="O337" t="str">
        <f>IF(N337="","",MAX(O$1:O336)+1)</f>
        <v/>
      </c>
    </row>
    <row r="338" spans="1:15" x14ac:dyDescent="0.25">
      <c r="A338">
        <f>IF(Hoja1!M338=1,Hoja1!A338,0)</f>
        <v>0</v>
      </c>
      <c r="B338" s="23" t="e">
        <f>VLOOKUP(Hoja1!B338,Data!$A$1:$B$504,2,0)</f>
        <v>#N/A</v>
      </c>
      <c r="C338" s="23">
        <f>Hoja1!C338</f>
        <v>0</v>
      </c>
      <c r="D338">
        <f>Hoja1!D338</f>
        <v>0</v>
      </c>
      <c r="E338" s="24">
        <f>IF(Hoja1!M338=1,Hoja1!E338,0)</f>
        <v>0</v>
      </c>
      <c r="F338" s="23" t="e">
        <f>VLOOKUP(Hoja1!F338,Data!$D$1:$E$504,2,0)</f>
        <v>#N/A</v>
      </c>
      <c r="G338" s="23">
        <f>Hoja1!G338</f>
        <v>0</v>
      </c>
      <c r="H338" s="23">
        <f>Hoja1!H338</f>
        <v>0</v>
      </c>
      <c r="I338">
        <f>Hoja1!I338</f>
        <v>0</v>
      </c>
      <c r="J338" t="e">
        <f>VLOOKUP(Hoja1!J338,Data!$G$1:$H$505,2,0)</f>
        <v>#N/A</v>
      </c>
      <c r="K338" s="18">
        <f>IF(Hoja1!M338=1,Hoja1!K338,0)</f>
        <v>0</v>
      </c>
      <c r="L338">
        <f>IF(Hoja1!M338=1,Hoja1!L338:$N338,0)</f>
        <v>0</v>
      </c>
      <c r="M338">
        <f t="shared" si="10"/>
        <v>0</v>
      </c>
      <c r="N338" t="str">
        <f t="shared" si="11"/>
        <v/>
      </c>
      <c r="O338" t="str">
        <f>IF(N338="","",MAX(O$1:O337)+1)</f>
        <v/>
      </c>
    </row>
    <row r="339" spans="1:15" x14ac:dyDescent="0.25">
      <c r="A339">
        <f>IF(Hoja1!M339=1,Hoja1!A339,0)</f>
        <v>0</v>
      </c>
      <c r="B339" s="23" t="e">
        <f>VLOOKUP(Hoja1!B339,Data!$A$1:$B$504,2,0)</f>
        <v>#N/A</v>
      </c>
      <c r="C339" s="23">
        <f>Hoja1!C339</f>
        <v>0</v>
      </c>
      <c r="D339">
        <f>Hoja1!D339</f>
        <v>0</v>
      </c>
      <c r="E339" s="24">
        <f>IF(Hoja1!M339=1,Hoja1!E339,0)</f>
        <v>0</v>
      </c>
      <c r="F339" s="23" t="e">
        <f>VLOOKUP(Hoja1!F339,Data!$D$1:$E$504,2,0)</f>
        <v>#N/A</v>
      </c>
      <c r="G339" s="23">
        <f>Hoja1!G339</f>
        <v>0</v>
      </c>
      <c r="H339" s="23">
        <f>Hoja1!H339</f>
        <v>0</v>
      </c>
      <c r="I339">
        <f>Hoja1!I339</f>
        <v>0</v>
      </c>
      <c r="J339" t="e">
        <f>VLOOKUP(Hoja1!J339,Data!$G$1:$H$505,2,0)</f>
        <v>#N/A</v>
      </c>
      <c r="K339" s="18">
        <f>IF(Hoja1!M339=1,Hoja1!K339,0)</f>
        <v>0</v>
      </c>
      <c r="L339">
        <f>IF(Hoja1!M339=1,Hoja1!L339:$N339,0)</f>
        <v>0</v>
      </c>
      <c r="M339">
        <f t="shared" si="10"/>
        <v>0</v>
      </c>
      <c r="N339" t="str">
        <f t="shared" si="11"/>
        <v/>
      </c>
      <c r="O339" t="str">
        <f>IF(N339="","",MAX(O$1:O338)+1)</f>
        <v/>
      </c>
    </row>
    <row r="340" spans="1:15" x14ac:dyDescent="0.25">
      <c r="A340">
        <f>IF(Hoja1!M340=1,Hoja1!A340,0)</f>
        <v>0</v>
      </c>
      <c r="B340" s="23" t="e">
        <f>VLOOKUP(Hoja1!B340,Data!$A$1:$B$504,2,0)</f>
        <v>#N/A</v>
      </c>
      <c r="C340" s="23">
        <f>Hoja1!C340</f>
        <v>0</v>
      </c>
      <c r="D340">
        <f>Hoja1!D340</f>
        <v>0</v>
      </c>
      <c r="E340" s="24">
        <f>IF(Hoja1!M340=1,Hoja1!E340,0)</f>
        <v>0</v>
      </c>
      <c r="F340" s="23" t="e">
        <f>VLOOKUP(Hoja1!F340,Data!$D$1:$E$504,2,0)</f>
        <v>#N/A</v>
      </c>
      <c r="G340" s="23">
        <f>Hoja1!G340</f>
        <v>0</v>
      </c>
      <c r="H340" s="23">
        <f>Hoja1!H340</f>
        <v>0</v>
      </c>
      <c r="I340">
        <f>Hoja1!I340</f>
        <v>0</v>
      </c>
      <c r="J340" t="e">
        <f>VLOOKUP(Hoja1!J340,Data!$G$1:$H$505,2,0)</f>
        <v>#N/A</v>
      </c>
      <c r="K340" s="18">
        <f>IF(Hoja1!M340=1,Hoja1!K340,0)</f>
        <v>0</v>
      </c>
      <c r="L340">
        <f>IF(Hoja1!M340=1,Hoja1!L340:$N340,0)</f>
        <v>0</v>
      </c>
      <c r="M340">
        <f t="shared" si="10"/>
        <v>0</v>
      </c>
      <c r="N340" t="str">
        <f t="shared" si="11"/>
        <v/>
      </c>
      <c r="O340" t="str">
        <f>IF(N340="","",MAX(O$1:O339)+1)</f>
        <v/>
      </c>
    </row>
    <row r="341" spans="1:15" x14ac:dyDescent="0.25">
      <c r="A341">
        <f>IF(Hoja1!M341=1,Hoja1!A341,0)</f>
        <v>0</v>
      </c>
      <c r="B341" s="23" t="e">
        <f>VLOOKUP(Hoja1!B341,Data!$A$1:$B$504,2,0)</f>
        <v>#N/A</v>
      </c>
      <c r="C341" s="23">
        <f>Hoja1!C341</f>
        <v>0</v>
      </c>
      <c r="D341">
        <f>Hoja1!D341</f>
        <v>0</v>
      </c>
      <c r="E341" s="24">
        <f>IF(Hoja1!M341=1,Hoja1!E341,0)</f>
        <v>0</v>
      </c>
      <c r="F341" s="23" t="e">
        <f>VLOOKUP(Hoja1!F341,Data!$D$1:$E$504,2,0)</f>
        <v>#N/A</v>
      </c>
      <c r="G341" s="23">
        <f>Hoja1!G341</f>
        <v>0</v>
      </c>
      <c r="H341" s="23">
        <f>Hoja1!H341</f>
        <v>0</v>
      </c>
      <c r="I341">
        <f>Hoja1!I341</f>
        <v>0</v>
      </c>
      <c r="J341" t="e">
        <f>VLOOKUP(Hoja1!J341,Data!$G$1:$H$505,2,0)</f>
        <v>#N/A</v>
      </c>
      <c r="K341" s="18">
        <f>IF(Hoja1!M341=1,Hoja1!K341,0)</f>
        <v>0</v>
      </c>
      <c r="L341">
        <f>IF(Hoja1!M341=1,Hoja1!L341:$N341,0)</f>
        <v>0</v>
      </c>
      <c r="M341">
        <f t="shared" si="10"/>
        <v>0</v>
      </c>
      <c r="N341" t="str">
        <f t="shared" si="11"/>
        <v/>
      </c>
      <c r="O341" t="str">
        <f>IF(N341="","",MAX(O$1:O340)+1)</f>
        <v/>
      </c>
    </row>
    <row r="342" spans="1:15" x14ac:dyDescent="0.25">
      <c r="A342">
        <f>IF(Hoja1!M342=1,Hoja1!A342,0)</f>
        <v>0</v>
      </c>
      <c r="B342" s="23" t="e">
        <f>VLOOKUP(Hoja1!B342,Data!$A$1:$B$504,2,0)</f>
        <v>#N/A</v>
      </c>
      <c r="C342" s="23">
        <f>Hoja1!C342</f>
        <v>0</v>
      </c>
      <c r="D342">
        <f>Hoja1!D342</f>
        <v>0</v>
      </c>
      <c r="E342" s="24">
        <f>IF(Hoja1!M342=1,Hoja1!E342,0)</f>
        <v>0</v>
      </c>
      <c r="F342" s="23" t="e">
        <f>VLOOKUP(Hoja1!F342,Data!$D$1:$E$504,2,0)</f>
        <v>#N/A</v>
      </c>
      <c r="G342" s="23">
        <f>Hoja1!G342</f>
        <v>0</v>
      </c>
      <c r="H342" s="23">
        <f>Hoja1!H342</f>
        <v>0</v>
      </c>
      <c r="I342">
        <f>Hoja1!I342</f>
        <v>0</v>
      </c>
      <c r="J342" t="e">
        <f>VLOOKUP(Hoja1!J342,Data!$G$1:$H$505,2,0)</f>
        <v>#N/A</v>
      </c>
      <c r="K342" s="18">
        <f>IF(Hoja1!M342=1,Hoja1!K342,0)</f>
        <v>0</v>
      </c>
      <c r="L342">
        <f>IF(Hoja1!M342=1,Hoja1!L342:$N342,0)</f>
        <v>0</v>
      </c>
      <c r="M342">
        <f t="shared" si="10"/>
        <v>0</v>
      </c>
      <c r="N342" t="str">
        <f t="shared" si="11"/>
        <v/>
      </c>
      <c r="O342" t="str">
        <f>IF(N342="","",MAX(O$1:O341)+1)</f>
        <v/>
      </c>
    </row>
    <row r="343" spans="1:15" x14ac:dyDescent="0.25">
      <c r="A343">
        <f>IF(Hoja1!M343=1,Hoja1!A343,0)</f>
        <v>0</v>
      </c>
      <c r="B343" s="23" t="e">
        <f>VLOOKUP(Hoja1!B343,Data!$A$1:$B$504,2,0)</f>
        <v>#N/A</v>
      </c>
      <c r="C343" s="23">
        <f>Hoja1!C343</f>
        <v>0</v>
      </c>
      <c r="D343">
        <f>Hoja1!D343</f>
        <v>0</v>
      </c>
      <c r="E343" s="24">
        <f>IF(Hoja1!M343=1,Hoja1!E343,0)</f>
        <v>0</v>
      </c>
      <c r="F343" s="23" t="e">
        <f>VLOOKUP(Hoja1!F343,Data!$D$1:$E$504,2,0)</f>
        <v>#N/A</v>
      </c>
      <c r="G343" s="23">
        <f>Hoja1!G343</f>
        <v>0</v>
      </c>
      <c r="H343" s="23">
        <f>Hoja1!H343</f>
        <v>0</v>
      </c>
      <c r="I343">
        <f>Hoja1!I343</f>
        <v>0</v>
      </c>
      <c r="J343" t="e">
        <f>VLOOKUP(Hoja1!J343,Data!$G$1:$H$505,2,0)</f>
        <v>#N/A</v>
      </c>
      <c r="K343" s="18">
        <f>IF(Hoja1!M343=1,Hoja1!K343,0)</f>
        <v>0</v>
      </c>
      <c r="L343">
        <f>IF(Hoja1!M343=1,Hoja1!L343:$N343,0)</f>
        <v>0</v>
      </c>
      <c r="M343">
        <f t="shared" si="10"/>
        <v>0</v>
      </c>
      <c r="N343" t="str">
        <f t="shared" si="11"/>
        <v/>
      </c>
      <c r="O343" t="str">
        <f>IF(N343="","",MAX(O$1:O342)+1)</f>
        <v/>
      </c>
    </row>
    <row r="344" spans="1:15" x14ac:dyDescent="0.25">
      <c r="A344">
        <f>IF(Hoja1!M344=1,Hoja1!A344,0)</f>
        <v>0</v>
      </c>
      <c r="B344" s="23" t="e">
        <f>VLOOKUP(Hoja1!B344,Data!$A$1:$B$504,2,0)</f>
        <v>#N/A</v>
      </c>
      <c r="C344" s="23">
        <f>Hoja1!C344</f>
        <v>0</v>
      </c>
      <c r="D344">
        <f>Hoja1!D344</f>
        <v>0</v>
      </c>
      <c r="E344" s="24">
        <f>IF(Hoja1!M344=1,Hoja1!E344,0)</f>
        <v>0</v>
      </c>
      <c r="F344" s="23" t="e">
        <f>VLOOKUP(Hoja1!F344,Data!$D$1:$E$504,2,0)</f>
        <v>#N/A</v>
      </c>
      <c r="G344" s="23">
        <f>Hoja1!G344</f>
        <v>0</v>
      </c>
      <c r="H344" s="23">
        <f>Hoja1!H344</f>
        <v>0</v>
      </c>
      <c r="I344">
        <f>Hoja1!I344</f>
        <v>0</v>
      </c>
      <c r="J344" t="e">
        <f>VLOOKUP(Hoja1!J344,Data!$G$1:$H$505,2,0)</f>
        <v>#N/A</v>
      </c>
      <c r="K344" s="18">
        <f>IF(Hoja1!M344=1,Hoja1!K344,0)</f>
        <v>0</v>
      </c>
      <c r="L344">
        <f>IF(Hoja1!M344=1,Hoja1!L344:$N344,0)</f>
        <v>0</v>
      </c>
      <c r="M344">
        <f t="shared" si="10"/>
        <v>0</v>
      </c>
      <c r="N344" t="str">
        <f t="shared" si="11"/>
        <v/>
      </c>
      <c r="O344" t="str">
        <f>IF(N344="","",MAX(O$1:O343)+1)</f>
        <v/>
      </c>
    </row>
    <row r="345" spans="1:15" x14ac:dyDescent="0.25">
      <c r="A345">
        <f>IF(Hoja1!M345=1,Hoja1!A345,0)</f>
        <v>0</v>
      </c>
      <c r="B345" s="23" t="e">
        <f>VLOOKUP(Hoja1!B345,Data!$A$1:$B$504,2,0)</f>
        <v>#N/A</v>
      </c>
      <c r="C345" s="23">
        <f>Hoja1!C345</f>
        <v>0</v>
      </c>
      <c r="D345">
        <f>Hoja1!D345</f>
        <v>0</v>
      </c>
      <c r="E345" s="24">
        <f>IF(Hoja1!M345=1,Hoja1!E345,0)</f>
        <v>0</v>
      </c>
      <c r="F345" s="23" t="e">
        <f>VLOOKUP(Hoja1!F345,Data!$D$1:$E$504,2,0)</f>
        <v>#N/A</v>
      </c>
      <c r="G345" s="23">
        <f>Hoja1!G345</f>
        <v>0</v>
      </c>
      <c r="H345" s="23">
        <f>Hoja1!H345</f>
        <v>0</v>
      </c>
      <c r="I345">
        <f>Hoja1!I345</f>
        <v>0</v>
      </c>
      <c r="J345" t="e">
        <f>VLOOKUP(Hoja1!J345,Data!$G$1:$H$505,2,0)</f>
        <v>#N/A</v>
      </c>
      <c r="K345" s="18">
        <f>IF(Hoja1!M345=1,Hoja1!K345,0)</f>
        <v>0</v>
      </c>
      <c r="L345">
        <f>IF(Hoja1!M345=1,Hoja1!L345:$N345,0)</f>
        <v>0</v>
      </c>
      <c r="M345">
        <f t="shared" si="10"/>
        <v>0</v>
      </c>
      <c r="N345" t="str">
        <f t="shared" si="11"/>
        <v/>
      </c>
      <c r="O345" t="str">
        <f>IF(N345="","",MAX(O$1:O344)+1)</f>
        <v/>
      </c>
    </row>
    <row r="346" spans="1:15" x14ac:dyDescent="0.25">
      <c r="A346">
        <f>IF(Hoja1!M346=1,Hoja1!A346,0)</f>
        <v>0</v>
      </c>
      <c r="B346" s="23" t="e">
        <f>VLOOKUP(Hoja1!B346,Data!$A$1:$B$504,2,0)</f>
        <v>#N/A</v>
      </c>
      <c r="C346" s="23">
        <f>Hoja1!C346</f>
        <v>0</v>
      </c>
      <c r="D346">
        <f>Hoja1!D346</f>
        <v>0</v>
      </c>
      <c r="E346" s="24">
        <f>IF(Hoja1!M346=1,Hoja1!E346,0)</f>
        <v>0</v>
      </c>
      <c r="F346" s="23" t="e">
        <f>VLOOKUP(Hoja1!F346,Data!$D$1:$E$504,2,0)</f>
        <v>#N/A</v>
      </c>
      <c r="G346" s="23">
        <f>Hoja1!G346</f>
        <v>0</v>
      </c>
      <c r="H346" s="23">
        <f>Hoja1!H346</f>
        <v>0</v>
      </c>
      <c r="I346">
        <f>Hoja1!I346</f>
        <v>0</v>
      </c>
      <c r="J346" t="e">
        <f>VLOOKUP(Hoja1!J346,Data!$G$1:$H$505,2,0)</f>
        <v>#N/A</v>
      </c>
      <c r="K346" s="18">
        <f>IF(Hoja1!M346=1,Hoja1!K346,0)</f>
        <v>0</v>
      </c>
      <c r="L346">
        <f>IF(Hoja1!M346=1,Hoja1!L346:$N346,0)</f>
        <v>0</v>
      </c>
      <c r="M346">
        <f t="shared" si="10"/>
        <v>0</v>
      </c>
      <c r="N346" t="str">
        <f t="shared" si="11"/>
        <v/>
      </c>
      <c r="O346" t="str">
        <f>IF(N346="","",MAX(O$1:O345)+1)</f>
        <v/>
      </c>
    </row>
    <row r="347" spans="1:15" x14ac:dyDescent="0.25">
      <c r="A347">
        <f>IF(Hoja1!M347=1,Hoja1!A347,0)</f>
        <v>0</v>
      </c>
      <c r="B347" s="23" t="e">
        <f>VLOOKUP(Hoja1!B347,Data!$A$1:$B$504,2,0)</f>
        <v>#N/A</v>
      </c>
      <c r="C347" s="23">
        <f>Hoja1!C347</f>
        <v>0</v>
      </c>
      <c r="D347">
        <f>Hoja1!D347</f>
        <v>0</v>
      </c>
      <c r="E347" s="24">
        <f>IF(Hoja1!M347=1,Hoja1!E347,0)</f>
        <v>0</v>
      </c>
      <c r="F347" s="23" t="e">
        <f>VLOOKUP(Hoja1!F347,Data!$D$1:$E$504,2,0)</f>
        <v>#N/A</v>
      </c>
      <c r="G347" s="23">
        <f>Hoja1!G347</f>
        <v>0</v>
      </c>
      <c r="H347" s="23">
        <f>Hoja1!H347</f>
        <v>0</v>
      </c>
      <c r="I347">
        <f>Hoja1!I347</f>
        <v>0</v>
      </c>
      <c r="J347" t="e">
        <f>VLOOKUP(Hoja1!J347,Data!$G$1:$H$505,2,0)</f>
        <v>#N/A</v>
      </c>
      <c r="K347" s="18">
        <f>IF(Hoja1!M347=1,Hoja1!K347,0)</f>
        <v>0</v>
      </c>
      <c r="L347">
        <f>IF(Hoja1!M347=1,Hoja1!L347:$N347,0)</f>
        <v>0</v>
      </c>
      <c r="M347">
        <f t="shared" si="10"/>
        <v>0</v>
      </c>
      <c r="N347" t="str">
        <f t="shared" si="11"/>
        <v/>
      </c>
      <c r="O347" t="str">
        <f>IF(N347="","",MAX(O$1:O346)+1)</f>
        <v/>
      </c>
    </row>
    <row r="348" spans="1:15" x14ac:dyDescent="0.25">
      <c r="A348">
        <f>IF(Hoja1!M348=1,Hoja1!A348,0)</f>
        <v>0</v>
      </c>
      <c r="B348" s="23" t="e">
        <f>VLOOKUP(Hoja1!B348,Data!$A$1:$B$504,2,0)</f>
        <v>#N/A</v>
      </c>
      <c r="C348" s="23">
        <f>Hoja1!C348</f>
        <v>0</v>
      </c>
      <c r="D348">
        <f>Hoja1!D348</f>
        <v>0</v>
      </c>
      <c r="E348" s="24">
        <f>IF(Hoja1!M348=1,Hoja1!E348,0)</f>
        <v>0</v>
      </c>
      <c r="F348" s="23" t="e">
        <f>VLOOKUP(Hoja1!F348,Data!$D$1:$E$504,2,0)</f>
        <v>#N/A</v>
      </c>
      <c r="G348" s="23">
        <f>Hoja1!G348</f>
        <v>0</v>
      </c>
      <c r="H348" s="23">
        <f>Hoja1!H348</f>
        <v>0</v>
      </c>
      <c r="I348">
        <f>Hoja1!I348</f>
        <v>0</v>
      </c>
      <c r="J348" t="e">
        <f>VLOOKUP(Hoja1!J348,Data!$G$1:$H$505,2,0)</f>
        <v>#N/A</v>
      </c>
      <c r="K348" s="18">
        <f>IF(Hoja1!M348=1,Hoja1!K348,0)</f>
        <v>0</v>
      </c>
      <c r="L348">
        <f>IF(Hoja1!M348=1,Hoja1!L348:$N348,0)</f>
        <v>0</v>
      </c>
      <c r="M348">
        <f t="shared" si="10"/>
        <v>0</v>
      </c>
      <c r="N348" t="str">
        <f t="shared" si="11"/>
        <v/>
      </c>
      <c r="O348" t="str">
        <f>IF(N348="","",MAX(O$1:O347)+1)</f>
        <v/>
      </c>
    </row>
    <row r="349" spans="1:15" x14ac:dyDescent="0.25">
      <c r="A349">
        <f>IF(Hoja1!M349=1,Hoja1!A349,0)</f>
        <v>0</v>
      </c>
      <c r="B349" s="23" t="e">
        <f>VLOOKUP(Hoja1!B349,Data!$A$1:$B$504,2,0)</f>
        <v>#N/A</v>
      </c>
      <c r="C349" s="23">
        <f>Hoja1!C349</f>
        <v>0</v>
      </c>
      <c r="D349">
        <f>Hoja1!D349</f>
        <v>0</v>
      </c>
      <c r="E349" s="24">
        <f>IF(Hoja1!M349=1,Hoja1!E349,0)</f>
        <v>0</v>
      </c>
      <c r="F349" s="23" t="e">
        <f>VLOOKUP(Hoja1!F349,Data!$D$1:$E$504,2,0)</f>
        <v>#N/A</v>
      </c>
      <c r="G349" s="23">
        <f>Hoja1!G349</f>
        <v>0</v>
      </c>
      <c r="H349" s="23">
        <f>Hoja1!H349</f>
        <v>0</v>
      </c>
      <c r="I349">
        <f>Hoja1!I349</f>
        <v>0</v>
      </c>
      <c r="J349" t="e">
        <f>VLOOKUP(Hoja1!J349,Data!$G$1:$H$505,2,0)</f>
        <v>#N/A</v>
      </c>
      <c r="K349" s="18">
        <f>IF(Hoja1!M349=1,Hoja1!K349,0)</f>
        <v>0</v>
      </c>
      <c r="L349">
        <f>IF(Hoja1!M349=1,Hoja1!L349:$N349,0)</f>
        <v>0</v>
      </c>
      <c r="M349">
        <f t="shared" si="10"/>
        <v>0</v>
      </c>
      <c r="N349" t="str">
        <f t="shared" si="11"/>
        <v/>
      </c>
      <c r="O349" t="str">
        <f>IF(N349="","",MAX(O$1:O348)+1)</f>
        <v/>
      </c>
    </row>
    <row r="350" spans="1:15" x14ac:dyDescent="0.25">
      <c r="A350">
        <f>IF(Hoja1!M350=1,Hoja1!A350,0)</f>
        <v>0</v>
      </c>
      <c r="B350" s="23" t="e">
        <f>VLOOKUP(Hoja1!B350,Data!$A$1:$B$504,2,0)</f>
        <v>#N/A</v>
      </c>
      <c r="C350" s="23">
        <f>Hoja1!C350</f>
        <v>0</v>
      </c>
      <c r="D350">
        <f>Hoja1!D350</f>
        <v>0</v>
      </c>
      <c r="E350" s="24">
        <f>IF(Hoja1!M350=1,Hoja1!E350,0)</f>
        <v>0</v>
      </c>
      <c r="F350" s="23" t="e">
        <f>VLOOKUP(Hoja1!F350,Data!$D$1:$E$504,2,0)</f>
        <v>#N/A</v>
      </c>
      <c r="G350" s="23">
        <f>Hoja1!G350</f>
        <v>0</v>
      </c>
      <c r="H350" s="23">
        <f>Hoja1!H350</f>
        <v>0</v>
      </c>
      <c r="I350">
        <f>Hoja1!I350</f>
        <v>0</v>
      </c>
      <c r="J350" t="e">
        <f>VLOOKUP(Hoja1!J350,Data!$G$1:$H$505,2,0)</f>
        <v>#N/A</v>
      </c>
      <c r="K350" s="18">
        <f>IF(Hoja1!M350=1,Hoja1!K350,0)</f>
        <v>0</v>
      </c>
      <c r="L350">
        <f>IF(Hoja1!M350=1,Hoja1!L350:$N350,0)</f>
        <v>0</v>
      </c>
      <c r="M350">
        <f t="shared" si="10"/>
        <v>0</v>
      </c>
      <c r="N350" t="str">
        <f t="shared" si="11"/>
        <v/>
      </c>
      <c r="O350" t="str">
        <f>IF(N350="","",MAX(O$1:O349)+1)</f>
        <v/>
      </c>
    </row>
    <row r="351" spans="1:15" x14ac:dyDescent="0.25">
      <c r="A351">
        <f>IF(Hoja1!M351=1,Hoja1!A351,0)</f>
        <v>0</v>
      </c>
      <c r="B351" s="23" t="e">
        <f>VLOOKUP(Hoja1!B351,Data!$A$1:$B$504,2,0)</f>
        <v>#N/A</v>
      </c>
      <c r="C351" s="23">
        <f>Hoja1!C351</f>
        <v>0</v>
      </c>
      <c r="D351">
        <f>Hoja1!D351</f>
        <v>0</v>
      </c>
      <c r="E351" s="24">
        <f>IF(Hoja1!M351=1,Hoja1!E351,0)</f>
        <v>0</v>
      </c>
      <c r="F351" s="23" t="e">
        <f>VLOOKUP(Hoja1!F351,Data!$D$1:$E$504,2,0)</f>
        <v>#N/A</v>
      </c>
      <c r="G351" s="23">
        <f>Hoja1!G351</f>
        <v>0</v>
      </c>
      <c r="H351" s="23">
        <f>Hoja1!H351</f>
        <v>0</v>
      </c>
      <c r="I351">
        <f>Hoja1!I351</f>
        <v>0</v>
      </c>
      <c r="J351" t="e">
        <f>VLOOKUP(Hoja1!J351,Data!$G$1:$H$505,2,0)</f>
        <v>#N/A</v>
      </c>
      <c r="K351" s="18">
        <f>IF(Hoja1!M351=1,Hoja1!K351,0)</f>
        <v>0</v>
      </c>
      <c r="L351">
        <f>IF(Hoja1!M351=1,Hoja1!L351:$N351,0)</f>
        <v>0</v>
      </c>
      <c r="M351">
        <f t="shared" si="10"/>
        <v>0</v>
      </c>
      <c r="N351" t="str">
        <f t="shared" si="11"/>
        <v/>
      </c>
      <c r="O351" t="str">
        <f>IF(N351="","",MAX(O$1:O350)+1)</f>
        <v/>
      </c>
    </row>
    <row r="352" spans="1:15" x14ac:dyDescent="0.25">
      <c r="A352">
        <f>IF(Hoja1!M352=1,Hoja1!A352,0)</f>
        <v>0</v>
      </c>
      <c r="B352" s="23" t="e">
        <f>VLOOKUP(Hoja1!B352,Data!$A$1:$B$504,2,0)</f>
        <v>#N/A</v>
      </c>
      <c r="C352" s="23">
        <f>Hoja1!C352</f>
        <v>0</v>
      </c>
      <c r="D352">
        <f>Hoja1!D352</f>
        <v>0</v>
      </c>
      <c r="E352" s="24">
        <f>IF(Hoja1!M352=1,Hoja1!E352,0)</f>
        <v>0</v>
      </c>
      <c r="F352" s="23" t="e">
        <f>VLOOKUP(Hoja1!F352,Data!$D$1:$E$504,2,0)</f>
        <v>#N/A</v>
      </c>
      <c r="G352" s="23">
        <f>Hoja1!G352</f>
        <v>0</v>
      </c>
      <c r="H352" s="23">
        <f>Hoja1!H352</f>
        <v>0</v>
      </c>
      <c r="I352">
        <f>Hoja1!I352</f>
        <v>0</v>
      </c>
      <c r="J352" t="e">
        <f>VLOOKUP(Hoja1!J352,Data!$G$1:$H$505,2,0)</f>
        <v>#N/A</v>
      </c>
      <c r="K352" s="18">
        <f>IF(Hoja1!M352=1,Hoja1!K352,0)</f>
        <v>0</v>
      </c>
      <c r="L352">
        <f>IF(Hoja1!M352=1,Hoja1!L352:$N352,0)</f>
        <v>0</v>
      </c>
      <c r="M352">
        <f t="shared" si="10"/>
        <v>0</v>
      </c>
      <c r="N352" t="str">
        <f t="shared" si="11"/>
        <v/>
      </c>
      <c r="O352" t="str">
        <f>IF(N352="","",MAX(O$1:O351)+1)</f>
        <v/>
      </c>
    </row>
    <row r="353" spans="1:15" x14ac:dyDescent="0.25">
      <c r="A353">
        <f>IF(Hoja1!M353=1,Hoja1!A353,0)</f>
        <v>0</v>
      </c>
      <c r="B353" s="23" t="e">
        <f>VLOOKUP(Hoja1!B353,Data!$A$1:$B$504,2,0)</f>
        <v>#N/A</v>
      </c>
      <c r="C353" s="23">
        <f>Hoja1!C353</f>
        <v>0</v>
      </c>
      <c r="D353">
        <f>Hoja1!D353</f>
        <v>0</v>
      </c>
      <c r="E353" s="24">
        <f>IF(Hoja1!M353=1,Hoja1!E353,0)</f>
        <v>0</v>
      </c>
      <c r="F353" s="23" t="e">
        <f>VLOOKUP(Hoja1!F353,Data!$D$1:$E$504,2,0)</f>
        <v>#N/A</v>
      </c>
      <c r="G353" s="23">
        <f>Hoja1!G353</f>
        <v>0</v>
      </c>
      <c r="H353" s="23">
        <f>Hoja1!H353</f>
        <v>0</v>
      </c>
      <c r="I353">
        <f>Hoja1!I353</f>
        <v>0</v>
      </c>
      <c r="J353" t="e">
        <f>VLOOKUP(Hoja1!J353,Data!$G$1:$H$505,2,0)</f>
        <v>#N/A</v>
      </c>
      <c r="K353" s="18">
        <f>IF(Hoja1!M353=1,Hoja1!K353,0)</f>
        <v>0</v>
      </c>
      <c r="L353">
        <f>IF(Hoja1!M353=1,Hoja1!L353:$N353,0)</f>
        <v>0</v>
      </c>
      <c r="M353">
        <f t="shared" si="10"/>
        <v>0</v>
      </c>
      <c r="N353" t="str">
        <f t="shared" si="11"/>
        <v/>
      </c>
      <c r="O353" t="str">
        <f>IF(N353="","",MAX(O$1:O352)+1)</f>
        <v/>
      </c>
    </row>
    <row r="354" spans="1:15" x14ac:dyDescent="0.25">
      <c r="A354">
        <f>IF(Hoja1!M354=1,Hoja1!A354,0)</f>
        <v>0</v>
      </c>
      <c r="B354" s="23" t="e">
        <f>VLOOKUP(Hoja1!B354,Data!$A$1:$B$504,2,0)</f>
        <v>#N/A</v>
      </c>
      <c r="C354" s="23">
        <f>Hoja1!C354</f>
        <v>0</v>
      </c>
      <c r="D354">
        <f>Hoja1!D354</f>
        <v>0</v>
      </c>
      <c r="E354" s="24">
        <f>IF(Hoja1!M354=1,Hoja1!E354,0)</f>
        <v>0</v>
      </c>
      <c r="F354" s="23" t="e">
        <f>VLOOKUP(Hoja1!F354,Data!$D$1:$E$504,2,0)</f>
        <v>#N/A</v>
      </c>
      <c r="G354" s="23">
        <f>Hoja1!G354</f>
        <v>0</v>
      </c>
      <c r="H354" s="23">
        <f>Hoja1!H354</f>
        <v>0</v>
      </c>
      <c r="I354">
        <f>Hoja1!I354</f>
        <v>0</v>
      </c>
      <c r="J354" t="e">
        <f>VLOOKUP(Hoja1!J354,Data!$G$1:$H$505,2,0)</f>
        <v>#N/A</v>
      </c>
      <c r="K354" s="18">
        <f>IF(Hoja1!M354=1,Hoja1!K354,0)</f>
        <v>0</v>
      </c>
      <c r="L354">
        <f>IF(Hoja1!M354=1,Hoja1!L354:$N354,0)</f>
        <v>0</v>
      </c>
      <c r="M354">
        <f t="shared" si="10"/>
        <v>0</v>
      </c>
      <c r="N354" t="str">
        <f t="shared" si="11"/>
        <v/>
      </c>
      <c r="O354" t="str">
        <f>IF(N354="","",MAX(O$1:O353)+1)</f>
        <v/>
      </c>
    </row>
    <row r="355" spans="1:15" x14ac:dyDescent="0.25">
      <c r="A355">
        <f>IF(Hoja1!M355=1,Hoja1!A355,0)</f>
        <v>0</v>
      </c>
      <c r="B355" s="23" t="e">
        <f>VLOOKUP(Hoja1!B355,Data!$A$1:$B$504,2,0)</f>
        <v>#N/A</v>
      </c>
      <c r="C355" s="23">
        <f>Hoja1!C355</f>
        <v>0</v>
      </c>
      <c r="D355">
        <f>Hoja1!D355</f>
        <v>0</v>
      </c>
      <c r="E355" s="24">
        <f>IF(Hoja1!M355=1,Hoja1!E355,0)</f>
        <v>0</v>
      </c>
      <c r="F355" s="23" t="e">
        <f>VLOOKUP(Hoja1!F355,Data!$D$1:$E$504,2,0)</f>
        <v>#N/A</v>
      </c>
      <c r="G355" s="23">
        <f>Hoja1!G355</f>
        <v>0</v>
      </c>
      <c r="H355" s="23">
        <f>Hoja1!H355</f>
        <v>0</v>
      </c>
      <c r="I355">
        <f>Hoja1!I355</f>
        <v>0</v>
      </c>
      <c r="J355" t="e">
        <f>VLOOKUP(Hoja1!J355,Data!$G$1:$H$505,2,0)</f>
        <v>#N/A</v>
      </c>
      <c r="K355" s="18">
        <f>IF(Hoja1!M355=1,Hoja1!K355,0)</f>
        <v>0</v>
      </c>
      <c r="L355">
        <f>IF(Hoja1!M355=1,Hoja1!L355:$N355,0)</f>
        <v>0</v>
      </c>
      <c r="M355">
        <f t="shared" si="10"/>
        <v>0</v>
      </c>
      <c r="N355" t="str">
        <f t="shared" si="11"/>
        <v/>
      </c>
      <c r="O355" t="str">
        <f>IF(N355="","",MAX(O$1:O354)+1)</f>
        <v/>
      </c>
    </row>
    <row r="356" spans="1:15" x14ac:dyDescent="0.25">
      <c r="A356">
        <f>IF(Hoja1!M356=1,Hoja1!A356,0)</f>
        <v>0</v>
      </c>
      <c r="B356" s="23" t="e">
        <f>VLOOKUP(Hoja1!B356,Data!$A$1:$B$504,2,0)</f>
        <v>#N/A</v>
      </c>
      <c r="C356" s="23">
        <f>Hoja1!C356</f>
        <v>0</v>
      </c>
      <c r="D356">
        <f>Hoja1!D356</f>
        <v>0</v>
      </c>
      <c r="E356" s="24">
        <f>IF(Hoja1!M356=1,Hoja1!E356,0)</f>
        <v>0</v>
      </c>
      <c r="F356" s="23" t="e">
        <f>VLOOKUP(Hoja1!F356,Data!$D$1:$E$504,2,0)</f>
        <v>#N/A</v>
      </c>
      <c r="G356" s="23">
        <f>Hoja1!G356</f>
        <v>0</v>
      </c>
      <c r="H356" s="23">
        <f>Hoja1!H356</f>
        <v>0</v>
      </c>
      <c r="I356">
        <f>Hoja1!I356</f>
        <v>0</v>
      </c>
      <c r="J356" t="e">
        <f>VLOOKUP(Hoja1!J356,Data!$G$1:$H$505,2,0)</f>
        <v>#N/A</v>
      </c>
      <c r="K356" s="18">
        <f>IF(Hoja1!M356=1,Hoja1!K356,0)</f>
        <v>0</v>
      </c>
      <c r="L356">
        <f>IF(Hoja1!M356=1,Hoja1!L356:$N356,0)</f>
        <v>0</v>
      </c>
      <c r="M356">
        <f t="shared" si="10"/>
        <v>0</v>
      </c>
      <c r="N356" t="str">
        <f t="shared" si="11"/>
        <v/>
      </c>
      <c r="O356" t="str">
        <f>IF(N356="","",MAX(O$1:O355)+1)</f>
        <v/>
      </c>
    </row>
    <row r="357" spans="1:15" x14ac:dyDescent="0.25">
      <c r="A357">
        <f>IF(Hoja1!M357=1,Hoja1!A357,0)</f>
        <v>0</v>
      </c>
      <c r="B357" s="23" t="e">
        <f>VLOOKUP(Hoja1!B357,Data!$A$1:$B$504,2,0)</f>
        <v>#N/A</v>
      </c>
      <c r="C357" s="23">
        <f>Hoja1!C357</f>
        <v>0</v>
      </c>
      <c r="D357">
        <f>Hoja1!D357</f>
        <v>0</v>
      </c>
      <c r="E357" s="24">
        <f>IF(Hoja1!M357=1,Hoja1!E357,0)</f>
        <v>0</v>
      </c>
      <c r="F357" s="23" t="e">
        <f>VLOOKUP(Hoja1!F357,Data!$D$1:$E$504,2,0)</f>
        <v>#N/A</v>
      </c>
      <c r="G357" s="23">
        <f>Hoja1!G357</f>
        <v>0</v>
      </c>
      <c r="H357" s="23">
        <f>Hoja1!H357</f>
        <v>0</v>
      </c>
      <c r="I357">
        <f>Hoja1!I357</f>
        <v>0</v>
      </c>
      <c r="J357" t="e">
        <f>VLOOKUP(Hoja1!J357,Data!$G$1:$H$505,2,0)</f>
        <v>#N/A</v>
      </c>
      <c r="K357" s="18">
        <f>IF(Hoja1!M357=1,Hoja1!K357,0)</f>
        <v>0</v>
      </c>
      <c r="L357">
        <f>IF(Hoja1!M357=1,Hoja1!L357:$N357,0)</f>
        <v>0</v>
      </c>
      <c r="M357">
        <f t="shared" si="10"/>
        <v>0</v>
      </c>
      <c r="N357" t="str">
        <f t="shared" si="11"/>
        <v/>
      </c>
      <c r="O357" t="str">
        <f>IF(N357="","",MAX(O$1:O356)+1)</f>
        <v/>
      </c>
    </row>
    <row r="358" spans="1:15" x14ac:dyDescent="0.25">
      <c r="A358">
        <f>IF(Hoja1!M358=1,Hoja1!A358,0)</f>
        <v>0</v>
      </c>
      <c r="B358" s="23" t="e">
        <f>VLOOKUP(Hoja1!B358,Data!$A$1:$B$504,2,0)</f>
        <v>#N/A</v>
      </c>
      <c r="C358" s="23">
        <f>Hoja1!C358</f>
        <v>0</v>
      </c>
      <c r="D358">
        <f>Hoja1!D358</f>
        <v>0</v>
      </c>
      <c r="E358" s="24">
        <f>IF(Hoja1!M358=1,Hoja1!E358,0)</f>
        <v>0</v>
      </c>
      <c r="F358" s="23" t="e">
        <f>VLOOKUP(Hoja1!F358,Data!$D$1:$E$504,2,0)</f>
        <v>#N/A</v>
      </c>
      <c r="G358" s="23">
        <f>Hoja1!G358</f>
        <v>0</v>
      </c>
      <c r="H358" s="23">
        <f>Hoja1!H358</f>
        <v>0</v>
      </c>
      <c r="I358">
        <f>Hoja1!I358</f>
        <v>0</v>
      </c>
      <c r="J358" t="e">
        <f>VLOOKUP(Hoja1!J358,Data!$G$1:$H$505,2,0)</f>
        <v>#N/A</v>
      </c>
      <c r="K358" s="18">
        <f>IF(Hoja1!M358=1,Hoja1!K358,0)</f>
        <v>0</v>
      </c>
      <c r="L358">
        <f>IF(Hoja1!M358=1,Hoja1!L358:$N358,0)</f>
        <v>0</v>
      </c>
      <c r="M358">
        <f t="shared" si="10"/>
        <v>0</v>
      </c>
      <c r="N358" t="str">
        <f t="shared" si="11"/>
        <v/>
      </c>
      <c r="O358" t="str">
        <f>IF(N358="","",MAX(O$1:O357)+1)</f>
        <v/>
      </c>
    </row>
    <row r="359" spans="1:15" x14ac:dyDescent="0.25">
      <c r="A359">
        <f>IF(Hoja1!M359=1,Hoja1!A359,0)</f>
        <v>0</v>
      </c>
      <c r="B359" s="23" t="e">
        <f>VLOOKUP(Hoja1!B359,Data!$A$1:$B$504,2,0)</f>
        <v>#N/A</v>
      </c>
      <c r="C359" s="23">
        <f>Hoja1!C359</f>
        <v>0</v>
      </c>
      <c r="D359">
        <f>Hoja1!D359</f>
        <v>0</v>
      </c>
      <c r="E359" s="24">
        <f>IF(Hoja1!M359=1,Hoja1!E359,0)</f>
        <v>0</v>
      </c>
      <c r="F359" s="23" t="e">
        <f>VLOOKUP(Hoja1!F359,Data!$D$1:$E$504,2,0)</f>
        <v>#N/A</v>
      </c>
      <c r="G359" s="23">
        <f>Hoja1!G359</f>
        <v>0</v>
      </c>
      <c r="H359" s="23">
        <f>Hoja1!H359</f>
        <v>0</v>
      </c>
      <c r="I359">
        <f>Hoja1!I359</f>
        <v>0</v>
      </c>
      <c r="J359" t="e">
        <f>VLOOKUP(Hoja1!J359,Data!$G$1:$H$505,2,0)</f>
        <v>#N/A</v>
      </c>
      <c r="K359" s="18">
        <f>IF(Hoja1!M359=1,Hoja1!K359,0)</f>
        <v>0</v>
      </c>
      <c r="L359">
        <f>IF(Hoja1!M359=1,Hoja1!L359:$N359,0)</f>
        <v>0</v>
      </c>
      <c r="M359">
        <f t="shared" si="10"/>
        <v>0</v>
      </c>
      <c r="N359" t="str">
        <f t="shared" si="11"/>
        <v/>
      </c>
      <c r="O359" t="str">
        <f>IF(N359="","",MAX(O$1:O358)+1)</f>
        <v/>
      </c>
    </row>
    <row r="360" spans="1:15" x14ac:dyDescent="0.25">
      <c r="A360">
        <f>IF(Hoja1!M360=1,Hoja1!A360,0)</f>
        <v>0</v>
      </c>
      <c r="B360" s="23" t="e">
        <f>VLOOKUP(Hoja1!B360,Data!$A$1:$B$504,2,0)</f>
        <v>#N/A</v>
      </c>
      <c r="C360" s="23">
        <f>Hoja1!C360</f>
        <v>0</v>
      </c>
      <c r="D360">
        <f>Hoja1!D360</f>
        <v>0</v>
      </c>
      <c r="E360" s="24">
        <f>IF(Hoja1!M360=1,Hoja1!E360,0)</f>
        <v>0</v>
      </c>
      <c r="F360" s="23" t="e">
        <f>VLOOKUP(Hoja1!F360,Data!$D$1:$E$504,2,0)</f>
        <v>#N/A</v>
      </c>
      <c r="G360" s="23">
        <f>Hoja1!G360</f>
        <v>0</v>
      </c>
      <c r="H360" s="23">
        <f>Hoja1!H360</f>
        <v>0</v>
      </c>
      <c r="I360">
        <f>Hoja1!I360</f>
        <v>0</v>
      </c>
      <c r="J360" t="e">
        <f>VLOOKUP(Hoja1!J360,Data!$G$1:$H$505,2,0)</f>
        <v>#N/A</v>
      </c>
      <c r="K360" s="18">
        <f>IF(Hoja1!M360=1,Hoja1!K360,0)</f>
        <v>0</v>
      </c>
      <c r="L360">
        <f>IF(Hoja1!M360=1,Hoja1!L360:$N360,0)</f>
        <v>0</v>
      </c>
      <c r="M360">
        <f t="shared" si="10"/>
        <v>0</v>
      </c>
      <c r="N360" t="str">
        <f t="shared" si="11"/>
        <v/>
      </c>
      <c r="O360" t="str">
        <f>IF(N360="","",MAX(O$1:O359)+1)</f>
        <v/>
      </c>
    </row>
    <row r="361" spans="1:15" x14ac:dyDescent="0.25">
      <c r="A361">
        <f>IF(Hoja1!M361=1,Hoja1!A361,0)</f>
        <v>0</v>
      </c>
      <c r="B361" s="23" t="e">
        <f>VLOOKUP(Hoja1!B361,Data!$A$1:$B$504,2,0)</f>
        <v>#N/A</v>
      </c>
      <c r="C361" s="23">
        <f>Hoja1!C361</f>
        <v>0</v>
      </c>
      <c r="D361">
        <f>Hoja1!D361</f>
        <v>0</v>
      </c>
      <c r="E361" s="24">
        <f>IF(Hoja1!M361=1,Hoja1!E361,0)</f>
        <v>0</v>
      </c>
      <c r="F361" s="23" t="e">
        <f>VLOOKUP(Hoja1!F361,Data!$D$1:$E$504,2,0)</f>
        <v>#N/A</v>
      </c>
      <c r="G361" s="23">
        <f>Hoja1!G361</f>
        <v>0</v>
      </c>
      <c r="H361" s="23">
        <f>Hoja1!H361</f>
        <v>0</v>
      </c>
      <c r="I361">
        <f>Hoja1!I361</f>
        <v>0</v>
      </c>
      <c r="J361" t="e">
        <f>VLOOKUP(Hoja1!J361,Data!$G$1:$H$505,2,0)</f>
        <v>#N/A</v>
      </c>
      <c r="K361" s="18">
        <f>IF(Hoja1!M361=1,Hoja1!K361,0)</f>
        <v>0</v>
      </c>
      <c r="L361">
        <f>IF(Hoja1!M361=1,Hoja1!L361:$N361,0)</f>
        <v>0</v>
      </c>
      <c r="M361">
        <f t="shared" si="10"/>
        <v>0</v>
      </c>
      <c r="N361" t="str">
        <f t="shared" si="11"/>
        <v/>
      </c>
      <c r="O361" t="str">
        <f>IF(N361="","",MAX(O$1:O360)+1)</f>
        <v/>
      </c>
    </row>
    <row r="362" spans="1:15" x14ac:dyDescent="0.25">
      <c r="A362">
        <f>IF(Hoja1!M362=1,Hoja1!A362,0)</f>
        <v>0</v>
      </c>
      <c r="B362" s="23" t="e">
        <f>VLOOKUP(Hoja1!B362,Data!$A$1:$B$504,2,0)</f>
        <v>#N/A</v>
      </c>
      <c r="C362" s="23">
        <f>Hoja1!C362</f>
        <v>0</v>
      </c>
      <c r="D362">
        <f>Hoja1!D362</f>
        <v>0</v>
      </c>
      <c r="E362" s="24">
        <f>IF(Hoja1!M362=1,Hoja1!E362,0)</f>
        <v>0</v>
      </c>
      <c r="F362" s="23" t="e">
        <f>VLOOKUP(Hoja1!F362,Data!$D$1:$E$504,2,0)</f>
        <v>#N/A</v>
      </c>
      <c r="G362" s="23">
        <f>Hoja1!G362</f>
        <v>0</v>
      </c>
      <c r="H362" s="23">
        <f>Hoja1!H362</f>
        <v>0</v>
      </c>
      <c r="I362">
        <f>Hoja1!I362</f>
        <v>0</v>
      </c>
      <c r="J362" t="e">
        <f>VLOOKUP(Hoja1!J362,Data!$G$1:$H$505,2,0)</f>
        <v>#N/A</v>
      </c>
      <c r="K362" s="18">
        <f>IF(Hoja1!M362=1,Hoja1!K362,0)</f>
        <v>0</v>
      </c>
      <c r="L362">
        <f>IF(Hoja1!M362=1,Hoja1!L362:$N362,0)</f>
        <v>0</v>
      </c>
      <c r="M362">
        <f t="shared" si="10"/>
        <v>0</v>
      </c>
      <c r="N362" t="str">
        <f t="shared" si="11"/>
        <v/>
      </c>
      <c r="O362" t="str">
        <f>IF(N362="","",MAX(O$1:O361)+1)</f>
        <v/>
      </c>
    </row>
    <row r="363" spans="1:15" x14ac:dyDescent="0.25">
      <c r="A363">
        <f>IF(Hoja1!M363=1,Hoja1!A363,0)</f>
        <v>0</v>
      </c>
      <c r="B363" s="23" t="e">
        <f>VLOOKUP(Hoja1!B363,Data!$A$1:$B$504,2,0)</f>
        <v>#N/A</v>
      </c>
      <c r="C363" s="23">
        <f>Hoja1!C363</f>
        <v>0</v>
      </c>
      <c r="D363">
        <f>Hoja1!D363</f>
        <v>0</v>
      </c>
      <c r="E363" s="24">
        <f>IF(Hoja1!M363=1,Hoja1!E363,0)</f>
        <v>0</v>
      </c>
      <c r="F363" s="23" t="e">
        <f>VLOOKUP(Hoja1!F363,Data!$D$1:$E$504,2,0)</f>
        <v>#N/A</v>
      </c>
      <c r="G363" s="23">
        <f>Hoja1!G363</f>
        <v>0</v>
      </c>
      <c r="H363" s="23">
        <f>Hoja1!H363</f>
        <v>0</v>
      </c>
      <c r="I363">
        <f>Hoja1!I363</f>
        <v>0</v>
      </c>
      <c r="J363" t="e">
        <f>VLOOKUP(Hoja1!J363,Data!$G$1:$H$505,2,0)</f>
        <v>#N/A</v>
      </c>
      <c r="K363" s="18">
        <f>IF(Hoja1!M363=1,Hoja1!K363,0)</f>
        <v>0</v>
      </c>
      <c r="L363">
        <f>IF(Hoja1!M363=1,Hoja1!L363:$N363,0)</f>
        <v>0</v>
      </c>
      <c r="M363">
        <f t="shared" si="10"/>
        <v>0</v>
      </c>
      <c r="N363" t="str">
        <f t="shared" si="11"/>
        <v/>
      </c>
      <c r="O363" t="str">
        <f>IF(N363="","",MAX(O$1:O362)+1)</f>
        <v/>
      </c>
    </row>
    <row r="364" spans="1:15" x14ac:dyDescent="0.25">
      <c r="A364">
        <f>IF(Hoja1!M364=1,Hoja1!A364,0)</f>
        <v>0</v>
      </c>
      <c r="B364" s="23" t="e">
        <f>VLOOKUP(Hoja1!B364,Data!$A$1:$B$504,2,0)</f>
        <v>#N/A</v>
      </c>
      <c r="C364" s="23">
        <f>Hoja1!C364</f>
        <v>0</v>
      </c>
      <c r="D364">
        <f>Hoja1!D364</f>
        <v>0</v>
      </c>
      <c r="E364" s="24">
        <f>IF(Hoja1!M364=1,Hoja1!E364,0)</f>
        <v>0</v>
      </c>
      <c r="F364" s="23" t="e">
        <f>VLOOKUP(Hoja1!F364,Data!$D$1:$E$504,2,0)</f>
        <v>#N/A</v>
      </c>
      <c r="G364" s="23">
        <f>Hoja1!G364</f>
        <v>0</v>
      </c>
      <c r="H364" s="23">
        <f>Hoja1!H364</f>
        <v>0</v>
      </c>
      <c r="I364">
        <f>Hoja1!I364</f>
        <v>0</v>
      </c>
      <c r="J364" t="e">
        <f>VLOOKUP(Hoja1!J364,Data!$G$1:$H$505,2,0)</f>
        <v>#N/A</v>
      </c>
      <c r="K364" s="18">
        <f>IF(Hoja1!M364=1,Hoja1!K364,0)</f>
        <v>0</v>
      </c>
      <c r="L364">
        <f>IF(Hoja1!M364=1,Hoja1!L364:$N364,0)</f>
        <v>0</v>
      </c>
      <c r="M364">
        <f t="shared" si="10"/>
        <v>0</v>
      </c>
      <c r="N364" t="str">
        <f t="shared" si="11"/>
        <v/>
      </c>
      <c r="O364" t="str">
        <f>IF(N364="","",MAX(O$1:O363)+1)</f>
        <v/>
      </c>
    </row>
    <row r="365" spans="1:15" x14ac:dyDescent="0.25">
      <c r="A365">
        <f>IF(Hoja1!M365=1,Hoja1!A365,0)</f>
        <v>0</v>
      </c>
      <c r="B365" s="23" t="e">
        <f>VLOOKUP(Hoja1!B365,Data!$A$1:$B$504,2,0)</f>
        <v>#N/A</v>
      </c>
      <c r="C365" s="23">
        <f>Hoja1!C365</f>
        <v>0</v>
      </c>
      <c r="D365">
        <f>Hoja1!D365</f>
        <v>0</v>
      </c>
      <c r="E365" s="24">
        <f>IF(Hoja1!M365=1,Hoja1!E365,0)</f>
        <v>0</v>
      </c>
      <c r="F365" s="23" t="e">
        <f>VLOOKUP(Hoja1!F365,Data!$D$1:$E$504,2,0)</f>
        <v>#N/A</v>
      </c>
      <c r="G365" s="23">
        <f>Hoja1!G365</f>
        <v>0</v>
      </c>
      <c r="H365" s="23">
        <f>Hoja1!H365</f>
        <v>0</v>
      </c>
      <c r="I365">
        <f>Hoja1!I365</f>
        <v>0</v>
      </c>
      <c r="J365" t="e">
        <f>VLOOKUP(Hoja1!J365,Data!$G$1:$H$505,2,0)</f>
        <v>#N/A</v>
      </c>
      <c r="K365" s="18">
        <f>IF(Hoja1!M365=1,Hoja1!K365,0)</f>
        <v>0</v>
      </c>
      <c r="L365">
        <f>IF(Hoja1!M365=1,Hoja1!L365:$N365,0)</f>
        <v>0</v>
      </c>
      <c r="M365">
        <f t="shared" si="10"/>
        <v>0</v>
      </c>
      <c r="N365" t="str">
        <f t="shared" si="11"/>
        <v/>
      </c>
      <c r="O365" t="str">
        <f>IF(N365="","",MAX(O$1:O364)+1)</f>
        <v/>
      </c>
    </row>
    <row r="366" spans="1:15" x14ac:dyDescent="0.25">
      <c r="A366">
        <f>IF(Hoja1!M366=1,Hoja1!A366,0)</f>
        <v>0</v>
      </c>
      <c r="B366" s="23" t="e">
        <f>VLOOKUP(Hoja1!B366,Data!$A$1:$B$504,2,0)</f>
        <v>#N/A</v>
      </c>
      <c r="C366" s="23">
        <f>Hoja1!C366</f>
        <v>0</v>
      </c>
      <c r="D366">
        <f>Hoja1!D366</f>
        <v>0</v>
      </c>
      <c r="E366" s="24">
        <f>IF(Hoja1!M366=1,Hoja1!E366,0)</f>
        <v>0</v>
      </c>
      <c r="F366" s="23" t="e">
        <f>VLOOKUP(Hoja1!F366,Data!$D$1:$E$504,2,0)</f>
        <v>#N/A</v>
      </c>
      <c r="G366" s="23">
        <f>Hoja1!G366</f>
        <v>0</v>
      </c>
      <c r="H366" s="23">
        <f>Hoja1!H366</f>
        <v>0</v>
      </c>
      <c r="I366">
        <f>Hoja1!I366</f>
        <v>0</v>
      </c>
      <c r="J366" t="e">
        <f>VLOOKUP(Hoja1!J366,Data!$G$1:$H$505,2,0)</f>
        <v>#N/A</v>
      </c>
      <c r="K366" s="18">
        <f>IF(Hoja1!M366=1,Hoja1!K366,0)</f>
        <v>0</v>
      </c>
      <c r="L366">
        <f>IF(Hoja1!M366=1,Hoja1!L366:$N366,0)</f>
        <v>0</v>
      </c>
      <c r="M366">
        <f t="shared" si="10"/>
        <v>0</v>
      </c>
      <c r="N366" t="str">
        <f t="shared" si="11"/>
        <v/>
      </c>
      <c r="O366" t="str">
        <f>IF(N366="","",MAX(O$1:O365)+1)</f>
        <v/>
      </c>
    </row>
    <row r="367" spans="1:15" x14ac:dyDescent="0.25">
      <c r="A367">
        <f>IF(Hoja1!M367=1,Hoja1!A367,0)</f>
        <v>0</v>
      </c>
      <c r="B367" s="23" t="e">
        <f>VLOOKUP(Hoja1!B367,Data!$A$1:$B$504,2,0)</f>
        <v>#N/A</v>
      </c>
      <c r="C367" s="23">
        <f>Hoja1!C367</f>
        <v>0</v>
      </c>
      <c r="D367">
        <f>Hoja1!D367</f>
        <v>0</v>
      </c>
      <c r="E367" s="24">
        <f>IF(Hoja1!M367=1,Hoja1!E367,0)</f>
        <v>0</v>
      </c>
      <c r="F367" s="23" t="e">
        <f>VLOOKUP(Hoja1!F367,Data!$D$1:$E$504,2,0)</f>
        <v>#N/A</v>
      </c>
      <c r="G367" s="23">
        <f>Hoja1!G367</f>
        <v>0</v>
      </c>
      <c r="H367" s="23">
        <f>Hoja1!H367</f>
        <v>0</v>
      </c>
      <c r="I367">
        <f>Hoja1!I367</f>
        <v>0</v>
      </c>
      <c r="J367" t="e">
        <f>VLOOKUP(Hoja1!J367,Data!$G$1:$H$505,2,0)</f>
        <v>#N/A</v>
      </c>
      <c r="K367" s="18">
        <f>IF(Hoja1!M367=1,Hoja1!K367,0)</f>
        <v>0</v>
      </c>
      <c r="L367">
        <f>IF(Hoja1!M367=1,Hoja1!L367:$N367,0)</f>
        <v>0</v>
      </c>
      <c r="M367">
        <f t="shared" si="10"/>
        <v>0</v>
      </c>
      <c r="N367" t="str">
        <f t="shared" si="11"/>
        <v/>
      </c>
      <c r="O367" t="str">
        <f>IF(N367="","",MAX(O$1:O366)+1)</f>
        <v/>
      </c>
    </row>
    <row r="368" spans="1:15" x14ac:dyDescent="0.25">
      <c r="A368">
        <f>IF(Hoja1!M368=1,Hoja1!A368,0)</f>
        <v>0</v>
      </c>
      <c r="B368" s="23" t="e">
        <f>VLOOKUP(Hoja1!B368,Data!$A$1:$B$504,2,0)</f>
        <v>#N/A</v>
      </c>
      <c r="C368" s="23">
        <f>Hoja1!C368</f>
        <v>0</v>
      </c>
      <c r="D368">
        <f>Hoja1!D368</f>
        <v>0</v>
      </c>
      <c r="E368" s="24">
        <f>IF(Hoja1!M368=1,Hoja1!E368,0)</f>
        <v>0</v>
      </c>
      <c r="F368" s="23" t="e">
        <f>VLOOKUP(Hoja1!F368,Data!$D$1:$E$504,2,0)</f>
        <v>#N/A</v>
      </c>
      <c r="G368" s="23">
        <f>Hoja1!G368</f>
        <v>0</v>
      </c>
      <c r="H368" s="23">
        <f>Hoja1!H368</f>
        <v>0</v>
      </c>
      <c r="I368">
        <f>Hoja1!I368</f>
        <v>0</v>
      </c>
      <c r="J368" t="e">
        <f>VLOOKUP(Hoja1!J368,Data!$G$1:$H$505,2,0)</f>
        <v>#N/A</v>
      </c>
      <c r="K368" s="18">
        <f>IF(Hoja1!M368=1,Hoja1!K368,0)</f>
        <v>0</v>
      </c>
      <c r="L368">
        <f>IF(Hoja1!M368=1,Hoja1!L368:$N368,0)</f>
        <v>0</v>
      </c>
      <c r="M368">
        <f t="shared" si="10"/>
        <v>0</v>
      </c>
      <c r="N368" t="str">
        <f t="shared" si="11"/>
        <v/>
      </c>
      <c r="O368" t="str">
        <f>IF(N368="","",MAX(O$1:O367)+1)</f>
        <v/>
      </c>
    </row>
    <row r="369" spans="1:15" x14ac:dyDescent="0.25">
      <c r="A369">
        <f>IF(Hoja1!M369=1,Hoja1!A369,0)</f>
        <v>0</v>
      </c>
      <c r="B369" s="23" t="e">
        <f>VLOOKUP(Hoja1!B369,Data!$A$1:$B$504,2,0)</f>
        <v>#N/A</v>
      </c>
      <c r="C369" s="23">
        <f>Hoja1!C369</f>
        <v>0</v>
      </c>
      <c r="D369">
        <f>Hoja1!D369</f>
        <v>0</v>
      </c>
      <c r="E369" s="24">
        <f>IF(Hoja1!M369=1,Hoja1!E369,0)</f>
        <v>0</v>
      </c>
      <c r="F369" s="23" t="e">
        <f>VLOOKUP(Hoja1!F369,Data!$D$1:$E$504,2,0)</f>
        <v>#N/A</v>
      </c>
      <c r="G369" s="23">
        <f>Hoja1!G369</f>
        <v>0</v>
      </c>
      <c r="H369" s="23">
        <f>Hoja1!H369</f>
        <v>0</v>
      </c>
      <c r="I369">
        <f>Hoja1!I369</f>
        <v>0</v>
      </c>
      <c r="J369" t="e">
        <f>VLOOKUP(Hoja1!J369,Data!$G$1:$H$505,2,0)</f>
        <v>#N/A</v>
      </c>
      <c r="K369" s="18">
        <f>IF(Hoja1!M369=1,Hoja1!K369,0)</f>
        <v>0</v>
      </c>
      <c r="L369">
        <f>IF(Hoja1!M369=1,Hoja1!L369:$N369,0)</f>
        <v>0</v>
      </c>
      <c r="M369">
        <f t="shared" si="10"/>
        <v>0</v>
      </c>
      <c r="N369" t="str">
        <f t="shared" si="11"/>
        <v/>
      </c>
      <c r="O369" t="str">
        <f>IF(N369="","",MAX(O$1:O368)+1)</f>
        <v/>
      </c>
    </row>
    <row r="370" spans="1:15" x14ac:dyDescent="0.25">
      <c r="A370">
        <f>IF(Hoja1!M370=1,Hoja1!A370,0)</f>
        <v>0</v>
      </c>
      <c r="B370" s="23" t="e">
        <f>VLOOKUP(Hoja1!B370,Data!$A$1:$B$504,2,0)</f>
        <v>#N/A</v>
      </c>
      <c r="C370" s="23">
        <f>Hoja1!C370</f>
        <v>0</v>
      </c>
      <c r="D370">
        <f>Hoja1!D370</f>
        <v>0</v>
      </c>
      <c r="E370" s="24">
        <f>IF(Hoja1!M370=1,Hoja1!E370,0)</f>
        <v>0</v>
      </c>
      <c r="F370" s="23" t="e">
        <f>VLOOKUP(Hoja1!F370,Data!$D$1:$E$504,2,0)</f>
        <v>#N/A</v>
      </c>
      <c r="G370" s="23">
        <f>Hoja1!G370</f>
        <v>0</v>
      </c>
      <c r="H370" s="23">
        <f>Hoja1!H370</f>
        <v>0</v>
      </c>
      <c r="I370">
        <f>Hoja1!I370</f>
        <v>0</v>
      </c>
      <c r="J370" t="e">
        <f>VLOOKUP(Hoja1!J370,Data!$G$1:$H$505,2,0)</f>
        <v>#N/A</v>
      </c>
      <c r="K370" s="18">
        <f>IF(Hoja1!M370=1,Hoja1!K370,0)</f>
        <v>0</v>
      </c>
      <c r="L370">
        <f>IF(Hoja1!M370=1,Hoja1!L370:$N370,0)</f>
        <v>0</v>
      </c>
      <c r="M370">
        <f t="shared" si="10"/>
        <v>0</v>
      </c>
      <c r="N370" t="str">
        <f t="shared" si="11"/>
        <v/>
      </c>
      <c r="O370" t="str">
        <f>IF(N370="","",MAX(O$1:O369)+1)</f>
        <v/>
      </c>
    </row>
    <row r="371" spans="1:15" x14ac:dyDescent="0.25">
      <c r="A371">
        <f>IF(Hoja1!M371=1,Hoja1!A371,0)</f>
        <v>0</v>
      </c>
      <c r="B371" s="23" t="e">
        <f>VLOOKUP(Hoja1!B371,Data!$A$1:$B$504,2,0)</f>
        <v>#N/A</v>
      </c>
      <c r="C371" s="23">
        <f>Hoja1!C371</f>
        <v>0</v>
      </c>
      <c r="D371">
        <f>Hoja1!D371</f>
        <v>0</v>
      </c>
      <c r="E371" s="24">
        <f>IF(Hoja1!M371=1,Hoja1!E371,0)</f>
        <v>0</v>
      </c>
      <c r="F371" s="23" t="e">
        <f>VLOOKUP(Hoja1!F371,Data!$D$1:$E$504,2,0)</f>
        <v>#N/A</v>
      </c>
      <c r="G371" s="23">
        <f>Hoja1!G371</f>
        <v>0</v>
      </c>
      <c r="H371" s="23">
        <f>Hoja1!H371</f>
        <v>0</v>
      </c>
      <c r="I371">
        <f>Hoja1!I371</f>
        <v>0</v>
      </c>
      <c r="J371" t="e">
        <f>VLOOKUP(Hoja1!J371,Data!$G$1:$H$505,2,0)</f>
        <v>#N/A</v>
      </c>
      <c r="K371" s="18">
        <f>IF(Hoja1!M371=1,Hoja1!K371,0)</f>
        <v>0</v>
      </c>
      <c r="L371">
        <f>IF(Hoja1!M371=1,Hoja1!L371:$N371,0)</f>
        <v>0</v>
      </c>
      <c r="M371">
        <f t="shared" si="10"/>
        <v>0</v>
      </c>
      <c r="N371" t="str">
        <f t="shared" si="11"/>
        <v/>
      </c>
      <c r="O371" t="str">
        <f>IF(N371="","",MAX(O$1:O370)+1)</f>
        <v/>
      </c>
    </row>
    <row r="372" spans="1:15" x14ac:dyDescent="0.25">
      <c r="A372">
        <f>IF(Hoja1!M372=1,Hoja1!A372,0)</f>
        <v>0</v>
      </c>
      <c r="B372" s="23" t="e">
        <f>VLOOKUP(Hoja1!B372,Data!$A$1:$B$504,2,0)</f>
        <v>#N/A</v>
      </c>
      <c r="C372" s="23">
        <f>Hoja1!C372</f>
        <v>0</v>
      </c>
      <c r="D372">
        <f>Hoja1!D372</f>
        <v>0</v>
      </c>
      <c r="E372" s="24">
        <f>IF(Hoja1!M372=1,Hoja1!E372,0)</f>
        <v>0</v>
      </c>
      <c r="F372" s="23" t="e">
        <f>VLOOKUP(Hoja1!F372,Data!$D$1:$E$504,2,0)</f>
        <v>#N/A</v>
      </c>
      <c r="G372" s="23">
        <f>Hoja1!G372</f>
        <v>0</v>
      </c>
      <c r="H372" s="23">
        <f>Hoja1!H372</f>
        <v>0</v>
      </c>
      <c r="I372">
        <f>Hoja1!I372</f>
        <v>0</v>
      </c>
      <c r="J372" t="e">
        <f>VLOOKUP(Hoja1!J372,Data!$G$1:$H$505,2,0)</f>
        <v>#N/A</v>
      </c>
      <c r="K372" s="18">
        <f>IF(Hoja1!M372=1,Hoja1!K372,0)</f>
        <v>0</v>
      </c>
      <c r="L372">
        <f>IF(Hoja1!M372=1,Hoja1!L372:$N372,0)</f>
        <v>0</v>
      </c>
      <c r="M372">
        <f t="shared" si="10"/>
        <v>0</v>
      </c>
      <c r="N372" t="str">
        <f t="shared" si="11"/>
        <v/>
      </c>
      <c r="O372" t="str">
        <f>IF(N372="","",MAX(O$1:O371)+1)</f>
        <v/>
      </c>
    </row>
    <row r="373" spans="1:15" x14ac:dyDescent="0.25">
      <c r="A373">
        <f>IF(Hoja1!M373=1,Hoja1!A373,0)</f>
        <v>0</v>
      </c>
      <c r="B373" s="23" t="e">
        <f>VLOOKUP(Hoja1!B373,Data!$A$1:$B$504,2,0)</f>
        <v>#N/A</v>
      </c>
      <c r="C373" s="23">
        <f>Hoja1!C373</f>
        <v>0</v>
      </c>
      <c r="D373">
        <f>Hoja1!D373</f>
        <v>0</v>
      </c>
      <c r="E373" s="24">
        <f>IF(Hoja1!M373=1,Hoja1!E373,0)</f>
        <v>0</v>
      </c>
      <c r="F373" s="23" t="e">
        <f>VLOOKUP(Hoja1!F373,Data!$D$1:$E$504,2,0)</f>
        <v>#N/A</v>
      </c>
      <c r="G373" s="23">
        <f>Hoja1!G373</f>
        <v>0</v>
      </c>
      <c r="H373" s="23">
        <f>Hoja1!H373</f>
        <v>0</v>
      </c>
      <c r="I373">
        <f>Hoja1!I373</f>
        <v>0</v>
      </c>
      <c r="J373" t="e">
        <f>VLOOKUP(Hoja1!J373,Data!$G$1:$H$505,2,0)</f>
        <v>#N/A</v>
      </c>
      <c r="K373" s="18">
        <f>IF(Hoja1!M373=1,Hoja1!K373,0)</f>
        <v>0</v>
      </c>
      <c r="L373">
        <f>IF(Hoja1!M373=1,Hoja1!L373:$N373,0)</f>
        <v>0</v>
      </c>
      <c r="M373">
        <f t="shared" si="10"/>
        <v>0</v>
      </c>
      <c r="N373" t="str">
        <f t="shared" si="11"/>
        <v/>
      </c>
      <c r="O373" t="str">
        <f>IF(N373="","",MAX(O$1:O372)+1)</f>
        <v/>
      </c>
    </row>
    <row r="374" spans="1:15" x14ac:dyDescent="0.25">
      <c r="A374">
        <f>IF(Hoja1!M374=1,Hoja1!A374,0)</f>
        <v>0</v>
      </c>
      <c r="B374" s="23" t="e">
        <f>VLOOKUP(Hoja1!B374,Data!$A$1:$B$504,2,0)</f>
        <v>#N/A</v>
      </c>
      <c r="C374" s="23">
        <f>Hoja1!C374</f>
        <v>0</v>
      </c>
      <c r="D374">
        <f>Hoja1!D374</f>
        <v>0</v>
      </c>
      <c r="E374" s="24">
        <f>IF(Hoja1!M374=1,Hoja1!E374,0)</f>
        <v>0</v>
      </c>
      <c r="F374" s="23" t="e">
        <f>VLOOKUP(Hoja1!F374,Data!$D$1:$E$504,2,0)</f>
        <v>#N/A</v>
      </c>
      <c r="G374" s="23">
        <f>Hoja1!G374</f>
        <v>0</v>
      </c>
      <c r="H374" s="23">
        <f>Hoja1!H374</f>
        <v>0</v>
      </c>
      <c r="I374">
        <f>Hoja1!I374</f>
        <v>0</v>
      </c>
      <c r="J374" t="e">
        <f>VLOOKUP(Hoja1!J374,Data!$G$1:$H$505,2,0)</f>
        <v>#N/A</v>
      </c>
      <c r="K374" s="18">
        <f>IF(Hoja1!M374=1,Hoja1!K374,0)</f>
        <v>0</v>
      </c>
      <c r="L374">
        <f>IF(Hoja1!M374=1,Hoja1!L374:$N374,0)</f>
        <v>0</v>
      </c>
      <c r="M374">
        <f t="shared" si="10"/>
        <v>0</v>
      </c>
      <c r="N374" t="str">
        <f t="shared" si="11"/>
        <v/>
      </c>
      <c r="O374" t="str">
        <f>IF(N374="","",MAX(O$1:O373)+1)</f>
        <v/>
      </c>
    </row>
    <row r="375" spans="1:15" x14ac:dyDescent="0.25">
      <c r="A375">
        <f>IF(Hoja1!M375=1,Hoja1!A375,0)</f>
        <v>0</v>
      </c>
      <c r="B375" s="23" t="e">
        <f>VLOOKUP(Hoja1!B375,Data!$A$1:$B$504,2,0)</f>
        <v>#N/A</v>
      </c>
      <c r="C375" s="23">
        <f>Hoja1!C375</f>
        <v>0</v>
      </c>
      <c r="D375">
        <f>Hoja1!D375</f>
        <v>0</v>
      </c>
      <c r="E375" s="24">
        <f>IF(Hoja1!M375=1,Hoja1!E375,0)</f>
        <v>0</v>
      </c>
      <c r="F375" s="23" t="e">
        <f>VLOOKUP(Hoja1!F375,Data!$D$1:$E$504,2,0)</f>
        <v>#N/A</v>
      </c>
      <c r="G375" s="23">
        <f>Hoja1!G375</f>
        <v>0</v>
      </c>
      <c r="H375" s="23">
        <f>Hoja1!H375</f>
        <v>0</v>
      </c>
      <c r="I375">
        <f>Hoja1!I375</f>
        <v>0</v>
      </c>
      <c r="J375" t="e">
        <f>VLOOKUP(Hoja1!J375,Data!$G$1:$H$505,2,0)</f>
        <v>#N/A</v>
      </c>
      <c r="K375" s="18">
        <f>IF(Hoja1!M375=1,Hoja1!K375,0)</f>
        <v>0</v>
      </c>
      <c r="L375">
        <f>IF(Hoja1!M375=1,Hoja1!L375:$N375,0)</f>
        <v>0</v>
      </c>
      <c r="M375">
        <f t="shared" si="10"/>
        <v>0</v>
      </c>
      <c r="N375" t="str">
        <f t="shared" si="11"/>
        <v/>
      </c>
      <c r="O375" t="str">
        <f>IF(N375="","",MAX(O$1:O374)+1)</f>
        <v/>
      </c>
    </row>
    <row r="376" spans="1:15" x14ac:dyDescent="0.25">
      <c r="A376">
        <f>IF(Hoja1!M376=1,Hoja1!A376,0)</f>
        <v>0</v>
      </c>
      <c r="B376" s="23" t="e">
        <f>VLOOKUP(Hoja1!B376,Data!$A$1:$B$504,2,0)</f>
        <v>#N/A</v>
      </c>
      <c r="C376" s="23">
        <f>Hoja1!C376</f>
        <v>0</v>
      </c>
      <c r="D376">
        <f>Hoja1!D376</f>
        <v>0</v>
      </c>
      <c r="E376" s="24">
        <f>IF(Hoja1!M376=1,Hoja1!E376,0)</f>
        <v>0</v>
      </c>
      <c r="F376" s="23" t="e">
        <f>VLOOKUP(Hoja1!F376,Data!$D$1:$E$504,2,0)</f>
        <v>#N/A</v>
      </c>
      <c r="G376" s="23">
        <f>Hoja1!G376</f>
        <v>0</v>
      </c>
      <c r="H376" s="23">
        <f>Hoja1!H376</f>
        <v>0</v>
      </c>
      <c r="I376">
        <f>Hoja1!I376</f>
        <v>0</v>
      </c>
      <c r="J376" t="e">
        <f>VLOOKUP(Hoja1!J376,Data!$G$1:$H$505,2,0)</f>
        <v>#N/A</v>
      </c>
      <c r="K376" s="18">
        <f>IF(Hoja1!M376=1,Hoja1!K376,0)</f>
        <v>0</v>
      </c>
      <c r="L376">
        <f>IF(Hoja1!M376=1,Hoja1!L376:$N376,0)</f>
        <v>0</v>
      </c>
      <c r="M376">
        <f t="shared" si="10"/>
        <v>0</v>
      </c>
      <c r="N376" t="str">
        <f t="shared" si="11"/>
        <v/>
      </c>
      <c r="O376" t="str">
        <f>IF(N376="","",MAX(O$1:O375)+1)</f>
        <v/>
      </c>
    </row>
    <row r="377" spans="1:15" x14ac:dyDescent="0.25">
      <c r="A377">
        <f>IF(Hoja1!M377=1,Hoja1!A377,0)</f>
        <v>0</v>
      </c>
      <c r="B377" s="23" t="e">
        <f>VLOOKUP(Hoja1!B377,Data!$A$1:$B$504,2,0)</f>
        <v>#N/A</v>
      </c>
      <c r="C377" s="23">
        <f>Hoja1!C377</f>
        <v>0</v>
      </c>
      <c r="D377">
        <f>Hoja1!D377</f>
        <v>0</v>
      </c>
      <c r="E377" s="24">
        <f>IF(Hoja1!M377=1,Hoja1!E377,0)</f>
        <v>0</v>
      </c>
      <c r="F377" s="23" t="e">
        <f>VLOOKUP(Hoja1!F377,Data!$D$1:$E$504,2,0)</f>
        <v>#N/A</v>
      </c>
      <c r="G377" s="23">
        <f>Hoja1!G377</f>
        <v>0</v>
      </c>
      <c r="H377" s="23">
        <f>Hoja1!H377</f>
        <v>0</v>
      </c>
      <c r="I377">
        <f>Hoja1!I377</f>
        <v>0</v>
      </c>
      <c r="J377" t="e">
        <f>VLOOKUP(Hoja1!J377,Data!$G$1:$H$505,2,0)</f>
        <v>#N/A</v>
      </c>
      <c r="K377" s="18">
        <f>IF(Hoja1!M377=1,Hoja1!K377,0)</f>
        <v>0</v>
      </c>
      <c r="L377">
        <f>IF(Hoja1!M377=1,Hoja1!L377:$N377,0)</f>
        <v>0</v>
      </c>
      <c r="M377">
        <f t="shared" si="10"/>
        <v>0</v>
      </c>
      <c r="N377" t="str">
        <f t="shared" si="11"/>
        <v/>
      </c>
      <c r="O377" t="str">
        <f>IF(N377="","",MAX(O$1:O376)+1)</f>
        <v/>
      </c>
    </row>
    <row r="378" spans="1:15" x14ac:dyDescent="0.25">
      <c r="A378">
        <f>IF(Hoja1!M378=1,Hoja1!A378,0)</f>
        <v>0</v>
      </c>
      <c r="B378" s="23" t="e">
        <f>VLOOKUP(Hoja1!B378,Data!$A$1:$B$504,2,0)</f>
        <v>#N/A</v>
      </c>
      <c r="C378" s="23">
        <f>Hoja1!C378</f>
        <v>0</v>
      </c>
      <c r="D378">
        <f>Hoja1!D378</f>
        <v>0</v>
      </c>
      <c r="E378" s="24">
        <f>IF(Hoja1!M378=1,Hoja1!E378,0)</f>
        <v>0</v>
      </c>
      <c r="F378" s="23" t="e">
        <f>VLOOKUP(Hoja1!F378,Data!$D$1:$E$504,2,0)</f>
        <v>#N/A</v>
      </c>
      <c r="G378" s="23">
        <f>Hoja1!G378</f>
        <v>0</v>
      </c>
      <c r="H378" s="23">
        <f>Hoja1!H378</f>
        <v>0</v>
      </c>
      <c r="I378">
        <f>Hoja1!I378</f>
        <v>0</v>
      </c>
      <c r="J378" t="e">
        <f>VLOOKUP(Hoja1!J378,Data!$G$1:$H$505,2,0)</f>
        <v>#N/A</v>
      </c>
      <c r="K378" s="18">
        <f>IF(Hoja1!M378=1,Hoja1!K378,0)</f>
        <v>0</v>
      </c>
      <c r="L378">
        <f>IF(Hoja1!M378=1,Hoja1!L378:$N378,0)</f>
        <v>0</v>
      </c>
      <c r="M378">
        <f t="shared" si="10"/>
        <v>0</v>
      </c>
      <c r="N378" t="str">
        <f t="shared" si="11"/>
        <v/>
      </c>
      <c r="O378" t="str">
        <f>IF(N378="","",MAX(O$1:O377)+1)</f>
        <v/>
      </c>
    </row>
    <row r="379" spans="1:15" x14ac:dyDescent="0.25">
      <c r="A379">
        <f>IF(Hoja1!M379=1,Hoja1!A379,0)</f>
        <v>0</v>
      </c>
      <c r="B379" s="23" t="e">
        <f>VLOOKUP(Hoja1!B379,Data!$A$1:$B$504,2,0)</f>
        <v>#N/A</v>
      </c>
      <c r="C379" s="23">
        <f>Hoja1!C379</f>
        <v>0</v>
      </c>
      <c r="D379">
        <f>Hoja1!D379</f>
        <v>0</v>
      </c>
      <c r="E379" s="24">
        <f>IF(Hoja1!M379=1,Hoja1!E379,0)</f>
        <v>0</v>
      </c>
      <c r="F379" s="23" t="e">
        <f>VLOOKUP(Hoja1!F379,Data!$D$1:$E$504,2,0)</f>
        <v>#N/A</v>
      </c>
      <c r="G379" s="23">
        <f>Hoja1!G379</f>
        <v>0</v>
      </c>
      <c r="H379" s="23">
        <f>Hoja1!H379</f>
        <v>0</v>
      </c>
      <c r="I379">
        <f>Hoja1!I379</f>
        <v>0</v>
      </c>
      <c r="J379" t="e">
        <f>VLOOKUP(Hoja1!J379,Data!$G$1:$H$505,2,0)</f>
        <v>#N/A</v>
      </c>
      <c r="K379" s="18">
        <f>IF(Hoja1!M379=1,Hoja1!K379,0)</f>
        <v>0</v>
      </c>
      <c r="L379">
        <f>IF(Hoja1!M379=1,Hoja1!L379:$N379,0)</f>
        <v>0</v>
      </c>
      <c r="M379">
        <f t="shared" si="10"/>
        <v>0</v>
      </c>
      <c r="N379" t="str">
        <f t="shared" si="11"/>
        <v/>
      </c>
      <c r="O379" t="str">
        <f>IF(N379="","",MAX(O$1:O378)+1)</f>
        <v/>
      </c>
    </row>
    <row r="380" spans="1:15" x14ac:dyDescent="0.25">
      <c r="A380">
        <f>IF(Hoja1!M380=1,Hoja1!A380,0)</f>
        <v>0</v>
      </c>
      <c r="B380" s="23" t="e">
        <f>VLOOKUP(Hoja1!B380,Data!$A$1:$B$504,2,0)</f>
        <v>#N/A</v>
      </c>
      <c r="C380" s="23">
        <f>Hoja1!C380</f>
        <v>0</v>
      </c>
      <c r="D380">
        <f>Hoja1!D380</f>
        <v>0</v>
      </c>
      <c r="E380" s="24">
        <f>IF(Hoja1!M380=1,Hoja1!E380,0)</f>
        <v>0</v>
      </c>
      <c r="F380" s="23" t="e">
        <f>VLOOKUP(Hoja1!F380,Data!$D$1:$E$504,2,0)</f>
        <v>#N/A</v>
      </c>
      <c r="G380" s="23">
        <f>Hoja1!G380</f>
        <v>0</v>
      </c>
      <c r="H380" s="23">
        <f>Hoja1!H380</f>
        <v>0</v>
      </c>
      <c r="I380">
        <f>Hoja1!I380</f>
        <v>0</v>
      </c>
      <c r="J380" t="e">
        <f>VLOOKUP(Hoja1!J380,Data!$G$1:$H$505,2,0)</f>
        <v>#N/A</v>
      </c>
      <c r="K380" s="18">
        <f>IF(Hoja1!M380=1,Hoja1!K380,0)</f>
        <v>0</v>
      </c>
      <c r="L380">
        <f>IF(Hoja1!M380=1,Hoja1!L380:$N380,0)</f>
        <v>0</v>
      </c>
      <c r="M380">
        <f t="shared" si="10"/>
        <v>0</v>
      </c>
      <c r="N380" t="str">
        <f t="shared" si="11"/>
        <v/>
      </c>
      <c r="O380" t="str">
        <f>IF(N380="","",MAX(O$1:O379)+1)</f>
        <v/>
      </c>
    </row>
    <row r="381" spans="1:15" x14ac:dyDescent="0.25">
      <c r="A381">
        <f>IF(Hoja1!M381=1,Hoja1!A381,0)</f>
        <v>0</v>
      </c>
      <c r="B381" s="23" t="e">
        <f>VLOOKUP(Hoja1!B381,Data!$A$1:$B$504,2,0)</f>
        <v>#N/A</v>
      </c>
      <c r="C381" s="23">
        <f>Hoja1!C381</f>
        <v>0</v>
      </c>
      <c r="D381">
        <f>Hoja1!D381</f>
        <v>0</v>
      </c>
      <c r="E381" s="24">
        <f>IF(Hoja1!M381=1,Hoja1!E381,0)</f>
        <v>0</v>
      </c>
      <c r="F381" s="23" t="e">
        <f>VLOOKUP(Hoja1!F381,Data!$D$1:$E$504,2,0)</f>
        <v>#N/A</v>
      </c>
      <c r="G381" s="23">
        <f>Hoja1!G381</f>
        <v>0</v>
      </c>
      <c r="H381" s="23">
        <f>Hoja1!H381</f>
        <v>0</v>
      </c>
      <c r="I381">
        <f>Hoja1!I381</f>
        <v>0</v>
      </c>
      <c r="J381" t="e">
        <f>VLOOKUP(Hoja1!J381,Data!$G$1:$H$505,2,0)</f>
        <v>#N/A</v>
      </c>
      <c r="K381" s="18">
        <f>IF(Hoja1!M381=1,Hoja1!K381,0)</f>
        <v>0</v>
      </c>
      <c r="L381">
        <f>IF(Hoja1!M381=1,Hoja1!L381:$N381,0)</f>
        <v>0</v>
      </c>
      <c r="M381">
        <f t="shared" si="10"/>
        <v>0</v>
      </c>
      <c r="N381" t="str">
        <f t="shared" si="11"/>
        <v/>
      </c>
      <c r="O381" t="str">
        <f>IF(N381="","",MAX(O$1:O380)+1)</f>
        <v/>
      </c>
    </row>
    <row r="382" spans="1:15" x14ac:dyDescent="0.25">
      <c r="A382">
        <f>IF(Hoja1!M382=1,Hoja1!A382,0)</f>
        <v>0</v>
      </c>
      <c r="B382" s="23" t="e">
        <f>VLOOKUP(Hoja1!B382,Data!$A$1:$B$504,2,0)</f>
        <v>#N/A</v>
      </c>
      <c r="C382" s="23">
        <f>Hoja1!C382</f>
        <v>0</v>
      </c>
      <c r="D382">
        <f>Hoja1!D382</f>
        <v>0</v>
      </c>
      <c r="E382" s="24">
        <f>IF(Hoja1!M382=1,Hoja1!E382,0)</f>
        <v>0</v>
      </c>
      <c r="F382" s="23" t="e">
        <f>VLOOKUP(Hoja1!F382,Data!$D$1:$E$504,2,0)</f>
        <v>#N/A</v>
      </c>
      <c r="G382" s="23">
        <f>Hoja1!G382</f>
        <v>0</v>
      </c>
      <c r="H382" s="23">
        <f>Hoja1!H382</f>
        <v>0</v>
      </c>
      <c r="I382">
        <f>Hoja1!I382</f>
        <v>0</v>
      </c>
      <c r="J382" t="e">
        <f>VLOOKUP(Hoja1!J382,Data!$G$1:$H$505,2,0)</f>
        <v>#N/A</v>
      </c>
      <c r="K382" s="18">
        <f>IF(Hoja1!M382=1,Hoja1!K382,0)</f>
        <v>0</v>
      </c>
      <c r="L382">
        <f>IF(Hoja1!M382=1,Hoja1!L382:$N382,0)</f>
        <v>0</v>
      </c>
      <c r="M382">
        <f t="shared" si="10"/>
        <v>0</v>
      </c>
      <c r="N382" t="str">
        <f t="shared" si="11"/>
        <v/>
      </c>
      <c r="O382" t="str">
        <f>IF(N382="","",MAX(O$1:O381)+1)</f>
        <v/>
      </c>
    </row>
    <row r="383" spans="1:15" x14ac:dyDescent="0.25">
      <c r="A383">
        <f>IF(Hoja1!M383=1,Hoja1!A383,0)</f>
        <v>0</v>
      </c>
      <c r="B383" s="23" t="e">
        <f>VLOOKUP(Hoja1!B383,Data!$A$1:$B$504,2,0)</f>
        <v>#N/A</v>
      </c>
      <c r="C383" s="23">
        <f>Hoja1!C383</f>
        <v>0</v>
      </c>
      <c r="D383">
        <f>Hoja1!D383</f>
        <v>0</v>
      </c>
      <c r="E383" s="24">
        <f>IF(Hoja1!M383=1,Hoja1!E383,0)</f>
        <v>0</v>
      </c>
      <c r="F383" s="23" t="e">
        <f>VLOOKUP(Hoja1!F383,Data!$D$1:$E$504,2,0)</f>
        <v>#N/A</v>
      </c>
      <c r="G383" s="23">
        <f>Hoja1!G383</f>
        <v>0</v>
      </c>
      <c r="H383" s="23">
        <f>Hoja1!H383</f>
        <v>0</v>
      </c>
      <c r="I383">
        <f>Hoja1!I383</f>
        <v>0</v>
      </c>
      <c r="J383" t="e">
        <f>VLOOKUP(Hoja1!J383,Data!$G$1:$H$505,2,0)</f>
        <v>#N/A</v>
      </c>
      <c r="K383" s="18">
        <f>IF(Hoja1!M383=1,Hoja1!K383,0)</f>
        <v>0</v>
      </c>
      <c r="L383">
        <f>IF(Hoja1!M383=1,Hoja1!L383:$N383,0)</f>
        <v>0</v>
      </c>
      <c r="M383">
        <f t="shared" si="10"/>
        <v>0</v>
      </c>
      <c r="N383" t="str">
        <f t="shared" si="11"/>
        <v/>
      </c>
      <c r="O383" t="str">
        <f>IF(N383="","",MAX(O$1:O382)+1)</f>
        <v/>
      </c>
    </row>
    <row r="384" spans="1:15" x14ac:dyDescent="0.25">
      <c r="A384">
        <f>IF(Hoja1!M384=1,Hoja1!A384,0)</f>
        <v>0</v>
      </c>
      <c r="B384" s="23" t="e">
        <f>VLOOKUP(Hoja1!B384,Data!$A$1:$B$504,2,0)</f>
        <v>#N/A</v>
      </c>
      <c r="C384" s="23">
        <f>Hoja1!C384</f>
        <v>0</v>
      </c>
      <c r="D384">
        <f>Hoja1!D384</f>
        <v>0</v>
      </c>
      <c r="E384" s="24">
        <f>IF(Hoja1!M384=1,Hoja1!E384,0)</f>
        <v>0</v>
      </c>
      <c r="F384" s="23" t="e">
        <f>VLOOKUP(Hoja1!F384,Data!$D$1:$E$504,2,0)</f>
        <v>#N/A</v>
      </c>
      <c r="G384" s="23">
        <f>Hoja1!G384</f>
        <v>0</v>
      </c>
      <c r="H384" s="23">
        <f>Hoja1!H384</f>
        <v>0</v>
      </c>
      <c r="I384">
        <f>Hoja1!I384</f>
        <v>0</v>
      </c>
      <c r="J384" t="e">
        <f>VLOOKUP(Hoja1!J384,Data!$G$1:$H$505,2,0)</f>
        <v>#N/A</v>
      </c>
      <c r="K384" s="18">
        <f>IF(Hoja1!M384=1,Hoja1!K384,0)</f>
        <v>0</v>
      </c>
      <c r="L384">
        <f>IF(Hoja1!M384=1,Hoja1!L384:$N384,0)</f>
        <v>0</v>
      </c>
      <c r="M384">
        <f t="shared" si="10"/>
        <v>0</v>
      </c>
      <c r="N384" t="str">
        <f t="shared" si="11"/>
        <v/>
      </c>
      <c r="O384" t="str">
        <f>IF(N384="","",MAX(O$1:O383)+1)</f>
        <v/>
      </c>
    </row>
    <row r="385" spans="1:15" x14ac:dyDescent="0.25">
      <c r="A385">
        <f>IF(Hoja1!M385=1,Hoja1!A385,0)</f>
        <v>0</v>
      </c>
      <c r="B385" s="23" t="e">
        <f>VLOOKUP(Hoja1!B385,Data!$A$1:$B$504,2,0)</f>
        <v>#N/A</v>
      </c>
      <c r="C385" s="23">
        <f>Hoja1!C385</f>
        <v>0</v>
      </c>
      <c r="D385">
        <f>Hoja1!D385</f>
        <v>0</v>
      </c>
      <c r="E385" s="24">
        <f>IF(Hoja1!M385=1,Hoja1!E385,0)</f>
        <v>0</v>
      </c>
      <c r="F385" s="23" t="e">
        <f>VLOOKUP(Hoja1!F385,Data!$D$1:$E$504,2,0)</f>
        <v>#N/A</v>
      </c>
      <c r="G385" s="23">
        <f>Hoja1!G385</f>
        <v>0</v>
      </c>
      <c r="H385" s="23">
        <f>Hoja1!H385</f>
        <v>0</v>
      </c>
      <c r="I385">
        <f>Hoja1!I385</f>
        <v>0</v>
      </c>
      <c r="J385" t="e">
        <f>VLOOKUP(Hoja1!J385,Data!$G$1:$H$505,2,0)</f>
        <v>#N/A</v>
      </c>
      <c r="K385" s="18">
        <f>IF(Hoja1!M385=1,Hoja1!K385,0)</f>
        <v>0</v>
      </c>
      <c r="L385">
        <f>IF(Hoja1!M385=1,Hoja1!L385:$N385,0)</f>
        <v>0</v>
      </c>
      <c r="M385">
        <f t="shared" si="10"/>
        <v>0</v>
      </c>
      <c r="N385" t="str">
        <f t="shared" si="11"/>
        <v/>
      </c>
      <c r="O385" t="str">
        <f>IF(N385="","",MAX(O$1:O384)+1)</f>
        <v/>
      </c>
    </row>
    <row r="386" spans="1:15" x14ac:dyDescent="0.25">
      <c r="A386">
        <f>IF(Hoja1!M386=1,Hoja1!A386,0)</f>
        <v>0</v>
      </c>
      <c r="B386" s="23" t="e">
        <f>VLOOKUP(Hoja1!B386,Data!$A$1:$B$504,2,0)</f>
        <v>#N/A</v>
      </c>
      <c r="C386" s="23">
        <f>Hoja1!C386</f>
        <v>0</v>
      </c>
      <c r="D386">
        <f>Hoja1!D386</f>
        <v>0</v>
      </c>
      <c r="E386" s="24">
        <f>IF(Hoja1!M386=1,Hoja1!E386,0)</f>
        <v>0</v>
      </c>
      <c r="F386" s="23" t="e">
        <f>VLOOKUP(Hoja1!F386,Data!$D$1:$E$504,2,0)</f>
        <v>#N/A</v>
      </c>
      <c r="G386" s="23">
        <f>Hoja1!G386</f>
        <v>0</v>
      </c>
      <c r="H386" s="23">
        <f>Hoja1!H386</f>
        <v>0</v>
      </c>
      <c r="I386">
        <f>Hoja1!I386</f>
        <v>0</v>
      </c>
      <c r="J386" t="e">
        <f>VLOOKUP(Hoja1!J386,Data!$G$1:$H$505,2,0)</f>
        <v>#N/A</v>
      </c>
      <c r="K386" s="18">
        <f>IF(Hoja1!M386=1,Hoja1!K386,0)</f>
        <v>0</v>
      </c>
      <c r="L386">
        <f>IF(Hoja1!M386=1,Hoja1!L386:$N386,0)</f>
        <v>0</v>
      </c>
      <c r="M386">
        <f t="shared" si="10"/>
        <v>0</v>
      </c>
      <c r="N386" t="str">
        <f t="shared" si="11"/>
        <v/>
      </c>
      <c r="O386" t="str">
        <f>IF(N386="","",MAX(O$1:O385)+1)</f>
        <v/>
      </c>
    </row>
    <row r="387" spans="1:15" x14ac:dyDescent="0.25">
      <c r="A387">
        <f>IF(Hoja1!M387=1,Hoja1!A387,0)</f>
        <v>0</v>
      </c>
      <c r="B387" s="23" t="e">
        <f>VLOOKUP(Hoja1!B387,Data!$A$1:$B$504,2,0)</f>
        <v>#N/A</v>
      </c>
      <c r="C387" s="23">
        <f>Hoja1!C387</f>
        <v>0</v>
      </c>
      <c r="D387">
        <f>Hoja1!D387</f>
        <v>0</v>
      </c>
      <c r="E387" s="24">
        <f>IF(Hoja1!M387=1,Hoja1!E387,0)</f>
        <v>0</v>
      </c>
      <c r="F387" s="23" t="e">
        <f>VLOOKUP(Hoja1!F387,Data!$D$1:$E$504,2,0)</f>
        <v>#N/A</v>
      </c>
      <c r="G387" s="23">
        <f>Hoja1!G387</f>
        <v>0</v>
      </c>
      <c r="H387" s="23">
        <f>Hoja1!H387</f>
        <v>0</v>
      </c>
      <c r="I387">
        <f>Hoja1!I387</f>
        <v>0</v>
      </c>
      <c r="J387" t="e">
        <f>VLOOKUP(Hoja1!J387,Data!$G$1:$H$505,2,0)</f>
        <v>#N/A</v>
      </c>
      <c r="K387" s="18">
        <f>IF(Hoja1!M387=1,Hoja1!K387,0)</f>
        <v>0</v>
      </c>
      <c r="L387">
        <f>IF(Hoja1!M387=1,Hoja1!L387:$N387,0)</f>
        <v>0</v>
      </c>
      <c r="M387">
        <f t="shared" ref="M387:M450" si="12">IF(A387&gt;0,1,0)</f>
        <v>0</v>
      </c>
      <c r="N387" t="str">
        <f t="shared" ref="N387:N450" si="13">IF(M387=0,"",M387)</f>
        <v/>
      </c>
      <c r="O387" t="str">
        <f>IF(N387="","",MAX(O$1:O386)+1)</f>
        <v/>
      </c>
    </row>
    <row r="388" spans="1:15" x14ac:dyDescent="0.25">
      <c r="A388">
        <f>IF(Hoja1!M388=1,Hoja1!A388,0)</f>
        <v>0</v>
      </c>
      <c r="B388" s="23" t="e">
        <f>VLOOKUP(Hoja1!B388,Data!$A$1:$B$504,2,0)</f>
        <v>#N/A</v>
      </c>
      <c r="C388" s="23">
        <f>Hoja1!C388</f>
        <v>0</v>
      </c>
      <c r="D388">
        <f>Hoja1!D388</f>
        <v>0</v>
      </c>
      <c r="E388" s="24">
        <f>IF(Hoja1!M388=1,Hoja1!E388,0)</f>
        <v>0</v>
      </c>
      <c r="F388" s="23" t="e">
        <f>VLOOKUP(Hoja1!F388,Data!$D$1:$E$504,2,0)</f>
        <v>#N/A</v>
      </c>
      <c r="G388" s="23">
        <f>Hoja1!G388</f>
        <v>0</v>
      </c>
      <c r="H388" s="23">
        <f>Hoja1!H388</f>
        <v>0</v>
      </c>
      <c r="I388">
        <f>Hoja1!I388</f>
        <v>0</v>
      </c>
      <c r="J388" t="e">
        <f>VLOOKUP(Hoja1!J388,Data!$G$1:$H$505,2,0)</f>
        <v>#N/A</v>
      </c>
      <c r="K388" s="18">
        <f>IF(Hoja1!M388=1,Hoja1!K388,0)</f>
        <v>0</v>
      </c>
      <c r="L388">
        <f>IF(Hoja1!M388=1,Hoja1!L388:$N388,0)</f>
        <v>0</v>
      </c>
      <c r="M388">
        <f t="shared" si="12"/>
        <v>0</v>
      </c>
      <c r="N388" t="str">
        <f t="shared" si="13"/>
        <v/>
      </c>
      <c r="O388" t="str">
        <f>IF(N388="","",MAX(O$1:O387)+1)</f>
        <v/>
      </c>
    </row>
    <row r="389" spans="1:15" x14ac:dyDescent="0.25">
      <c r="A389">
        <f>IF(Hoja1!M389=1,Hoja1!A389,0)</f>
        <v>0</v>
      </c>
      <c r="B389" s="23" t="e">
        <f>VLOOKUP(Hoja1!B389,Data!$A$1:$B$504,2,0)</f>
        <v>#N/A</v>
      </c>
      <c r="C389" s="23">
        <f>Hoja1!C389</f>
        <v>0</v>
      </c>
      <c r="D389">
        <f>Hoja1!D389</f>
        <v>0</v>
      </c>
      <c r="E389" s="24">
        <f>IF(Hoja1!M389=1,Hoja1!E389,0)</f>
        <v>0</v>
      </c>
      <c r="F389" s="23" t="e">
        <f>VLOOKUP(Hoja1!F389,Data!$D$1:$E$504,2,0)</f>
        <v>#N/A</v>
      </c>
      <c r="G389" s="23">
        <f>Hoja1!G389</f>
        <v>0</v>
      </c>
      <c r="H389" s="23">
        <f>Hoja1!H389</f>
        <v>0</v>
      </c>
      <c r="I389">
        <f>Hoja1!I389</f>
        <v>0</v>
      </c>
      <c r="J389" t="e">
        <f>VLOOKUP(Hoja1!J389,Data!$G$1:$H$505,2,0)</f>
        <v>#N/A</v>
      </c>
      <c r="K389" s="18">
        <f>IF(Hoja1!M389=1,Hoja1!K389,0)</f>
        <v>0</v>
      </c>
      <c r="L389">
        <f>IF(Hoja1!M389=1,Hoja1!L389:$N389,0)</f>
        <v>0</v>
      </c>
      <c r="M389">
        <f t="shared" si="12"/>
        <v>0</v>
      </c>
      <c r="N389" t="str">
        <f t="shared" si="13"/>
        <v/>
      </c>
      <c r="O389" t="str">
        <f>IF(N389="","",MAX(O$1:O388)+1)</f>
        <v/>
      </c>
    </row>
    <row r="390" spans="1:15" x14ac:dyDescent="0.25">
      <c r="A390">
        <f>IF(Hoja1!M390=1,Hoja1!A390,0)</f>
        <v>0</v>
      </c>
      <c r="B390" s="23" t="e">
        <f>VLOOKUP(Hoja1!B390,Data!$A$1:$B$504,2,0)</f>
        <v>#N/A</v>
      </c>
      <c r="C390" s="23">
        <f>Hoja1!C390</f>
        <v>0</v>
      </c>
      <c r="D390">
        <f>Hoja1!D390</f>
        <v>0</v>
      </c>
      <c r="E390" s="24">
        <f>IF(Hoja1!M390=1,Hoja1!E390,0)</f>
        <v>0</v>
      </c>
      <c r="F390" s="23" t="e">
        <f>VLOOKUP(Hoja1!F390,Data!$D$1:$E$504,2,0)</f>
        <v>#N/A</v>
      </c>
      <c r="G390" s="23">
        <f>Hoja1!G390</f>
        <v>0</v>
      </c>
      <c r="H390" s="23">
        <f>Hoja1!H390</f>
        <v>0</v>
      </c>
      <c r="I390">
        <f>Hoja1!I390</f>
        <v>0</v>
      </c>
      <c r="J390" t="e">
        <f>VLOOKUP(Hoja1!J390,Data!$G$1:$H$505,2,0)</f>
        <v>#N/A</v>
      </c>
      <c r="K390" s="18">
        <f>IF(Hoja1!M390=1,Hoja1!K390,0)</f>
        <v>0</v>
      </c>
      <c r="L390">
        <f>IF(Hoja1!M390=1,Hoja1!L390:$N390,0)</f>
        <v>0</v>
      </c>
      <c r="M390">
        <f t="shared" si="12"/>
        <v>0</v>
      </c>
      <c r="N390" t="str">
        <f t="shared" si="13"/>
        <v/>
      </c>
      <c r="O390" t="str">
        <f>IF(N390="","",MAX(O$1:O389)+1)</f>
        <v/>
      </c>
    </row>
    <row r="391" spans="1:15" x14ac:dyDescent="0.25">
      <c r="A391">
        <f>IF(Hoja1!M391=1,Hoja1!A391,0)</f>
        <v>0</v>
      </c>
      <c r="B391" s="23" t="e">
        <f>VLOOKUP(Hoja1!B391,Data!$A$1:$B$504,2,0)</f>
        <v>#N/A</v>
      </c>
      <c r="C391" s="23">
        <f>Hoja1!C391</f>
        <v>0</v>
      </c>
      <c r="D391">
        <f>Hoja1!D391</f>
        <v>0</v>
      </c>
      <c r="E391" s="24">
        <f>IF(Hoja1!M391=1,Hoja1!E391,0)</f>
        <v>0</v>
      </c>
      <c r="F391" s="23" t="e">
        <f>VLOOKUP(Hoja1!F391,Data!$D$1:$E$504,2,0)</f>
        <v>#N/A</v>
      </c>
      <c r="G391" s="23">
        <f>Hoja1!G391</f>
        <v>0</v>
      </c>
      <c r="H391" s="23">
        <f>Hoja1!H391</f>
        <v>0</v>
      </c>
      <c r="I391">
        <f>Hoja1!I391</f>
        <v>0</v>
      </c>
      <c r="J391" t="e">
        <f>VLOOKUP(Hoja1!J391,Data!$G$1:$H$505,2,0)</f>
        <v>#N/A</v>
      </c>
      <c r="K391" s="18">
        <f>IF(Hoja1!M391=1,Hoja1!K391,0)</f>
        <v>0</v>
      </c>
      <c r="L391">
        <f>IF(Hoja1!M391=1,Hoja1!L391:$N391,0)</f>
        <v>0</v>
      </c>
      <c r="M391">
        <f t="shared" si="12"/>
        <v>0</v>
      </c>
      <c r="N391" t="str">
        <f t="shared" si="13"/>
        <v/>
      </c>
      <c r="O391" t="str">
        <f>IF(N391="","",MAX(O$1:O390)+1)</f>
        <v/>
      </c>
    </row>
    <row r="392" spans="1:15" x14ac:dyDescent="0.25">
      <c r="A392">
        <f>IF(Hoja1!M392=1,Hoja1!A392,0)</f>
        <v>0</v>
      </c>
      <c r="B392" s="23" t="e">
        <f>VLOOKUP(Hoja1!B392,Data!$A$1:$B$504,2,0)</f>
        <v>#N/A</v>
      </c>
      <c r="C392" s="23">
        <f>Hoja1!C392</f>
        <v>0</v>
      </c>
      <c r="D392">
        <f>Hoja1!D392</f>
        <v>0</v>
      </c>
      <c r="E392" s="24">
        <f>IF(Hoja1!M392=1,Hoja1!E392,0)</f>
        <v>0</v>
      </c>
      <c r="F392" s="23" t="e">
        <f>VLOOKUP(Hoja1!F392,Data!$D$1:$E$504,2,0)</f>
        <v>#N/A</v>
      </c>
      <c r="G392" s="23">
        <f>Hoja1!G392</f>
        <v>0</v>
      </c>
      <c r="H392" s="23">
        <f>Hoja1!H392</f>
        <v>0</v>
      </c>
      <c r="I392">
        <f>Hoja1!I392</f>
        <v>0</v>
      </c>
      <c r="J392" t="e">
        <f>VLOOKUP(Hoja1!J392,Data!$G$1:$H$505,2,0)</f>
        <v>#N/A</v>
      </c>
      <c r="K392" s="18">
        <f>IF(Hoja1!M392=1,Hoja1!K392,0)</f>
        <v>0</v>
      </c>
      <c r="L392">
        <f>IF(Hoja1!M392=1,Hoja1!L392:$N392,0)</f>
        <v>0</v>
      </c>
      <c r="M392">
        <f t="shared" si="12"/>
        <v>0</v>
      </c>
      <c r="N392" t="str">
        <f t="shared" si="13"/>
        <v/>
      </c>
      <c r="O392" t="str">
        <f>IF(N392="","",MAX(O$1:O391)+1)</f>
        <v/>
      </c>
    </row>
    <row r="393" spans="1:15" x14ac:dyDescent="0.25">
      <c r="A393">
        <f>IF(Hoja1!M393=1,Hoja1!A393,0)</f>
        <v>0</v>
      </c>
      <c r="B393" s="23" t="e">
        <f>VLOOKUP(Hoja1!B393,Data!$A$1:$B$504,2,0)</f>
        <v>#N/A</v>
      </c>
      <c r="C393" s="23">
        <f>Hoja1!C393</f>
        <v>0</v>
      </c>
      <c r="D393">
        <f>Hoja1!D393</f>
        <v>0</v>
      </c>
      <c r="E393" s="24">
        <f>IF(Hoja1!M393=1,Hoja1!E393,0)</f>
        <v>0</v>
      </c>
      <c r="F393" s="23" t="e">
        <f>VLOOKUP(Hoja1!F393,Data!$D$1:$E$504,2,0)</f>
        <v>#N/A</v>
      </c>
      <c r="G393" s="23">
        <f>Hoja1!G393</f>
        <v>0</v>
      </c>
      <c r="H393" s="23">
        <f>Hoja1!H393</f>
        <v>0</v>
      </c>
      <c r="I393">
        <f>Hoja1!I393</f>
        <v>0</v>
      </c>
      <c r="J393" t="e">
        <f>VLOOKUP(Hoja1!J393,Data!$G$1:$H$505,2,0)</f>
        <v>#N/A</v>
      </c>
      <c r="K393" s="18">
        <f>IF(Hoja1!M393=1,Hoja1!K393,0)</f>
        <v>0</v>
      </c>
      <c r="L393">
        <f>IF(Hoja1!M393=1,Hoja1!L393:$N393,0)</f>
        <v>0</v>
      </c>
      <c r="M393">
        <f t="shared" si="12"/>
        <v>0</v>
      </c>
      <c r="N393" t="str">
        <f t="shared" si="13"/>
        <v/>
      </c>
      <c r="O393" t="str">
        <f>IF(N393="","",MAX(O$1:O392)+1)</f>
        <v/>
      </c>
    </row>
    <row r="394" spans="1:15" x14ac:dyDescent="0.25">
      <c r="A394">
        <f>IF(Hoja1!M394=1,Hoja1!A394,0)</f>
        <v>0</v>
      </c>
      <c r="B394" s="23" t="e">
        <f>VLOOKUP(Hoja1!B394,Data!$A$1:$B$504,2,0)</f>
        <v>#N/A</v>
      </c>
      <c r="C394" s="23">
        <f>Hoja1!C394</f>
        <v>0</v>
      </c>
      <c r="D394">
        <f>Hoja1!D394</f>
        <v>0</v>
      </c>
      <c r="E394" s="24">
        <f>IF(Hoja1!M394=1,Hoja1!E394,0)</f>
        <v>0</v>
      </c>
      <c r="F394" s="23" t="e">
        <f>VLOOKUP(Hoja1!F394,Data!$D$1:$E$504,2,0)</f>
        <v>#N/A</v>
      </c>
      <c r="G394" s="23">
        <f>Hoja1!G394</f>
        <v>0</v>
      </c>
      <c r="H394" s="23">
        <f>Hoja1!H394</f>
        <v>0</v>
      </c>
      <c r="I394">
        <f>Hoja1!I394</f>
        <v>0</v>
      </c>
      <c r="J394" t="e">
        <f>VLOOKUP(Hoja1!J394,Data!$G$1:$H$505,2,0)</f>
        <v>#N/A</v>
      </c>
      <c r="K394" s="18">
        <f>IF(Hoja1!M394=1,Hoja1!K394,0)</f>
        <v>0</v>
      </c>
      <c r="L394">
        <f>IF(Hoja1!M394=1,Hoja1!L394:$N394,0)</f>
        <v>0</v>
      </c>
      <c r="M394">
        <f t="shared" si="12"/>
        <v>0</v>
      </c>
      <c r="N394" t="str">
        <f t="shared" si="13"/>
        <v/>
      </c>
      <c r="O394" t="str">
        <f>IF(N394="","",MAX(O$1:O393)+1)</f>
        <v/>
      </c>
    </row>
    <row r="395" spans="1:15" x14ac:dyDescent="0.25">
      <c r="A395">
        <f>IF(Hoja1!M395=1,Hoja1!A395,0)</f>
        <v>0</v>
      </c>
      <c r="B395" s="23" t="e">
        <f>VLOOKUP(Hoja1!B395,Data!$A$1:$B$504,2,0)</f>
        <v>#N/A</v>
      </c>
      <c r="C395" s="23">
        <f>Hoja1!C395</f>
        <v>0</v>
      </c>
      <c r="D395">
        <f>Hoja1!D395</f>
        <v>0</v>
      </c>
      <c r="E395" s="24">
        <f>IF(Hoja1!M395=1,Hoja1!E395,0)</f>
        <v>0</v>
      </c>
      <c r="F395" s="23" t="e">
        <f>VLOOKUP(Hoja1!F395,Data!$D$1:$E$504,2,0)</f>
        <v>#N/A</v>
      </c>
      <c r="G395" s="23">
        <f>Hoja1!G395</f>
        <v>0</v>
      </c>
      <c r="H395" s="23">
        <f>Hoja1!H395</f>
        <v>0</v>
      </c>
      <c r="I395">
        <f>Hoja1!I395</f>
        <v>0</v>
      </c>
      <c r="J395" t="e">
        <f>VLOOKUP(Hoja1!J395,Data!$G$1:$H$505,2,0)</f>
        <v>#N/A</v>
      </c>
      <c r="K395" s="18">
        <f>IF(Hoja1!M395=1,Hoja1!K395,0)</f>
        <v>0</v>
      </c>
      <c r="L395">
        <f>IF(Hoja1!M395=1,Hoja1!L395:$N395,0)</f>
        <v>0</v>
      </c>
      <c r="M395">
        <f t="shared" si="12"/>
        <v>0</v>
      </c>
      <c r="N395" t="str">
        <f t="shared" si="13"/>
        <v/>
      </c>
      <c r="O395" t="str">
        <f>IF(N395="","",MAX(O$1:O394)+1)</f>
        <v/>
      </c>
    </row>
    <row r="396" spans="1:15" x14ac:dyDescent="0.25">
      <c r="A396">
        <f>IF(Hoja1!M396=1,Hoja1!A396,0)</f>
        <v>0</v>
      </c>
      <c r="B396" s="23" t="e">
        <f>VLOOKUP(Hoja1!B396,Data!$A$1:$B$504,2,0)</f>
        <v>#N/A</v>
      </c>
      <c r="C396" s="23">
        <f>Hoja1!C396</f>
        <v>0</v>
      </c>
      <c r="D396">
        <f>Hoja1!D396</f>
        <v>0</v>
      </c>
      <c r="E396" s="24">
        <f>IF(Hoja1!M396=1,Hoja1!E396,0)</f>
        <v>0</v>
      </c>
      <c r="F396" s="23" t="e">
        <f>VLOOKUP(Hoja1!F396,Data!$D$1:$E$504,2,0)</f>
        <v>#N/A</v>
      </c>
      <c r="G396" s="23">
        <f>Hoja1!G396</f>
        <v>0</v>
      </c>
      <c r="H396" s="23">
        <f>Hoja1!H396</f>
        <v>0</v>
      </c>
      <c r="I396">
        <f>Hoja1!I396</f>
        <v>0</v>
      </c>
      <c r="J396" t="e">
        <f>VLOOKUP(Hoja1!J396,Data!$G$1:$H$505,2,0)</f>
        <v>#N/A</v>
      </c>
      <c r="K396" s="18">
        <f>IF(Hoja1!M396=1,Hoja1!K396,0)</f>
        <v>0</v>
      </c>
      <c r="L396">
        <f>IF(Hoja1!M396=1,Hoja1!L396:$N396,0)</f>
        <v>0</v>
      </c>
      <c r="M396">
        <f t="shared" si="12"/>
        <v>0</v>
      </c>
      <c r="N396" t="str">
        <f t="shared" si="13"/>
        <v/>
      </c>
      <c r="O396" t="str">
        <f>IF(N396="","",MAX(O$1:O395)+1)</f>
        <v/>
      </c>
    </row>
    <row r="397" spans="1:15" x14ac:dyDescent="0.25">
      <c r="A397">
        <f>IF(Hoja1!M397=1,Hoja1!A397,0)</f>
        <v>0</v>
      </c>
      <c r="B397" s="23" t="e">
        <f>VLOOKUP(Hoja1!B397,Data!$A$1:$B$504,2,0)</f>
        <v>#N/A</v>
      </c>
      <c r="C397" s="23">
        <f>Hoja1!C397</f>
        <v>0</v>
      </c>
      <c r="D397">
        <f>Hoja1!D397</f>
        <v>0</v>
      </c>
      <c r="E397" s="24">
        <f>IF(Hoja1!M397=1,Hoja1!E397,0)</f>
        <v>0</v>
      </c>
      <c r="F397" s="23" t="e">
        <f>VLOOKUP(Hoja1!F397,Data!$D$1:$E$504,2,0)</f>
        <v>#N/A</v>
      </c>
      <c r="G397" s="23">
        <f>Hoja1!G397</f>
        <v>0</v>
      </c>
      <c r="H397" s="23">
        <f>Hoja1!H397</f>
        <v>0</v>
      </c>
      <c r="I397">
        <f>Hoja1!I397</f>
        <v>0</v>
      </c>
      <c r="J397" t="e">
        <f>VLOOKUP(Hoja1!J397,Data!$G$1:$H$505,2,0)</f>
        <v>#N/A</v>
      </c>
      <c r="K397" s="18">
        <f>IF(Hoja1!M397=1,Hoja1!K397,0)</f>
        <v>0</v>
      </c>
      <c r="L397">
        <f>IF(Hoja1!M397=1,Hoja1!L397:$N397,0)</f>
        <v>0</v>
      </c>
      <c r="M397">
        <f t="shared" si="12"/>
        <v>0</v>
      </c>
      <c r="N397" t="str">
        <f t="shared" si="13"/>
        <v/>
      </c>
      <c r="O397" t="str">
        <f>IF(N397="","",MAX(O$1:O396)+1)</f>
        <v/>
      </c>
    </row>
    <row r="398" spans="1:15" x14ac:dyDescent="0.25">
      <c r="A398">
        <f>IF(Hoja1!M398=1,Hoja1!A398,0)</f>
        <v>0</v>
      </c>
      <c r="B398" s="23" t="e">
        <f>VLOOKUP(Hoja1!B398,Data!$A$1:$B$504,2,0)</f>
        <v>#N/A</v>
      </c>
      <c r="C398" s="23">
        <f>Hoja1!C398</f>
        <v>0</v>
      </c>
      <c r="D398">
        <f>Hoja1!D398</f>
        <v>0</v>
      </c>
      <c r="E398" s="24">
        <f>IF(Hoja1!M398=1,Hoja1!E398,0)</f>
        <v>0</v>
      </c>
      <c r="F398" s="23" t="e">
        <f>VLOOKUP(Hoja1!F398,Data!$D$1:$E$504,2,0)</f>
        <v>#N/A</v>
      </c>
      <c r="G398" s="23">
        <f>Hoja1!G398</f>
        <v>0</v>
      </c>
      <c r="H398" s="23">
        <f>Hoja1!H398</f>
        <v>0</v>
      </c>
      <c r="I398">
        <f>Hoja1!I398</f>
        <v>0</v>
      </c>
      <c r="J398" t="e">
        <f>VLOOKUP(Hoja1!J398,Data!$G$1:$H$505,2,0)</f>
        <v>#N/A</v>
      </c>
      <c r="K398" s="18">
        <f>IF(Hoja1!M398=1,Hoja1!K398,0)</f>
        <v>0</v>
      </c>
      <c r="L398">
        <f>IF(Hoja1!M398=1,Hoja1!L398:$N398,0)</f>
        <v>0</v>
      </c>
      <c r="M398">
        <f t="shared" si="12"/>
        <v>0</v>
      </c>
      <c r="N398" t="str">
        <f t="shared" si="13"/>
        <v/>
      </c>
      <c r="O398" t="str">
        <f>IF(N398="","",MAX(O$1:O397)+1)</f>
        <v/>
      </c>
    </row>
    <row r="399" spans="1:15" x14ac:dyDescent="0.25">
      <c r="A399">
        <f>IF(Hoja1!M399=1,Hoja1!A399,0)</f>
        <v>0</v>
      </c>
      <c r="B399" s="23" t="e">
        <f>VLOOKUP(Hoja1!B399,Data!$A$1:$B$504,2,0)</f>
        <v>#N/A</v>
      </c>
      <c r="C399" s="23">
        <f>Hoja1!C399</f>
        <v>0</v>
      </c>
      <c r="D399">
        <f>Hoja1!D399</f>
        <v>0</v>
      </c>
      <c r="E399" s="24">
        <f>IF(Hoja1!M399=1,Hoja1!E399,0)</f>
        <v>0</v>
      </c>
      <c r="F399" s="23" t="e">
        <f>VLOOKUP(Hoja1!F399,Data!$D$1:$E$504,2,0)</f>
        <v>#N/A</v>
      </c>
      <c r="G399" s="23">
        <f>Hoja1!G399</f>
        <v>0</v>
      </c>
      <c r="H399" s="23">
        <f>Hoja1!H399</f>
        <v>0</v>
      </c>
      <c r="I399">
        <f>Hoja1!I399</f>
        <v>0</v>
      </c>
      <c r="J399" t="e">
        <f>VLOOKUP(Hoja1!J399,Data!$G$1:$H$505,2,0)</f>
        <v>#N/A</v>
      </c>
      <c r="K399" s="18">
        <f>IF(Hoja1!M399=1,Hoja1!K399,0)</f>
        <v>0</v>
      </c>
      <c r="L399">
        <f>IF(Hoja1!M399=1,Hoja1!L399:$N399,0)</f>
        <v>0</v>
      </c>
      <c r="M399">
        <f t="shared" si="12"/>
        <v>0</v>
      </c>
      <c r="N399" t="str">
        <f t="shared" si="13"/>
        <v/>
      </c>
      <c r="O399" t="str">
        <f>IF(N399="","",MAX(O$1:O398)+1)</f>
        <v/>
      </c>
    </row>
    <row r="400" spans="1:15" x14ac:dyDescent="0.25">
      <c r="A400">
        <f>IF(Hoja1!M400=1,Hoja1!A400,0)</f>
        <v>0</v>
      </c>
      <c r="B400" s="23" t="e">
        <f>VLOOKUP(Hoja1!B400,Data!$A$1:$B$504,2,0)</f>
        <v>#N/A</v>
      </c>
      <c r="C400" s="23">
        <f>Hoja1!C400</f>
        <v>0</v>
      </c>
      <c r="D400">
        <f>Hoja1!D400</f>
        <v>0</v>
      </c>
      <c r="E400" s="24">
        <f>IF(Hoja1!M400=1,Hoja1!E400,0)</f>
        <v>0</v>
      </c>
      <c r="F400" s="23" t="e">
        <f>VLOOKUP(Hoja1!F400,Data!$D$1:$E$504,2,0)</f>
        <v>#N/A</v>
      </c>
      <c r="G400" s="23">
        <f>Hoja1!G400</f>
        <v>0</v>
      </c>
      <c r="H400" s="23">
        <f>Hoja1!H400</f>
        <v>0</v>
      </c>
      <c r="I400">
        <f>Hoja1!I400</f>
        <v>0</v>
      </c>
      <c r="J400" t="e">
        <f>VLOOKUP(Hoja1!J400,Data!$G$1:$H$505,2,0)</f>
        <v>#N/A</v>
      </c>
      <c r="K400" s="18">
        <f>IF(Hoja1!M400=1,Hoja1!K400,0)</f>
        <v>0</v>
      </c>
      <c r="L400">
        <f>IF(Hoja1!M400=1,Hoja1!L400:$N400,0)</f>
        <v>0</v>
      </c>
      <c r="M400">
        <f t="shared" si="12"/>
        <v>0</v>
      </c>
      <c r="N400" t="str">
        <f t="shared" si="13"/>
        <v/>
      </c>
      <c r="O400" t="str">
        <f>IF(N400="","",MAX(O$1:O399)+1)</f>
        <v/>
      </c>
    </row>
    <row r="401" spans="1:15" x14ac:dyDescent="0.25">
      <c r="A401">
        <f>IF(Hoja1!M401=1,Hoja1!A401,0)</f>
        <v>0</v>
      </c>
      <c r="B401" s="23" t="e">
        <f>VLOOKUP(Hoja1!B401,Data!$A$1:$B$504,2,0)</f>
        <v>#N/A</v>
      </c>
      <c r="C401" s="23">
        <f>Hoja1!C401</f>
        <v>0</v>
      </c>
      <c r="D401">
        <f>Hoja1!D401</f>
        <v>0</v>
      </c>
      <c r="E401" s="24">
        <f>IF(Hoja1!M401=1,Hoja1!E401,0)</f>
        <v>0</v>
      </c>
      <c r="F401" s="23" t="e">
        <f>VLOOKUP(Hoja1!F401,Data!$D$1:$E$504,2,0)</f>
        <v>#N/A</v>
      </c>
      <c r="G401" s="23">
        <f>Hoja1!G401</f>
        <v>0</v>
      </c>
      <c r="H401" s="23">
        <f>Hoja1!H401</f>
        <v>0</v>
      </c>
      <c r="I401">
        <f>Hoja1!I401</f>
        <v>0</v>
      </c>
      <c r="J401" t="e">
        <f>VLOOKUP(Hoja1!J401,Data!$G$1:$H$505,2,0)</f>
        <v>#N/A</v>
      </c>
      <c r="K401" s="18">
        <f>IF(Hoja1!M401=1,Hoja1!K401,0)</f>
        <v>0</v>
      </c>
      <c r="L401">
        <f>IF(Hoja1!M401=1,Hoja1!L401:$N401,0)</f>
        <v>0</v>
      </c>
      <c r="M401">
        <f t="shared" si="12"/>
        <v>0</v>
      </c>
      <c r="N401" t="str">
        <f t="shared" si="13"/>
        <v/>
      </c>
      <c r="O401" t="str">
        <f>IF(N401="","",MAX(O$1:O400)+1)</f>
        <v/>
      </c>
    </row>
    <row r="402" spans="1:15" x14ac:dyDescent="0.25">
      <c r="A402">
        <f>IF(Hoja1!M402=1,Hoja1!A402,0)</f>
        <v>0</v>
      </c>
      <c r="B402" s="23" t="e">
        <f>VLOOKUP(Hoja1!B402,Data!$A$1:$B$504,2,0)</f>
        <v>#N/A</v>
      </c>
      <c r="C402" s="23">
        <f>Hoja1!C402</f>
        <v>0</v>
      </c>
      <c r="D402">
        <f>Hoja1!D402</f>
        <v>0</v>
      </c>
      <c r="E402" s="24">
        <f>IF(Hoja1!M402=1,Hoja1!E402,0)</f>
        <v>0</v>
      </c>
      <c r="F402" s="23" t="e">
        <f>VLOOKUP(Hoja1!F402,Data!$D$1:$E$504,2,0)</f>
        <v>#N/A</v>
      </c>
      <c r="G402" s="23">
        <f>Hoja1!G402</f>
        <v>0</v>
      </c>
      <c r="H402" s="23">
        <f>Hoja1!H402</f>
        <v>0</v>
      </c>
      <c r="I402">
        <f>Hoja1!I402</f>
        <v>0</v>
      </c>
      <c r="J402" t="e">
        <f>VLOOKUP(Hoja1!J402,Data!$G$1:$H$505,2,0)</f>
        <v>#N/A</v>
      </c>
      <c r="K402" s="18">
        <f>IF(Hoja1!M402=1,Hoja1!K402,0)</f>
        <v>0</v>
      </c>
      <c r="L402">
        <f>IF(Hoja1!M402=1,Hoja1!L402:$N402,0)</f>
        <v>0</v>
      </c>
      <c r="M402">
        <f t="shared" si="12"/>
        <v>0</v>
      </c>
      <c r="N402" t="str">
        <f t="shared" si="13"/>
        <v/>
      </c>
      <c r="O402" t="str">
        <f>IF(N402="","",MAX(O$1:O401)+1)</f>
        <v/>
      </c>
    </row>
    <row r="403" spans="1:15" x14ac:dyDescent="0.25">
      <c r="A403">
        <f>IF(Hoja1!M403=1,Hoja1!A403,0)</f>
        <v>0</v>
      </c>
      <c r="B403" s="23" t="e">
        <f>VLOOKUP(Hoja1!B403,Data!$A$1:$B$504,2,0)</f>
        <v>#N/A</v>
      </c>
      <c r="C403" s="23">
        <f>Hoja1!C403</f>
        <v>0</v>
      </c>
      <c r="D403">
        <f>Hoja1!D403</f>
        <v>0</v>
      </c>
      <c r="E403" s="24">
        <f>IF(Hoja1!M403=1,Hoja1!E403,0)</f>
        <v>0</v>
      </c>
      <c r="F403" s="23" t="e">
        <f>VLOOKUP(Hoja1!F403,Data!$D$1:$E$504,2,0)</f>
        <v>#N/A</v>
      </c>
      <c r="G403" s="23">
        <f>Hoja1!G403</f>
        <v>0</v>
      </c>
      <c r="H403" s="23">
        <f>Hoja1!H403</f>
        <v>0</v>
      </c>
      <c r="I403">
        <f>Hoja1!I403</f>
        <v>0</v>
      </c>
      <c r="J403" t="e">
        <f>VLOOKUP(Hoja1!J403,Data!$G$1:$H$505,2,0)</f>
        <v>#N/A</v>
      </c>
      <c r="K403" s="18">
        <f>IF(Hoja1!M403=1,Hoja1!K403,0)</f>
        <v>0</v>
      </c>
      <c r="L403">
        <f>IF(Hoja1!M403=1,Hoja1!L403:$N403,0)</f>
        <v>0</v>
      </c>
      <c r="M403">
        <f t="shared" si="12"/>
        <v>0</v>
      </c>
      <c r="N403" t="str">
        <f t="shared" si="13"/>
        <v/>
      </c>
      <c r="O403" t="str">
        <f>IF(N403="","",MAX(O$1:O402)+1)</f>
        <v/>
      </c>
    </row>
    <row r="404" spans="1:15" x14ac:dyDescent="0.25">
      <c r="A404">
        <f>IF(Hoja1!M404=1,Hoja1!A404,0)</f>
        <v>0</v>
      </c>
      <c r="B404" s="23" t="e">
        <f>VLOOKUP(Hoja1!B404,Data!$A$1:$B$504,2,0)</f>
        <v>#N/A</v>
      </c>
      <c r="C404" s="23">
        <f>Hoja1!C404</f>
        <v>0</v>
      </c>
      <c r="D404">
        <f>Hoja1!D404</f>
        <v>0</v>
      </c>
      <c r="E404" s="24">
        <f>IF(Hoja1!M404=1,Hoja1!E404,0)</f>
        <v>0</v>
      </c>
      <c r="F404" s="23" t="e">
        <f>VLOOKUP(Hoja1!F404,Data!$D$1:$E$504,2,0)</f>
        <v>#N/A</v>
      </c>
      <c r="G404" s="23">
        <f>Hoja1!G404</f>
        <v>0</v>
      </c>
      <c r="H404" s="23">
        <f>Hoja1!H404</f>
        <v>0</v>
      </c>
      <c r="I404">
        <f>Hoja1!I404</f>
        <v>0</v>
      </c>
      <c r="J404" t="e">
        <f>VLOOKUP(Hoja1!J404,Data!$G$1:$H$505,2,0)</f>
        <v>#N/A</v>
      </c>
      <c r="K404" s="18">
        <f>IF(Hoja1!M404=1,Hoja1!K404,0)</f>
        <v>0</v>
      </c>
      <c r="L404">
        <f>IF(Hoja1!M404=1,Hoja1!L404:$N404,0)</f>
        <v>0</v>
      </c>
      <c r="M404">
        <f t="shared" si="12"/>
        <v>0</v>
      </c>
      <c r="N404" t="str">
        <f t="shared" si="13"/>
        <v/>
      </c>
      <c r="O404" t="str">
        <f>IF(N404="","",MAX(O$1:O403)+1)</f>
        <v/>
      </c>
    </row>
    <row r="405" spans="1:15" x14ac:dyDescent="0.25">
      <c r="A405">
        <f>IF(Hoja1!M405=1,Hoja1!A405,0)</f>
        <v>0</v>
      </c>
      <c r="B405" s="23" t="e">
        <f>VLOOKUP(Hoja1!B405,Data!$A$1:$B$504,2,0)</f>
        <v>#N/A</v>
      </c>
      <c r="C405" s="23">
        <f>Hoja1!C405</f>
        <v>0</v>
      </c>
      <c r="D405">
        <f>Hoja1!D405</f>
        <v>0</v>
      </c>
      <c r="E405" s="24">
        <f>IF(Hoja1!M405=1,Hoja1!E405,0)</f>
        <v>0</v>
      </c>
      <c r="F405" s="23" t="e">
        <f>VLOOKUP(Hoja1!F405,Data!$D$1:$E$504,2,0)</f>
        <v>#N/A</v>
      </c>
      <c r="G405" s="23">
        <f>Hoja1!G405</f>
        <v>0</v>
      </c>
      <c r="H405" s="23">
        <f>Hoja1!H405</f>
        <v>0</v>
      </c>
      <c r="I405">
        <f>Hoja1!I405</f>
        <v>0</v>
      </c>
      <c r="J405" t="e">
        <f>VLOOKUP(Hoja1!J405,Data!$G$1:$H$505,2,0)</f>
        <v>#N/A</v>
      </c>
      <c r="K405" s="18">
        <f>IF(Hoja1!M405=1,Hoja1!K405,0)</f>
        <v>0</v>
      </c>
      <c r="L405">
        <f>IF(Hoja1!M405=1,Hoja1!L405:$N405,0)</f>
        <v>0</v>
      </c>
      <c r="M405">
        <f t="shared" si="12"/>
        <v>0</v>
      </c>
      <c r="N405" t="str">
        <f t="shared" si="13"/>
        <v/>
      </c>
      <c r="O405" t="str">
        <f>IF(N405="","",MAX(O$1:O404)+1)</f>
        <v/>
      </c>
    </row>
    <row r="406" spans="1:15" x14ac:dyDescent="0.25">
      <c r="A406">
        <f>IF(Hoja1!M406=1,Hoja1!A406,0)</f>
        <v>0</v>
      </c>
      <c r="B406" s="23" t="e">
        <f>VLOOKUP(Hoja1!B406,Data!$A$1:$B$504,2,0)</f>
        <v>#N/A</v>
      </c>
      <c r="C406" s="23">
        <f>Hoja1!C406</f>
        <v>0</v>
      </c>
      <c r="D406">
        <f>Hoja1!D406</f>
        <v>0</v>
      </c>
      <c r="E406" s="24">
        <f>IF(Hoja1!M406=1,Hoja1!E406,0)</f>
        <v>0</v>
      </c>
      <c r="F406" s="23" t="e">
        <f>VLOOKUP(Hoja1!F406,Data!$D$1:$E$504,2,0)</f>
        <v>#N/A</v>
      </c>
      <c r="G406" s="23">
        <f>Hoja1!G406</f>
        <v>0</v>
      </c>
      <c r="H406" s="23">
        <f>Hoja1!H406</f>
        <v>0</v>
      </c>
      <c r="I406">
        <f>Hoja1!I406</f>
        <v>0</v>
      </c>
      <c r="J406" t="e">
        <f>VLOOKUP(Hoja1!J406,Data!$G$1:$H$505,2,0)</f>
        <v>#N/A</v>
      </c>
      <c r="K406" s="18">
        <f>IF(Hoja1!M406=1,Hoja1!K406,0)</f>
        <v>0</v>
      </c>
      <c r="L406">
        <f>IF(Hoja1!M406=1,Hoja1!L406:$N406,0)</f>
        <v>0</v>
      </c>
      <c r="M406">
        <f t="shared" si="12"/>
        <v>0</v>
      </c>
      <c r="N406" t="str">
        <f t="shared" si="13"/>
        <v/>
      </c>
      <c r="O406" t="str">
        <f>IF(N406="","",MAX(O$1:O405)+1)</f>
        <v/>
      </c>
    </row>
    <row r="407" spans="1:15" x14ac:dyDescent="0.25">
      <c r="A407">
        <f>IF(Hoja1!M407=1,Hoja1!A407,0)</f>
        <v>0</v>
      </c>
      <c r="B407" s="23" t="e">
        <f>VLOOKUP(Hoja1!B407,Data!$A$1:$B$504,2,0)</f>
        <v>#N/A</v>
      </c>
      <c r="C407" s="23">
        <f>Hoja1!C407</f>
        <v>0</v>
      </c>
      <c r="D407">
        <f>Hoja1!D407</f>
        <v>0</v>
      </c>
      <c r="E407" s="24">
        <f>IF(Hoja1!M407=1,Hoja1!E407,0)</f>
        <v>0</v>
      </c>
      <c r="F407" s="23" t="e">
        <f>VLOOKUP(Hoja1!F407,Data!$D$1:$E$504,2,0)</f>
        <v>#N/A</v>
      </c>
      <c r="G407" s="23">
        <f>Hoja1!G407</f>
        <v>0</v>
      </c>
      <c r="H407" s="23">
        <f>Hoja1!H407</f>
        <v>0</v>
      </c>
      <c r="I407">
        <f>Hoja1!I407</f>
        <v>0</v>
      </c>
      <c r="J407" t="e">
        <f>VLOOKUP(Hoja1!J407,Data!$G$1:$H$505,2,0)</f>
        <v>#N/A</v>
      </c>
      <c r="K407" s="18">
        <f>IF(Hoja1!M407=1,Hoja1!K407,0)</f>
        <v>0</v>
      </c>
      <c r="L407">
        <f>IF(Hoja1!M407=1,Hoja1!L407:$N407,0)</f>
        <v>0</v>
      </c>
      <c r="M407">
        <f t="shared" si="12"/>
        <v>0</v>
      </c>
      <c r="N407" t="str">
        <f t="shared" si="13"/>
        <v/>
      </c>
      <c r="O407" t="str">
        <f>IF(N407="","",MAX(O$1:O406)+1)</f>
        <v/>
      </c>
    </row>
    <row r="408" spans="1:15" x14ac:dyDescent="0.25">
      <c r="A408">
        <f>IF(Hoja1!M408=1,Hoja1!A408,0)</f>
        <v>0</v>
      </c>
      <c r="B408" s="23" t="e">
        <f>VLOOKUP(Hoja1!B408,Data!$A$1:$B$504,2,0)</f>
        <v>#N/A</v>
      </c>
      <c r="C408" s="23">
        <f>Hoja1!C408</f>
        <v>0</v>
      </c>
      <c r="D408">
        <f>Hoja1!D408</f>
        <v>0</v>
      </c>
      <c r="E408" s="24">
        <f>IF(Hoja1!M408=1,Hoja1!E408,0)</f>
        <v>0</v>
      </c>
      <c r="F408" s="23" t="e">
        <f>VLOOKUP(Hoja1!F408,Data!$D$1:$E$504,2,0)</f>
        <v>#N/A</v>
      </c>
      <c r="G408" s="23">
        <f>Hoja1!G408</f>
        <v>0</v>
      </c>
      <c r="H408" s="23">
        <f>Hoja1!H408</f>
        <v>0</v>
      </c>
      <c r="I408">
        <f>Hoja1!I408</f>
        <v>0</v>
      </c>
      <c r="J408" t="e">
        <f>VLOOKUP(Hoja1!J408,Data!$G$1:$H$505,2,0)</f>
        <v>#N/A</v>
      </c>
      <c r="K408" s="18">
        <f>IF(Hoja1!M408=1,Hoja1!K408,0)</f>
        <v>0</v>
      </c>
      <c r="L408">
        <f>IF(Hoja1!M408=1,Hoja1!L408:$N408,0)</f>
        <v>0</v>
      </c>
      <c r="M408">
        <f t="shared" si="12"/>
        <v>0</v>
      </c>
      <c r="N408" t="str">
        <f t="shared" si="13"/>
        <v/>
      </c>
      <c r="O408" t="str">
        <f>IF(N408="","",MAX(O$1:O407)+1)</f>
        <v/>
      </c>
    </row>
    <row r="409" spans="1:15" x14ac:dyDescent="0.25">
      <c r="A409">
        <f>IF(Hoja1!M409=1,Hoja1!A409,0)</f>
        <v>0</v>
      </c>
      <c r="B409" s="23" t="e">
        <f>VLOOKUP(Hoja1!B409,Data!$A$1:$B$504,2,0)</f>
        <v>#N/A</v>
      </c>
      <c r="C409" s="23">
        <f>Hoja1!C409</f>
        <v>0</v>
      </c>
      <c r="D409">
        <f>Hoja1!D409</f>
        <v>0</v>
      </c>
      <c r="E409" s="24">
        <f>IF(Hoja1!M409=1,Hoja1!E409,0)</f>
        <v>0</v>
      </c>
      <c r="F409" s="23" t="e">
        <f>VLOOKUP(Hoja1!F409,Data!$D$1:$E$504,2,0)</f>
        <v>#N/A</v>
      </c>
      <c r="G409" s="23">
        <f>Hoja1!G409</f>
        <v>0</v>
      </c>
      <c r="H409" s="23">
        <f>Hoja1!H409</f>
        <v>0</v>
      </c>
      <c r="I409">
        <f>Hoja1!I409</f>
        <v>0</v>
      </c>
      <c r="J409" t="e">
        <f>VLOOKUP(Hoja1!J409,Data!$G$1:$H$505,2,0)</f>
        <v>#N/A</v>
      </c>
      <c r="K409" s="18">
        <f>IF(Hoja1!M409=1,Hoja1!K409,0)</f>
        <v>0</v>
      </c>
      <c r="L409">
        <f>IF(Hoja1!M409=1,Hoja1!L409:$N409,0)</f>
        <v>0</v>
      </c>
      <c r="M409">
        <f t="shared" si="12"/>
        <v>0</v>
      </c>
      <c r="N409" t="str">
        <f t="shared" si="13"/>
        <v/>
      </c>
      <c r="O409" t="str">
        <f>IF(N409="","",MAX(O$1:O408)+1)</f>
        <v/>
      </c>
    </row>
    <row r="410" spans="1:15" x14ac:dyDescent="0.25">
      <c r="A410">
        <f>IF(Hoja1!M410=1,Hoja1!A410,0)</f>
        <v>0</v>
      </c>
      <c r="B410" s="23" t="e">
        <f>VLOOKUP(Hoja1!B410,Data!$A$1:$B$504,2,0)</f>
        <v>#N/A</v>
      </c>
      <c r="C410" s="23">
        <f>Hoja1!C410</f>
        <v>0</v>
      </c>
      <c r="D410">
        <f>Hoja1!D410</f>
        <v>0</v>
      </c>
      <c r="E410" s="24">
        <f>IF(Hoja1!M410=1,Hoja1!E410,0)</f>
        <v>0</v>
      </c>
      <c r="F410" s="23" t="e">
        <f>VLOOKUP(Hoja1!F410,Data!$D$1:$E$504,2,0)</f>
        <v>#N/A</v>
      </c>
      <c r="G410" s="23">
        <f>Hoja1!G410</f>
        <v>0</v>
      </c>
      <c r="H410" s="23">
        <f>Hoja1!H410</f>
        <v>0</v>
      </c>
      <c r="I410">
        <f>Hoja1!I410</f>
        <v>0</v>
      </c>
      <c r="J410" t="e">
        <f>VLOOKUP(Hoja1!J410,Data!$G$1:$H$505,2,0)</f>
        <v>#N/A</v>
      </c>
      <c r="K410" s="18">
        <f>IF(Hoja1!M410=1,Hoja1!K410,0)</f>
        <v>0</v>
      </c>
      <c r="L410">
        <f>IF(Hoja1!M410=1,Hoja1!L410:$N410,0)</f>
        <v>0</v>
      </c>
      <c r="M410">
        <f t="shared" si="12"/>
        <v>0</v>
      </c>
      <c r="N410" t="str">
        <f t="shared" si="13"/>
        <v/>
      </c>
      <c r="O410" t="str">
        <f>IF(N410="","",MAX(O$1:O409)+1)</f>
        <v/>
      </c>
    </row>
    <row r="411" spans="1:15" x14ac:dyDescent="0.25">
      <c r="A411">
        <f>IF(Hoja1!M411=1,Hoja1!A411,0)</f>
        <v>0</v>
      </c>
      <c r="B411" s="23" t="e">
        <f>VLOOKUP(Hoja1!B411,Data!$A$1:$B$504,2,0)</f>
        <v>#N/A</v>
      </c>
      <c r="C411" s="23">
        <f>Hoja1!C411</f>
        <v>0</v>
      </c>
      <c r="D411">
        <f>Hoja1!D411</f>
        <v>0</v>
      </c>
      <c r="E411" s="24">
        <f>IF(Hoja1!M411=1,Hoja1!E411,0)</f>
        <v>0</v>
      </c>
      <c r="F411" s="23" t="e">
        <f>VLOOKUP(Hoja1!F411,Data!$D$1:$E$504,2,0)</f>
        <v>#N/A</v>
      </c>
      <c r="G411" s="23">
        <f>Hoja1!G411</f>
        <v>0</v>
      </c>
      <c r="H411" s="23">
        <f>Hoja1!H411</f>
        <v>0</v>
      </c>
      <c r="I411">
        <f>Hoja1!I411</f>
        <v>0</v>
      </c>
      <c r="J411" t="e">
        <f>VLOOKUP(Hoja1!J411,Data!$G$1:$H$505,2,0)</f>
        <v>#N/A</v>
      </c>
      <c r="K411" s="18">
        <f>IF(Hoja1!M411=1,Hoja1!K411,0)</f>
        <v>0</v>
      </c>
      <c r="L411">
        <f>IF(Hoja1!M411=1,Hoja1!L411:$N411,0)</f>
        <v>0</v>
      </c>
      <c r="M411">
        <f t="shared" si="12"/>
        <v>0</v>
      </c>
      <c r="N411" t="str">
        <f t="shared" si="13"/>
        <v/>
      </c>
      <c r="O411" t="str">
        <f>IF(N411="","",MAX(O$1:O410)+1)</f>
        <v/>
      </c>
    </row>
    <row r="412" spans="1:15" x14ac:dyDescent="0.25">
      <c r="A412">
        <f>IF(Hoja1!M412=1,Hoja1!A412,0)</f>
        <v>0</v>
      </c>
      <c r="B412" s="23" t="e">
        <f>VLOOKUP(Hoja1!B412,Data!$A$1:$B$504,2,0)</f>
        <v>#N/A</v>
      </c>
      <c r="C412" s="23">
        <f>Hoja1!C412</f>
        <v>0</v>
      </c>
      <c r="D412">
        <f>Hoja1!D412</f>
        <v>0</v>
      </c>
      <c r="E412" s="24">
        <f>IF(Hoja1!M412=1,Hoja1!E412,0)</f>
        <v>0</v>
      </c>
      <c r="F412" s="23" t="e">
        <f>VLOOKUP(Hoja1!F412,Data!$D$1:$E$504,2,0)</f>
        <v>#N/A</v>
      </c>
      <c r="G412" s="23">
        <f>Hoja1!G412</f>
        <v>0</v>
      </c>
      <c r="H412" s="23">
        <f>Hoja1!H412</f>
        <v>0</v>
      </c>
      <c r="I412">
        <f>Hoja1!I412</f>
        <v>0</v>
      </c>
      <c r="J412" t="e">
        <f>VLOOKUP(Hoja1!J412,Data!$G$1:$H$505,2,0)</f>
        <v>#N/A</v>
      </c>
      <c r="K412" s="18">
        <f>IF(Hoja1!M412=1,Hoja1!K412,0)</f>
        <v>0</v>
      </c>
      <c r="L412">
        <f>IF(Hoja1!M412=1,Hoja1!L412:$N412,0)</f>
        <v>0</v>
      </c>
      <c r="M412">
        <f t="shared" si="12"/>
        <v>0</v>
      </c>
      <c r="N412" t="str">
        <f t="shared" si="13"/>
        <v/>
      </c>
      <c r="O412" t="str">
        <f>IF(N412="","",MAX(O$1:O411)+1)</f>
        <v/>
      </c>
    </row>
    <row r="413" spans="1:15" x14ac:dyDescent="0.25">
      <c r="A413">
        <f>IF(Hoja1!M413=1,Hoja1!A413,0)</f>
        <v>0</v>
      </c>
      <c r="B413" s="23" t="e">
        <f>VLOOKUP(Hoja1!B413,Data!$A$1:$B$504,2,0)</f>
        <v>#N/A</v>
      </c>
      <c r="C413" s="23">
        <f>Hoja1!C413</f>
        <v>0</v>
      </c>
      <c r="D413">
        <f>Hoja1!D413</f>
        <v>0</v>
      </c>
      <c r="E413" s="24">
        <f>IF(Hoja1!M413=1,Hoja1!E413,0)</f>
        <v>0</v>
      </c>
      <c r="F413" s="23" t="e">
        <f>VLOOKUP(Hoja1!F413,Data!$D$1:$E$504,2,0)</f>
        <v>#N/A</v>
      </c>
      <c r="G413" s="23">
        <f>Hoja1!G413</f>
        <v>0</v>
      </c>
      <c r="H413" s="23">
        <f>Hoja1!H413</f>
        <v>0</v>
      </c>
      <c r="I413">
        <f>Hoja1!I413</f>
        <v>0</v>
      </c>
      <c r="J413" t="e">
        <f>VLOOKUP(Hoja1!J413,Data!$G$1:$H$505,2,0)</f>
        <v>#N/A</v>
      </c>
      <c r="K413" s="18">
        <f>IF(Hoja1!M413=1,Hoja1!K413,0)</f>
        <v>0</v>
      </c>
      <c r="L413">
        <f>IF(Hoja1!M413=1,Hoja1!L413:$N413,0)</f>
        <v>0</v>
      </c>
      <c r="M413">
        <f t="shared" si="12"/>
        <v>0</v>
      </c>
      <c r="N413" t="str">
        <f t="shared" si="13"/>
        <v/>
      </c>
      <c r="O413" t="str">
        <f>IF(N413="","",MAX(O$1:O412)+1)</f>
        <v/>
      </c>
    </row>
    <row r="414" spans="1:15" x14ac:dyDescent="0.25">
      <c r="A414">
        <f>IF(Hoja1!M414=1,Hoja1!A414,0)</f>
        <v>0</v>
      </c>
      <c r="B414" s="23" t="e">
        <f>VLOOKUP(Hoja1!B414,Data!$A$1:$B$504,2,0)</f>
        <v>#N/A</v>
      </c>
      <c r="C414" s="23">
        <f>Hoja1!C414</f>
        <v>0</v>
      </c>
      <c r="D414">
        <f>Hoja1!D414</f>
        <v>0</v>
      </c>
      <c r="E414" s="24">
        <f>IF(Hoja1!M414=1,Hoja1!E414,0)</f>
        <v>0</v>
      </c>
      <c r="F414" s="23" t="e">
        <f>VLOOKUP(Hoja1!F414,Data!$D$1:$E$504,2,0)</f>
        <v>#N/A</v>
      </c>
      <c r="G414" s="23">
        <f>Hoja1!G414</f>
        <v>0</v>
      </c>
      <c r="H414" s="23">
        <f>Hoja1!H414</f>
        <v>0</v>
      </c>
      <c r="I414">
        <f>Hoja1!I414</f>
        <v>0</v>
      </c>
      <c r="J414" t="e">
        <f>VLOOKUP(Hoja1!J414,Data!$G$1:$H$505,2,0)</f>
        <v>#N/A</v>
      </c>
      <c r="K414" s="18">
        <f>IF(Hoja1!M414=1,Hoja1!K414,0)</f>
        <v>0</v>
      </c>
      <c r="L414">
        <f>IF(Hoja1!M414=1,Hoja1!L414:$N414,0)</f>
        <v>0</v>
      </c>
      <c r="M414">
        <f t="shared" si="12"/>
        <v>0</v>
      </c>
      <c r="N414" t="str">
        <f t="shared" si="13"/>
        <v/>
      </c>
      <c r="O414" t="str">
        <f>IF(N414="","",MAX(O$1:O413)+1)</f>
        <v/>
      </c>
    </row>
    <row r="415" spans="1:15" x14ac:dyDescent="0.25">
      <c r="A415">
        <f>IF(Hoja1!M415=1,Hoja1!A415,0)</f>
        <v>0</v>
      </c>
      <c r="B415" s="23" t="e">
        <f>VLOOKUP(Hoja1!B415,Data!$A$1:$B$504,2,0)</f>
        <v>#N/A</v>
      </c>
      <c r="C415" s="23">
        <f>Hoja1!C415</f>
        <v>0</v>
      </c>
      <c r="D415">
        <f>Hoja1!D415</f>
        <v>0</v>
      </c>
      <c r="E415" s="24">
        <f>IF(Hoja1!M415=1,Hoja1!E415,0)</f>
        <v>0</v>
      </c>
      <c r="F415" s="23" t="e">
        <f>VLOOKUP(Hoja1!F415,Data!$D$1:$E$504,2,0)</f>
        <v>#N/A</v>
      </c>
      <c r="G415" s="23">
        <f>Hoja1!G415</f>
        <v>0</v>
      </c>
      <c r="H415" s="23">
        <f>Hoja1!H415</f>
        <v>0</v>
      </c>
      <c r="I415">
        <f>Hoja1!I415</f>
        <v>0</v>
      </c>
      <c r="J415" t="e">
        <f>VLOOKUP(Hoja1!J415,Data!$G$1:$H$505,2,0)</f>
        <v>#N/A</v>
      </c>
      <c r="K415" s="18">
        <f>IF(Hoja1!M415=1,Hoja1!K415,0)</f>
        <v>0</v>
      </c>
      <c r="L415">
        <f>IF(Hoja1!M415=1,Hoja1!L415:$N415,0)</f>
        <v>0</v>
      </c>
      <c r="M415">
        <f t="shared" si="12"/>
        <v>0</v>
      </c>
      <c r="N415" t="str">
        <f t="shared" si="13"/>
        <v/>
      </c>
      <c r="O415" t="str">
        <f>IF(N415="","",MAX(O$1:O414)+1)</f>
        <v/>
      </c>
    </row>
    <row r="416" spans="1:15" x14ac:dyDescent="0.25">
      <c r="A416">
        <f>IF(Hoja1!M416=1,Hoja1!A416,0)</f>
        <v>0</v>
      </c>
      <c r="B416" s="23" t="e">
        <f>VLOOKUP(Hoja1!B416,Data!$A$1:$B$504,2,0)</f>
        <v>#N/A</v>
      </c>
      <c r="C416" s="23">
        <f>Hoja1!C416</f>
        <v>0</v>
      </c>
      <c r="D416">
        <f>Hoja1!D416</f>
        <v>0</v>
      </c>
      <c r="E416" s="24">
        <f>IF(Hoja1!M416=1,Hoja1!E416,0)</f>
        <v>0</v>
      </c>
      <c r="F416" s="23" t="e">
        <f>VLOOKUP(Hoja1!F416,Data!$D$1:$E$504,2,0)</f>
        <v>#N/A</v>
      </c>
      <c r="G416" s="23">
        <f>Hoja1!G416</f>
        <v>0</v>
      </c>
      <c r="H416" s="23">
        <f>Hoja1!H416</f>
        <v>0</v>
      </c>
      <c r="I416">
        <f>Hoja1!I416</f>
        <v>0</v>
      </c>
      <c r="J416" t="e">
        <f>VLOOKUP(Hoja1!J416,Data!$G$1:$H$505,2,0)</f>
        <v>#N/A</v>
      </c>
      <c r="K416" s="18">
        <f>IF(Hoja1!M416=1,Hoja1!K416,0)</f>
        <v>0</v>
      </c>
      <c r="L416">
        <f>IF(Hoja1!M416=1,Hoja1!L416:$N416,0)</f>
        <v>0</v>
      </c>
      <c r="M416">
        <f t="shared" si="12"/>
        <v>0</v>
      </c>
      <c r="N416" t="str">
        <f t="shared" si="13"/>
        <v/>
      </c>
      <c r="O416" t="str">
        <f>IF(N416="","",MAX(O$1:O415)+1)</f>
        <v/>
      </c>
    </row>
    <row r="417" spans="1:15" x14ac:dyDescent="0.25">
      <c r="A417">
        <f>IF(Hoja1!M417=1,Hoja1!A417,0)</f>
        <v>0</v>
      </c>
      <c r="B417" s="23" t="e">
        <f>VLOOKUP(Hoja1!B417,Data!$A$1:$B$504,2,0)</f>
        <v>#N/A</v>
      </c>
      <c r="C417" s="23">
        <f>Hoja1!C417</f>
        <v>0</v>
      </c>
      <c r="D417">
        <f>Hoja1!D417</f>
        <v>0</v>
      </c>
      <c r="E417" s="24">
        <f>IF(Hoja1!M417=1,Hoja1!E417,0)</f>
        <v>0</v>
      </c>
      <c r="F417" s="23" t="e">
        <f>VLOOKUP(Hoja1!F417,Data!$D$1:$E$504,2,0)</f>
        <v>#N/A</v>
      </c>
      <c r="G417" s="23">
        <f>Hoja1!G417</f>
        <v>0</v>
      </c>
      <c r="H417" s="23">
        <f>Hoja1!H417</f>
        <v>0</v>
      </c>
      <c r="I417">
        <f>Hoja1!I417</f>
        <v>0</v>
      </c>
      <c r="J417" t="e">
        <f>VLOOKUP(Hoja1!J417,Data!$G$1:$H$505,2,0)</f>
        <v>#N/A</v>
      </c>
      <c r="K417" s="18">
        <f>IF(Hoja1!M417=1,Hoja1!K417,0)</f>
        <v>0</v>
      </c>
      <c r="L417">
        <f>IF(Hoja1!M417=1,Hoja1!L417:$N417,0)</f>
        <v>0</v>
      </c>
      <c r="M417">
        <f t="shared" si="12"/>
        <v>0</v>
      </c>
      <c r="N417" t="str">
        <f t="shared" si="13"/>
        <v/>
      </c>
      <c r="O417" t="str">
        <f>IF(N417="","",MAX(O$1:O416)+1)</f>
        <v/>
      </c>
    </row>
    <row r="418" spans="1:15" x14ac:dyDescent="0.25">
      <c r="A418">
        <f>IF(Hoja1!M418=1,Hoja1!A418,0)</f>
        <v>0</v>
      </c>
      <c r="B418" s="23" t="e">
        <f>VLOOKUP(Hoja1!B418,Data!$A$1:$B$504,2,0)</f>
        <v>#N/A</v>
      </c>
      <c r="C418" s="23">
        <f>Hoja1!C418</f>
        <v>0</v>
      </c>
      <c r="D418">
        <f>Hoja1!D418</f>
        <v>0</v>
      </c>
      <c r="E418" s="24">
        <f>IF(Hoja1!M418=1,Hoja1!E418,0)</f>
        <v>0</v>
      </c>
      <c r="F418" s="23" t="e">
        <f>VLOOKUP(Hoja1!F418,Data!$D$1:$E$504,2,0)</f>
        <v>#N/A</v>
      </c>
      <c r="G418" s="23">
        <f>Hoja1!G418</f>
        <v>0</v>
      </c>
      <c r="H418" s="23">
        <f>Hoja1!H418</f>
        <v>0</v>
      </c>
      <c r="I418">
        <f>Hoja1!I418</f>
        <v>0</v>
      </c>
      <c r="J418" t="e">
        <f>VLOOKUP(Hoja1!J418,Data!$G$1:$H$505,2,0)</f>
        <v>#N/A</v>
      </c>
      <c r="K418" s="18">
        <f>IF(Hoja1!M418=1,Hoja1!K418,0)</f>
        <v>0</v>
      </c>
      <c r="L418">
        <f>IF(Hoja1!M418=1,Hoja1!L418:$N418,0)</f>
        <v>0</v>
      </c>
      <c r="M418">
        <f t="shared" si="12"/>
        <v>0</v>
      </c>
      <c r="N418" t="str">
        <f t="shared" si="13"/>
        <v/>
      </c>
      <c r="O418" t="str">
        <f>IF(N418="","",MAX(O$1:O417)+1)</f>
        <v/>
      </c>
    </row>
    <row r="419" spans="1:15" x14ac:dyDescent="0.25">
      <c r="A419">
        <f>IF(Hoja1!M419=1,Hoja1!A419,0)</f>
        <v>0</v>
      </c>
      <c r="B419" s="23" t="e">
        <f>VLOOKUP(Hoja1!B419,Data!$A$1:$B$504,2,0)</f>
        <v>#N/A</v>
      </c>
      <c r="C419" s="23">
        <f>Hoja1!C419</f>
        <v>0</v>
      </c>
      <c r="D419">
        <f>Hoja1!D419</f>
        <v>0</v>
      </c>
      <c r="E419" s="24">
        <f>IF(Hoja1!M419=1,Hoja1!E419,0)</f>
        <v>0</v>
      </c>
      <c r="F419" s="23" t="e">
        <f>VLOOKUP(Hoja1!F419,Data!$D$1:$E$504,2,0)</f>
        <v>#N/A</v>
      </c>
      <c r="G419" s="23">
        <f>Hoja1!G419</f>
        <v>0</v>
      </c>
      <c r="H419" s="23">
        <f>Hoja1!H419</f>
        <v>0</v>
      </c>
      <c r="I419">
        <f>Hoja1!I419</f>
        <v>0</v>
      </c>
      <c r="J419" t="e">
        <f>VLOOKUP(Hoja1!J419,Data!$G$1:$H$505,2,0)</f>
        <v>#N/A</v>
      </c>
      <c r="K419" s="18">
        <f>IF(Hoja1!M419=1,Hoja1!K419,0)</f>
        <v>0</v>
      </c>
      <c r="L419">
        <f>IF(Hoja1!M419=1,Hoja1!L419:$N419,0)</f>
        <v>0</v>
      </c>
      <c r="M419">
        <f t="shared" si="12"/>
        <v>0</v>
      </c>
      <c r="N419" t="str">
        <f t="shared" si="13"/>
        <v/>
      </c>
      <c r="O419" t="str">
        <f>IF(N419="","",MAX(O$1:O418)+1)</f>
        <v/>
      </c>
    </row>
    <row r="420" spans="1:15" x14ac:dyDescent="0.25">
      <c r="A420">
        <f>IF(Hoja1!M420=1,Hoja1!A420,0)</f>
        <v>0</v>
      </c>
      <c r="B420" s="23" t="e">
        <f>VLOOKUP(Hoja1!B420,Data!$A$1:$B$504,2,0)</f>
        <v>#N/A</v>
      </c>
      <c r="C420" s="23">
        <f>Hoja1!C420</f>
        <v>0</v>
      </c>
      <c r="D420">
        <f>Hoja1!D420</f>
        <v>0</v>
      </c>
      <c r="E420" s="24">
        <f>IF(Hoja1!M420=1,Hoja1!E420,0)</f>
        <v>0</v>
      </c>
      <c r="F420" s="23" t="e">
        <f>VLOOKUP(Hoja1!F420,Data!$D$1:$E$504,2,0)</f>
        <v>#N/A</v>
      </c>
      <c r="G420" s="23">
        <f>Hoja1!G420</f>
        <v>0</v>
      </c>
      <c r="H420" s="23">
        <f>Hoja1!H420</f>
        <v>0</v>
      </c>
      <c r="I420">
        <f>Hoja1!I420</f>
        <v>0</v>
      </c>
      <c r="J420" t="e">
        <f>VLOOKUP(Hoja1!J420,Data!$G$1:$H$505,2,0)</f>
        <v>#N/A</v>
      </c>
      <c r="K420" s="18">
        <f>IF(Hoja1!M420=1,Hoja1!K420,0)</f>
        <v>0</v>
      </c>
      <c r="L420">
        <f>IF(Hoja1!M420=1,Hoja1!L420:$N420,0)</f>
        <v>0</v>
      </c>
      <c r="M420">
        <f t="shared" si="12"/>
        <v>0</v>
      </c>
      <c r="N420" t="str">
        <f t="shared" si="13"/>
        <v/>
      </c>
      <c r="O420" t="str">
        <f>IF(N420="","",MAX(O$1:O419)+1)</f>
        <v/>
      </c>
    </row>
    <row r="421" spans="1:15" x14ac:dyDescent="0.25">
      <c r="A421">
        <f>IF(Hoja1!M421=1,Hoja1!A421,0)</f>
        <v>0</v>
      </c>
      <c r="B421" s="23" t="e">
        <f>VLOOKUP(Hoja1!B421,Data!$A$1:$B$504,2,0)</f>
        <v>#N/A</v>
      </c>
      <c r="C421" s="23">
        <f>Hoja1!C421</f>
        <v>0</v>
      </c>
      <c r="D421">
        <f>Hoja1!D421</f>
        <v>0</v>
      </c>
      <c r="E421" s="24">
        <f>IF(Hoja1!M421=1,Hoja1!E421,0)</f>
        <v>0</v>
      </c>
      <c r="F421" s="23" t="e">
        <f>VLOOKUP(Hoja1!F421,Data!$D$1:$E$504,2,0)</f>
        <v>#N/A</v>
      </c>
      <c r="G421" s="23">
        <f>Hoja1!G421</f>
        <v>0</v>
      </c>
      <c r="H421" s="23">
        <f>Hoja1!H421</f>
        <v>0</v>
      </c>
      <c r="I421">
        <f>Hoja1!I421</f>
        <v>0</v>
      </c>
      <c r="J421" t="e">
        <f>VLOOKUP(Hoja1!J421,Data!$G$1:$H$505,2,0)</f>
        <v>#N/A</v>
      </c>
      <c r="K421" s="18">
        <f>IF(Hoja1!M421=1,Hoja1!K421,0)</f>
        <v>0</v>
      </c>
      <c r="L421">
        <f>IF(Hoja1!M421=1,Hoja1!L421:$N421,0)</f>
        <v>0</v>
      </c>
      <c r="M421">
        <f t="shared" si="12"/>
        <v>0</v>
      </c>
      <c r="N421" t="str">
        <f t="shared" si="13"/>
        <v/>
      </c>
      <c r="O421" t="str">
        <f>IF(N421="","",MAX(O$1:O420)+1)</f>
        <v/>
      </c>
    </row>
    <row r="422" spans="1:15" x14ac:dyDescent="0.25">
      <c r="A422">
        <f>IF(Hoja1!M422=1,Hoja1!A422,0)</f>
        <v>0</v>
      </c>
      <c r="B422" s="23" t="e">
        <f>VLOOKUP(Hoja1!B422,Data!$A$1:$B$504,2,0)</f>
        <v>#N/A</v>
      </c>
      <c r="C422" s="23">
        <f>Hoja1!C422</f>
        <v>0</v>
      </c>
      <c r="D422">
        <f>Hoja1!D422</f>
        <v>0</v>
      </c>
      <c r="E422" s="24">
        <f>IF(Hoja1!M422=1,Hoja1!E422,0)</f>
        <v>0</v>
      </c>
      <c r="F422" s="23" t="e">
        <f>VLOOKUP(Hoja1!F422,Data!$D$1:$E$504,2,0)</f>
        <v>#N/A</v>
      </c>
      <c r="G422" s="23">
        <f>Hoja1!G422</f>
        <v>0</v>
      </c>
      <c r="H422" s="23">
        <f>Hoja1!H422</f>
        <v>0</v>
      </c>
      <c r="I422">
        <f>Hoja1!I422</f>
        <v>0</v>
      </c>
      <c r="J422" t="e">
        <f>VLOOKUP(Hoja1!J422,Data!$G$1:$H$505,2,0)</f>
        <v>#N/A</v>
      </c>
      <c r="K422" s="18">
        <f>IF(Hoja1!M422=1,Hoja1!K422,0)</f>
        <v>0</v>
      </c>
      <c r="L422">
        <f>IF(Hoja1!M422=1,Hoja1!L422:$N422,0)</f>
        <v>0</v>
      </c>
      <c r="M422">
        <f t="shared" si="12"/>
        <v>0</v>
      </c>
      <c r="N422" t="str">
        <f t="shared" si="13"/>
        <v/>
      </c>
      <c r="O422" t="str">
        <f>IF(N422="","",MAX(O$1:O421)+1)</f>
        <v/>
      </c>
    </row>
    <row r="423" spans="1:15" x14ac:dyDescent="0.25">
      <c r="A423">
        <f>IF(Hoja1!M423=1,Hoja1!A423,0)</f>
        <v>0</v>
      </c>
      <c r="B423" s="23" t="e">
        <f>VLOOKUP(Hoja1!B423,Data!$A$1:$B$504,2,0)</f>
        <v>#N/A</v>
      </c>
      <c r="C423" s="23">
        <f>Hoja1!C423</f>
        <v>0</v>
      </c>
      <c r="D423">
        <f>Hoja1!D423</f>
        <v>0</v>
      </c>
      <c r="E423" s="24">
        <f>IF(Hoja1!M423=1,Hoja1!E423,0)</f>
        <v>0</v>
      </c>
      <c r="F423" s="23" t="e">
        <f>VLOOKUP(Hoja1!F423,Data!$D$1:$E$504,2,0)</f>
        <v>#N/A</v>
      </c>
      <c r="G423" s="23">
        <f>Hoja1!G423</f>
        <v>0</v>
      </c>
      <c r="H423" s="23">
        <f>Hoja1!H423</f>
        <v>0</v>
      </c>
      <c r="I423">
        <f>Hoja1!I423</f>
        <v>0</v>
      </c>
      <c r="J423" t="e">
        <f>VLOOKUP(Hoja1!J423,Data!$G$1:$H$505,2,0)</f>
        <v>#N/A</v>
      </c>
      <c r="K423" s="18">
        <f>IF(Hoja1!M423=1,Hoja1!K423,0)</f>
        <v>0</v>
      </c>
      <c r="L423">
        <f>IF(Hoja1!M423=1,Hoja1!L423:$N423,0)</f>
        <v>0</v>
      </c>
      <c r="M423">
        <f t="shared" si="12"/>
        <v>0</v>
      </c>
      <c r="N423" t="str">
        <f t="shared" si="13"/>
        <v/>
      </c>
      <c r="O423" t="str">
        <f>IF(N423="","",MAX(O$1:O422)+1)</f>
        <v/>
      </c>
    </row>
    <row r="424" spans="1:15" x14ac:dyDescent="0.25">
      <c r="A424">
        <f>IF(Hoja1!M424=1,Hoja1!A424,0)</f>
        <v>0</v>
      </c>
      <c r="B424" s="23" t="e">
        <f>VLOOKUP(Hoja1!B424,Data!$A$1:$B$504,2,0)</f>
        <v>#N/A</v>
      </c>
      <c r="C424" s="23">
        <f>Hoja1!C424</f>
        <v>0</v>
      </c>
      <c r="D424">
        <f>Hoja1!D424</f>
        <v>0</v>
      </c>
      <c r="E424" s="24">
        <f>IF(Hoja1!M424=1,Hoja1!E424,0)</f>
        <v>0</v>
      </c>
      <c r="F424" s="23" t="e">
        <f>VLOOKUP(Hoja1!F424,Data!$D$1:$E$504,2,0)</f>
        <v>#N/A</v>
      </c>
      <c r="G424" s="23">
        <f>Hoja1!G424</f>
        <v>0</v>
      </c>
      <c r="H424" s="23">
        <f>Hoja1!H424</f>
        <v>0</v>
      </c>
      <c r="I424">
        <f>Hoja1!I424</f>
        <v>0</v>
      </c>
      <c r="J424" t="e">
        <f>VLOOKUP(Hoja1!J424,Data!$G$1:$H$505,2,0)</f>
        <v>#N/A</v>
      </c>
      <c r="K424" s="18">
        <f>IF(Hoja1!M424=1,Hoja1!K424,0)</f>
        <v>0</v>
      </c>
      <c r="L424">
        <f>IF(Hoja1!M424=1,Hoja1!L424:$N424,0)</f>
        <v>0</v>
      </c>
      <c r="M424">
        <f t="shared" si="12"/>
        <v>0</v>
      </c>
      <c r="N424" t="str">
        <f t="shared" si="13"/>
        <v/>
      </c>
      <c r="O424" t="str">
        <f>IF(N424="","",MAX(O$1:O423)+1)</f>
        <v/>
      </c>
    </row>
    <row r="425" spans="1:15" x14ac:dyDescent="0.25">
      <c r="A425">
        <f>IF(Hoja1!M425=1,Hoja1!A425,0)</f>
        <v>0</v>
      </c>
      <c r="B425" s="23" t="e">
        <f>VLOOKUP(Hoja1!B425,Data!$A$1:$B$504,2,0)</f>
        <v>#N/A</v>
      </c>
      <c r="C425" s="23">
        <f>Hoja1!C425</f>
        <v>0</v>
      </c>
      <c r="D425">
        <f>Hoja1!D425</f>
        <v>0</v>
      </c>
      <c r="E425" s="24">
        <f>IF(Hoja1!M425=1,Hoja1!E425,0)</f>
        <v>0</v>
      </c>
      <c r="F425" s="23" t="e">
        <f>VLOOKUP(Hoja1!F425,Data!$D$1:$E$504,2,0)</f>
        <v>#N/A</v>
      </c>
      <c r="G425" s="23">
        <f>Hoja1!G425</f>
        <v>0</v>
      </c>
      <c r="H425" s="23">
        <f>Hoja1!H425</f>
        <v>0</v>
      </c>
      <c r="I425">
        <f>Hoja1!I425</f>
        <v>0</v>
      </c>
      <c r="J425" t="e">
        <f>VLOOKUP(Hoja1!J425,Data!$G$1:$H$505,2,0)</f>
        <v>#N/A</v>
      </c>
      <c r="K425" s="18">
        <f>IF(Hoja1!M425=1,Hoja1!K425,0)</f>
        <v>0</v>
      </c>
      <c r="L425">
        <f>IF(Hoja1!M425=1,Hoja1!L425:$N425,0)</f>
        <v>0</v>
      </c>
      <c r="M425">
        <f t="shared" si="12"/>
        <v>0</v>
      </c>
      <c r="N425" t="str">
        <f t="shared" si="13"/>
        <v/>
      </c>
      <c r="O425" t="str">
        <f>IF(N425="","",MAX(O$1:O424)+1)</f>
        <v/>
      </c>
    </row>
    <row r="426" spans="1:15" x14ac:dyDescent="0.25">
      <c r="A426">
        <f>IF(Hoja1!M426=1,Hoja1!A426,0)</f>
        <v>0</v>
      </c>
      <c r="B426" s="23" t="e">
        <f>VLOOKUP(Hoja1!B426,Data!$A$1:$B$504,2,0)</f>
        <v>#N/A</v>
      </c>
      <c r="C426" s="23">
        <f>Hoja1!C426</f>
        <v>0</v>
      </c>
      <c r="D426">
        <f>Hoja1!D426</f>
        <v>0</v>
      </c>
      <c r="E426" s="24">
        <f>IF(Hoja1!M426=1,Hoja1!E426,0)</f>
        <v>0</v>
      </c>
      <c r="F426" s="23" t="e">
        <f>VLOOKUP(Hoja1!F426,Data!$D$1:$E$504,2,0)</f>
        <v>#N/A</v>
      </c>
      <c r="G426" s="23">
        <f>Hoja1!G426</f>
        <v>0</v>
      </c>
      <c r="H426" s="23">
        <f>Hoja1!H426</f>
        <v>0</v>
      </c>
      <c r="I426">
        <f>Hoja1!I426</f>
        <v>0</v>
      </c>
      <c r="J426" t="e">
        <f>VLOOKUP(Hoja1!J426,Data!$G$1:$H$505,2,0)</f>
        <v>#N/A</v>
      </c>
      <c r="K426" s="18">
        <f>IF(Hoja1!M426=1,Hoja1!K426,0)</f>
        <v>0</v>
      </c>
      <c r="L426">
        <f>IF(Hoja1!M426=1,Hoja1!L426:$N426,0)</f>
        <v>0</v>
      </c>
      <c r="M426">
        <f t="shared" si="12"/>
        <v>0</v>
      </c>
      <c r="N426" t="str">
        <f t="shared" si="13"/>
        <v/>
      </c>
      <c r="O426" t="str">
        <f>IF(N426="","",MAX(O$1:O425)+1)</f>
        <v/>
      </c>
    </row>
    <row r="427" spans="1:15" x14ac:dyDescent="0.25">
      <c r="A427">
        <f>IF(Hoja1!M427=1,Hoja1!A427,0)</f>
        <v>0</v>
      </c>
      <c r="B427" s="23" t="e">
        <f>VLOOKUP(Hoja1!B427,Data!$A$1:$B$504,2,0)</f>
        <v>#N/A</v>
      </c>
      <c r="C427" s="23">
        <f>Hoja1!C427</f>
        <v>0</v>
      </c>
      <c r="D427">
        <f>Hoja1!D427</f>
        <v>0</v>
      </c>
      <c r="E427" s="24">
        <f>IF(Hoja1!M427=1,Hoja1!E427,0)</f>
        <v>0</v>
      </c>
      <c r="F427" s="23" t="e">
        <f>VLOOKUP(Hoja1!F427,Data!$D$1:$E$504,2,0)</f>
        <v>#N/A</v>
      </c>
      <c r="G427" s="23">
        <f>Hoja1!G427</f>
        <v>0</v>
      </c>
      <c r="H427" s="23">
        <f>Hoja1!H427</f>
        <v>0</v>
      </c>
      <c r="I427">
        <f>Hoja1!I427</f>
        <v>0</v>
      </c>
      <c r="J427" t="e">
        <f>VLOOKUP(Hoja1!J427,Data!$G$1:$H$505,2,0)</f>
        <v>#N/A</v>
      </c>
      <c r="K427" s="18">
        <f>IF(Hoja1!M427=1,Hoja1!K427,0)</f>
        <v>0</v>
      </c>
      <c r="L427">
        <f>IF(Hoja1!M427=1,Hoja1!L427:$N427,0)</f>
        <v>0</v>
      </c>
      <c r="M427">
        <f t="shared" si="12"/>
        <v>0</v>
      </c>
      <c r="N427" t="str">
        <f t="shared" si="13"/>
        <v/>
      </c>
      <c r="O427" t="str">
        <f>IF(N427="","",MAX(O$1:O426)+1)</f>
        <v/>
      </c>
    </row>
    <row r="428" spans="1:15" x14ac:dyDescent="0.25">
      <c r="A428">
        <f>IF(Hoja1!M428=1,Hoja1!A428,0)</f>
        <v>0</v>
      </c>
      <c r="B428" s="23" t="e">
        <f>VLOOKUP(Hoja1!B428,Data!$A$1:$B$504,2,0)</f>
        <v>#N/A</v>
      </c>
      <c r="C428" s="23">
        <f>Hoja1!C428</f>
        <v>0</v>
      </c>
      <c r="D428">
        <f>Hoja1!D428</f>
        <v>0</v>
      </c>
      <c r="E428" s="24">
        <f>IF(Hoja1!M428=1,Hoja1!E428,0)</f>
        <v>0</v>
      </c>
      <c r="F428" s="23" t="e">
        <f>VLOOKUP(Hoja1!F428,Data!$D$1:$E$504,2,0)</f>
        <v>#N/A</v>
      </c>
      <c r="G428" s="23">
        <f>Hoja1!G428</f>
        <v>0</v>
      </c>
      <c r="H428" s="23">
        <f>Hoja1!H428</f>
        <v>0</v>
      </c>
      <c r="I428">
        <f>Hoja1!I428</f>
        <v>0</v>
      </c>
      <c r="J428" t="e">
        <f>VLOOKUP(Hoja1!J428,Data!$G$1:$H$505,2,0)</f>
        <v>#N/A</v>
      </c>
      <c r="K428" s="18">
        <f>IF(Hoja1!M428=1,Hoja1!K428,0)</f>
        <v>0</v>
      </c>
      <c r="L428">
        <f>IF(Hoja1!M428=1,Hoja1!L428:$N428,0)</f>
        <v>0</v>
      </c>
      <c r="M428">
        <f t="shared" si="12"/>
        <v>0</v>
      </c>
      <c r="N428" t="str">
        <f t="shared" si="13"/>
        <v/>
      </c>
      <c r="O428" t="str">
        <f>IF(N428="","",MAX(O$1:O427)+1)</f>
        <v/>
      </c>
    </row>
    <row r="429" spans="1:15" x14ac:dyDescent="0.25">
      <c r="A429">
        <f>IF(Hoja1!M429=1,Hoja1!A429,0)</f>
        <v>0</v>
      </c>
      <c r="B429" s="23" t="e">
        <f>VLOOKUP(Hoja1!B429,Data!$A$1:$B$504,2,0)</f>
        <v>#N/A</v>
      </c>
      <c r="C429" s="23">
        <f>Hoja1!C429</f>
        <v>0</v>
      </c>
      <c r="D429">
        <f>Hoja1!D429</f>
        <v>0</v>
      </c>
      <c r="E429" s="24">
        <f>IF(Hoja1!M429=1,Hoja1!E429,0)</f>
        <v>0</v>
      </c>
      <c r="F429" s="23" t="e">
        <f>VLOOKUP(Hoja1!F429,Data!$D$1:$E$504,2,0)</f>
        <v>#N/A</v>
      </c>
      <c r="G429" s="23">
        <f>Hoja1!G429</f>
        <v>0</v>
      </c>
      <c r="H429" s="23">
        <f>Hoja1!H429</f>
        <v>0</v>
      </c>
      <c r="I429">
        <f>Hoja1!I429</f>
        <v>0</v>
      </c>
      <c r="J429" t="e">
        <f>VLOOKUP(Hoja1!J429,Data!$G$1:$H$505,2,0)</f>
        <v>#N/A</v>
      </c>
      <c r="K429" s="18">
        <f>IF(Hoja1!M429=1,Hoja1!K429,0)</f>
        <v>0</v>
      </c>
      <c r="L429">
        <f>IF(Hoja1!M429=1,Hoja1!L429:$N429,0)</f>
        <v>0</v>
      </c>
      <c r="M429">
        <f t="shared" si="12"/>
        <v>0</v>
      </c>
      <c r="N429" t="str">
        <f t="shared" si="13"/>
        <v/>
      </c>
      <c r="O429" t="str">
        <f>IF(N429="","",MAX(O$1:O428)+1)</f>
        <v/>
      </c>
    </row>
    <row r="430" spans="1:15" x14ac:dyDescent="0.25">
      <c r="A430">
        <f>IF(Hoja1!M430=1,Hoja1!A430,0)</f>
        <v>0</v>
      </c>
      <c r="B430" s="23" t="e">
        <f>VLOOKUP(Hoja1!B430,Data!$A$1:$B$504,2,0)</f>
        <v>#N/A</v>
      </c>
      <c r="C430" s="23">
        <f>Hoja1!C430</f>
        <v>0</v>
      </c>
      <c r="D430">
        <f>Hoja1!D430</f>
        <v>0</v>
      </c>
      <c r="E430" s="24">
        <f>IF(Hoja1!M430=1,Hoja1!E430,0)</f>
        <v>0</v>
      </c>
      <c r="F430" s="23" t="e">
        <f>VLOOKUP(Hoja1!F430,Data!$D$1:$E$504,2,0)</f>
        <v>#N/A</v>
      </c>
      <c r="G430" s="23">
        <f>Hoja1!G430</f>
        <v>0</v>
      </c>
      <c r="H430" s="23">
        <f>Hoja1!H430</f>
        <v>0</v>
      </c>
      <c r="I430">
        <f>Hoja1!I430</f>
        <v>0</v>
      </c>
      <c r="J430" t="e">
        <f>VLOOKUP(Hoja1!J430,Data!$G$1:$H$505,2,0)</f>
        <v>#N/A</v>
      </c>
      <c r="K430" s="18">
        <f>IF(Hoja1!M430=1,Hoja1!K430,0)</f>
        <v>0</v>
      </c>
      <c r="L430">
        <f>IF(Hoja1!M430=1,Hoja1!L430:$N430,0)</f>
        <v>0</v>
      </c>
      <c r="M430">
        <f t="shared" si="12"/>
        <v>0</v>
      </c>
      <c r="N430" t="str">
        <f t="shared" si="13"/>
        <v/>
      </c>
      <c r="O430" t="str">
        <f>IF(N430="","",MAX(O$1:O429)+1)</f>
        <v/>
      </c>
    </row>
    <row r="431" spans="1:15" x14ac:dyDescent="0.25">
      <c r="A431">
        <f>IF(Hoja1!M431=1,Hoja1!A431,0)</f>
        <v>0</v>
      </c>
      <c r="B431" s="23" t="e">
        <f>VLOOKUP(Hoja1!B431,Data!$A$1:$B$504,2,0)</f>
        <v>#N/A</v>
      </c>
      <c r="C431" s="23">
        <f>Hoja1!C431</f>
        <v>0</v>
      </c>
      <c r="D431">
        <f>Hoja1!D431</f>
        <v>0</v>
      </c>
      <c r="E431" s="24">
        <f>IF(Hoja1!M431=1,Hoja1!E431,0)</f>
        <v>0</v>
      </c>
      <c r="F431" s="23" t="e">
        <f>VLOOKUP(Hoja1!F431,Data!$D$1:$E$504,2,0)</f>
        <v>#N/A</v>
      </c>
      <c r="G431" s="23">
        <f>Hoja1!G431</f>
        <v>0</v>
      </c>
      <c r="H431" s="23">
        <f>Hoja1!H431</f>
        <v>0</v>
      </c>
      <c r="I431">
        <f>Hoja1!I431</f>
        <v>0</v>
      </c>
      <c r="J431" t="e">
        <f>VLOOKUP(Hoja1!J431,Data!$G$1:$H$505,2,0)</f>
        <v>#N/A</v>
      </c>
      <c r="K431" s="18">
        <f>IF(Hoja1!M431=1,Hoja1!K431,0)</f>
        <v>0</v>
      </c>
      <c r="L431">
        <f>IF(Hoja1!M431=1,Hoja1!L431:$N431,0)</f>
        <v>0</v>
      </c>
      <c r="M431">
        <f t="shared" si="12"/>
        <v>0</v>
      </c>
      <c r="N431" t="str">
        <f t="shared" si="13"/>
        <v/>
      </c>
      <c r="O431" t="str">
        <f>IF(N431="","",MAX(O$1:O430)+1)</f>
        <v/>
      </c>
    </row>
    <row r="432" spans="1:15" x14ac:dyDescent="0.25">
      <c r="A432">
        <f>IF(Hoja1!M432=1,Hoja1!A432,0)</f>
        <v>0</v>
      </c>
      <c r="B432" s="23" t="e">
        <f>VLOOKUP(Hoja1!B432,Data!$A$1:$B$504,2,0)</f>
        <v>#N/A</v>
      </c>
      <c r="C432" s="23">
        <f>Hoja1!C432</f>
        <v>0</v>
      </c>
      <c r="D432">
        <f>Hoja1!D432</f>
        <v>0</v>
      </c>
      <c r="E432" s="24">
        <f>IF(Hoja1!M432=1,Hoja1!E432,0)</f>
        <v>0</v>
      </c>
      <c r="F432" s="23" t="e">
        <f>VLOOKUP(Hoja1!F432,Data!$D$1:$E$504,2,0)</f>
        <v>#N/A</v>
      </c>
      <c r="G432" s="23">
        <f>Hoja1!G432</f>
        <v>0</v>
      </c>
      <c r="H432" s="23">
        <f>Hoja1!H432</f>
        <v>0</v>
      </c>
      <c r="I432">
        <f>Hoja1!I432</f>
        <v>0</v>
      </c>
      <c r="J432" t="e">
        <f>VLOOKUP(Hoja1!J432,Data!$G$1:$H$505,2,0)</f>
        <v>#N/A</v>
      </c>
      <c r="K432" s="18">
        <f>IF(Hoja1!M432=1,Hoja1!K432,0)</f>
        <v>0</v>
      </c>
      <c r="L432">
        <f>IF(Hoja1!M432=1,Hoja1!L432:$N432,0)</f>
        <v>0</v>
      </c>
      <c r="M432">
        <f t="shared" si="12"/>
        <v>0</v>
      </c>
      <c r="N432" t="str">
        <f t="shared" si="13"/>
        <v/>
      </c>
      <c r="O432" t="str">
        <f>IF(N432="","",MAX(O$1:O431)+1)</f>
        <v/>
      </c>
    </row>
    <row r="433" spans="1:15" x14ac:dyDescent="0.25">
      <c r="A433">
        <f>IF(Hoja1!M433=1,Hoja1!A433,0)</f>
        <v>0</v>
      </c>
      <c r="B433" s="23" t="e">
        <f>VLOOKUP(Hoja1!B433,Data!$A$1:$B$504,2,0)</f>
        <v>#N/A</v>
      </c>
      <c r="C433" s="23">
        <f>Hoja1!C433</f>
        <v>0</v>
      </c>
      <c r="D433">
        <f>Hoja1!D433</f>
        <v>0</v>
      </c>
      <c r="E433" s="24">
        <f>IF(Hoja1!M433=1,Hoja1!E433,0)</f>
        <v>0</v>
      </c>
      <c r="F433" s="23" t="e">
        <f>VLOOKUP(Hoja1!F433,Data!$D$1:$E$504,2,0)</f>
        <v>#N/A</v>
      </c>
      <c r="G433" s="23">
        <f>Hoja1!G433</f>
        <v>0</v>
      </c>
      <c r="H433" s="23">
        <f>Hoja1!H433</f>
        <v>0</v>
      </c>
      <c r="I433">
        <f>Hoja1!I433</f>
        <v>0</v>
      </c>
      <c r="J433" t="e">
        <f>VLOOKUP(Hoja1!J433,Data!$G$1:$H$505,2,0)</f>
        <v>#N/A</v>
      </c>
      <c r="K433" s="18">
        <f>IF(Hoja1!M433=1,Hoja1!K433,0)</f>
        <v>0</v>
      </c>
      <c r="L433">
        <f>IF(Hoja1!M433=1,Hoja1!L433:$N433,0)</f>
        <v>0</v>
      </c>
      <c r="M433">
        <f t="shared" si="12"/>
        <v>0</v>
      </c>
      <c r="N433" t="str">
        <f t="shared" si="13"/>
        <v/>
      </c>
      <c r="O433" t="str">
        <f>IF(N433="","",MAX(O$1:O432)+1)</f>
        <v/>
      </c>
    </row>
    <row r="434" spans="1:15" x14ac:dyDescent="0.25">
      <c r="A434">
        <f>IF(Hoja1!M434=1,Hoja1!A434,0)</f>
        <v>0</v>
      </c>
      <c r="B434" s="23" t="e">
        <f>VLOOKUP(Hoja1!B434,Data!$A$1:$B$504,2,0)</f>
        <v>#N/A</v>
      </c>
      <c r="C434" s="23">
        <f>Hoja1!C434</f>
        <v>0</v>
      </c>
      <c r="D434">
        <f>Hoja1!D434</f>
        <v>0</v>
      </c>
      <c r="E434" s="24">
        <f>IF(Hoja1!M434=1,Hoja1!E434,0)</f>
        <v>0</v>
      </c>
      <c r="F434" s="23" t="e">
        <f>VLOOKUP(Hoja1!F434,Data!$D$1:$E$504,2,0)</f>
        <v>#N/A</v>
      </c>
      <c r="G434" s="23">
        <f>Hoja1!G434</f>
        <v>0</v>
      </c>
      <c r="H434" s="23">
        <f>Hoja1!H434</f>
        <v>0</v>
      </c>
      <c r="I434">
        <f>Hoja1!I434</f>
        <v>0</v>
      </c>
      <c r="J434" t="e">
        <f>VLOOKUP(Hoja1!J434,Data!$G$1:$H$505,2,0)</f>
        <v>#N/A</v>
      </c>
      <c r="K434" s="18">
        <f>IF(Hoja1!M434=1,Hoja1!K434,0)</f>
        <v>0</v>
      </c>
      <c r="L434">
        <f>IF(Hoja1!M434=1,Hoja1!L434:$N434,0)</f>
        <v>0</v>
      </c>
      <c r="M434">
        <f t="shared" si="12"/>
        <v>0</v>
      </c>
      <c r="N434" t="str">
        <f t="shared" si="13"/>
        <v/>
      </c>
      <c r="O434" t="str">
        <f>IF(N434="","",MAX(O$1:O433)+1)</f>
        <v/>
      </c>
    </row>
    <row r="435" spans="1:15" x14ac:dyDescent="0.25">
      <c r="A435">
        <f>IF(Hoja1!M435=1,Hoja1!A435,0)</f>
        <v>0</v>
      </c>
      <c r="B435" s="23" t="e">
        <f>VLOOKUP(Hoja1!B435,Data!$A$1:$B$504,2,0)</f>
        <v>#N/A</v>
      </c>
      <c r="C435" s="23">
        <f>Hoja1!C435</f>
        <v>0</v>
      </c>
      <c r="D435">
        <f>Hoja1!D435</f>
        <v>0</v>
      </c>
      <c r="E435" s="24">
        <f>IF(Hoja1!M435=1,Hoja1!E435,0)</f>
        <v>0</v>
      </c>
      <c r="F435" s="23" t="e">
        <f>VLOOKUP(Hoja1!F435,Data!$D$1:$E$504,2,0)</f>
        <v>#N/A</v>
      </c>
      <c r="G435" s="23">
        <f>Hoja1!G435</f>
        <v>0</v>
      </c>
      <c r="H435" s="23">
        <f>Hoja1!H435</f>
        <v>0</v>
      </c>
      <c r="I435">
        <f>Hoja1!I435</f>
        <v>0</v>
      </c>
      <c r="J435" t="e">
        <f>VLOOKUP(Hoja1!J435,Data!$G$1:$H$505,2,0)</f>
        <v>#N/A</v>
      </c>
      <c r="K435" s="18">
        <f>IF(Hoja1!M435=1,Hoja1!K435,0)</f>
        <v>0</v>
      </c>
      <c r="L435">
        <f>IF(Hoja1!M435=1,Hoja1!L435:$N435,0)</f>
        <v>0</v>
      </c>
      <c r="M435">
        <f t="shared" si="12"/>
        <v>0</v>
      </c>
      <c r="N435" t="str">
        <f t="shared" si="13"/>
        <v/>
      </c>
      <c r="O435" t="str">
        <f>IF(N435="","",MAX(O$1:O434)+1)</f>
        <v/>
      </c>
    </row>
    <row r="436" spans="1:15" x14ac:dyDescent="0.25">
      <c r="A436">
        <f>IF(Hoja1!M436=1,Hoja1!A436,0)</f>
        <v>0</v>
      </c>
      <c r="B436" s="23" t="e">
        <f>VLOOKUP(Hoja1!B436,Data!$A$1:$B$504,2,0)</f>
        <v>#N/A</v>
      </c>
      <c r="C436" s="23">
        <f>Hoja1!C436</f>
        <v>0</v>
      </c>
      <c r="D436">
        <f>Hoja1!D436</f>
        <v>0</v>
      </c>
      <c r="E436" s="24">
        <f>IF(Hoja1!M436=1,Hoja1!E436,0)</f>
        <v>0</v>
      </c>
      <c r="F436" s="23" t="e">
        <f>VLOOKUP(Hoja1!F436,Data!$D$1:$E$504,2,0)</f>
        <v>#N/A</v>
      </c>
      <c r="G436" s="23">
        <f>Hoja1!G436</f>
        <v>0</v>
      </c>
      <c r="H436" s="23">
        <f>Hoja1!H436</f>
        <v>0</v>
      </c>
      <c r="I436">
        <f>Hoja1!I436</f>
        <v>0</v>
      </c>
      <c r="J436" t="e">
        <f>VLOOKUP(Hoja1!J436,Data!$G$1:$H$505,2,0)</f>
        <v>#N/A</v>
      </c>
      <c r="K436" s="18">
        <f>IF(Hoja1!M436=1,Hoja1!K436,0)</f>
        <v>0</v>
      </c>
      <c r="L436">
        <f>IF(Hoja1!M436=1,Hoja1!L436:$N436,0)</f>
        <v>0</v>
      </c>
      <c r="M436">
        <f t="shared" si="12"/>
        <v>0</v>
      </c>
      <c r="N436" t="str">
        <f t="shared" si="13"/>
        <v/>
      </c>
      <c r="O436" t="str">
        <f>IF(N436="","",MAX(O$1:O435)+1)</f>
        <v/>
      </c>
    </row>
    <row r="437" spans="1:15" x14ac:dyDescent="0.25">
      <c r="A437">
        <f>IF(Hoja1!M437=1,Hoja1!A437,0)</f>
        <v>0</v>
      </c>
      <c r="B437" s="23" t="e">
        <f>VLOOKUP(Hoja1!B437,Data!$A$1:$B$504,2,0)</f>
        <v>#N/A</v>
      </c>
      <c r="C437" s="23">
        <f>Hoja1!C437</f>
        <v>0</v>
      </c>
      <c r="D437">
        <f>Hoja1!D437</f>
        <v>0</v>
      </c>
      <c r="E437" s="24">
        <f>IF(Hoja1!M437=1,Hoja1!E437,0)</f>
        <v>0</v>
      </c>
      <c r="F437" s="23" t="e">
        <f>VLOOKUP(Hoja1!F437,Data!$D$1:$E$504,2,0)</f>
        <v>#N/A</v>
      </c>
      <c r="G437" s="23">
        <f>Hoja1!G437</f>
        <v>0</v>
      </c>
      <c r="H437" s="23">
        <f>Hoja1!H437</f>
        <v>0</v>
      </c>
      <c r="I437">
        <f>Hoja1!I437</f>
        <v>0</v>
      </c>
      <c r="J437" t="e">
        <f>VLOOKUP(Hoja1!J437,Data!$G$1:$H$505,2,0)</f>
        <v>#N/A</v>
      </c>
      <c r="K437" s="18">
        <f>IF(Hoja1!M437=1,Hoja1!K437,0)</f>
        <v>0</v>
      </c>
      <c r="L437">
        <f>IF(Hoja1!M437=1,Hoja1!L437:$N437,0)</f>
        <v>0</v>
      </c>
      <c r="M437">
        <f t="shared" si="12"/>
        <v>0</v>
      </c>
      <c r="N437" t="str">
        <f t="shared" si="13"/>
        <v/>
      </c>
      <c r="O437" t="str">
        <f>IF(N437="","",MAX(O$1:O436)+1)</f>
        <v/>
      </c>
    </row>
    <row r="438" spans="1:15" x14ac:dyDescent="0.25">
      <c r="A438">
        <f>IF(Hoja1!M438=1,Hoja1!A438,0)</f>
        <v>0</v>
      </c>
      <c r="B438" s="23" t="e">
        <f>VLOOKUP(Hoja1!B438,Data!$A$1:$B$504,2,0)</f>
        <v>#N/A</v>
      </c>
      <c r="C438" s="23">
        <f>Hoja1!C438</f>
        <v>0</v>
      </c>
      <c r="D438">
        <f>Hoja1!D438</f>
        <v>0</v>
      </c>
      <c r="E438" s="24">
        <f>IF(Hoja1!M438=1,Hoja1!E438,0)</f>
        <v>0</v>
      </c>
      <c r="F438" s="23" t="e">
        <f>VLOOKUP(Hoja1!F438,Data!$D$1:$E$504,2,0)</f>
        <v>#N/A</v>
      </c>
      <c r="G438" s="23">
        <f>Hoja1!G438</f>
        <v>0</v>
      </c>
      <c r="H438" s="23">
        <f>Hoja1!H438</f>
        <v>0</v>
      </c>
      <c r="I438">
        <f>Hoja1!I438</f>
        <v>0</v>
      </c>
      <c r="J438" t="e">
        <f>VLOOKUP(Hoja1!J438,Data!$G$1:$H$505,2,0)</f>
        <v>#N/A</v>
      </c>
      <c r="K438" s="18">
        <f>IF(Hoja1!M438=1,Hoja1!K438,0)</f>
        <v>0</v>
      </c>
      <c r="L438">
        <f>IF(Hoja1!M438=1,Hoja1!L438:$N438,0)</f>
        <v>0</v>
      </c>
      <c r="M438">
        <f t="shared" si="12"/>
        <v>0</v>
      </c>
      <c r="N438" t="str">
        <f t="shared" si="13"/>
        <v/>
      </c>
      <c r="O438" t="str">
        <f>IF(N438="","",MAX(O$1:O437)+1)</f>
        <v/>
      </c>
    </row>
    <row r="439" spans="1:15" x14ac:dyDescent="0.25">
      <c r="A439">
        <f>IF(Hoja1!M439=1,Hoja1!A439,0)</f>
        <v>0</v>
      </c>
      <c r="B439" s="23" t="e">
        <f>VLOOKUP(Hoja1!B439,Data!$A$1:$B$504,2,0)</f>
        <v>#N/A</v>
      </c>
      <c r="C439" s="23">
        <f>Hoja1!C439</f>
        <v>0</v>
      </c>
      <c r="D439">
        <f>Hoja1!D439</f>
        <v>0</v>
      </c>
      <c r="E439" s="24">
        <f>IF(Hoja1!M439=1,Hoja1!E439,0)</f>
        <v>0</v>
      </c>
      <c r="F439" s="23" t="e">
        <f>VLOOKUP(Hoja1!F439,Data!$D$1:$E$504,2,0)</f>
        <v>#N/A</v>
      </c>
      <c r="G439" s="23">
        <f>Hoja1!G439</f>
        <v>0</v>
      </c>
      <c r="H439" s="23">
        <f>Hoja1!H439</f>
        <v>0</v>
      </c>
      <c r="I439">
        <f>Hoja1!I439</f>
        <v>0</v>
      </c>
      <c r="J439" t="e">
        <f>VLOOKUP(Hoja1!J439,Data!$G$1:$H$505,2,0)</f>
        <v>#N/A</v>
      </c>
      <c r="K439" s="18">
        <f>IF(Hoja1!M439=1,Hoja1!K439,0)</f>
        <v>0</v>
      </c>
      <c r="L439">
        <f>IF(Hoja1!M439=1,Hoja1!L439:$N439,0)</f>
        <v>0</v>
      </c>
      <c r="M439">
        <f t="shared" si="12"/>
        <v>0</v>
      </c>
      <c r="N439" t="str">
        <f t="shared" si="13"/>
        <v/>
      </c>
      <c r="O439" t="str">
        <f>IF(N439="","",MAX(O$1:O438)+1)</f>
        <v/>
      </c>
    </row>
    <row r="440" spans="1:15" x14ac:dyDescent="0.25">
      <c r="A440">
        <f>IF(Hoja1!M440=1,Hoja1!A440,0)</f>
        <v>0</v>
      </c>
      <c r="B440" s="23" t="e">
        <f>VLOOKUP(Hoja1!B440,Data!$A$1:$B$504,2,0)</f>
        <v>#N/A</v>
      </c>
      <c r="C440" s="23">
        <f>Hoja1!C440</f>
        <v>0</v>
      </c>
      <c r="D440">
        <f>Hoja1!D440</f>
        <v>0</v>
      </c>
      <c r="E440" s="24">
        <f>IF(Hoja1!M440=1,Hoja1!E440,0)</f>
        <v>0</v>
      </c>
      <c r="F440" s="23" t="e">
        <f>VLOOKUP(Hoja1!F440,Data!$D$1:$E$504,2,0)</f>
        <v>#N/A</v>
      </c>
      <c r="G440" s="23">
        <f>Hoja1!G440</f>
        <v>0</v>
      </c>
      <c r="H440" s="23">
        <f>Hoja1!H440</f>
        <v>0</v>
      </c>
      <c r="I440">
        <f>Hoja1!I440</f>
        <v>0</v>
      </c>
      <c r="J440" t="e">
        <f>VLOOKUP(Hoja1!J440,Data!$G$1:$H$505,2,0)</f>
        <v>#N/A</v>
      </c>
      <c r="K440" s="18">
        <f>IF(Hoja1!M440=1,Hoja1!K440,0)</f>
        <v>0</v>
      </c>
      <c r="L440">
        <f>IF(Hoja1!M440=1,Hoja1!L440:$N440,0)</f>
        <v>0</v>
      </c>
      <c r="M440">
        <f t="shared" si="12"/>
        <v>0</v>
      </c>
      <c r="N440" t="str">
        <f t="shared" si="13"/>
        <v/>
      </c>
      <c r="O440" t="str">
        <f>IF(N440="","",MAX(O$1:O439)+1)</f>
        <v/>
      </c>
    </row>
    <row r="441" spans="1:15" x14ac:dyDescent="0.25">
      <c r="A441">
        <f>IF(Hoja1!M441=1,Hoja1!A441,0)</f>
        <v>0</v>
      </c>
      <c r="B441" s="23" t="e">
        <f>VLOOKUP(Hoja1!B441,Data!$A$1:$B$504,2,0)</f>
        <v>#N/A</v>
      </c>
      <c r="C441" s="23">
        <f>Hoja1!C441</f>
        <v>0</v>
      </c>
      <c r="D441">
        <f>Hoja1!D441</f>
        <v>0</v>
      </c>
      <c r="E441" s="24">
        <f>IF(Hoja1!M441=1,Hoja1!E441,0)</f>
        <v>0</v>
      </c>
      <c r="F441" s="23" t="e">
        <f>VLOOKUP(Hoja1!F441,Data!$D$1:$E$504,2,0)</f>
        <v>#N/A</v>
      </c>
      <c r="G441" s="23">
        <f>Hoja1!G441</f>
        <v>0</v>
      </c>
      <c r="H441" s="23">
        <f>Hoja1!H441</f>
        <v>0</v>
      </c>
      <c r="I441">
        <f>Hoja1!I441</f>
        <v>0</v>
      </c>
      <c r="J441" t="e">
        <f>VLOOKUP(Hoja1!J441,Data!$G$1:$H$505,2,0)</f>
        <v>#N/A</v>
      </c>
      <c r="K441" s="18">
        <f>IF(Hoja1!M441=1,Hoja1!K441,0)</f>
        <v>0</v>
      </c>
      <c r="L441">
        <f>IF(Hoja1!M441=1,Hoja1!L441:$N441,0)</f>
        <v>0</v>
      </c>
      <c r="M441">
        <f t="shared" si="12"/>
        <v>0</v>
      </c>
      <c r="N441" t="str">
        <f t="shared" si="13"/>
        <v/>
      </c>
      <c r="O441" t="str">
        <f>IF(N441="","",MAX(O$1:O440)+1)</f>
        <v/>
      </c>
    </row>
    <row r="442" spans="1:15" x14ac:dyDescent="0.25">
      <c r="A442">
        <f>IF(Hoja1!M442=1,Hoja1!A442,0)</f>
        <v>0</v>
      </c>
      <c r="B442" s="23" t="e">
        <f>VLOOKUP(Hoja1!B442,Data!$A$1:$B$504,2,0)</f>
        <v>#N/A</v>
      </c>
      <c r="C442" s="23">
        <f>Hoja1!C442</f>
        <v>0</v>
      </c>
      <c r="D442">
        <f>Hoja1!D442</f>
        <v>0</v>
      </c>
      <c r="E442" s="24">
        <f>IF(Hoja1!M442=1,Hoja1!E442,0)</f>
        <v>0</v>
      </c>
      <c r="F442" s="23" t="e">
        <f>VLOOKUP(Hoja1!F442,Data!$D$1:$E$504,2,0)</f>
        <v>#N/A</v>
      </c>
      <c r="G442" s="23">
        <f>Hoja1!G442</f>
        <v>0</v>
      </c>
      <c r="H442" s="23">
        <f>Hoja1!H442</f>
        <v>0</v>
      </c>
      <c r="I442">
        <f>Hoja1!I442</f>
        <v>0</v>
      </c>
      <c r="J442" t="e">
        <f>VLOOKUP(Hoja1!J442,Data!$G$1:$H$505,2,0)</f>
        <v>#N/A</v>
      </c>
      <c r="K442" s="18">
        <f>IF(Hoja1!M442=1,Hoja1!K442,0)</f>
        <v>0</v>
      </c>
      <c r="L442">
        <f>IF(Hoja1!M442=1,Hoja1!L442:$N442,0)</f>
        <v>0</v>
      </c>
      <c r="M442">
        <f t="shared" si="12"/>
        <v>0</v>
      </c>
      <c r="N442" t="str">
        <f t="shared" si="13"/>
        <v/>
      </c>
      <c r="O442" t="str">
        <f>IF(N442="","",MAX(O$1:O441)+1)</f>
        <v/>
      </c>
    </row>
    <row r="443" spans="1:15" x14ac:dyDescent="0.25">
      <c r="A443">
        <f>IF(Hoja1!M443=1,Hoja1!A443,0)</f>
        <v>0</v>
      </c>
      <c r="B443" s="23" t="e">
        <f>VLOOKUP(Hoja1!B443,Data!$A$1:$B$504,2,0)</f>
        <v>#N/A</v>
      </c>
      <c r="C443" s="23">
        <f>Hoja1!C443</f>
        <v>0</v>
      </c>
      <c r="D443">
        <f>Hoja1!D443</f>
        <v>0</v>
      </c>
      <c r="E443" s="24">
        <f>IF(Hoja1!M443=1,Hoja1!E443,0)</f>
        <v>0</v>
      </c>
      <c r="F443" s="23" t="e">
        <f>VLOOKUP(Hoja1!F443,Data!$D$1:$E$504,2,0)</f>
        <v>#N/A</v>
      </c>
      <c r="G443" s="23">
        <f>Hoja1!G443</f>
        <v>0</v>
      </c>
      <c r="H443" s="23">
        <f>Hoja1!H443</f>
        <v>0</v>
      </c>
      <c r="I443">
        <f>Hoja1!I443</f>
        <v>0</v>
      </c>
      <c r="J443" t="e">
        <f>VLOOKUP(Hoja1!J443,Data!$G$1:$H$505,2,0)</f>
        <v>#N/A</v>
      </c>
      <c r="K443" s="18">
        <f>IF(Hoja1!M443=1,Hoja1!K443,0)</f>
        <v>0</v>
      </c>
      <c r="L443">
        <f>IF(Hoja1!M443=1,Hoja1!L443:$N443,0)</f>
        <v>0</v>
      </c>
      <c r="M443">
        <f t="shared" si="12"/>
        <v>0</v>
      </c>
      <c r="N443" t="str">
        <f t="shared" si="13"/>
        <v/>
      </c>
      <c r="O443" t="str">
        <f>IF(N443="","",MAX(O$1:O442)+1)</f>
        <v/>
      </c>
    </row>
    <row r="444" spans="1:15" x14ac:dyDescent="0.25">
      <c r="A444">
        <f>IF(Hoja1!M444=1,Hoja1!A444,0)</f>
        <v>0</v>
      </c>
      <c r="B444" s="23" t="e">
        <f>VLOOKUP(Hoja1!B444,Data!$A$1:$B$504,2,0)</f>
        <v>#N/A</v>
      </c>
      <c r="C444" s="23">
        <f>Hoja1!C444</f>
        <v>0</v>
      </c>
      <c r="D444">
        <f>Hoja1!D444</f>
        <v>0</v>
      </c>
      <c r="E444" s="24">
        <f>IF(Hoja1!M444=1,Hoja1!E444,0)</f>
        <v>0</v>
      </c>
      <c r="F444" s="23" t="e">
        <f>VLOOKUP(Hoja1!F444,Data!$D$1:$E$504,2,0)</f>
        <v>#N/A</v>
      </c>
      <c r="G444" s="23">
        <f>Hoja1!G444</f>
        <v>0</v>
      </c>
      <c r="H444" s="23">
        <f>Hoja1!H444</f>
        <v>0</v>
      </c>
      <c r="I444">
        <f>Hoja1!I444</f>
        <v>0</v>
      </c>
      <c r="J444" t="e">
        <f>VLOOKUP(Hoja1!J444,Data!$G$1:$H$505,2,0)</f>
        <v>#N/A</v>
      </c>
      <c r="K444" s="18">
        <f>IF(Hoja1!M444=1,Hoja1!K444,0)</f>
        <v>0</v>
      </c>
      <c r="L444">
        <f>IF(Hoja1!M444=1,Hoja1!L444:$N444,0)</f>
        <v>0</v>
      </c>
      <c r="M444">
        <f t="shared" si="12"/>
        <v>0</v>
      </c>
      <c r="N444" t="str">
        <f t="shared" si="13"/>
        <v/>
      </c>
      <c r="O444" t="str">
        <f>IF(N444="","",MAX(O$1:O443)+1)</f>
        <v/>
      </c>
    </row>
    <row r="445" spans="1:15" x14ac:dyDescent="0.25">
      <c r="A445">
        <f>IF(Hoja1!M445=1,Hoja1!A445,0)</f>
        <v>0</v>
      </c>
      <c r="B445" s="23" t="e">
        <f>VLOOKUP(Hoja1!B445,Data!$A$1:$B$504,2,0)</f>
        <v>#N/A</v>
      </c>
      <c r="C445" s="23">
        <f>Hoja1!C445</f>
        <v>0</v>
      </c>
      <c r="D445">
        <f>Hoja1!D445</f>
        <v>0</v>
      </c>
      <c r="E445" s="24">
        <f>IF(Hoja1!M445=1,Hoja1!E445,0)</f>
        <v>0</v>
      </c>
      <c r="F445" s="23" t="e">
        <f>VLOOKUP(Hoja1!F445,Data!$D$1:$E$504,2,0)</f>
        <v>#N/A</v>
      </c>
      <c r="G445" s="23">
        <f>Hoja1!G445</f>
        <v>0</v>
      </c>
      <c r="H445" s="23">
        <f>Hoja1!H445</f>
        <v>0</v>
      </c>
      <c r="I445">
        <f>Hoja1!I445</f>
        <v>0</v>
      </c>
      <c r="J445" t="e">
        <f>VLOOKUP(Hoja1!J445,Data!$G$1:$H$505,2,0)</f>
        <v>#N/A</v>
      </c>
      <c r="K445" s="18">
        <f>IF(Hoja1!M445=1,Hoja1!K445,0)</f>
        <v>0</v>
      </c>
      <c r="L445">
        <f>IF(Hoja1!M445=1,Hoja1!L445:$N445,0)</f>
        <v>0</v>
      </c>
      <c r="M445">
        <f t="shared" si="12"/>
        <v>0</v>
      </c>
      <c r="N445" t="str">
        <f t="shared" si="13"/>
        <v/>
      </c>
      <c r="O445" t="str">
        <f>IF(N445="","",MAX(O$1:O444)+1)</f>
        <v/>
      </c>
    </row>
    <row r="446" spans="1:15" x14ac:dyDescent="0.25">
      <c r="A446">
        <f>IF(Hoja1!M446=1,Hoja1!A446,0)</f>
        <v>0</v>
      </c>
      <c r="B446" s="23" t="e">
        <f>VLOOKUP(Hoja1!B446,Data!$A$1:$B$504,2,0)</f>
        <v>#N/A</v>
      </c>
      <c r="C446" s="23">
        <f>Hoja1!C446</f>
        <v>0</v>
      </c>
      <c r="D446">
        <f>Hoja1!D446</f>
        <v>0</v>
      </c>
      <c r="E446" s="24">
        <f>IF(Hoja1!M446=1,Hoja1!E446,0)</f>
        <v>0</v>
      </c>
      <c r="F446" s="23" t="e">
        <f>VLOOKUP(Hoja1!F446,Data!$D$1:$E$504,2,0)</f>
        <v>#N/A</v>
      </c>
      <c r="G446" s="23">
        <f>Hoja1!G446</f>
        <v>0</v>
      </c>
      <c r="H446" s="23">
        <f>Hoja1!H446</f>
        <v>0</v>
      </c>
      <c r="I446">
        <f>Hoja1!I446</f>
        <v>0</v>
      </c>
      <c r="J446" t="e">
        <f>VLOOKUP(Hoja1!J446,Data!$G$1:$H$505,2,0)</f>
        <v>#N/A</v>
      </c>
      <c r="K446" s="18">
        <f>IF(Hoja1!M446=1,Hoja1!K446,0)</f>
        <v>0</v>
      </c>
      <c r="L446">
        <f>IF(Hoja1!M446=1,Hoja1!L446:$N446,0)</f>
        <v>0</v>
      </c>
      <c r="M446">
        <f t="shared" si="12"/>
        <v>0</v>
      </c>
      <c r="N446" t="str">
        <f t="shared" si="13"/>
        <v/>
      </c>
      <c r="O446" t="str">
        <f>IF(N446="","",MAX(O$1:O445)+1)</f>
        <v/>
      </c>
    </row>
    <row r="447" spans="1:15" x14ac:dyDescent="0.25">
      <c r="A447">
        <f>IF(Hoja1!M447=1,Hoja1!A447,0)</f>
        <v>0</v>
      </c>
      <c r="B447" s="23" t="e">
        <f>VLOOKUP(Hoja1!B447,Data!$A$1:$B$504,2,0)</f>
        <v>#N/A</v>
      </c>
      <c r="C447" s="23">
        <f>Hoja1!C447</f>
        <v>0</v>
      </c>
      <c r="D447">
        <f>Hoja1!D447</f>
        <v>0</v>
      </c>
      <c r="E447" s="24">
        <f>IF(Hoja1!M447=1,Hoja1!E447,0)</f>
        <v>0</v>
      </c>
      <c r="F447" s="23" t="e">
        <f>VLOOKUP(Hoja1!F447,Data!$D$1:$E$504,2,0)</f>
        <v>#N/A</v>
      </c>
      <c r="G447" s="23">
        <f>Hoja1!G447</f>
        <v>0</v>
      </c>
      <c r="H447" s="23">
        <f>Hoja1!H447</f>
        <v>0</v>
      </c>
      <c r="I447">
        <f>Hoja1!I447</f>
        <v>0</v>
      </c>
      <c r="J447" t="e">
        <f>VLOOKUP(Hoja1!J447,Data!$G$1:$H$505,2,0)</f>
        <v>#N/A</v>
      </c>
      <c r="K447" s="18">
        <f>IF(Hoja1!M447=1,Hoja1!K447,0)</f>
        <v>0</v>
      </c>
      <c r="L447">
        <f>IF(Hoja1!M447=1,Hoja1!L447:$N447,0)</f>
        <v>0</v>
      </c>
      <c r="M447">
        <f t="shared" si="12"/>
        <v>0</v>
      </c>
      <c r="N447" t="str">
        <f t="shared" si="13"/>
        <v/>
      </c>
      <c r="O447" t="str">
        <f>IF(N447="","",MAX(O$1:O446)+1)</f>
        <v/>
      </c>
    </row>
    <row r="448" spans="1:15" x14ac:dyDescent="0.25">
      <c r="A448">
        <f>IF(Hoja1!M448=1,Hoja1!A448,0)</f>
        <v>0</v>
      </c>
      <c r="B448" s="23" t="e">
        <f>VLOOKUP(Hoja1!B448,Data!$A$1:$B$504,2,0)</f>
        <v>#N/A</v>
      </c>
      <c r="C448" s="23">
        <f>Hoja1!C448</f>
        <v>0</v>
      </c>
      <c r="D448">
        <f>Hoja1!D448</f>
        <v>0</v>
      </c>
      <c r="E448" s="24">
        <f>IF(Hoja1!M448=1,Hoja1!E448,0)</f>
        <v>0</v>
      </c>
      <c r="F448" s="23" t="e">
        <f>VLOOKUP(Hoja1!F448,Data!$D$1:$E$504,2,0)</f>
        <v>#N/A</v>
      </c>
      <c r="G448" s="23">
        <f>Hoja1!G448</f>
        <v>0</v>
      </c>
      <c r="H448" s="23">
        <f>Hoja1!H448</f>
        <v>0</v>
      </c>
      <c r="I448">
        <f>Hoja1!I448</f>
        <v>0</v>
      </c>
      <c r="J448" t="e">
        <f>VLOOKUP(Hoja1!J448,Data!$G$1:$H$505,2,0)</f>
        <v>#N/A</v>
      </c>
      <c r="K448" s="18">
        <f>IF(Hoja1!M448=1,Hoja1!K448,0)</f>
        <v>0</v>
      </c>
      <c r="L448">
        <f>IF(Hoja1!M448=1,Hoja1!L448:$N448,0)</f>
        <v>0</v>
      </c>
      <c r="M448">
        <f t="shared" si="12"/>
        <v>0</v>
      </c>
      <c r="N448" t="str">
        <f t="shared" si="13"/>
        <v/>
      </c>
      <c r="O448" t="str">
        <f>IF(N448="","",MAX(O$1:O447)+1)</f>
        <v/>
      </c>
    </row>
    <row r="449" spans="1:15" x14ac:dyDescent="0.25">
      <c r="A449">
        <f>IF(Hoja1!M449=1,Hoja1!A449,0)</f>
        <v>0</v>
      </c>
      <c r="B449" s="23" t="e">
        <f>VLOOKUP(Hoja1!B449,Data!$A$1:$B$504,2,0)</f>
        <v>#N/A</v>
      </c>
      <c r="C449" s="23">
        <f>Hoja1!C449</f>
        <v>0</v>
      </c>
      <c r="D449">
        <f>Hoja1!D449</f>
        <v>0</v>
      </c>
      <c r="E449" s="24">
        <f>IF(Hoja1!M449=1,Hoja1!E449,0)</f>
        <v>0</v>
      </c>
      <c r="F449" s="23" t="e">
        <f>VLOOKUP(Hoja1!F449,Data!$D$1:$E$504,2,0)</f>
        <v>#N/A</v>
      </c>
      <c r="G449" s="23">
        <f>Hoja1!G449</f>
        <v>0</v>
      </c>
      <c r="H449" s="23">
        <f>Hoja1!H449</f>
        <v>0</v>
      </c>
      <c r="I449">
        <f>Hoja1!I449</f>
        <v>0</v>
      </c>
      <c r="J449" t="e">
        <f>VLOOKUP(Hoja1!J449,Data!$G$1:$H$505,2,0)</f>
        <v>#N/A</v>
      </c>
      <c r="K449" s="18">
        <f>IF(Hoja1!M449=1,Hoja1!K449,0)</f>
        <v>0</v>
      </c>
      <c r="L449">
        <f>IF(Hoja1!M449=1,Hoja1!L449:$N449,0)</f>
        <v>0</v>
      </c>
      <c r="M449">
        <f t="shared" si="12"/>
        <v>0</v>
      </c>
      <c r="N449" t="str">
        <f t="shared" si="13"/>
        <v/>
      </c>
      <c r="O449" t="str">
        <f>IF(N449="","",MAX(O$1:O448)+1)</f>
        <v/>
      </c>
    </row>
    <row r="450" spans="1:15" x14ac:dyDescent="0.25">
      <c r="A450">
        <f>IF(Hoja1!M450=1,Hoja1!A450,0)</f>
        <v>0</v>
      </c>
      <c r="B450" s="23" t="e">
        <f>VLOOKUP(Hoja1!B450,Data!$A$1:$B$504,2,0)</f>
        <v>#N/A</v>
      </c>
      <c r="C450" s="23">
        <f>Hoja1!C450</f>
        <v>0</v>
      </c>
      <c r="D450">
        <f>Hoja1!D450</f>
        <v>0</v>
      </c>
      <c r="E450" s="24">
        <f>IF(Hoja1!M450=1,Hoja1!E450,0)</f>
        <v>0</v>
      </c>
      <c r="F450" s="23" t="e">
        <f>VLOOKUP(Hoja1!F450,Data!$D$1:$E$504,2,0)</f>
        <v>#N/A</v>
      </c>
      <c r="G450" s="23">
        <f>Hoja1!G450</f>
        <v>0</v>
      </c>
      <c r="H450" s="23">
        <f>Hoja1!H450</f>
        <v>0</v>
      </c>
      <c r="I450">
        <f>Hoja1!I450</f>
        <v>0</v>
      </c>
      <c r="J450" t="e">
        <f>VLOOKUP(Hoja1!J450,Data!$G$1:$H$505,2,0)</f>
        <v>#N/A</v>
      </c>
      <c r="K450" s="18">
        <f>IF(Hoja1!M450=1,Hoja1!K450,0)</f>
        <v>0</v>
      </c>
      <c r="L450">
        <f>IF(Hoja1!M450=1,Hoja1!L450:$N450,0)</f>
        <v>0</v>
      </c>
      <c r="M450">
        <f t="shared" si="12"/>
        <v>0</v>
      </c>
      <c r="N450" t="str">
        <f t="shared" si="13"/>
        <v/>
      </c>
      <c r="O450" t="str">
        <f>IF(N450="","",MAX(O$1:O449)+1)</f>
        <v/>
      </c>
    </row>
    <row r="451" spans="1:15" x14ac:dyDescent="0.25">
      <c r="A451">
        <f>IF(Hoja1!M451=1,Hoja1!A451,0)</f>
        <v>0</v>
      </c>
      <c r="B451" s="23" t="e">
        <f>VLOOKUP(Hoja1!B451,Data!$A$1:$B$504,2,0)</f>
        <v>#N/A</v>
      </c>
      <c r="C451" s="23">
        <f>Hoja1!C451</f>
        <v>0</v>
      </c>
      <c r="D451">
        <f>Hoja1!D451</f>
        <v>0</v>
      </c>
      <c r="E451" s="24">
        <f>IF(Hoja1!M451=1,Hoja1!E451,0)</f>
        <v>0</v>
      </c>
      <c r="F451" s="23" t="e">
        <f>VLOOKUP(Hoja1!F451,Data!$D$1:$E$504,2,0)</f>
        <v>#N/A</v>
      </c>
      <c r="G451" s="23">
        <f>Hoja1!G451</f>
        <v>0</v>
      </c>
      <c r="H451" s="23">
        <f>Hoja1!H451</f>
        <v>0</v>
      </c>
      <c r="I451">
        <f>Hoja1!I451</f>
        <v>0</v>
      </c>
      <c r="J451" t="e">
        <f>VLOOKUP(Hoja1!J451,Data!$G$1:$H$505,2,0)</f>
        <v>#N/A</v>
      </c>
      <c r="K451" s="18">
        <f>IF(Hoja1!M451=1,Hoja1!K451,0)</f>
        <v>0</v>
      </c>
      <c r="L451">
        <f>IF(Hoja1!M451=1,Hoja1!L451:$N451,0)</f>
        <v>0</v>
      </c>
      <c r="M451">
        <f t="shared" ref="M451:M514" si="14">IF(A451&gt;0,1,0)</f>
        <v>0</v>
      </c>
      <c r="N451" t="str">
        <f t="shared" ref="N451:N514" si="15">IF(M451=0,"",M451)</f>
        <v/>
      </c>
      <c r="O451" t="str">
        <f>IF(N451="","",MAX(O$1:O450)+1)</f>
        <v/>
      </c>
    </row>
    <row r="452" spans="1:15" x14ac:dyDescent="0.25">
      <c r="A452">
        <f>IF(Hoja1!M452=1,Hoja1!A452,0)</f>
        <v>0</v>
      </c>
      <c r="B452" s="23" t="e">
        <f>VLOOKUP(Hoja1!B452,Data!$A$1:$B$504,2,0)</f>
        <v>#N/A</v>
      </c>
      <c r="C452" s="23">
        <f>Hoja1!C452</f>
        <v>0</v>
      </c>
      <c r="D452">
        <f>Hoja1!D452</f>
        <v>0</v>
      </c>
      <c r="E452" s="24">
        <f>IF(Hoja1!M452=1,Hoja1!E452,0)</f>
        <v>0</v>
      </c>
      <c r="F452" s="23" t="e">
        <f>VLOOKUP(Hoja1!F452,Data!$D$1:$E$504,2,0)</f>
        <v>#N/A</v>
      </c>
      <c r="G452" s="23">
        <f>Hoja1!G452</f>
        <v>0</v>
      </c>
      <c r="H452" s="23">
        <f>Hoja1!H452</f>
        <v>0</v>
      </c>
      <c r="I452">
        <f>Hoja1!I452</f>
        <v>0</v>
      </c>
      <c r="J452" t="e">
        <f>VLOOKUP(Hoja1!J452,Data!$G$1:$H$505,2,0)</f>
        <v>#N/A</v>
      </c>
      <c r="K452" s="18">
        <f>IF(Hoja1!M452=1,Hoja1!K452,0)</f>
        <v>0</v>
      </c>
      <c r="L452">
        <f>IF(Hoja1!M452=1,Hoja1!L452:$N452,0)</f>
        <v>0</v>
      </c>
      <c r="M452">
        <f t="shared" si="14"/>
        <v>0</v>
      </c>
      <c r="N452" t="str">
        <f t="shared" si="15"/>
        <v/>
      </c>
      <c r="O452" t="str">
        <f>IF(N452="","",MAX(O$1:O451)+1)</f>
        <v/>
      </c>
    </row>
    <row r="453" spans="1:15" x14ac:dyDescent="0.25">
      <c r="A453">
        <f>IF(Hoja1!M453=1,Hoja1!A453,0)</f>
        <v>0</v>
      </c>
      <c r="B453" s="23" t="e">
        <f>VLOOKUP(Hoja1!B453,Data!$A$1:$B$504,2,0)</f>
        <v>#N/A</v>
      </c>
      <c r="C453" s="23">
        <f>Hoja1!C453</f>
        <v>0</v>
      </c>
      <c r="D453">
        <f>Hoja1!D453</f>
        <v>0</v>
      </c>
      <c r="E453" s="24">
        <f>IF(Hoja1!M453=1,Hoja1!E453,0)</f>
        <v>0</v>
      </c>
      <c r="F453" s="23" t="e">
        <f>VLOOKUP(Hoja1!F453,Data!$D$1:$E$504,2,0)</f>
        <v>#N/A</v>
      </c>
      <c r="G453" s="23">
        <f>Hoja1!G453</f>
        <v>0</v>
      </c>
      <c r="H453" s="23">
        <f>Hoja1!H453</f>
        <v>0</v>
      </c>
      <c r="I453">
        <f>Hoja1!I453</f>
        <v>0</v>
      </c>
      <c r="J453" t="e">
        <f>VLOOKUP(Hoja1!J453,Data!$G$1:$H$505,2,0)</f>
        <v>#N/A</v>
      </c>
      <c r="K453" s="18">
        <f>IF(Hoja1!M453=1,Hoja1!K453,0)</f>
        <v>0</v>
      </c>
      <c r="L453">
        <f>IF(Hoja1!M453=1,Hoja1!L453:$N453,0)</f>
        <v>0</v>
      </c>
      <c r="M453">
        <f t="shared" si="14"/>
        <v>0</v>
      </c>
      <c r="N453" t="str">
        <f t="shared" si="15"/>
        <v/>
      </c>
      <c r="O453" t="str">
        <f>IF(N453="","",MAX(O$1:O452)+1)</f>
        <v/>
      </c>
    </row>
    <row r="454" spans="1:15" x14ac:dyDescent="0.25">
      <c r="A454">
        <f>IF(Hoja1!M454=1,Hoja1!A454,0)</f>
        <v>0</v>
      </c>
      <c r="B454" s="23" t="e">
        <f>VLOOKUP(Hoja1!B454,Data!$A$1:$B$504,2,0)</f>
        <v>#N/A</v>
      </c>
      <c r="C454" s="23">
        <f>Hoja1!C454</f>
        <v>0</v>
      </c>
      <c r="D454">
        <f>Hoja1!D454</f>
        <v>0</v>
      </c>
      <c r="E454" s="24">
        <f>IF(Hoja1!M454=1,Hoja1!E454,0)</f>
        <v>0</v>
      </c>
      <c r="F454" s="23" t="e">
        <f>VLOOKUP(Hoja1!F454,Data!$D$1:$E$504,2,0)</f>
        <v>#N/A</v>
      </c>
      <c r="G454" s="23">
        <f>Hoja1!G454</f>
        <v>0</v>
      </c>
      <c r="H454" s="23">
        <f>Hoja1!H454</f>
        <v>0</v>
      </c>
      <c r="I454">
        <f>Hoja1!I454</f>
        <v>0</v>
      </c>
      <c r="J454" t="e">
        <f>VLOOKUP(Hoja1!J454,Data!$G$1:$H$505,2,0)</f>
        <v>#N/A</v>
      </c>
      <c r="K454" s="18">
        <f>IF(Hoja1!M454=1,Hoja1!K454,0)</f>
        <v>0</v>
      </c>
      <c r="L454">
        <f>IF(Hoja1!M454=1,Hoja1!L454:$N454,0)</f>
        <v>0</v>
      </c>
      <c r="M454">
        <f t="shared" si="14"/>
        <v>0</v>
      </c>
      <c r="N454" t="str">
        <f t="shared" si="15"/>
        <v/>
      </c>
      <c r="O454" t="str">
        <f>IF(N454="","",MAX(O$1:O453)+1)</f>
        <v/>
      </c>
    </row>
    <row r="455" spans="1:15" x14ac:dyDescent="0.25">
      <c r="A455">
        <f>IF(Hoja1!M455=1,Hoja1!A455,0)</f>
        <v>0</v>
      </c>
      <c r="B455" s="23" t="e">
        <f>VLOOKUP(Hoja1!B455,Data!$A$1:$B$504,2,0)</f>
        <v>#N/A</v>
      </c>
      <c r="C455" s="23">
        <f>Hoja1!C455</f>
        <v>0</v>
      </c>
      <c r="D455">
        <f>Hoja1!D455</f>
        <v>0</v>
      </c>
      <c r="E455" s="24">
        <f>IF(Hoja1!M455=1,Hoja1!E455,0)</f>
        <v>0</v>
      </c>
      <c r="F455" s="23" t="e">
        <f>VLOOKUP(Hoja1!F455,Data!$D$1:$E$504,2,0)</f>
        <v>#N/A</v>
      </c>
      <c r="G455" s="23">
        <f>Hoja1!G455</f>
        <v>0</v>
      </c>
      <c r="H455" s="23">
        <f>Hoja1!H455</f>
        <v>0</v>
      </c>
      <c r="I455">
        <f>Hoja1!I455</f>
        <v>0</v>
      </c>
      <c r="J455" t="e">
        <f>VLOOKUP(Hoja1!J455,Data!$G$1:$H$505,2,0)</f>
        <v>#N/A</v>
      </c>
      <c r="K455" s="18">
        <f>IF(Hoja1!M455=1,Hoja1!K455,0)</f>
        <v>0</v>
      </c>
      <c r="L455">
        <f>IF(Hoja1!M455=1,Hoja1!L455:$N455,0)</f>
        <v>0</v>
      </c>
      <c r="M455">
        <f t="shared" si="14"/>
        <v>0</v>
      </c>
      <c r="N455" t="str">
        <f t="shared" si="15"/>
        <v/>
      </c>
      <c r="O455" t="str">
        <f>IF(N455="","",MAX(O$1:O454)+1)</f>
        <v/>
      </c>
    </row>
    <row r="456" spans="1:15" x14ac:dyDescent="0.25">
      <c r="A456">
        <f>IF(Hoja1!M456=1,Hoja1!A456,0)</f>
        <v>0</v>
      </c>
      <c r="B456" s="23" t="e">
        <f>VLOOKUP(Hoja1!B456,Data!$A$1:$B$504,2,0)</f>
        <v>#N/A</v>
      </c>
      <c r="C456" s="23">
        <f>Hoja1!C456</f>
        <v>0</v>
      </c>
      <c r="D456">
        <f>Hoja1!D456</f>
        <v>0</v>
      </c>
      <c r="E456" s="24">
        <f>IF(Hoja1!M456=1,Hoja1!E456,0)</f>
        <v>0</v>
      </c>
      <c r="F456" s="23" t="e">
        <f>VLOOKUP(Hoja1!F456,Data!$D$1:$E$504,2,0)</f>
        <v>#N/A</v>
      </c>
      <c r="G456" s="23">
        <f>Hoja1!G456</f>
        <v>0</v>
      </c>
      <c r="H456" s="23">
        <f>Hoja1!H456</f>
        <v>0</v>
      </c>
      <c r="I456">
        <f>Hoja1!I456</f>
        <v>0</v>
      </c>
      <c r="J456" t="e">
        <f>VLOOKUP(Hoja1!J456,Data!$G$1:$H$505,2,0)</f>
        <v>#N/A</v>
      </c>
      <c r="K456" s="18">
        <f>IF(Hoja1!M456=1,Hoja1!K456,0)</f>
        <v>0</v>
      </c>
      <c r="L456">
        <f>IF(Hoja1!M456=1,Hoja1!L456:$N456,0)</f>
        <v>0</v>
      </c>
      <c r="M456">
        <f t="shared" si="14"/>
        <v>0</v>
      </c>
      <c r="N456" t="str">
        <f t="shared" si="15"/>
        <v/>
      </c>
      <c r="O456" t="str">
        <f>IF(N456="","",MAX(O$1:O455)+1)</f>
        <v/>
      </c>
    </row>
    <row r="457" spans="1:15" x14ac:dyDescent="0.25">
      <c r="A457">
        <f>IF(Hoja1!M457=1,Hoja1!A457,0)</f>
        <v>0</v>
      </c>
      <c r="B457" s="23" t="e">
        <f>VLOOKUP(Hoja1!B457,Data!$A$1:$B$504,2,0)</f>
        <v>#N/A</v>
      </c>
      <c r="C457" s="23">
        <f>Hoja1!C457</f>
        <v>0</v>
      </c>
      <c r="D457">
        <f>Hoja1!D457</f>
        <v>0</v>
      </c>
      <c r="E457" s="24">
        <f>IF(Hoja1!M457=1,Hoja1!E457,0)</f>
        <v>0</v>
      </c>
      <c r="F457" s="23" t="e">
        <f>VLOOKUP(Hoja1!F457,Data!$D$1:$E$504,2,0)</f>
        <v>#N/A</v>
      </c>
      <c r="G457" s="23">
        <f>Hoja1!G457</f>
        <v>0</v>
      </c>
      <c r="H457" s="23">
        <f>Hoja1!H457</f>
        <v>0</v>
      </c>
      <c r="I457">
        <f>Hoja1!I457</f>
        <v>0</v>
      </c>
      <c r="J457" t="e">
        <f>VLOOKUP(Hoja1!J457,Data!$G$1:$H$505,2,0)</f>
        <v>#N/A</v>
      </c>
      <c r="K457" s="18">
        <f>IF(Hoja1!M457=1,Hoja1!K457,0)</f>
        <v>0</v>
      </c>
      <c r="L457">
        <f>IF(Hoja1!M457=1,Hoja1!L457:$N457,0)</f>
        <v>0</v>
      </c>
      <c r="M457">
        <f t="shared" si="14"/>
        <v>0</v>
      </c>
      <c r="N457" t="str">
        <f t="shared" si="15"/>
        <v/>
      </c>
      <c r="O457" t="str">
        <f>IF(N457="","",MAX(O$1:O456)+1)</f>
        <v/>
      </c>
    </row>
    <row r="458" spans="1:15" x14ac:dyDescent="0.25">
      <c r="A458">
        <f>IF(Hoja1!M458=1,Hoja1!A458,0)</f>
        <v>0</v>
      </c>
      <c r="B458" s="23" t="e">
        <f>VLOOKUP(Hoja1!B458,Data!$A$1:$B$504,2,0)</f>
        <v>#N/A</v>
      </c>
      <c r="C458" s="23">
        <f>Hoja1!C458</f>
        <v>0</v>
      </c>
      <c r="D458">
        <f>Hoja1!D458</f>
        <v>0</v>
      </c>
      <c r="E458" s="24">
        <f>IF(Hoja1!M458=1,Hoja1!E458,0)</f>
        <v>0</v>
      </c>
      <c r="F458" s="23" t="e">
        <f>VLOOKUP(Hoja1!F458,Data!$D$1:$E$504,2,0)</f>
        <v>#N/A</v>
      </c>
      <c r="G458" s="23">
        <f>Hoja1!G458</f>
        <v>0</v>
      </c>
      <c r="H458" s="23">
        <f>Hoja1!H458</f>
        <v>0</v>
      </c>
      <c r="I458">
        <f>Hoja1!I458</f>
        <v>0</v>
      </c>
      <c r="J458" t="e">
        <f>VLOOKUP(Hoja1!J458,Data!$G$1:$H$505,2,0)</f>
        <v>#N/A</v>
      </c>
      <c r="K458" s="18">
        <f>IF(Hoja1!M458=1,Hoja1!K458,0)</f>
        <v>0</v>
      </c>
      <c r="L458">
        <f>IF(Hoja1!M458=1,Hoja1!L458:$N458,0)</f>
        <v>0</v>
      </c>
      <c r="M458">
        <f t="shared" si="14"/>
        <v>0</v>
      </c>
      <c r="N458" t="str">
        <f t="shared" si="15"/>
        <v/>
      </c>
      <c r="O458" t="str">
        <f>IF(N458="","",MAX(O$1:O457)+1)</f>
        <v/>
      </c>
    </row>
    <row r="459" spans="1:15" x14ac:dyDescent="0.25">
      <c r="A459">
        <f>IF(Hoja1!M459=1,Hoja1!A459,0)</f>
        <v>0</v>
      </c>
      <c r="B459" s="23" t="e">
        <f>VLOOKUP(Hoja1!B459,Data!$A$1:$B$504,2,0)</f>
        <v>#N/A</v>
      </c>
      <c r="C459" s="23">
        <f>Hoja1!C459</f>
        <v>0</v>
      </c>
      <c r="D459">
        <f>Hoja1!D459</f>
        <v>0</v>
      </c>
      <c r="E459" s="24">
        <f>IF(Hoja1!M459=1,Hoja1!E459,0)</f>
        <v>0</v>
      </c>
      <c r="F459" s="23" t="e">
        <f>VLOOKUP(Hoja1!F459,Data!$D$1:$E$504,2,0)</f>
        <v>#N/A</v>
      </c>
      <c r="G459" s="23">
        <f>Hoja1!G459</f>
        <v>0</v>
      </c>
      <c r="H459" s="23">
        <f>Hoja1!H459</f>
        <v>0</v>
      </c>
      <c r="I459">
        <f>Hoja1!I459</f>
        <v>0</v>
      </c>
      <c r="J459" t="e">
        <f>VLOOKUP(Hoja1!J459,Data!$G$1:$H$505,2,0)</f>
        <v>#N/A</v>
      </c>
      <c r="K459" s="18">
        <f>IF(Hoja1!M459=1,Hoja1!K459,0)</f>
        <v>0</v>
      </c>
      <c r="L459">
        <f>IF(Hoja1!M459=1,Hoja1!L459:$N459,0)</f>
        <v>0</v>
      </c>
      <c r="M459">
        <f t="shared" si="14"/>
        <v>0</v>
      </c>
      <c r="N459" t="str">
        <f t="shared" si="15"/>
        <v/>
      </c>
      <c r="O459" t="str">
        <f>IF(N459="","",MAX(O$1:O458)+1)</f>
        <v/>
      </c>
    </row>
    <row r="460" spans="1:15" x14ac:dyDescent="0.25">
      <c r="A460">
        <f>IF(Hoja1!M460=1,Hoja1!A460,0)</f>
        <v>0</v>
      </c>
      <c r="B460" s="23" t="e">
        <f>VLOOKUP(Hoja1!B460,Data!$A$1:$B$504,2,0)</f>
        <v>#N/A</v>
      </c>
      <c r="C460" s="23">
        <f>Hoja1!C460</f>
        <v>0</v>
      </c>
      <c r="D460">
        <f>Hoja1!D460</f>
        <v>0</v>
      </c>
      <c r="E460" s="24">
        <f>IF(Hoja1!M460=1,Hoja1!E460,0)</f>
        <v>0</v>
      </c>
      <c r="F460" s="23" t="e">
        <f>VLOOKUP(Hoja1!F460,Data!$D$1:$E$504,2,0)</f>
        <v>#N/A</v>
      </c>
      <c r="G460" s="23">
        <f>Hoja1!G460</f>
        <v>0</v>
      </c>
      <c r="H460" s="23">
        <f>Hoja1!H460</f>
        <v>0</v>
      </c>
      <c r="I460">
        <f>Hoja1!I460</f>
        <v>0</v>
      </c>
      <c r="J460" t="e">
        <f>VLOOKUP(Hoja1!J460,Data!$G$1:$H$505,2,0)</f>
        <v>#N/A</v>
      </c>
      <c r="K460" s="18">
        <f>IF(Hoja1!M460=1,Hoja1!K460,0)</f>
        <v>0</v>
      </c>
      <c r="L460">
        <f>IF(Hoja1!M460=1,Hoja1!L460:$N460,0)</f>
        <v>0</v>
      </c>
      <c r="M460">
        <f t="shared" si="14"/>
        <v>0</v>
      </c>
      <c r="N460" t="str">
        <f t="shared" si="15"/>
        <v/>
      </c>
      <c r="O460" t="str">
        <f>IF(N460="","",MAX(O$1:O459)+1)</f>
        <v/>
      </c>
    </row>
    <row r="461" spans="1:15" x14ac:dyDescent="0.25">
      <c r="A461">
        <f>IF(Hoja1!M461=1,Hoja1!A461,0)</f>
        <v>0</v>
      </c>
      <c r="B461" s="23" t="e">
        <f>VLOOKUP(Hoja1!B461,Data!$A$1:$B$504,2,0)</f>
        <v>#N/A</v>
      </c>
      <c r="C461" s="23">
        <f>Hoja1!C461</f>
        <v>0</v>
      </c>
      <c r="D461">
        <f>Hoja1!D461</f>
        <v>0</v>
      </c>
      <c r="E461" s="24">
        <f>IF(Hoja1!M461=1,Hoja1!E461,0)</f>
        <v>0</v>
      </c>
      <c r="F461" s="23" t="e">
        <f>VLOOKUP(Hoja1!F461,Data!$D$1:$E$504,2,0)</f>
        <v>#N/A</v>
      </c>
      <c r="G461" s="23">
        <f>Hoja1!G461</f>
        <v>0</v>
      </c>
      <c r="H461" s="23">
        <f>Hoja1!H461</f>
        <v>0</v>
      </c>
      <c r="I461">
        <f>Hoja1!I461</f>
        <v>0</v>
      </c>
      <c r="J461" t="e">
        <f>VLOOKUP(Hoja1!J461,Data!$G$1:$H$505,2,0)</f>
        <v>#N/A</v>
      </c>
      <c r="K461" s="18">
        <f>IF(Hoja1!M461=1,Hoja1!K461,0)</f>
        <v>0</v>
      </c>
      <c r="L461">
        <f>IF(Hoja1!M461=1,Hoja1!L461:$N461,0)</f>
        <v>0</v>
      </c>
      <c r="M461">
        <f t="shared" si="14"/>
        <v>0</v>
      </c>
      <c r="N461" t="str">
        <f t="shared" si="15"/>
        <v/>
      </c>
      <c r="O461" t="str">
        <f>IF(N461="","",MAX(O$1:O460)+1)</f>
        <v/>
      </c>
    </row>
    <row r="462" spans="1:15" x14ac:dyDescent="0.25">
      <c r="A462">
        <f>IF(Hoja1!M462=1,Hoja1!A462,0)</f>
        <v>0</v>
      </c>
      <c r="B462" s="23" t="e">
        <f>VLOOKUP(Hoja1!B462,Data!$A$1:$B$504,2,0)</f>
        <v>#N/A</v>
      </c>
      <c r="C462" s="23">
        <f>Hoja1!C462</f>
        <v>0</v>
      </c>
      <c r="D462">
        <f>Hoja1!D462</f>
        <v>0</v>
      </c>
      <c r="E462" s="24">
        <f>IF(Hoja1!M462=1,Hoja1!E462,0)</f>
        <v>0</v>
      </c>
      <c r="F462" s="23" t="e">
        <f>VLOOKUP(Hoja1!F462,Data!$D$1:$E$504,2,0)</f>
        <v>#N/A</v>
      </c>
      <c r="G462" s="23">
        <f>Hoja1!G462</f>
        <v>0</v>
      </c>
      <c r="H462" s="23">
        <f>Hoja1!H462</f>
        <v>0</v>
      </c>
      <c r="I462">
        <f>Hoja1!I462</f>
        <v>0</v>
      </c>
      <c r="J462" t="e">
        <f>VLOOKUP(Hoja1!J462,Data!$G$1:$H$505,2,0)</f>
        <v>#N/A</v>
      </c>
      <c r="K462" s="18">
        <f>IF(Hoja1!M462=1,Hoja1!K462,0)</f>
        <v>0</v>
      </c>
      <c r="L462">
        <f>IF(Hoja1!M462=1,Hoja1!L462:$N462,0)</f>
        <v>0</v>
      </c>
      <c r="M462">
        <f t="shared" si="14"/>
        <v>0</v>
      </c>
      <c r="N462" t="str">
        <f t="shared" si="15"/>
        <v/>
      </c>
      <c r="O462" t="str">
        <f>IF(N462="","",MAX(O$1:O461)+1)</f>
        <v/>
      </c>
    </row>
    <row r="463" spans="1:15" x14ac:dyDescent="0.25">
      <c r="A463">
        <f>IF(Hoja1!M463=1,Hoja1!A463,0)</f>
        <v>0</v>
      </c>
      <c r="B463" s="23" t="e">
        <f>VLOOKUP(Hoja1!B463,Data!$A$1:$B$504,2,0)</f>
        <v>#N/A</v>
      </c>
      <c r="C463" s="23">
        <f>Hoja1!C463</f>
        <v>0</v>
      </c>
      <c r="D463">
        <f>Hoja1!D463</f>
        <v>0</v>
      </c>
      <c r="E463" s="24">
        <f>IF(Hoja1!M463=1,Hoja1!E463,0)</f>
        <v>0</v>
      </c>
      <c r="F463" s="23" t="e">
        <f>VLOOKUP(Hoja1!F463,Data!$D$1:$E$504,2,0)</f>
        <v>#N/A</v>
      </c>
      <c r="G463" s="23">
        <f>Hoja1!G463</f>
        <v>0</v>
      </c>
      <c r="H463" s="23">
        <f>Hoja1!H463</f>
        <v>0</v>
      </c>
      <c r="I463">
        <f>Hoja1!I463</f>
        <v>0</v>
      </c>
      <c r="J463" t="e">
        <f>VLOOKUP(Hoja1!J463,Data!$G$1:$H$505,2,0)</f>
        <v>#N/A</v>
      </c>
      <c r="K463" s="18">
        <f>IF(Hoja1!M463=1,Hoja1!K463,0)</f>
        <v>0</v>
      </c>
      <c r="L463">
        <f>IF(Hoja1!M463=1,Hoja1!L463:$N463,0)</f>
        <v>0</v>
      </c>
      <c r="M463">
        <f t="shared" si="14"/>
        <v>0</v>
      </c>
      <c r="N463" t="str">
        <f t="shared" si="15"/>
        <v/>
      </c>
      <c r="O463" t="str">
        <f>IF(N463="","",MAX(O$1:O462)+1)</f>
        <v/>
      </c>
    </row>
    <row r="464" spans="1:15" x14ac:dyDescent="0.25">
      <c r="A464">
        <f>IF(Hoja1!M464=1,Hoja1!A464,0)</f>
        <v>0</v>
      </c>
      <c r="B464" s="23" t="e">
        <f>VLOOKUP(Hoja1!B464,Data!$A$1:$B$504,2,0)</f>
        <v>#N/A</v>
      </c>
      <c r="C464" s="23">
        <f>Hoja1!C464</f>
        <v>0</v>
      </c>
      <c r="D464">
        <f>Hoja1!D464</f>
        <v>0</v>
      </c>
      <c r="E464" s="24">
        <f>IF(Hoja1!M464=1,Hoja1!E464,0)</f>
        <v>0</v>
      </c>
      <c r="F464" s="23" t="e">
        <f>VLOOKUP(Hoja1!F464,Data!$D$1:$E$504,2,0)</f>
        <v>#N/A</v>
      </c>
      <c r="G464" s="23">
        <f>Hoja1!G464</f>
        <v>0</v>
      </c>
      <c r="H464" s="23">
        <f>Hoja1!H464</f>
        <v>0</v>
      </c>
      <c r="I464">
        <f>Hoja1!I464</f>
        <v>0</v>
      </c>
      <c r="J464" t="e">
        <f>VLOOKUP(Hoja1!J464,Data!$G$1:$H$505,2,0)</f>
        <v>#N/A</v>
      </c>
      <c r="K464" s="18">
        <f>IF(Hoja1!M464=1,Hoja1!K464,0)</f>
        <v>0</v>
      </c>
      <c r="L464">
        <f>IF(Hoja1!M464=1,Hoja1!L464:$N464,0)</f>
        <v>0</v>
      </c>
      <c r="M464">
        <f t="shared" si="14"/>
        <v>0</v>
      </c>
      <c r="N464" t="str">
        <f t="shared" si="15"/>
        <v/>
      </c>
      <c r="O464" t="str">
        <f>IF(N464="","",MAX(O$1:O463)+1)</f>
        <v/>
      </c>
    </row>
    <row r="465" spans="1:15" x14ac:dyDescent="0.25">
      <c r="A465">
        <f>IF(Hoja1!M465=1,Hoja1!A465,0)</f>
        <v>0</v>
      </c>
      <c r="B465" s="23" t="e">
        <f>VLOOKUP(Hoja1!B465,Data!$A$1:$B$504,2,0)</f>
        <v>#N/A</v>
      </c>
      <c r="C465" s="23">
        <f>Hoja1!C465</f>
        <v>0</v>
      </c>
      <c r="D465">
        <f>Hoja1!D465</f>
        <v>0</v>
      </c>
      <c r="E465" s="24">
        <f>IF(Hoja1!M465=1,Hoja1!E465,0)</f>
        <v>0</v>
      </c>
      <c r="F465" s="23" t="e">
        <f>VLOOKUP(Hoja1!F465,Data!$D$1:$E$504,2,0)</f>
        <v>#N/A</v>
      </c>
      <c r="G465" s="23">
        <f>Hoja1!G465</f>
        <v>0</v>
      </c>
      <c r="H465" s="23">
        <f>Hoja1!H465</f>
        <v>0</v>
      </c>
      <c r="I465">
        <f>Hoja1!I465</f>
        <v>0</v>
      </c>
      <c r="J465" t="e">
        <f>VLOOKUP(Hoja1!J465,Data!$G$1:$H$505,2,0)</f>
        <v>#N/A</v>
      </c>
      <c r="K465" s="18">
        <f>IF(Hoja1!M465=1,Hoja1!K465,0)</f>
        <v>0</v>
      </c>
      <c r="L465">
        <f>IF(Hoja1!M465=1,Hoja1!L465:$N465,0)</f>
        <v>0</v>
      </c>
      <c r="M465">
        <f t="shared" si="14"/>
        <v>0</v>
      </c>
      <c r="N465" t="str">
        <f t="shared" si="15"/>
        <v/>
      </c>
      <c r="O465" t="str">
        <f>IF(N465="","",MAX(O$1:O464)+1)</f>
        <v/>
      </c>
    </row>
    <row r="466" spans="1:15" x14ac:dyDescent="0.25">
      <c r="A466">
        <f>IF(Hoja1!M466=1,Hoja1!A466,0)</f>
        <v>0</v>
      </c>
      <c r="B466" s="23" t="e">
        <f>VLOOKUP(Hoja1!B466,Data!$A$1:$B$504,2,0)</f>
        <v>#N/A</v>
      </c>
      <c r="C466" s="23">
        <f>Hoja1!C466</f>
        <v>0</v>
      </c>
      <c r="D466">
        <f>Hoja1!D466</f>
        <v>0</v>
      </c>
      <c r="E466" s="24">
        <f>IF(Hoja1!M466=1,Hoja1!E466,0)</f>
        <v>0</v>
      </c>
      <c r="F466" s="23" t="e">
        <f>VLOOKUP(Hoja1!F466,Data!$D$1:$E$504,2,0)</f>
        <v>#N/A</v>
      </c>
      <c r="G466" s="23">
        <f>Hoja1!G466</f>
        <v>0</v>
      </c>
      <c r="H466" s="23">
        <f>Hoja1!H466</f>
        <v>0</v>
      </c>
      <c r="I466">
        <f>Hoja1!I466</f>
        <v>0</v>
      </c>
      <c r="J466" t="e">
        <f>VLOOKUP(Hoja1!J466,Data!$G$1:$H$505,2,0)</f>
        <v>#N/A</v>
      </c>
      <c r="K466" s="18">
        <f>IF(Hoja1!M466=1,Hoja1!K466,0)</f>
        <v>0</v>
      </c>
      <c r="L466">
        <f>IF(Hoja1!M466=1,Hoja1!L466:$N466,0)</f>
        <v>0</v>
      </c>
      <c r="M466">
        <f t="shared" si="14"/>
        <v>0</v>
      </c>
      <c r="N466" t="str">
        <f t="shared" si="15"/>
        <v/>
      </c>
      <c r="O466" t="str">
        <f>IF(N466="","",MAX(O$1:O465)+1)</f>
        <v/>
      </c>
    </row>
    <row r="467" spans="1:15" x14ac:dyDescent="0.25">
      <c r="A467">
        <f>IF(Hoja1!M467=1,Hoja1!A467,0)</f>
        <v>0</v>
      </c>
      <c r="B467" s="23" t="e">
        <f>VLOOKUP(Hoja1!B467,Data!$A$1:$B$504,2,0)</f>
        <v>#N/A</v>
      </c>
      <c r="C467" s="23">
        <f>Hoja1!C467</f>
        <v>0</v>
      </c>
      <c r="D467">
        <f>Hoja1!D467</f>
        <v>0</v>
      </c>
      <c r="E467" s="24">
        <f>IF(Hoja1!M467=1,Hoja1!E467,0)</f>
        <v>0</v>
      </c>
      <c r="F467" s="23" t="e">
        <f>VLOOKUP(Hoja1!F467,Data!$D$1:$E$504,2,0)</f>
        <v>#N/A</v>
      </c>
      <c r="G467" s="23">
        <f>Hoja1!G467</f>
        <v>0</v>
      </c>
      <c r="H467" s="23">
        <f>Hoja1!H467</f>
        <v>0</v>
      </c>
      <c r="I467">
        <f>Hoja1!I467</f>
        <v>0</v>
      </c>
      <c r="J467" t="e">
        <f>VLOOKUP(Hoja1!J467,Data!$G$1:$H$505,2,0)</f>
        <v>#N/A</v>
      </c>
      <c r="K467" s="18">
        <f>IF(Hoja1!M467=1,Hoja1!K467,0)</f>
        <v>0</v>
      </c>
      <c r="L467">
        <f>IF(Hoja1!M467=1,Hoja1!L467:$N467,0)</f>
        <v>0</v>
      </c>
      <c r="M467">
        <f t="shared" si="14"/>
        <v>0</v>
      </c>
      <c r="N467" t="str">
        <f t="shared" si="15"/>
        <v/>
      </c>
      <c r="O467" t="str">
        <f>IF(N467="","",MAX(O$1:O466)+1)</f>
        <v/>
      </c>
    </row>
    <row r="468" spans="1:15" x14ac:dyDescent="0.25">
      <c r="A468">
        <f>IF(Hoja1!M468=1,Hoja1!A468,0)</f>
        <v>0</v>
      </c>
      <c r="B468" s="23" t="e">
        <f>VLOOKUP(Hoja1!B468,Data!$A$1:$B$504,2,0)</f>
        <v>#N/A</v>
      </c>
      <c r="C468" s="23">
        <f>Hoja1!C468</f>
        <v>0</v>
      </c>
      <c r="D468">
        <f>Hoja1!D468</f>
        <v>0</v>
      </c>
      <c r="E468" s="24">
        <f>IF(Hoja1!M468=1,Hoja1!E468,0)</f>
        <v>0</v>
      </c>
      <c r="F468" s="23" t="e">
        <f>VLOOKUP(Hoja1!F468,Data!$D$1:$E$504,2,0)</f>
        <v>#N/A</v>
      </c>
      <c r="G468" s="23">
        <f>Hoja1!G468</f>
        <v>0</v>
      </c>
      <c r="H468" s="23">
        <f>Hoja1!H468</f>
        <v>0</v>
      </c>
      <c r="I468">
        <f>Hoja1!I468</f>
        <v>0</v>
      </c>
      <c r="J468" t="e">
        <f>VLOOKUP(Hoja1!J468,Data!$G$1:$H$505,2,0)</f>
        <v>#N/A</v>
      </c>
      <c r="K468" s="18">
        <f>IF(Hoja1!M468=1,Hoja1!K468,0)</f>
        <v>0</v>
      </c>
      <c r="L468">
        <f>IF(Hoja1!M468=1,Hoja1!L468:$N468,0)</f>
        <v>0</v>
      </c>
      <c r="M468">
        <f t="shared" si="14"/>
        <v>0</v>
      </c>
      <c r="N468" t="str">
        <f t="shared" si="15"/>
        <v/>
      </c>
      <c r="O468" t="str">
        <f>IF(N468="","",MAX(O$1:O467)+1)</f>
        <v/>
      </c>
    </row>
    <row r="469" spans="1:15" x14ac:dyDescent="0.25">
      <c r="A469">
        <f>IF(Hoja1!M469=1,Hoja1!A469,0)</f>
        <v>0</v>
      </c>
      <c r="B469" s="23" t="e">
        <f>VLOOKUP(Hoja1!B469,Data!$A$1:$B$504,2,0)</f>
        <v>#N/A</v>
      </c>
      <c r="C469" s="23">
        <f>Hoja1!C469</f>
        <v>0</v>
      </c>
      <c r="D469">
        <f>Hoja1!D469</f>
        <v>0</v>
      </c>
      <c r="E469" s="24">
        <f>IF(Hoja1!M469=1,Hoja1!E469,0)</f>
        <v>0</v>
      </c>
      <c r="F469" s="23" t="e">
        <f>VLOOKUP(Hoja1!F469,Data!$D$1:$E$504,2,0)</f>
        <v>#N/A</v>
      </c>
      <c r="G469" s="23">
        <f>Hoja1!G469</f>
        <v>0</v>
      </c>
      <c r="H469" s="23">
        <f>Hoja1!H469</f>
        <v>0</v>
      </c>
      <c r="I469">
        <f>Hoja1!I469</f>
        <v>0</v>
      </c>
      <c r="J469" t="e">
        <f>VLOOKUP(Hoja1!J469,Data!$G$1:$H$505,2,0)</f>
        <v>#N/A</v>
      </c>
      <c r="K469" s="18">
        <f>IF(Hoja1!M469=1,Hoja1!K469,0)</f>
        <v>0</v>
      </c>
      <c r="L469">
        <f>IF(Hoja1!M469=1,Hoja1!L469:$N469,0)</f>
        <v>0</v>
      </c>
      <c r="M469">
        <f t="shared" si="14"/>
        <v>0</v>
      </c>
      <c r="N469" t="str">
        <f t="shared" si="15"/>
        <v/>
      </c>
      <c r="O469" t="str">
        <f>IF(N469="","",MAX(O$1:O468)+1)</f>
        <v/>
      </c>
    </row>
    <row r="470" spans="1:15" x14ac:dyDescent="0.25">
      <c r="A470">
        <f>IF(Hoja1!M470=1,Hoja1!A470,0)</f>
        <v>0</v>
      </c>
      <c r="B470" s="23" t="e">
        <f>VLOOKUP(Hoja1!B470,Data!$A$1:$B$504,2,0)</f>
        <v>#N/A</v>
      </c>
      <c r="C470" s="23">
        <f>Hoja1!C470</f>
        <v>0</v>
      </c>
      <c r="D470">
        <f>Hoja1!D470</f>
        <v>0</v>
      </c>
      <c r="E470" s="24">
        <f>IF(Hoja1!M470=1,Hoja1!E470,0)</f>
        <v>0</v>
      </c>
      <c r="F470" s="23" t="e">
        <f>VLOOKUP(Hoja1!F470,Data!$D$1:$E$504,2,0)</f>
        <v>#N/A</v>
      </c>
      <c r="G470" s="23">
        <f>Hoja1!G470</f>
        <v>0</v>
      </c>
      <c r="H470" s="23">
        <f>Hoja1!H470</f>
        <v>0</v>
      </c>
      <c r="I470">
        <f>Hoja1!I470</f>
        <v>0</v>
      </c>
      <c r="J470" t="e">
        <f>VLOOKUP(Hoja1!J470,Data!$G$1:$H$505,2,0)</f>
        <v>#N/A</v>
      </c>
      <c r="K470" s="18">
        <f>IF(Hoja1!M470=1,Hoja1!K470,0)</f>
        <v>0</v>
      </c>
      <c r="L470">
        <f>IF(Hoja1!M470=1,Hoja1!L470:$N470,0)</f>
        <v>0</v>
      </c>
      <c r="M470">
        <f t="shared" si="14"/>
        <v>0</v>
      </c>
      <c r="N470" t="str">
        <f t="shared" si="15"/>
        <v/>
      </c>
      <c r="O470" t="str">
        <f>IF(N470="","",MAX(O$1:O469)+1)</f>
        <v/>
      </c>
    </row>
    <row r="471" spans="1:15" x14ac:dyDescent="0.25">
      <c r="A471">
        <f>IF(Hoja1!M471=1,Hoja1!A471,0)</f>
        <v>0</v>
      </c>
      <c r="B471" s="23" t="e">
        <f>VLOOKUP(Hoja1!B471,Data!$A$1:$B$504,2,0)</f>
        <v>#N/A</v>
      </c>
      <c r="C471" s="23">
        <f>Hoja1!C471</f>
        <v>0</v>
      </c>
      <c r="D471">
        <f>Hoja1!D471</f>
        <v>0</v>
      </c>
      <c r="E471" s="24">
        <f>IF(Hoja1!M471=1,Hoja1!E471,0)</f>
        <v>0</v>
      </c>
      <c r="F471" s="23" t="e">
        <f>VLOOKUP(Hoja1!F471,Data!$D$1:$E$504,2,0)</f>
        <v>#N/A</v>
      </c>
      <c r="G471" s="23">
        <f>Hoja1!G471</f>
        <v>0</v>
      </c>
      <c r="H471" s="23">
        <f>Hoja1!H471</f>
        <v>0</v>
      </c>
      <c r="I471">
        <f>Hoja1!I471</f>
        <v>0</v>
      </c>
      <c r="J471" t="e">
        <f>VLOOKUP(Hoja1!J471,Data!$G$1:$H$505,2,0)</f>
        <v>#N/A</v>
      </c>
      <c r="K471" s="18">
        <f>IF(Hoja1!M471=1,Hoja1!K471,0)</f>
        <v>0</v>
      </c>
      <c r="L471">
        <f>IF(Hoja1!M471=1,Hoja1!L471:$N471,0)</f>
        <v>0</v>
      </c>
      <c r="M471">
        <f t="shared" si="14"/>
        <v>0</v>
      </c>
      <c r="N471" t="str">
        <f t="shared" si="15"/>
        <v/>
      </c>
      <c r="O471" t="str">
        <f>IF(N471="","",MAX(O$1:O470)+1)</f>
        <v/>
      </c>
    </row>
    <row r="472" spans="1:15" x14ac:dyDescent="0.25">
      <c r="A472">
        <f>IF(Hoja1!M472=1,Hoja1!A472,0)</f>
        <v>0</v>
      </c>
      <c r="B472" s="23" t="e">
        <f>VLOOKUP(Hoja1!B472,Data!$A$1:$B$504,2,0)</f>
        <v>#N/A</v>
      </c>
      <c r="C472" s="23">
        <f>Hoja1!C472</f>
        <v>0</v>
      </c>
      <c r="D472">
        <f>Hoja1!D472</f>
        <v>0</v>
      </c>
      <c r="E472" s="24">
        <f>IF(Hoja1!M472=1,Hoja1!E472,0)</f>
        <v>0</v>
      </c>
      <c r="F472" s="23" t="e">
        <f>VLOOKUP(Hoja1!F472,Data!$D$1:$E$504,2,0)</f>
        <v>#N/A</v>
      </c>
      <c r="G472" s="23">
        <f>Hoja1!G472</f>
        <v>0</v>
      </c>
      <c r="H472" s="23">
        <f>Hoja1!H472</f>
        <v>0</v>
      </c>
      <c r="I472">
        <f>Hoja1!I472</f>
        <v>0</v>
      </c>
      <c r="J472" t="e">
        <f>VLOOKUP(Hoja1!J472,Data!$G$1:$H$505,2,0)</f>
        <v>#N/A</v>
      </c>
      <c r="K472" s="18">
        <f>IF(Hoja1!M472=1,Hoja1!K472,0)</f>
        <v>0</v>
      </c>
      <c r="L472">
        <f>IF(Hoja1!M472=1,Hoja1!L472:$N472,0)</f>
        <v>0</v>
      </c>
      <c r="M472">
        <f t="shared" si="14"/>
        <v>0</v>
      </c>
      <c r="N472" t="str">
        <f t="shared" si="15"/>
        <v/>
      </c>
      <c r="O472" t="str">
        <f>IF(N472="","",MAX(O$1:O471)+1)</f>
        <v/>
      </c>
    </row>
    <row r="473" spans="1:15" x14ac:dyDescent="0.25">
      <c r="A473">
        <f>IF(Hoja1!M473=1,Hoja1!A473,0)</f>
        <v>0</v>
      </c>
      <c r="B473" s="23" t="e">
        <f>VLOOKUP(Hoja1!B473,Data!$A$1:$B$504,2,0)</f>
        <v>#N/A</v>
      </c>
      <c r="C473" s="23">
        <f>Hoja1!C473</f>
        <v>0</v>
      </c>
      <c r="D473">
        <f>Hoja1!D473</f>
        <v>0</v>
      </c>
      <c r="E473" s="24">
        <f>IF(Hoja1!M473=1,Hoja1!E473,0)</f>
        <v>0</v>
      </c>
      <c r="F473" s="23" t="e">
        <f>VLOOKUP(Hoja1!F473,Data!$D$1:$E$504,2,0)</f>
        <v>#N/A</v>
      </c>
      <c r="G473" s="23">
        <f>Hoja1!G473</f>
        <v>0</v>
      </c>
      <c r="H473" s="23">
        <f>Hoja1!H473</f>
        <v>0</v>
      </c>
      <c r="I473">
        <f>Hoja1!I473</f>
        <v>0</v>
      </c>
      <c r="J473" t="e">
        <f>VLOOKUP(Hoja1!J473,Data!$G$1:$H$505,2,0)</f>
        <v>#N/A</v>
      </c>
      <c r="K473" s="18">
        <f>IF(Hoja1!M473=1,Hoja1!K473,0)</f>
        <v>0</v>
      </c>
      <c r="L473">
        <f>IF(Hoja1!M473=1,Hoja1!L473:$N473,0)</f>
        <v>0</v>
      </c>
      <c r="M473">
        <f t="shared" si="14"/>
        <v>0</v>
      </c>
      <c r="N473" t="str">
        <f t="shared" si="15"/>
        <v/>
      </c>
      <c r="O473" t="str">
        <f>IF(N473="","",MAX(O$1:O472)+1)</f>
        <v/>
      </c>
    </row>
    <row r="474" spans="1:15" x14ac:dyDescent="0.25">
      <c r="A474">
        <f>IF(Hoja1!M474=1,Hoja1!A474,0)</f>
        <v>0</v>
      </c>
      <c r="B474" s="23" t="e">
        <f>VLOOKUP(Hoja1!B474,Data!$A$1:$B$504,2,0)</f>
        <v>#N/A</v>
      </c>
      <c r="C474" s="23">
        <f>Hoja1!C474</f>
        <v>0</v>
      </c>
      <c r="D474">
        <f>Hoja1!D474</f>
        <v>0</v>
      </c>
      <c r="E474" s="24">
        <f>IF(Hoja1!M474=1,Hoja1!E474,0)</f>
        <v>0</v>
      </c>
      <c r="F474" s="23" t="e">
        <f>VLOOKUP(Hoja1!F474,Data!$D$1:$E$504,2,0)</f>
        <v>#N/A</v>
      </c>
      <c r="G474" s="23">
        <f>Hoja1!G474</f>
        <v>0</v>
      </c>
      <c r="H474" s="23">
        <f>Hoja1!H474</f>
        <v>0</v>
      </c>
      <c r="I474">
        <f>Hoja1!I474</f>
        <v>0</v>
      </c>
      <c r="J474" t="e">
        <f>VLOOKUP(Hoja1!J474,Data!$G$1:$H$505,2,0)</f>
        <v>#N/A</v>
      </c>
      <c r="K474" s="18">
        <f>IF(Hoja1!M474=1,Hoja1!K474,0)</f>
        <v>0</v>
      </c>
      <c r="L474">
        <f>IF(Hoja1!M474=1,Hoja1!L474:$N474,0)</f>
        <v>0</v>
      </c>
      <c r="M474">
        <f t="shared" si="14"/>
        <v>0</v>
      </c>
      <c r="N474" t="str">
        <f t="shared" si="15"/>
        <v/>
      </c>
      <c r="O474" t="str">
        <f>IF(N474="","",MAX(O$1:O473)+1)</f>
        <v/>
      </c>
    </row>
    <row r="475" spans="1:15" x14ac:dyDescent="0.25">
      <c r="A475">
        <f>IF(Hoja1!M475=1,Hoja1!A475,0)</f>
        <v>0</v>
      </c>
      <c r="B475" s="23" t="e">
        <f>VLOOKUP(Hoja1!B475,Data!$A$1:$B$504,2,0)</f>
        <v>#N/A</v>
      </c>
      <c r="C475" s="23">
        <f>Hoja1!C475</f>
        <v>0</v>
      </c>
      <c r="D475">
        <f>Hoja1!D475</f>
        <v>0</v>
      </c>
      <c r="E475" s="24">
        <f>IF(Hoja1!M475=1,Hoja1!E475,0)</f>
        <v>0</v>
      </c>
      <c r="F475" s="23" t="e">
        <f>VLOOKUP(Hoja1!F475,Data!$D$1:$E$504,2,0)</f>
        <v>#N/A</v>
      </c>
      <c r="G475" s="23">
        <f>Hoja1!G475</f>
        <v>0</v>
      </c>
      <c r="H475" s="23">
        <f>Hoja1!H475</f>
        <v>0</v>
      </c>
      <c r="I475">
        <f>Hoja1!I475</f>
        <v>0</v>
      </c>
      <c r="J475" t="e">
        <f>VLOOKUP(Hoja1!J475,Data!$G$1:$H$505,2,0)</f>
        <v>#N/A</v>
      </c>
      <c r="K475" s="18">
        <f>IF(Hoja1!M475=1,Hoja1!K475,0)</f>
        <v>0</v>
      </c>
      <c r="L475">
        <f>IF(Hoja1!M475=1,Hoja1!L475:$N475,0)</f>
        <v>0</v>
      </c>
      <c r="M475">
        <f t="shared" si="14"/>
        <v>0</v>
      </c>
      <c r="N475" t="str">
        <f t="shared" si="15"/>
        <v/>
      </c>
      <c r="O475" t="str">
        <f>IF(N475="","",MAX(O$1:O474)+1)</f>
        <v/>
      </c>
    </row>
    <row r="476" spans="1:15" x14ac:dyDescent="0.25">
      <c r="A476">
        <f>IF(Hoja1!M476=1,Hoja1!A476,0)</f>
        <v>0</v>
      </c>
      <c r="B476" s="23" t="e">
        <f>VLOOKUP(Hoja1!B476,Data!$A$1:$B$504,2,0)</f>
        <v>#N/A</v>
      </c>
      <c r="C476" s="23">
        <f>Hoja1!C476</f>
        <v>0</v>
      </c>
      <c r="D476">
        <f>Hoja1!D476</f>
        <v>0</v>
      </c>
      <c r="E476" s="24">
        <f>IF(Hoja1!M476=1,Hoja1!E476,0)</f>
        <v>0</v>
      </c>
      <c r="F476" s="23" t="e">
        <f>VLOOKUP(Hoja1!F476,Data!$D$1:$E$504,2,0)</f>
        <v>#N/A</v>
      </c>
      <c r="G476" s="23">
        <f>Hoja1!G476</f>
        <v>0</v>
      </c>
      <c r="H476" s="23">
        <f>Hoja1!H476</f>
        <v>0</v>
      </c>
      <c r="I476">
        <f>Hoja1!I476</f>
        <v>0</v>
      </c>
      <c r="J476" t="e">
        <f>VLOOKUP(Hoja1!J476,Data!$G$1:$H$505,2,0)</f>
        <v>#N/A</v>
      </c>
      <c r="K476" s="18">
        <f>IF(Hoja1!M476=1,Hoja1!K476,0)</f>
        <v>0</v>
      </c>
      <c r="L476">
        <f>IF(Hoja1!M476=1,Hoja1!L476:$N476,0)</f>
        <v>0</v>
      </c>
      <c r="M476">
        <f t="shared" si="14"/>
        <v>0</v>
      </c>
      <c r="N476" t="str">
        <f t="shared" si="15"/>
        <v/>
      </c>
      <c r="O476" t="str">
        <f>IF(N476="","",MAX(O$1:O475)+1)</f>
        <v/>
      </c>
    </row>
    <row r="477" spans="1:15" x14ac:dyDescent="0.25">
      <c r="A477">
        <f>IF(Hoja1!M477=1,Hoja1!A477,0)</f>
        <v>0</v>
      </c>
      <c r="B477" s="23" t="e">
        <f>VLOOKUP(Hoja1!B477,Data!$A$1:$B$504,2,0)</f>
        <v>#N/A</v>
      </c>
      <c r="C477" s="23">
        <f>Hoja1!C477</f>
        <v>0</v>
      </c>
      <c r="D477">
        <f>Hoja1!D477</f>
        <v>0</v>
      </c>
      <c r="E477" s="24">
        <f>IF(Hoja1!M477=1,Hoja1!E477,0)</f>
        <v>0</v>
      </c>
      <c r="F477" s="23" t="e">
        <f>VLOOKUP(Hoja1!F477,Data!$D$1:$E$504,2,0)</f>
        <v>#N/A</v>
      </c>
      <c r="G477" s="23">
        <f>Hoja1!G477</f>
        <v>0</v>
      </c>
      <c r="H477" s="23">
        <f>Hoja1!H477</f>
        <v>0</v>
      </c>
      <c r="I477">
        <f>Hoja1!I477</f>
        <v>0</v>
      </c>
      <c r="J477" t="e">
        <f>VLOOKUP(Hoja1!J477,Data!$G$1:$H$505,2,0)</f>
        <v>#N/A</v>
      </c>
      <c r="K477" s="18">
        <f>IF(Hoja1!M477=1,Hoja1!K477,0)</f>
        <v>0</v>
      </c>
      <c r="L477">
        <f>IF(Hoja1!M477=1,Hoja1!L477:$N477,0)</f>
        <v>0</v>
      </c>
      <c r="M477">
        <f t="shared" si="14"/>
        <v>0</v>
      </c>
      <c r="N477" t="str">
        <f t="shared" si="15"/>
        <v/>
      </c>
      <c r="O477" t="str">
        <f>IF(N477="","",MAX(O$1:O476)+1)</f>
        <v/>
      </c>
    </row>
    <row r="478" spans="1:15" x14ac:dyDescent="0.25">
      <c r="A478">
        <f>IF(Hoja1!M478=1,Hoja1!A478,0)</f>
        <v>0</v>
      </c>
      <c r="B478" s="23" t="e">
        <f>VLOOKUP(Hoja1!B478,Data!$A$1:$B$504,2,0)</f>
        <v>#N/A</v>
      </c>
      <c r="C478" s="23">
        <f>Hoja1!C478</f>
        <v>0</v>
      </c>
      <c r="D478">
        <f>Hoja1!D478</f>
        <v>0</v>
      </c>
      <c r="E478" s="24">
        <f>IF(Hoja1!M478=1,Hoja1!E478,0)</f>
        <v>0</v>
      </c>
      <c r="F478" s="23" t="e">
        <f>VLOOKUP(Hoja1!F478,Data!$D$1:$E$504,2,0)</f>
        <v>#N/A</v>
      </c>
      <c r="G478" s="23">
        <f>Hoja1!G478</f>
        <v>0</v>
      </c>
      <c r="H478" s="23">
        <f>Hoja1!H478</f>
        <v>0</v>
      </c>
      <c r="I478">
        <f>Hoja1!I478</f>
        <v>0</v>
      </c>
      <c r="J478" t="e">
        <f>VLOOKUP(Hoja1!J478,Data!$G$1:$H$505,2,0)</f>
        <v>#N/A</v>
      </c>
      <c r="K478" s="18">
        <f>IF(Hoja1!M478=1,Hoja1!K478,0)</f>
        <v>0</v>
      </c>
      <c r="L478">
        <f>IF(Hoja1!M478=1,Hoja1!L478:$N478,0)</f>
        <v>0</v>
      </c>
      <c r="M478">
        <f t="shared" si="14"/>
        <v>0</v>
      </c>
      <c r="N478" t="str">
        <f t="shared" si="15"/>
        <v/>
      </c>
      <c r="O478" t="str">
        <f>IF(N478="","",MAX(O$1:O477)+1)</f>
        <v/>
      </c>
    </row>
    <row r="479" spans="1:15" x14ac:dyDescent="0.25">
      <c r="A479">
        <f>IF(Hoja1!M479=1,Hoja1!A479,0)</f>
        <v>0</v>
      </c>
      <c r="B479" s="23" t="e">
        <f>VLOOKUP(Hoja1!B479,Data!$A$1:$B$504,2,0)</f>
        <v>#N/A</v>
      </c>
      <c r="C479" s="23">
        <f>Hoja1!C479</f>
        <v>0</v>
      </c>
      <c r="D479">
        <f>Hoja1!D479</f>
        <v>0</v>
      </c>
      <c r="E479" s="24">
        <f>IF(Hoja1!M479=1,Hoja1!E479,0)</f>
        <v>0</v>
      </c>
      <c r="F479" s="23" t="e">
        <f>VLOOKUP(Hoja1!F479,Data!$D$1:$E$504,2,0)</f>
        <v>#N/A</v>
      </c>
      <c r="G479" s="23">
        <f>Hoja1!G479</f>
        <v>0</v>
      </c>
      <c r="H479" s="23">
        <f>Hoja1!H479</f>
        <v>0</v>
      </c>
      <c r="I479">
        <f>Hoja1!I479</f>
        <v>0</v>
      </c>
      <c r="J479" t="e">
        <f>VLOOKUP(Hoja1!J479,Data!$G$1:$H$505,2,0)</f>
        <v>#N/A</v>
      </c>
      <c r="K479" s="18">
        <f>IF(Hoja1!M479=1,Hoja1!K479,0)</f>
        <v>0</v>
      </c>
      <c r="L479">
        <f>IF(Hoja1!M479=1,Hoja1!L479:$N479,0)</f>
        <v>0</v>
      </c>
      <c r="M479">
        <f t="shared" si="14"/>
        <v>0</v>
      </c>
      <c r="N479" t="str">
        <f t="shared" si="15"/>
        <v/>
      </c>
      <c r="O479" t="str">
        <f>IF(N479="","",MAX(O$1:O478)+1)</f>
        <v/>
      </c>
    </row>
    <row r="480" spans="1:15" x14ac:dyDescent="0.25">
      <c r="A480">
        <f>IF(Hoja1!M480=1,Hoja1!A480,0)</f>
        <v>0</v>
      </c>
      <c r="B480" s="23" t="e">
        <f>VLOOKUP(Hoja1!B480,Data!$A$1:$B$504,2,0)</f>
        <v>#N/A</v>
      </c>
      <c r="C480" s="23">
        <f>Hoja1!C480</f>
        <v>0</v>
      </c>
      <c r="D480">
        <f>Hoja1!D480</f>
        <v>0</v>
      </c>
      <c r="E480" s="24">
        <f>IF(Hoja1!M480=1,Hoja1!E480,0)</f>
        <v>0</v>
      </c>
      <c r="F480" s="23" t="e">
        <f>VLOOKUP(Hoja1!F480,Data!$D$1:$E$504,2,0)</f>
        <v>#N/A</v>
      </c>
      <c r="G480" s="23">
        <f>Hoja1!G480</f>
        <v>0</v>
      </c>
      <c r="H480" s="23">
        <f>Hoja1!H480</f>
        <v>0</v>
      </c>
      <c r="I480">
        <f>Hoja1!I480</f>
        <v>0</v>
      </c>
      <c r="J480" t="e">
        <f>VLOOKUP(Hoja1!J480,Data!$G$1:$H$505,2,0)</f>
        <v>#N/A</v>
      </c>
      <c r="K480" s="18">
        <f>IF(Hoja1!M480=1,Hoja1!K480,0)</f>
        <v>0</v>
      </c>
      <c r="L480">
        <f>IF(Hoja1!M480=1,Hoja1!L480:$N480,0)</f>
        <v>0</v>
      </c>
      <c r="M480">
        <f t="shared" si="14"/>
        <v>0</v>
      </c>
      <c r="N480" t="str">
        <f t="shared" si="15"/>
        <v/>
      </c>
      <c r="O480" t="str">
        <f>IF(N480="","",MAX(O$1:O479)+1)</f>
        <v/>
      </c>
    </row>
    <row r="481" spans="1:15" x14ac:dyDescent="0.25">
      <c r="A481">
        <f>IF(Hoja1!M481=1,Hoja1!A481,0)</f>
        <v>0</v>
      </c>
      <c r="B481" s="23" t="e">
        <f>VLOOKUP(Hoja1!B481,Data!$A$1:$B$504,2,0)</f>
        <v>#N/A</v>
      </c>
      <c r="C481" s="23">
        <f>Hoja1!C481</f>
        <v>0</v>
      </c>
      <c r="D481">
        <f>Hoja1!D481</f>
        <v>0</v>
      </c>
      <c r="E481" s="24">
        <f>IF(Hoja1!M481=1,Hoja1!E481,0)</f>
        <v>0</v>
      </c>
      <c r="F481" s="23" t="e">
        <f>VLOOKUP(Hoja1!F481,Data!$D$1:$E$504,2,0)</f>
        <v>#N/A</v>
      </c>
      <c r="G481" s="23">
        <f>Hoja1!G481</f>
        <v>0</v>
      </c>
      <c r="H481" s="23">
        <f>Hoja1!H481</f>
        <v>0</v>
      </c>
      <c r="I481">
        <f>Hoja1!I481</f>
        <v>0</v>
      </c>
      <c r="J481" t="e">
        <f>VLOOKUP(Hoja1!J481,Data!$G$1:$H$505,2,0)</f>
        <v>#N/A</v>
      </c>
      <c r="K481" s="18">
        <f>IF(Hoja1!M481=1,Hoja1!K481,0)</f>
        <v>0</v>
      </c>
      <c r="L481">
        <f>IF(Hoja1!M481=1,Hoja1!L481:$N481,0)</f>
        <v>0</v>
      </c>
      <c r="M481">
        <f t="shared" si="14"/>
        <v>0</v>
      </c>
      <c r="N481" t="str">
        <f t="shared" si="15"/>
        <v/>
      </c>
      <c r="O481" t="str">
        <f>IF(N481="","",MAX(O$1:O480)+1)</f>
        <v/>
      </c>
    </row>
    <row r="482" spans="1:15" x14ac:dyDescent="0.25">
      <c r="A482">
        <f>IF(Hoja1!M482=1,Hoja1!A482,0)</f>
        <v>0</v>
      </c>
      <c r="B482" s="23" t="e">
        <f>VLOOKUP(Hoja1!B482,Data!$A$1:$B$504,2,0)</f>
        <v>#N/A</v>
      </c>
      <c r="C482" s="23">
        <f>Hoja1!C482</f>
        <v>0</v>
      </c>
      <c r="D482">
        <f>Hoja1!D482</f>
        <v>0</v>
      </c>
      <c r="E482" s="24">
        <f>IF(Hoja1!M482=1,Hoja1!E482,0)</f>
        <v>0</v>
      </c>
      <c r="F482" s="23" t="e">
        <f>VLOOKUP(Hoja1!F482,Data!$D$1:$E$504,2,0)</f>
        <v>#N/A</v>
      </c>
      <c r="G482" s="23">
        <f>Hoja1!G482</f>
        <v>0</v>
      </c>
      <c r="H482" s="23">
        <f>Hoja1!H482</f>
        <v>0</v>
      </c>
      <c r="I482">
        <f>Hoja1!I482</f>
        <v>0</v>
      </c>
      <c r="J482" t="e">
        <f>VLOOKUP(Hoja1!J482,Data!$G$1:$H$505,2,0)</f>
        <v>#N/A</v>
      </c>
      <c r="K482" s="18">
        <f>IF(Hoja1!M482=1,Hoja1!K482,0)</f>
        <v>0</v>
      </c>
      <c r="L482">
        <f>IF(Hoja1!M482=1,Hoja1!L482:$N482,0)</f>
        <v>0</v>
      </c>
      <c r="M482">
        <f t="shared" si="14"/>
        <v>0</v>
      </c>
      <c r="N482" t="str">
        <f t="shared" si="15"/>
        <v/>
      </c>
      <c r="O482" t="str">
        <f>IF(N482="","",MAX(O$1:O481)+1)</f>
        <v/>
      </c>
    </row>
    <row r="483" spans="1:15" x14ac:dyDescent="0.25">
      <c r="A483">
        <f>IF(Hoja1!M483=1,Hoja1!A483,0)</f>
        <v>0</v>
      </c>
      <c r="B483" s="23" t="e">
        <f>VLOOKUP(Hoja1!B483,Data!$A$1:$B$504,2,0)</f>
        <v>#N/A</v>
      </c>
      <c r="C483" s="23">
        <f>Hoja1!C483</f>
        <v>0</v>
      </c>
      <c r="D483">
        <f>Hoja1!D483</f>
        <v>0</v>
      </c>
      <c r="E483" s="24">
        <f>IF(Hoja1!M483=1,Hoja1!E483,0)</f>
        <v>0</v>
      </c>
      <c r="F483" s="23" t="e">
        <f>VLOOKUP(Hoja1!F483,Data!$D$1:$E$504,2,0)</f>
        <v>#N/A</v>
      </c>
      <c r="G483" s="23">
        <f>Hoja1!G483</f>
        <v>0</v>
      </c>
      <c r="H483" s="23">
        <f>Hoja1!H483</f>
        <v>0</v>
      </c>
      <c r="I483">
        <f>Hoja1!I483</f>
        <v>0</v>
      </c>
      <c r="J483" t="e">
        <f>VLOOKUP(Hoja1!J483,Data!$G$1:$H$505,2,0)</f>
        <v>#N/A</v>
      </c>
      <c r="K483" s="18">
        <f>IF(Hoja1!M483=1,Hoja1!K483,0)</f>
        <v>0</v>
      </c>
      <c r="L483">
        <f>IF(Hoja1!M483=1,Hoja1!L483:$N483,0)</f>
        <v>0</v>
      </c>
      <c r="M483">
        <f t="shared" si="14"/>
        <v>0</v>
      </c>
      <c r="N483" t="str">
        <f t="shared" si="15"/>
        <v/>
      </c>
      <c r="O483" t="str">
        <f>IF(N483="","",MAX(O$1:O482)+1)</f>
        <v/>
      </c>
    </row>
    <row r="484" spans="1:15" x14ac:dyDescent="0.25">
      <c r="A484">
        <f>IF(Hoja1!M484=1,Hoja1!A484,0)</f>
        <v>0</v>
      </c>
      <c r="B484" s="23" t="e">
        <f>VLOOKUP(Hoja1!B484,Data!$A$1:$B$504,2,0)</f>
        <v>#N/A</v>
      </c>
      <c r="C484" s="23">
        <f>Hoja1!C484</f>
        <v>0</v>
      </c>
      <c r="D484">
        <f>Hoja1!D484</f>
        <v>0</v>
      </c>
      <c r="E484" s="24">
        <f>IF(Hoja1!M484=1,Hoja1!E484,0)</f>
        <v>0</v>
      </c>
      <c r="F484" s="23" t="e">
        <f>VLOOKUP(Hoja1!F484,Data!$D$1:$E$504,2,0)</f>
        <v>#N/A</v>
      </c>
      <c r="G484" s="23">
        <f>Hoja1!G484</f>
        <v>0</v>
      </c>
      <c r="H484" s="23">
        <f>Hoja1!H484</f>
        <v>0</v>
      </c>
      <c r="I484">
        <f>Hoja1!I484</f>
        <v>0</v>
      </c>
      <c r="J484" t="e">
        <f>VLOOKUP(Hoja1!J484,Data!$G$1:$H$505,2,0)</f>
        <v>#N/A</v>
      </c>
      <c r="K484" s="18">
        <f>IF(Hoja1!M484=1,Hoja1!K484,0)</f>
        <v>0</v>
      </c>
      <c r="L484">
        <f>IF(Hoja1!M484=1,Hoja1!L484:$N484,0)</f>
        <v>0</v>
      </c>
      <c r="M484">
        <f t="shared" si="14"/>
        <v>0</v>
      </c>
      <c r="N484" t="str">
        <f t="shared" si="15"/>
        <v/>
      </c>
      <c r="O484" t="str">
        <f>IF(N484="","",MAX(O$1:O483)+1)</f>
        <v/>
      </c>
    </row>
    <row r="485" spans="1:15" x14ac:dyDescent="0.25">
      <c r="A485">
        <f>IF(Hoja1!M485=1,Hoja1!A485,0)</f>
        <v>0</v>
      </c>
      <c r="B485" s="23" t="e">
        <f>VLOOKUP(Hoja1!B485,Data!$A$1:$B$504,2,0)</f>
        <v>#N/A</v>
      </c>
      <c r="C485" s="23">
        <f>Hoja1!C485</f>
        <v>0</v>
      </c>
      <c r="D485">
        <f>Hoja1!D485</f>
        <v>0</v>
      </c>
      <c r="E485" s="24">
        <f>IF(Hoja1!M485=1,Hoja1!E485,0)</f>
        <v>0</v>
      </c>
      <c r="F485" s="23" t="e">
        <f>VLOOKUP(Hoja1!F485,Data!$D$1:$E$504,2,0)</f>
        <v>#N/A</v>
      </c>
      <c r="G485" s="23">
        <f>Hoja1!G485</f>
        <v>0</v>
      </c>
      <c r="H485" s="23">
        <f>Hoja1!H485</f>
        <v>0</v>
      </c>
      <c r="I485">
        <f>Hoja1!I485</f>
        <v>0</v>
      </c>
      <c r="J485" t="e">
        <f>VLOOKUP(Hoja1!J485,Data!$G$1:$H$505,2,0)</f>
        <v>#N/A</v>
      </c>
      <c r="K485" s="18">
        <f>IF(Hoja1!M485=1,Hoja1!K485,0)</f>
        <v>0</v>
      </c>
      <c r="L485">
        <f>IF(Hoja1!M485=1,Hoja1!L485:$N485,0)</f>
        <v>0</v>
      </c>
      <c r="M485">
        <f t="shared" si="14"/>
        <v>0</v>
      </c>
      <c r="N485" t="str">
        <f t="shared" si="15"/>
        <v/>
      </c>
      <c r="O485" t="str">
        <f>IF(N485="","",MAX(O$1:O484)+1)</f>
        <v/>
      </c>
    </row>
    <row r="486" spans="1:15" x14ac:dyDescent="0.25">
      <c r="A486">
        <f>IF(Hoja1!M486=1,Hoja1!A486,0)</f>
        <v>0</v>
      </c>
      <c r="B486" s="23" t="e">
        <f>VLOOKUP(Hoja1!B486,Data!$A$1:$B$504,2,0)</f>
        <v>#N/A</v>
      </c>
      <c r="C486" s="23">
        <f>Hoja1!C486</f>
        <v>0</v>
      </c>
      <c r="D486">
        <f>Hoja1!D486</f>
        <v>0</v>
      </c>
      <c r="E486" s="24">
        <f>IF(Hoja1!M486=1,Hoja1!E486,0)</f>
        <v>0</v>
      </c>
      <c r="F486" s="23" t="e">
        <f>VLOOKUP(Hoja1!F486,Data!$D$1:$E$504,2,0)</f>
        <v>#N/A</v>
      </c>
      <c r="G486" s="23">
        <f>Hoja1!G486</f>
        <v>0</v>
      </c>
      <c r="H486" s="23">
        <f>Hoja1!H486</f>
        <v>0</v>
      </c>
      <c r="I486">
        <f>Hoja1!I486</f>
        <v>0</v>
      </c>
      <c r="J486" t="e">
        <f>VLOOKUP(Hoja1!J486,Data!$G$1:$H$505,2,0)</f>
        <v>#N/A</v>
      </c>
      <c r="K486" s="18">
        <f>IF(Hoja1!M486=1,Hoja1!K486,0)</f>
        <v>0</v>
      </c>
      <c r="L486">
        <f>IF(Hoja1!M486=1,Hoja1!L486:$N486,0)</f>
        <v>0</v>
      </c>
      <c r="M486">
        <f t="shared" si="14"/>
        <v>0</v>
      </c>
      <c r="N486" t="str">
        <f t="shared" si="15"/>
        <v/>
      </c>
      <c r="O486" t="str">
        <f>IF(N486="","",MAX(O$1:O485)+1)</f>
        <v/>
      </c>
    </row>
    <row r="487" spans="1:15" x14ac:dyDescent="0.25">
      <c r="A487">
        <f>IF(Hoja1!M487=1,Hoja1!A487,0)</f>
        <v>0</v>
      </c>
      <c r="B487" s="23" t="e">
        <f>VLOOKUP(Hoja1!B487,Data!$A$1:$B$504,2,0)</f>
        <v>#N/A</v>
      </c>
      <c r="C487" s="23">
        <f>Hoja1!C487</f>
        <v>0</v>
      </c>
      <c r="D487">
        <f>Hoja1!D487</f>
        <v>0</v>
      </c>
      <c r="E487" s="24">
        <f>IF(Hoja1!M487=1,Hoja1!E487,0)</f>
        <v>0</v>
      </c>
      <c r="F487" s="23" t="e">
        <f>VLOOKUP(Hoja1!F487,Data!$D$1:$E$504,2,0)</f>
        <v>#N/A</v>
      </c>
      <c r="G487" s="23">
        <f>Hoja1!G487</f>
        <v>0</v>
      </c>
      <c r="H487" s="23">
        <f>Hoja1!H487</f>
        <v>0</v>
      </c>
      <c r="I487">
        <f>Hoja1!I487</f>
        <v>0</v>
      </c>
      <c r="J487" t="e">
        <f>VLOOKUP(Hoja1!J487,Data!$G$1:$H$505,2,0)</f>
        <v>#N/A</v>
      </c>
      <c r="K487" s="18">
        <f>IF(Hoja1!M487=1,Hoja1!K487,0)</f>
        <v>0</v>
      </c>
      <c r="L487">
        <f>IF(Hoja1!M487=1,Hoja1!L487:$N487,0)</f>
        <v>0</v>
      </c>
      <c r="M487">
        <f t="shared" si="14"/>
        <v>0</v>
      </c>
      <c r="N487" t="str">
        <f t="shared" si="15"/>
        <v/>
      </c>
      <c r="O487" t="str">
        <f>IF(N487="","",MAX(O$1:O486)+1)</f>
        <v/>
      </c>
    </row>
    <row r="488" spans="1:15" x14ac:dyDescent="0.25">
      <c r="A488">
        <f>IF(Hoja1!M488=1,Hoja1!A488,0)</f>
        <v>0</v>
      </c>
      <c r="B488" s="23" t="e">
        <f>VLOOKUP(Hoja1!B488,Data!$A$1:$B$504,2,0)</f>
        <v>#N/A</v>
      </c>
      <c r="C488" s="23">
        <f>Hoja1!C488</f>
        <v>0</v>
      </c>
      <c r="D488">
        <f>Hoja1!D488</f>
        <v>0</v>
      </c>
      <c r="E488" s="24">
        <f>IF(Hoja1!M488=1,Hoja1!E488,0)</f>
        <v>0</v>
      </c>
      <c r="F488" s="23" t="e">
        <f>VLOOKUP(Hoja1!F488,Data!$D$1:$E$504,2,0)</f>
        <v>#N/A</v>
      </c>
      <c r="G488" s="23">
        <f>Hoja1!G488</f>
        <v>0</v>
      </c>
      <c r="H488" s="23">
        <f>Hoja1!H488</f>
        <v>0</v>
      </c>
      <c r="I488">
        <f>Hoja1!I488</f>
        <v>0</v>
      </c>
      <c r="J488" t="e">
        <f>VLOOKUP(Hoja1!J488,Data!$G$1:$H$505,2,0)</f>
        <v>#N/A</v>
      </c>
      <c r="K488" s="18">
        <f>IF(Hoja1!M488=1,Hoja1!K488,0)</f>
        <v>0</v>
      </c>
      <c r="L488">
        <f>IF(Hoja1!M488=1,Hoja1!L488:$N488,0)</f>
        <v>0</v>
      </c>
      <c r="M488">
        <f t="shared" si="14"/>
        <v>0</v>
      </c>
      <c r="N488" t="str">
        <f t="shared" si="15"/>
        <v/>
      </c>
      <c r="O488" t="str">
        <f>IF(N488="","",MAX(O$1:O487)+1)</f>
        <v/>
      </c>
    </row>
    <row r="489" spans="1:15" x14ac:dyDescent="0.25">
      <c r="A489">
        <f>IF(Hoja1!M489=1,Hoja1!A489,0)</f>
        <v>0</v>
      </c>
      <c r="B489" s="23" t="e">
        <f>VLOOKUP(Hoja1!B489,Data!$A$1:$B$504,2,0)</f>
        <v>#N/A</v>
      </c>
      <c r="C489" s="23">
        <f>Hoja1!C489</f>
        <v>0</v>
      </c>
      <c r="D489">
        <f>Hoja1!D489</f>
        <v>0</v>
      </c>
      <c r="E489" s="24">
        <f>IF(Hoja1!M489=1,Hoja1!E489,0)</f>
        <v>0</v>
      </c>
      <c r="F489" s="23" t="e">
        <f>VLOOKUP(Hoja1!F489,Data!$D$1:$E$504,2,0)</f>
        <v>#N/A</v>
      </c>
      <c r="G489" s="23">
        <f>Hoja1!G489</f>
        <v>0</v>
      </c>
      <c r="H489" s="23">
        <f>Hoja1!H489</f>
        <v>0</v>
      </c>
      <c r="I489">
        <f>Hoja1!I489</f>
        <v>0</v>
      </c>
      <c r="J489" t="e">
        <f>VLOOKUP(Hoja1!J489,Data!$G$1:$H$505,2,0)</f>
        <v>#N/A</v>
      </c>
      <c r="K489" s="18">
        <f>IF(Hoja1!M489=1,Hoja1!K489,0)</f>
        <v>0</v>
      </c>
      <c r="L489">
        <f>IF(Hoja1!M489=1,Hoja1!L489:$N489,0)</f>
        <v>0</v>
      </c>
      <c r="M489">
        <f t="shared" si="14"/>
        <v>0</v>
      </c>
      <c r="N489" t="str">
        <f t="shared" si="15"/>
        <v/>
      </c>
      <c r="O489" t="str">
        <f>IF(N489="","",MAX(O$1:O488)+1)</f>
        <v/>
      </c>
    </row>
    <row r="490" spans="1:15" x14ac:dyDescent="0.25">
      <c r="A490">
        <f>IF(Hoja1!M490=1,Hoja1!A490,0)</f>
        <v>0</v>
      </c>
      <c r="B490" s="23" t="e">
        <f>VLOOKUP(Hoja1!B490,Data!$A$1:$B$504,2,0)</f>
        <v>#N/A</v>
      </c>
      <c r="C490" s="23">
        <f>Hoja1!C490</f>
        <v>0</v>
      </c>
      <c r="D490">
        <f>Hoja1!D490</f>
        <v>0</v>
      </c>
      <c r="E490" s="24">
        <f>IF(Hoja1!M490=1,Hoja1!E490,0)</f>
        <v>0</v>
      </c>
      <c r="F490" s="23" t="e">
        <f>VLOOKUP(Hoja1!F490,Data!$D$1:$E$504,2,0)</f>
        <v>#N/A</v>
      </c>
      <c r="G490" s="23">
        <f>Hoja1!G490</f>
        <v>0</v>
      </c>
      <c r="H490" s="23">
        <f>Hoja1!H490</f>
        <v>0</v>
      </c>
      <c r="I490">
        <f>Hoja1!I490</f>
        <v>0</v>
      </c>
      <c r="J490" t="e">
        <f>VLOOKUP(Hoja1!J490,Data!$G$1:$H$505,2,0)</f>
        <v>#N/A</v>
      </c>
      <c r="K490" s="18">
        <f>IF(Hoja1!M490=1,Hoja1!K490,0)</f>
        <v>0</v>
      </c>
      <c r="L490">
        <f>IF(Hoja1!M490=1,Hoja1!L490:$N490,0)</f>
        <v>0</v>
      </c>
      <c r="M490">
        <f t="shared" si="14"/>
        <v>0</v>
      </c>
      <c r="N490" t="str">
        <f t="shared" si="15"/>
        <v/>
      </c>
      <c r="O490" t="str">
        <f>IF(N490="","",MAX(O$1:O489)+1)</f>
        <v/>
      </c>
    </row>
    <row r="491" spans="1:15" x14ac:dyDescent="0.25">
      <c r="A491">
        <f>IF(Hoja1!M491=1,Hoja1!A491,0)</f>
        <v>0</v>
      </c>
      <c r="B491" s="23" t="e">
        <f>VLOOKUP(Hoja1!B491,Data!$A$1:$B$504,2,0)</f>
        <v>#N/A</v>
      </c>
      <c r="C491" s="23">
        <f>Hoja1!C491</f>
        <v>0</v>
      </c>
      <c r="D491">
        <f>Hoja1!D491</f>
        <v>0</v>
      </c>
      <c r="E491" s="24">
        <f>IF(Hoja1!M491=1,Hoja1!E491,0)</f>
        <v>0</v>
      </c>
      <c r="F491" s="23" t="e">
        <f>VLOOKUP(Hoja1!F491,Data!$D$1:$E$504,2,0)</f>
        <v>#N/A</v>
      </c>
      <c r="G491" s="23">
        <f>Hoja1!G491</f>
        <v>0</v>
      </c>
      <c r="H491" s="23">
        <f>Hoja1!H491</f>
        <v>0</v>
      </c>
      <c r="I491">
        <f>Hoja1!I491</f>
        <v>0</v>
      </c>
      <c r="J491" t="e">
        <f>VLOOKUP(Hoja1!J491,Data!$G$1:$H$505,2,0)</f>
        <v>#N/A</v>
      </c>
      <c r="K491" s="18">
        <f>IF(Hoja1!M491=1,Hoja1!K491,0)</f>
        <v>0</v>
      </c>
      <c r="L491">
        <f>IF(Hoja1!M491=1,Hoja1!L491:$N491,0)</f>
        <v>0</v>
      </c>
      <c r="M491">
        <f t="shared" si="14"/>
        <v>0</v>
      </c>
      <c r="N491" t="str">
        <f t="shared" si="15"/>
        <v/>
      </c>
      <c r="O491" t="str">
        <f>IF(N491="","",MAX(O$1:O490)+1)</f>
        <v/>
      </c>
    </row>
    <row r="492" spans="1:15" x14ac:dyDescent="0.25">
      <c r="A492">
        <f>IF(Hoja1!M492=1,Hoja1!A492,0)</f>
        <v>0</v>
      </c>
      <c r="B492" s="23" t="e">
        <f>VLOOKUP(Hoja1!B492,Data!$A$1:$B$504,2,0)</f>
        <v>#N/A</v>
      </c>
      <c r="C492" s="23">
        <f>Hoja1!C492</f>
        <v>0</v>
      </c>
      <c r="D492">
        <f>Hoja1!D492</f>
        <v>0</v>
      </c>
      <c r="E492" s="24">
        <f>IF(Hoja1!M492=1,Hoja1!E492,0)</f>
        <v>0</v>
      </c>
      <c r="F492" s="23" t="e">
        <f>VLOOKUP(Hoja1!F492,Data!$D$1:$E$504,2,0)</f>
        <v>#N/A</v>
      </c>
      <c r="G492" s="23">
        <f>Hoja1!G492</f>
        <v>0</v>
      </c>
      <c r="H492" s="23">
        <f>Hoja1!H492</f>
        <v>0</v>
      </c>
      <c r="I492">
        <f>Hoja1!I492</f>
        <v>0</v>
      </c>
      <c r="J492" t="e">
        <f>VLOOKUP(Hoja1!J492,Data!$G$1:$H$505,2,0)</f>
        <v>#N/A</v>
      </c>
      <c r="K492" s="18">
        <f>IF(Hoja1!M492=1,Hoja1!K492,0)</f>
        <v>0</v>
      </c>
      <c r="L492">
        <f>IF(Hoja1!M492=1,Hoja1!L492:$N492,0)</f>
        <v>0</v>
      </c>
      <c r="M492">
        <f t="shared" si="14"/>
        <v>0</v>
      </c>
      <c r="N492" t="str">
        <f t="shared" si="15"/>
        <v/>
      </c>
      <c r="O492" t="str">
        <f>IF(N492="","",MAX(O$1:O491)+1)</f>
        <v/>
      </c>
    </row>
    <row r="493" spans="1:15" x14ac:dyDescent="0.25">
      <c r="A493">
        <f>IF(Hoja1!M493=1,Hoja1!A493,0)</f>
        <v>0</v>
      </c>
      <c r="B493" s="23" t="e">
        <f>VLOOKUP(Hoja1!B493,Data!$A$1:$B$504,2,0)</f>
        <v>#N/A</v>
      </c>
      <c r="C493" s="23">
        <f>Hoja1!C493</f>
        <v>0</v>
      </c>
      <c r="D493">
        <f>Hoja1!D493</f>
        <v>0</v>
      </c>
      <c r="E493" s="24">
        <f>IF(Hoja1!M493=1,Hoja1!E493,0)</f>
        <v>0</v>
      </c>
      <c r="F493" s="23" t="e">
        <f>VLOOKUP(Hoja1!F493,Data!$D$1:$E$504,2,0)</f>
        <v>#N/A</v>
      </c>
      <c r="G493" s="23">
        <f>Hoja1!G493</f>
        <v>0</v>
      </c>
      <c r="H493" s="23">
        <f>Hoja1!H493</f>
        <v>0</v>
      </c>
      <c r="I493">
        <f>Hoja1!I493</f>
        <v>0</v>
      </c>
      <c r="J493" t="e">
        <f>VLOOKUP(Hoja1!J493,Data!$G$1:$H$505,2,0)</f>
        <v>#N/A</v>
      </c>
      <c r="K493" s="18">
        <f>IF(Hoja1!M493=1,Hoja1!K493,0)</f>
        <v>0</v>
      </c>
      <c r="L493">
        <f>IF(Hoja1!M493=1,Hoja1!L493:$N493,0)</f>
        <v>0</v>
      </c>
      <c r="M493">
        <f t="shared" si="14"/>
        <v>0</v>
      </c>
      <c r="N493" t="str">
        <f t="shared" si="15"/>
        <v/>
      </c>
      <c r="O493" t="str">
        <f>IF(N493="","",MAX(O$1:O492)+1)</f>
        <v/>
      </c>
    </row>
    <row r="494" spans="1:15" x14ac:dyDescent="0.25">
      <c r="A494">
        <f>IF(Hoja1!M494=1,Hoja1!A494,0)</f>
        <v>0</v>
      </c>
      <c r="B494" s="23" t="e">
        <f>VLOOKUP(Hoja1!B494,Data!$A$1:$B$504,2,0)</f>
        <v>#N/A</v>
      </c>
      <c r="C494" s="23">
        <f>Hoja1!C494</f>
        <v>0</v>
      </c>
      <c r="D494">
        <f>Hoja1!D494</f>
        <v>0</v>
      </c>
      <c r="E494" s="24">
        <f>IF(Hoja1!M494=1,Hoja1!E494,0)</f>
        <v>0</v>
      </c>
      <c r="F494" s="23" t="e">
        <f>VLOOKUP(Hoja1!F494,Data!$D$1:$E$504,2,0)</f>
        <v>#N/A</v>
      </c>
      <c r="G494" s="23">
        <f>Hoja1!G494</f>
        <v>0</v>
      </c>
      <c r="H494" s="23">
        <f>Hoja1!H494</f>
        <v>0</v>
      </c>
      <c r="I494">
        <f>Hoja1!I494</f>
        <v>0</v>
      </c>
      <c r="J494" t="e">
        <f>VLOOKUP(Hoja1!J494,Data!$G$1:$H$505,2,0)</f>
        <v>#N/A</v>
      </c>
      <c r="K494" s="18">
        <f>IF(Hoja1!M494=1,Hoja1!K494,0)</f>
        <v>0</v>
      </c>
      <c r="L494">
        <f>IF(Hoja1!M494=1,Hoja1!L494:$N494,0)</f>
        <v>0</v>
      </c>
      <c r="M494">
        <f t="shared" si="14"/>
        <v>0</v>
      </c>
      <c r="N494" t="str">
        <f t="shared" si="15"/>
        <v/>
      </c>
      <c r="O494" t="str">
        <f>IF(N494="","",MAX(O$1:O493)+1)</f>
        <v/>
      </c>
    </row>
    <row r="495" spans="1:15" x14ac:dyDescent="0.25">
      <c r="A495">
        <f>IF(Hoja1!M495=1,Hoja1!A495,0)</f>
        <v>0</v>
      </c>
      <c r="B495" s="23" t="e">
        <f>VLOOKUP(Hoja1!B495,Data!$A$1:$B$504,2,0)</f>
        <v>#N/A</v>
      </c>
      <c r="C495" s="23">
        <f>Hoja1!C495</f>
        <v>0</v>
      </c>
      <c r="D495">
        <f>Hoja1!D495</f>
        <v>0</v>
      </c>
      <c r="E495" s="24">
        <f>IF(Hoja1!M495=1,Hoja1!E495,0)</f>
        <v>0</v>
      </c>
      <c r="F495" s="23" t="e">
        <f>VLOOKUP(Hoja1!F495,Data!$D$1:$E$504,2,0)</f>
        <v>#N/A</v>
      </c>
      <c r="G495" s="23">
        <f>Hoja1!G495</f>
        <v>0</v>
      </c>
      <c r="H495" s="23">
        <f>Hoja1!H495</f>
        <v>0</v>
      </c>
      <c r="I495">
        <f>Hoja1!I495</f>
        <v>0</v>
      </c>
      <c r="J495" t="e">
        <f>VLOOKUP(Hoja1!J495,Data!$G$1:$H$505,2,0)</f>
        <v>#N/A</v>
      </c>
      <c r="K495" s="18">
        <f>IF(Hoja1!M495=1,Hoja1!K495,0)</f>
        <v>0</v>
      </c>
      <c r="L495">
        <f>IF(Hoja1!M495=1,Hoja1!L495:$N495,0)</f>
        <v>0</v>
      </c>
      <c r="M495">
        <f t="shared" si="14"/>
        <v>0</v>
      </c>
      <c r="N495" t="str">
        <f t="shared" si="15"/>
        <v/>
      </c>
      <c r="O495" t="str">
        <f>IF(N495="","",MAX(O$1:O494)+1)</f>
        <v/>
      </c>
    </row>
    <row r="496" spans="1:15" x14ac:dyDescent="0.25">
      <c r="A496">
        <f>IF(Hoja1!M496=1,Hoja1!A496,0)</f>
        <v>0</v>
      </c>
      <c r="B496" s="23" t="e">
        <f>VLOOKUP(Hoja1!B496,Data!$A$1:$B$504,2,0)</f>
        <v>#N/A</v>
      </c>
      <c r="C496" s="23">
        <f>Hoja1!C496</f>
        <v>0</v>
      </c>
      <c r="D496">
        <f>Hoja1!D496</f>
        <v>0</v>
      </c>
      <c r="E496" s="24">
        <f>IF(Hoja1!M496=1,Hoja1!E496,0)</f>
        <v>0</v>
      </c>
      <c r="F496" s="23" t="e">
        <f>VLOOKUP(Hoja1!F496,Data!$D$1:$E$504,2,0)</f>
        <v>#N/A</v>
      </c>
      <c r="G496" s="23">
        <f>Hoja1!G496</f>
        <v>0</v>
      </c>
      <c r="H496" s="23">
        <f>Hoja1!H496</f>
        <v>0</v>
      </c>
      <c r="I496">
        <f>Hoja1!I496</f>
        <v>0</v>
      </c>
      <c r="J496" t="e">
        <f>VLOOKUP(Hoja1!J496,Data!$G$1:$H$505,2,0)</f>
        <v>#N/A</v>
      </c>
      <c r="K496" s="18">
        <f>IF(Hoja1!M496=1,Hoja1!K496,0)</f>
        <v>0</v>
      </c>
      <c r="L496">
        <f>IF(Hoja1!M496=1,Hoja1!L496:$N496,0)</f>
        <v>0</v>
      </c>
      <c r="M496">
        <f t="shared" si="14"/>
        <v>0</v>
      </c>
      <c r="N496" t="str">
        <f t="shared" si="15"/>
        <v/>
      </c>
      <c r="O496" t="str">
        <f>IF(N496="","",MAX(O$1:O495)+1)</f>
        <v/>
      </c>
    </row>
    <row r="497" spans="1:15" x14ac:dyDescent="0.25">
      <c r="A497">
        <f>IF(Hoja1!M497=1,Hoja1!A497,0)</f>
        <v>0</v>
      </c>
      <c r="B497" s="23" t="e">
        <f>VLOOKUP(Hoja1!B497,Data!$A$1:$B$504,2,0)</f>
        <v>#N/A</v>
      </c>
      <c r="C497" s="23">
        <f>Hoja1!C497</f>
        <v>0</v>
      </c>
      <c r="D497">
        <f>Hoja1!D497</f>
        <v>0</v>
      </c>
      <c r="E497" s="24">
        <f>IF(Hoja1!M497=1,Hoja1!E497,0)</f>
        <v>0</v>
      </c>
      <c r="F497" s="23" t="e">
        <f>VLOOKUP(Hoja1!F497,Data!$D$1:$E$504,2,0)</f>
        <v>#N/A</v>
      </c>
      <c r="G497" s="23">
        <f>Hoja1!G497</f>
        <v>0</v>
      </c>
      <c r="H497" s="23">
        <f>Hoja1!H497</f>
        <v>0</v>
      </c>
      <c r="I497">
        <f>Hoja1!I497</f>
        <v>0</v>
      </c>
      <c r="J497" t="e">
        <f>VLOOKUP(Hoja1!J497,Data!$G$1:$H$505,2,0)</f>
        <v>#N/A</v>
      </c>
      <c r="K497" s="18">
        <f>IF(Hoja1!M497=1,Hoja1!K497,0)</f>
        <v>0</v>
      </c>
      <c r="L497">
        <f>IF(Hoja1!M497=1,Hoja1!L497:$N497,0)</f>
        <v>0</v>
      </c>
      <c r="M497">
        <f t="shared" si="14"/>
        <v>0</v>
      </c>
      <c r="N497" t="str">
        <f t="shared" si="15"/>
        <v/>
      </c>
      <c r="O497" t="str">
        <f>IF(N497="","",MAX(O$1:O496)+1)</f>
        <v/>
      </c>
    </row>
    <row r="498" spans="1:15" x14ac:dyDescent="0.25">
      <c r="A498">
        <f>IF(Hoja1!M498=1,Hoja1!A498,0)</f>
        <v>0</v>
      </c>
      <c r="B498" s="23" t="e">
        <f>VLOOKUP(Hoja1!B498,Data!$A$1:$B$504,2,0)</f>
        <v>#N/A</v>
      </c>
      <c r="C498" s="23">
        <f>Hoja1!C498</f>
        <v>0</v>
      </c>
      <c r="D498">
        <f>Hoja1!D498</f>
        <v>0</v>
      </c>
      <c r="E498" s="24">
        <f>IF(Hoja1!M498=1,Hoja1!E498,0)</f>
        <v>0</v>
      </c>
      <c r="F498" s="23" t="e">
        <f>VLOOKUP(Hoja1!F498,Data!$D$1:$E$504,2,0)</f>
        <v>#N/A</v>
      </c>
      <c r="G498" s="23">
        <f>Hoja1!G498</f>
        <v>0</v>
      </c>
      <c r="H498" s="23">
        <f>Hoja1!H498</f>
        <v>0</v>
      </c>
      <c r="I498">
        <f>Hoja1!I498</f>
        <v>0</v>
      </c>
      <c r="J498" t="e">
        <f>VLOOKUP(Hoja1!J498,Data!$G$1:$H$505,2,0)</f>
        <v>#N/A</v>
      </c>
      <c r="K498" s="18">
        <f>IF(Hoja1!M498=1,Hoja1!K498,0)</f>
        <v>0</v>
      </c>
      <c r="L498">
        <f>IF(Hoja1!M498=1,Hoja1!L498:$N498,0)</f>
        <v>0</v>
      </c>
      <c r="M498">
        <f t="shared" si="14"/>
        <v>0</v>
      </c>
      <c r="N498" t="str">
        <f t="shared" si="15"/>
        <v/>
      </c>
      <c r="O498" t="str">
        <f>IF(N498="","",MAX(O$1:O497)+1)</f>
        <v/>
      </c>
    </row>
    <row r="499" spans="1:15" x14ac:dyDescent="0.25">
      <c r="A499">
        <f>IF(Hoja1!M499=1,Hoja1!A499,0)</f>
        <v>0</v>
      </c>
      <c r="B499" s="23" t="e">
        <f>VLOOKUP(Hoja1!B499,Data!$A$1:$B$504,2,0)</f>
        <v>#N/A</v>
      </c>
      <c r="C499" s="23">
        <f>Hoja1!C499</f>
        <v>0</v>
      </c>
      <c r="D499">
        <f>Hoja1!D499</f>
        <v>0</v>
      </c>
      <c r="E499" s="24">
        <f>IF(Hoja1!M499=1,Hoja1!E499,0)</f>
        <v>0</v>
      </c>
      <c r="F499" s="23" t="e">
        <f>VLOOKUP(Hoja1!F499,Data!$D$1:$E$504,2,0)</f>
        <v>#N/A</v>
      </c>
      <c r="G499" s="23">
        <f>Hoja1!G499</f>
        <v>0</v>
      </c>
      <c r="H499" s="23">
        <f>Hoja1!H499</f>
        <v>0</v>
      </c>
      <c r="I499">
        <f>Hoja1!I499</f>
        <v>0</v>
      </c>
      <c r="J499" t="e">
        <f>VLOOKUP(Hoja1!J499,Data!$G$1:$H$505,2,0)</f>
        <v>#N/A</v>
      </c>
      <c r="K499" s="18">
        <f>IF(Hoja1!M499=1,Hoja1!K499,0)</f>
        <v>0</v>
      </c>
      <c r="L499">
        <f>IF(Hoja1!M499=1,Hoja1!L499:$N499,0)</f>
        <v>0</v>
      </c>
      <c r="M499">
        <f t="shared" si="14"/>
        <v>0</v>
      </c>
      <c r="N499" t="str">
        <f t="shared" si="15"/>
        <v/>
      </c>
      <c r="O499" t="str">
        <f>IF(N499="","",MAX(O$1:O498)+1)</f>
        <v/>
      </c>
    </row>
    <row r="500" spans="1:15" x14ac:dyDescent="0.25">
      <c r="A500">
        <f>IF(Hoja1!M500=1,Hoja1!A500,0)</f>
        <v>0</v>
      </c>
      <c r="B500" s="23" t="e">
        <f>VLOOKUP(Hoja1!B500,Data!$A$1:$B$504,2,0)</f>
        <v>#N/A</v>
      </c>
      <c r="C500" s="23">
        <f>Hoja1!C500</f>
        <v>0</v>
      </c>
      <c r="D500">
        <f>Hoja1!D500</f>
        <v>0</v>
      </c>
      <c r="E500" s="24">
        <f>IF(Hoja1!M500=1,Hoja1!E500,0)</f>
        <v>0</v>
      </c>
      <c r="F500" s="23" t="e">
        <f>VLOOKUP(Hoja1!F500,Data!$D$1:$E$504,2,0)</f>
        <v>#N/A</v>
      </c>
      <c r="G500" s="23">
        <f>Hoja1!G500</f>
        <v>0</v>
      </c>
      <c r="H500" s="23">
        <f>Hoja1!H500</f>
        <v>0</v>
      </c>
      <c r="I500">
        <f>Hoja1!I500</f>
        <v>0</v>
      </c>
      <c r="J500" t="e">
        <f>VLOOKUP(Hoja1!J500,Data!$G$1:$H$505,2,0)</f>
        <v>#N/A</v>
      </c>
      <c r="K500" s="18">
        <f>IF(Hoja1!M500=1,Hoja1!K500,0)</f>
        <v>0</v>
      </c>
      <c r="L500">
        <f>IF(Hoja1!M500=1,Hoja1!L500:$N500,0)</f>
        <v>0</v>
      </c>
      <c r="M500">
        <f t="shared" si="14"/>
        <v>0</v>
      </c>
      <c r="N500" t="str">
        <f t="shared" si="15"/>
        <v/>
      </c>
      <c r="O500" t="str">
        <f>IF(N500="","",MAX(O$1:O499)+1)</f>
        <v/>
      </c>
    </row>
    <row r="501" spans="1:15" x14ac:dyDescent="0.25">
      <c r="A501">
        <f>IF(Hoja1!M501=1,Hoja1!A501,0)</f>
        <v>0</v>
      </c>
      <c r="B501" s="23" t="e">
        <f>VLOOKUP(Hoja1!B501,Data!$A$1:$B$504,2,0)</f>
        <v>#N/A</v>
      </c>
      <c r="C501" s="23">
        <f>Hoja1!C501</f>
        <v>0</v>
      </c>
      <c r="D501">
        <f>Hoja1!D501</f>
        <v>0</v>
      </c>
      <c r="E501" s="24">
        <f>IF(Hoja1!M501=1,Hoja1!E501,0)</f>
        <v>0</v>
      </c>
      <c r="F501" s="23" t="e">
        <f>VLOOKUP(Hoja1!F501,Data!$D$1:$E$504,2,0)</f>
        <v>#N/A</v>
      </c>
      <c r="G501" s="23">
        <f>Hoja1!G501</f>
        <v>0</v>
      </c>
      <c r="H501" s="23">
        <f>Hoja1!H501</f>
        <v>0</v>
      </c>
      <c r="I501">
        <f>Hoja1!I501</f>
        <v>0</v>
      </c>
      <c r="J501" t="e">
        <f>VLOOKUP(Hoja1!J501,Data!$G$1:$H$505,2,0)</f>
        <v>#N/A</v>
      </c>
      <c r="K501" s="18">
        <f>IF(Hoja1!M501=1,Hoja1!K501,0)</f>
        <v>0</v>
      </c>
      <c r="L501">
        <f>IF(Hoja1!M501=1,Hoja1!L501:$N501,0)</f>
        <v>0</v>
      </c>
      <c r="M501">
        <f t="shared" si="14"/>
        <v>0</v>
      </c>
      <c r="N501" t="str">
        <f t="shared" si="15"/>
        <v/>
      </c>
      <c r="O501" t="str">
        <f>IF(N501="","",MAX(O$1:O500)+1)</f>
        <v/>
      </c>
    </row>
    <row r="502" spans="1:15" x14ac:dyDescent="0.25">
      <c r="A502">
        <f>IF(Hoja1!M502=1,Hoja1!A502,0)</f>
        <v>0</v>
      </c>
      <c r="B502" s="23" t="e">
        <f>VLOOKUP(Hoja1!B502,Data!$A$1:$B$504,2,0)</f>
        <v>#N/A</v>
      </c>
      <c r="C502" s="23">
        <f>Hoja1!C502</f>
        <v>0</v>
      </c>
      <c r="D502">
        <f>Hoja1!D502</f>
        <v>0</v>
      </c>
      <c r="E502" s="24">
        <f>IF(Hoja1!M502=1,Hoja1!E502,0)</f>
        <v>0</v>
      </c>
      <c r="F502" s="23" t="e">
        <f>VLOOKUP(Hoja1!F502,Data!$D$1:$E$504,2,0)</f>
        <v>#N/A</v>
      </c>
      <c r="G502" s="23">
        <f>Hoja1!G502</f>
        <v>0</v>
      </c>
      <c r="H502" s="23">
        <f>Hoja1!H502</f>
        <v>0</v>
      </c>
      <c r="I502">
        <f>Hoja1!I502</f>
        <v>0</v>
      </c>
      <c r="J502" t="e">
        <f>VLOOKUP(Hoja1!J502,Data!$G$1:$H$505,2,0)</f>
        <v>#N/A</v>
      </c>
      <c r="K502" s="18">
        <f>IF(Hoja1!M502=1,Hoja1!K502,0)</f>
        <v>0</v>
      </c>
      <c r="L502">
        <f>IF(Hoja1!M502=1,Hoja1!L502:$N502,0)</f>
        <v>0</v>
      </c>
      <c r="M502">
        <f t="shared" si="14"/>
        <v>0</v>
      </c>
      <c r="N502" t="str">
        <f t="shared" si="15"/>
        <v/>
      </c>
      <c r="O502" t="str">
        <f>IF(N502="","",MAX(O$1:O501)+1)</f>
        <v/>
      </c>
    </row>
    <row r="503" spans="1:15" x14ac:dyDescent="0.25">
      <c r="A503">
        <f>IF(Hoja1!M503=1,Hoja1!A503,0)</f>
        <v>0</v>
      </c>
      <c r="B503" s="23" t="e">
        <f>VLOOKUP(Hoja1!B503,Data!$A$1:$B$504,2,0)</f>
        <v>#N/A</v>
      </c>
      <c r="C503" s="23">
        <f>Hoja1!C503</f>
        <v>0</v>
      </c>
      <c r="D503">
        <f>Hoja1!D503</f>
        <v>0</v>
      </c>
      <c r="E503" s="24">
        <f>IF(Hoja1!M503=1,Hoja1!E503,0)</f>
        <v>0</v>
      </c>
      <c r="F503" s="23" t="e">
        <f>VLOOKUP(Hoja1!F503,Data!$D$1:$E$504,2,0)</f>
        <v>#N/A</v>
      </c>
      <c r="G503" s="23">
        <f>Hoja1!G503</f>
        <v>0</v>
      </c>
      <c r="H503" s="23">
        <f>Hoja1!H503</f>
        <v>0</v>
      </c>
      <c r="I503">
        <f>Hoja1!I503</f>
        <v>0</v>
      </c>
      <c r="J503" t="e">
        <f>VLOOKUP(Hoja1!J503,Data!$G$1:$H$505,2,0)</f>
        <v>#N/A</v>
      </c>
      <c r="K503" s="18">
        <f>IF(Hoja1!M503=1,Hoja1!K503,0)</f>
        <v>0</v>
      </c>
      <c r="L503">
        <f>IF(Hoja1!M503=1,Hoja1!L503:$N503,0)</f>
        <v>0</v>
      </c>
      <c r="M503">
        <f t="shared" si="14"/>
        <v>0</v>
      </c>
      <c r="N503" t="str">
        <f t="shared" si="15"/>
        <v/>
      </c>
      <c r="O503" t="str">
        <f>IF(N503="","",MAX(O$1:O502)+1)</f>
        <v/>
      </c>
    </row>
    <row r="504" spans="1:15" x14ac:dyDescent="0.25">
      <c r="A504">
        <f>IF(Hoja1!M504=1,Hoja1!A504,0)</f>
        <v>0</v>
      </c>
      <c r="B504" s="23" t="e">
        <f>VLOOKUP(Hoja1!B504,Data!$A$1:$B$504,2,0)</f>
        <v>#N/A</v>
      </c>
      <c r="C504" s="23">
        <f>Hoja1!C504</f>
        <v>0</v>
      </c>
      <c r="D504">
        <f>Hoja1!D504</f>
        <v>0</v>
      </c>
      <c r="E504" s="24">
        <f>IF(Hoja1!M504=1,Hoja1!E504,0)</f>
        <v>0</v>
      </c>
      <c r="F504" s="23" t="e">
        <f>VLOOKUP(Hoja1!F504,Data!$D$1:$E$504,2,0)</f>
        <v>#N/A</v>
      </c>
      <c r="G504" s="23">
        <f>Hoja1!G504</f>
        <v>0</v>
      </c>
      <c r="H504" s="23">
        <f>Hoja1!H504</f>
        <v>0</v>
      </c>
      <c r="I504">
        <f>Hoja1!I504</f>
        <v>0</v>
      </c>
      <c r="J504" t="e">
        <f>VLOOKUP(Hoja1!J504,Data!$G$1:$H$505,2,0)</f>
        <v>#N/A</v>
      </c>
      <c r="K504" s="18">
        <f>IF(Hoja1!M504=1,Hoja1!K504,0)</f>
        <v>0</v>
      </c>
      <c r="L504">
        <f>IF(Hoja1!M504=1,Hoja1!L504:$N504,0)</f>
        <v>0</v>
      </c>
      <c r="M504">
        <f t="shared" si="14"/>
        <v>0</v>
      </c>
      <c r="N504" t="str">
        <f t="shared" si="15"/>
        <v/>
      </c>
      <c r="O504" t="str">
        <f>IF(N504="","",MAX(O$1:O503)+1)</f>
        <v/>
      </c>
    </row>
    <row r="505" spans="1:15" x14ac:dyDescent="0.25">
      <c r="A505">
        <f>IF(Hoja1!M505=1,Hoja1!A505,0)</f>
        <v>0</v>
      </c>
      <c r="B505" s="23" t="e">
        <f>VLOOKUP(Hoja1!B505,Data!$A$1:$B$504,2,0)</f>
        <v>#N/A</v>
      </c>
      <c r="C505" s="23">
        <f>Hoja1!C505</f>
        <v>0</v>
      </c>
      <c r="D505">
        <f>Hoja1!D505</f>
        <v>0</v>
      </c>
      <c r="E505" s="24">
        <f>IF(Hoja1!M505=1,Hoja1!E505,0)</f>
        <v>0</v>
      </c>
      <c r="F505" s="23" t="e">
        <f>VLOOKUP(Hoja1!F505,Data!$D$1:$E$504,2,0)</f>
        <v>#N/A</v>
      </c>
      <c r="G505" s="23">
        <f>Hoja1!G505</f>
        <v>0</v>
      </c>
      <c r="H505" s="23">
        <f>Hoja1!H505</f>
        <v>0</v>
      </c>
      <c r="I505">
        <f>Hoja1!I505</f>
        <v>0</v>
      </c>
      <c r="J505" t="e">
        <f>VLOOKUP(Hoja1!J505,Data!$G$1:$H$505,2,0)</f>
        <v>#N/A</v>
      </c>
      <c r="K505" s="18">
        <f>IF(Hoja1!M505=1,Hoja1!K505,0)</f>
        <v>0</v>
      </c>
      <c r="L505">
        <f>IF(Hoja1!M505=1,Hoja1!L505:$N505,0)</f>
        <v>0</v>
      </c>
      <c r="M505">
        <f t="shared" si="14"/>
        <v>0</v>
      </c>
      <c r="N505" t="str">
        <f t="shared" si="15"/>
        <v/>
      </c>
      <c r="O505" t="str">
        <f>IF(N505="","",MAX(O$1:O504)+1)</f>
        <v/>
      </c>
    </row>
    <row r="506" spans="1:15" x14ac:dyDescent="0.25">
      <c r="A506">
        <f>IF(Hoja1!M506=1,Hoja1!A506,0)</f>
        <v>0</v>
      </c>
      <c r="B506" s="23" t="e">
        <f>VLOOKUP(Hoja1!B506,Data!$A$1:$B$504,2,0)</f>
        <v>#N/A</v>
      </c>
      <c r="C506" s="23">
        <f>Hoja1!C506</f>
        <v>0</v>
      </c>
      <c r="D506">
        <f>Hoja1!D506</f>
        <v>0</v>
      </c>
      <c r="E506" s="24">
        <f>IF(Hoja1!M506=1,Hoja1!E506,0)</f>
        <v>0</v>
      </c>
      <c r="F506" s="23" t="e">
        <f>VLOOKUP(Hoja1!F506,Data!$D$1:$E$504,2,0)</f>
        <v>#N/A</v>
      </c>
      <c r="G506" s="23">
        <f>Hoja1!G506</f>
        <v>0</v>
      </c>
      <c r="H506" s="23">
        <f>Hoja1!H506</f>
        <v>0</v>
      </c>
      <c r="I506">
        <f>Hoja1!I506</f>
        <v>0</v>
      </c>
      <c r="J506" t="e">
        <f>VLOOKUP(Hoja1!J506,Data!$G$1:$H$505,2,0)</f>
        <v>#N/A</v>
      </c>
      <c r="K506" s="18">
        <f>IF(Hoja1!M506=1,Hoja1!K506,0)</f>
        <v>0</v>
      </c>
      <c r="L506">
        <f>IF(Hoja1!M506=1,Hoja1!L506:$N506,0)</f>
        <v>0</v>
      </c>
      <c r="M506">
        <f t="shared" si="14"/>
        <v>0</v>
      </c>
      <c r="N506" t="str">
        <f t="shared" si="15"/>
        <v/>
      </c>
      <c r="O506" t="str">
        <f>IF(N506="","",MAX(O$1:O505)+1)</f>
        <v/>
      </c>
    </row>
    <row r="507" spans="1:15" x14ac:dyDescent="0.25">
      <c r="A507">
        <f>IF(Hoja1!M507=1,Hoja1!A507,0)</f>
        <v>0</v>
      </c>
      <c r="B507" s="23" t="e">
        <f>VLOOKUP(Hoja1!B507,Data!$A$1:$B$504,2,0)</f>
        <v>#N/A</v>
      </c>
      <c r="C507" s="23">
        <f>Hoja1!C507</f>
        <v>0</v>
      </c>
      <c r="D507">
        <f>Hoja1!D507</f>
        <v>0</v>
      </c>
      <c r="E507" s="24">
        <f>IF(Hoja1!M507=1,Hoja1!E507,0)</f>
        <v>0</v>
      </c>
      <c r="F507" s="23" t="e">
        <f>VLOOKUP(Hoja1!F507,Data!$D$1:$E$504,2,0)</f>
        <v>#N/A</v>
      </c>
      <c r="G507" s="23">
        <f>Hoja1!G507</f>
        <v>0</v>
      </c>
      <c r="H507" s="23">
        <f>Hoja1!H507</f>
        <v>0</v>
      </c>
      <c r="I507">
        <f>Hoja1!I507</f>
        <v>0</v>
      </c>
      <c r="J507" t="e">
        <f>VLOOKUP(Hoja1!J507,Data!$G$1:$H$505,2,0)</f>
        <v>#N/A</v>
      </c>
      <c r="K507" s="18">
        <f>IF(Hoja1!M507=1,Hoja1!K507,0)</f>
        <v>0</v>
      </c>
      <c r="L507">
        <f>IF(Hoja1!M507=1,Hoja1!L507:$N507,0)</f>
        <v>0</v>
      </c>
      <c r="M507">
        <f t="shared" si="14"/>
        <v>0</v>
      </c>
      <c r="N507" t="str">
        <f t="shared" si="15"/>
        <v/>
      </c>
      <c r="O507" t="str">
        <f>IF(N507="","",MAX(O$1:O506)+1)</f>
        <v/>
      </c>
    </row>
    <row r="508" spans="1:15" x14ac:dyDescent="0.25">
      <c r="A508">
        <f>IF(Hoja1!M508=1,Hoja1!A508,0)</f>
        <v>0</v>
      </c>
      <c r="B508" s="23" t="e">
        <f>VLOOKUP(Hoja1!B508,Data!$A$1:$B$504,2,0)</f>
        <v>#N/A</v>
      </c>
      <c r="C508" s="23">
        <f>Hoja1!C508</f>
        <v>0</v>
      </c>
      <c r="D508">
        <f>Hoja1!D508</f>
        <v>0</v>
      </c>
      <c r="E508" s="24">
        <f>IF(Hoja1!M508=1,Hoja1!E508,0)</f>
        <v>0</v>
      </c>
      <c r="F508" s="23" t="e">
        <f>VLOOKUP(Hoja1!F508,Data!$D$1:$E$504,2,0)</f>
        <v>#N/A</v>
      </c>
      <c r="G508" s="23">
        <f>Hoja1!G508</f>
        <v>0</v>
      </c>
      <c r="H508" s="23">
        <f>Hoja1!H508</f>
        <v>0</v>
      </c>
      <c r="I508">
        <f>Hoja1!I508</f>
        <v>0</v>
      </c>
      <c r="J508" t="e">
        <f>VLOOKUP(Hoja1!J508,Data!$G$1:$H$505,2,0)</f>
        <v>#N/A</v>
      </c>
      <c r="K508" s="18">
        <f>IF(Hoja1!M508=1,Hoja1!K508,0)</f>
        <v>0</v>
      </c>
      <c r="L508">
        <f>IF(Hoja1!M508=1,Hoja1!L508:$N508,0)</f>
        <v>0</v>
      </c>
      <c r="M508">
        <f t="shared" si="14"/>
        <v>0</v>
      </c>
      <c r="N508" t="str">
        <f t="shared" si="15"/>
        <v/>
      </c>
      <c r="O508" t="str">
        <f>IF(N508="","",MAX(O$1:O507)+1)</f>
        <v/>
      </c>
    </row>
    <row r="509" spans="1:15" x14ac:dyDescent="0.25">
      <c r="A509">
        <f>IF(Hoja1!M509=1,Hoja1!A509,0)</f>
        <v>0</v>
      </c>
      <c r="B509" s="23" t="e">
        <f>VLOOKUP(Hoja1!B509,Data!$A$1:$B$504,2,0)</f>
        <v>#N/A</v>
      </c>
      <c r="C509" s="23">
        <f>Hoja1!C509</f>
        <v>0</v>
      </c>
      <c r="D509">
        <f>Hoja1!D509</f>
        <v>0</v>
      </c>
      <c r="E509" s="24">
        <f>IF(Hoja1!M509=1,Hoja1!E509,0)</f>
        <v>0</v>
      </c>
      <c r="F509" s="23" t="e">
        <f>VLOOKUP(Hoja1!F509,Data!$D$1:$E$504,2,0)</f>
        <v>#N/A</v>
      </c>
      <c r="G509" s="23">
        <f>Hoja1!G509</f>
        <v>0</v>
      </c>
      <c r="H509" s="23">
        <f>Hoja1!H509</f>
        <v>0</v>
      </c>
      <c r="I509">
        <f>Hoja1!I509</f>
        <v>0</v>
      </c>
      <c r="J509" t="e">
        <f>VLOOKUP(Hoja1!J509,Data!$G$1:$H$505,2,0)</f>
        <v>#N/A</v>
      </c>
      <c r="K509" s="18">
        <f>IF(Hoja1!M509=1,Hoja1!K509,0)</f>
        <v>0</v>
      </c>
      <c r="L509">
        <f>IF(Hoja1!M509=1,Hoja1!L509:$N509,0)</f>
        <v>0</v>
      </c>
      <c r="M509">
        <f t="shared" si="14"/>
        <v>0</v>
      </c>
      <c r="N509" t="str">
        <f t="shared" si="15"/>
        <v/>
      </c>
      <c r="O509" t="str">
        <f>IF(N509="","",MAX(O$1:O508)+1)</f>
        <v/>
      </c>
    </row>
    <row r="510" spans="1:15" x14ac:dyDescent="0.25">
      <c r="A510">
        <f>IF(Hoja1!M510=1,Hoja1!A510,0)</f>
        <v>0</v>
      </c>
      <c r="B510" s="23" t="e">
        <f>VLOOKUP(Hoja1!B510,Data!$A$1:$B$504,2,0)</f>
        <v>#N/A</v>
      </c>
      <c r="C510" s="23">
        <f>Hoja1!C510</f>
        <v>0</v>
      </c>
      <c r="D510">
        <f>Hoja1!D510</f>
        <v>0</v>
      </c>
      <c r="E510" s="24">
        <f>IF(Hoja1!M510=1,Hoja1!E510,0)</f>
        <v>0</v>
      </c>
      <c r="F510" s="23" t="e">
        <f>VLOOKUP(Hoja1!F510,Data!$D$1:$E$504,2,0)</f>
        <v>#N/A</v>
      </c>
      <c r="G510" s="23">
        <f>Hoja1!G510</f>
        <v>0</v>
      </c>
      <c r="H510" s="23">
        <f>Hoja1!H510</f>
        <v>0</v>
      </c>
      <c r="I510">
        <f>Hoja1!I510</f>
        <v>0</v>
      </c>
      <c r="J510" t="e">
        <f>VLOOKUP(Hoja1!J510,Data!$G$1:$H$505,2,0)</f>
        <v>#N/A</v>
      </c>
      <c r="K510" s="18">
        <f>IF(Hoja1!M510=1,Hoja1!K510,0)</f>
        <v>0</v>
      </c>
      <c r="L510">
        <f>IF(Hoja1!M510=1,Hoja1!L510:$N510,0)</f>
        <v>0</v>
      </c>
      <c r="M510">
        <f t="shared" si="14"/>
        <v>0</v>
      </c>
      <c r="N510" t="str">
        <f t="shared" si="15"/>
        <v/>
      </c>
      <c r="O510" t="str">
        <f>IF(N510="","",MAX(O$1:O509)+1)</f>
        <v/>
      </c>
    </row>
    <row r="511" spans="1:15" x14ac:dyDescent="0.25">
      <c r="A511">
        <f>IF(Hoja1!M511=1,Hoja1!A511,0)</f>
        <v>0</v>
      </c>
      <c r="B511" s="23" t="e">
        <f>VLOOKUP(Hoja1!B511,Data!$A$1:$B$504,2,0)</f>
        <v>#N/A</v>
      </c>
      <c r="C511" s="23">
        <f>Hoja1!C511</f>
        <v>0</v>
      </c>
      <c r="D511">
        <f>Hoja1!D511</f>
        <v>0</v>
      </c>
      <c r="E511" s="24">
        <f>IF(Hoja1!M511=1,Hoja1!E511,0)</f>
        <v>0</v>
      </c>
      <c r="F511" s="23" t="e">
        <f>VLOOKUP(Hoja1!F511,Data!$D$1:$E$504,2,0)</f>
        <v>#N/A</v>
      </c>
      <c r="G511" s="23">
        <f>Hoja1!G511</f>
        <v>0</v>
      </c>
      <c r="H511" s="23">
        <f>Hoja1!H511</f>
        <v>0</v>
      </c>
      <c r="I511">
        <f>Hoja1!I511</f>
        <v>0</v>
      </c>
      <c r="J511" t="e">
        <f>VLOOKUP(Hoja1!J511,Data!$G$1:$H$505,2,0)</f>
        <v>#N/A</v>
      </c>
      <c r="K511" s="18">
        <f>IF(Hoja1!M511=1,Hoja1!K511,0)</f>
        <v>0</v>
      </c>
      <c r="L511">
        <f>IF(Hoja1!M511=1,Hoja1!L511:$N511,0)</f>
        <v>0</v>
      </c>
      <c r="M511">
        <f t="shared" si="14"/>
        <v>0</v>
      </c>
      <c r="N511" t="str">
        <f t="shared" si="15"/>
        <v/>
      </c>
      <c r="O511" t="str">
        <f>IF(N511="","",MAX(O$1:O510)+1)</f>
        <v/>
      </c>
    </row>
    <row r="512" spans="1:15" x14ac:dyDescent="0.25">
      <c r="A512">
        <f>IF(Hoja1!M512=1,Hoja1!A512,0)</f>
        <v>0</v>
      </c>
      <c r="B512" s="23" t="e">
        <f>VLOOKUP(Hoja1!B512,Data!$A$1:$B$504,2,0)</f>
        <v>#N/A</v>
      </c>
      <c r="C512" s="23">
        <f>Hoja1!C512</f>
        <v>0</v>
      </c>
      <c r="D512">
        <f>Hoja1!D512</f>
        <v>0</v>
      </c>
      <c r="E512" s="24">
        <f>IF(Hoja1!M512=1,Hoja1!E512,0)</f>
        <v>0</v>
      </c>
      <c r="F512" s="23" t="e">
        <f>VLOOKUP(Hoja1!F512,Data!$D$1:$E$504,2,0)</f>
        <v>#N/A</v>
      </c>
      <c r="G512" s="23">
        <f>Hoja1!G512</f>
        <v>0</v>
      </c>
      <c r="H512" s="23">
        <f>Hoja1!H512</f>
        <v>0</v>
      </c>
      <c r="I512">
        <f>Hoja1!I512</f>
        <v>0</v>
      </c>
      <c r="J512" t="e">
        <f>VLOOKUP(Hoja1!J512,Data!$G$1:$H$505,2,0)</f>
        <v>#N/A</v>
      </c>
      <c r="K512" s="18">
        <f>IF(Hoja1!M512=1,Hoja1!K512,0)</f>
        <v>0</v>
      </c>
      <c r="L512">
        <f>IF(Hoja1!M512=1,Hoja1!L512:$N512,0)</f>
        <v>0</v>
      </c>
      <c r="M512">
        <f t="shared" si="14"/>
        <v>0</v>
      </c>
      <c r="N512" t="str">
        <f t="shared" si="15"/>
        <v/>
      </c>
      <c r="O512" t="str">
        <f>IF(N512="","",MAX(O$1:O511)+1)</f>
        <v/>
      </c>
    </row>
    <row r="513" spans="1:15" x14ac:dyDescent="0.25">
      <c r="A513">
        <f>IF(Hoja1!M513=1,Hoja1!A513,0)</f>
        <v>0</v>
      </c>
      <c r="B513" s="23" t="e">
        <f>VLOOKUP(Hoja1!B513,Data!$A$1:$B$504,2,0)</f>
        <v>#N/A</v>
      </c>
      <c r="C513" s="23">
        <f>Hoja1!C513</f>
        <v>0</v>
      </c>
      <c r="D513">
        <f>Hoja1!D513</f>
        <v>0</v>
      </c>
      <c r="E513" s="24">
        <f>IF(Hoja1!M513=1,Hoja1!E513,0)</f>
        <v>0</v>
      </c>
      <c r="F513" s="23" t="e">
        <f>VLOOKUP(Hoja1!F513,Data!$D$1:$E$504,2,0)</f>
        <v>#N/A</v>
      </c>
      <c r="G513" s="23">
        <f>Hoja1!G513</f>
        <v>0</v>
      </c>
      <c r="H513" s="23">
        <f>Hoja1!H513</f>
        <v>0</v>
      </c>
      <c r="I513">
        <f>Hoja1!I513</f>
        <v>0</v>
      </c>
      <c r="J513" t="e">
        <f>VLOOKUP(Hoja1!J513,Data!$G$1:$H$505,2,0)</f>
        <v>#N/A</v>
      </c>
      <c r="K513" s="18">
        <f>IF(Hoja1!M513=1,Hoja1!K513,0)</f>
        <v>0</v>
      </c>
      <c r="L513">
        <f>IF(Hoja1!M513=1,Hoja1!L513:$N513,0)</f>
        <v>0</v>
      </c>
      <c r="M513">
        <f t="shared" si="14"/>
        <v>0</v>
      </c>
      <c r="N513" t="str">
        <f t="shared" si="15"/>
        <v/>
      </c>
      <c r="O513" t="str">
        <f>IF(N513="","",MAX(O$1:O512)+1)</f>
        <v/>
      </c>
    </row>
    <row r="514" spans="1:15" x14ac:dyDescent="0.25">
      <c r="A514">
        <f>IF(Hoja1!M514=1,Hoja1!A514,0)</f>
        <v>0</v>
      </c>
      <c r="B514" s="23" t="e">
        <f>VLOOKUP(Hoja1!B514,Data!$A$1:$B$504,2,0)</f>
        <v>#N/A</v>
      </c>
      <c r="C514" s="23">
        <f>Hoja1!C514</f>
        <v>0</v>
      </c>
      <c r="D514">
        <f>Hoja1!D514</f>
        <v>0</v>
      </c>
      <c r="E514" s="24">
        <f>IF(Hoja1!M514=1,Hoja1!E514,0)</f>
        <v>0</v>
      </c>
      <c r="F514" s="23" t="e">
        <f>VLOOKUP(Hoja1!F514,Data!$D$1:$E$504,2,0)</f>
        <v>#N/A</v>
      </c>
      <c r="G514" s="23">
        <f>Hoja1!G514</f>
        <v>0</v>
      </c>
      <c r="H514" s="23">
        <f>Hoja1!H514</f>
        <v>0</v>
      </c>
      <c r="I514">
        <f>Hoja1!I514</f>
        <v>0</v>
      </c>
      <c r="J514" t="e">
        <f>VLOOKUP(Hoja1!J514,Data!$G$1:$H$505,2,0)</f>
        <v>#N/A</v>
      </c>
      <c r="K514" s="18">
        <f>IF(Hoja1!M514=1,Hoja1!K514,0)</f>
        <v>0</v>
      </c>
      <c r="L514">
        <f>IF(Hoja1!M514=1,Hoja1!L514:$N514,0)</f>
        <v>0</v>
      </c>
      <c r="M514">
        <f t="shared" si="14"/>
        <v>0</v>
      </c>
      <c r="N514" t="str">
        <f t="shared" si="15"/>
        <v/>
      </c>
      <c r="O514" t="str">
        <f>IF(N514="","",MAX(O$1:O513)+1)</f>
        <v/>
      </c>
    </row>
    <row r="515" spans="1:15" x14ac:dyDescent="0.25">
      <c r="A515">
        <f>IF(Hoja1!M515=1,Hoja1!A515,0)</f>
        <v>0</v>
      </c>
      <c r="B515" s="23" t="e">
        <f>VLOOKUP(Hoja1!B515,Data!$A$1:$B$504,2,0)</f>
        <v>#N/A</v>
      </c>
      <c r="C515" s="23">
        <f>Hoja1!C515</f>
        <v>0</v>
      </c>
      <c r="D515">
        <f>Hoja1!D515</f>
        <v>0</v>
      </c>
      <c r="E515" s="24">
        <f>IF(Hoja1!M515=1,Hoja1!E515,0)</f>
        <v>0</v>
      </c>
      <c r="F515" s="23" t="e">
        <f>VLOOKUP(Hoja1!F515,Data!$D$1:$E$504,2,0)</f>
        <v>#N/A</v>
      </c>
      <c r="G515" s="23">
        <f>Hoja1!G515</f>
        <v>0</v>
      </c>
      <c r="H515" s="23">
        <f>Hoja1!H515</f>
        <v>0</v>
      </c>
      <c r="I515">
        <f>Hoja1!I515</f>
        <v>0</v>
      </c>
      <c r="J515" t="e">
        <f>VLOOKUP(Hoja1!J515,Data!$G$1:$H$505,2,0)</f>
        <v>#N/A</v>
      </c>
      <c r="K515" s="18">
        <f>IF(Hoja1!M515=1,Hoja1!K515,0)</f>
        <v>0</v>
      </c>
      <c r="L515">
        <f>IF(Hoja1!M515=1,Hoja1!L515:$N515,0)</f>
        <v>0</v>
      </c>
      <c r="M515">
        <f t="shared" ref="M515:M578" si="16">IF(A515&gt;0,1,0)</f>
        <v>0</v>
      </c>
      <c r="N515" t="str">
        <f t="shared" ref="N515:N578" si="17">IF(M515=0,"",M515)</f>
        <v/>
      </c>
      <c r="O515" t="str">
        <f>IF(N515="","",MAX(O$1:O514)+1)</f>
        <v/>
      </c>
    </row>
    <row r="516" spans="1:15" x14ac:dyDescent="0.25">
      <c r="A516">
        <f>IF(Hoja1!M516=1,Hoja1!A516,0)</f>
        <v>0</v>
      </c>
      <c r="B516" s="23" t="e">
        <f>VLOOKUP(Hoja1!B516,Data!$A$1:$B$504,2,0)</f>
        <v>#N/A</v>
      </c>
      <c r="C516" s="23">
        <f>Hoja1!C516</f>
        <v>0</v>
      </c>
      <c r="D516">
        <f>Hoja1!D516</f>
        <v>0</v>
      </c>
      <c r="E516" s="24">
        <f>IF(Hoja1!M516=1,Hoja1!E516,0)</f>
        <v>0</v>
      </c>
      <c r="F516" s="23" t="e">
        <f>VLOOKUP(Hoja1!F516,Data!$D$1:$E$504,2,0)</f>
        <v>#N/A</v>
      </c>
      <c r="G516" s="23">
        <f>Hoja1!G516</f>
        <v>0</v>
      </c>
      <c r="H516" s="23">
        <f>Hoja1!H516</f>
        <v>0</v>
      </c>
      <c r="I516">
        <f>Hoja1!I516</f>
        <v>0</v>
      </c>
      <c r="J516" t="e">
        <f>VLOOKUP(Hoja1!J516,Data!$G$1:$H$505,2,0)</f>
        <v>#N/A</v>
      </c>
      <c r="K516" s="18">
        <f>IF(Hoja1!M516=1,Hoja1!K516,0)</f>
        <v>0</v>
      </c>
      <c r="L516">
        <f>IF(Hoja1!M516=1,Hoja1!L516:$N516,0)</f>
        <v>0</v>
      </c>
      <c r="M516">
        <f t="shared" si="16"/>
        <v>0</v>
      </c>
      <c r="N516" t="str">
        <f t="shared" si="17"/>
        <v/>
      </c>
      <c r="O516" t="str">
        <f>IF(N516="","",MAX(O$1:O515)+1)</f>
        <v/>
      </c>
    </row>
    <row r="517" spans="1:15" x14ac:dyDescent="0.25">
      <c r="A517">
        <f>IF(Hoja1!M517=1,Hoja1!A517,0)</f>
        <v>0</v>
      </c>
      <c r="B517" s="23" t="e">
        <f>VLOOKUP(Hoja1!B517,Data!$A$1:$B$504,2,0)</f>
        <v>#N/A</v>
      </c>
      <c r="C517" s="23">
        <f>Hoja1!C517</f>
        <v>0</v>
      </c>
      <c r="D517">
        <f>Hoja1!D517</f>
        <v>0</v>
      </c>
      <c r="E517" s="24">
        <f>IF(Hoja1!M517=1,Hoja1!E517,0)</f>
        <v>0</v>
      </c>
      <c r="F517" s="23" t="e">
        <f>VLOOKUP(Hoja1!F517,Data!$D$1:$E$504,2,0)</f>
        <v>#N/A</v>
      </c>
      <c r="G517" s="23">
        <f>Hoja1!G517</f>
        <v>0</v>
      </c>
      <c r="H517" s="23">
        <f>Hoja1!H517</f>
        <v>0</v>
      </c>
      <c r="I517">
        <f>Hoja1!I517</f>
        <v>0</v>
      </c>
      <c r="J517" t="e">
        <f>VLOOKUP(Hoja1!J517,Data!$G$1:$H$505,2,0)</f>
        <v>#N/A</v>
      </c>
      <c r="K517" s="18">
        <f>IF(Hoja1!M517=1,Hoja1!K517,0)</f>
        <v>0</v>
      </c>
      <c r="L517">
        <f>IF(Hoja1!M517=1,Hoja1!L517:$N517,0)</f>
        <v>0</v>
      </c>
      <c r="M517">
        <f t="shared" si="16"/>
        <v>0</v>
      </c>
      <c r="N517" t="str">
        <f t="shared" si="17"/>
        <v/>
      </c>
      <c r="O517" t="str">
        <f>IF(N517="","",MAX(O$1:O516)+1)</f>
        <v/>
      </c>
    </row>
    <row r="518" spans="1:15" x14ac:dyDescent="0.25">
      <c r="A518">
        <f>IF(Hoja1!M518=1,Hoja1!A518,0)</f>
        <v>0</v>
      </c>
      <c r="B518" s="23" t="e">
        <f>VLOOKUP(Hoja1!B518,Data!$A$1:$B$504,2,0)</f>
        <v>#N/A</v>
      </c>
      <c r="C518" s="23">
        <f>Hoja1!C518</f>
        <v>0</v>
      </c>
      <c r="D518">
        <f>Hoja1!D518</f>
        <v>0</v>
      </c>
      <c r="E518" s="24">
        <f>IF(Hoja1!M518=1,Hoja1!E518,0)</f>
        <v>0</v>
      </c>
      <c r="F518" s="23" t="e">
        <f>VLOOKUP(Hoja1!F518,Data!$D$1:$E$504,2,0)</f>
        <v>#N/A</v>
      </c>
      <c r="G518" s="23">
        <f>Hoja1!G518</f>
        <v>0</v>
      </c>
      <c r="H518" s="23">
        <f>Hoja1!H518</f>
        <v>0</v>
      </c>
      <c r="I518">
        <f>Hoja1!I518</f>
        <v>0</v>
      </c>
      <c r="J518" t="e">
        <f>VLOOKUP(Hoja1!J518,Data!$G$1:$H$505,2,0)</f>
        <v>#N/A</v>
      </c>
      <c r="K518" s="18">
        <f>IF(Hoja1!M518=1,Hoja1!K518,0)</f>
        <v>0</v>
      </c>
      <c r="L518">
        <f>IF(Hoja1!M518=1,Hoja1!L518:$N518,0)</f>
        <v>0</v>
      </c>
      <c r="M518">
        <f t="shared" si="16"/>
        <v>0</v>
      </c>
      <c r="N518" t="str">
        <f t="shared" si="17"/>
        <v/>
      </c>
      <c r="O518" t="str">
        <f>IF(N518="","",MAX(O$1:O517)+1)</f>
        <v/>
      </c>
    </row>
    <row r="519" spans="1:15" x14ac:dyDescent="0.25">
      <c r="A519">
        <f>IF(Hoja1!M519=1,Hoja1!A519,0)</f>
        <v>0</v>
      </c>
      <c r="B519" s="23" t="e">
        <f>VLOOKUP(Hoja1!B519,Data!$A$1:$B$504,2,0)</f>
        <v>#N/A</v>
      </c>
      <c r="C519" s="23">
        <f>Hoja1!C519</f>
        <v>0</v>
      </c>
      <c r="D519">
        <f>Hoja1!D519</f>
        <v>0</v>
      </c>
      <c r="E519" s="24">
        <f>IF(Hoja1!M519=1,Hoja1!E519,0)</f>
        <v>0</v>
      </c>
      <c r="F519" s="23" t="e">
        <f>VLOOKUP(Hoja1!F519,Data!$D$1:$E$504,2,0)</f>
        <v>#N/A</v>
      </c>
      <c r="G519" s="23">
        <f>Hoja1!G519</f>
        <v>0</v>
      </c>
      <c r="H519" s="23">
        <f>Hoja1!H519</f>
        <v>0</v>
      </c>
      <c r="I519">
        <f>Hoja1!I519</f>
        <v>0</v>
      </c>
      <c r="J519" t="e">
        <f>VLOOKUP(Hoja1!J519,Data!$G$1:$H$505,2,0)</f>
        <v>#N/A</v>
      </c>
      <c r="K519" s="18">
        <f>IF(Hoja1!M519=1,Hoja1!K519,0)</f>
        <v>0</v>
      </c>
      <c r="L519">
        <f>IF(Hoja1!M519=1,Hoja1!L519:$N519,0)</f>
        <v>0</v>
      </c>
      <c r="M519">
        <f t="shared" si="16"/>
        <v>0</v>
      </c>
      <c r="N519" t="str">
        <f t="shared" si="17"/>
        <v/>
      </c>
      <c r="O519" t="str">
        <f>IF(N519="","",MAX(O$1:O518)+1)</f>
        <v/>
      </c>
    </row>
    <row r="520" spans="1:15" x14ac:dyDescent="0.25">
      <c r="A520">
        <f>IF(Hoja1!M520=1,Hoja1!A520,0)</f>
        <v>0</v>
      </c>
      <c r="B520" s="23" t="e">
        <f>VLOOKUP(Hoja1!B520,Data!$A$1:$B$504,2,0)</f>
        <v>#N/A</v>
      </c>
      <c r="C520" s="23">
        <f>Hoja1!C520</f>
        <v>0</v>
      </c>
      <c r="D520">
        <f>Hoja1!D520</f>
        <v>0</v>
      </c>
      <c r="E520" s="24">
        <f>IF(Hoja1!M520=1,Hoja1!E520,0)</f>
        <v>0</v>
      </c>
      <c r="F520" s="23" t="e">
        <f>VLOOKUP(Hoja1!F520,Data!$D$1:$E$504,2,0)</f>
        <v>#N/A</v>
      </c>
      <c r="G520" s="23">
        <f>Hoja1!G520</f>
        <v>0</v>
      </c>
      <c r="H520" s="23">
        <f>Hoja1!H520</f>
        <v>0</v>
      </c>
      <c r="I520">
        <f>Hoja1!I520</f>
        <v>0</v>
      </c>
      <c r="J520" t="e">
        <f>VLOOKUP(Hoja1!J520,Data!$G$1:$H$505,2,0)</f>
        <v>#N/A</v>
      </c>
      <c r="K520" s="18">
        <f>IF(Hoja1!M520=1,Hoja1!K520,0)</f>
        <v>0</v>
      </c>
      <c r="L520">
        <f>IF(Hoja1!M520=1,Hoja1!L520:$N520,0)</f>
        <v>0</v>
      </c>
      <c r="M520">
        <f t="shared" si="16"/>
        <v>0</v>
      </c>
      <c r="N520" t="str">
        <f t="shared" si="17"/>
        <v/>
      </c>
      <c r="O520" t="str">
        <f>IF(N520="","",MAX(O$1:O519)+1)</f>
        <v/>
      </c>
    </row>
    <row r="521" spans="1:15" x14ac:dyDescent="0.25">
      <c r="A521">
        <f>IF(Hoja1!M521=1,Hoja1!A521,0)</f>
        <v>0</v>
      </c>
      <c r="B521" s="23" t="e">
        <f>VLOOKUP(Hoja1!B521,Data!$A$1:$B$504,2,0)</f>
        <v>#N/A</v>
      </c>
      <c r="C521" s="23">
        <f>Hoja1!C521</f>
        <v>0</v>
      </c>
      <c r="D521">
        <f>Hoja1!D521</f>
        <v>0</v>
      </c>
      <c r="E521" s="24">
        <f>IF(Hoja1!M521=1,Hoja1!E521,0)</f>
        <v>0</v>
      </c>
      <c r="F521" s="23" t="e">
        <f>VLOOKUP(Hoja1!F521,Data!$D$1:$E$504,2,0)</f>
        <v>#N/A</v>
      </c>
      <c r="G521" s="23">
        <f>Hoja1!G521</f>
        <v>0</v>
      </c>
      <c r="H521" s="23">
        <f>Hoja1!H521</f>
        <v>0</v>
      </c>
      <c r="I521">
        <f>Hoja1!I521</f>
        <v>0</v>
      </c>
      <c r="J521" t="e">
        <f>VLOOKUP(Hoja1!J521,Data!$G$1:$H$505,2,0)</f>
        <v>#N/A</v>
      </c>
      <c r="K521" s="18">
        <f>IF(Hoja1!M521=1,Hoja1!K521,0)</f>
        <v>0</v>
      </c>
      <c r="L521">
        <f>IF(Hoja1!M521=1,Hoja1!L521:$N521,0)</f>
        <v>0</v>
      </c>
      <c r="M521">
        <f t="shared" si="16"/>
        <v>0</v>
      </c>
      <c r="N521" t="str">
        <f t="shared" si="17"/>
        <v/>
      </c>
      <c r="O521" t="str">
        <f>IF(N521="","",MAX(O$1:O520)+1)</f>
        <v/>
      </c>
    </row>
    <row r="522" spans="1:15" x14ac:dyDescent="0.25">
      <c r="A522">
        <f>IF(Hoja1!M522=1,Hoja1!A522,0)</f>
        <v>0</v>
      </c>
      <c r="B522" s="23" t="e">
        <f>VLOOKUP(Hoja1!B522,Data!$A$1:$B$504,2,0)</f>
        <v>#N/A</v>
      </c>
      <c r="C522" s="23">
        <f>Hoja1!C522</f>
        <v>0</v>
      </c>
      <c r="D522">
        <f>Hoja1!D522</f>
        <v>0</v>
      </c>
      <c r="E522" s="24">
        <f>IF(Hoja1!M522=1,Hoja1!E522,0)</f>
        <v>0</v>
      </c>
      <c r="F522" s="23" t="e">
        <f>VLOOKUP(Hoja1!F522,Data!$D$1:$E$504,2,0)</f>
        <v>#N/A</v>
      </c>
      <c r="G522" s="23">
        <f>Hoja1!G522</f>
        <v>0</v>
      </c>
      <c r="H522" s="23">
        <f>Hoja1!H522</f>
        <v>0</v>
      </c>
      <c r="I522">
        <f>Hoja1!I522</f>
        <v>0</v>
      </c>
      <c r="J522" t="e">
        <f>VLOOKUP(Hoja1!J522,Data!$G$1:$H$505,2,0)</f>
        <v>#N/A</v>
      </c>
      <c r="K522" s="18">
        <f>IF(Hoja1!M522=1,Hoja1!K522,0)</f>
        <v>0</v>
      </c>
      <c r="L522">
        <f>IF(Hoja1!M522=1,Hoja1!L522:$N522,0)</f>
        <v>0</v>
      </c>
      <c r="M522">
        <f t="shared" si="16"/>
        <v>0</v>
      </c>
      <c r="N522" t="str">
        <f t="shared" si="17"/>
        <v/>
      </c>
      <c r="O522" t="str">
        <f>IF(N522="","",MAX(O$1:O521)+1)</f>
        <v/>
      </c>
    </row>
    <row r="523" spans="1:15" x14ac:dyDescent="0.25">
      <c r="A523">
        <f>IF(Hoja1!M523=1,Hoja1!A523,0)</f>
        <v>0</v>
      </c>
      <c r="B523" s="23" t="e">
        <f>VLOOKUP(Hoja1!B523,Data!$A$1:$B$504,2,0)</f>
        <v>#N/A</v>
      </c>
      <c r="C523" s="23">
        <f>Hoja1!C523</f>
        <v>0</v>
      </c>
      <c r="D523">
        <f>Hoja1!D523</f>
        <v>0</v>
      </c>
      <c r="E523" s="24">
        <f>IF(Hoja1!M523=1,Hoja1!E523,0)</f>
        <v>0</v>
      </c>
      <c r="F523" s="23" t="e">
        <f>VLOOKUP(Hoja1!F523,Data!$D$1:$E$504,2,0)</f>
        <v>#N/A</v>
      </c>
      <c r="G523" s="23">
        <f>Hoja1!G523</f>
        <v>0</v>
      </c>
      <c r="H523" s="23">
        <f>Hoja1!H523</f>
        <v>0</v>
      </c>
      <c r="I523">
        <f>Hoja1!I523</f>
        <v>0</v>
      </c>
      <c r="J523" t="e">
        <f>VLOOKUP(Hoja1!J523,Data!$G$1:$H$505,2,0)</f>
        <v>#N/A</v>
      </c>
      <c r="K523" s="18">
        <f>IF(Hoja1!M523=1,Hoja1!K523,0)</f>
        <v>0</v>
      </c>
      <c r="L523">
        <f>IF(Hoja1!M523=1,Hoja1!L523:$N523,0)</f>
        <v>0</v>
      </c>
      <c r="M523">
        <f t="shared" si="16"/>
        <v>0</v>
      </c>
      <c r="N523" t="str">
        <f t="shared" si="17"/>
        <v/>
      </c>
      <c r="O523" t="str">
        <f>IF(N523="","",MAX(O$1:O522)+1)</f>
        <v/>
      </c>
    </row>
    <row r="524" spans="1:15" x14ac:dyDescent="0.25">
      <c r="A524">
        <f>IF(Hoja1!M524=1,Hoja1!A524,0)</f>
        <v>0</v>
      </c>
      <c r="B524" s="23" t="e">
        <f>VLOOKUP(Hoja1!B524,Data!$A$1:$B$504,2,0)</f>
        <v>#N/A</v>
      </c>
      <c r="C524" s="23">
        <f>Hoja1!C524</f>
        <v>0</v>
      </c>
      <c r="D524">
        <f>Hoja1!D524</f>
        <v>0</v>
      </c>
      <c r="E524" s="24">
        <f>IF(Hoja1!M524=1,Hoja1!E524,0)</f>
        <v>0</v>
      </c>
      <c r="F524" s="23" t="e">
        <f>VLOOKUP(Hoja1!F524,Data!$D$1:$E$504,2,0)</f>
        <v>#N/A</v>
      </c>
      <c r="G524" s="23">
        <f>Hoja1!G524</f>
        <v>0</v>
      </c>
      <c r="H524" s="23">
        <f>Hoja1!H524</f>
        <v>0</v>
      </c>
      <c r="I524">
        <f>Hoja1!I524</f>
        <v>0</v>
      </c>
      <c r="J524" t="e">
        <f>VLOOKUP(Hoja1!J524,Data!$G$1:$H$505,2,0)</f>
        <v>#N/A</v>
      </c>
      <c r="K524" s="18">
        <f>IF(Hoja1!M524=1,Hoja1!K524,0)</f>
        <v>0</v>
      </c>
      <c r="L524">
        <f>IF(Hoja1!M524=1,Hoja1!L524:$N524,0)</f>
        <v>0</v>
      </c>
      <c r="M524">
        <f t="shared" si="16"/>
        <v>0</v>
      </c>
      <c r="N524" t="str">
        <f t="shared" si="17"/>
        <v/>
      </c>
      <c r="O524" t="str">
        <f>IF(N524="","",MAX(O$1:O523)+1)</f>
        <v/>
      </c>
    </row>
    <row r="525" spans="1:15" x14ac:dyDescent="0.25">
      <c r="A525">
        <f>IF(Hoja1!M525=1,Hoja1!A525,0)</f>
        <v>0</v>
      </c>
      <c r="B525" s="23" t="e">
        <f>VLOOKUP(Hoja1!B525,Data!$A$1:$B$504,2,0)</f>
        <v>#N/A</v>
      </c>
      <c r="C525" s="23">
        <f>Hoja1!C525</f>
        <v>0</v>
      </c>
      <c r="D525">
        <f>Hoja1!D525</f>
        <v>0</v>
      </c>
      <c r="E525" s="24">
        <f>IF(Hoja1!M525=1,Hoja1!E525,0)</f>
        <v>0</v>
      </c>
      <c r="F525" s="23" t="e">
        <f>VLOOKUP(Hoja1!F525,Data!$D$1:$E$504,2,0)</f>
        <v>#N/A</v>
      </c>
      <c r="G525" s="23">
        <f>Hoja1!G525</f>
        <v>0</v>
      </c>
      <c r="H525" s="23">
        <f>Hoja1!H525</f>
        <v>0</v>
      </c>
      <c r="I525">
        <f>Hoja1!I525</f>
        <v>0</v>
      </c>
      <c r="J525" t="e">
        <f>VLOOKUP(Hoja1!J525,Data!$G$1:$H$505,2,0)</f>
        <v>#N/A</v>
      </c>
      <c r="K525" s="18">
        <f>IF(Hoja1!M525=1,Hoja1!K525,0)</f>
        <v>0</v>
      </c>
      <c r="L525">
        <f>IF(Hoja1!M525=1,Hoja1!L525:$N525,0)</f>
        <v>0</v>
      </c>
      <c r="M525">
        <f t="shared" si="16"/>
        <v>0</v>
      </c>
      <c r="N525" t="str">
        <f t="shared" si="17"/>
        <v/>
      </c>
      <c r="O525" t="str">
        <f>IF(N525="","",MAX(O$1:O524)+1)</f>
        <v/>
      </c>
    </row>
    <row r="526" spans="1:15" x14ac:dyDescent="0.25">
      <c r="A526">
        <f>IF(Hoja1!M526=1,Hoja1!A526,0)</f>
        <v>0</v>
      </c>
      <c r="B526" s="23" t="e">
        <f>VLOOKUP(Hoja1!B526,Data!$A$1:$B$504,2,0)</f>
        <v>#N/A</v>
      </c>
      <c r="C526" s="23">
        <f>Hoja1!C526</f>
        <v>0</v>
      </c>
      <c r="D526">
        <f>Hoja1!D526</f>
        <v>0</v>
      </c>
      <c r="E526" s="24">
        <f>IF(Hoja1!M526=1,Hoja1!E526,0)</f>
        <v>0</v>
      </c>
      <c r="F526" s="23" t="e">
        <f>VLOOKUP(Hoja1!F526,Data!$D$1:$E$504,2,0)</f>
        <v>#N/A</v>
      </c>
      <c r="G526" s="23">
        <f>Hoja1!G526</f>
        <v>0</v>
      </c>
      <c r="H526" s="23">
        <f>Hoja1!H526</f>
        <v>0</v>
      </c>
      <c r="I526">
        <f>Hoja1!I526</f>
        <v>0</v>
      </c>
      <c r="J526" t="e">
        <f>VLOOKUP(Hoja1!J526,Data!$G$1:$H$505,2,0)</f>
        <v>#N/A</v>
      </c>
      <c r="K526" s="18">
        <f>IF(Hoja1!M526=1,Hoja1!K526,0)</f>
        <v>0</v>
      </c>
      <c r="L526">
        <f>IF(Hoja1!M526=1,Hoja1!L526:$N526,0)</f>
        <v>0</v>
      </c>
      <c r="M526">
        <f t="shared" si="16"/>
        <v>0</v>
      </c>
      <c r="N526" t="str">
        <f t="shared" si="17"/>
        <v/>
      </c>
      <c r="O526" t="str">
        <f>IF(N526="","",MAX(O$1:O525)+1)</f>
        <v/>
      </c>
    </row>
    <row r="527" spans="1:15" x14ac:dyDescent="0.25">
      <c r="A527">
        <f>IF(Hoja1!M527=1,Hoja1!A527,0)</f>
        <v>0</v>
      </c>
      <c r="B527" s="23" t="e">
        <f>VLOOKUP(Hoja1!B527,Data!$A$1:$B$504,2,0)</f>
        <v>#N/A</v>
      </c>
      <c r="C527" s="23">
        <f>Hoja1!C527</f>
        <v>0</v>
      </c>
      <c r="D527">
        <f>Hoja1!D527</f>
        <v>0</v>
      </c>
      <c r="E527" s="24">
        <f>IF(Hoja1!M527=1,Hoja1!E527,0)</f>
        <v>0</v>
      </c>
      <c r="F527" s="23" t="e">
        <f>VLOOKUP(Hoja1!F527,Data!$D$1:$E$504,2,0)</f>
        <v>#N/A</v>
      </c>
      <c r="G527" s="23">
        <f>Hoja1!G527</f>
        <v>0</v>
      </c>
      <c r="H527" s="23">
        <f>Hoja1!H527</f>
        <v>0</v>
      </c>
      <c r="I527">
        <f>Hoja1!I527</f>
        <v>0</v>
      </c>
      <c r="J527" t="e">
        <f>VLOOKUP(Hoja1!J527,Data!$G$1:$H$505,2,0)</f>
        <v>#N/A</v>
      </c>
      <c r="K527" s="18">
        <f>IF(Hoja1!M527=1,Hoja1!K527,0)</f>
        <v>0</v>
      </c>
      <c r="L527">
        <f>IF(Hoja1!M527=1,Hoja1!L527:$N527,0)</f>
        <v>0</v>
      </c>
      <c r="M527">
        <f t="shared" si="16"/>
        <v>0</v>
      </c>
      <c r="N527" t="str">
        <f t="shared" si="17"/>
        <v/>
      </c>
      <c r="O527" t="str">
        <f>IF(N527="","",MAX(O$1:O526)+1)</f>
        <v/>
      </c>
    </row>
    <row r="528" spans="1:15" x14ac:dyDescent="0.25">
      <c r="A528">
        <f>IF(Hoja1!M528=1,Hoja1!A528,0)</f>
        <v>0</v>
      </c>
      <c r="B528" s="23" t="e">
        <f>VLOOKUP(Hoja1!B528,Data!$A$1:$B$504,2,0)</f>
        <v>#N/A</v>
      </c>
      <c r="C528" s="23">
        <f>Hoja1!C528</f>
        <v>0</v>
      </c>
      <c r="D528">
        <f>Hoja1!D528</f>
        <v>0</v>
      </c>
      <c r="E528" s="24">
        <f>IF(Hoja1!M528=1,Hoja1!E528,0)</f>
        <v>0</v>
      </c>
      <c r="F528" s="23" t="e">
        <f>VLOOKUP(Hoja1!F528,Data!$D$1:$E$504,2,0)</f>
        <v>#N/A</v>
      </c>
      <c r="G528" s="23">
        <f>Hoja1!G528</f>
        <v>0</v>
      </c>
      <c r="H528" s="23">
        <f>Hoja1!H528</f>
        <v>0</v>
      </c>
      <c r="I528">
        <f>Hoja1!I528</f>
        <v>0</v>
      </c>
      <c r="J528" t="e">
        <f>VLOOKUP(Hoja1!J528,Data!$G$1:$H$505,2,0)</f>
        <v>#N/A</v>
      </c>
      <c r="K528" s="18">
        <f>IF(Hoja1!M528=1,Hoja1!K528,0)</f>
        <v>0</v>
      </c>
      <c r="L528">
        <f>IF(Hoja1!M528=1,Hoja1!L528:$N528,0)</f>
        <v>0</v>
      </c>
      <c r="M528">
        <f t="shared" si="16"/>
        <v>0</v>
      </c>
      <c r="N528" t="str">
        <f t="shared" si="17"/>
        <v/>
      </c>
      <c r="O528" t="str">
        <f>IF(N528="","",MAX(O$1:O527)+1)</f>
        <v/>
      </c>
    </row>
    <row r="529" spans="1:15" x14ac:dyDescent="0.25">
      <c r="A529">
        <f>IF(Hoja1!M529=1,Hoja1!A529,0)</f>
        <v>0</v>
      </c>
      <c r="B529" s="23" t="e">
        <f>VLOOKUP(Hoja1!B529,Data!$A$1:$B$504,2,0)</f>
        <v>#N/A</v>
      </c>
      <c r="C529" s="23">
        <f>Hoja1!C529</f>
        <v>0</v>
      </c>
      <c r="D529">
        <f>Hoja1!D529</f>
        <v>0</v>
      </c>
      <c r="E529" s="24">
        <f>IF(Hoja1!M529=1,Hoja1!E529,0)</f>
        <v>0</v>
      </c>
      <c r="F529" s="23" t="e">
        <f>VLOOKUP(Hoja1!F529,Data!$D$1:$E$504,2,0)</f>
        <v>#N/A</v>
      </c>
      <c r="G529" s="23">
        <f>Hoja1!G529</f>
        <v>0</v>
      </c>
      <c r="H529" s="23">
        <f>Hoja1!H529</f>
        <v>0</v>
      </c>
      <c r="I529">
        <f>Hoja1!I529</f>
        <v>0</v>
      </c>
      <c r="J529" t="e">
        <f>VLOOKUP(Hoja1!J529,Data!$G$1:$H$505,2,0)</f>
        <v>#N/A</v>
      </c>
      <c r="K529" s="18">
        <f>IF(Hoja1!M529=1,Hoja1!K529,0)</f>
        <v>0</v>
      </c>
      <c r="L529">
        <f>IF(Hoja1!M529=1,Hoja1!L529:$N529,0)</f>
        <v>0</v>
      </c>
      <c r="M529">
        <f t="shared" si="16"/>
        <v>0</v>
      </c>
      <c r="N529" t="str">
        <f t="shared" si="17"/>
        <v/>
      </c>
      <c r="O529" t="str">
        <f>IF(N529="","",MAX(O$1:O528)+1)</f>
        <v/>
      </c>
    </row>
    <row r="530" spans="1:15" x14ac:dyDescent="0.25">
      <c r="A530">
        <f>IF(Hoja1!M530=1,Hoja1!A530,0)</f>
        <v>0</v>
      </c>
      <c r="B530" s="23" t="e">
        <f>VLOOKUP(Hoja1!B530,Data!$A$1:$B$504,2,0)</f>
        <v>#N/A</v>
      </c>
      <c r="C530" s="23">
        <f>Hoja1!C530</f>
        <v>0</v>
      </c>
      <c r="D530">
        <f>Hoja1!D530</f>
        <v>0</v>
      </c>
      <c r="E530" s="24">
        <f>IF(Hoja1!M530=1,Hoja1!E530,0)</f>
        <v>0</v>
      </c>
      <c r="F530" s="23" t="e">
        <f>VLOOKUP(Hoja1!F530,Data!$D$1:$E$504,2,0)</f>
        <v>#N/A</v>
      </c>
      <c r="G530" s="23">
        <f>Hoja1!G530</f>
        <v>0</v>
      </c>
      <c r="H530" s="23">
        <f>Hoja1!H530</f>
        <v>0</v>
      </c>
      <c r="I530">
        <f>Hoja1!I530</f>
        <v>0</v>
      </c>
      <c r="J530" t="e">
        <f>VLOOKUP(Hoja1!J530,Data!$G$1:$H$505,2,0)</f>
        <v>#N/A</v>
      </c>
      <c r="K530" s="18">
        <f>IF(Hoja1!M530=1,Hoja1!K530,0)</f>
        <v>0</v>
      </c>
      <c r="L530">
        <f>IF(Hoja1!M530=1,Hoja1!L530:$N530,0)</f>
        <v>0</v>
      </c>
      <c r="M530">
        <f t="shared" si="16"/>
        <v>0</v>
      </c>
      <c r="N530" t="str">
        <f t="shared" si="17"/>
        <v/>
      </c>
      <c r="O530" t="str">
        <f>IF(N530="","",MAX(O$1:O529)+1)</f>
        <v/>
      </c>
    </row>
    <row r="531" spans="1:15" x14ac:dyDescent="0.25">
      <c r="A531">
        <f>IF(Hoja1!M531=1,Hoja1!A531,0)</f>
        <v>0</v>
      </c>
      <c r="B531" s="23" t="e">
        <f>VLOOKUP(Hoja1!B531,Data!$A$1:$B$504,2,0)</f>
        <v>#N/A</v>
      </c>
      <c r="C531" s="23">
        <f>Hoja1!C531</f>
        <v>0</v>
      </c>
      <c r="D531">
        <f>Hoja1!D531</f>
        <v>0</v>
      </c>
      <c r="E531" s="24">
        <f>IF(Hoja1!M531=1,Hoja1!E531,0)</f>
        <v>0</v>
      </c>
      <c r="F531" s="23" t="e">
        <f>VLOOKUP(Hoja1!F531,Data!$D$1:$E$504,2,0)</f>
        <v>#N/A</v>
      </c>
      <c r="G531" s="23">
        <f>Hoja1!G531</f>
        <v>0</v>
      </c>
      <c r="H531" s="23">
        <f>Hoja1!H531</f>
        <v>0</v>
      </c>
      <c r="I531">
        <f>Hoja1!I531</f>
        <v>0</v>
      </c>
      <c r="J531" t="e">
        <f>VLOOKUP(Hoja1!J531,Data!$G$1:$H$505,2,0)</f>
        <v>#N/A</v>
      </c>
      <c r="K531" s="18">
        <f>IF(Hoja1!M531=1,Hoja1!K531,0)</f>
        <v>0</v>
      </c>
      <c r="L531">
        <f>IF(Hoja1!M531=1,Hoja1!L531:$N531,0)</f>
        <v>0</v>
      </c>
      <c r="M531">
        <f t="shared" si="16"/>
        <v>0</v>
      </c>
      <c r="N531" t="str">
        <f t="shared" si="17"/>
        <v/>
      </c>
      <c r="O531" t="str">
        <f>IF(N531="","",MAX(O$1:O530)+1)</f>
        <v/>
      </c>
    </row>
    <row r="532" spans="1:15" x14ac:dyDescent="0.25">
      <c r="A532">
        <f>IF(Hoja1!M532=1,Hoja1!A532,0)</f>
        <v>0</v>
      </c>
      <c r="B532" s="23" t="e">
        <f>VLOOKUP(Hoja1!B532,Data!$A$1:$B$504,2,0)</f>
        <v>#N/A</v>
      </c>
      <c r="C532" s="23">
        <f>Hoja1!C532</f>
        <v>0</v>
      </c>
      <c r="D532">
        <f>Hoja1!D532</f>
        <v>0</v>
      </c>
      <c r="E532" s="24">
        <f>IF(Hoja1!M532=1,Hoja1!E532,0)</f>
        <v>0</v>
      </c>
      <c r="F532" s="23" t="e">
        <f>VLOOKUP(Hoja1!F532,Data!$D$1:$E$504,2,0)</f>
        <v>#N/A</v>
      </c>
      <c r="G532" s="23">
        <f>Hoja1!G532</f>
        <v>0</v>
      </c>
      <c r="H532" s="23">
        <f>Hoja1!H532</f>
        <v>0</v>
      </c>
      <c r="I532">
        <f>Hoja1!I532</f>
        <v>0</v>
      </c>
      <c r="J532" t="e">
        <f>VLOOKUP(Hoja1!J532,Data!$G$1:$H$505,2,0)</f>
        <v>#N/A</v>
      </c>
      <c r="K532" s="18">
        <f>IF(Hoja1!M532=1,Hoja1!K532,0)</f>
        <v>0</v>
      </c>
      <c r="L532">
        <f>IF(Hoja1!M532=1,Hoja1!L532:$N532,0)</f>
        <v>0</v>
      </c>
      <c r="M532">
        <f t="shared" si="16"/>
        <v>0</v>
      </c>
      <c r="N532" t="str">
        <f t="shared" si="17"/>
        <v/>
      </c>
      <c r="O532" t="str">
        <f>IF(N532="","",MAX(O$1:O531)+1)</f>
        <v/>
      </c>
    </row>
    <row r="533" spans="1:15" x14ac:dyDescent="0.25">
      <c r="A533">
        <f>IF(Hoja1!M533=1,Hoja1!A533,0)</f>
        <v>0</v>
      </c>
      <c r="B533" s="23" t="e">
        <f>VLOOKUP(Hoja1!B533,Data!$A$1:$B$504,2,0)</f>
        <v>#N/A</v>
      </c>
      <c r="C533" s="23">
        <f>Hoja1!C533</f>
        <v>0</v>
      </c>
      <c r="D533">
        <f>Hoja1!D533</f>
        <v>0</v>
      </c>
      <c r="E533" s="24">
        <f>IF(Hoja1!M533=1,Hoja1!E533,0)</f>
        <v>0</v>
      </c>
      <c r="F533" s="23" t="e">
        <f>VLOOKUP(Hoja1!F533,Data!$D$1:$E$504,2,0)</f>
        <v>#N/A</v>
      </c>
      <c r="G533" s="23">
        <f>Hoja1!G533</f>
        <v>0</v>
      </c>
      <c r="H533" s="23">
        <f>Hoja1!H533</f>
        <v>0</v>
      </c>
      <c r="I533">
        <f>Hoja1!I533</f>
        <v>0</v>
      </c>
      <c r="J533" t="e">
        <f>VLOOKUP(Hoja1!J533,Data!$G$1:$H$505,2,0)</f>
        <v>#N/A</v>
      </c>
      <c r="K533" s="18">
        <f>IF(Hoja1!M533=1,Hoja1!K533,0)</f>
        <v>0</v>
      </c>
      <c r="L533">
        <f>IF(Hoja1!M533=1,Hoja1!L533:$N533,0)</f>
        <v>0</v>
      </c>
      <c r="M533">
        <f t="shared" si="16"/>
        <v>0</v>
      </c>
      <c r="N533" t="str">
        <f t="shared" si="17"/>
        <v/>
      </c>
      <c r="O533" t="str">
        <f>IF(N533="","",MAX(O$1:O532)+1)</f>
        <v/>
      </c>
    </row>
    <row r="534" spans="1:15" x14ac:dyDescent="0.25">
      <c r="A534">
        <f>IF(Hoja1!M534=1,Hoja1!A534,0)</f>
        <v>0</v>
      </c>
      <c r="B534" s="23" t="e">
        <f>VLOOKUP(Hoja1!B534,Data!$A$1:$B$504,2,0)</f>
        <v>#N/A</v>
      </c>
      <c r="C534" s="23">
        <f>Hoja1!C534</f>
        <v>0</v>
      </c>
      <c r="D534">
        <f>Hoja1!D534</f>
        <v>0</v>
      </c>
      <c r="E534" s="24">
        <f>IF(Hoja1!M534=1,Hoja1!E534,0)</f>
        <v>0</v>
      </c>
      <c r="F534" s="23" t="e">
        <f>VLOOKUP(Hoja1!F534,Data!$D$1:$E$504,2,0)</f>
        <v>#N/A</v>
      </c>
      <c r="G534" s="23">
        <f>Hoja1!G534</f>
        <v>0</v>
      </c>
      <c r="H534" s="23">
        <f>Hoja1!H534</f>
        <v>0</v>
      </c>
      <c r="I534">
        <f>Hoja1!I534</f>
        <v>0</v>
      </c>
      <c r="J534" t="e">
        <f>VLOOKUP(Hoja1!J534,Data!$G$1:$H$505,2,0)</f>
        <v>#N/A</v>
      </c>
      <c r="K534" s="18">
        <f>IF(Hoja1!M534=1,Hoja1!K534,0)</f>
        <v>0</v>
      </c>
      <c r="L534">
        <f>IF(Hoja1!M534=1,Hoja1!L534:$N534,0)</f>
        <v>0</v>
      </c>
      <c r="M534">
        <f t="shared" si="16"/>
        <v>0</v>
      </c>
      <c r="N534" t="str">
        <f t="shared" si="17"/>
        <v/>
      </c>
      <c r="O534" t="str">
        <f>IF(N534="","",MAX(O$1:O533)+1)</f>
        <v/>
      </c>
    </row>
    <row r="535" spans="1:15" x14ac:dyDescent="0.25">
      <c r="A535">
        <f>IF(Hoja1!M535=1,Hoja1!A535,0)</f>
        <v>0</v>
      </c>
      <c r="B535" s="23" t="e">
        <f>VLOOKUP(Hoja1!B535,Data!$A$1:$B$504,2,0)</f>
        <v>#N/A</v>
      </c>
      <c r="C535" s="23">
        <f>Hoja1!C535</f>
        <v>0</v>
      </c>
      <c r="D535">
        <f>Hoja1!D535</f>
        <v>0</v>
      </c>
      <c r="E535" s="24">
        <f>IF(Hoja1!M535=1,Hoja1!E535,0)</f>
        <v>0</v>
      </c>
      <c r="F535" s="23" t="e">
        <f>VLOOKUP(Hoja1!F535,Data!$D$1:$E$504,2,0)</f>
        <v>#N/A</v>
      </c>
      <c r="G535" s="23">
        <f>Hoja1!G535</f>
        <v>0</v>
      </c>
      <c r="H535" s="23">
        <f>Hoja1!H535</f>
        <v>0</v>
      </c>
      <c r="I535">
        <f>Hoja1!I535</f>
        <v>0</v>
      </c>
      <c r="J535" t="e">
        <f>VLOOKUP(Hoja1!J535,Data!$G$1:$H$505,2,0)</f>
        <v>#N/A</v>
      </c>
      <c r="K535" s="18">
        <f>IF(Hoja1!M535=1,Hoja1!K535,0)</f>
        <v>0</v>
      </c>
      <c r="L535">
        <f>IF(Hoja1!M535=1,Hoja1!L535:$N535,0)</f>
        <v>0</v>
      </c>
      <c r="M535">
        <f t="shared" si="16"/>
        <v>0</v>
      </c>
      <c r="N535" t="str">
        <f t="shared" si="17"/>
        <v/>
      </c>
      <c r="O535" t="str">
        <f>IF(N535="","",MAX(O$1:O534)+1)</f>
        <v/>
      </c>
    </row>
    <row r="536" spans="1:15" x14ac:dyDescent="0.25">
      <c r="A536">
        <f>IF(Hoja1!M536=1,Hoja1!A536,0)</f>
        <v>0</v>
      </c>
      <c r="B536" s="23" t="e">
        <f>VLOOKUP(Hoja1!B536,Data!$A$1:$B$504,2,0)</f>
        <v>#N/A</v>
      </c>
      <c r="C536" s="23">
        <f>Hoja1!C536</f>
        <v>0</v>
      </c>
      <c r="D536">
        <f>Hoja1!D536</f>
        <v>0</v>
      </c>
      <c r="E536" s="24">
        <f>IF(Hoja1!M536=1,Hoja1!E536,0)</f>
        <v>0</v>
      </c>
      <c r="F536" s="23" t="e">
        <f>VLOOKUP(Hoja1!F536,Data!$D$1:$E$504,2,0)</f>
        <v>#N/A</v>
      </c>
      <c r="G536" s="23">
        <f>Hoja1!G536</f>
        <v>0</v>
      </c>
      <c r="H536" s="23">
        <f>Hoja1!H536</f>
        <v>0</v>
      </c>
      <c r="I536">
        <f>Hoja1!I536</f>
        <v>0</v>
      </c>
      <c r="J536" t="e">
        <f>VLOOKUP(Hoja1!J536,Data!$G$1:$H$505,2,0)</f>
        <v>#N/A</v>
      </c>
      <c r="K536" s="18">
        <f>IF(Hoja1!M536=1,Hoja1!K536,0)</f>
        <v>0</v>
      </c>
      <c r="L536">
        <f>IF(Hoja1!M536=1,Hoja1!L536:$N536,0)</f>
        <v>0</v>
      </c>
      <c r="M536">
        <f t="shared" si="16"/>
        <v>0</v>
      </c>
      <c r="N536" t="str">
        <f t="shared" si="17"/>
        <v/>
      </c>
      <c r="O536" t="str">
        <f>IF(N536="","",MAX(O$1:O535)+1)</f>
        <v/>
      </c>
    </row>
    <row r="537" spans="1:15" x14ac:dyDescent="0.25">
      <c r="A537">
        <f>IF(Hoja1!M537=1,Hoja1!A537,0)</f>
        <v>0</v>
      </c>
      <c r="B537" s="23" t="e">
        <f>VLOOKUP(Hoja1!B537,Data!$A$1:$B$504,2,0)</f>
        <v>#N/A</v>
      </c>
      <c r="C537" s="23">
        <f>Hoja1!C537</f>
        <v>0</v>
      </c>
      <c r="D537">
        <f>Hoja1!D537</f>
        <v>0</v>
      </c>
      <c r="E537" s="24">
        <f>IF(Hoja1!M537=1,Hoja1!E537,0)</f>
        <v>0</v>
      </c>
      <c r="F537" s="23" t="e">
        <f>VLOOKUP(Hoja1!F537,Data!$D$1:$E$504,2,0)</f>
        <v>#N/A</v>
      </c>
      <c r="G537" s="23">
        <f>Hoja1!G537</f>
        <v>0</v>
      </c>
      <c r="H537" s="23">
        <f>Hoja1!H537</f>
        <v>0</v>
      </c>
      <c r="I537">
        <f>Hoja1!I537</f>
        <v>0</v>
      </c>
      <c r="J537" t="e">
        <f>VLOOKUP(Hoja1!J537,Data!$G$1:$H$505,2,0)</f>
        <v>#N/A</v>
      </c>
      <c r="K537" s="18">
        <f>IF(Hoja1!M537=1,Hoja1!K537,0)</f>
        <v>0</v>
      </c>
      <c r="L537">
        <f>IF(Hoja1!M537=1,Hoja1!L537:$N537,0)</f>
        <v>0</v>
      </c>
      <c r="M537">
        <f t="shared" si="16"/>
        <v>0</v>
      </c>
      <c r="N537" t="str">
        <f t="shared" si="17"/>
        <v/>
      </c>
      <c r="O537" t="str">
        <f>IF(N537="","",MAX(O$1:O536)+1)</f>
        <v/>
      </c>
    </row>
    <row r="538" spans="1:15" x14ac:dyDescent="0.25">
      <c r="A538">
        <f>IF(Hoja1!M538=1,Hoja1!A538,0)</f>
        <v>0</v>
      </c>
      <c r="B538" s="23" t="e">
        <f>VLOOKUP(Hoja1!B538,Data!$A$1:$B$504,2,0)</f>
        <v>#N/A</v>
      </c>
      <c r="C538" s="23">
        <f>Hoja1!C538</f>
        <v>0</v>
      </c>
      <c r="D538">
        <f>Hoja1!D538</f>
        <v>0</v>
      </c>
      <c r="E538" s="24">
        <f>IF(Hoja1!M538=1,Hoja1!E538,0)</f>
        <v>0</v>
      </c>
      <c r="F538" s="23" t="e">
        <f>VLOOKUP(Hoja1!F538,Data!$D$1:$E$504,2,0)</f>
        <v>#N/A</v>
      </c>
      <c r="G538" s="23">
        <f>Hoja1!G538</f>
        <v>0</v>
      </c>
      <c r="H538" s="23">
        <f>Hoja1!H538</f>
        <v>0</v>
      </c>
      <c r="I538">
        <f>Hoja1!I538</f>
        <v>0</v>
      </c>
      <c r="J538" t="e">
        <f>VLOOKUP(Hoja1!J538,Data!$G$1:$H$505,2,0)</f>
        <v>#N/A</v>
      </c>
      <c r="K538" s="18">
        <f>IF(Hoja1!M538=1,Hoja1!K538,0)</f>
        <v>0</v>
      </c>
      <c r="L538">
        <f>IF(Hoja1!M538=1,Hoja1!L538:$N538,0)</f>
        <v>0</v>
      </c>
      <c r="M538">
        <f t="shared" si="16"/>
        <v>0</v>
      </c>
      <c r="N538" t="str">
        <f t="shared" si="17"/>
        <v/>
      </c>
      <c r="O538" t="str">
        <f>IF(N538="","",MAX(O$1:O537)+1)</f>
        <v/>
      </c>
    </row>
    <row r="539" spans="1:15" x14ac:dyDescent="0.25">
      <c r="A539">
        <f>IF(Hoja1!M539=1,Hoja1!A539,0)</f>
        <v>0</v>
      </c>
      <c r="B539" s="23" t="e">
        <f>VLOOKUP(Hoja1!B539,Data!$A$1:$B$504,2,0)</f>
        <v>#N/A</v>
      </c>
      <c r="C539" s="23">
        <f>Hoja1!C539</f>
        <v>0</v>
      </c>
      <c r="D539">
        <f>Hoja1!D539</f>
        <v>0</v>
      </c>
      <c r="E539" s="24">
        <f>IF(Hoja1!M539=1,Hoja1!E539,0)</f>
        <v>0</v>
      </c>
      <c r="F539" s="23" t="e">
        <f>VLOOKUP(Hoja1!F539,Data!$D$1:$E$504,2,0)</f>
        <v>#N/A</v>
      </c>
      <c r="G539" s="23">
        <f>Hoja1!G539</f>
        <v>0</v>
      </c>
      <c r="H539" s="23">
        <f>Hoja1!H539</f>
        <v>0</v>
      </c>
      <c r="I539">
        <f>Hoja1!I539</f>
        <v>0</v>
      </c>
      <c r="J539" t="e">
        <f>VLOOKUP(Hoja1!J539,Data!$G$1:$H$505,2,0)</f>
        <v>#N/A</v>
      </c>
      <c r="K539" s="18">
        <f>IF(Hoja1!M539=1,Hoja1!K539,0)</f>
        <v>0</v>
      </c>
      <c r="L539">
        <f>IF(Hoja1!M539=1,Hoja1!L539:$N539,0)</f>
        <v>0</v>
      </c>
      <c r="M539">
        <f t="shared" si="16"/>
        <v>0</v>
      </c>
      <c r="N539" t="str">
        <f t="shared" si="17"/>
        <v/>
      </c>
      <c r="O539" t="str">
        <f>IF(N539="","",MAX(O$1:O538)+1)</f>
        <v/>
      </c>
    </row>
    <row r="540" spans="1:15" x14ac:dyDescent="0.25">
      <c r="A540">
        <f>IF(Hoja1!M540=1,Hoja1!A540,0)</f>
        <v>0</v>
      </c>
      <c r="B540" s="23" t="e">
        <f>VLOOKUP(Hoja1!B540,Data!$A$1:$B$504,2,0)</f>
        <v>#N/A</v>
      </c>
      <c r="C540" s="23">
        <f>Hoja1!C540</f>
        <v>0</v>
      </c>
      <c r="D540">
        <f>Hoja1!D540</f>
        <v>0</v>
      </c>
      <c r="E540" s="24">
        <f>IF(Hoja1!M540=1,Hoja1!E540,0)</f>
        <v>0</v>
      </c>
      <c r="F540" s="23" t="e">
        <f>VLOOKUP(Hoja1!F540,Data!$D$1:$E$504,2,0)</f>
        <v>#N/A</v>
      </c>
      <c r="G540" s="23">
        <f>Hoja1!G540</f>
        <v>0</v>
      </c>
      <c r="H540" s="23">
        <f>Hoja1!H540</f>
        <v>0</v>
      </c>
      <c r="I540">
        <f>Hoja1!I540</f>
        <v>0</v>
      </c>
      <c r="J540" t="e">
        <f>VLOOKUP(Hoja1!J540,Data!$G$1:$H$505,2,0)</f>
        <v>#N/A</v>
      </c>
      <c r="K540" s="18">
        <f>IF(Hoja1!M540=1,Hoja1!K540,0)</f>
        <v>0</v>
      </c>
      <c r="L540">
        <f>IF(Hoja1!M540=1,Hoja1!L540:$N540,0)</f>
        <v>0</v>
      </c>
      <c r="M540">
        <f t="shared" si="16"/>
        <v>0</v>
      </c>
      <c r="N540" t="str">
        <f t="shared" si="17"/>
        <v/>
      </c>
      <c r="O540" t="str">
        <f>IF(N540="","",MAX(O$1:O539)+1)</f>
        <v/>
      </c>
    </row>
    <row r="541" spans="1:15" x14ac:dyDescent="0.25">
      <c r="A541">
        <f>IF(Hoja1!M541=1,Hoja1!A541,0)</f>
        <v>0</v>
      </c>
      <c r="B541" s="23" t="e">
        <f>VLOOKUP(Hoja1!B541,Data!$A$1:$B$504,2,0)</f>
        <v>#N/A</v>
      </c>
      <c r="C541" s="23">
        <f>Hoja1!C541</f>
        <v>0</v>
      </c>
      <c r="D541">
        <f>Hoja1!D541</f>
        <v>0</v>
      </c>
      <c r="E541" s="24">
        <f>IF(Hoja1!M541=1,Hoja1!E541,0)</f>
        <v>0</v>
      </c>
      <c r="F541" s="23" t="e">
        <f>VLOOKUP(Hoja1!F541,Data!$D$1:$E$504,2,0)</f>
        <v>#N/A</v>
      </c>
      <c r="G541" s="23">
        <f>Hoja1!G541</f>
        <v>0</v>
      </c>
      <c r="H541" s="23">
        <f>Hoja1!H541</f>
        <v>0</v>
      </c>
      <c r="I541">
        <f>Hoja1!I541</f>
        <v>0</v>
      </c>
      <c r="J541" t="e">
        <f>VLOOKUP(Hoja1!J541,Data!$G$1:$H$505,2,0)</f>
        <v>#N/A</v>
      </c>
      <c r="K541" s="18">
        <f>IF(Hoja1!M541=1,Hoja1!K541,0)</f>
        <v>0</v>
      </c>
      <c r="L541">
        <f>IF(Hoja1!M541=1,Hoja1!L541:$N541,0)</f>
        <v>0</v>
      </c>
      <c r="M541">
        <f t="shared" si="16"/>
        <v>0</v>
      </c>
      <c r="N541" t="str">
        <f t="shared" si="17"/>
        <v/>
      </c>
      <c r="O541" t="str">
        <f>IF(N541="","",MAX(O$1:O540)+1)</f>
        <v/>
      </c>
    </row>
    <row r="542" spans="1:15" x14ac:dyDescent="0.25">
      <c r="A542">
        <f>IF(Hoja1!M542=1,Hoja1!A542,0)</f>
        <v>0</v>
      </c>
      <c r="B542" s="23" t="e">
        <f>VLOOKUP(Hoja1!B542,Data!$A$1:$B$504,2,0)</f>
        <v>#N/A</v>
      </c>
      <c r="C542" s="23">
        <f>Hoja1!C542</f>
        <v>0</v>
      </c>
      <c r="D542">
        <f>Hoja1!D542</f>
        <v>0</v>
      </c>
      <c r="E542" s="24">
        <f>IF(Hoja1!M542=1,Hoja1!E542,0)</f>
        <v>0</v>
      </c>
      <c r="F542" s="23" t="e">
        <f>VLOOKUP(Hoja1!F542,Data!$D$1:$E$504,2,0)</f>
        <v>#N/A</v>
      </c>
      <c r="G542" s="23">
        <f>Hoja1!G542</f>
        <v>0</v>
      </c>
      <c r="H542" s="23">
        <f>Hoja1!H542</f>
        <v>0</v>
      </c>
      <c r="I542">
        <f>Hoja1!I542</f>
        <v>0</v>
      </c>
      <c r="J542" t="e">
        <f>VLOOKUP(Hoja1!J542,Data!$G$1:$H$505,2,0)</f>
        <v>#N/A</v>
      </c>
      <c r="K542" s="18">
        <f>IF(Hoja1!M542=1,Hoja1!K542,0)</f>
        <v>0</v>
      </c>
      <c r="L542">
        <f>IF(Hoja1!M542=1,Hoja1!L542:$N542,0)</f>
        <v>0</v>
      </c>
      <c r="M542">
        <f t="shared" si="16"/>
        <v>0</v>
      </c>
      <c r="N542" t="str">
        <f t="shared" si="17"/>
        <v/>
      </c>
      <c r="O542" t="str">
        <f>IF(N542="","",MAX(O$1:O541)+1)</f>
        <v/>
      </c>
    </row>
    <row r="543" spans="1:15" x14ac:dyDescent="0.25">
      <c r="A543">
        <f>IF(Hoja1!M543=1,Hoja1!A543,0)</f>
        <v>0</v>
      </c>
      <c r="B543" s="23" t="e">
        <f>VLOOKUP(Hoja1!B543,Data!$A$1:$B$504,2,0)</f>
        <v>#N/A</v>
      </c>
      <c r="C543" s="23">
        <f>Hoja1!C543</f>
        <v>0</v>
      </c>
      <c r="D543">
        <f>Hoja1!D543</f>
        <v>0</v>
      </c>
      <c r="E543" s="24">
        <f>IF(Hoja1!M543=1,Hoja1!E543,0)</f>
        <v>0</v>
      </c>
      <c r="F543" s="23" t="e">
        <f>VLOOKUP(Hoja1!F543,Data!$D$1:$E$504,2,0)</f>
        <v>#N/A</v>
      </c>
      <c r="G543" s="23">
        <f>Hoja1!G543</f>
        <v>0</v>
      </c>
      <c r="H543" s="23">
        <f>Hoja1!H543</f>
        <v>0</v>
      </c>
      <c r="I543">
        <f>Hoja1!I543</f>
        <v>0</v>
      </c>
      <c r="J543" t="e">
        <f>VLOOKUP(Hoja1!J543,Data!$G$1:$H$505,2,0)</f>
        <v>#N/A</v>
      </c>
      <c r="K543" s="18">
        <f>IF(Hoja1!M543=1,Hoja1!K543,0)</f>
        <v>0</v>
      </c>
      <c r="L543">
        <f>IF(Hoja1!M543=1,Hoja1!L543:$N543,0)</f>
        <v>0</v>
      </c>
      <c r="M543">
        <f t="shared" si="16"/>
        <v>0</v>
      </c>
      <c r="N543" t="str">
        <f t="shared" si="17"/>
        <v/>
      </c>
      <c r="O543" t="str">
        <f>IF(N543="","",MAX(O$1:O542)+1)</f>
        <v/>
      </c>
    </row>
    <row r="544" spans="1:15" x14ac:dyDescent="0.25">
      <c r="A544">
        <f>IF(Hoja1!M544=1,Hoja1!A544,0)</f>
        <v>0</v>
      </c>
      <c r="B544" s="23" t="e">
        <f>VLOOKUP(Hoja1!B544,Data!$A$1:$B$504,2,0)</f>
        <v>#N/A</v>
      </c>
      <c r="C544" s="23">
        <f>Hoja1!C544</f>
        <v>0</v>
      </c>
      <c r="D544">
        <f>Hoja1!D544</f>
        <v>0</v>
      </c>
      <c r="E544" s="24">
        <f>IF(Hoja1!M544=1,Hoja1!E544,0)</f>
        <v>0</v>
      </c>
      <c r="F544" s="23" t="e">
        <f>VLOOKUP(Hoja1!F544,Data!$D$1:$E$504,2,0)</f>
        <v>#N/A</v>
      </c>
      <c r="G544" s="23">
        <f>Hoja1!G544</f>
        <v>0</v>
      </c>
      <c r="H544" s="23">
        <f>Hoja1!H544</f>
        <v>0</v>
      </c>
      <c r="I544">
        <f>Hoja1!I544</f>
        <v>0</v>
      </c>
      <c r="J544" t="e">
        <f>VLOOKUP(Hoja1!J544,Data!$G$1:$H$505,2,0)</f>
        <v>#N/A</v>
      </c>
      <c r="K544" s="18">
        <f>IF(Hoja1!M544=1,Hoja1!K544,0)</f>
        <v>0</v>
      </c>
      <c r="L544">
        <f>IF(Hoja1!M544=1,Hoja1!L544:$N544,0)</f>
        <v>0</v>
      </c>
      <c r="M544">
        <f t="shared" si="16"/>
        <v>0</v>
      </c>
      <c r="N544" t="str">
        <f t="shared" si="17"/>
        <v/>
      </c>
      <c r="O544" t="str">
        <f>IF(N544="","",MAX(O$1:O543)+1)</f>
        <v/>
      </c>
    </row>
    <row r="545" spans="1:15" x14ac:dyDescent="0.25">
      <c r="A545">
        <f>IF(Hoja1!M545=1,Hoja1!A545,0)</f>
        <v>0</v>
      </c>
      <c r="B545" s="23" t="e">
        <f>VLOOKUP(Hoja1!B545,Data!$A$1:$B$504,2,0)</f>
        <v>#N/A</v>
      </c>
      <c r="C545" s="23">
        <f>Hoja1!C545</f>
        <v>0</v>
      </c>
      <c r="D545">
        <f>Hoja1!D545</f>
        <v>0</v>
      </c>
      <c r="E545" s="24">
        <f>IF(Hoja1!M545=1,Hoja1!E545,0)</f>
        <v>0</v>
      </c>
      <c r="F545" s="23" t="e">
        <f>VLOOKUP(Hoja1!F545,Data!$D$1:$E$504,2,0)</f>
        <v>#N/A</v>
      </c>
      <c r="G545" s="23">
        <f>Hoja1!G545</f>
        <v>0</v>
      </c>
      <c r="H545" s="23">
        <f>Hoja1!H545</f>
        <v>0</v>
      </c>
      <c r="I545">
        <f>Hoja1!I545</f>
        <v>0</v>
      </c>
      <c r="J545" t="e">
        <f>VLOOKUP(Hoja1!J545,Data!$G$1:$H$505,2,0)</f>
        <v>#N/A</v>
      </c>
      <c r="K545" s="18">
        <f>IF(Hoja1!M545=1,Hoja1!K545,0)</f>
        <v>0</v>
      </c>
      <c r="L545">
        <f>IF(Hoja1!M545=1,Hoja1!L545:$N545,0)</f>
        <v>0</v>
      </c>
      <c r="M545">
        <f t="shared" si="16"/>
        <v>0</v>
      </c>
      <c r="N545" t="str">
        <f t="shared" si="17"/>
        <v/>
      </c>
      <c r="O545" t="str">
        <f>IF(N545="","",MAX(O$1:O544)+1)</f>
        <v/>
      </c>
    </row>
    <row r="546" spans="1:15" x14ac:dyDescent="0.25">
      <c r="A546">
        <f>IF(Hoja1!M546=1,Hoja1!A546,0)</f>
        <v>0</v>
      </c>
      <c r="B546" s="23" t="e">
        <f>VLOOKUP(Hoja1!B546,Data!$A$1:$B$504,2,0)</f>
        <v>#N/A</v>
      </c>
      <c r="C546" s="23">
        <f>Hoja1!C546</f>
        <v>0</v>
      </c>
      <c r="D546">
        <f>Hoja1!D546</f>
        <v>0</v>
      </c>
      <c r="E546" s="24">
        <f>IF(Hoja1!M546=1,Hoja1!E546,0)</f>
        <v>0</v>
      </c>
      <c r="F546" s="23" t="e">
        <f>VLOOKUP(Hoja1!F546,Data!$D$1:$E$504,2,0)</f>
        <v>#N/A</v>
      </c>
      <c r="G546" s="23">
        <f>Hoja1!G546</f>
        <v>0</v>
      </c>
      <c r="H546" s="23">
        <f>Hoja1!H546</f>
        <v>0</v>
      </c>
      <c r="I546">
        <f>Hoja1!I546</f>
        <v>0</v>
      </c>
      <c r="J546" t="e">
        <f>VLOOKUP(Hoja1!J546,Data!$G$1:$H$505,2,0)</f>
        <v>#N/A</v>
      </c>
      <c r="K546" s="18">
        <f>IF(Hoja1!M546=1,Hoja1!K546,0)</f>
        <v>0</v>
      </c>
      <c r="L546">
        <f>IF(Hoja1!M546=1,Hoja1!L546:$N546,0)</f>
        <v>0</v>
      </c>
      <c r="M546">
        <f t="shared" si="16"/>
        <v>0</v>
      </c>
      <c r="N546" t="str">
        <f t="shared" si="17"/>
        <v/>
      </c>
      <c r="O546" t="str">
        <f>IF(N546="","",MAX(O$1:O545)+1)</f>
        <v/>
      </c>
    </row>
    <row r="547" spans="1:15" x14ac:dyDescent="0.25">
      <c r="A547">
        <f>IF(Hoja1!M547=1,Hoja1!A547,0)</f>
        <v>0</v>
      </c>
      <c r="B547" s="23" t="e">
        <f>VLOOKUP(Hoja1!B547,Data!$A$1:$B$504,2,0)</f>
        <v>#N/A</v>
      </c>
      <c r="C547" s="23">
        <f>Hoja1!C547</f>
        <v>0</v>
      </c>
      <c r="D547">
        <f>Hoja1!D547</f>
        <v>0</v>
      </c>
      <c r="E547" s="24">
        <f>IF(Hoja1!M547=1,Hoja1!E547,0)</f>
        <v>0</v>
      </c>
      <c r="F547" s="23" t="e">
        <f>VLOOKUP(Hoja1!F547,Data!$D$1:$E$504,2,0)</f>
        <v>#N/A</v>
      </c>
      <c r="G547" s="23">
        <f>Hoja1!G547</f>
        <v>0</v>
      </c>
      <c r="H547" s="23">
        <f>Hoja1!H547</f>
        <v>0</v>
      </c>
      <c r="I547">
        <f>Hoja1!I547</f>
        <v>0</v>
      </c>
      <c r="J547" t="e">
        <f>VLOOKUP(Hoja1!J547,Data!$G$1:$H$505,2,0)</f>
        <v>#N/A</v>
      </c>
      <c r="K547" s="18">
        <f>IF(Hoja1!M547=1,Hoja1!K547,0)</f>
        <v>0</v>
      </c>
      <c r="L547">
        <f>IF(Hoja1!M547=1,Hoja1!L547:$N547,0)</f>
        <v>0</v>
      </c>
      <c r="M547">
        <f t="shared" si="16"/>
        <v>0</v>
      </c>
      <c r="N547" t="str">
        <f t="shared" si="17"/>
        <v/>
      </c>
      <c r="O547" t="str">
        <f>IF(N547="","",MAX(O$1:O546)+1)</f>
        <v/>
      </c>
    </row>
    <row r="548" spans="1:15" x14ac:dyDescent="0.25">
      <c r="A548">
        <f>IF(Hoja1!M548=1,Hoja1!A548,0)</f>
        <v>0</v>
      </c>
      <c r="B548" s="23" t="e">
        <f>VLOOKUP(Hoja1!B548,Data!$A$1:$B$504,2,0)</f>
        <v>#N/A</v>
      </c>
      <c r="C548" s="23">
        <f>Hoja1!C548</f>
        <v>0</v>
      </c>
      <c r="D548">
        <f>Hoja1!D548</f>
        <v>0</v>
      </c>
      <c r="E548" s="24">
        <f>IF(Hoja1!M548=1,Hoja1!E548,0)</f>
        <v>0</v>
      </c>
      <c r="F548" s="23" t="e">
        <f>VLOOKUP(Hoja1!F548,Data!$D$1:$E$504,2,0)</f>
        <v>#N/A</v>
      </c>
      <c r="G548" s="23">
        <f>Hoja1!G548</f>
        <v>0</v>
      </c>
      <c r="H548" s="23">
        <f>Hoja1!H548</f>
        <v>0</v>
      </c>
      <c r="I548">
        <f>Hoja1!I548</f>
        <v>0</v>
      </c>
      <c r="J548" t="e">
        <f>VLOOKUP(Hoja1!J548,Data!$G$1:$H$505,2,0)</f>
        <v>#N/A</v>
      </c>
      <c r="K548" s="18">
        <f>IF(Hoja1!M548=1,Hoja1!K548,0)</f>
        <v>0</v>
      </c>
      <c r="L548">
        <f>IF(Hoja1!M548=1,Hoja1!L548:$N548,0)</f>
        <v>0</v>
      </c>
      <c r="M548">
        <f t="shared" si="16"/>
        <v>0</v>
      </c>
      <c r="N548" t="str">
        <f t="shared" si="17"/>
        <v/>
      </c>
      <c r="O548" t="str">
        <f>IF(N548="","",MAX(O$1:O547)+1)</f>
        <v/>
      </c>
    </row>
    <row r="549" spans="1:15" x14ac:dyDescent="0.25">
      <c r="A549">
        <f>IF(Hoja1!M549=1,Hoja1!A549,0)</f>
        <v>0</v>
      </c>
      <c r="B549" s="23" t="e">
        <f>VLOOKUP(Hoja1!B549,Data!$A$1:$B$504,2,0)</f>
        <v>#N/A</v>
      </c>
      <c r="C549" s="23">
        <f>Hoja1!C549</f>
        <v>0</v>
      </c>
      <c r="D549">
        <f>Hoja1!D549</f>
        <v>0</v>
      </c>
      <c r="E549" s="24">
        <f>IF(Hoja1!M549=1,Hoja1!E549,0)</f>
        <v>0</v>
      </c>
      <c r="F549" s="23" t="e">
        <f>VLOOKUP(Hoja1!F549,Data!$D$1:$E$504,2,0)</f>
        <v>#N/A</v>
      </c>
      <c r="G549" s="23">
        <f>Hoja1!G549</f>
        <v>0</v>
      </c>
      <c r="H549" s="23">
        <f>Hoja1!H549</f>
        <v>0</v>
      </c>
      <c r="I549">
        <f>Hoja1!I549</f>
        <v>0</v>
      </c>
      <c r="J549" t="e">
        <f>VLOOKUP(Hoja1!J549,Data!$G$1:$H$505,2,0)</f>
        <v>#N/A</v>
      </c>
      <c r="K549" s="18">
        <f>IF(Hoja1!M549=1,Hoja1!K549,0)</f>
        <v>0</v>
      </c>
      <c r="L549">
        <f>IF(Hoja1!M549=1,Hoja1!L549:$N549,0)</f>
        <v>0</v>
      </c>
      <c r="M549">
        <f t="shared" si="16"/>
        <v>0</v>
      </c>
      <c r="N549" t="str">
        <f t="shared" si="17"/>
        <v/>
      </c>
      <c r="O549" t="str">
        <f>IF(N549="","",MAX(O$1:O548)+1)</f>
        <v/>
      </c>
    </row>
    <row r="550" spans="1:15" x14ac:dyDescent="0.25">
      <c r="A550">
        <f>IF(Hoja1!M550=1,Hoja1!A550,0)</f>
        <v>0</v>
      </c>
      <c r="B550" s="23" t="e">
        <f>VLOOKUP(Hoja1!B550,Data!$A$1:$B$504,2,0)</f>
        <v>#N/A</v>
      </c>
      <c r="C550" s="23">
        <f>Hoja1!C550</f>
        <v>0</v>
      </c>
      <c r="D550">
        <f>Hoja1!D550</f>
        <v>0</v>
      </c>
      <c r="E550" s="24">
        <f>IF(Hoja1!M550=1,Hoja1!E550,0)</f>
        <v>0</v>
      </c>
      <c r="F550" s="23" t="e">
        <f>VLOOKUP(Hoja1!F550,Data!$D$1:$E$504,2,0)</f>
        <v>#N/A</v>
      </c>
      <c r="G550" s="23">
        <f>Hoja1!G550</f>
        <v>0</v>
      </c>
      <c r="H550" s="23">
        <f>Hoja1!H550</f>
        <v>0</v>
      </c>
      <c r="I550">
        <f>Hoja1!I550</f>
        <v>0</v>
      </c>
      <c r="J550" t="e">
        <f>VLOOKUP(Hoja1!J550,Data!$G$1:$H$505,2,0)</f>
        <v>#N/A</v>
      </c>
      <c r="K550" s="18">
        <f>IF(Hoja1!M550=1,Hoja1!K550,0)</f>
        <v>0</v>
      </c>
      <c r="L550">
        <f>IF(Hoja1!M550=1,Hoja1!L550:$N550,0)</f>
        <v>0</v>
      </c>
      <c r="M550">
        <f t="shared" si="16"/>
        <v>0</v>
      </c>
      <c r="N550" t="str">
        <f t="shared" si="17"/>
        <v/>
      </c>
      <c r="O550" t="str">
        <f>IF(N550="","",MAX(O$1:O549)+1)</f>
        <v/>
      </c>
    </row>
    <row r="551" spans="1:15" x14ac:dyDescent="0.25">
      <c r="A551">
        <f>IF(Hoja1!M551=1,Hoja1!A551,0)</f>
        <v>0</v>
      </c>
      <c r="B551" s="23" t="e">
        <f>VLOOKUP(Hoja1!B551,Data!$A$1:$B$504,2,0)</f>
        <v>#N/A</v>
      </c>
      <c r="C551" s="23">
        <f>Hoja1!C551</f>
        <v>0</v>
      </c>
      <c r="D551">
        <f>Hoja1!D551</f>
        <v>0</v>
      </c>
      <c r="E551" s="24">
        <f>IF(Hoja1!M551=1,Hoja1!E551,0)</f>
        <v>0</v>
      </c>
      <c r="F551" s="23" t="e">
        <f>VLOOKUP(Hoja1!F551,Data!$D$1:$E$504,2,0)</f>
        <v>#N/A</v>
      </c>
      <c r="G551" s="23">
        <f>Hoja1!G551</f>
        <v>0</v>
      </c>
      <c r="H551" s="23">
        <f>Hoja1!H551</f>
        <v>0</v>
      </c>
      <c r="I551">
        <f>Hoja1!I551</f>
        <v>0</v>
      </c>
      <c r="J551" t="e">
        <f>VLOOKUP(Hoja1!J551,Data!$G$1:$H$505,2,0)</f>
        <v>#N/A</v>
      </c>
      <c r="K551" s="18">
        <f>IF(Hoja1!M551=1,Hoja1!K551,0)</f>
        <v>0</v>
      </c>
      <c r="L551">
        <f>IF(Hoja1!M551=1,Hoja1!L551:$N551,0)</f>
        <v>0</v>
      </c>
      <c r="M551">
        <f t="shared" si="16"/>
        <v>0</v>
      </c>
      <c r="N551" t="str">
        <f t="shared" si="17"/>
        <v/>
      </c>
      <c r="O551" t="str">
        <f>IF(N551="","",MAX(O$1:O550)+1)</f>
        <v/>
      </c>
    </row>
    <row r="552" spans="1:15" x14ac:dyDescent="0.25">
      <c r="A552">
        <f>IF(Hoja1!M552=1,Hoja1!A552,0)</f>
        <v>0</v>
      </c>
      <c r="B552" s="23" t="e">
        <f>VLOOKUP(Hoja1!B552,Data!$A$1:$B$504,2,0)</f>
        <v>#N/A</v>
      </c>
      <c r="C552" s="23">
        <f>Hoja1!C552</f>
        <v>0</v>
      </c>
      <c r="D552">
        <f>Hoja1!D552</f>
        <v>0</v>
      </c>
      <c r="E552" s="24">
        <f>IF(Hoja1!M552=1,Hoja1!E552,0)</f>
        <v>0</v>
      </c>
      <c r="F552" s="23" t="e">
        <f>VLOOKUP(Hoja1!F552,Data!$D$1:$E$504,2,0)</f>
        <v>#N/A</v>
      </c>
      <c r="G552" s="23">
        <f>Hoja1!G552</f>
        <v>0</v>
      </c>
      <c r="H552" s="23">
        <f>Hoja1!H552</f>
        <v>0</v>
      </c>
      <c r="I552">
        <f>Hoja1!I552</f>
        <v>0</v>
      </c>
      <c r="J552" t="e">
        <f>VLOOKUP(Hoja1!J552,Data!$G$1:$H$505,2,0)</f>
        <v>#N/A</v>
      </c>
      <c r="K552" s="18">
        <f>IF(Hoja1!M552=1,Hoja1!K552,0)</f>
        <v>0</v>
      </c>
      <c r="L552">
        <f>IF(Hoja1!M552=1,Hoja1!L552:$N552,0)</f>
        <v>0</v>
      </c>
      <c r="M552">
        <f t="shared" si="16"/>
        <v>0</v>
      </c>
      <c r="N552" t="str">
        <f t="shared" si="17"/>
        <v/>
      </c>
      <c r="O552" t="str">
        <f>IF(N552="","",MAX(O$1:O551)+1)</f>
        <v/>
      </c>
    </row>
    <row r="553" spans="1:15" x14ac:dyDescent="0.25">
      <c r="A553">
        <f>IF(Hoja1!M553=1,Hoja1!A553,0)</f>
        <v>0</v>
      </c>
      <c r="B553" s="23" t="e">
        <f>VLOOKUP(Hoja1!B553,Data!$A$1:$B$504,2,0)</f>
        <v>#N/A</v>
      </c>
      <c r="C553" s="23">
        <f>Hoja1!C553</f>
        <v>0</v>
      </c>
      <c r="D553">
        <f>Hoja1!D553</f>
        <v>0</v>
      </c>
      <c r="E553" s="24">
        <f>IF(Hoja1!M553=1,Hoja1!E553,0)</f>
        <v>0</v>
      </c>
      <c r="F553" s="23" t="e">
        <f>VLOOKUP(Hoja1!F553,Data!$D$1:$E$504,2,0)</f>
        <v>#N/A</v>
      </c>
      <c r="G553" s="23">
        <f>Hoja1!G553</f>
        <v>0</v>
      </c>
      <c r="H553" s="23">
        <f>Hoja1!H553</f>
        <v>0</v>
      </c>
      <c r="I553">
        <f>Hoja1!I553</f>
        <v>0</v>
      </c>
      <c r="J553" t="e">
        <f>VLOOKUP(Hoja1!J553,Data!$G$1:$H$505,2,0)</f>
        <v>#N/A</v>
      </c>
      <c r="K553" s="18">
        <f>IF(Hoja1!M553=1,Hoja1!K553,0)</f>
        <v>0</v>
      </c>
      <c r="L553">
        <f>IF(Hoja1!M553=1,Hoja1!L553:$N553,0)</f>
        <v>0</v>
      </c>
      <c r="M553">
        <f t="shared" si="16"/>
        <v>0</v>
      </c>
      <c r="N553" t="str">
        <f t="shared" si="17"/>
        <v/>
      </c>
      <c r="O553" t="str">
        <f>IF(N553="","",MAX(O$1:O552)+1)</f>
        <v/>
      </c>
    </row>
    <row r="554" spans="1:15" x14ac:dyDescent="0.25">
      <c r="A554">
        <f>IF(Hoja1!M554=1,Hoja1!A554,0)</f>
        <v>0</v>
      </c>
      <c r="B554" s="23" t="e">
        <f>VLOOKUP(Hoja1!B554,Data!$A$1:$B$504,2,0)</f>
        <v>#N/A</v>
      </c>
      <c r="C554" s="23">
        <f>Hoja1!C554</f>
        <v>0</v>
      </c>
      <c r="D554">
        <f>Hoja1!D554</f>
        <v>0</v>
      </c>
      <c r="E554" s="24">
        <f>IF(Hoja1!M554=1,Hoja1!E554,0)</f>
        <v>0</v>
      </c>
      <c r="F554" s="23" t="e">
        <f>VLOOKUP(Hoja1!F554,Data!$D$1:$E$504,2,0)</f>
        <v>#N/A</v>
      </c>
      <c r="G554" s="23">
        <f>Hoja1!G554</f>
        <v>0</v>
      </c>
      <c r="H554" s="23">
        <f>Hoja1!H554</f>
        <v>0</v>
      </c>
      <c r="I554">
        <f>Hoja1!I554</f>
        <v>0</v>
      </c>
      <c r="J554" t="e">
        <f>VLOOKUP(Hoja1!J554,Data!$G$1:$H$505,2,0)</f>
        <v>#N/A</v>
      </c>
      <c r="K554" s="18">
        <f>IF(Hoja1!M554=1,Hoja1!K554,0)</f>
        <v>0</v>
      </c>
      <c r="L554">
        <f>IF(Hoja1!M554=1,Hoja1!L554:$N554,0)</f>
        <v>0</v>
      </c>
      <c r="M554">
        <f t="shared" si="16"/>
        <v>0</v>
      </c>
      <c r="N554" t="str">
        <f t="shared" si="17"/>
        <v/>
      </c>
      <c r="O554" t="str">
        <f>IF(N554="","",MAX(O$1:O553)+1)</f>
        <v/>
      </c>
    </row>
    <row r="555" spans="1:15" x14ac:dyDescent="0.25">
      <c r="A555">
        <f>IF(Hoja1!M555=1,Hoja1!A555,0)</f>
        <v>0</v>
      </c>
      <c r="B555" s="23" t="e">
        <f>VLOOKUP(Hoja1!B555,Data!$A$1:$B$504,2,0)</f>
        <v>#N/A</v>
      </c>
      <c r="C555" s="23">
        <f>Hoja1!C555</f>
        <v>0</v>
      </c>
      <c r="D555">
        <f>Hoja1!D555</f>
        <v>0</v>
      </c>
      <c r="E555" s="24">
        <f>IF(Hoja1!M555=1,Hoja1!E555,0)</f>
        <v>0</v>
      </c>
      <c r="F555" s="23" t="e">
        <f>VLOOKUP(Hoja1!F555,Data!$D$1:$E$504,2,0)</f>
        <v>#N/A</v>
      </c>
      <c r="G555" s="23">
        <f>Hoja1!G555</f>
        <v>0</v>
      </c>
      <c r="H555" s="23">
        <f>Hoja1!H555</f>
        <v>0</v>
      </c>
      <c r="I555">
        <f>Hoja1!I555</f>
        <v>0</v>
      </c>
      <c r="J555" t="e">
        <f>VLOOKUP(Hoja1!J555,Data!$G$1:$H$505,2,0)</f>
        <v>#N/A</v>
      </c>
      <c r="K555" s="18">
        <f>IF(Hoja1!M555=1,Hoja1!K555,0)</f>
        <v>0</v>
      </c>
      <c r="L555">
        <f>IF(Hoja1!M555=1,Hoja1!L555:$N555,0)</f>
        <v>0</v>
      </c>
      <c r="M555">
        <f t="shared" si="16"/>
        <v>0</v>
      </c>
      <c r="N555" t="str">
        <f t="shared" si="17"/>
        <v/>
      </c>
      <c r="O555" t="str">
        <f>IF(N555="","",MAX(O$1:O554)+1)</f>
        <v/>
      </c>
    </row>
    <row r="556" spans="1:15" x14ac:dyDescent="0.25">
      <c r="A556">
        <f>IF(Hoja1!M556=1,Hoja1!A556,0)</f>
        <v>0</v>
      </c>
      <c r="B556" s="23" t="e">
        <f>VLOOKUP(Hoja1!B556,Data!$A$1:$B$504,2,0)</f>
        <v>#N/A</v>
      </c>
      <c r="C556" s="23">
        <f>Hoja1!C556</f>
        <v>0</v>
      </c>
      <c r="D556">
        <f>Hoja1!D556</f>
        <v>0</v>
      </c>
      <c r="E556" s="24">
        <f>IF(Hoja1!M556=1,Hoja1!E556,0)</f>
        <v>0</v>
      </c>
      <c r="F556" s="23" t="e">
        <f>VLOOKUP(Hoja1!F556,Data!$D$1:$E$504,2,0)</f>
        <v>#N/A</v>
      </c>
      <c r="G556" s="23">
        <f>Hoja1!G556</f>
        <v>0</v>
      </c>
      <c r="H556" s="23">
        <f>Hoja1!H556</f>
        <v>0</v>
      </c>
      <c r="I556">
        <f>Hoja1!I556</f>
        <v>0</v>
      </c>
      <c r="J556" t="e">
        <f>VLOOKUP(Hoja1!J556,Data!$G$1:$H$505,2,0)</f>
        <v>#N/A</v>
      </c>
      <c r="K556" s="18">
        <f>IF(Hoja1!M556=1,Hoja1!K556,0)</f>
        <v>0</v>
      </c>
      <c r="L556">
        <f>IF(Hoja1!M556=1,Hoja1!L556:$N556,0)</f>
        <v>0</v>
      </c>
      <c r="M556">
        <f t="shared" si="16"/>
        <v>0</v>
      </c>
      <c r="N556" t="str">
        <f t="shared" si="17"/>
        <v/>
      </c>
      <c r="O556" t="str">
        <f>IF(N556="","",MAX(O$1:O555)+1)</f>
        <v/>
      </c>
    </row>
    <row r="557" spans="1:15" x14ac:dyDescent="0.25">
      <c r="A557">
        <f>IF(Hoja1!M557=1,Hoja1!A557,0)</f>
        <v>0</v>
      </c>
      <c r="B557" s="23" t="e">
        <f>VLOOKUP(Hoja1!B557,Data!$A$1:$B$504,2,0)</f>
        <v>#N/A</v>
      </c>
      <c r="C557" s="23">
        <f>Hoja1!C557</f>
        <v>0</v>
      </c>
      <c r="D557">
        <f>Hoja1!D557</f>
        <v>0</v>
      </c>
      <c r="E557" s="24">
        <f>IF(Hoja1!M557=1,Hoja1!E557,0)</f>
        <v>0</v>
      </c>
      <c r="F557" s="23" t="e">
        <f>VLOOKUP(Hoja1!F557,Data!$D$1:$E$504,2,0)</f>
        <v>#N/A</v>
      </c>
      <c r="G557" s="23">
        <f>Hoja1!G557</f>
        <v>0</v>
      </c>
      <c r="H557" s="23">
        <f>Hoja1!H557</f>
        <v>0</v>
      </c>
      <c r="I557">
        <f>Hoja1!I557</f>
        <v>0</v>
      </c>
      <c r="J557" t="e">
        <f>VLOOKUP(Hoja1!J557,Data!$G$1:$H$505,2,0)</f>
        <v>#N/A</v>
      </c>
      <c r="K557" s="18">
        <f>IF(Hoja1!M557=1,Hoja1!K557,0)</f>
        <v>0</v>
      </c>
      <c r="L557">
        <f>IF(Hoja1!M557=1,Hoja1!L557:$N557,0)</f>
        <v>0</v>
      </c>
      <c r="M557">
        <f t="shared" si="16"/>
        <v>0</v>
      </c>
      <c r="N557" t="str">
        <f t="shared" si="17"/>
        <v/>
      </c>
      <c r="O557" t="str">
        <f>IF(N557="","",MAX(O$1:O556)+1)</f>
        <v/>
      </c>
    </row>
    <row r="558" spans="1:15" x14ac:dyDescent="0.25">
      <c r="A558">
        <f>IF(Hoja1!M558=1,Hoja1!A558,0)</f>
        <v>0</v>
      </c>
      <c r="B558" s="23" t="e">
        <f>VLOOKUP(Hoja1!B558,Data!$A$1:$B$504,2,0)</f>
        <v>#N/A</v>
      </c>
      <c r="C558" s="23">
        <f>Hoja1!C558</f>
        <v>0</v>
      </c>
      <c r="D558">
        <f>Hoja1!D558</f>
        <v>0</v>
      </c>
      <c r="E558" s="24">
        <f>IF(Hoja1!M558=1,Hoja1!E558,0)</f>
        <v>0</v>
      </c>
      <c r="F558" s="23" t="e">
        <f>VLOOKUP(Hoja1!F558,Data!$D$1:$E$504,2,0)</f>
        <v>#N/A</v>
      </c>
      <c r="G558" s="23">
        <f>Hoja1!G558</f>
        <v>0</v>
      </c>
      <c r="H558" s="23">
        <f>Hoja1!H558</f>
        <v>0</v>
      </c>
      <c r="I558">
        <f>Hoja1!I558</f>
        <v>0</v>
      </c>
      <c r="J558" t="e">
        <f>VLOOKUP(Hoja1!J558,Data!$G$1:$H$505,2,0)</f>
        <v>#N/A</v>
      </c>
      <c r="K558" s="18">
        <f>IF(Hoja1!M558=1,Hoja1!K558,0)</f>
        <v>0</v>
      </c>
      <c r="L558">
        <f>IF(Hoja1!M558=1,Hoja1!L558:$N558,0)</f>
        <v>0</v>
      </c>
      <c r="M558">
        <f t="shared" si="16"/>
        <v>0</v>
      </c>
      <c r="N558" t="str">
        <f t="shared" si="17"/>
        <v/>
      </c>
      <c r="O558" t="str">
        <f>IF(N558="","",MAX(O$1:O557)+1)</f>
        <v/>
      </c>
    </row>
    <row r="559" spans="1:15" x14ac:dyDescent="0.25">
      <c r="A559">
        <f>IF(Hoja1!M559=1,Hoja1!A559,0)</f>
        <v>0</v>
      </c>
      <c r="B559" s="23" t="e">
        <f>VLOOKUP(Hoja1!B559,Data!$A$1:$B$504,2,0)</f>
        <v>#N/A</v>
      </c>
      <c r="C559" s="23">
        <f>Hoja1!C559</f>
        <v>0</v>
      </c>
      <c r="D559">
        <f>Hoja1!D559</f>
        <v>0</v>
      </c>
      <c r="E559" s="24">
        <f>IF(Hoja1!M559=1,Hoja1!E559,0)</f>
        <v>0</v>
      </c>
      <c r="F559" s="23" t="e">
        <f>VLOOKUP(Hoja1!F559,Data!$D$1:$E$504,2,0)</f>
        <v>#N/A</v>
      </c>
      <c r="G559" s="23">
        <f>Hoja1!G559</f>
        <v>0</v>
      </c>
      <c r="H559" s="23">
        <f>Hoja1!H559</f>
        <v>0</v>
      </c>
      <c r="I559">
        <f>Hoja1!I559</f>
        <v>0</v>
      </c>
      <c r="J559" t="e">
        <f>VLOOKUP(Hoja1!J559,Data!$G$1:$H$505,2,0)</f>
        <v>#N/A</v>
      </c>
      <c r="K559" s="18">
        <f>IF(Hoja1!M559=1,Hoja1!K559,0)</f>
        <v>0</v>
      </c>
      <c r="L559">
        <f>IF(Hoja1!M559=1,Hoja1!L559:$N559,0)</f>
        <v>0</v>
      </c>
      <c r="M559">
        <f t="shared" si="16"/>
        <v>0</v>
      </c>
      <c r="N559" t="str">
        <f t="shared" si="17"/>
        <v/>
      </c>
      <c r="O559" t="str">
        <f>IF(N559="","",MAX(O$1:O558)+1)</f>
        <v/>
      </c>
    </row>
    <row r="560" spans="1:15" x14ac:dyDescent="0.25">
      <c r="A560">
        <f>IF(Hoja1!M560=1,Hoja1!A560,0)</f>
        <v>0</v>
      </c>
      <c r="B560" s="23" t="e">
        <f>VLOOKUP(Hoja1!B560,Data!$A$1:$B$504,2,0)</f>
        <v>#N/A</v>
      </c>
      <c r="C560" s="23">
        <f>Hoja1!C560</f>
        <v>0</v>
      </c>
      <c r="D560">
        <f>Hoja1!D560</f>
        <v>0</v>
      </c>
      <c r="E560" s="24">
        <f>IF(Hoja1!M560=1,Hoja1!E560,0)</f>
        <v>0</v>
      </c>
      <c r="F560" s="23" t="e">
        <f>VLOOKUP(Hoja1!F560,Data!$D$1:$E$504,2,0)</f>
        <v>#N/A</v>
      </c>
      <c r="G560" s="23">
        <f>Hoja1!G560</f>
        <v>0</v>
      </c>
      <c r="H560" s="23">
        <f>Hoja1!H560</f>
        <v>0</v>
      </c>
      <c r="I560">
        <f>Hoja1!I560</f>
        <v>0</v>
      </c>
      <c r="J560" t="e">
        <f>VLOOKUP(Hoja1!J560,Data!$G$1:$H$505,2,0)</f>
        <v>#N/A</v>
      </c>
      <c r="K560" s="18">
        <f>IF(Hoja1!M560=1,Hoja1!K560,0)</f>
        <v>0</v>
      </c>
      <c r="L560">
        <f>IF(Hoja1!M560=1,Hoja1!L560:$N560,0)</f>
        <v>0</v>
      </c>
      <c r="M560">
        <f t="shared" si="16"/>
        <v>0</v>
      </c>
      <c r="N560" t="str">
        <f t="shared" si="17"/>
        <v/>
      </c>
      <c r="O560" t="str">
        <f>IF(N560="","",MAX(O$1:O559)+1)</f>
        <v/>
      </c>
    </row>
    <row r="561" spans="1:15" x14ac:dyDescent="0.25">
      <c r="A561">
        <f>IF(Hoja1!M561=1,Hoja1!A561,0)</f>
        <v>0</v>
      </c>
      <c r="B561" s="23" t="e">
        <f>VLOOKUP(Hoja1!B561,Data!$A$1:$B$504,2,0)</f>
        <v>#N/A</v>
      </c>
      <c r="C561" s="23">
        <f>Hoja1!C561</f>
        <v>0</v>
      </c>
      <c r="D561">
        <f>Hoja1!D561</f>
        <v>0</v>
      </c>
      <c r="E561" s="24">
        <f>IF(Hoja1!M561=1,Hoja1!E561,0)</f>
        <v>0</v>
      </c>
      <c r="F561" s="23" t="e">
        <f>VLOOKUP(Hoja1!F561,Data!$D$1:$E$504,2,0)</f>
        <v>#N/A</v>
      </c>
      <c r="G561" s="23">
        <f>Hoja1!G561</f>
        <v>0</v>
      </c>
      <c r="H561" s="23">
        <f>Hoja1!H561</f>
        <v>0</v>
      </c>
      <c r="I561">
        <f>Hoja1!I561</f>
        <v>0</v>
      </c>
      <c r="J561" t="e">
        <f>VLOOKUP(Hoja1!J561,Data!$G$1:$H$505,2,0)</f>
        <v>#N/A</v>
      </c>
      <c r="K561" s="18">
        <f>IF(Hoja1!M561=1,Hoja1!K561,0)</f>
        <v>0</v>
      </c>
      <c r="L561">
        <f>IF(Hoja1!M561=1,Hoja1!L561:$N561,0)</f>
        <v>0</v>
      </c>
      <c r="M561">
        <f t="shared" si="16"/>
        <v>0</v>
      </c>
      <c r="N561" t="str">
        <f t="shared" si="17"/>
        <v/>
      </c>
      <c r="O561" t="str">
        <f>IF(N561="","",MAX(O$1:O560)+1)</f>
        <v/>
      </c>
    </row>
    <row r="562" spans="1:15" x14ac:dyDescent="0.25">
      <c r="A562">
        <f>IF(Hoja1!M562=1,Hoja1!A562,0)</f>
        <v>0</v>
      </c>
      <c r="B562" s="23" t="e">
        <f>VLOOKUP(Hoja1!B562,Data!$A$1:$B$504,2,0)</f>
        <v>#N/A</v>
      </c>
      <c r="C562" s="23">
        <f>Hoja1!C562</f>
        <v>0</v>
      </c>
      <c r="D562">
        <f>Hoja1!D562</f>
        <v>0</v>
      </c>
      <c r="E562" s="24">
        <f>IF(Hoja1!M562=1,Hoja1!E562,0)</f>
        <v>0</v>
      </c>
      <c r="F562" s="23" t="e">
        <f>VLOOKUP(Hoja1!F562,Data!$D$1:$E$504,2,0)</f>
        <v>#N/A</v>
      </c>
      <c r="G562" s="23">
        <f>Hoja1!G562</f>
        <v>0</v>
      </c>
      <c r="H562" s="23">
        <f>Hoja1!H562</f>
        <v>0</v>
      </c>
      <c r="I562">
        <f>Hoja1!I562</f>
        <v>0</v>
      </c>
      <c r="J562" t="e">
        <f>VLOOKUP(Hoja1!J562,Data!$G$1:$H$505,2,0)</f>
        <v>#N/A</v>
      </c>
      <c r="K562" s="18">
        <f>IF(Hoja1!M562=1,Hoja1!K562,0)</f>
        <v>0</v>
      </c>
      <c r="L562">
        <f>IF(Hoja1!M562=1,Hoja1!L562:$N562,0)</f>
        <v>0</v>
      </c>
      <c r="M562">
        <f t="shared" si="16"/>
        <v>0</v>
      </c>
      <c r="N562" t="str">
        <f t="shared" si="17"/>
        <v/>
      </c>
      <c r="O562" t="str">
        <f>IF(N562="","",MAX(O$1:O561)+1)</f>
        <v/>
      </c>
    </row>
    <row r="563" spans="1:15" x14ac:dyDescent="0.25">
      <c r="A563">
        <f>IF(Hoja1!M563=1,Hoja1!A563,0)</f>
        <v>0</v>
      </c>
      <c r="B563" s="23" t="e">
        <f>VLOOKUP(Hoja1!B563,Data!$A$1:$B$504,2,0)</f>
        <v>#N/A</v>
      </c>
      <c r="C563" s="23">
        <f>Hoja1!C563</f>
        <v>0</v>
      </c>
      <c r="D563">
        <f>Hoja1!D563</f>
        <v>0</v>
      </c>
      <c r="E563" s="24">
        <f>IF(Hoja1!M563=1,Hoja1!E563,0)</f>
        <v>0</v>
      </c>
      <c r="F563" s="23" t="e">
        <f>VLOOKUP(Hoja1!F563,Data!$D$1:$E$504,2,0)</f>
        <v>#N/A</v>
      </c>
      <c r="G563" s="23">
        <f>Hoja1!G563</f>
        <v>0</v>
      </c>
      <c r="H563" s="23">
        <f>Hoja1!H563</f>
        <v>0</v>
      </c>
      <c r="I563">
        <f>Hoja1!I563</f>
        <v>0</v>
      </c>
      <c r="J563" t="e">
        <f>VLOOKUP(Hoja1!J563,Data!$G$1:$H$505,2,0)</f>
        <v>#N/A</v>
      </c>
      <c r="K563" s="18">
        <f>IF(Hoja1!M563=1,Hoja1!K563,0)</f>
        <v>0</v>
      </c>
      <c r="L563">
        <f>IF(Hoja1!M563=1,Hoja1!L563:$N563,0)</f>
        <v>0</v>
      </c>
      <c r="M563">
        <f t="shared" si="16"/>
        <v>0</v>
      </c>
      <c r="N563" t="str">
        <f t="shared" si="17"/>
        <v/>
      </c>
      <c r="O563" t="str">
        <f>IF(N563="","",MAX(O$1:O562)+1)</f>
        <v/>
      </c>
    </row>
    <row r="564" spans="1:15" x14ac:dyDescent="0.25">
      <c r="A564">
        <f>IF(Hoja1!M564=1,Hoja1!A564,0)</f>
        <v>0</v>
      </c>
      <c r="B564" s="23" t="e">
        <f>VLOOKUP(Hoja1!B564,Data!$A$1:$B$504,2,0)</f>
        <v>#N/A</v>
      </c>
      <c r="C564" s="23">
        <f>Hoja1!C564</f>
        <v>0</v>
      </c>
      <c r="D564">
        <f>Hoja1!D564</f>
        <v>0</v>
      </c>
      <c r="E564" s="24">
        <f>IF(Hoja1!M564=1,Hoja1!E564,0)</f>
        <v>0</v>
      </c>
      <c r="F564" s="23" t="e">
        <f>VLOOKUP(Hoja1!F564,Data!$D$1:$E$504,2,0)</f>
        <v>#N/A</v>
      </c>
      <c r="G564" s="23">
        <f>Hoja1!G564</f>
        <v>0</v>
      </c>
      <c r="H564" s="23">
        <f>Hoja1!H564</f>
        <v>0</v>
      </c>
      <c r="I564">
        <f>Hoja1!I564</f>
        <v>0</v>
      </c>
      <c r="J564" t="e">
        <f>VLOOKUP(Hoja1!J564,Data!$G$1:$H$505,2,0)</f>
        <v>#N/A</v>
      </c>
      <c r="K564" s="18">
        <f>IF(Hoja1!M564=1,Hoja1!K564,0)</f>
        <v>0</v>
      </c>
      <c r="L564">
        <f>IF(Hoja1!M564=1,Hoja1!L564:$N564,0)</f>
        <v>0</v>
      </c>
      <c r="M564">
        <f t="shared" si="16"/>
        <v>0</v>
      </c>
      <c r="N564" t="str">
        <f t="shared" si="17"/>
        <v/>
      </c>
      <c r="O564" t="str">
        <f>IF(N564="","",MAX(O$1:O563)+1)</f>
        <v/>
      </c>
    </row>
    <row r="565" spans="1:15" x14ac:dyDescent="0.25">
      <c r="A565">
        <f>IF(Hoja1!M565=1,Hoja1!A565,0)</f>
        <v>0</v>
      </c>
      <c r="B565" s="23" t="e">
        <f>VLOOKUP(Hoja1!B565,Data!$A$1:$B$504,2,0)</f>
        <v>#N/A</v>
      </c>
      <c r="C565" s="23">
        <f>Hoja1!C565</f>
        <v>0</v>
      </c>
      <c r="D565">
        <f>Hoja1!D565</f>
        <v>0</v>
      </c>
      <c r="E565" s="24">
        <f>IF(Hoja1!M565=1,Hoja1!E565,0)</f>
        <v>0</v>
      </c>
      <c r="F565" s="23" t="e">
        <f>VLOOKUP(Hoja1!F565,Data!$D$1:$E$504,2,0)</f>
        <v>#N/A</v>
      </c>
      <c r="G565" s="23">
        <f>Hoja1!G565</f>
        <v>0</v>
      </c>
      <c r="H565" s="23">
        <f>Hoja1!H565</f>
        <v>0</v>
      </c>
      <c r="I565">
        <f>Hoja1!I565</f>
        <v>0</v>
      </c>
      <c r="J565" t="e">
        <f>VLOOKUP(Hoja1!J565,Data!$G$1:$H$505,2,0)</f>
        <v>#N/A</v>
      </c>
      <c r="K565" s="18">
        <f>IF(Hoja1!M565=1,Hoja1!K565,0)</f>
        <v>0</v>
      </c>
      <c r="L565">
        <f>IF(Hoja1!M565=1,Hoja1!L565:$N565,0)</f>
        <v>0</v>
      </c>
      <c r="M565">
        <f t="shared" si="16"/>
        <v>0</v>
      </c>
      <c r="N565" t="str">
        <f t="shared" si="17"/>
        <v/>
      </c>
      <c r="O565" t="str">
        <f>IF(N565="","",MAX(O$1:O564)+1)</f>
        <v/>
      </c>
    </row>
    <row r="566" spans="1:15" x14ac:dyDescent="0.25">
      <c r="A566">
        <f>IF(Hoja1!M566=1,Hoja1!A566,0)</f>
        <v>0</v>
      </c>
      <c r="B566" s="23" t="e">
        <f>VLOOKUP(Hoja1!B566,Data!$A$1:$B$504,2,0)</f>
        <v>#N/A</v>
      </c>
      <c r="C566" s="23">
        <f>Hoja1!C566</f>
        <v>0</v>
      </c>
      <c r="D566">
        <f>Hoja1!D566</f>
        <v>0</v>
      </c>
      <c r="E566" s="24">
        <f>IF(Hoja1!M566=1,Hoja1!E566,0)</f>
        <v>0</v>
      </c>
      <c r="F566" s="23" t="e">
        <f>VLOOKUP(Hoja1!F566,Data!$D$1:$E$504,2,0)</f>
        <v>#N/A</v>
      </c>
      <c r="G566" s="23">
        <f>Hoja1!G566</f>
        <v>0</v>
      </c>
      <c r="H566" s="23">
        <f>Hoja1!H566</f>
        <v>0</v>
      </c>
      <c r="I566">
        <f>Hoja1!I566</f>
        <v>0</v>
      </c>
      <c r="J566" t="e">
        <f>VLOOKUP(Hoja1!J566,Data!$G$1:$H$505,2,0)</f>
        <v>#N/A</v>
      </c>
      <c r="K566" s="18">
        <f>IF(Hoja1!M566=1,Hoja1!K566,0)</f>
        <v>0</v>
      </c>
      <c r="L566">
        <f>IF(Hoja1!M566=1,Hoja1!L566:$N566,0)</f>
        <v>0</v>
      </c>
      <c r="M566">
        <f t="shared" si="16"/>
        <v>0</v>
      </c>
      <c r="N566" t="str">
        <f t="shared" si="17"/>
        <v/>
      </c>
      <c r="O566" t="str">
        <f>IF(N566="","",MAX(O$1:O565)+1)</f>
        <v/>
      </c>
    </row>
    <row r="567" spans="1:15" x14ac:dyDescent="0.25">
      <c r="A567">
        <f>IF(Hoja1!M567=1,Hoja1!A567,0)</f>
        <v>0</v>
      </c>
      <c r="B567" s="23" t="e">
        <f>VLOOKUP(Hoja1!B567,Data!$A$1:$B$504,2,0)</f>
        <v>#N/A</v>
      </c>
      <c r="C567" s="23">
        <f>Hoja1!C567</f>
        <v>0</v>
      </c>
      <c r="D567">
        <f>Hoja1!D567</f>
        <v>0</v>
      </c>
      <c r="E567" s="24">
        <f>IF(Hoja1!M567=1,Hoja1!E567,0)</f>
        <v>0</v>
      </c>
      <c r="F567" s="23" t="e">
        <f>VLOOKUP(Hoja1!F567,Data!$D$1:$E$504,2,0)</f>
        <v>#N/A</v>
      </c>
      <c r="G567" s="23">
        <f>Hoja1!G567</f>
        <v>0</v>
      </c>
      <c r="H567" s="23">
        <f>Hoja1!H567</f>
        <v>0</v>
      </c>
      <c r="I567">
        <f>Hoja1!I567</f>
        <v>0</v>
      </c>
      <c r="J567" t="e">
        <f>VLOOKUP(Hoja1!J567,Data!$G$1:$H$505,2,0)</f>
        <v>#N/A</v>
      </c>
      <c r="K567" s="18">
        <f>IF(Hoja1!M567=1,Hoja1!K567,0)</f>
        <v>0</v>
      </c>
      <c r="L567">
        <f>IF(Hoja1!M567=1,Hoja1!L567:$N567,0)</f>
        <v>0</v>
      </c>
      <c r="M567">
        <f t="shared" si="16"/>
        <v>0</v>
      </c>
      <c r="N567" t="str">
        <f t="shared" si="17"/>
        <v/>
      </c>
      <c r="O567" t="str">
        <f>IF(N567="","",MAX(O$1:O566)+1)</f>
        <v/>
      </c>
    </row>
    <row r="568" spans="1:15" x14ac:dyDescent="0.25">
      <c r="A568">
        <f>IF(Hoja1!M568=1,Hoja1!A568,0)</f>
        <v>0</v>
      </c>
      <c r="B568" s="23" t="e">
        <f>VLOOKUP(Hoja1!B568,Data!$A$1:$B$504,2,0)</f>
        <v>#N/A</v>
      </c>
      <c r="C568" s="23">
        <f>Hoja1!C568</f>
        <v>0</v>
      </c>
      <c r="D568">
        <f>Hoja1!D568</f>
        <v>0</v>
      </c>
      <c r="E568" s="24">
        <f>IF(Hoja1!M568=1,Hoja1!E568,0)</f>
        <v>0</v>
      </c>
      <c r="F568" s="23" t="e">
        <f>VLOOKUP(Hoja1!F568,Data!$D$1:$E$504,2,0)</f>
        <v>#N/A</v>
      </c>
      <c r="G568" s="23">
        <f>Hoja1!G568</f>
        <v>0</v>
      </c>
      <c r="H568" s="23">
        <f>Hoja1!H568</f>
        <v>0</v>
      </c>
      <c r="I568">
        <f>Hoja1!I568</f>
        <v>0</v>
      </c>
      <c r="J568" t="e">
        <f>VLOOKUP(Hoja1!J568,Data!$G$1:$H$505,2,0)</f>
        <v>#N/A</v>
      </c>
      <c r="K568" s="18">
        <f>IF(Hoja1!M568=1,Hoja1!K568,0)</f>
        <v>0</v>
      </c>
      <c r="L568">
        <f>IF(Hoja1!M568=1,Hoja1!L568:$N568,0)</f>
        <v>0</v>
      </c>
      <c r="M568">
        <f t="shared" si="16"/>
        <v>0</v>
      </c>
      <c r="N568" t="str">
        <f t="shared" si="17"/>
        <v/>
      </c>
      <c r="O568" t="str">
        <f>IF(N568="","",MAX(O$1:O567)+1)</f>
        <v/>
      </c>
    </row>
    <row r="569" spans="1:15" x14ac:dyDescent="0.25">
      <c r="A569">
        <f>IF(Hoja1!M569=1,Hoja1!A569,0)</f>
        <v>0</v>
      </c>
      <c r="B569" s="23" t="e">
        <f>VLOOKUP(Hoja1!B569,Data!$A$1:$B$504,2,0)</f>
        <v>#N/A</v>
      </c>
      <c r="C569" s="23">
        <f>Hoja1!C569</f>
        <v>0</v>
      </c>
      <c r="D569">
        <f>Hoja1!D569</f>
        <v>0</v>
      </c>
      <c r="E569" s="24">
        <f>IF(Hoja1!M569=1,Hoja1!E569,0)</f>
        <v>0</v>
      </c>
      <c r="F569" s="23" t="e">
        <f>VLOOKUP(Hoja1!F569,Data!$D$1:$E$504,2,0)</f>
        <v>#N/A</v>
      </c>
      <c r="G569" s="23">
        <f>Hoja1!G569</f>
        <v>0</v>
      </c>
      <c r="H569" s="23">
        <f>Hoja1!H569</f>
        <v>0</v>
      </c>
      <c r="I569">
        <f>Hoja1!I569</f>
        <v>0</v>
      </c>
      <c r="J569" t="e">
        <f>VLOOKUP(Hoja1!J569,Data!$G$1:$H$505,2,0)</f>
        <v>#N/A</v>
      </c>
      <c r="K569" s="18">
        <f>IF(Hoja1!M569=1,Hoja1!K569,0)</f>
        <v>0</v>
      </c>
      <c r="L569">
        <f>IF(Hoja1!M569=1,Hoja1!L569:$N569,0)</f>
        <v>0</v>
      </c>
      <c r="M569">
        <f t="shared" si="16"/>
        <v>0</v>
      </c>
      <c r="N569" t="str">
        <f t="shared" si="17"/>
        <v/>
      </c>
      <c r="O569" t="str">
        <f>IF(N569="","",MAX(O$1:O568)+1)</f>
        <v/>
      </c>
    </row>
    <row r="570" spans="1:15" x14ac:dyDescent="0.25">
      <c r="A570">
        <f>IF(Hoja1!M570=1,Hoja1!A570,0)</f>
        <v>0</v>
      </c>
      <c r="B570" s="23" t="e">
        <f>VLOOKUP(Hoja1!B570,Data!$A$1:$B$504,2,0)</f>
        <v>#N/A</v>
      </c>
      <c r="C570" s="23">
        <f>Hoja1!C570</f>
        <v>0</v>
      </c>
      <c r="D570">
        <f>Hoja1!D570</f>
        <v>0</v>
      </c>
      <c r="E570" s="24">
        <f>IF(Hoja1!M570=1,Hoja1!E570,0)</f>
        <v>0</v>
      </c>
      <c r="F570" s="23" t="e">
        <f>VLOOKUP(Hoja1!F570,Data!$D$1:$E$504,2,0)</f>
        <v>#N/A</v>
      </c>
      <c r="G570" s="23">
        <f>Hoja1!G570</f>
        <v>0</v>
      </c>
      <c r="H570" s="23">
        <f>Hoja1!H570</f>
        <v>0</v>
      </c>
      <c r="I570">
        <f>Hoja1!I570</f>
        <v>0</v>
      </c>
      <c r="J570" t="e">
        <f>VLOOKUP(Hoja1!J570,Data!$G$1:$H$505,2,0)</f>
        <v>#N/A</v>
      </c>
      <c r="K570" s="18">
        <f>IF(Hoja1!M570=1,Hoja1!K570,0)</f>
        <v>0</v>
      </c>
      <c r="L570">
        <f>IF(Hoja1!M570=1,Hoja1!L570:$N570,0)</f>
        <v>0</v>
      </c>
      <c r="M570">
        <f t="shared" si="16"/>
        <v>0</v>
      </c>
      <c r="N570" t="str">
        <f t="shared" si="17"/>
        <v/>
      </c>
      <c r="O570" t="str">
        <f>IF(N570="","",MAX(O$1:O569)+1)</f>
        <v/>
      </c>
    </row>
    <row r="571" spans="1:15" x14ac:dyDescent="0.25">
      <c r="A571">
        <f>IF(Hoja1!M571=1,Hoja1!A571,0)</f>
        <v>0</v>
      </c>
      <c r="B571" s="23" t="e">
        <f>VLOOKUP(Hoja1!B571,Data!$A$1:$B$504,2,0)</f>
        <v>#N/A</v>
      </c>
      <c r="C571" s="23">
        <f>Hoja1!C571</f>
        <v>0</v>
      </c>
      <c r="D571">
        <f>Hoja1!D571</f>
        <v>0</v>
      </c>
      <c r="E571" s="24">
        <f>IF(Hoja1!M571=1,Hoja1!E571,0)</f>
        <v>0</v>
      </c>
      <c r="F571" s="23" t="e">
        <f>VLOOKUP(Hoja1!F571,Data!$D$1:$E$504,2,0)</f>
        <v>#N/A</v>
      </c>
      <c r="G571" s="23">
        <f>Hoja1!G571</f>
        <v>0</v>
      </c>
      <c r="H571" s="23">
        <f>Hoja1!H571</f>
        <v>0</v>
      </c>
      <c r="I571">
        <f>Hoja1!I571</f>
        <v>0</v>
      </c>
      <c r="J571" t="e">
        <f>VLOOKUP(Hoja1!J571,Data!$G$1:$H$505,2,0)</f>
        <v>#N/A</v>
      </c>
      <c r="K571" s="18">
        <f>IF(Hoja1!M571=1,Hoja1!K571,0)</f>
        <v>0</v>
      </c>
      <c r="L571">
        <f>IF(Hoja1!M571=1,Hoja1!L571:$N571,0)</f>
        <v>0</v>
      </c>
      <c r="M571">
        <f t="shared" si="16"/>
        <v>0</v>
      </c>
      <c r="N571" t="str">
        <f t="shared" si="17"/>
        <v/>
      </c>
      <c r="O571" t="str">
        <f>IF(N571="","",MAX(O$1:O570)+1)</f>
        <v/>
      </c>
    </row>
    <row r="572" spans="1:15" x14ac:dyDescent="0.25">
      <c r="A572">
        <f>IF(Hoja1!M572=1,Hoja1!A572,0)</f>
        <v>0</v>
      </c>
      <c r="B572" s="23" t="e">
        <f>VLOOKUP(Hoja1!B572,Data!$A$1:$B$504,2,0)</f>
        <v>#N/A</v>
      </c>
      <c r="C572" s="23">
        <f>Hoja1!C572</f>
        <v>0</v>
      </c>
      <c r="D572">
        <f>Hoja1!D572</f>
        <v>0</v>
      </c>
      <c r="E572" s="24">
        <f>IF(Hoja1!M572=1,Hoja1!E572,0)</f>
        <v>0</v>
      </c>
      <c r="F572" s="23" t="e">
        <f>VLOOKUP(Hoja1!F572,Data!$D$1:$E$504,2,0)</f>
        <v>#N/A</v>
      </c>
      <c r="G572" s="23">
        <f>Hoja1!G572</f>
        <v>0</v>
      </c>
      <c r="H572" s="23">
        <f>Hoja1!H572</f>
        <v>0</v>
      </c>
      <c r="I572">
        <f>Hoja1!I572</f>
        <v>0</v>
      </c>
      <c r="J572" t="e">
        <f>VLOOKUP(Hoja1!J572,Data!$G$1:$H$505,2,0)</f>
        <v>#N/A</v>
      </c>
      <c r="K572" s="18">
        <f>IF(Hoja1!M572=1,Hoja1!K572,0)</f>
        <v>0</v>
      </c>
      <c r="L572">
        <f>IF(Hoja1!M572=1,Hoja1!L572:$N572,0)</f>
        <v>0</v>
      </c>
      <c r="M572">
        <f t="shared" si="16"/>
        <v>0</v>
      </c>
      <c r="N572" t="str">
        <f t="shared" si="17"/>
        <v/>
      </c>
      <c r="O572" t="str">
        <f>IF(N572="","",MAX(O$1:O571)+1)</f>
        <v/>
      </c>
    </row>
    <row r="573" spans="1:15" x14ac:dyDescent="0.25">
      <c r="A573">
        <f>IF(Hoja1!M573=1,Hoja1!A573,0)</f>
        <v>0</v>
      </c>
      <c r="B573" s="23" t="e">
        <f>VLOOKUP(Hoja1!B573,Data!$A$1:$B$504,2,0)</f>
        <v>#N/A</v>
      </c>
      <c r="C573" s="23">
        <f>Hoja1!C573</f>
        <v>0</v>
      </c>
      <c r="D573">
        <f>Hoja1!D573</f>
        <v>0</v>
      </c>
      <c r="E573" s="24">
        <f>IF(Hoja1!M573=1,Hoja1!E573,0)</f>
        <v>0</v>
      </c>
      <c r="F573" s="23" t="e">
        <f>VLOOKUP(Hoja1!F573,Data!$D$1:$E$504,2,0)</f>
        <v>#N/A</v>
      </c>
      <c r="G573" s="23">
        <f>Hoja1!G573</f>
        <v>0</v>
      </c>
      <c r="H573" s="23">
        <f>Hoja1!H573</f>
        <v>0</v>
      </c>
      <c r="I573">
        <f>Hoja1!I573</f>
        <v>0</v>
      </c>
      <c r="J573" t="e">
        <f>VLOOKUP(Hoja1!J573,Data!$G$1:$H$505,2,0)</f>
        <v>#N/A</v>
      </c>
      <c r="K573" s="18">
        <f>IF(Hoja1!M573=1,Hoja1!K573,0)</f>
        <v>0</v>
      </c>
      <c r="L573">
        <f>IF(Hoja1!M573=1,Hoja1!L573:$N573,0)</f>
        <v>0</v>
      </c>
      <c r="M573">
        <f t="shared" si="16"/>
        <v>0</v>
      </c>
      <c r="N573" t="str">
        <f t="shared" si="17"/>
        <v/>
      </c>
      <c r="O573" t="str">
        <f>IF(N573="","",MAX(O$1:O572)+1)</f>
        <v/>
      </c>
    </row>
    <row r="574" spans="1:15" x14ac:dyDescent="0.25">
      <c r="A574">
        <f>IF(Hoja1!M574=1,Hoja1!A574,0)</f>
        <v>0</v>
      </c>
      <c r="B574" s="23" t="e">
        <f>VLOOKUP(Hoja1!B574,Data!$A$1:$B$504,2,0)</f>
        <v>#N/A</v>
      </c>
      <c r="C574" s="23">
        <f>Hoja1!C574</f>
        <v>0</v>
      </c>
      <c r="D574">
        <f>Hoja1!D574</f>
        <v>0</v>
      </c>
      <c r="E574" s="24">
        <f>IF(Hoja1!M574=1,Hoja1!E574,0)</f>
        <v>0</v>
      </c>
      <c r="F574" s="23" t="e">
        <f>VLOOKUP(Hoja1!F574,Data!$D$1:$E$504,2,0)</f>
        <v>#N/A</v>
      </c>
      <c r="G574" s="23">
        <f>Hoja1!G574</f>
        <v>0</v>
      </c>
      <c r="H574" s="23">
        <f>Hoja1!H574</f>
        <v>0</v>
      </c>
      <c r="I574">
        <f>Hoja1!I574</f>
        <v>0</v>
      </c>
      <c r="J574" t="e">
        <f>VLOOKUP(Hoja1!J574,Data!$G$1:$H$505,2,0)</f>
        <v>#N/A</v>
      </c>
      <c r="K574" s="18">
        <f>IF(Hoja1!M574=1,Hoja1!K574,0)</f>
        <v>0</v>
      </c>
      <c r="L574">
        <f>IF(Hoja1!M574=1,Hoja1!L574:$N574,0)</f>
        <v>0</v>
      </c>
      <c r="M574">
        <f t="shared" si="16"/>
        <v>0</v>
      </c>
      <c r="N574" t="str">
        <f t="shared" si="17"/>
        <v/>
      </c>
      <c r="O574" t="str">
        <f>IF(N574="","",MAX(O$1:O573)+1)</f>
        <v/>
      </c>
    </row>
    <row r="575" spans="1:15" x14ac:dyDescent="0.25">
      <c r="A575">
        <f>IF(Hoja1!M575=1,Hoja1!A575,0)</f>
        <v>0</v>
      </c>
      <c r="B575" s="23" t="e">
        <f>VLOOKUP(Hoja1!B575,Data!$A$1:$B$504,2,0)</f>
        <v>#N/A</v>
      </c>
      <c r="C575" s="23">
        <f>Hoja1!C575</f>
        <v>0</v>
      </c>
      <c r="D575">
        <f>Hoja1!D575</f>
        <v>0</v>
      </c>
      <c r="E575" s="24">
        <f>IF(Hoja1!M575=1,Hoja1!E575,0)</f>
        <v>0</v>
      </c>
      <c r="F575" s="23" t="e">
        <f>VLOOKUP(Hoja1!F575,Data!$D$1:$E$504,2,0)</f>
        <v>#N/A</v>
      </c>
      <c r="G575" s="23">
        <f>Hoja1!G575</f>
        <v>0</v>
      </c>
      <c r="H575" s="23">
        <f>Hoja1!H575</f>
        <v>0</v>
      </c>
      <c r="I575">
        <f>Hoja1!I575</f>
        <v>0</v>
      </c>
      <c r="J575" t="e">
        <f>VLOOKUP(Hoja1!J575,Data!$G$1:$H$505,2,0)</f>
        <v>#N/A</v>
      </c>
      <c r="K575" s="18">
        <f>IF(Hoja1!M575=1,Hoja1!K575,0)</f>
        <v>0</v>
      </c>
      <c r="L575">
        <f>IF(Hoja1!M575=1,Hoja1!L575:$N575,0)</f>
        <v>0</v>
      </c>
      <c r="M575">
        <f t="shared" si="16"/>
        <v>0</v>
      </c>
      <c r="N575" t="str">
        <f t="shared" si="17"/>
        <v/>
      </c>
      <c r="O575" t="str">
        <f>IF(N575="","",MAX(O$1:O574)+1)</f>
        <v/>
      </c>
    </row>
    <row r="576" spans="1:15" x14ac:dyDescent="0.25">
      <c r="A576">
        <f>IF(Hoja1!M576=1,Hoja1!A576,0)</f>
        <v>0</v>
      </c>
      <c r="B576" s="23" t="e">
        <f>VLOOKUP(Hoja1!B576,Data!$A$1:$B$504,2,0)</f>
        <v>#N/A</v>
      </c>
      <c r="C576" s="23">
        <f>Hoja1!C576</f>
        <v>0</v>
      </c>
      <c r="D576">
        <f>Hoja1!D576</f>
        <v>0</v>
      </c>
      <c r="E576" s="24">
        <f>IF(Hoja1!M576=1,Hoja1!E576,0)</f>
        <v>0</v>
      </c>
      <c r="F576" s="23" t="e">
        <f>VLOOKUP(Hoja1!F576,Data!$D$1:$E$504,2,0)</f>
        <v>#N/A</v>
      </c>
      <c r="G576" s="23">
        <f>Hoja1!G576</f>
        <v>0</v>
      </c>
      <c r="H576" s="23">
        <f>Hoja1!H576</f>
        <v>0</v>
      </c>
      <c r="I576">
        <f>Hoja1!I576</f>
        <v>0</v>
      </c>
      <c r="J576" t="e">
        <f>VLOOKUP(Hoja1!J576,Data!$G$1:$H$505,2,0)</f>
        <v>#N/A</v>
      </c>
      <c r="K576" s="18">
        <f>IF(Hoja1!M576=1,Hoja1!K576,0)</f>
        <v>0</v>
      </c>
      <c r="L576">
        <f>IF(Hoja1!M576=1,Hoja1!L576:$N576,0)</f>
        <v>0</v>
      </c>
      <c r="M576">
        <f t="shared" si="16"/>
        <v>0</v>
      </c>
      <c r="N576" t="str">
        <f t="shared" si="17"/>
        <v/>
      </c>
      <c r="O576" t="str">
        <f>IF(N576="","",MAX(O$1:O575)+1)</f>
        <v/>
      </c>
    </row>
    <row r="577" spans="1:15" x14ac:dyDescent="0.25">
      <c r="A577">
        <f>IF(Hoja1!M577=1,Hoja1!A577,0)</f>
        <v>0</v>
      </c>
      <c r="B577" s="23" t="e">
        <f>VLOOKUP(Hoja1!B577,Data!$A$1:$B$504,2,0)</f>
        <v>#N/A</v>
      </c>
      <c r="C577" s="23">
        <f>Hoja1!C577</f>
        <v>0</v>
      </c>
      <c r="D577">
        <f>Hoja1!D577</f>
        <v>0</v>
      </c>
      <c r="E577" s="24">
        <f>IF(Hoja1!M577=1,Hoja1!E577,0)</f>
        <v>0</v>
      </c>
      <c r="F577" s="23" t="e">
        <f>VLOOKUP(Hoja1!F577,Data!$D$1:$E$504,2,0)</f>
        <v>#N/A</v>
      </c>
      <c r="G577" s="23">
        <f>Hoja1!G577</f>
        <v>0</v>
      </c>
      <c r="H577" s="23">
        <f>Hoja1!H577</f>
        <v>0</v>
      </c>
      <c r="I577">
        <f>Hoja1!I577</f>
        <v>0</v>
      </c>
      <c r="J577" t="e">
        <f>VLOOKUP(Hoja1!J577,Data!$G$1:$H$505,2,0)</f>
        <v>#N/A</v>
      </c>
      <c r="K577" s="18">
        <f>IF(Hoja1!M577=1,Hoja1!K577,0)</f>
        <v>0</v>
      </c>
      <c r="L577">
        <f>IF(Hoja1!M577=1,Hoja1!L577:$N577,0)</f>
        <v>0</v>
      </c>
      <c r="M577">
        <f t="shared" si="16"/>
        <v>0</v>
      </c>
      <c r="N577" t="str">
        <f t="shared" si="17"/>
        <v/>
      </c>
      <c r="O577" t="str">
        <f>IF(N577="","",MAX(O$1:O576)+1)</f>
        <v/>
      </c>
    </row>
    <row r="578" spans="1:15" x14ac:dyDescent="0.25">
      <c r="A578">
        <f>IF(Hoja1!M578=1,Hoja1!A578,0)</f>
        <v>0</v>
      </c>
      <c r="B578" s="23" t="e">
        <f>VLOOKUP(Hoja1!B578,Data!$A$1:$B$504,2,0)</f>
        <v>#N/A</v>
      </c>
      <c r="C578" s="23">
        <f>Hoja1!C578</f>
        <v>0</v>
      </c>
      <c r="D578">
        <f>Hoja1!D578</f>
        <v>0</v>
      </c>
      <c r="E578" s="24">
        <f>IF(Hoja1!M578=1,Hoja1!E578,0)</f>
        <v>0</v>
      </c>
      <c r="F578" s="23" t="e">
        <f>VLOOKUP(Hoja1!F578,Data!$D$1:$E$504,2,0)</f>
        <v>#N/A</v>
      </c>
      <c r="G578" s="23">
        <f>Hoja1!G578</f>
        <v>0</v>
      </c>
      <c r="H578" s="23">
        <f>Hoja1!H578</f>
        <v>0</v>
      </c>
      <c r="I578">
        <f>Hoja1!I578</f>
        <v>0</v>
      </c>
      <c r="J578" t="e">
        <f>VLOOKUP(Hoja1!J578,Data!$G$1:$H$505,2,0)</f>
        <v>#N/A</v>
      </c>
      <c r="K578" s="18">
        <f>IF(Hoja1!M578=1,Hoja1!K578,0)</f>
        <v>0</v>
      </c>
      <c r="L578">
        <f>IF(Hoja1!M578=1,Hoja1!L578:$N578,0)</f>
        <v>0</v>
      </c>
      <c r="M578">
        <f t="shared" si="16"/>
        <v>0</v>
      </c>
      <c r="N578" t="str">
        <f t="shared" si="17"/>
        <v/>
      </c>
      <c r="O578" t="str">
        <f>IF(N578="","",MAX(O$1:O577)+1)</f>
        <v/>
      </c>
    </row>
    <row r="579" spans="1:15" x14ac:dyDescent="0.25">
      <c r="A579">
        <f>IF(Hoja1!M579=1,Hoja1!A579,0)</f>
        <v>0</v>
      </c>
      <c r="B579" s="23" t="e">
        <f>VLOOKUP(Hoja1!B579,Data!$A$1:$B$504,2,0)</f>
        <v>#N/A</v>
      </c>
      <c r="C579" s="23">
        <f>Hoja1!C579</f>
        <v>0</v>
      </c>
      <c r="D579">
        <f>Hoja1!D579</f>
        <v>0</v>
      </c>
      <c r="E579" s="24">
        <f>IF(Hoja1!M579=1,Hoja1!E579,0)</f>
        <v>0</v>
      </c>
      <c r="F579" s="23" t="e">
        <f>VLOOKUP(Hoja1!F579,Data!$D$1:$E$504,2,0)</f>
        <v>#N/A</v>
      </c>
      <c r="G579" s="23">
        <f>Hoja1!G579</f>
        <v>0</v>
      </c>
      <c r="H579" s="23">
        <f>Hoja1!H579</f>
        <v>0</v>
      </c>
      <c r="I579">
        <f>Hoja1!I579</f>
        <v>0</v>
      </c>
      <c r="J579" t="e">
        <f>VLOOKUP(Hoja1!J579,Data!$G$1:$H$505,2,0)</f>
        <v>#N/A</v>
      </c>
      <c r="K579" s="18">
        <f>IF(Hoja1!M579=1,Hoja1!K579,0)</f>
        <v>0</v>
      </c>
      <c r="L579">
        <f>IF(Hoja1!M579=1,Hoja1!L579:$N579,0)</f>
        <v>0</v>
      </c>
      <c r="M579">
        <f t="shared" ref="M579:M599" si="18">IF(A579&gt;0,1,0)</f>
        <v>0</v>
      </c>
      <c r="N579" t="str">
        <f t="shared" ref="N579:N599" si="19">IF(M579=0,"",M579)</f>
        <v/>
      </c>
      <c r="O579" t="str">
        <f>IF(N579="","",MAX(O$1:O578)+1)</f>
        <v/>
      </c>
    </row>
    <row r="580" spans="1:15" x14ac:dyDescent="0.25">
      <c r="A580">
        <f>IF(Hoja1!M580=1,Hoja1!A580,0)</f>
        <v>0</v>
      </c>
      <c r="B580" s="23" t="e">
        <f>VLOOKUP(Hoja1!B580,Data!$A$1:$B$504,2,0)</f>
        <v>#N/A</v>
      </c>
      <c r="C580" s="23">
        <f>Hoja1!C580</f>
        <v>0</v>
      </c>
      <c r="D580">
        <f>Hoja1!D580</f>
        <v>0</v>
      </c>
      <c r="E580" s="24">
        <f>IF(Hoja1!M580=1,Hoja1!E580,0)</f>
        <v>0</v>
      </c>
      <c r="F580" s="23" t="e">
        <f>VLOOKUP(Hoja1!F580,Data!$D$1:$E$504,2,0)</f>
        <v>#N/A</v>
      </c>
      <c r="G580" s="23">
        <f>Hoja1!G580</f>
        <v>0</v>
      </c>
      <c r="H580" s="23">
        <f>Hoja1!H580</f>
        <v>0</v>
      </c>
      <c r="I580">
        <f>Hoja1!I580</f>
        <v>0</v>
      </c>
      <c r="J580" t="e">
        <f>VLOOKUP(Hoja1!J580,Data!$G$1:$H$505,2,0)</f>
        <v>#N/A</v>
      </c>
      <c r="K580" s="18">
        <f>IF(Hoja1!M580=1,Hoja1!K580,0)</f>
        <v>0</v>
      </c>
      <c r="L580">
        <f>IF(Hoja1!M580=1,Hoja1!L580:$N580,0)</f>
        <v>0</v>
      </c>
      <c r="M580">
        <f t="shared" si="18"/>
        <v>0</v>
      </c>
      <c r="N580" t="str">
        <f t="shared" si="19"/>
        <v/>
      </c>
      <c r="O580" t="str">
        <f>IF(N580="","",MAX(O$1:O579)+1)</f>
        <v/>
      </c>
    </row>
    <row r="581" spans="1:15" x14ac:dyDescent="0.25">
      <c r="A581">
        <f>IF(Hoja1!M581=1,Hoja1!A581,0)</f>
        <v>0</v>
      </c>
      <c r="B581" s="23" t="e">
        <f>VLOOKUP(Hoja1!B581,Data!$A$1:$B$504,2,0)</f>
        <v>#N/A</v>
      </c>
      <c r="C581" s="23">
        <f>Hoja1!C581</f>
        <v>0</v>
      </c>
      <c r="D581">
        <f>Hoja1!D581</f>
        <v>0</v>
      </c>
      <c r="E581" s="24">
        <f>IF(Hoja1!M581=1,Hoja1!E581,0)</f>
        <v>0</v>
      </c>
      <c r="F581" s="23" t="e">
        <f>VLOOKUP(Hoja1!F581,Data!$D$1:$E$504,2,0)</f>
        <v>#N/A</v>
      </c>
      <c r="G581" s="23">
        <f>Hoja1!G581</f>
        <v>0</v>
      </c>
      <c r="H581" s="23">
        <f>Hoja1!H581</f>
        <v>0</v>
      </c>
      <c r="I581">
        <f>Hoja1!I581</f>
        <v>0</v>
      </c>
      <c r="J581" t="e">
        <f>VLOOKUP(Hoja1!J581,Data!$G$1:$H$505,2,0)</f>
        <v>#N/A</v>
      </c>
      <c r="K581" s="18">
        <f>IF(Hoja1!M581=1,Hoja1!K581,0)</f>
        <v>0</v>
      </c>
      <c r="L581">
        <f>IF(Hoja1!M581=1,Hoja1!L581:$N581,0)</f>
        <v>0</v>
      </c>
      <c r="M581">
        <f t="shared" si="18"/>
        <v>0</v>
      </c>
      <c r="N581" t="str">
        <f t="shared" si="19"/>
        <v/>
      </c>
      <c r="O581" t="str">
        <f>IF(N581="","",MAX(O$1:O580)+1)</f>
        <v/>
      </c>
    </row>
    <row r="582" spans="1:15" x14ac:dyDescent="0.25">
      <c r="A582">
        <f>IF(Hoja1!M582=1,Hoja1!A582,0)</f>
        <v>0</v>
      </c>
      <c r="B582" s="23" t="e">
        <f>VLOOKUP(Hoja1!B582,Data!$A$1:$B$504,2,0)</f>
        <v>#N/A</v>
      </c>
      <c r="C582" s="23">
        <f>Hoja1!C582</f>
        <v>0</v>
      </c>
      <c r="D582">
        <f>Hoja1!D582</f>
        <v>0</v>
      </c>
      <c r="E582" s="24">
        <f>IF(Hoja1!M582=1,Hoja1!E582,0)</f>
        <v>0</v>
      </c>
      <c r="F582" s="23" t="e">
        <f>VLOOKUP(Hoja1!F582,Data!$D$1:$E$504,2,0)</f>
        <v>#N/A</v>
      </c>
      <c r="G582" s="23">
        <f>Hoja1!G582</f>
        <v>0</v>
      </c>
      <c r="H582" s="23">
        <f>Hoja1!H582</f>
        <v>0</v>
      </c>
      <c r="I582">
        <f>Hoja1!I582</f>
        <v>0</v>
      </c>
      <c r="J582" t="e">
        <f>VLOOKUP(Hoja1!J582,Data!$G$1:$H$505,2,0)</f>
        <v>#N/A</v>
      </c>
      <c r="K582" s="18">
        <f>IF(Hoja1!M582=1,Hoja1!K582,0)</f>
        <v>0</v>
      </c>
      <c r="L582">
        <f>IF(Hoja1!M582=1,Hoja1!L582:$N582,0)</f>
        <v>0</v>
      </c>
      <c r="M582">
        <f t="shared" si="18"/>
        <v>0</v>
      </c>
      <c r="N582" t="str">
        <f t="shared" si="19"/>
        <v/>
      </c>
      <c r="O582" t="str">
        <f>IF(N582="","",MAX(O$1:O581)+1)</f>
        <v/>
      </c>
    </row>
    <row r="583" spans="1:15" x14ac:dyDescent="0.25">
      <c r="A583">
        <f>IF(Hoja1!M583=1,Hoja1!A583,0)</f>
        <v>0</v>
      </c>
      <c r="B583" s="23" t="e">
        <f>VLOOKUP(Hoja1!B583,Data!$A$1:$B$504,2,0)</f>
        <v>#N/A</v>
      </c>
      <c r="C583" s="23">
        <f>Hoja1!C583</f>
        <v>0</v>
      </c>
      <c r="D583">
        <f>Hoja1!D583</f>
        <v>0</v>
      </c>
      <c r="E583" s="24">
        <f>IF(Hoja1!M583=1,Hoja1!E583,0)</f>
        <v>0</v>
      </c>
      <c r="F583" s="23" t="e">
        <f>VLOOKUP(Hoja1!F583,Data!$D$1:$E$504,2,0)</f>
        <v>#N/A</v>
      </c>
      <c r="G583" s="23">
        <f>Hoja1!G583</f>
        <v>0</v>
      </c>
      <c r="H583" s="23">
        <f>Hoja1!H583</f>
        <v>0</v>
      </c>
      <c r="I583">
        <f>Hoja1!I583</f>
        <v>0</v>
      </c>
      <c r="J583" t="e">
        <f>VLOOKUP(Hoja1!J583,Data!$G$1:$H$505,2,0)</f>
        <v>#N/A</v>
      </c>
      <c r="K583" s="18">
        <f>IF(Hoja1!M583=1,Hoja1!K583,0)</f>
        <v>0</v>
      </c>
      <c r="L583">
        <f>IF(Hoja1!M583=1,Hoja1!L583:$N583,0)</f>
        <v>0</v>
      </c>
      <c r="M583">
        <f t="shared" si="18"/>
        <v>0</v>
      </c>
      <c r="N583" t="str">
        <f t="shared" si="19"/>
        <v/>
      </c>
      <c r="O583" t="str">
        <f>IF(N583="","",MAX(O$1:O582)+1)</f>
        <v/>
      </c>
    </row>
    <row r="584" spans="1:15" x14ac:dyDescent="0.25">
      <c r="A584">
        <f>IF(Hoja1!M584=1,Hoja1!A584,0)</f>
        <v>0</v>
      </c>
      <c r="B584" s="23" t="e">
        <f>VLOOKUP(Hoja1!B584,Data!$A$1:$B$504,2,0)</f>
        <v>#N/A</v>
      </c>
      <c r="C584" s="23">
        <f>Hoja1!C584</f>
        <v>0</v>
      </c>
      <c r="D584">
        <f>Hoja1!D584</f>
        <v>0</v>
      </c>
      <c r="E584" s="24">
        <f>IF(Hoja1!M584=1,Hoja1!E584,0)</f>
        <v>0</v>
      </c>
      <c r="F584" s="23" t="e">
        <f>VLOOKUP(Hoja1!F584,Data!$D$1:$E$504,2,0)</f>
        <v>#N/A</v>
      </c>
      <c r="G584" s="23">
        <f>Hoja1!G584</f>
        <v>0</v>
      </c>
      <c r="H584" s="23">
        <f>Hoja1!H584</f>
        <v>0</v>
      </c>
      <c r="I584">
        <f>Hoja1!I584</f>
        <v>0</v>
      </c>
      <c r="J584" t="e">
        <f>VLOOKUP(Hoja1!J584,Data!$G$1:$H$505,2,0)</f>
        <v>#N/A</v>
      </c>
      <c r="K584" s="18">
        <f>IF(Hoja1!M584=1,Hoja1!K584,0)</f>
        <v>0</v>
      </c>
      <c r="L584">
        <f>IF(Hoja1!M584=1,Hoja1!L584:$N584,0)</f>
        <v>0</v>
      </c>
      <c r="M584">
        <f t="shared" si="18"/>
        <v>0</v>
      </c>
      <c r="N584" t="str">
        <f t="shared" si="19"/>
        <v/>
      </c>
      <c r="O584" t="str">
        <f>IF(N584="","",MAX(O$1:O583)+1)</f>
        <v/>
      </c>
    </row>
    <row r="585" spans="1:15" x14ac:dyDescent="0.25">
      <c r="A585">
        <f>IF(Hoja1!M585=1,Hoja1!A585,0)</f>
        <v>0</v>
      </c>
      <c r="B585" s="23" t="e">
        <f>VLOOKUP(Hoja1!B585,Data!$A$1:$B$504,2,0)</f>
        <v>#N/A</v>
      </c>
      <c r="C585" s="23">
        <f>Hoja1!C585</f>
        <v>0</v>
      </c>
      <c r="D585">
        <f>Hoja1!D585</f>
        <v>0</v>
      </c>
      <c r="E585" s="24">
        <f>IF(Hoja1!M585=1,Hoja1!E585,0)</f>
        <v>0</v>
      </c>
      <c r="F585" s="23" t="e">
        <f>VLOOKUP(Hoja1!F585,Data!$D$1:$E$504,2,0)</f>
        <v>#N/A</v>
      </c>
      <c r="G585" s="23">
        <f>Hoja1!G585</f>
        <v>0</v>
      </c>
      <c r="H585" s="23">
        <f>Hoja1!H585</f>
        <v>0</v>
      </c>
      <c r="I585">
        <f>Hoja1!I585</f>
        <v>0</v>
      </c>
      <c r="J585" t="e">
        <f>VLOOKUP(Hoja1!J585,Data!$G$1:$H$505,2,0)</f>
        <v>#N/A</v>
      </c>
      <c r="K585" s="18">
        <f>IF(Hoja1!M585=1,Hoja1!K585,0)</f>
        <v>0</v>
      </c>
      <c r="L585">
        <f>IF(Hoja1!M585=1,Hoja1!L585:$N585,0)</f>
        <v>0</v>
      </c>
      <c r="M585">
        <f t="shared" si="18"/>
        <v>0</v>
      </c>
      <c r="N585" t="str">
        <f t="shared" si="19"/>
        <v/>
      </c>
      <c r="O585" t="str">
        <f>IF(N585="","",MAX(O$1:O584)+1)</f>
        <v/>
      </c>
    </row>
    <row r="586" spans="1:15" x14ac:dyDescent="0.25">
      <c r="A586">
        <f>IF(Hoja1!M586=1,Hoja1!A586,0)</f>
        <v>0</v>
      </c>
      <c r="B586" s="23" t="e">
        <f>VLOOKUP(Hoja1!B586,Data!$A$1:$B$504,2,0)</f>
        <v>#N/A</v>
      </c>
      <c r="C586" s="23">
        <f>Hoja1!C586</f>
        <v>0</v>
      </c>
      <c r="D586">
        <f>Hoja1!D586</f>
        <v>0</v>
      </c>
      <c r="E586" s="24">
        <f>IF(Hoja1!M586=1,Hoja1!E586,0)</f>
        <v>0</v>
      </c>
      <c r="F586" s="23" t="e">
        <f>VLOOKUP(Hoja1!F586,Data!$D$1:$E$504,2,0)</f>
        <v>#N/A</v>
      </c>
      <c r="G586" s="23">
        <f>Hoja1!G586</f>
        <v>0</v>
      </c>
      <c r="H586" s="23">
        <f>Hoja1!H586</f>
        <v>0</v>
      </c>
      <c r="I586">
        <f>Hoja1!I586</f>
        <v>0</v>
      </c>
      <c r="J586" t="e">
        <f>VLOOKUP(Hoja1!J586,Data!$G$1:$H$505,2,0)</f>
        <v>#N/A</v>
      </c>
      <c r="K586" s="18">
        <f>IF(Hoja1!M586=1,Hoja1!K586,0)</f>
        <v>0</v>
      </c>
      <c r="L586">
        <f>IF(Hoja1!M586=1,Hoja1!L586:$N586,0)</f>
        <v>0</v>
      </c>
      <c r="M586">
        <f t="shared" si="18"/>
        <v>0</v>
      </c>
      <c r="N586" t="str">
        <f t="shared" si="19"/>
        <v/>
      </c>
      <c r="O586" t="str">
        <f>IF(N586="","",MAX(O$1:O585)+1)</f>
        <v/>
      </c>
    </row>
    <row r="587" spans="1:15" x14ac:dyDescent="0.25">
      <c r="A587">
        <f>IF(Hoja1!M587=1,Hoja1!A587,0)</f>
        <v>0</v>
      </c>
      <c r="B587" s="23" t="e">
        <f>VLOOKUP(Hoja1!B587,Data!$A$1:$B$504,2,0)</f>
        <v>#N/A</v>
      </c>
      <c r="C587" s="23">
        <f>Hoja1!C587</f>
        <v>0</v>
      </c>
      <c r="D587">
        <f>Hoja1!D587</f>
        <v>0</v>
      </c>
      <c r="E587" s="24">
        <f>IF(Hoja1!M587=1,Hoja1!E587,0)</f>
        <v>0</v>
      </c>
      <c r="F587" s="23" t="e">
        <f>VLOOKUP(Hoja1!F587,Data!$D$1:$E$504,2,0)</f>
        <v>#N/A</v>
      </c>
      <c r="G587" s="23">
        <f>Hoja1!G587</f>
        <v>0</v>
      </c>
      <c r="H587" s="23">
        <f>Hoja1!H587</f>
        <v>0</v>
      </c>
      <c r="I587">
        <f>Hoja1!I587</f>
        <v>0</v>
      </c>
      <c r="J587" t="e">
        <f>VLOOKUP(Hoja1!J587,Data!$G$1:$H$505,2,0)</f>
        <v>#N/A</v>
      </c>
      <c r="K587" s="18">
        <f>IF(Hoja1!M587=1,Hoja1!K587,0)</f>
        <v>0</v>
      </c>
      <c r="L587">
        <f>IF(Hoja1!M587=1,Hoja1!L587:$N587,0)</f>
        <v>0</v>
      </c>
      <c r="M587">
        <f t="shared" si="18"/>
        <v>0</v>
      </c>
      <c r="N587" t="str">
        <f t="shared" si="19"/>
        <v/>
      </c>
      <c r="O587" t="str">
        <f>IF(N587="","",MAX(O$1:O586)+1)</f>
        <v/>
      </c>
    </row>
    <row r="588" spans="1:15" x14ac:dyDescent="0.25">
      <c r="A588">
        <f>IF(Hoja1!M588=1,Hoja1!A588,0)</f>
        <v>0</v>
      </c>
      <c r="B588" s="23" t="e">
        <f>VLOOKUP(Hoja1!B588,Data!$A$1:$B$504,2,0)</f>
        <v>#N/A</v>
      </c>
      <c r="C588" s="23">
        <f>Hoja1!C588</f>
        <v>0</v>
      </c>
      <c r="D588">
        <f>Hoja1!D588</f>
        <v>0</v>
      </c>
      <c r="E588" s="24">
        <f>IF(Hoja1!M588=1,Hoja1!E588,0)</f>
        <v>0</v>
      </c>
      <c r="F588" s="23" t="e">
        <f>VLOOKUP(Hoja1!F588,Data!$D$1:$E$504,2,0)</f>
        <v>#N/A</v>
      </c>
      <c r="G588" s="23">
        <f>Hoja1!G588</f>
        <v>0</v>
      </c>
      <c r="H588" s="23">
        <f>Hoja1!H588</f>
        <v>0</v>
      </c>
      <c r="I588">
        <f>Hoja1!I588</f>
        <v>0</v>
      </c>
      <c r="J588" t="e">
        <f>VLOOKUP(Hoja1!J588,Data!$G$1:$H$505,2,0)</f>
        <v>#N/A</v>
      </c>
      <c r="K588" s="18">
        <f>IF(Hoja1!M588=1,Hoja1!K588,0)</f>
        <v>0</v>
      </c>
      <c r="L588">
        <f>IF(Hoja1!M588=1,Hoja1!L588:$N588,0)</f>
        <v>0</v>
      </c>
      <c r="M588">
        <f t="shared" si="18"/>
        <v>0</v>
      </c>
      <c r="N588" t="str">
        <f t="shared" si="19"/>
        <v/>
      </c>
      <c r="O588" t="str">
        <f>IF(N588="","",MAX(O$1:O587)+1)</f>
        <v/>
      </c>
    </row>
    <row r="589" spans="1:15" x14ac:dyDescent="0.25">
      <c r="A589">
        <f>IF(Hoja1!M589=1,Hoja1!A589,0)</f>
        <v>0</v>
      </c>
      <c r="B589" s="23" t="e">
        <f>VLOOKUP(Hoja1!B589,Data!$A$1:$B$504,2,0)</f>
        <v>#N/A</v>
      </c>
      <c r="C589" s="23">
        <f>Hoja1!C589</f>
        <v>0</v>
      </c>
      <c r="D589">
        <f>Hoja1!D589</f>
        <v>0</v>
      </c>
      <c r="E589" s="24">
        <f>IF(Hoja1!M589=1,Hoja1!E589,0)</f>
        <v>0</v>
      </c>
      <c r="F589" s="23" t="e">
        <f>VLOOKUP(Hoja1!F589,Data!$D$1:$E$504,2,0)</f>
        <v>#N/A</v>
      </c>
      <c r="G589" s="23">
        <f>Hoja1!G589</f>
        <v>0</v>
      </c>
      <c r="H589" s="23">
        <f>Hoja1!H589</f>
        <v>0</v>
      </c>
      <c r="I589">
        <f>Hoja1!I589</f>
        <v>0</v>
      </c>
      <c r="J589" t="e">
        <f>VLOOKUP(Hoja1!J589,Data!$G$1:$H$505,2,0)</f>
        <v>#N/A</v>
      </c>
      <c r="K589" s="18">
        <f>IF(Hoja1!M589=1,Hoja1!K589,0)</f>
        <v>0</v>
      </c>
      <c r="L589">
        <f>IF(Hoja1!M589=1,Hoja1!L589:$N589,0)</f>
        <v>0</v>
      </c>
      <c r="M589">
        <f t="shared" si="18"/>
        <v>0</v>
      </c>
      <c r="N589" t="str">
        <f t="shared" si="19"/>
        <v/>
      </c>
      <c r="O589" t="str">
        <f>IF(N589="","",MAX(O$1:O588)+1)</f>
        <v/>
      </c>
    </row>
    <row r="590" spans="1:15" x14ac:dyDescent="0.25">
      <c r="A590">
        <f>IF(Hoja1!M590=1,Hoja1!A590,0)</f>
        <v>0</v>
      </c>
      <c r="B590" s="23" t="e">
        <f>VLOOKUP(Hoja1!B590,Data!$A$1:$B$504,2,0)</f>
        <v>#N/A</v>
      </c>
      <c r="C590" s="23">
        <f>Hoja1!C590</f>
        <v>0</v>
      </c>
      <c r="D590">
        <f>Hoja1!D590</f>
        <v>0</v>
      </c>
      <c r="E590" s="24">
        <f>IF(Hoja1!M590=1,Hoja1!E590,0)</f>
        <v>0</v>
      </c>
      <c r="F590" s="23" t="e">
        <f>VLOOKUP(Hoja1!F590,Data!$D$1:$E$504,2,0)</f>
        <v>#N/A</v>
      </c>
      <c r="G590" s="23">
        <f>Hoja1!G590</f>
        <v>0</v>
      </c>
      <c r="H590" s="23">
        <f>Hoja1!H590</f>
        <v>0</v>
      </c>
      <c r="I590">
        <f>Hoja1!I590</f>
        <v>0</v>
      </c>
      <c r="J590" t="e">
        <f>VLOOKUP(Hoja1!J590,Data!$G$1:$H$505,2,0)</f>
        <v>#N/A</v>
      </c>
      <c r="K590" s="18">
        <f>IF(Hoja1!M590=1,Hoja1!K590,0)</f>
        <v>0</v>
      </c>
      <c r="L590">
        <f>IF(Hoja1!M590=1,Hoja1!L590:$N590,0)</f>
        <v>0</v>
      </c>
      <c r="M590">
        <f t="shared" si="18"/>
        <v>0</v>
      </c>
      <c r="N590" t="str">
        <f t="shared" si="19"/>
        <v/>
      </c>
      <c r="O590" t="str">
        <f>IF(N590="","",MAX(O$1:O589)+1)</f>
        <v/>
      </c>
    </row>
    <row r="591" spans="1:15" x14ac:dyDescent="0.25">
      <c r="A591">
        <f>IF(Hoja1!M591=1,Hoja1!A591,0)</f>
        <v>0</v>
      </c>
      <c r="B591" s="23" t="e">
        <f>VLOOKUP(Hoja1!B591,Data!$A$1:$B$504,2,0)</f>
        <v>#N/A</v>
      </c>
      <c r="C591" s="23">
        <f>Hoja1!C591</f>
        <v>0</v>
      </c>
      <c r="D591">
        <f>Hoja1!D591</f>
        <v>0</v>
      </c>
      <c r="E591" s="24">
        <f>IF(Hoja1!M591=1,Hoja1!E591,0)</f>
        <v>0</v>
      </c>
      <c r="F591" s="23" t="e">
        <f>VLOOKUP(Hoja1!F591,Data!$D$1:$E$504,2,0)</f>
        <v>#N/A</v>
      </c>
      <c r="G591" s="23">
        <f>Hoja1!G591</f>
        <v>0</v>
      </c>
      <c r="H591" s="23">
        <f>Hoja1!H591</f>
        <v>0</v>
      </c>
      <c r="I591">
        <f>Hoja1!I591</f>
        <v>0</v>
      </c>
      <c r="J591" t="e">
        <f>VLOOKUP(Hoja1!J591,Data!$G$1:$H$505,2,0)</f>
        <v>#N/A</v>
      </c>
      <c r="K591" s="18">
        <f>IF(Hoja1!M591=1,Hoja1!K591,0)</f>
        <v>0</v>
      </c>
      <c r="L591">
        <f>IF(Hoja1!M591=1,Hoja1!L591:$N591,0)</f>
        <v>0</v>
      </c>
      <c r="M591">
        <f t="shared" si="18"/>
        <v>0</v>
      </c>
      <c r="N591" t="str">
        <f t="shared" si="19"/>
        <v/>
      </c>
      <c r="O591" t="str">
        <f>IF(N591="","",MAX(O$1:O590)+1)</f>
        <v/>
      </c>
    </row>
    <row r="592" spans="1:15" x14ac:dyDescent="0.25">
      <c r="A592">
        <f>IF(Hoja1!M592=1,Hoja1!A592,0)</f>
        <v>0</v>
      </c>
      <c r="B592" s="23" t="e">
        <f>VLOOKUP(Hoja1!B592,Data!$A$1:$B$504,2,0)</f>
        <v>#N/A</v>
      </c>
      <c r="C592" s="23">
        <f>Hoja1!C592</f>
        <v>0</v>
      </c>
      <c r="D592">
        <f>Hoja1!D592</f>
        <v>0</v>
      </c>
      <c r="E592" s="24">
        <f>IF(Hoja1!M592=1,Hoja1!E592,0)</f>
        <v>0</v>
      </c>
      <c r="F592" s="23" t="e">
        <f>VLOOKUP(Hoja1!F592,Data!$D$1:$E$504,2,0)</f>
        <v>#N/A</v>
      </c>
      <c r="G592" s="23">
        <f>Hoja1!G592</f>
        <v>0</v>
      </c>
      <c r="H592" s="23">
        <f>Hoja1!H592</f>
        <v>0</v>
      </c>
      <c r="I592">
        <f>Hoja1!I592</f>
        <v>0</v>
      </c>
      <c r="J592" t="e">
        <f>VLOOKUP(Hoja1!J592,Data!$G$1:$H$505,2,0)</f>
        <v>#N/A</v>
      </c>
      <c r="K592" s="18">
        <f>IF(Hoja1!M592=1,Hoja1!K592,0)</f>
        <v>0</v>
      </c>
      <c r="L592">
        <f>IF(Hoja1!M592=1,Hoja1!L592:$N592,0)</f>
        <v>0</v>
      </c>
      <c r="M592">
        <f t="shared" si="18"/>
        <v>0</v>
      </c>
      <c r="N592" t="str">
        <f t="shared" si="19"/>
        <v/>
      </c>
      <c r="O592" t="str">
        <f>IF(N592="","",MAX(O$1:O591)+1)</f>
        <v/>
      </c>
    </row>
    <row r="593" spans="1:15" x14ac:dyDescent="0.25">
      <c r="A593">
        <f>IF(Hoja1!M593=1,Hoja1!A593,0)</f>
        <v>0</v>
      </c>
      <c r="B593" s="23" t="e">
        <f>VLOOKUP(Hoja1!B593,Data!$A$1:$B$504,2,0)</f>
        <v>#N/A</v>
      </c>
      <c r="C593" s="23">
        <f>Hoja1!C593</f>
        <v>0</v>
      </c>
      <c r="D593">
        <f>Hoja1!D593</f>
        <v>0</v>
      </c>
      <c r="E593" s="24">
        <f>IF(Hoja1!M593=1,Hoja1!E593,0)</f>
        <v>0</v>
      </c>
      <c r="F593" s="23" t="e">
        <f>VLOOKUP(Hoja1!F593,Data!$D$1:$E$504,2,0)</f>
        <v>#N/A</v>
      </c>
      <c r="G593" s="23">
        <f>Hoja1!G593</f>
        <v>0</v>
      </c>
      <c r="H593" s="23">
        <f>Hoja1!H593</f>
        <v>0</v>
      </c>
      <c r="I593">
        <f>Hoja1!I593</f>
        <v>0</v>
      </c>
      <c r="J593" t="e">
        <f>VLOOKUP(Hoja1!J593,Data!$G$1:$H$505,2,0)</f>
        <v>#N/A</v>
      </c>
      <c r="K593" s="18">
        <f>IF(Hoja1!M593=1,Hoja1!K593,0)</f>
        <v>0</v>
      </c>
      <c r="L593">
        <f>IF(Hoja1!M593=1,Hoja1!L593:$N593,0)</f>
        <v>0</v>
      </c>
      <c r="M593">
        <f t="shared" si="18"/>
        <v>0</v>
      </c>
      <c r="N593" t="str">
        <f t="shared" si="19"/>
        <v/>
      </c>
      <c r="O593" t="str">
        <f>IF(N593="","",MAX(O$1:O592)+1)</f>
        <v/>
      </c>
    </row>
    <row r="594" spans="1:15" x14ac:dyDescent="0.25">
      <c r="A594">
        <f>IF(Hoja1!M594=1,Hoja1!A594,0)</f>
        <v>0</v>
      </c>
      <c r="B594" s="23" t="e">
        <f>VLOOKUP(Hoja1!B594,Data!$A$1:$B$504,2,0)</f>
        <v>#N/A</v>
      </c>
      <c r="C594" s="23">
        <f>Hoja1!C594</f>
        <v>0</v>
      </c>
      <c r="D594">
        <f>Hoja1!D594</f>
        <v>0</v>
      </c>
      <c r="E594" s="24">
        <f>IF(Hoja1!M594=1,Hoja1!E594,0)</f>
        <v>0</v>
      </c>
      <c r="F594" s="23" t="e">
        <f>VLOOKUP(Hoja1!F594,Data!$D$1:$E$504,2,0)</f>
        <v>#N/A</v>
      </c>
      <c r="G594" s="23">
        <f>Hoja1!G594</f>
        <v>0</v>
      </c>
      <c r="H594" s="23">
        <f>Hoja1!H594</f>
        <v>0</v>
      </c>
      <c r="I594">
        <f>Hoja1!I594</f>
        <v>0</v>
      </c>
      <c r="J594" t="e">
        <f>VLOOKUP(Hoja1!J594,Data!$G$1:$H$505,2,0)</f>
        <v>#N/A</v>
      </c>
      <c r="K594" s="18">
        <f>IF(Hoja1!M594=1,Hoja1!K594,0)</f>
        <v>0</v>
      </c>
      <c r="L594">
        <f>IF(Hoja1!M594=1,Hoja1!L594:$N594,0)</f>
        <v>0</v>
      </c>
      <c r="M594">
        <f t="shared" si="18"/>
        <v>0</v>
      </c>
      <c r="N594" t="str">
        <f t="shared" si="19"/>
        <v/>
      </c>
      <c r="O594" t="str">
        <f>IF(N594="","",MAX(O$1:O593)+1)</f>
        <v/>
      </c>
    </row>
    <row r="595" spans="1:15" x14ac:dyDescent="0.25">
      <c r="A595">
        <f>IF(Hoja1!M595=1,Hoja1!A595,0)</f>
        <v>0</v>
      </c>
      <c r="B595" s="23" t="e">
        <f>VLOOKUP(Hoja1!B595,Data!$A$1:$B$504,2,0)</f>
        <v>#N/A</v>
      </c>
      <c r="C595" s="23">
        <f>Hoja1!C595</f>
        <v>0</v>
      </c>
      <c r="D595">
        <f>Hoja1!D595</f>
        <v>0</v>
      </c>
      <c r="E595" s="24">
        <f>IF(Hoja1!M595=1,Hoja1!E595,0)</f>
        <v>0</v>
      </c>
      <c r="F595" s="23" t="e">
        <f>VLOOKUP(Hoja1!F595,Data!$D$1:$E$504,2,0)</f>
        <v>#N/A</v>
      </c>
      <c r="G595" s="23">
        <f>Hoja1!G595</f>
        <v>0</v>
      </c>
      <c r="H595" s="23">
        <f>Hoja1!H595</f>
        <v>0</v>
      </c>
      <c r="I595">
        <f>Hoja1!I595</f>
        <v>0</v>
      </c>
      <c r="J595" t="e">
        <f>VLOOKUP(Hoja1!J595,Data!$G$1:$H$505,2,0)</f>
        <v>#N/A</v>
      </c>
      <c r="K595" s="18">
        <f>IF(Hoja1!M595=1,Hoja1!K595,0)</f>
        <v>0</v>
      </c>
      <c r="L595">
        <f>IF(Hoja1!M595=1,Hoja1!L595:$N595,0)</f>
        <v>0</v>
      </c>
      <c r="M595">
        <f t="shared" si="18"/>
        <v>0</v>
      </c>
      <c r="N595" t="str">
        <f t="shared" si="19"/>
        <v/>
      </c>
      <c r="O595" t="str">
        <f>IF(N595="","",MAX(O$1:O594)+1)</f>
        <v/>
      </c>
    </row>
    <row r="596" spans="1:15" x14ac:dyDescent="0.25">
      <c r="A596">
        <f>IF(Hoja1!M596=1,Hoja1!A596,0)</f>
        <v>0</v>
      </c>
      <c r="B596" s="23" t="e">
        <f>VLOOKUP(Hoja1!B596,Data!$A$1:$B$504,2,0)</f>
        <v>#N/A</v>
      </c>
      <c r="C596" s="23">
        <f>Hoja1!C596</f>
        <v>0</v>
      </c>
      <c r="D596">
        <f>Hoja1!D596</f>
        <v>0</v>
      </c>
      <c r="E596" s="24">
        <f>IF(Hoja1!M596=1,Hoja1!E596,0)</f>
        <v>0</v>
      </c>
      <c r="F596" s="23" t="e">
        <f>VLOOKUP(Hoja1!F596,Data!$D$1:$E$504,2,0)</f>
        <v>#N/A</v>
      </c>
      <c r="G596" s="23">
        <f>Hoja1!G596</f>
        <v>0</v>
      </c>
      <c r="H596" s="23">
        <f>Hoja1!H596</f>
        <v>0</v>
      </c>
      <c r="I596">
        <f>Hoja1!I596</f>
        <v>0</v>
      </c>
      <c r="J596" t="e">
        <f>VLOOKUP(Hoja1!J596,Data!$G$1:$H$505,2,0)</f>
        <v>#N/A</v>
      </c>
      <c r="K596" s="18">
        <f>IF(Hoja1!M596=1,Hoja1!K596,0)</f>
        <v>0</v>
      </c>
      <c r="L596">
        <f>IF(Hoja1!M596=1,Hoja1!L596:$N596,0)</f>
        <v>0</v>
      </c>
      <c r="M596">
        <f t="shared" si="18"/>
        <v>0</v>
      </c>
      <c r="N596" t="str">
        <f t="shared" si="19"/>
        <v/>
      </c>
      <c r="O596" t="str">
        <f>IF(N596="","",MAX(O$1:O595)+1)</f>
        <v/>
      </c>
    </row>
    <row r="597" spans="1:15" x14ac:dyDescent="0.25">
      <c r="A597">
        <f>IF(Hoja1!M597=1,Hoja1!A597,0)</f>
        <v>0</v>
      </c>
      <c r="B597" s="23" t="e">
        <f>VLOOKUP(Hoja1!B597,Data!$A$1:$B$504,2,0)</f>
        <v>#N/A</v>
      </c>
      <c r="C597" s="23">
        <f>Hoja1!C597</f>
        <v>0</v>
      </c>
      <c r="D597">
        <f>Hoja1!D597</f>
        <v>0</v>
      </c>
      <c r="E597" s="24">
        <f>IF(Hoja1!M597=1,Hoja1!E597,0)</f>
        <v>0</v>
      </c>
      <c r="F597" s="23" t="e">
        <f>VLOOKUP(Hoja1!F597,Data!$D$1:$E$504,2,0)</f>
        <v>#N/A</v>
      </c>
      <c r="G597" s="23">
        <f>Hoja1!G597</f>
        <v>0</v>
      </c>
      <c r="H597" s="23">
        <f>Hoja1!H597</f>
        <v>0</v>
      </c>
      <c r="I597">
        <f>Hoja1!I597</f>
        <v>0</v>
      </c>
      <c r="J597" t="e">
        <f>VLOOKUP(Hoja1!J597,Data!$G$1:$H$505,2,0)</f>
        <v>#N/A</v>
      </c>
      <c r="K597" s="18">
        <f>IF(Hoja1!M597=1,Hoja1!K597,0)</f>
        <v>0</v>
      </c>
      <c r="L597">
        <f>IF(Hoja1!M597=1,Hoja1!L597:$N597,0)</f>
        <v>0</v>
      </c>
      <c r="M597">
        <f t="shared" si="18"/>
        <v>0</v>
      </c>
      <c r="N597" t="str">
        <f t="shared" si="19"/>
        <v/>
      </c>
      <c r="O597" t="str">
        <f>IF(N597="","",MAX(O$1:O596)+1)</f>
        <v/>
      </c>
    </row>
    <row r="598" spans="1:15" x14ac:dyDescent="0.25">
      <c r="A598">
        <f>IF(Hoja1!M598=1,Hoja1!A598,0)</f>
        <v>0</v>
      </c>
      <c r="B598" s="23" t="e">
        <f>VLOOKUP(Hoja1!B598,Data!$A$1:$B$504,2,0)</f>
        <v>#N/A</v>
      </c>
      <c r="C598" s="23">
        <f>Hoja1!C598</f>
        <v>0</v>
      </c>
      <c r="D598">
        <f>Hoja1!D598</f>
        <v>0</v>
      </c>
      <c r="E598" s="24">
        <f>IF(Hoja1!M598=1,Hoja1!E598,0)</f>
        <v>0</v>
      </c>
      <c r="F598" s="23" t="e">
        <f>VLOOKUP(Hoja1!F598,Data!$D$1:$E$504,2,0)</f>
        <v>#N/A</v>
      </c>
      <c r="G598" s="23">
        <f>Hoja1!G598</f>
        <v>0</v>
      </c>
      <c r="H598" s="23">
        <f>Hoja1!H598</f>
        <v>0</v>
      </c>
      <c r="I598">
        <f>Hoja1!I598</f>
        <v>0</v>
      </c>
      <c r="J598" t="e">
        <f>VLOOKUP(Hoja1!J598,Data!$G$1:$H$505,2,0)</f>
        <v>#N/A</v>
      </c>
      <c r="K598" s="18">
        <f>IF(Hoja1!M598=1,Hoja1!K598,0)</f>
        <v>0</v>
      </c>
      <c r="L598">
        <f>IF(Hoja1!M598=1,Hoja1!L598:$N598,0)</f>
        <v>0</v>
      </c>
      <c r="M598">
        <f t="shared" si="18"/>
        <v>0</v>
      </c>
      <c r="N598" t="str">
        <f t="shared" si="19"/>
        <v/>
      </c>
      <c r="O598" t="str">
        <f>IF(N598="","",MAX(O$1:O597)+1)</f>
        <v/>
      </c>
    </row>
    <row r="599" spans="1:15" x14ac:dyDescent="0.25">
      <c r="A599">
        <f>IF(Hoja1!M599=1,Hoja1!A599,0)</f>
        <v>0</v>
      </c>
      <c r="B599" s="23" t="e">
        <f>VLOOKUP(Hoja1!B599,Data!$A$1:$B$504,2,0)</f>
        <v>#N/A</v>
      </c>
      <c r="C599" s="23">
        <f>Hoja1!C599</f>
        <v>0</v>
      </c>
      <c r="D599">
        <f>Hoja1!D599</f>
        <v>0</v>
      </c>
      <c r="E599" s="24">
        <f>IF(Hoja1!M599=1,Hoja1!E599,0)</f>
        <v>0</v>
      </c>
      <c r="F599" s="23" t="e">
        <f>VLOOKUP(Hoja1!F599,Data!$D$1:$E$504,2,0)</f>
        <v>#N/A</v>
      </c>
      <c r="G599" s="23">
        <f>Hoja1!G599</f>
        <v>0</v>
      </c>
      <c r="H599" s="23">
        <f>Hoja1!H599</f>
        <v>0</v>
      </c>
      <c r="I599">
        <f>Hoja1!I599</f>
        <v>0</v>
      </c>
      <c r="J599" t="e">
        <f>VLOOKUP(Hoja1!J599,Data!$G$1:$H$505,2,0)</f>
        <v>#N/A</v>
      </c>
      <c r="K599" s="18">
        <f>IF(Hoja1!M599=1,Hoja1!K599,0)</f>
        <v>0</v>
      </c>
      <c r="L599">
        <f>IF(Hoja1!M599=1,Hoja1!L599:$N599,0)</f>
        <v>0</v>
      </c>
      <c r="M599">
        <f t="shared" si="18"/>
        <v>0</v>
      </c>
      <c r="N599" t="str">
        <f t="shared" si="19"/>
        <v/>
      </c>
      <c r="O599" t="str">
        <f>IF(N599="","",MAX(O$1:O598)+1)</f>
        <v/>
      </c>
    </row>
  </sheetData>
  <autoFilter ref="A1:J599" xr:uid="{60266D64-912E-4F6F-9E78-BFF110205184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E068-C117-433A-BF5C-0B219E475D9A}">
  <dimension ref="A1:O345"/>
  <sheetViews>
    <sheetView topLeftCell="A89" zoomScale="85" zoomScaleNormal="85" workbookViewId="0">
      <selection activeCell="G22" sqref="G22"/>
    </sheetView>
  </sheetViews>
  <sheetFormatPr baseColWidth="10" defaultColWidth="11.42578125" defaultRowHeight="15" x14ac:dyDescent="0.25"/>
  <cols>
    <col min="1" max="1" width="15.5703125" bestFit="1" customWidth="1"/>
    <col min="2" max="2" width="16.42578125" bestFit="1" customWidth="1"/>
    <col min="3" max="3" width="18.42578125" bestFit="1" customWidth="1"/>
    <col min="4" max="4" width="12.42578125" bestFit="1" customWidth="1"/>
    <col min="5" max="5" width="11.42578125" bestFit="1" customWidth="1"/>
    <col min="6" max="6" width="14.28515625" bestFit="1" customWidth="1"/>
    <col min="7" max="7" width="20.28515625" bestFit="1" customWidth="1"/>
    <col min="8" max="8" width="12.5703125" bestFit="1" customWidth="1"/>
    <col min="9" max="9" width="23.28515625" bestFit="1" customWidth="1"/>
  </cols>
  <sheetData>
    <row r="1" spans="1:15" x14ac:dyDescent="0.25">
      <c r="A1" t="s">
        <v>767</v>
      </c>
      <c r="B1" t="s">
        <v>768</v>
      </c>
      <c r="C1" t="s">
        <v>769</v>
      </c>
      <c r="D1" t="s">
        <v>770</v>
      </c>
      <c r="E1" s="23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s="18" t="s">
        <v>777</v>
      </c>
      <c r="L1" t="s">
        <v>778</v>
      </c>
    </row>
    <row r="2" spans="1:15" x14ac:dyDescent="0.25">
      <c r="A2">
        <f>IF(Hoja1!M2=2,Hoja1!A2,0)</f>
        <v>0</v>
      </c>
      <c r="B2" s="23" t="str">
        <f>VLOOKUP(Hoja1!B2,Data!$A$1:$B$504,2,0)</f>
        <v>Mexicana de Aviación</v>
      </c>
      <c r="C2" s="23" t="str">
        <f>Hoja1!C2</f>
        <v>E95</v>
      </c>
      <c r="D2" t="str">
        <f>Hoja1!D2</f>
        <v>XN 1765</v>
      </c>
      <c r="E2" s="24">
        <f>IF(Hoja1!M2=2,Hoja1!E2,0)</f>
        <v>0</v>
      </c>
      <c r="F2" s="23" t="str">
        <f>VLOOKUP(Hoja1!F2,Data!$D$1:$E$5004,2,0)</f>
        <v>Mérida</v>
      </c>
      <c r="G2" s="23">
        <f>Hoja1!G2</f>
        <v>1</v>
      </c>
      <c r="H2" s="23" t="str">
        <f>Hoja1!H2</f>
        <v>108A</v>
      </c>
      <c r="I2" t="str">
        <f>Hoja1!I2</f>
        <v>XN 1430</v>
      </c>
      <c r="J2" t="str">
        <f>VLOOKUP(Hoja1!J2,Data!$G$1:$H$505,2,0)</f>
        <v>Guadalajara</v>
      </c>
      <c r="K2" s="18">
        <f>IF(Hoja1!M2=2,Hoja1!K2,0)</f>
        <v>0</v>
      </c>
      <c r="L2">
        <f>IF(Hoja1!M2=2,Hoja1!L2:$N2,0)</f>
        <v>0</v>
      </c>
      <c r="M2">
        <f>IF(A2&gt;0,1,0)</f>
        <v>0</v>
      </c>
      <c r="N2" t="str">
        <f>IF(M2=0,"",M2)</f>
        <v/>
      </c>
      <c r="O2" t="str">
        <f>IF(N2="","",MAX(O$1:O1)+1)</f>
        <v/>
      </c>
    </row>
    <row r="3" spans="1:15" x14ac:dyDescent="0.25">
      <c r="A3">
        <f>IF(Hoja1!M3=2,Hoja1!A3,0)</f>
        <v>0</v>
      </c>
      <c r="B3" s="23" t="str">
        <f>VLOOKUP(Hoja1!B3,Data!$A$1:$B$504,2,0)</f>
        <v>Viva</v>
      </c>
      <c r="C3" s="23" t="str">
        <f>Hoja1!C3</f>
        <v>32Q</v>
      </c>
      <c r="D3" t="str">
        <f>Hoja1!D3</f>
        <v>VB 3677</v>
      </c>
      <c r="E3" s="24">
        <f>IF(Hoja1!M3=2,Hoja1!E3,0)</f>
        <v>0</v>
      </c>
      <c r="F3" s="23" t="str">
        <f>VLOOKUP(Hoja1!F3,Data!$D$1:$E$5004,2,0)</f>
        <v>Ixtapa Zihuatanejo</v>
      </c>
      <c r="G3" s="23">
        <f>Hoja1!G3</f>
        <v>1</v>
      </c>
      <c r="H3" s="23" t="str">
        <f>Hoja1!H3</f>
        <v>132A</v>
      </c>
      <c r="I3" t="str">
        <f>Hoja1!I3</f>
        <v>VB 7382</v>
      </c>
      <c r="J3" t="str">
        <f>VLOOKUP(Hoja1!J3,Data!$G$1:$H$505,2,0)</f>
        <v>Monterrey</v>
      </c>
      <c r="K3" s="18">
        <f>IF(Hoja1!M3=2,Hoja1!K3,0)</f>
        <v>0</v>
      </c>
      <c r="L3">
        <f>IF(Hoja1!M3=2,Hoja1!L3:$N3,0)</f>
        <v>0</v>
      </c>
      <c r="M3">
        <f t="shared" ref="M3:M24" si="0">IF(A3&gt;0,1,0)</f>
        <v>0</v>
      </c>
      <c r="N3" t="str">
        <f t="shared" ref="N3:N24" si="1">IF(M3=0,"",M3)</f>
        <v/>
      </c>
      <c r="O3" t="str">
        <f>IF(N3="","",MAX(O$1:O2)+1)</f>
        <v/>
      </c>
    </row>
    <row r="4" spans="1:15" x14ac:dyDescent="0.25">
      <c r="A4">
        <f>IF(Hoja1!M4=2,Hoja1!A4,0)</f>
        <v>0</v>
      </c>
      <c r="B4" s="23" t="str">
        <f>VLOOKUP(Hoja1!B4,Data!$A$1:$B$504,2,0)</f>
        <v>Viva</v>
      </c>
      <c r="C4" s="23" t="str">
        <f>Hoja1!C4</f>
        <v>32A</v>
      </c>
      <c r="D4" t="str">
        <f>Hoja1!D4</f>
        <v>VB 7370</v>
      </c>
      <c r="E4" s="24">
        <f>IF(Hoja1!M4=2,Hoja1!E4,0)</f>
        <v>0</v>
      </c>
      <c r="F4" s="23" t="str">
        <f>VLOOKUP(Hoja1!F4,Data!$D$1:$E$5004,2,0)</f>
        <v>La Paz</v>
      </c>
      <c r="G4" s="23">
        <f>Hoja1!G4</f>
        <v>1</v>
      </c>
      <c r="H4" s="23" t="str">
        <f>Hoja1!H4</f>
        <v>107A</v>
      </c>
      <c r="I4" t="str">
        <f>Hoja1!I4</f>
        <v>VB 9222</v>
      </c>
      <c r="J4" t="str">
        <f>VLOOKUP(Hoja1!J4,Data!$G$1:$H$505,2,0)</f>
        <v>Puerto Escondido</v>
      </c>
      <c r="K4" s="18">
        <f>IF(Hoja1!M4=2,Hoja1!K4,0)</f>
        <v>0</v>
      </c>
      <c r="L4">
        <f>IF(Hoja1!M4=2,Hoja1!L4:$N4,0)</f>
        <v>0</v>
      </c>
      <c r="M4">
        <f t="shared" si="0"/>
        <v>0</v>
      </c>
      <c r="N4" t="str">
        <f t="shared" si="1"/>
        <v/>
      </c>
      <c r="O4" t="str">
        <f>IF(N4="","",MAX(O$1:O3)+1)</f>
        <v/>
      </c>
    </row>
    <row r="5" spans="1:15" x14ac:dyDescent="0.25">
      <c r="A5">
        <f>IF(Hoja1!M5=2,Hoja1!A5,0)</f>
        <v>0</v>
      </c>
      <c r="B5" s="23" t="str">
        <f>VLOOKUP(Hoja1!B5,Data!$A$1:$B$504,2,0)</f>
        <v>Aerus</v>
      </c>
      <c r="C5" s="23" t="str">
        <f>Hoja1!C5</f>
        <v>CNF</v>
      </c>
      <c r="D5" t="str">
        <f>Hoja1!D5</f>
        <v>ZV 361</v>
      </c>
      <c r="E5" s="24">
        <f>IF(Hoja1!M5=2,Hoja1!E5,0)</f>
        <v>0</v>
      </c>
      <c r="F5" s="23" t="str">
        <f>VLOOKUP(Hoja1!F5,Data!$D$1:$E$5004,2,0)</f>
        <v>Ciudad Victoria</v>
      </c>
      <c r="G5" s="23">
        <f>Hoja1!G5</f>
        <v>1</v>
      </c>
      <c r="H5" s="23">
        <f>Hoja1!H5</f>
        <v>501</v>
      </c>
      <c r="I5" t="str">
        <f>Hoja1!I5</f>
        <v>ZV 364</v>
      </c>
      <c r="J5" t="str">
        <f>VLOOKUP(Hoja1!J5,Data!$G$1:$H$505,2,0)</f>
        <v>Ciudad Victoria</v>
      </c>
      <c r="K5" s="18">
        <f>IF(Hoja1!M5=2,Hoja1!K5,0)</f>
        <v>0</v>
      </c>
      <c r="L5">
        <f>IF(Hoja1!M5=2,Hoja1!L5:$N5,0)</f>
        <v>0</v>
      </c>
      <c r="M5">
        <f t="shared" si="0"/>
        <v>0</v>
      </c>
      <c r="N5" t="str">
        <f t="shared" si="1"/>
        <v/>
      </c>
      <c r="O5" t="str">
        <f>IF(N5="","",MAX(O$1:O4)+1)</f>
        <v/>
      </c>
    </row>
    <row r="6" spans="1:15" x14ac:dyDescent="0.25">
      <c r="A6">
        <f>IF(Hoja1!M6=2,Hoja1!A6,0)</f>
        <v>0</v>
      </c>
      <c r="B6" s="23" t="str">
        <f>VLOOKUP(Hoja1!B6,Data!$A$1:$B$504,2,0)</f>
        <v>Viva</v>
      </c>
      <c r="C6" s="23" t="str">
        <f>Hoja1!C6</f>
        <v>32A</v>
      </c>
      <c r="D6" t="str">
        <f>Hoja1!D6</f>
        <v>VB 7435</v>
      </c>
      <c r="E6" s="24">
        <f>IF(Hoja1!M6=2,Hoja1!E6,0)</f>
        <v>0</v>
      </c>
      <c r="F6" s="23" t="str">
        <f>VLOOKUP(Hoja1!F6,Data!$D$1:$E$5004,2,0)</f>
        <v>Veracruz</v>
      </c>
      <c r="G6" s="23">
        <f>Hoja1!G6</f>
        <v>2</v>
      </c>
      <c r="H6" s="23">
        <f>Hoja1!H6</f>
        <v>505</v>
      </c>
      <c r="I6" t="str">
        <f>Hoja1!I6</f>
        <v>VB 9480</v>
      </c>
      <c r="J6" t="str">
        <f>VLOOKUP(Hoja1!J6,Data!$G$1:$H$505,2,0)</f>
        <v>Ciudad Obregón</v>
      </c>
      <c r="K6" s="18">
        <f>IF(Hoja1!M6=2,Hoja1!K6,0)</f>
        <v>0</v>
      </c>
      <c r="L6">
        <f>IF(Hoja1!M6=2,Hoja1!L6:$N6,0)</f>
        <v>0</v>
      </c>
      <c r="M6">
        <f t="shared" si="0"/>
        <v>0</v>
      </c>
      <c r="N6" t="str">
        <f t="shared" si="1"/>
        <v/>
      </c>
      <c r="O6" t="str">
        <f>IF(N6="","",MAX(O$1:O5)+1)</f>
        <v/>
      </c>
    </row>
    <row r="7" spans="1:15" x14ac:dyDescent="0.25">
      <c r="A7">
        <f>IF(Hoja1!M7=2,Hoja1!A7,0)</f>
        <v>0</v>
      </c>
      <c r="B7" s="23" t="str">
        <f>VLOOKUP(Hoja1!B7,Data!$A$1:$B$504,2,0)</f>
        <v>Volaris</v>
      </c>
      <c r="C7" s="23">
        <f>Hoja1!C7</f>
        <v>320</v>
      </c>
      <c r="D7" t="str">
        <f>Hoja1!D7</f>
        <v>Y4 7171</v>
      </c>
      <c r="E7" s="24">
        <f>IF(Hoja1!M7=2,Hoja1!E7,0)</f>
        <v>0</v>
      </c>
      <c r="F7" s="23" t="str">
        <f>VLOOKUP(Hoja1!F7,Data!$D$1:$E$5004,2,0)</f>
        <v>La Paz</v>
      </c>
      <c r="G7" s="23">
        <f>Hoja1!G7</f>
        <v>1</v>
      </c>
      <c r="H7" s="23" t="str">
        <f>Hoja1!H7</f>
        <v>109B</v>
      </c>
      <c r="I7" t="str">
        <f>Hoja1!I7</f>
        <v>Y4 1291</v>
      </c>
      <c r="J7" t="str">
        <f>VLOOKUP(Hoja1!J7,Data!$G$1:$H$505,2,0)</f>
        <v>Guadalajara</v>
      </c>
      <c r="K7" s="18">
        <f>IF(Hoja1!M7=2,Hoja1!K7,0)</f>
        <v>0</v>
      </c>
      <c r="L7">
        <f>IF(Hoja1!M7=2,Hoja1!L7:$N7,0)</f>
        <v>0</v>
      </c>
      <c r="M7">
        <f t="shared" si="0"/>
        <v>0</v>
      </c>
      <c r="N7" t="str">
        <f t="shared" si="1"/>
        <v/>
      </c>
      <c r="O7" t="str">
        <f>IF(N7="","",MAX(O$1:O6)+1)</f>
        <v/>
      </c>
    </row>
    <row r="8" spans="1:15" x14ac:dyDescent="0.25">
      <c r="A8">
        <f>IF(Hoja1!M8=2,Hoja1!A8,0)</f>
        <v>0</v>
      </c>
      <c r="B8" s="23" t="str">
        <f>VLOOKUP(Hoja1!B8,Data!$A$1:$B$504,2,0)</f>
        <v>Volaris</v>
      </c>
      <c r="C8" s="23" t="str">
        <f>Hoja1!C8</f>
        <v>32N</v>
      </c>
      <c r="D8" t="str">
        <f>Hoja1!D8</f>
        <v>Y4 1292</v>
      </c>
      <c r="E8" s="24">
        <f>IF(Hoja1!M8=2,Hoja1!E8,0)</f>
        <v>0</v>
      </c>
      <c r="F8" s="23" t="str">
        <f>VLOOKUP(Hoja1!F8,Data!$D$1:$E$5004,2,0)</f>
        <v>Guadalajara</v>
      </c>
      <c r="G8" s="23">
        <f>Hoja1!G8</f>
        <v>1</v>
      </c>
      <c r="H8" s="23" t="str">
        <f>Hoja1!H8</f>
        <v>109A</v>
      </c>
      <c r="I8" t="str">
        <f>Hoja1!I8</f>
        <v>Y4 3960</v>
      </c>
      <c r="J8" t="str">
        <f>VLOOKUP(Hoja1!J8,Data!$G$1:$H$505,2,0)</f>
        <v>Bogotá</v>
      </c>
      <c r="K8" s="18">
        <f>IF(Hoja1!M8=2,Hoja1!K8,0)</f>
        <v>0</v>
      </c>
      <c r="L8">
        <f>IF(Hoja1!M8=2,Hoja1!L8:$N8,0)</f>
        <v>0</v>
      </c>
      <c r="M8">
        <f t="shared" si="0"/>
        <v>0</v>
      </c>
      <c r="N8" t="str">
        <f t="shared" si="1"/>
        <v/>
      </c>
      <c r="O8" t="str">
        <f>IF(N8="","",MAX(O$1:O7)+1)</f>
        <v/>
      </c>
    </row>
    <row r="9" spans="1:15" x14ac:dyDescent="0.25">
      <c r="A9">
        <f>IF(Hoja1!M9=2,Hoja1!A9,0)</f>
        <v>0</v>
      </c>
      <c r="B9" s="23" t="str">
        <f>VLOOKUP(Hoja1!B9,Data!$A$1:$B$504,2,0)</f>
        <v>Aeromexico</v>
      </c>
      <c r="C9" s="23" t="str">
        <f>Hoja1!C9</f>
        <v>E90</v>
      </c>
      <c r="D9" t="str">
        <f>Hoja1!D9</f>
        <v>AM 871</v>
      </c>
      <c r="E9" s="24">
        <f>IF(Hoja1!M9=2,Hoja1!E9,0)</f>
        <v>0</v>
      </c>
      <c r="F9" s="23" t="str">
        <f>VLOOKUP(Hoja1!F9,Data!$D$1:$E$5004,2,0)</f>
        <v>Veracruz</v>
      </c>
      <c r="G9" s="23" t="str">
        <f>Hoja1!G9</f>
        <v>---</v>
      </c>
      <c r="H9" s="23" t="str">
        <f>Hoja1!H9</f>
        <v>111A</v>
      </c>
      <c r="I9" t="str">
        <f>Hoja1!I9</f>
        <v>AM 880</v>
      </c>
      <c r="J9" t="str">
        <f>VLOOKUP(Hoja1!J9,Data!$G$1:$H$505,2,0)</f>
        <v>Puerto Vallarta</v>
      </c>
      <c r="K9" s="18">
        <f>IF(Hoja1!M9=2,Hoja1!K9,0)</f>
        <v>0</v>
      </c>
      <c r="L9">
        <f>IF(Hoja1!M9=2,Hoja1!L9:$N9,0)</f>
        <v>0</v>
      </c>
      <c r="M9">
        <f t="shared" si="0"/>
        <v>0</v>
      </c>
      <c r="N9" t="str">
        <f t="shared" si="1"/>
        <v/>
      </c>
      <c r="O9" t="str">
        <f>IF(N9="","",MAX(O$1:O8)+1)</f>
        <v/>
      </c>
    </row>
    <row r="10" spans="1:15" x14ac:dyDescent="0.25">
      <c r="A10">
        <f>IF(Hoja1!M10=2,Hoja1!A10,0)</f>
        <v>0</v>
      </c>
      <c r="B10" s="23" t="str">
        <f>VLOOKUP(Hoja1!B10,Data!$A$1:$B$504,2,0)</f>
        <v>Viva</v>
      </c>
      <c r="C10" s="23" t="str">
        <f>Hoja1!C10</f>
        <v>32N</v>
      </c>
      <c r="D10" t="str">
        <f>Hoja1!D10</f>
        <v>VB 9233</v>
      </c>
      <c r="E10" s="24">
        <f>IF(Hoja1!M10=2,Hoja1!E10,0)</f>
        <v>0</v>
      </c>
      <c r="F10" s="23" t="str">
        <f>VLOOKUP(Hoja1!F10,Data!$D$1:$E$5004,2,0)</f>
        <v>Mazatlán</v>
      </c>
      <c r="G10" s="23">
        <f>Hoja1!G10</f>
        <v>1</v>
      </c>
      <c r="H10" s="23">
        <f>Hoja1!H10</f>
        <v>503</v>
      </c>
      <c r="I10" t="str">
        <f>Hoja1!I10</f>
        <v>VB 5069</v>
      </c>
      <c r="J10" t="str">
        <f>VLOOKUP(Hoja1!J10,Data!$G$1:$H$505,2,0)</f>
        <v>Tijuana</v>
      </c>
      <c r="K10" s="18">
        <f>IF(Hoja1!M10=2,Hoja1!K10,0)</f>
        <v>0</v>
      </c>
      <c r="L10">
        <f>IF(Hoja1!M10=2,Hoja1!L10:$N10,0)</f>
        <v>0</v>
      </c>
      <c r="M10">
        <f t="shared" si="0"/>
        <v>0</v>
      </c>
      <c r="N10" t="str">
        <f t="shared" si="1"/>
        <v/>
      </c>
      <c r="O10" t="str">
        <f>IF(N10="","",MAX(O$1:O9)+1)</f>
        <v/>
      </c>
    </row>
    <row r="11" spans="1:15" x14ac:dyDescent="0.25">
      <c r="A11">
        <f>IF(Hoja1!M11=2,Hoja1!A11,0)</f>
        <v>0</v>
      </c>
      <c r="B11" s="23" t="str">
        <f>VLOOKUP(Hoja1!B11,Data!$A$1:$B$504,2,0)</f>
        <v>Mexicana de Aviación</v>
      </c>
      <c r="C11" s="23">
        <f>Hoja1!C11</f>
        <v>295</v>
      </c>
      <c r="D11" t="str">
        <f>Hoja1!D11</f>
        <v>XN 1107</v>
      </c>
      <c r="E11" s="24">
        <f>IF(Hoja1!M11=2,Hoja1!E11,0)</f>
        <v>0</v>
      </c>
      <c r="F11" s="23" t="str">
        <f>VLOOKUP(Hoja1!F11,Data!$D$1:$E$5004,2,0)</f>
        <v>Monterrey</v>
      </c>
      <c r="G11" s="23">
        <f>Hoja1!G11</f>
        <v>3</v>
      </c>
      <c r="H11" s="23" t="str">
        <f>Hoja1!H11</f>
        <v>112B</v>
      </c>
      <c r="I11" t="str">
        <f>Hoja1!I11</f>
        <v>XN 1100</v>
      </c>
      <c r="J11" t="str">
        <f>VLOOKUP(Hoja1!J11,Data!$G$1:$H$505,2,0)</f>
        <v>Monterrey</v>
      </c>
      <c r="K11" s="18">
        <f>IF(Hoja1!M11=2,Hoja1!K11,0)</f>
        <v>0</v>
      </c>
      <c r="L11">
        <f>IF(Hoja1!M11=2,Hoja1!L11:$N11,0)</f>
        <v>0</v>
      </c>
      <c r="M11">
        <f t="shared" si="0"/>
        <v>0</v>
      </c>
      <c r="N11" t="str">
        <f t="shared" si="1"/>
        <v/>
      </c>
      <c r="O11" t="str">
        <f>IF(N11="","",MAX(O$1:O10)+1)</f>
        <v/>
      </c>
    </row>
    <row r="12" spans="1:15" x14ac:dyDescent="0.25">
      <c r="A12">
        <f>IF(Hoja1!M12=2,Hoja1!A12,0)</f>
        <v>0</v>
      </c>
      <c r="B12" s="23" t="str">
        <f>VLOOKUP(Hoja1!B12,Data!$A$1:$B$504,2,0)</f>
        <v>Mexicana de Aviación</v>
      </c>
      <c r="C12" s="23">
        <f>Hoja1!C12</f>
        <v>295</v>
      </c>
      <c r="D12" t="str">
        <f>Hoja1!D12</f>
        <v>XN 1437</v>
      </c>
      <c r="E12" s="24">
        <f>IF(Hoja1!M12=2,Hoja1!E12,0)</f>
        <v>0</v>
      </c>
      <c r="F12" s="23" t="str">
        <f>VLOOKUP(Hoja1!F12,Data!$D$1:$E$5004,2,0)</f>
        <v>Guadalajara</v>
      </c>
      <c r="G12" s="23">
        <f>Hoja1!G12</f>
        <v>3</v>
      </c>
      <c r="H12" s="23" t="str">
        <f>Hoja1!H12</f>
        <v>108A</v>
      </c>
      <c r="I12" t="str">
        <f>Hoja1!I12</f>
        <v>XN 1760</v>
      </c>
      <c r="J12" t="str">
        <f>VLOOKUP(Hoja1!J12,Data!$G$1:$H$505,2,0)</f>
        <v>Mérida</v>
      </c>
      <c r="K12" s="18">
        <f>IF(Hoja1!M12=2,Hoja1!K12,0)</f>
        <v>0</v>
      </c>
      <c r="L12">
        <f>IF(Hoja1!M12=2,Hoja1!L12:$N12,0)</f>
        <v>0</v>
      </c>
      <c r="M12">
        <f t="shared" si="0"/>
        <v>0</v>
      </c>
      <c r="N12" t="str">
        <f t="shared" si="1"/>
        <v/>
      </c>
      <c r="O12" t="str">
        <f>IF(N12="","",MAX(O$1:O11)+1)</f>
        <v/>
      </c>
    </row>
    <row r="13" spans="1:15" x14ac:dyDescent="0.25">
      <c r="A13">
        <f>IF(Hoja1!M13=2,Hoja1!A13,0)</f>
        <v>0</v>
      </c>
      <c r="B13" s="23" t="str">
        <f>VLOOKUP(Hoja1!B13,Data!$A$1:$B$504,2,0)</f>
        <v>Viva</v>
      </c>
      <c r="C13" s="23">
        <f>Hoja1!C13</f>
        <v>321</v>
      </c>
      <c r="D13" t="str">
        <f>Hoja1!D13</f>
        <v>VB 2288</v>
      </c>
      <c r="E13" s="24">
        <f>IF(Hoja1!M13=2,Hoja1!E13,0)</f>
        <v>0</v>
      </c>
      <c r="F13" s="23" t="str">
        <f>VLOOKUP(Hoja1!F13,Data!$D$1:$E$5004,2,0)</f>
        <v>Cancún</v>
      </c>
      <c r="G13" s="23">
        <f>Hoja1!G13</f>
        <v>2</v>
      </c>
      <c r="H13" s="23">
        <f>Hoja1!H13</f>
        <v>502</v>
      </c>
      <c r="I13" t="str">
        <f>Hoja1!I13</f>
        <v>VB 2281</v>
      </c>
      <c r="J13" t="str">
        <f>VLOOKUP(Hoja1!J13,Data!$G$1:$H$505,2,0)</f>
        <v>Cancún</v>
      </c>
      <c r="K13" s="18">
        <f>IF(Hoja1!M13=2,Hoja1!K13,0)</f>
        <v>0</v>
      </c>
      <c r="L13">
        <f>IF(Hoja1!M13=2,Hoja1!L13:$N13,0)</f>
        <v>0</v>
      </c>
      <c r="M13">
        <f t="shared" si="0"/>
        <v>0</v>
      </c>
      <c r="N13" t="str">
        <f t="shared" si="1"/>
        <v/>
      </c>
      <c r="O13" t="str">
        <f>IF(N13="","",MAX(O$1:O12)+1)</f>
        <v/>
      </c>
    </row>
    <row r="14" spans="1:15" x14ac:dyDescent="0.25">
      <c r="A14" t="str">
        <f>IF(Hoja1!M14=2,Hoja1!A14,0)</f>
        <v>Flight scheduled</v>
      </c>
      <c r="B14" s="23" t="str">
        <f>VLOOKUP(Hoja1!B14,Data!$A$1:$B$504,2,0)</f>
        <v>Estafeta</v>
      </c>
      <c r="C14" s="23" t="str">
        <f>Hoja1!C14</f>
        <v>764/734</v>
      </c>
      <c r="D14" t="str">
        <f>Hoja1!D14</f>
        <v>E7 610</v>
      </c>
      <c r="E14" s="24">
        <f>IF(Hoja1!M14=2,Hoja1!E14,0)</f>
        <v>46161.975694444445</v>
      </c>
      <c r="F14" s="23" t="str">
        <f>VLOOKUP(Hoja1!F14,Data!$D$1:$E$5004,2,0)</f>
        <v>Mérida</v>
      </c>
      <c r="G14" s="23" t="str">
        <f>Hoja1!G14</f>
        <v>---</v>
      </c>
      <c r="H14" s="23" t="str">
        <f>Hoja1!H14</f>
        <v>601A</v>
      </c>
      <c r="I14" t="str">
        <f>Hoja1!I14</f>
        <v>E7 610</v>
      </c>
      <c r="J14" t="str">
        <f>VLOOKUP(Hoja1!J14,Data!$G$1:$H$505,2,0)</f>
        <v>San Luis Potosí</v>
      </c>
      <c r="K14" s="18">
        <f>IF(Hoja1!M14=2,Hoja1!K14,0)</f>
        <v>46162.041666666664</v>
      </c>
      <c r="L14" t="str">
        <f>IF(Hoja1!M14=2,Hoja1!L14:$N14,0)</f>
        <v>F</v>
      </c>
      <c r="M14">
        <f t="shared" si="0"/>
        <v>1</v>
      </c>
      <c r="N14">
        <f t="shared" si="1"/>
        <v>1</v>
      </c>
      <c r="O14">
        <f>IF(N14="","",MAX(O$1:O13)+1)</f>
        <v>1</v>
      </c>
    </row>
    <row r="15" spans="1:15" x14ac:dyDescent="0.25">
      <c r="A15" t="str">
        <f>IF(Hoja1!M15=2,Hoja1!A15,0)</f>
        <v>Flight scheduled</v>
      </c>
      <c r="B15" s="23" t="str">
        <f>VLOOKUP(Hoja1!B15,Data!$A$1:$B$504,2,0)</f>
        <v>National Airlines Cargo</v>
      </c>
      <c r="C15" s="23" t="str">
        <f>Hoja1!C15</f>
        <v>74Y</v>
      </c>
      <c r="D15" t="str">
        <f>Hoja1!D15</f>
        <v>N8 861</v>
      </c>
      <c r="E15" s="24">
        <f>IF(Hoja1!M15=2,Hoja1!E15,0)</f>
        <v>46161.982638888891</v>
      </c>
      <c r="F15" s="23" t="str">
        <f>VLOOKUP(Hoja1!F15,Data!$D$1:$E$5004,2,0)</f>
        <v>Los Angeles</v>
      </c>
      <c r="G15" s="23" t="str">
        <f>Hoja1!G15</f>
        <v>---</v>
      </c>
      <c r="H15" s="23">
        <f>Hoja1!H15</f>
        <v>608</v>
      </c>
      <c r="I15" t="str">
        <f>Hoja1!I15</f>
        <v>N8 863</v>
      </c>
      <c r="J15" t="str">
        <f>VLOOKUP(Hoja1!J15,Data!$G$1:$H$505,2,0)</f>
        <v>New York</v>
      </c>
      <c r="K15" s="18">
        <f>IF(Hoja1!M15=2,Hoja1!K15,0)</f>
        <v>46162.107638888891</v>
      </c>
      <c r="L15" t="str">
        <f>IF(Hoja1!M15=2,Hoja1!L15:$N15,0)</f>
        <v>F</v>
      </c>
      <c r="M15">
        <f t="shared" ref="M15:M78" si="2">IF(A15&gt;0,1,0)</f>
        <v>1</v>
      </c>
      <c r="N15">
        <f t="shared" ref="N15:N78" si="3">IF(M15=0,"",M15)</f>
        <v>1</v>
      </c>
      <c r="O15">
        <f>IF(N15="","",MAX(O$1:O14)+1)</f>
        <v>2</v>
      </c>
    </row>
    <row r="16" spans="1:15" x14ac:dyDescent="0.25">
      <c r="A16" t="str">
        <f>IF(Hoja1!M16=2,Hoja1!A16,0)</f>
        <v>Flight scheduled</v>
      </c>
      <c r="B16" s="23" t="str">
        <f>VLOOKUP(Hoja1!B16,Data!$A$1:$B$504,2,0)</f>
        <v>Cargolux</v>
      </c>
      <c r="C16" s="23" t="str">
        <f>Hoja1!C16</f>
        <v>74Y</v>
      </c>
      <c r="D16" t="str">
        <f>Hoja1!D16</f>
        <v>CV 5933</v>
      </c>
      <c r="E16" s="24">
        <f>IF(Hoja1!M16=2,Hoja1!E16,0)</f>
        <v>46162.006944444445</v>
      </c>
      <c r="F16" s="23" t="str">
        <f>VLOOKUP(Hoja1!F16,Data!$D$1:$E$5004,2,0)</f>
        <v>Guadalajara</v>
      </c>
      <c r="G16" s="23" t="str">
        <f>Hoja1!G16</f>
        <v>---</v>
      </c>
      <c r="H16" s="23">
        <f>Hoja1!H16</f>
        <v>607</v>
      </c>
      <c r="I16" t="str">
        <f>Hoja1!I16</f>
        <v>CV 5933</v>
      </c>
      <c r="J16" t="str">
        <f>VLOOKUP(Hoja1!J16,Data!$G$1:$H$505,2,0)</f>
        <v>Luxembourg</v>
      </c>
      <c r="K16" s="18">
        <f>IF(Hoja1!M16=2,Hoja1!K16,0)</f>
        <v>46162.090277777781</v>
      </c>
      <c r="L16" t="str">
        <f>IF(Hoja1!M16=2,Hoja1!L16:$N16,0)</f>
        <v>F</v>
      </c>
      <c r="M16">
        <f t="shared" si="2"/>
        <v>1</v>
      </c>
      <c r="N16">
        <f t="shared" si="3"/>
        <v>1</v>
      </c>
      <c r="O16">
        <f>IF(N16="","",MAX(O$1:O15)+1)</f>
        <v>3</v>
      </c>
    </row>
    <row r="17" spans="1:15" x14ac:dyDescent="0.25">
      <c r="A17">
        <f>IF(Hoja1!M17=2,Hoja1!A17,0)</f>
        <v>0</v>
      </c>
      <c r="B17" s="23" t="str">
        <f>VLOOKUP(Hoja1!B17,Data!$A$1:$B$504,2,0)</f>
        <v>Viva</v>
      </c>
      <c r="C17" s="23">
        <f>Hoja1!C17</f>
        <v>321</v>
      </c>
      <c r="D17" t="str">
        <f>Hoja1!D17</f>
        <v>VB 5070</v>
      </c>
      <c r="E17" s="24">
        <f>IF(Hoja1!M17=2,Hoja1!E17,0)</f>
        <v>0</v>
      </c>
      <c r="F17" s="23" t="str">
        <f>VLOOKUP(Hoja1!F17,Data!$D$1:$E$5004,2,0)</f>
        <v>Tijuana</v>
      </c>
      <c r="G17" s="23">
        <f>Hoja1!G17</f>
        <v>2</v>
      </c>
      <c r="H17" s="23" t="str">
        <f>Hoja1!H17</f>
        <v>106A</v>
      </c>
      <c r="I17" t="str">
        <f>Hoja1!I17</f>
        <v>VB 9520</v>
      </c>
      <c r="J17" t="str">
        <f>VLOOKUP(Hoja1!J17,Data!$G$1:$H$505,2,0)</f>
        <v>Guadalajara</v>
      </c>
      <c r="K17" s="18">
        <f>IF(Hoja1!M17=2,Hoja1!K17,0)</f>
        <v>0</v>
      </c>
      <c r="L17">
        <f>IF(Hoja1!M17=2,Hoja1!L17:$N17,0)</f>
        <v>0</v>
      </c>
      <c r="M17">
        <f t="shared" si="2"/>
        <v>0</v>
      </c>
      <c r="N17" t="str">
        <f t="shared" si="3"/>
        <v/>
      </c>
      <c r="O17" t="str">
        <f>IF(N17="","",MAX(O$1:O16)+1)</f>
        <v/>
      </c>
    </row>
    <row r="18" spans="1:15" x14ac:dyDescent="0.25">
      <c r="A18" t="str">
        <f>IF(Hoja1!M18=2,Hoja1!A18,0)</f>
        <v>Flight scheduled</v>
      </c>
      <c r="B18" s="23" t="str">
        <f>VLOOKUP(Hoja1!B18,Data!$A$1:$B$504,2,0)</f>
        <v>AeroUnión</v>
      </c>
      <c r="C18" s="23">
        <f>Hoja1!C18</f>
        <v>333</v>
      </c>
      <c r="D18" t="str">
        <f>Hoja1!D18</f>
        <v>6R 7081</v>
      </c>
      <c r="E18" s="24">
        <f>IF(Hoja1!M18=2,Hoja1!E18,0)</f>
        <v>46162.092361111114</v>
      </c>
      <c r="F18" s="23" t="str">
        <f>VLOOKUP(Hoja1!F18,Data!$D$1:$E$5004,2,0)</f>
        <v>Guadalajara</v>
      </c>
      <c r="G18" s="23" t="str">
        <f>Hoja1!G18</f>
        <v>---</v>
      </c>
      <c r="H18" s="23">
        <f>Hoja1!H18</f>
        <v>606</v>
      </c>
      <c r="I18" t="str">
        <f>Hoja1!I18</f>
        <v>6R 7081</v>
      </c>
      <c r="J18" t="str">
        <f>VLOOKUP(Hoja1!J18,Data!$G$1:$H$505,2,0)</f>
        <v>Bogotá</v>
      </c>
      <c r="K18" s="18">
        <f>IF(Hoja1!M18=2,Hoja1!K18,0)</f>
        <v>46162.154861111114</v>
      </c>
      <c r="L18" t="str">
        <f>IF(Hoja1!M18=2,Hoja1!L18:$N18,0)</f>
        <v>F</v>
      </c>
      <c r="M18">
        <f t="shared" si="2"/>
        <v>1</v>
      </c>
      <c r="N18">
        <f t="shared" si="3"/>
        <v>1</v>
      </c>
      <c r="O18">
        <f>IF(N18="","",MAX(O$1:O17)+1)</f>
        <v>4</v>
      </c>
    </row>
    <row r="19" spans="1:15" x14ac:dyDescent="0.25">
      <c r="A19" t="str">
        <f>IF(Hoja1!M19=2,Hoja1!A19,0)</f>
        <v>Flight activated</v>
      </c>
      <c r="B19" s="23" t="str">
        <f>VLOOKUP(Hoja1!B19,Data!$A$1:$B$504,2,0)</f>
        <v>Air France</v>
      </c>
      <c r="C19" s="23" t="str">
        <f>Hoja1!C19</f>
        <v>77F</v>
      </c>
      <c r="D19" t="str">
        <f>Hoja1!D19</f>
        <v>AF 6720</v>
      </c>
      <c r="E19" s="24">
        <f>IF(Hoja1!M19=2,Hoja1!E19,0)</f>
        <v>46162.128472222219</v>
      </c>
      <c r="F19" s="23" t="str">
        <f>VLOOKUP(Hoja1!F19,Data!$D$1:$E$5004,2,0)</f>
        <v>París</v>
      </c>
      <c r="G19" s="23" t="str">
        <f>Hoja1!G19</f>
        <v>---</v>
      </c>
      <c r="H19" s="23">
        <f>Hoja1!H19</f>
        <v>609</v>
      </c>
      <c r="I19" t="str">
        <f>Hoja1!I19</f>
        <v>AF 6721</v>
      </c>
      <c r="J19" t="str">
        <f>VLOOKUP(Hoja1!J19,Data!$G$1:$H$505,2,0)</f>
        <v>Guadalajara</v>
      </c>
      <c r="K19" s="18">
        <f>IF(Hoja1!M19=2,Hoja1!K19,0)</f>
        <v>46162.295138888891</v>
      </c>
      <c r="L19" t="str">
        <f>IF(Hoja1!M19=2,Hoja1!L19:$N19,0)</f>
        <v>F</v>
      </c>
      <c r="M19">
        <f t="shared" si="2"/>
        <v>1</v>
      </c>
      <c r="N19">
        <f t="shared" si="3"/>
        <v>1</v>
      </c>
      <c r="O19">
        <f>IF(N19="","",MAX(O$1:O18)+1)</f>
        <v>5</v>
      </c>
    </row>
    <row r="20" spans="1:15" x14ac:dyDescent="0.25">
      <c r="A20" t="str">
        <f>IF(Hoja1!M20=2,Hoja1!A20,0)</f>
        <v>Flight scheduled</v>
      </c>
      <c r="B20" s="23" t="str">
        <f>VLOOKUP(Hoja1!B20,Data!$A$1:$B$504,2,0)</f>
        <v>Estafeta</v>
      </c>
      <c r="C20" s="23">
        <f>Hoja1!C20</f>
        <v>734</v>
      </c>
      <c r="D20" t="str">
        <f>Hoja1!D20</f>
        <v>E7 615</v>
      </c>
      <c r="E20" s="24">
        <f>IF(Hoja1!M20=2,Hoja1!E20,0)</f>
        <v>46162.208333333336</v>
      </c>
      <c r="F20" s="23" t="str">
        <f>VLOOKUP(Hoja1!F20,Data!$D$1:$E$5004,2,0)</f>
        <v>San Luis Potosí</v>
      </c>
      <c r="G20" s="23" t="str">
        <f>Hoja1!G20</f>
        <v>---</v>
      </c>
      <c r="H20" s="23" t="str">
        <f>Hoja1!H20</f>
        <v>601A</v>
      </c>
      <c r="I20" t="str">
        <f>Hoja1!I20</f>
        <v>E7 615</v>
      </c>
      <c r="J20" t="str">
        <f>VLOOKUP(Hoja1!J20,Data!$G$1:$H$505,2,0)</f>
        <v>Mérida</v>
      </c>
      <c r="K20" s="18">
        <f>IF(Hoja1!M20=2,Hoja1!K20,0)</f>
        <v>46162.229166666664</v>
      </c>
      <c r="L20" t="str">
        <f>IF(Hoja1!M20=2,Hoja1!L20:$N20,0)</f>
        <v>F</v>
      </c>
      <c r="M20">
        <f t="shared" si="2"/>
        <v>1</v>
      </c>
      <c r="N20">
        <f t="shared" si="3"/>
        <v>1</v>
      </c>
      <c r="O20">
        <f>IF(N20="","",MAX(O$1:O19)+1)</f>
        <v>6</v>
      </c>
    </row>
    <row r="21" spans="1:15" x14ac:dyDescent="0.25">
      <c r="A21">
        <f>IF(Hoja1!M21=2,Hoja1!A21,0)</f>
        <v>0</v>
      </c>
      <c r="B21" s="23" t="str">
        <f>VLOOKUP(Hoja1!B21,Data!$A$1:$B$504,2,0)</f>
        <v>Mexicana de Aviación</v>
      </c>
      <c r="C21" s="23" t="str">
        <f>Hoja1!C21</f>
        <v>E95</v>
      </c>
      <c r="D21" t="str">
        <f>Hoja1!D21</f>
        <v>XN 1205</v>
      </c>
      <c r="E21" s="24">
        <f>IF(Hoja1!M21=2,Hoja1!E21,0)</f>
        <v>0</v>
      </c>
      <c r="F21" s="23" t="str">
        <f>VLOOKUP(Hoja1!F21,Data!$D$1:$E$5004,2,0)</f>
        <v>Tijuana</v>
      </c>
      <c r="G21" s="23">
        <f>Hoja1!G21</f>
        <v>3</v>
      </c>
      <c r="H21" s="23" t="str">
        <f>Hoja1!H21</f>
        <v>108B</v>
      </c>
      <c r="I21" t="str">
        <f>Hoja1!I21</f>
        <v>XN 1780</v>
      </c>
      <c r="J21" t="str">
        <f>VLOOKUP(Hoja1!J21,Data!$G$1:$H$505,2,0)</f>
        <v>Tulum</v>
      </c>
      <c r="K21" s="18">
        <f>IF(Hoja1!M21=2,Hoja1!K21,0)</f>
        <v>0</v>
      </c>
      <c r="L21">
        <f>IF(Hoja1!M21=2,Hoja1!L21:$N21,0)</f>
        <v>0</v>
      </c>
      <c r="M21">
        <f t="shared" si="2"/>
        <v>0</v>
      </c>
      <c r="N21" t="str">
        <f t="shared" si="3"/>
        <v/>
      </c>
      <c r="O21" t="str">
        <f>IF(N21="","",MAX(O$1:O20)+1)</f>
        <v/>
      </c>
    </row>
    <row r="22" spans="1:15" x14ac:dyDescent="0.25">
      <c r="A22" t="str">
        <f>IF(Hoja1!M22=2,Hoja1!A22,0)</f>
        <v>Flight scheduled</v>
      </c>
      <c r="B22" s="23" t="str">
        <f>VLOOKUP(Hoja1!B22,Data!$A$1:$B$504,2,0)</f>
        <v>China Southerrn</v>
      </c>
      <c r="C22" s="23">
        <f>Hoja1!C22</f>
        <v>772</v>
      </c>
      <c r="D22" t="str">
        <f>Hoja1!D22</f>
        <v>CZ 2521</v>
      </c>
      <c r="E22" s="24">
        <f>IF(Hoja1!M22=2,Hoja1!E22,0)</f>
        <v>46162.256944444445</v>
      </c>
      <c r="F22" s="23" t="str">
        <f>VLOOKUP(Hoja1!F22,Data!$D$1:$E$5004,2,0)</f>
        <v>Anchorage</v>
      </c>
      <c r="G22" s="23" t="str">
        <f>Hoja1!G22</f>
        <v>---</v>
      </c>
      <c r="H22" s="23">
        <f>Hoja1!H22</f>
        <v>608</v>
      </c>
      <c r="I22" t="str">
        <f>Hoja1!I22</f>
        <v>CZ 2522</v>
      </c>
      <c r="J22" t="str">
        <f>VLOOKUP(Hoja1!J22,Data!$G$1:$H$505,2,0)</f>
        <v>Shanghai</v>
      </c>
      <c r="K22" s="18">
        <f>IF(Hoja1!M22=2,Hoja1!K22,0)</f>
        <v>46162.361111111109</v>
      </c>
      <c r="L22" t="str">
        <f>IF(Hoja1!M22=2,Hoja1!L22:$N22,0)</f>
        <v>F</v>
      </c>
      <c r="M22">
        <f t="shared" si="2"/>
        <v>1</v>
      </c>
      <c r="N22">
        <f t="shared" si="3"/>
        <v>1</v>
      </c>
      <c r="O22">
        <f>IF(N22="","",MAX(O$1:O21)+1)</f>
        <v>7</v>
      </c>
    </row>
    <row r="23" spans="1:15" x14ac:dyDescent="0.25">
      <c r="A23" t="str">
        <f>IF(Hoja1!M23=2,Hoja1!A23,0)</f>
        <v>Flight scheduled</v>
      </c>
      <c r="B23" s="23" t="str">
        <f>VLOOKUP(Hoja1!B23,Data!$A$1:$B$504,2,0)</f>
        <v>United Parcel Service</v>
      </c>
      <c r="C23" s="23">
        <f>Hoja1!C23</f>
        <v>763</v>
      </c>
      <c r="D23" t="str">
        <f>Hoja1!D23</f>
        <v>5X 320</v>
      </c>
      <c r="E23" s="24">
        <f>IF(Hoja1!M23=2,Hoja1!E23,0)</f>
        <v>46162.265972222223</v>
      </c>
      <c r="F23" s="23" t="str">
        <f>VLOOKUP(Hoja1!F23,Data!$D$1:$E$5004,2,0)</f>
        <v>Louisville</v>
      </c>
      <c r="G23" s="23" t="str">
        <f>Hoja1!G23</f>
        <v>---</v>
      </c>
      <c r="H23" s="23" t="str">
        <f>Hoja1!H23</f>
        <v>602A</v>
      </c>
      <c r="I23" t="str">
        <f>Hoja1!I23</f>
        <v>5X 321</v>
      </c>
      <c r="J23" t="str">
        <f>VLOOKUP(Hoja1!J23,Data!$G$1:$H$505,2,0)</f>
        <v>Louisville</v>
      </c>
      <c r="K23" s="18">
        <f>IF(Hoja1!M23=2,Hoja1!K23,0)</f>
        <v>46162.818055555559</v>
      </c>
      <c r="L23" t="str">
        <f>IF(Hoja1!M23=2,Hoja1!L23:$N23,0)</f>
        <v>F</v>
      </c>
      <c r="M23">
        <f t="shared" si="2"/>
        <v>1</v>
      </c>
      <c r="N23">
        <f t="shared" si="3"/>
        <v>1</v>
      </c>
      <c r="O23">
        <f>IF(N23="","",MAX(O$1:O22)+1)</f>
        <v>8</v>
      </c>
    </row>
    <row r="24" spans="1:15" x14ac:dyDescent="0.25">
      <c r="A24" t="str">
        <f>IF(Hoja1!M24=2,Hoja1!A24,0)</f>
        <v>Flight activated</v>
      </c>
      <c r="B24" s="23" t="str">
        <f>VLOOKUP(Hoja1!B24,Data!$A$1:$B$504,2,0)</f>
        <v>Air Canada</v>
      </c>
      <c r="C24" s="23">
        <f>Hoja1!C24</f>
        <v>764</v>
      </c>
      <c r="D24" t="str">
        <f>Hoja1!D24</f>
        <v>AC 7246</v>
      </c>
      <c r="E24" s="24">
        <f>IF(Hoja1!M24=2,Hoja1!E24,0)</f>
        <v>46162.291666666664</v>
      </c>
      <c r="F24" s="23" t="str">
        <f>VLOOKUP(Hoja1!F24,Data!$D$1:$E$5004,2,0)</f>
        <v>Toronto</v>
      </c>
      <c r="G24" s="23" t="str">
        <f>Hoja1!G24</f>
        <v>---</v>
      </c>
      <c r="H24" s="23" t="str">
        <f>Hoja1!H24</f>
        <v>601B</v>
      </c>
      <c r="I24" t="str">
        <f>Hoja1!I24</f>
        <v>AC 7246</v>
      </c>
      <c r="J24" t="str">
        <f>VLOOKUP(Hoja1!J24,Data!$G$1:$H$505,2,0)</f>
        <v>Guadalajara</v>
      </c>
      <c r="K24" s="18">
        <f>IF(Hoja1!M24=2,Hoja1!K24,0)</f>
        <v>46162.375</v>
      </c>
      <c r="L24" t="str">
        <f>IF(Hoja1!M24=2,Hoja1!L24:$N24,0)</f>
        <v>F</v>
      </c>
      <c r="M24">
        <f t="shared" si="2"/>
        <v>1</v>
      </c>
      <c r="N24">
        <f t="shared" si="3"/>
        <v>1</v>
      </c>
      <c r="O24">
        <f>IF(N24="","",MAX(O$1:O23)+1)</f>
        <v>9</v>
      </c>
    </row>
    <row r="25" spans="1:15" x14ac:dyDescent="0.25">
      <c r="A25">
        <f>IF(Hoja1!M25=2,Hoja1!A25,0)</f>
        <v>0</v>
      </c>
      <c r="B25" s="23" t="str">
        <f>VLOOKUP(Hoja1!B25,Data!$A$1:$B$504,2,0)</f>
        <v>Viva</v>
      </c>
      <c r="C25" s="23" t="str">
        <f>Hoja1!C25</f>
        <v>32A</v>
      </c>
      <c r="D25" t="str">
        <f>Hoja1!D25</f>
        <v>VB 2272</v>
      </c>
      <c r="E25" s="24">
        <f>IF(Hoja1!M25=2,Hoja1!E25,0)</f>
        <v>0</v>
      </c>
      <c r="F25" s="23" t="str">
        <f>VLOOKUP(Hoja1!F25,Data!$D$1:$E$5004,2,0)</f>
        <v>Cancún</v>
      </c>
      <c r="G25" s="23">
        <f>Hoja1!G25</f>
        <v>1</v>
      </c>
      <c r="H25" s="23" t="str">
        <f>Hoja1!H25</f>
        <v>107B</v>
      </c>
      <c r="I25" t="str">
        <f>Hoja1!I25</f>
        <v>VB 2273</v>
      </c>
      <c r="J25" t="str">
        <f>VLOOKUP(Hoja1!J25,Data!$G$1:$H$505,2,0)</f>
        <v>Cancún</v>
      </c>
      <c r="K25" s="18">
        <f>IF(Hoja1!M25=2,Hoja1!K25,0)</f>
        <v>0</v>
      </c>
      <c r="L25">
        <f>IF(Hoja1!M25=2,Hoja1!L25:$N25,0)</f>
        <v>0</v>
      </c>
      <c r="M25">
        <f t="shared" si="2"/>
        <v>0</v>
      </c>
      <c r="N25" t="str">
        <f t="shared" si="3"/>
        <v/>
      </c>
      <c r="O25" t="str">
        <f>IF(N25="","",MAX(O$1:O24)+1)</f>
        <v/>
      </c>
    </row>
    <row r="26" spans="1:15" x14ac:dyDescent="0.25">
      <c r="A26">
        <f>IF(Hoja1!M26=2,Hoja1!A26,0)</f>
        <v>0</v>
      </c>
      <c r="B26" s="23" t="str">
        <f>VLOOKUP(Hoja1!B26,Data!$A$1:$B$504,2,0)</f>
        <v>Viva</v>
      </c>
      <c r="C26" s="23" t="str">
        <f>Hoja1!C26</f>
        <v>32A</v>
      </c>
      <c r="D26" t="str">
        <f>Hoja1!D26</f>
        <v>VB 7344</v>
      </c>
      <c r="E26" s="24">
        <f>IF(Hoja1!M26=2,Hoja1!E26,0)</f>
        <v>0</v>
      </c>
      <c r="F26" s="23" t="str">
        <f>VLOOKUP(Hoja1!F26,Data!$D$1:$E$5004,2,0)</f>
        <v xml:space="preserve">Bajío </v>
      </c>
      <c r="G26" s="23">
        <f>Hoja1!G26</f>
        <v>2</v>
      </c>
      <c r="H26" s="23">
        <f>Hoja1!H26</f>
        <v>502</v>
      </c>
      <c r="I26" t="str">
        <f>Hoja1!I26</f>
        <v>VB 7344</v>
      </c>
      <c r="J26" t="str">
        <f>VLOOKUP(Hoja1!J26,Data!$G$1:$H$505,2,0)</f>
        <v>Chihuahua</v>
      </c>
      <c r="K26" s="18">
        <f>IF(Hoja1!M26=2,Hoja1!K26,0)</f>
        <v>0</v>
      </c>
      <c r="L26">
        <f>IF(Hoja1!M26=2,Hoja1!L26:$N26,0)</f>
        <v>0</v>
      </c>
      <c r="M26">
        <f t="shared" si="2"/>
        <v>0</v>
      </c>
      <c r="N26" t="str">
        <f t="shared" si="3"/>
        <v/>
      </c>
      <c r="O26" t="str">
        <f>IF(N26="","",MAX(O$1:O25)+1)</f>
        <v/>
      </c>
    </row>
    <row r="27" spans="1:15" x14ac:dyDescent="0.25">
      <c r="A27">
        <f>IF(Hoja1!M27=2,Hoja1!A27,0)</f>
        <v>0</v>
      </c>
      <c r="B27" s="23" t="str">
        <f>VLOOKUP(Hoja1!B27,Data!$A$1:$B$504,2,0)</f>
        <v>Viva</v>
      </c>
      <c r="C27" s="23">
        <f>Hoja1!C27</f>
        <v>320</v>
      </c>
      <c r="D27" t="str">
        <f>Hoja1!D27</f>
        <v>VB 7332</v>
      </c>
      <c r="E27" s="24">
        <f>IF(Hoja1!M27=2,Hoja1!E27,0)</f>
        <v>0</v>
      </c>
      <c r="F27" s="23" t="str">
        <f>VLOOKUP(Hoja1!F27,Data!$D$1:$E$5004,2,0)</f>
        <v>Monterrey</v>
      </c>
      <c r="G27" s="23">
        <f>Hoja1!G27</f>
        <v>1</v>
      </c>
      <c r="H27" s="23" t="str">
        <f>Hoja1!H27</f>
        <v>107A</v>
      </c>
      <c r="I27" t="str">
        <f>Hoja1!I27</f>
        <v>VB 7332</v>
      </c>
      <c r="J27" t="str">
        <f>VLOOKUP(Hoja1!J27,Data!$G$1:$H$505,2,0)</f>
        <v>Villahermosa</v>
      </c>
      <c r="K27" s="18">
        <f>IF(Hoja1!M27=2,Hoja1!K27,0)</f>
        <v>0</v>
      </c>
      <c r="L27">
        <f>IF(Hoja1!M27=2,Hoja1!L27:$N27,0)</f>
        <v>0</v>
      </c>
      <c r="M27">
        <f t="shared" si="2"/>
        <v>0</v>
      </c>
      <c r="N27" t="str">
        <f t="shared" si="3"/>
        <v/>
      </c>
      <c r="O27" t="str">
        <f>IF(N27="","",MAX(O$1:O26)+1)</f>
        <v/>
      </c>
    </row>
    <row r="28" spans="1:15" x14ac:dyDescent="0.25">
      <c r="A28">
        <f>IF(Hoja1!M28=2,Hoja1!A28,0)</f>
        <v>0</v>
      </c>
      <c r="B28" s="23" t="str">
        <f>VLOOKUP(Hoja1!B28,Data!$A$1:$B$504,2,0)</f>
        <v>Viva</v>
      </c>
      <c r="C28" s="23">
        <f>Hoja1!C28</f>
        <v>321</v>
      </c>
      <c r="D28" t="str">
        <f>Hoja1!D28</f>
        <v>VB 7350</v>
      </c>
      <c r="E28" s="24">
        <f>IF(Hoja1!M28=2,Hoja1!E28,0)</f>
        <v>0</v>
      </c>
      <c r="F28" s="23" t="str">
        <f>VLOOKUP(Hoja1!F28,Data!$D$1:$E$5004,2,0)</f>
        <v>Mérida</v>
      </c>
      <c r="G28" s="23">
        <f>Hoja1!G28</f>
        <v>2</v>
      </c>
      <c r="H28" s="23">
        <f>Hoja1!H28</f>
        <v>503</v>
      </c>
      <c r="I28" t="str">
        <f>Hoja1!I28</f>
        <v>VB 7350</v>
      </c>
      <c r="J28" t="str">
        <f>VLOOKUP(Hoja1!J28,Data!$G$1:$H$505,2,0)</f>
        <v>Puerto Vallarta</v>
      </c>
      <c r="K28" s="18">
        <f>IF(Hoja1!M28=2,Hoja1!K28,0)</f>
        <v>0</v>
      </c>
      <c r="L28">
        <f>IF(Hoja1!M28=2,Hoja1!L28:$N28,0)</f>
        <v>0</v>
      </c>
      <c r="M28">
        <f t="shared" si="2"/>
        <v>0</v>
      </c>
      <c r="N28" t="str">
        <f t="shared" si="3"/>
        <v/>
      </c>
      <c r="O28" t="str">
        <f>IF(N28="","",MAX(O$1:O27)+1)</f>
        <v/>
      </c>
    </row>
    <row r="29" spans="1:15" x14ac:dyDescent="0.25">
      <c r="A29">
        <f>IF(Hoja1!M29=2,Hoja1!A29,0)</f>
        <v>0</v>
      </c>
      <c r="B29" s="23" t="str">
        <f>VLOOKUP(Hoja1!B29,Data!$A$1:$B$504,2,0)</f>
        <v>Aeromexico</v>
      </c>
      <c r="C29" s="23" t="str">
        <f>Hoja1!C29</f>
        <v>E90</v>
      </c>
      <c r="D29" t="str">
        <f>Hoja1!D29</f>
        <v>AM 2469</v>
      </c>
      <c r="E29" s="24">
        <f>IF(Hoja1!M29=2,Hoja1!E29,0)</f>
        <v>0</v>
      </c>
      <c r="F29" s="23" t="str">
        <f>VLOOKUP(Hoja1!F29,Data!$D$1:$E$5004,2,0)</f>
        <v>Durango</v>
      </c>
      <c r="G29" s="23">
        <f>Hoja1!G29</f>
        <v>3</v>
      </c>
      <c r="H29" s="23" t="str">
        <f>Hoja1!H29</f>
        <v>110B</v>
      </c>
      <c r="I29" t="str">
        <f>Hoja1!I29</f>
        <v>AM 2436</v>
      </c>
      <c r="J29" t="str">
        <f>VLOOKUP(Hoja1!J29,Data!$G$1:$H$505,2,0)</f>
        <v>Colima</v>
      </c>
      <c r="K29" s="18">
        <f>IF(Hoja1!M29=2,Hoja1!K29,0)</f>
        <v>0</v>
      </c>
      <c r="L29">
        <f>IF(Hoja1!M29=2,Hoja1!L29:$N29,0)</f>
        <v>0</v>
      </c>
      <c r="M29">
        <f t="shared" si="2"/>
        <v>0</v>
      </c>
      <c r="N29" t="str">
        <f t="shared" si="3"/>
        <v/>
      </c>
      <c r="O29" t="str">
        <f>IF(N29="","",MAX(O$1:O28)+1)</f>
        <v/>
      </c>
    </row>
    <row r="30" spans="1:15" x14ac:dyDescent="0.25">
      <c r="A30" t="str">
        <f>IF(Hoja1!M30=2,Hoja1!A30,0)</f>
        <v>Flight scheduled</v>
      </c>
      <c r="B30" s="23" t="str">
        <f>VLOOKUP(Hoja1!B30,Data!$A$1:$B$504,2,0)</f>
        <v>Cargojet Airways</v>
      </c>
      <c r="C30" s="23" t="str">
        <f>Hoja1!C30</f>
        <v>76Y</v>
      </c>
      <c r="D30" t="str">
        <f>Hoja1!D30</f>
        <v>W8 952</v>
      </c>
      <c r="E30" s="24">
        <f>IF(Hoja1!M30=2,Hoja1!E30,0)</f>
        <v>46162.354166666664</v>
      </c>
      <c r="F30" s="23" t="str">
        <f>VLOOKUP(Hoja1!F30,Data!$D$1:$E$5004,2,0)</f>
        <v>Cincinnati</v>
      </c>
      <c r="G30" s="23" t="str">
        <f>Hoja1!G30</f>
        <v>---</v>
      </c>
      <c r="H30" s="23" t="str">
        <f>Hoja1!H30</f>
        <v>601A</v>
      </c>
      <c r="I30" t="str">
        <f>Hoja1!I30</f>
        <v>W8 951</v>
      </c>
      <c r="J30" t="str">
        <f>VLOOKUP(Hoja1!J30,Data!$G$1:$H$505,2,0)</f>
        <v>Cincinnati</v>
      </c>
      <c r="K30" s="18">
        <f>IF(Hoja1!M30=2,Hoja1!K30,0)</f>
        <v>46162.833333333336</v>
      </c>
      <c r="L30" t="str">
        <f>IF(Hoja1!M30=2,Hoja1!L30:$N30,0)</f>
        <v>F</v>
      </c>
      <c r="M30">
        <f t="shared" si="2"/>
        <v>1</v>
      </c>
      <c r="N30">
        <f t="shared" si="3"/>
        <v>1</v>
      </c>
      <c r="O30">
        <f>IF(N30="","",MAX(O$1:O29)+1)</f>
        <v>10</v>
      </c>
    </row>
    <row r="31" spans="1:15" x14ac:dyDescent="0.25">
      <c r="A31" t="str">
        <f>IF(Hoja1!M31=2,Hoja1!A31,0)</f>
        <v>Flight scheduled</v>
      </c>
      <c r="B31" s="23" t="str">
        <f>VLOOKUP(Hoja1!B31,Data!$A$1:$B$504,2,0)</f>
        <v>Atlas Air</v>
      </c>
      <c r="C31" s="23" t="str">
        <f>Hoja1!C31</f>
        <v>74Y/744</v>
      </c>
      <c r="D31" t="str">
        <f>Hoja1!D31</f>
        <v>5Y 8174</v>
      </c>
      <c r="E31" s="24">
        <f>IF(Hoja1!M31=2,Hoja1!E31,0)</f>
        <v>46162.357638888891</v>
      </c>
      <c r="F31" s="23" t="str">
        <f>VLOOKUP(Hoja1!F31,Data!$D$1:$E$5004,2,0)</f>
        <v>Anchorage</v>
      </c>
      <c r="G31" s="23" t="str">
        <f>Hoja1!G31</f>
        <v>---</v>
      </c>
      <c r="H31" s="23">
        <f>Hoja1!H31</f>
        <v>607</v>
      </c>
      <c r="I31" t="str">
        <f>Hoja1!I31</f>
        <v>5Y 8174</v>
      </c>
      <c r="J31" t="str">
        <f>VLOOKUP(Hoja1!J31,Data!$G$1:$H$505,2,0)</f>
        <v>Los Angeles</v>
      </c>
      <c r="K31" s="18">
        <f>IF(Hoja1!M31=2,Hoja1!K31,0)</f>
        <v>46162.440972222219</v>
      </c>
      <c r="L31" t="str">
        <f>IF(Hoja1!M31=2,Hoja1!L31:$N31,0)</f>
        <v>F</v>
      </c>
      <c r="M31">
        <f t="shared" si="2"/>
        <v>1</v>
      </c>
      <c r="N31">
        <f t="shared" si="3"/>
        <v>1</v>
      </c>
      <c r="O31">
        <f>IF(N31="","",MAX(O$1:O30)+1)</f>
        <v>11</v>
      </c>
    </row>
    <row r="32" spans="1:15" x14ac:dyDescent="0.25">
      <c r="A32">
        <f>IF(Hoja1!M32=2,Hoja1!A32,0)</f>
        <v>0</v>
      </c>
      <c r="B32" s="23" t="str">
        <f>VLOOKUP(Hoja1!B32,Data!$A$1:$B$504,2,0)</f>
        <v>Viva</v>
      </c>
      <c r="C32" s="23">
        <f>Hoja1!C32</f>
        <v>321</v>
      </c>
      <c r="D32" t="str">
        <f>Hoja1!D32</f>
        <v>VB 9521</v>
      </c>
      <c r="E32" s="24">
        <f>IF(Hoja1!M32=2,Hoja1!E32,0)</f>
        <v>0</v>
      </c>
      <c r="F32" s="23" t="str">
        <f>VLOOKUP(Hoja1!F32,Data!$D$1:$E$5004,2,0)</f>
        <v>Guadalajara</v>
      </c>
      <c r="G32" s="23">
        <f>Hoja1!G32</f>
        <v>1</v>
      </c>
      <c r="H32" s="23" t="str">
        <f>Hoja1!H32</f>
        <v>115B</v>
      </c>
      <c r="I32" t="str">
        <f>Hoja1!I32</f>
        <v>VB 3676</v>
      </c>
      <c r="J32" t="str">
        <f>VLOOKUP(Hoja1!J32,Data!$G$1:$H$505,2,0)</f>
        <v>Ixtapa Zihuatanejo</v>
      </c>
      <c r="K32" s="18">
        <f>IF(Hoja1!M32=2,Hoja1!K32,0)</f>
        <v>0</v>
      </c>
      <c r="L32">
        <f>IF(Hoja1!M32=2,Hoja1!L32:$N32,0)</f>
        <v>0</v>
      </c>
      <c r="M32">
        <f t="shared" si="2"/>
        <v>0</v>
      </c>
      <c r="N32" t="str">
        <f t="shared" si="3"/>
        <v/>
      </c>
      <c r="O32" t="str">
        <f>IF(N32="","",MAX(O$1:O31)+1)</f>
        <v/>
      </c>
    </row>
    <row r="33" spans="1:15" x14ac:dyDescent="0.25">
      <c r="A33">
        <f>IF(Hoja1!M33=2,Hoja1!A33,0)</f>
        <v>0</v>
      </c>
      <c r="B33" s="23" t="str">
        <f>VLOOKUP(Hoja1!B33,Data!$A$1:$B$504,2,0)</f>
        <v>Mexicana de Aviación</v>
      </c>
      <c r="C33" s="23">
        <f>Hoja1!C33</f>
        <v>295</v>
      </c>
      <c r="D33" t="str">
        <f>Hoja1!D33</f>
        <v>XN 1431</v>
      </c>
      <c r="E33" s="24">
        <f>IF(Hoja1!M33=2,Hoja1!E33,0)</f>
        <v>0</v>
      </c>
      <c r="F33" s="23" t="str">
        <f>VLOOKUP(Hoja1!F33,Data!$D$1:$E$5004,2,0)</f>
        <v>Guadalajara</v>
      </c>
      <c r="G33" s="23">
        <f>Hoja1!G33</f>
        <v>1</v>
      </c>
      <c r="H33" s="23" t="str">
        <f>Hoja1!H33</f>
        <v>108B</v>
      </c>
      <c r="I33" t="str">
        <f>Hoja1!I33</f>
        <v>XN 1700</v>
      </c>
      <c r="J33" t="str">
        <f>VLOOKUP(Hoja1!J33,Data!$G$1:$H$505,2,0)</f>
        <v>Campeche</v>
      </c>
      <c r="K33" s="18">
        <f>IF(Hoja1!M33=2,Hoja1!K33,0)</f>
        <v>0</v>
      </c>
      <c r="L33">
        <f>IF(Hoja1!M33=2,Hoja1!L33:$N33,0)</f>
        <v>0</v>
      </c>
      <c r="M33">
        <f t="shared" si="2"/>
        <v>0</v>
      </c>
      <c r="N33" t="str">
        <f t="shared" si="3"/>
        <v/>
      </c>
      <c r="O33" t="str">
        <f>IF(N33="","",MAX(O$1:O32)+1)</f>
        <v/>
      </c>
    </row>
    <row r="34" spans="1:15" x14ac:dyDescent="0.25">
      <c r="A34">
        <f>IF(Hoja1!M34=2,Hoja1!A34,0)</f>
        <v>0</v>
      </c>
      <c r="B34" s="23" t="str">
        <f>VLOOKUP(Hoja1!B34,Data!$A$1:$B$504,2,0)</f>
        <v>Viva</v>
      </c>
      <c r="C34" s="23" t="str">
        <f>Hoja1!C34</f>
        <v>32A</v>
      </c>
      <c r="D34" t="str">
        <f>Hoja1!D34</f>
        <v>VB 9223</v>
      </c>
      <c r="E34" s="24">
        <f>IF(Hoja1!M34=2,Hoja1!E34,0)</f>
        <v>0</v>
      </c>
      <c r="F34" s="23" t="str">
        <f>VLOOKUP(Hoja1!F34,Data!$D$1:$E$5004,2,0)</f>
        <v>Puerto Escondido</v>
      </c>
      <c r="G34" s="23">
        <f>Hoja1!G34</f>
        <v>2</v>
      </c>
      <c r="H34" s="23" t="str">
        <f>Hoja1!H34</f>
        <v>106B</v>
      </c>
      <c r="I34" t="str">
        <f>Hoja1!I34</f>
        <v>VB 9294</v>
      </c>
      <c r="J34" t="str">
        <f>VLOOKUP(Hoja1!J34,Data!$G$1:$H$505,2,0)</f>
        <v>Huatulco</v>
      </c>
      <c r="K34" s="18">
        <f>IF(Hoja1!M34=2,Hoja1!K34,0)</f>
        <v>0</v>
      </c>
      <c r="L34">
        <f>IF(Hoja1!M34=2,Hoja1!L34:$N34,0)</f>
        <v>0</v>
      </c>
      <c r="M34">
        <f t="shared" si="2"/>
        <v>0</v>
      </c>
      <c r="N34" t="str">
        <f t="shared" si="3"/>
        <v/>
      </c>
      <c r="O34" t="str">
        <f>IF(N34="","",MAX(O$1:O33)+1)</f>
        <v/>
      </c>
    </row>
    <row r="35" spans="1:15" x14ac:dyDescent="0.25">
      <c r="A35">
        <f>IF(Hoja1!M35=2,Hoja1!A35,0)</f>
        <v>0</v>
      </c>
      <c r="B35" s="23" t="str">
        <f>VLOOKUP(Hoja1!B35,Data!$A$1:$B$504,2,0)</f>
        <v>Mexicana de Aviación</v>
      </c>
      <c r="C35" s="23">
        <f>Hoja1!C35</f>
        <v>295</v>
      </c>
      <c r="D35" t="str">
        <f>Hoja1!D35</f>
        <v>XN 1101</v>
      </c>
      <c r="E35" s="24">
        <f>IF(Hoja1!M35=2,Hoja1!E35,0)</f>
        <v>0</v>
      </c>
      <c r="F35" s="23" t="str">
        <f>VLOOKUP(Hoja1!F35,Data!$D$1:$E$5004,2,0)</f>
        <v>Monterrey</v>
      </c>
      <c r="G35" s="23">
        <f>Hoja1!G35</f>
        <v>3</v>
      </c>
      <c r="H35" s="23" t="str">
        <f>Hoja1!H35</f>
        <v>108A</v>
      </c>
      <c r="I35" t="str">
        <f>Hoja1!I35</f>
        <v>XN 1142</v>
      </c>
      <c r="J35" t="str">
        <f>VLOOKUP(Hoja1!J35,Data!$G$1:$H$505,2,0)</f>
        <v>Ciudad Victoria</v>
      </c>
      <c r="K35" s="18">
        <f>IF(Hoja1!M35=2,Hoja1!K35,0)</f>
        <v>0</v>
      </c>
      <c r="L35">
        <f>IF(Hoja1!M35=2,Hoja1!L35:$N35,0)</f>
        <v>0</v>
      </c>
      <c r="M35">
        <f t="shared" si="2"/>
        <v>0</v>
      </c>
      <c r="N35" t="str">
        <f t="shared" si="3"/>
        <v/>
      </c>
      <c r="O35" t="str">
        <f>IF(N35="","",MAX(O$1:O34)+1)</f>
        <v/>
      </c>
    </row>
    <row r="36" spans="1:15" x14ac:dyDescent="0.25">
      <c r="A36">
        <f>IF(Hoja1!M36=2,Hoja1!A36,0)</f>
        <v>0</v>
      </c>
      <c r="B36" s="23" t="str">
        <f>VLOOKUP(Hoja1!B36,Data!$A$1:$B$504,2,0)</f>
        <v>Volaris</v>
      </c>
      <c r="C36" s="23">
        <f>Hoja1!C36</f>
        <v>320</v>
      </c>
      <c r="D36" t="str">
        <f>Hoja1!D36</f>
        <v>Y4 1290</v>
      </c>
      <c r="E36" s="24">
        <f>IF(Hoja1!M36=2,Hoja1!E36,0)</f>
        <v>0</v>
      </c>
      <c r="F36" s="23" t="str">
        <f>VLOOKUP(Hoja1!F36,Data!$D$1:$E$5004,2,0)</f>
        <v>Guadalajara</v>
      </c>
      <c r="G36" s="23">
        <f>Hoja1!G36</f>
        <v>2</v>
      </c>
      <c r="H36" s="23" t="str">
        <f>Hoja1!H36</f>
        <v>109A</v>
      </c>
      <c r="I36" t="str">
        <f>Hoja1!I36</f>
        <v>Y4 3533</v>
      </c>
      <c r="J36" t="str">
        <f>VLOOKUP(Hoja1!J36,Data!$G$1:$H$505,2,0)</f>
        <v>Cancún</v>
      </c>
      <c r="K36" s="18">
        <f>IF(Hoja1!M36=2,Hoja1!K36,0)</f>
        <v>0</v>
      </c>
      <c r="L36">
        <f>IF(Hoja1!M36=2,Hoja1!L36:$N36,0)</f>
        <v>0</v>
      </c>
      <c r="M36">
        <f t="shared" si="2"/>
        <v>0</v>
      </c>
      <c r="N36" t="str">
        <f t="shared" si="3"/>
        <v/>
      </c>
      <c r="O36" t="str">
        <f>IF(N36="","",MAX(O$1:O35)+1)</f>
        <v/>
      </c>
    </row>
    <row r="37" spans="1:15" x14ac:dyDescent="0.25">
      <c r="A37">
        <f>IF(Hoja1!M37=2,Hoja1!A37,0)</f>
        <v>0</v>
      </c>
      <c r="B37" s="23" t="str">
        <f>VLOOKUP(Hoja1!B37,Data!$A$1:$B$504,2,0)</f>
        <v>Viva</v>
      </c>
      <c r="C37" s="23" t="str">
        <f>Hoja1!C37</f>
        <v>32Q</v>
      </c>
      <c r="D37" t="str">
        <f>Hoja1!D37</f>
        <v>VB 9401</v>
      </c>
      <c r="E37" s="24">
        <f>IF(Hoja1!M37=2,Hoja1!E37,0)</f>
        <v>0</v>
      </c>
      <c r="F37" s="23" t="str">
        <f>VLOOKUP(Hoja1!F37,Data!$D$1:$E$5004,2,0)</f>
        <v>Monterrey</v>
      </c>
      <c r="G37" s="23">
        <f>Hoja1!G37</f>
        <v>2</v>
      </c>
      <c r="H37" s="23" t="str">
        <f>Hoja1!H37</f>
        <v>107A</v>
      </c>
      <c r="I37" t="str">
        <f>Hoja1!I37</f>
        <v>VB 9402</v>
      </c>
      <c r="J37" t="str">
        <f>VLOOKUP(Hoja1!J37,Data!$G$1:$H$505,2,0)</f>
        <v>Monterrey</v>
      </c>
      <c r="K37" s="18">
        <f>IF(Hoja1!M37=2,Hoja1!K37,0)</f>
        <v>0</v>
      </c>
      <c r="L37">
        <f>IF(Hoja1!M37=2,Hoja1!L37:$N37,0)</f>
        <v>0</v>
      </c>
      <c r="M37">
        <f t="shared" si="2"/>
        <v>0</v>
      </c>
      <c r="N37" t="str">
        <f t="shared" si="3"/>
        <v/>
      </c>
      <c r="O37" t="str">
        <f>IF(N37="","",MAX(O$1:O36)+1)</f>
        <v/>
      </c>
    </row>
    <row r="38" spans="1:15" x14ac:dyDescent="0.25">
      <c r="A38">
        <f>IF(Hoja1!M38=2,Hoja1!A38,0)</f>
        <v>0</v>
      </c>
      <c r="B38" s="23" t="str">
        <f>VLOOKUP(Hoja1!B38,Data!$A$1:$B$504,2,0)</f>
        <v>Aeromexico</v>
      </c>
      <c r="C38" s="23" t="str">
        <f>Hoja1!C38</f>
        <v>E90</v>
      </c>
      <c r="D38" t="str">
        <f>Hoja1!D38</f>
        <v>AM 2041</v>
      </c>
      <c r="E38" s="24">
        <f>IF(Hoja1!M38=2,Hoja1!E38,0)</f>
        <v>0</v>
      </c>
      <c r="F38" s="23" t="str">
        <f>VLOOKUP(Hoja1!F38,Data!$D$1:$E$5004,2,0)</f>
        <v>Oaxaca</v>
      </c>
      <c r="G38" s="23">
        <f>Hoja1!G38</f>
        <v>3</v>
      </c>
      <c r="H38" s="23" t="str">
        <f>Hoja1!H38</f>
        <v>110A</v>
      </c>
      <c r="I38" t="str">
        <f>Hoja1!I38</f>
        <v>AM 2042</v>
      </c>
      <c r="J38" t="str">
        <f>VLOOKUP(Hoja1!J38,Data!$G$1:$H$505,2,0)</f>
        <v>Oaxaca</v>
      </c>
      <c r="K38" s="18">
        <f>IF(Hoja1!M38=2,Hoja1!K38,0)</f>
        <v>0</v>
      </c>
      <c r="L38">
        <f>IF(Hoja1!M38=2,Hoja1!L38:$N38,0)</f>
        <v>0</v>
      </c>
      <c r="M38">
        <f t="shared" si="2"/>
        <v>0</v>
      </c>
      <c r="N38" t="str">
        <f t="shared" si="3"/>
        <v/>
      </c>
      <c r="O38" t="str">
        <f>IF(N38="","",MAX(O$1:O37)+1)</f>
        <v/>
      </c>
    </row>
    <row r="39" spans="1:15" x14ac:dyDescent="0.25">
      <c r="A39">
        <f>IF(Hoja1!M39=2,Hoja1!A39,0)</f>
        <v>0</v>
      </c>
      <c r="B39" s="23" t="str">
        <f>VLOOKUP(Hoja1!B39,Data!$A$1:$B$504,2,0)</f>
        <v>Viva</v>
      </c>
      <c r="C39" s="23">
        <f>Hoja1!C39</f>
        <v>321</v>
      </c>
      <c r="D39" t="str">
        <f>Hoja1!D39</f>
        <v>VB 7428</v>
      </c>
      <c r="E39" s="24">
        <f>IF(Hoja1!M39=2,Hoja1!E39,0)</f>
        <v>0</v>
      </c>
      <c r="F39" s="23" t="str">
        <f>VLOOKUP(Hoja1!F39,Data!$D$1:$E$5004,2,0)</f>
        <v>Tijuana</v>
      </c>
      <c r="G39" s="23">
        <f>Hoja1!G39</f>
        <v>1</v>
      </c>
      <c r="H39" s="23" t="str">
        <f>Hoja1!H39</f>
        <v>106A</v>
      </c>
      <c r="I39" t="str">
        <f>Hoja1!I39</f>
        <v>VB 7428</v>
      </c>
      <c r="J39" t="str">
        <f>VLOOKUP(Hoja1!J39,Data!$G$1:$H$505,2,0)</f>
        <v>Tuxtla Gutiérrez</v>
      </c>
      <c r="K39" s="18">
        <f>IF(Hoja1!M39=2,Hoja1!K39,0)</f>
        <v>0</v>
      </c>
      <c r="L39">
        <f>IF(Hoja1!M39=2,Hoja1!L39:$N39,0)</f>
        <v>0</v>
      </c>
      <c r="M39">
        <f t="shared" si="2"/>
        <v>0</v>
      </c>
      <c r="N39" t="str">
        <f t="shared" si="3"/>
        <v/>
      </c>
      <c r="O39" t="str">
        <f>IF(N39="","",MAX(O$1:O38)+1)</f>
        <v/>
      </c>
    </row>
    <row r="40" spans="1:15" x14ac:dyDescent="0.25">
      <c r="A40">
        <f>IF(Hoja1!M40=2,Hoja1!A40,0)</f>
        <v>0</v>
      </c>
      <c r="B40" s="23" t="str">
        <f>VLOOKUP(Hoja1!B40,Data!$A$1:$B$504,2,0)</f>
        <v>Viva</v>
      </c>
      <c r="C40" s="23">
        <f>Hoja1!C40</f>
        <v>321</v>
      </c>
      <c r="D40" t="str">
        <f>Hoja1!D40</f>
        <v>VB 7442</v>
      </c>
      <c r="E40" s="24">
        <f>IF(Hoja1!M40=2,Hoja1!E40,0)</f>
        <v>0</v>
      </c>
      <c r="F40" s="23" t="str">
        <f>VLOOKUP(Hoja1!F40,Data!$D$1:$E$5004,2,0)</f>
        <v>Los Cabos</v>
      </c>
      <c r="G40" s="23">
        <f>Hoja1!G40</f>
        <v>1</v>
      </c>
      <c r="H40" s="23" t="str">
        <f>Hoja1!H40</f>
        <v>107B</v>
      </c>
      <c r="I40" t="str">
        <f>Hoja1!I40</f>
        <v>VB 7442</v>
      </c>
      <c r="J40" t="str">
        <f>VLOOKUP(Hoja1!J40,Data!$G$1:$H$505,2,0)</f>
        <v>Cancún</v>
      </c>
      <c r="K40" s="18">
        <f>IF(Hoja1!M40=2,Hoja1!K40,0)</f>
        <v>0</v>
      </c>
      <c r="L40">
        <f>IF(Hoja1!M40=2,Hoja1!L40:$N40,0)</f>
        <v>0</v>
      </c>
      <c r="M40">
        <f t="shared" si="2"/>
        <v>0</v>
      </c>
      <c r="N40" t="str">
        <f t="shared" si="3"/>
        <v/>
      </c>
      <c r="O40" t="str">
        <f>IF(N40="","",MAX(O$1:O39)+1)</f>
        <v/>
      </c>
    </row>
    <row r="41" spans="1:15" x14ac:dyDescent="0.25">
      <c r="A41" t="str">
        <f>IF(Hoja1!M41=2,Hoja1!A41,0)</f>
        <v>Flight scheduled</v>
      </c>
      <c r="B41" s="23" t="str">
        <f>VLOOKUP(Hoja1!B41,Data!$A$1:$B$504,2,0)</f>
        <v>MasAir</v>
      </c>
      <c r="C41" s="23">
        <f>Hoja1!C41</f>
        <v>333</v>
      </c>
      <c r="D41" t="str">
        <f>Hoja1!D41</f>
        <v>M7 6813</v>
      </c>
      <c r="E41" s="24">
        <f>IF(Hoja1!M41=2,Hoja1!E41,0)</f>
        <v>46162.461805555555</v>
      </c>
      <c r="F41" s="23" t="str">
        <f>VLOOKUP(Hoja1!F41,Data!$D$1:$E$5004,2,0)</f>
        <v>Guadalajara</v>
      </c>
      <c r="G41" s="23" t="str">
        <f>Hoja1!G41</f>
        <v>---</v>
      </c>
      <c r="H41" s="23">
        <f>Hoja1!H41</f>
        <v>606</v>
      </c>
      <c r="I41" t="str">
        <f>Hoja1!I41</f>
        <v>M7 6333</v>
      </c>
      <c r="J41" t="str">
        <f>VLOOKUP(Hoja1!J41,Data!$G$1:$H$505,2,0)</f>
        <v>Bogotá</v>
      </c>
      <c r="K41" s="18">
        <f>IF(Hoja1!M41=2,Hoja1!K41,0)</f>
        <v>46162.545138888891</v>
      </c>
      <c r="L41" t="str">
        <f>IF(Hoja1!M41=2,Hoja1!L41:$N41,0)</f>
        <v>F</v>
      </c>
      <c r="M41">
        <f t="shared" si="2"/>
        <v>1</v>
      </c>
      <c r="N41">
        <f t="shared" si="3"/>
        <v>1</v>
      </c>
      <c r="O41">
        <f>IF(N41="","",MAX(O$1:O40)+1)</f>
        <v>12</v>
      </c>
    </row>
    <row r="42" spans="1:15" x14ac:dyDescent="0.25">
      <c r="A42">
        <f>IF(Hoja1!M42=2,Hoja1!A42,0)</f>
        <v>0</v>
      </c>
      <c r="B42" s="23" t="str">
        <f>VLOOKUP(Hoja1!B42,Data!$A$1:$B$504,2,0)</f>
        <v>Volaris</v>
      </c>
      <c r="C42" s="23" t="str">
        <f>Hoja1!C42</f>
        <v>32N</v>
      </c>
      <c r="D42" t="str">
        <f>Hoja1!D42</f>
        <v>Y4 3961</v>
      </c>
      <c r="E42" s="24">
        <f>IF(Hoja1!M42=2,Hoja1!E42,0)</f>
        <v>0</v>
      </c>
      <c r="F42" s="23" t="str">
        <f>VLOOKUP(Hoja1!F42,Data!$D$1:$E$5004,2,0)</f>
        <v>Bogotá</v>
      </c>
      <c r="G42" s="23">
        <f>Hoja1!G42</f>
        <v>6</v>
      </c>
      <c r="H42" s="23" t="str">
        <f>Hoja1!H42</f>
        <v>114A</v>
      </c>
      <c r="I42" t="str">
        <f>Hoja1!I42</f>
        <v>Y4 7120</v>
      </c>
      <c r="J42" t="str">
        <f>VLOOKUP(Hoja1!J42,Data!$G$1:$H$505,2,0)</f>
        <v>Los Cabos</v>
      </c>
      <c r="K42" s="18">
        <f>IF(Hoja1!M42=2,Hoja1!K42,0)</f>
        <v>0</v>
      </c>
      <c r="L42">
        <f>IF(Hoja1!M42=2,Hoja1!L42:$N42,0)</f>
        <v>0</v>
      </c>
      <c r="M42">
        <f t="shared" si="2"/>
        <v>0</v>
      </c>
      <c r="N42" t="str">
        <f t="shared" si="3"/>
        <v/>
      </c>
      <c r="O42" t="str">
        <f>IF(N42="","",MAX(O$1:O41)+1)</f>
        <v/>
      </c>
    </row>
    <row r="43" spans="1:15" x14ac:dyDescent="0.25">
      <c r="A43">
        <f>IF(Hoja1!M43=2,Hoja1!A43,0)</f>
        <v>0</v>
      </c>
      <c r="B43" s="23" t="str">
        <f>VLOOKUP(Hoja1!B43,Data!$A$1:$B$504,2,0)</f>
        <v>Mexicana de Aviación</v>
      </c>
      <c r="C43" s="23">
        <f>Hoja1!C43</f>
        <v>295</v>
      </c>
      <c r="D43" t="str">
        <f>Hoja1!D43</f>
        <v>XN 1761</v>
      </c>
      <c r="E43" s="24">
        <f>IF(Hoja1!M43=2,Hoja1!E43,0)</f>
        <v>0</v>
      </c>
      <c r="F43" s="23" t="str">
        <f>VLOOKUP(Hoja1!F43,Data!$D$1:$E$5004,2,0)</f>
        <v>Mérida</v>
      </c>
      <c r="G43" s="23">
        <f>Hoja1!G43</f>
        <v>1</v>
      </c>
      <c r="H43" s="23" t="str">
        <f>Hoja1!H43</f>
        <v>108B</v>
      </c>
      <c r="I43" t="str">
        <f>Hoja1!I43</f>
        <v>XN 1992</v>
      </c>
      <c r="J43" t="str">
        <f>VLOOKUP(Hoja1!J43,Data!$G$1:$H$505,2,0)</f>
        <v>Ixtepec</v>
      </c>
      <c r="K43" s="18">
        <f>IF(Hoja1!M43=2,Hoja1!K43,0)</f>
        <v>0</v>
      </c>
      <c r="L43">
        <f>IF(Hoja1!M43=2,Hoja1!L43:$N43,0)</f>
        <v>0</v>
      </c>
      <c r="M43">
        <f t="shared" si="2"/>
        <v>0</v>
      </c>
      <c r="N43" t="str">
        <f t="shared" si="3"/>
        <v/>
      </c>
      <c r="O43" t="str">
        <f>IF(N43="","",MAX(O$1:O42)+1)</f>
        <v/>
      </c>
    </row>
    <row r="44" spans="1:15" x14ac:dyDescent="0.25">
      <c r="A44" t="str">
        <f>IF(Hoja1!M44=2,Hoja1!A44,0)</f>
        <v>Flight scheduled</v>
      </c>
      <c r="B44" s="23" t="str">
        <f>VLOOKUP(Hoja1!B44,Data!$A$1:$B$504,2,0)</f>
        <v>Kalitta Air</v>
      </c>
      <c r="C44" s="23">
        <f>Hoja1!C44</f>
        <v>744</v>
      </c>
      <c r="D44" t="str">
        <f>Hoja1!D44</f>
        <v>K4 819</v>
      </c>
      <c r="E44" s="24">
        <f>IF(Hoja1!M44=2,Hoja1!E44,0)</f>
        <v>46162.479166666664</v>
      </c>
      <c r="F44" s="23" t="str">
        <f>VLOOKUP(Hoja1!F44,Data!$D$1:$E$5004,2,0)</f>
        <v>Anchorage</v>
      </c>
      <c r="G44" s="23" t="str">
        <f>Hoja1!G44</f>
        <v>---</v>
      </c>
      <c r="H44" s="23">
        <f>Hoja1!H44</f>
        <v>608</v>
      </c>
      <c r="I44" t="str">
        <f>Hoja1!I44</f>
        <v>K4 810</v>
      </c>
      <c r="J44" t="str">
        <f>VLOOKUP(Hoja1!J44,Data!$G$1:$H$505,2,0)</f>
        <v>Anchorage</v>
      </c>
      <c r="K44" s="18">
        <f>IF(Hoja1!M44=2,Hoja1!K44,0)</f>
        <v>46162.5625</v>
      </c>
      <c r="L44" t="str">
        <f>IF(Hoja1!M44=2,Hoja1!L44:$N44,0)</f>
        <v>F</v>
      </c>
      <c r="M44">
        <f t="shared" si="2"/>
        <v>1</v>
      </c>
      <c r="N44">
        <f t="shared" si="3"/>
        <v>1</v>
      </c>
      <c r="O44">
        <f>IF(N44="","",MAX(O$1:O43)+1)</f>
        <v>13</v>
      </c>
    </row>
    <row r="45" spans="1:15" x14ac:dyDescent="0.25">
      <c r="A45">
        <f>IF(Hoja1!M45=2,Hoja1!A45,0)</f>
        <v>0</v>
      </c>
      <c r="B45" s="23" t="str">
        <f>VLOOKUP(Hoja1!B45,Data!$A$1:$B$504,2,0)</f>
        <v>Viva</v>
      </c>
      <c r="C45" s="23">
        <f>Hoja1!C45</f>
        <v>321</v>
      </c>
      <c r="D45" t="str">
        <f>Hoja1!D45</f>
        <v>VB 7416</v>
      </c>
      <c r="E45" s="24">
        <f>IF(Hoja1!M45=2,Hoja1!E45,0)</f>
        <v>0</v>
      </c>
      <c r="F45" s="23" t="str">
        <f>VLOOKUP(Hoja1!F45,Data!$D$1:$E$5004,2,0)</f>
        <v>Cancún</v>
      </c>
      <c r="G45" s="23">
        <f>Hoja1!G45</f>
        <v>1</v>
      </c>
      <c r="H45" s="23" t="str">
        <f>Hoja1!H45</f>
        <v>115B</v>
      </c>
      <c r="I45" t="str">
        <f>Hoja1!I45</f>
        <v>VB 7416</v>
      </c>
      <c r="J45" t="str">
        <f>VLOOKUP(Hoja1!J45,Data!$G$1:$H$505,2,0)</f>
        <v>Culiacán</v>
      </c>
      <c r="K45" s="18">
        <f>IF(Hoja1!M45=2,Hoja1!K45,0)</f>
        <v>0</v>
      </c>
      <c r="L45">
        <f>IF(Hoja1!M45=2,Hoja1!L45:$N45,0)</f>
        <v>0</v>
      </c>
      <c r="M45">
        <f t="shared" si="2"/>
        <v>0</v>
      </c>
      <c r="N45" t="str">
        <f t="shared" si="3"/>
        <v/>
      </c>
      <c r="O45" t="str">
        <f>IF(N45="","",MAX(O$1:O44)+1)</f>
        <v/>
      </c>
    </row>
    <row r="46" spans="1:15" x14ac:dyDescent="0.25">
      <c r="A46">
        <f>IF(Hoja1!M46=2,Hoja1!A46,0)</f>
        <v>0</v>
      </c>
      <c r="B46" s="23" t="str">
        <f>VLOOKUP(Hoja1!B46,Data!$A$1:$B$504,2,0)</f>
        <v>Viva</v>
      </c>
      <c r="C46" s="23">
        <f>Hoja1!C46</f>
        <v>320</v>
      </c>
      <c r="D46" t="str">
        <f>Hoja1!D46</f>
        <v>VB 7333</v>
      </c>
      <c r="E46" s="24">
        <f>IF(Hoja1!M46=2,Hoja1!E46,0)</f>
        <v>0</v>
      </c>
      <c r="F46" s="23" t="str">
        <f>VLOOKUP(Hoja1!F46,Data!$D$1:$E$5004,2,0)</f>
        <v>Villahermosa</v>
      </c>
      <c r="G46" s="23">
        <f>Hoja1!G46</f>
        <v>1</v>
      </c>
      <c r="H46" s="23">
        <f>Hoja1!H46</f>
        <v>505</v>
      </c>
      <c r="I46" t="str">
        <f>Hoja1!I46</f>
        <v>VB 7333</v>
      </c>
      <c r="J46" t="str">
        <f>VLOOKUP(Hoja1!J46,Data!$G$1:$H$505,2,0)</f>
        <v>Monterrey</v>
      </c>
      <c r="K46" s="18">
        <f>IF(Hoja1!M46=2,Hoja1!K46,0)</f>
        <v>0</v>
      </c>
      <c r="L46">
        <f>IF(Hoja1!M46=2,Hoja1!L46:$N46,0)</f>
        <v>0</v>
      </c>
      <c r="M46">
        <f t="shared" si="2"/>
        <v>0</v>
      </c>
      <c r="N46" t="str">
        <f t="shared" si="3"/>
        <v/>
      </c>
      <c r="O46" t="str">
        <f>IF(N46="","",MAX(O$1:O45)+1)</f>
        <v/>
      </c>
    </row>
    <row r="47" spans="1:15" x14ac:dyDescent="0.25">
      <c r="A47">
        <f>IF(Hoja1!M47=2,Hoja1!A47,0)</f>
        <v>0</v>
      </c>
      <c r="B47" s="23" t="str">
        <f>VLOOKUP(Hoja1!B47,Data!$A$1:$B$504,2,0)</f>
        <v>Viva</v>
      </c>
      <c r="C47" s="23" t="str">
        <f>Hoja1!C47</f>
        <v>32Q</v>
      </c>
      <c r="D47" t="str">
        <f>Hoja1!D47</f>
        <v>VB 7446</v>
      </c>
      <c r="E47" s="24">
        <f>IF(Hoja1!M47=2,Hoja1!E47,0)</f>
        <v>0</v>
      </c>
      <c r="F47" s="23" t="str">
        <f>VLOOKUP(Hoja1!F47,Data!$D$1:$E$5004,2,0)</f>
        <v>Hermosillo</v>
      </c>
      <c r="G47" s="23">
        <f>Hoja1!G47</f>
        <v>3</v>
      </c>
      <c r="H47" s="23" t="str">
        <f>Hoja1!H47</f>
        <v>106A</v>
      </c>
      <c r="I47" t="str">
        <f>Hoja1!I47</f>
        <v>VB 7446</v>
      </c>
      <c r="J47" t="str">
        <f>VLOOKUP(Hoja1!J47,Data!$G$1:$H$505,2,0)</f>
        <v>Tulum</v>
      </c>
      <c r="K47" s="18">
        <f>IF(Hoja1!M47=2,Hoja1!K47,0)</f>
        <v>0</v>
      </c>
      <c r="L47">
        <f>IF(Hoja1!M47=2,Hoja1!L47:$N47,0)</f>
        <v>0</v>
      </c>
      <c r="M47">
        <f t="shared" si="2"/>
        <v>0</v>
      </c>
      <c r="N47" t="str">
        <f t="shared" si="3"/>
        <v/>
      </c>
      <c r="O47" t="str">
        <f>IF(N47="","",MAX(O$1:O46)+1)</f>
        <v/>
      </c>
    </row>
    <row r="48" spans="1:15" x14ac:dyDescent="0.25">
      <c r="A48">
        <f>IF(Hoja1!M48=2,Hoja1!A48,0)</f>
        <v>0</v>
      </c>
      <c r="B48" s="23" t="str">
        <f>VLOOKUP(Hoja1!B48,Data!$A$1:$B$504,2,0)</f>
        <v>Aeromexico</v>
      </c>
      <c r="C48" s="23">
        <f>Hoja1!C48</f>
        <v>738</v>
      </c>
      <c r="D48" t="str">
        <f>Hoja1!D48</f>
        <v>AM 591</v>
      </c>
      <c r="E48" s="24">
        <f>IF(Hoja1!M48=2,Hoja1!E48,0)</f>
        <v>0</v>
      </c>
      <c r="F48" s="23" t="str">
        <f>VLOOKUP(Hoja1!F48,Data!$D$1:$E$5004,2,0)</f>
        <v>Cancún</v>
      </c>
      <c r="G48" s="23">
        <f>Hoja1!G48</f>
        <v>3</v>
      </c>
      <c r="H48" s="23" t="str">
        <f>Hoja1!H48</f>
        <v>110A</v>
      </c>
      <c r="I48" t="str">
        <f>Hoja1!I48</f>
        <v>AM 596</v>
      </c>
      <c r="J48" t="str">
        <f>VLOOKUP(Hoja1!J48,Data!$G$1:$H$505,2,0)</f>
        <v>Cancún</v>
      </c>
      <c r="K48" s="18">
        <f>IF(Hoja1!M48=2,Hoja1!K48,0)</f>
        <v>0</v>
      </c>
      <c r="L48">
        <f>IF(Hoja1!M48=2,Hoja1!L48:$N48,0)</f>
        <v>0</v>
      </c>
      <c r="M48">
        <f t="shared" si="2"/>
        <v>0</v>
      </c>
      <c r="N48" t="str">
        <f t="shared" si="3"/>
        <v/>
      </c>
      <c r="O48" t="str">
        <f>IF(N48="","",MAX(O$1:O47)+1)</f>
        <v/>
      </c>
    </row>
    <row r="49" spans="1:15" x14ac:dyDescent="0.25">
      <c r="A49">
        <f>IF(Hoja1!M49=2,Hoja1!A49,0)</f>
        <v>0</v>
      </c>
      <c r="B49" s="23" t="str">
        <f>VLOOKUP(Hoja1!B49,Data!$A$1:$B$504,2,0)</f>
        <v>Aeromexico</v>
      </c>
      <c r="C49" s="23" t="str">
        <f>Hoja1!C49</f>
        <v>E90</v>
      </c>
      <c r="D49" t="str">
        <f>Hoja1!D49</f>
        <v>AM 2437</v>
      </c>
      <c r="E49" s="24">
        <f>IF(Hoja1!M49=2,Hoja1!E49,0)</f>
        <v>0</v>
      </c>
      <c r="F49" s="23" t="str">
        <f>VLOOKUP(Hoja1!F49,Data!$D$1:$E$5004,2,0)</f>
        <v>Colima</v>
      </c>
      <c r="G49" s="23">
        <f>Hoja1!G49</f>
        <v>3</v>
      </c>
      <c r="H49" s="23" t="str">
        <f>Hoja1!H49</f>
        <v>110B</v>
      </c>
      <c r="I49" t="str">
        <f>Hoja1!I49</f>
        <v>AM 878</v>
      </c>
      <c r="J49" t="str">
        <f>VLOOKUP(Hoja1!J49,Data!$G$1:$H$505,2,0)</f>
        <v>Mérida</v>
      </c>
      <c r="K49" s="18">
        <f>IF(Hoja1!M49=2,Hoja1!K49,0)</f>
        <v>0</v>
      </c>
      <c r="L49">
        <f>IF(Hoja1!M49=2,Hoja1!L49:$N49,0)</f>
        <v>0</v>
      </c>
      <c r="M49">
        <f t="shared" si="2"/>
        <v>0</v>
      </c>
      <c r="N49" t="str">
        <f t="shared" si="3"/>
        <v/>
      </c>
      <c r="O49" t="str">
        <f>IF(N49="","",MAX(O$1:O48)+1)</f>
        <v/>
      </c>
    </row>
    <row r="50" spans="1:15" x14ac:dyDescent="0.25">
      <c r="A50">
        <f>IF(Hoja1!M50=2,Hoja1!A50,0)</f>
        <v>0</v>
      </c>
      <c r="B50" s="23" t="str">
        <f>VLOOKUP(Hoja1!B50,Data!$A$1:$B$504,2,0)</f>
        <v>Viva</v>
      </c>
      <c r="C50" s="23" t="str">
        <f>Hoja1!C50</f>
        <v>32A</v>
      </c>
      <c r="D50" t="str">
        <f>Hoja1!D50</f>
        <v>VB 9481</v>
      </c>
      <c r="E50" s="24">
        <f>IF(Hoja1!M50=2,Hoja1!E50,0)</f>
        <v>0</v>
      </c>
      <c r="F50" s="23" t="str">
        <f>VLOOKUP(Hoja1!F50,Data!$D$1:$E$5004,2,0)</f>
        <v>Ciudad Obregón</v>
      </c>
      <c r="G50" s="23">
        <f>Hoja1!G50</f>
        <v>2</v>
      </c>
      <c r="H50" s="23" t="str">
        <f>Hoja1!H50</f>
        <v>112A</v>
      </c>
      <c r="I50" t="str">
        <f>Hoja1!I50</f>
        <v>VB 9532</v>
      </c>
      <c r="J50" t="str">
        <f>VLOOKUP(Hoja1!J50,Data!$G$1:$H$505,2,0)</f>
        <v>Matamoros</v>
      </c>
      <c r="K50" s="18">
        <f>IF(Hoja1!M50=2,Hoja1!K50,0)</f>
        <v>0</v>
      </c>
      <c r="L50">
        <f>IF(Hoja1!M50=2,Hoja1!L50:$N50,0)</f>
        <v>0</v>
      </c>
      <c r="M50">
        <f t="shared" si="2"/>
        <v>0</v>
      </c>
      <c r="N50" t="str">
        <f t="shared" si="3"/>
        <v/>
      </c>
      <c r="O50" t="str">
        <f>IF(N50="","",MAX(O$1:O49)+1)</f>
        <v/>
      </c>
    </row>
    <row r="51" spans="1:15" x14ac:dyDescent="0.25">
      <c r="A51">
        <f>IF(Hoja1!M51=2,Hoja1!A51,0)</f>
        <v>0</v>
      </c>
      <c r="B51" s="23" t="str">
        <f>VLOOKUP(Hoja1!B51,Data!$A$1:$B$504,2,0)</f>
        <v>Aerus</v>
      </c>
      <c r="C51" s="23" t="str">
        <f>Hoja1!C51</f>
        <v>CNF</v>
      </c>
      <c r="D51" t="str">
        <f>Hoja1!D51</f>
        <v>ZV 365</v>
      </c>
      <c r="E51" s="24">
        <f>IF(Hoja1!M51=2,Hoja1!E51,0)</f>
        <v>0</v>
      </c>
      <c r="F51" s="23" t="str">
        <f>VLOOKUP(Hoja1!F51,Data!$D$1:$E$5004,2,0)</f>
        <v>Ciudad Victoria</v>
      </c>
      <c r="G51" s="23">
        <f>Hoja1!G51</f>
        <v>1</v>
      </c>
      <c r="H51" s="23">
        <f>Hoja1!H51</f>
        <v>501</v>
      </c>
      <c r="I51" t="str">
        <f>Hoja1!I51</f>
        <v>ZV 360</v>
      </c>
      <c r="J51" t="str">
        <f>VLOOKUP(Hoja1!J51,Data!$G$1:$H$505,2,0)</f>
        <v>Ciudad Victoria</v>
      </c>
      <c r="K51" s="18">
        <f>IF(Hoja1!M51=2,Hoja1!K51,0)</f>
        <v>0</v>
      </c>
      <c r="L51">
        <f>IF(Hoja1!M51=2,Hoja1!L51:$N51,0)</f>
        <v>0</v>
      </c>
      <c r="M51">
        <f t="shared" si="2"/>
        <v>0</v>
      </c>
      <c r="N51" t="str">
        <f t="shared" si="3"/>
        <v/>
      </c>
      <c r="O51" t="str">
        <f>IF(N51="","",MAX(O$1:O50)+1)</f>
        <v/>
      </c>
    </row>
    <row r="52" spans="1:15" x14ac:dyDescent="0.25">
      <c r="A52">
        <f>IF(Hoja1!M52=2,Hoja1!A52,0)</f>
        <v>0</v>
      </c>
      <c r="B52" s="23" t="str">
        <f>VLOOKUP(Hoja1!B52,Data!$A$1:$B$504,2,0)</f>
        <v>Viva</v>
      </c>
      <c r="C52" s="23">
        <f>Hoja1!C52</f>
        <v>321</v>
      </c>
      <c r="D52" t="str">
        <f>Hoja1!D52</f>
        <v>VB 7351</v>
      </c>
      <c r="E52" s="24">
        <f>IF(Hoja1!M52=2,Hoja1!E52,0)</f>
        <v>0</v>
      </c>
      <c r="F52" s="23" t="str">
        <f>VLOOKUP(Hoja1!F52,Data!$D$1:$E$5004,2,0)</f>
        <v>Puerto Vallarta</v>
      </c>
      <c r="G52" s="23">
        <f>Hoja1!G52</f>
        <v>2</v>
      </c>
      <c r="H52" s="23" t="str">
        <f>Hoja1!H52</f>
        <v>107A</v>
      </c>
      <c r="I52" t="str">
        <f>Hoja1!I52</f>
        <v>VB 7351</v>
      </c>
      <c r="J52" t="str">
        <f>VLOOKUP(Hoja1!J52,Data!$G$1:$H$505,2,0)</f>
        <v>Mérida</v>
      </c>
      <c r="K52" s="18">
        <f>IF(Hoja1!M52=2,Hoja1!K52,0)</f>
        <v>0</v>
      </c>
      <c r="L52">
        <f>IF(Hoja1!M52=2,Hoja1!L52:$N52,0)</f>
        <v>0</v>
      </c>
      <c r="M52">
        <f t="shared" si="2"/>
        <v>0</v>
      </c>
      <c r="N52" t="str">
        <f t="shared" si="3"/>
        <v/>
      </c>
      <c r="O52" t="str">
        <f>IF(N52="","",MAX(O$1:O51)+1)</f>
        <v/>
      </c>
    </row>
    <row r="53" spans="1:15" x14ac:dyDescent="0.25">
      <c r="A53">
        <f>IF(Hoja1!M53=2,Hoja1!A53,0)</f>
        <v>0</v>
      </c>
      <c r="B53" s="23" t="str">
        <f>VLOOKUP(Hoja1!B53,Data!$A$1:$B$504,2,0)</f>
        <v>Viva</v>
      </c>
      <c r="C53" s="23">
        <f>Hoja1!C53</f>
        <v>321</v>
      </c>
      <c r="D53" t="str">
        <f>Hoja1!D53</f>
        <v>VB 3677</v>
      </c>
      <c r="E53" s="24">
        <f>IF(Hoja1!M53=2,Hoja1!E53,0)</f>
        <v>0</v>
      </c>
      <c r="F53" s="23" t="str">
        <f>VLOOKUP(Hoja1!F53,Data!$D$1:$E$5004,2,0)</f>
        <v>Ixtapa Zihuatanejo</v>
      </c>
      <c r="G53" s="23">
        <f>Hoja1!G53</f>
        <v>1</v>
      </c>
      <c r="H53" s="23" t="str">
        <f>Hoja1!H53</f>
        <v>112B</v>
      </c>
      <c r="I53" t="str">
        <f>Hoja1!I53</f>
        <v>VB 9404</v>
      </c>
      <c r="J53" t="str">
        <f>VLOOKUP(Hoja1!J53,Data!$G$1:$H$505,2,0)</f>
        <v>Monterrey</v>
      </c>
      <c r="K53" s="18">
        <f>IF(Hoja1!M53=2,Hoja1!K53,0)</f>
        <v>0</v>
      </c>
      <c r="L53">
        <f>IF(Hoja1!M53=2,Hoja1!L53:$N53,0)</f>
        <v>0</v>
      </c>
      <c r="M53">
        <f t="shared" si="2"/>
        <v>0</v>
      </c>
      <c r="N53" t="str">
        <f t="shared" si="3"/>
        <v/>
      </c>
      <c r="O53" t="str">
        <f>IF(N53="","",MAX(O$1:O52)+1)</f>
        <v/>
      </c>
    </row>
    <row r="54" spans="1:15" x14ac:dyDescent="0.25">
      <c r="A54">
        <f>IF(Hoja1!M54=2,Hoja1!A54,0)</f>
        <v>0</v>
      </c>
      <c r="B54" s="23" t="str">
        <f>VLOOKUP(Hoja1!B54,Data!$A$1:$B$504,2,0)</f>
        <v>Viva</v>
      </c>
      <c r="C54" s="23">
        <f>Hoja1!C54</f>
        <v>320</v>
      </c>
      <c r="D54" t="str">
        <f>Hoja1!D54</f>
        <v>VB 7040</v>
      </c>
      <c r="E54" s="24">
        <f>IF(Hoja1!M54=2,Hoja1!E54,0)</f>
        <v>0</v>
      </c>
      <c r="F54" s="23" t="str">
        <f>VLOOKUP(Hoja1!F54,Data!$D$1:$E$5004,2,0)</f>
        <v>Cancún</v>
      </c>
      <c r="G54" s="23">
        <f>Hoja1!G54</f>
        <v>2</v>
      </c>
      <c r="H54" s="23">
        <f>Hoja1!H54</f>
        <v>504</v>
      </c>
      <c r="I54" t="str">
        <f>Hoja1!I54</f>
        <v>VB 7040</v>
      </c>
      <c r="J54" t="str">
        <f>VLOOKUP(Hoja1!J54,Data!$G$1:$H$505,2,0)</f>
        <v>San Luis Potosí</v>
      </c>
      <c r="K54" s="18">
        <f>IF(Hoja1!M54=2,Hoja1!K54,0)</f>
        <v>0</v>
      </c>
      <c r="L54">
        <f>IF(Hoja1!M54=2,Hoja1!L54:$N54,0)</f>
        <v>0</v>
      </c>
      <c r="M54">
        <f t="shared" si="2"/>
        <v>0</v>
      </c>
      <c r="N54" t="str">
        <f t="shared" si="3"/>
        <v/>
      </c>
      <c r="O54" t="str">
        <f>IF(N54="","",MAX(O$1:O53)+1)</f>
        <v/>
      </c>
    </row>
    <row r="55" spans="1:15" x14ac:dyDescent="0.25">
      <c r="A55">
        <f>IF(Hoja1!M55=2,Hoja1!A55,0)</f>
        <v>0</v>
      </c>
      <c r="B55" s="23" t="str">
        <f>VLOOKUP(Hoja1!B55,Data!$A$1:$B$504,2,0)</f>
        <v>Viva</v>
      </c>
      <c r="C55" s="23" t="str">
        <f>Hoja1!C55</f>
        <v>32A</v>
      </c>
      <c r="D55" t="str">
        <f>Hoja1!D55</f>
        <v>VB 7345</v>
      </c>
      <c r="E55" s="24">
        <f>IF(Hoja1!M55=2,Hoja1!E55,0)</f>
        <v>0</v>
      </c>
      <c r="F55" s="23" t="str">
        <f>VLOOKUP(Hoja1!F55,Data!$D$1:$E$5004,2,0)</f>
        <v>Chihuahua</v>
      </c>
      <c r="G55" s="23">
        <f>Hoja1!G55</f>
        <v>1</v>
      </c>
      <c r="H55" s="23">
        <f>Hoja1!H55</f>
        <v>503</v>
      </c>
      <c r="I55" t="str">
        <f>Hoja1!I55</f>
        <v>VB 7345</v>
      </c>
      <c r="J55" t="str">
        <f>VLOOKUP(Hoja1!J55,Data!$G$1:$H$505,2,0)</f>
        <v xml:space="preserve">Bajío </v>
      </c>
      <c r="K55" s="18">
        <f>IF(Hoja1!M55=2,Hoja1!K55,0)</f>
        <v>0</v>
      </c>
      <c r="L55">
        <f>IF(Hoja1!M55=2,Hoja1!L55:$N55,0)</f>
        <v>0</v>
      </c>
      <c r="M55">
        <f t="shared" si="2"/>
        <v>0</v>
      </c>
      <c r="N55" t="str">
        <f t="shared" si="3"/>
        <v/>
      </c>
      <c r="O55" t="str">
        <f>IF(N55="","",MAX(O$1:O54)+1)</f>
        <v/>
      </c>
    </row>
    <row r="56" spans="1:15" x14ac:dyDescent="0.25">
      <c r="A56">
        <f>IF(Hoja1!M56=2,Hoja1!A56,0)</f>
        <v>0</v>
      </c>
      <c r="B56" s="23" t="str">
        <f>VLOOKUP(Hoja1!B56,Data!$A$1:$B$504,2,0)</f>
        <v>Mexicana de Aviación</v>
      </c>
      <c r="C56" s="23">
        <f>Hoja1!C56</f>
        <v>295</v>
      </c>
      <c r="D56" t="str">
        <f>Hoja1!D56</f>
        <v>XN 1781</v>
      </c>
      <c r="E56" s="24">
        <f>IF(Hoja1!M56=2,Hoja1!E56,0)</f>
        <v>0</v>
      </c>
      <c r="F56" s="23" t="str">
        <f>VLOOKUP(Hoja1!F56,Data!$D$1:$E$5004,2,0)</f>
        <v>Tulum</v>
      </c>
      <c r="G56" s="23">
        <f>Hoja1!G56</f>
        <v>1</v>
      </c>
      <c r="H56" s="23" t="str">
        <f>Hoja1!H56</f>
        <v>108B</v>
      </c>
      <c r="I56" t="str">
        <f>Hoja1!I56</f>
        <v>XN 1436</v>
      </c>
      <c r="J56" t="str">
        <f>VLOOKUP(Hoja1!J56,Data!$G$1:$H$505,2,0)</f>
        <v>Guadalajara</v>
      </c>
      <c r="K56" s="18">
        <f>IF(Hoja1!M56=2,Hoja1!K56,0)</f>
        <v>0</v>
      </c>
      <c r="L56">
        <f>IF(Hoja1!M56=2,Hoja1!L56:$N56,0)</f>
        <v>0</v>
      </c>
      <c r="M56">
        <f t="shared" si="2"/>
        <v>0</v>
      </c>
      <c r="N56" t="str">
        <f t="shared" si="3"/>
        <v/>
      </c>
      <c r="O56" t="str">
        <f>IF(N56="","",MAX(O$1:O55)+1)</f>
        <v/>
      </c>
    </row>
    <row r="57" spans="1:15" x14ac:dyDescent="0.25">
      <c r="A57">
        <f>IF(Hoja1!M57=2,Hoja1!A57,0)</f>
        <v>0</v>
      </c>
      <c r="B57" s="23" t="str">
        <f>VLOOKUP(Hoja1!B57,Data!$A$1:$B$504,2,0)</f>
        <v>Viva</v>
      </c>
      <c r="C57" s="23" t="str">
        <f>Hoja1!C57</f>
        <v>32A</v>
      </c>
      <c r="D57" t="str">
        <f>Hoja1!D57</f>
        <v>VB 9295</v>
      </c>
      <c r="E57" s="24">
        <f>IF(Hoja1!M57=2,Hoja1!E57,0)</f>
        <v>0</v>
      </c>
      <c r="F57" s="23" t="str">
        <f>VLOOKUP(Hoja1!F57,Data!$D$1:$E$5004,2,0)</f>
        <v>Huatulco</v>
      </c>
      <c r="G57" s="23">
        <f>Hoja1!G57</f>
        <v>2</v>
      </c>
      <c r="H57" s="23" t="str">
        <f>Hoja1!H57</f>
        <v>107B</v>
      </c>
      <c r="I57" t="str">
        <f>Hoja1!I57</f>
        <v>VB 9220</v>
      </c>
      <c r="J57" t="str">
        <f>VLOOKUP(Hoja1!J57,Data!$G$1:$H$505,2,0)</f>
        <v>Puerto Escondido</v>
      </c>
      <c r="K57" s="18">
        <f>IF(Hoja1!M57=2,Hoja1!K57,0)</f>
        <v>0</v>
      </c>
      <c r="L57">
        <f>IF(Hoja1!M57=2,Hoja1!L57:$N57,0)</f>
        <v>0</v>
      </c>
      <c r="M57">
        <f t="shared" si="2"/>
        <v>0</v>
      </c>
      <c r="N57" t="str">
        <f t="shared" si="3"/>
        <v/>
      </c>
      <c r="O57" t="str">
        <f>IF(N57="","",MAX(O$1:O56)+1)</f>
        <v/>
      </c>
    </row>
    <row r="58" spans="1:15" x14ac:dyDescent="0.25">
      <c r="A58">
        <f>IF(Hoja1!M58=2,Hoja1!A58,0)</f>
        <v>0</v>
      </c>
      <c r="B58" s="23" t="str">
        <f>VLOOKUP(Hoja1!B58,Data!$A$1:$B$504,2,0)</f>
        <v>Mexicana de Aviación</v>
      </c>
      <c r="C58" s="23">
        <f>Hoja1!C58</f>
        <v>295</v>
      </c>
      <c r="D58" t="str">
        <f>Hoja1!D58</f>
        <v>XN 1143</v>
      </c>
      <c r="E58" s="24">
        <f>IF(Hoja1!M58=2,Hoja1!E58,0)</f>
        <v>0</v>
      </c>
      <c r="F58" s="23" t="str">
        <f>VLOOKUP(Hoja1!F58,Data!$D$1:$E$5004,2,0)</f>
        <v>Ciudad Victoria</v>
      </c>
      <c r="G58" s="23">
        <f>Hoja1!G58</f>
        <v>1</v>
      </c>
      <c r="H58" s="23" t="str">
        <f>Hoja1!H58</f>
        <v>108A</v>
      </c>
      <c r="I58" t="str">
        <f>Hoja1!I58</f>
        <v>XN 1106</v>
      </c>
      <c r="J58" t="str">
        <f>VLOOKUP(Hoja1!J58,Data!$G$1:$H$505,2,0)</f>
        <v>Monterrey</v>
      </c>
      <c r="K58" s="18">
        <f>IF(Hoja1!M58=2,Hoja1!K58,0)</f>
        <v>0</v>
      </c>
      <c r="L58">
        <f>IF(Hoja1!M58=2,Hoja1!L58:$N58,0)</f>
        <v>0</v>
      </c>
      <c r="M58">
        <f t="shared" si="2"/>
        <v>0</v>
      </c>
      <c r="N58" t="str">
        <f t="shared" si="3"/>
        <v/>
      </c>
      <c r="O58" t="str">
        <f>IF(N58="","",MAX(O$1:O57)+1)</f>
        <v/>
      </c>
    </row>
    <row r="59" spans="1:15" x14ac:dyDescent="0.25">
      <c r="A59" t="str">
        <f>IF(Hoja1!M59=2,Hoja1!A59,0)</f>
        <v>Flight scheduled</v>
      </c>
      <c r="B59" s="23" t="str">
        <f>VLOOKUP(Hoja1!B59,Data!$A$1:$B$504,2,0)</f>
        <v>AeroUnión</v>
      </c>
      <c r="C59" s="23">
        <f>Hoja1!C59</f>
        <v>333</v>
      </c>
      <c r="D59" t="str">
        <f>Hoja1!D59</f>
        <v>6R 4260</v>
      </c>
      <c r="E59" s="24">
        <f>IF(Hoja1!M59=2,Hoja1!E59,0)</f>
        <v>46162.590277777781</v>
      </c>
      <c r="F59" s="23" t="str">
        <f>VLOOKUP(Hoja1!F59,Data!$D$1:$E$5004,2,0)</f>
        <v>Bogotá</v>
      </c>
      <c r="G59" s="23" t="str">
        <f>Hoja1!G59</f>
        <v>---</v>
      </c>
      <c r="H59" s="23">
        <f>Hoja1!H59</f>
        <v>607</v>
      </c>
      <c r="I59" t="str">
        <f>Hoja1!I59</f>
        <v>6R 4260</v>
      </c>
      <c r="J59" t="str">
        <f>VLOOKUP(Hoja1!J59,Data!$G$1:$H$505,2,0)</f>
        <v>Los Angeles</v>
      </c>
      <c r="K59" s="18">
        <f>IF(Hoja1!M59=2,Hoja1!K59,0)</f>
        <v>46162.659722222219</v>
      </c>
      <c r="L59" t="str">
        <f>IF(Hoja1!M59=2,Hoja1!L59:$N59,0)</f>
        <v>F</v>
      </c>
      <c r="M59">
        <f t="shared" si="2"/>
        <v>1</v>
      </c>
      <c r="N59">
        <f t="shared" si="3"/>
        <v>1</v>
      </c>
      <c r="O59">
        <f>IF(N59="","",MAX(O$1:O58)+1)</f>
        <v>14</v>
      </c>
    </row>
    <row r="60" spans="1:15" x14ac:dyDescent="0.25">
      <c r="A60" t="str">
        <f>IF(Hoja1!M60=2,Hoja1!A60,0)</f>
        <v>Flight scheduled</v>
      </c>
      <c r="B60" s="23" t="str">
        <f>VLOOKUP(Hoja1!B60,Data!$A$1:$B$504,2,0)</f>
        <v>Cathay Pacific</v>
      </c>
      <c r="C60" s="23" t="str">
        <f>Hoja1!C60</f>
        <v>74N</v>
      </c>
      <c r="D60" t="str">
        <f>Hoja1!D60</f>
        <v>CX 096</v>
      </c>
      <c r="E60" s="24">
        <f>IF(Hoja1!M60=2,Hoja1!E60,0)</f>
        <v>46162.59375</v>
      </c>
      <c r="F60" s="23" t="str">
        <f>VLOOKUP(Hoja1!F60,Data!$D$1:$E$5004,2,0)</f>
        <v>Anchorage</v>
      </c>
      <c r="G60" s="23" t="str">
        <f>Hoja1!G60</f>
        <v>---</v>
      </c>
      <c r="H60" s="23">
        <f>Hoja1!H60</f>
        <v>609</v>
      </c>
      <c r="I60" t="str">
        <f>Hoja1!I60</f>
        <v>CX 097</v>
      </c>
      <c r="J60" t="str">
        <f>VLOOKUP(Hoja1!J60,Data!$G$1:$H$505,2,0)</f>
        <v>Guadalajara</v>
      </c>
      <c r="K60" s="18">
        <f>IF(Hoja1!M60=2,Hoja1!K60,0)</f>
        <v>46162.677083333336</v>
      </c>
      <c r="L60" t="str">
        <f>IF(Hoja1!M60=2,Hoja1!L60:$N60,0)</f>
        <v>F</v>
      </c>
      <c r="M60">
        <f t="shared" si="2"/>
        <v>1</v>
      </c>
      <c r="N60">
        <f t="shared" si="3"/>
        <v>1</v>
      </c>
      <c r="O60">
        <f>IF(N60="","",MAX(O$1:O59)+1)</f>
        <v>15</v>
      </c>
    </row>
    <row r="61" spans="1:15" x14ac:dyDescent="0.25">
      <c r="A61">
        <f>IF(Hoja1!M61=2,Hoja1!A61,0)</f>
        <v>0</v>
      </c>
      <c r="B61" s="23" t="str">
        <f>VLOOKUP(Hoja1!B61,Data!$A$1:$B$504,2,0)</f>
        <v>Viva</v>
      </c>
      <c r="C61" s="23" t="str">
        <f>Hoja1!C61</f>
        <v>32Q</v>
      </c>
      <c r="D61" t="str">
        <f>Hoja1!D61</f>
        <v>VB 7383</v>
      </c>
      <c r="E61" s="24">
        <f>IF(Hoja1!M61=2,Hoja1!E61,0)</f>
        <v>0</v>
      </c>
      <c r="F61" s="23" t="str">
        <f>VLOOKUP(Hoja1!F61,Data!$D$1:$E$5004,2,0)</f>
        <v>Monterrey</v>
      </c>
      <c r="G61" s="23">
        <f>Hoja1!G61</f>
        <v>1</v>
      </c>
      <c r="H61" s="23" t="str">
        <f>Hoja1!H61</f>
        <v>112A</v>
      </c>
      <c r="I61" t="str">
        <f>Hoja1!I61</f>
        <v>VB 7371</v>
      </c>
      <c r="J61" t="str">
        <f>VLOOKUP(Hoja1!J61,Data!$G$1:$H$505,2,0)</f>
        <v>La Paz</v>
      </c>
      <c r="K61" s="18">
        <f>IF(Hoja1!M61=2,Hoja1!K61,0)</f>
        <v>0</v>
      </c>
      <c r="L61">
        <f>IF(Hoja1!M61=2,Hoja1!L61:$N61,0)</f>
        <v>0</v>
      </c>
      <c r="M61">
        <f t="shared" si="2"/>
        <v>0</v>
      </c>
      <c r="N61" t="str">
        <f t="shared" si="3"/>
        <v/>
      </c>
      <c r="O61" t="str">
        <f>IF(N61="","",MAX(O$1:O60)+1)</f>
        <v/>
      </c>
    </row>
    <row r="62" spans="1:15" x14ac:dyDescent="0.25">
      <c r="A62" t="str">
        <f>IF(Hoja1!M62=2,Hoja1!A62,0)</f>
        <v>Flight scheduled</v>
      </c>
      <c r="B62" s="23" t="str">
        <f>VLOOKUP(Hoja1!B62,Data!$A$1:$B$504,2,0)</f>
        <v>DHL Guatemala</v>
      </c>
      <c r="C62" s="23" t="str">
        <f>Hoja1!C62</f>
        <v>75F</v>
      </c>
      <c r="D62" t="str">
        <f>Hoja1!D62</f>
        <v>L3 5218</v>
      </c>
      <c r="E62" s="24">
        <f>IF(Hoja1!M62=2,Hoja1!E62,0)</f>
        <v>46162.607638888891</v>
      </c>
      <c r="F62" s="23" t="str">
        <f>VLOOKUP(Hoja1!F62,Data!$D$1:$E$5004,2,0)</f>
        <v>Guatemala City</v>
      </c>
      <c r="G62" s="23" t="str">
        <f>Hoja1!G62</f>
        <v>---</v>
      </c>
      <c r="H62" s="23" t="str">
        <f>Hoja1!H62</f>
        <v>604A</v>
      </c>
      <c r="I62" t="str">
        <f>Hoja1!I62</f>
        <v>L3 5217</v>
      </c>
      <c r="J62" t="str">
        <f>VLOOKUP(Hoja1!J62,Data!$G$1:$H$505,2,0)</f>
        <v>Guatemala City</v>
      </c>
      <c r="K62" s="18">
        <f>IF(Hoja1!M62=2,Hoja1!K62,0)</f>
        <v>46162.670138888891</v>
      </c>
      <c r="L62" t="str">
        <f>IF(Hoja1!M62=2,Hoja1!L62:$N62,0)</f>
        <v>F</v>
      </c>
      <c r="M62">
        <f t="shared" si="2"/>
        <v>1</v>
      </c>
      <c r="N62">
        <f t="shared" si="3"/>
        <v>1</v>
      </c>
      <c r="O62">
        <f>IF(N62="","",MAX(O$1:O61)+1)</f>
        <v>16</v>
      </c>
    </row>
    <row r="63" spans="1:15" x14ac:dyDescent="0.25">
      <c r="A63">
        <f>IF(Hoja1!M63=2,Hoja1!A63,0)</f>
        <v>0</v>
      </c>
      <c r="B63" s="23" t="str">
        <f>VLOOKUP(Hoja1!B63,Data!$A$1:$B$504,2,0)</f>
        <v>Mexicana de Aviación</v>
      </c>
      <c r="C63" s="23">
        <f>Hoja1!C63</f>
        <v>295</v>
      </c>
      <c r="D63" t="str">
        <f>Hoja1!D63</f>
        <v>XN 1701</v>
      </c>
      <c r="E63" s="24">
        <f>IF(Hoja1!M63=2,Hoja1!E63,0)</f>
        <v>0</v>
      </c>
      <c r="F63" s="23" t="str">
        <f>VLOOKUP(Hoja1!F63,Data!$D$1:$E$5004,2,0)</f>
        <v>Campeche</v>
      </c>
      <c r="G63" s="23">
        <f>Hoja1!G63</f>
        <v>3</v>
      </c>
      <c r="H63" s="23" t="str">
        <f>Hoja1!H63</f>
        <v>109B</v>
      </c>
      <c r="I63">
        <f>Hoja1!I63</f>
        <v>0</v>
      </c>
      <c r="J63" t="e">
        <f>VLOOKUP(Hoja1!J63,Data!$G$1:$H$505,2,0)</f>
        <v>#N/A</v>
      </c>
      <c r="K63" s="18">
        <f>IF(Hoja1!M63=2,Hoja1!K63,0)</f>
        <v>0</v>
      </c>
      <c r="L63">
        <f>IF(Hoja1!M63=2,Hoja1!L63:$N63,0)</f>
        <v>0</v>
      </c>
      <c r="M63">
        <f t="shared" si="2"/>
        <v>0</v>
      </c>
      <c r="N63" t="str">
        <f t="shared" si="3"/>
        <v/>
      </c>
      <c r="O63" t="str">
        <f>IF(N63="","",MAX(O$1:O62)+1)</f>
        <v/>
      </c>
    </row>
    <row r="64" spans="1:15" x14ac:dyDescent="0.25">
      <c r="A64">
        <f>IF(Hoja1!M64=2,Hoja1!A64,0)</f>
        <v>0</v>
      </c>
      <c r="B64" s="23" t="str">
        <f>VLOOKUP(Hoja1!B64,Data!$A$1:$B$504,2,0)</f>
        <v>Viva</v>
      </c>
      <c r="C64" s="23">
        <f>Hoja1!C64</f>
        <v>321</v>
      </c>
      <c r="D64" t="str">
        <f>Hoja1!D64</f>
        <v>VB 7060</v>
      </c>
      <c r="E64" s="24">
        <f>IF(Hoja1!M64=2,Hoja1!E64,0)</f>
        <v>0</v>
      </c>
      <c r="F64" s="23" t="str">
        <f>VLOOKUP(Hoja1!F64,Data!$D$1:$E$5004,2,0)</f>
        <v>Cancún</v>
      </c>
      <c r="G64" s="23">
        <f>Hoja1!G64</f>
        <v>2</v>
      </c>
      <c r="H64" s="23">
        <f>Hoja1!H64</f>
        <v>502</v>
      </c>
      <c r="I64" t="str">
        <f>Hoja1!I64</f>
        <v>VB 7060</v>
      </c>
      <c r="J64" t="str">
        <f>VLOOKUP(Hoja1!J64,Data!$G$1:$H$505,2,0)</f>
        <v>Saltillo</v>
      </c>
      <c r="K64" s="18">
        <f>IF(Hoja1!M64=2,Hoja1!K64,0)</f>
        <v>0</v>
      </c>
      <c r="L64">
        <f>IF(Hoja1!M64=2,Hoja1!L64:$N64,0)</f>
        <v>0</v>
      </c>
      <c r="M64">
        <f t="shared" si="2"/>
        <v>0</v>
      </c>
      <c r="N64" t="str">
        <f t="shared" si="3"/>
        <v/>
      </c>
      <c r="O64" t="str">
        <f>IF(N64="","",MAX(O$1:O63)+1)</f>
        <v/>
      </c>
    </row>
    <row r="65" spans="1:15" x14ac:dyDescent="0.25">
      <c r="A65">
        <f>IF(Hoja1!M65=2,Hoja1!A65,0)</f>
        <v>0</v>
      </c>
      <c r="B65" s="23" t="str">
        <f>VLOOKUP(Hoja1!B65,Data!$A$1:$B$504,2,0)</f>
        <v>Viva</v>
      </c>
      <c r="C65" s="23" t="str">
        <f>Hoja1!C65</f>
        <v>32N</v>
      </c>
      <c r="D65" t="str">
        <f>Hoja1!D65</f>
        <v>VB 7370</v>
      </c>
      <c r="E65" s="24">
        <f>IF(Hoja1!M65=2,Hoja1!E65,0)</f>
        <v>0</v>
      </c>
      <c r="F65" s="23" t="str">
        <f>VLOOKUP(Hoja1!F65,Data!$D$1:$E$5004,2,0)</f>
        <v>La Paz</v>
      </c>
      <c r="G65" s="23">
        <f>Hoja1!G65</f>
        <v>3</v>
      </c>
      <c r="H65" s="23" t="str">
        <f>Hoja1!H65</f>
        <v>107A</v>
      </c>
      <c r="I65" t="str">
        <f>Hoja1!I65</f>
        <v>VB 9450</v>
      </c>
      <c r="J65" t="str">
        <f>VLOOKUP(Hoja1!J65,Data!$G$1:$H$505,2,0)</f>
        <v>Nuevo Laredo</v>
      </c>
      <c r="K65" s="18">
        <f>IF(Hoja1!M65=2,Hoja1!K65,0)</f>
        <v>0</v>
      </c>
      <c r="L65">
        <f>IF(Hoja1!M65=2,Hoja1!L65:$N65,0)</f>
        <v>0</v>
      </c>
      <c r="M65">
        <f t="shared" si="2"/>
        <v>0</v>
      </c>
      <c r="N65" t="str">
        <f t="shared" si="3"/>
        <v/>
      </c>
      <c r="O65" t="str">
        <f>IF(N65="","",MAX(O$1:O64)+1)</f>
        <v/>
      </c>
    </row>
    <row r="66" spans="1:15" x14ac:dyDescent="0.25">
      <c r="A66">
        <f>IF(Hoja1!M66=2,Hoja1!A66,0)</f>
        <v>0</v>
      </c>
      <c r="B66" s="23" t="str">
        <f>VLOOKUP(Hoja1!B66,Data!$A$1:$B$504,2,0)</f>
        <v>Viva</v>
      </c>
      <c r="C66" s="23">
        <f>Hoja1!C66</f>
        <v>321</v>
      </c>
      <c r="D66" t="str">
        <f>Hoja1!D66</f>
        <v>VB 7429</v>
      </c>
      <c r="E66" s="24">
        <f>IF(Hoja1!M66=2,Hoja1!E66,0)</f>
        <v>0</v>
      </c>
      <c r="F66" s="23" t="str">
        <f>VLOOKUP(Hoja1!F66,Data!$D$1:$E$5004,2,0)</f>
        <v>Tuxtla Gutiérrez</v>
      </c>
      <c r="G66" s="23">
        <f>Hoja1!G66</f>
        <v>2</v>
      </c>
      <c r="H66" s="23" t="str">
        <f>Hoja1!H66</f>
        <v>115B</v>
      </c>
      <c r="I66" t="str">
        <f>Hoja1!I66</f>
        <v>VB 7429</v>
      </c>
      <c r="J66" t="str">
        <f>VLOOKUP(Hoja1!J66,Data!$G$1:$H$505,2,0)</f>
        <v>Tijuana</v>
      </c>
      <c r="K66" s="18">
        <f>IF(Hoja1!M66=2,Hoja1!K66,0)</f>
        <v>0</v>
      </c>
      <c r="L66">
        <f>IF(Hoja1!M66=2,Hoja1!L66:$N66,0)</f>
        <v>0</v>
      </c>
      <c r="M66">
        <f t="shared" si="2"/>
        <v>0</v>
      </c>
      <c r="N66" t="str">
        <f t="shared" si="3"/>
        <v/>
      </c>
      <c r="O66" t="str">
        <f>IF(N66="","",MAX(O$1:O65)+1)</f>
        <v/>
      </c>
    </row>
    <row r="67" spans="1:15" x14ac:dyDescent="0.25">
      <c r="A67" t="str">
        <f>IF(Hoja1!M67=2,Hoja1!A67,0)</f>
        <v>Flight scheduled</v>
      </c>
      <c r="B67" s="23" t="str">
        <f>VLOOKUP(Hoja1!B67,Data!$A$1:$B$504,2,0)</f>
        <v>Amerijet International</v>
      </c>
      <c r="C67" s="23" t="str">
        <f>Hoja1!C67</f>
        <v>76Y</v>
      </c>
      <c r="D67" t="str">
        <f>Hoja1!D67</f>
        <v>M6 733</v>
      </c>
      <c r="E67" s="24">
        <f>IF(Hoja1!M67=2,Hoja1!E67,0)</f>
        <v>46162.625</v>
      </c>
      <c r="F67" s="23" t="str">
        <f>VLOOKUP(Hoja1!F67,Data!$D$1:$E$5004,2,0)</f>
        <v>Miami</v>
      </c>
      <c r="G67" s="23" t="str">
        <f>Hoja1!G67</f>
        <v>---</v>
      </c>
      <c r="H67" s="23" t="str">
        <f>Hoja1!H67</f>
        <v>601B</v>
      </c>
      <c r="I67" t="str">
        <f>Hoja1!I67</f>
        <v>M6 732</v>
      </c>
      <c r="J67" t="str">
        <f>VLOOKUP(Hoja1!J67,Data!$G$1:$H$505,2,0)</f>
        <v>Miami</v>
      </c>
      <c r="K67" s="18">
        <f>IF(Hoja1!M67=2,Hoja1!K67,0)</f>
        <v>46162.708333333336</v>
      </c>
      <c r="L67" t="str">
        <f>IF(Hoja1!M67=2,Hoja1!L67:$N67,0)</f>
        <v>F</v>
      </c>
      <c r="M67">
        <f t="shared" si="2"/>
        <v>1</v>
      </c>
      <c r="N67">
        <f t="shared" si="3"/>
        <v>1</v>
      </c>
      <c r="O67">
        <f>IF(N67="","",MAX(O$1:O66)+1)</f>
        <v>17</v>
      </c>
    </row>
    <row r="68" spans="1:15" x14ac:dyDescent="0.25">
      <c r="A68">
        <f>IF(Hoja1!M68=2,Hoja1!A68,0)</f>
        <v>0</v>
      </c>
      <c r="B68" s="23" t="str">
        <f>VLOOKUP(Hoja1!B68,Data!$A$1:$B$504,2,0)</f>
        <v>Mexicana de Aviación</v>
      </c>
      <c r="C68" s="23">
        <f>Hoja1!C68</f>
        <v>295</v>
      </c>
      <c r="D68" t="str">
        <f>Hoja1!D68</f>
        <v>XN 1993</v>
      </c>
      <c r="E68" s="24">
        <f>IF(Hoja1!M68=2,Hoja1!E68,0)</f>
        <v>0</v>
      </c>
      <c r="F68" s="23" t="str">
        <f>VLOOKUP(Hoja1!F68,Data!$D$1:$E$5004,2,0)</f>
        <v>Ixtepec</v>
      </c>
      <c r="G68" s="23">
        <f>Hoja1!G68</f>
        <v>1</v>
      </c>
      <c r="H68" s="23" t="str">
        <f>Hoja1!H68</f>
        <v>112B</v>
      </c>
      <c r="I68" t="str">
        <f>Hoja1!I68</f>
        <v>XN 1204</v>
      </c>
      <c r="J68" t="str">
        <f>VLOOKUP(Hoja1!J68,Data!$G$1:$H$505,2,0)</f>
        <v>Tijuana</v>
      </c>
      <c r="K68" s="18">
        <f>IF(Hoja1!M68=2,Hoja1!K68,0)</f>
        <v>0</v>
      </c>
      <c r="L68">
        <f>IF(Hoja1!M68=2,Hoja1!L68:$N68,0)</f>
        <v>0</v>
      </c>
      <c r="M68">
        <f t="shared" si="2"/>
        <v>0</v>
      </c>
      <c r="N68" t="str">
        <f t="shared" si="3"/>
        <v/>
      </c>
      <c r="O68" t="str">
        <f>IF(N68="","",MAX(O$1:O67)+1)</f>
        <v/>
      </c>
    </row>
    <row r="69" spans="1:15" x14ac:dyDescent="0.25">
      <c r="A69" t="str">
        <f>IF(Hoja1!M69=2,Hoja1!A69,0)</f>
        <v>Flight scheduled</v>
      </c>
      <c r="B69" s="23" t="str">
        <f>VLOOKUP(Hoja1!B69,Data!$A$1:$B$504,2,0)</f>
        <v>China Southerrn</v>
      </c>
      <c r="C69" s="23" t="str">
        <f>Hoja1!C69</f>
        <v>77F</v>
      </c>
      <c r="D69" t="str">
        <f>Hoja1!D69</f>
        <v>CZ 2661</v>
      </c>
      <c r="E69" s="24">
        <f>IF(Hoja1!M69=2,Hoja1!E69,0)</f>
        <v>46162.663194444445</v>
      </c>
      <c r="F69" s="23" t="str">
        <f>VLOOKUP(Hoja1!F69,Data!$D$1:$E$5004,2,0)</f>
        <v>Anchorage</v>
      </c>
      <c r="G69" s="23" t="str">
        <f>Hoja1!G69</f>
        <v>---</v>
      </c>
      <c r="H69" s="23">
        <f>Hoja1!H69</f>
        <v>608</v>
      </c>
      <c r="I69" t="str">
        <f>Hoja1!I69</f>
        <v>CZ 2662</v>
      </c>
      <c r="J69" t="str">
        <f>VLOOKUP(Hoja1!J69,Data!$G$1:$H$505,2,0)</f>
        <v>Shanghai</v>
      </c>
      <c r="K69" s="18">
        <f>IF(Hoja1!M69=2,Hoja1!K69,0)</f>
        <v>46162.746527777781</v>
      </c>
      <c r="L69" t="str">
        <f>IF(Hoja1!M69=2,Hoja1!L69:$N69,0)</f>
        <v>F</v>
      </c>
      <c r="M69">
        <f t="shared" si="2"/>
        <v>1</v>
      </c>
      <c r="N69">
        <f t="shared" si="3"/>
        <v>1</v>
      </c>
      <c r="O69">
        <f>IF(N69="","",MAX(O$1:O68)+1)</f>
        <v>18</v>
      </c>
    </row>
    <row r="70" spans="1:15" x14ac:dyDescent="0.25">
      <c r="A70">
        <f>IF(Hoja1!M70=2,Hoja1!A70,0)</f>
        <v>0</v>
      </c>
      <c r="B70" s="23" t="str">
        <f>VLOOKUP(Hoja1!B70,Data!$A$1:$B$504,2,0)</f>
        <v xml:space="preserve">Arajet </v>
      </c>
      <c r="C70" s="23" t="str">
        <f>Hoja1!C70</f>
        <v>7M8</v>
      </c>
      <c r="D70" t="str">
        <f>Hoja1!D70</f>
        <v>DM 7100</v>
      </c>
      <c r="E70" s="24">
        <f>IF(Hoja1!M70=2,Hoja1!E70,0)</f>
        <v>0</v>
      </c>
      <c r="F70" s="23" t="str">
        <f>VLOOKUP(Hoja1!F70,Data!$D$1:$E$5004,2,0)</f>
        <v>Punta Cana</v>
      </c>
      <c r="G70" s="23">
        <f>Hoja1!G70</f>
        <v>6</v>
      </c>
      <c r="H70" s="23" t="str">
        <f>Hoja1!H70</f>
        <v>114A</v>
      </c>
      <c r="I70" t="str">
        <f>Hoja1!I70</f>
        <v>DM 7101</v>
      </c>
      <c r="J70" t="str">
        <f>VLOOKUP(Hoja1!J70,Data!$G$1:$H$505,2,0)</f>
        <v>Punta Cana</v>
      </c>
      <c r="K70" s="18">
        <f>IF(Hoja1!M70=2,Hoja1!K70,0)</f>
        <v>0</v>
      </c>
      <c r="L70">
        <f>IF(Hoja1!M70=2,Hoja1!L70:$N70,0)</f>
        <v>0</v>
      </c>
      <c r="M70">
        <f t="shared" si="2"/>
        <v>0</v>
      </c>
      <c r="N70" t="str">
        <f t="shared" si="3"/>
        <v/>
      </c>
      <c r="O70" t="str">
        <f>IF(N70="","",MAX(O$1:O69)+1)</f>
        <v/>
      </c>
    </row>
    <row r="71" spans="1:15" x14ac:dyDescent="0.25">
      <c r="A71">
        <f>IF(Hoja1!M71=2,Hoja1!A71,0)</f>
        <v>0</v>
      </c>
      <c r="B71" s="23" t="str">
        <f>VLOOKUP(Hoja1!B71,Data!$A$1:$B$504,2,0)</f>
        <v>Viva</v>
      </c>
      <c r="C71" s="23">
        <f>Hoja1!C71</f>
        <v>320</v>
      </c>
      <c r="D71" t="str">
        <f>Hoja1!D71</f>
        <v>VB 7041</v>
      </c>
      <c r="E71" s="24">
        <f>IF(Hoja1!M71=2,Hoja1!E71,0)</f>
        <v>0</v>
      </c>
      <c r="F71" s="23" t="str">
        <f>VLOOKUP(Hoja1!F71,Data!$D$1:$E$5004,2,0)</f>
        <v>San Luis Potosí</v>
      </c>
      <c r="G71" s="23">
        <f>Hoja1!G71</f>
        <v>1</v>
      </c>
      <c r="H71" s="23">
        <f>Hoja1!H71</f>
        <v>503</v>
      </c>
      <c r="I71" t="str">
        <f>Hoja1!I71</f>
        <v>VB 7041</v>
      </c>
      <c r="J71" t="str">
        <f>VLOOKUP(Hoja1!J71,Data!$G$1:$H$505,2,0)</f>
        <v>Cancún</v>
      </c>
      <c r="K71" s="18">
        <f>IF(Hoja1!M71=2,Hoja1!K71,0)</f>
        <v>0</v>
      </c>
      <c r="L71">
        <f>IF(Hoja1!M71=2,Hoja1!L71:$N71,0)</f>
        <v>0</v>
      </c>
      <c r="M71">
        <f t="shared" si="2"/>
        <v>0</v>
      </c>
      <c r="N71" t="str">
        <f t="shared" si="3"/>
        <v/>
      </c>
      <c r="O71" t="str">
        <f>IF(N71="","",MAX(O$1:O70)+1)</f>
        <v/>
      </c>
    </row>
    <row r="72" spans="1:15" x14ac:dyDescent="0.25">
      <c r="A72">
        <f>IF(Hoja1!M72=2,Hoja1!A72,0)</f>
        <v>0</v>
      </c>
      <c r="B72" s="23" t="str">
        <f>VLOOKUP(Hoja1!B72,Data!$A$1:$B$504,2,0)</f>
        <v>Volaris</v>
      </c>
      <c r="C72" s="23" t="str">
        <f>Hoja1!C72</f>
        <v>32N</v>
      </c>
      <c r="D72" t="str">
        <f>Hoja1!D72</f>
        <v>Y4 3532</v>
      </c>
      <c r="E72" s="24">
        <f>IF(Hoja1!M72=2,Hoja1!E72,0)</f>
        <v>0</v>
      </c>
      <c r="F72" s="23" t="str">
        <f>VLOOKUP(Hoja1!F72,Data!$D$1:$E$5004,2,0)</f>
        <v>Cancún</v>
      </c>
      <c r="G72" s="23">
        <f>Hoja1!G72</f>
        <v>2</v>
      </c>
      <c r="H72" s="23" t="str">
        <f>Hoja1!H72</f>
        <v>109A</v>
      </c>
      <c r="I72" t="str">
        <f>Hoja1!I72</f>
        <v>Y4 1293</v>
      </c>
      <c r="J72" t="str">
        <f>VLOOKUP(Hoja1!J72,Data!$G$1:$H$505,2,0)</f>
        <v>Guadalajara</v>
      </c>
      <c r="K72" s="18">
        <f>IF(Hoja1!M72=2,Hoja1!K72,0)</f>
        <v>0</v>
      </c>
      <c r="L72">
        <f>IF(Hoja1!M72=2,Hoja1!L72:$N72,0)</f>
        <v>0</v>
      </c>
      <c r="M72">
        <f t="shared" si="2"/>
        <v>0</v>
      </c>
      <c r="N72" t="str">
        <f t="shared" si="3"/>
        <v/>
      </c>
      <c r="O72" t="str">
        <f>IF(N72="","",MAX(O$1:O71)+1)</f>
        <v/>
      </c>
    </row>
    <row r="73" spans="1:15" x14ac:dyDescent="0.25">
      <c r="A73">
        <f>IF(Hoja1!M73=2,Hoja1!A73,0)</f>
        <v>0</v>
      </c>
      <c r="B73" s="23" t="str">
        <f>VLOOKUP(Hoja1!B73,Data!$A$1:$B$504,2,0)</f>
        <v>Viva</v>
      </c>
      <c r="C73" s="23" t="str">
        <f>Hoja1!C73</f>
        <v>32A</v>
      </c>
      <c r="D73" t="str">
        <f>Hoja1!D73</f>
        <v>VB 9533</v>
      </c>
      <c r="E73" s="24">
        <f>IF(Hoja1!M73=2,Hoja1!E73,0)</f>
        <v>0</v>
      </c>
      <c r="F73" s="23" t="str">
        <f>VLOOKUP(Hoja1!F73,Data!$D$1:$E$5004,2,0)</f>
        <v>Matamoros</v>
      </c>
      <c r="G73" s="23">
        <f>Hoja1!G73</f>
        <v>1</v>
      </c>
      <c r="H73" s="23">
        <f>Hoja1!H73</f>
        <v>505</v>
      </c>
      <c r="I73" t="str">
        <f>Hoja1!I73</f>
        <v>VB 9522</v>
      </c>
      <c r="J73" t="str">
        <f>VLOOKUP(Hoja1!J73,Data!$G$1:$H$505,2,0)</f>
        <v>Guadalajara</v>
      </c>
      <c r="K73" s="18">
        <f>IF(Hoja1!M73=2,Hoja1!K73,0)</f>
        <v>0</v>
      </c>
      <c r="L73">
        <f>IF(Hoja1!M73=2,Hoja1!L73:$N73,0)</f>
        <v>0</v>
      </c>
      <c r="M73">
        <f t="shared" si="2"/>
        <v>0</v>
      </c>
      <c r="N73" t="str">
        <f t="shared" si="3"/>
        <v/>
      </c>
      <c r="O73" t="str">
        <f>IF(N73="","",MAX(O$1:O72)+1)</f>
        <v/>
      </c>
    </row>
    <row r="74" spans="1:15" x14ac:dyDescent="0.25">
      <c r="A74" t="str">
        <f>IF(Hoja1!M74=2,Hoja1!A74,0)</f>
        <v>Flight scheduled</v>
      </c>
      <c r="B74" s="23" t="str">
        <f>VLOOKUP(Hoja1!B74,Data!$A$1:$B$504,2,0)</f>
        <v>Lufthansa</v>
      </c>
      <c r="C74" s="23" t="str">
        <f>Hoja1!C74</f>
        <v>77X</v>
      </c>
      <c r="D74" t="str">
        <f>Hoja1!D74</f>
        <v>LH 8224</v>
      </c>
      <c r="E74" s="24">
        <f>IF(Hoja1!M74=2,Hoja1!E74,0)</f>
        <v>46162.690972222219</v>
      </c>
      <c r="F74" s="23" t="str">
        <f>VLOOKUP(Hoja1!F74,Data!$D$1:$E$5004,2,0)</f>
        <v>Frankfurt</v>
      </c>
      <c r="G74" s="23" t="str">
        <f>Hoja1!G74</f>
        <v>---</v>
      </c>
      <c r="H74" s="23">
        <f>Hoja1!H74</f>
        <v>606</v>
      </c>
      <c r="I74" t="str">
        <f>Hoja1!I74</f>
        <v>LH 8225</v>
      </c>
      <c r="J74" t="str">
        <f>VLOOKUP(Hoja1!J74,Data!$G$1:$H$505,2,0)</f>
        <v>Guadalajara</v>
      </c>
      <c r="K74" s="18">
        <f>IF(Hoja1!M74=2,Hoja1!K74,0)</f>
        <v>46162.777777777781</v>
      </c>
      <c r="L74" t="str">
        <f>IF(Hoja1!M74=2,Hoja1!L74:$N74,0)</f>
        <v>F</v>
      </c>
      <c r="M74">
        <f t="shared" si="2"/>
        <v>1</v>
      </c>
      <c r="N74">
        <f t="shared" si="3"/>
        <v>1</v>
      </c>
      <c r="O74">
        <f>IF(N74="","",MAX(O$1:O73)+1)</f>
        <v>19</v>
      </c>
    </row>
    <row r="75" spans="1:15" x14ac:dyDescent="0.25">
      <c r="A75">
        <f>IF(Hoja1!M75=2,Hoja1!A75,0)</f>
        <v>0</v>
      </c>
      <c r="B75" s="23" t="str">
        <f>VLOOKUP(Hoja1!B75,Data!$A$1:$B$504,2,0)</f>
        <v>Volaris</v>
      </c>
      <c r="C75" s="23" t="str">
        <f>Hoja1!C75</f>
        <v>32N</v>
      </c>
      <c r="D75" t="str">
        <f>Hoja1!D75</f>
        <v>Y4 7121</v>
      </c>
      <c r="E75" s="24">
        <f>IF(Hoja1!M75=2,Hoja1!E75,0)</f>
        <v>0</v>
      </c>
      <c r="F75" s="23" t="str">
        <f>VLOOKUP(Hoja1!F75,Data!$D$1:$E$5004,2,0)</f>
        <v>Los Cabos</v>
      </c>
      <c r="G75" s="23">
        <f>Hoja1!G75</f>
        <v>2</v>
      </c>
      <c r="H75" s="23" t="str">
        <f>Hoja1!H75</f>
        <v>109B</v>
      </c>
      <c r="I75" t="str">
        <f>Hoja1!I75</f>
        <v>Y4 7110</v>
      </c>
      <c r="J75" t="str">
        <f>VLOOKUP(Hoja1!J75,Data!$G$1:$H$505,2,0)</f>
        <v>Mérida</v>
      </c>
      <c r="K75" s="18">
        <f>IF(Hoja1!M75=2,Hoja1!K75,0)</f>
        <v>0</v>
      </c>
      <c r="L75">
        <f>IF(Hoja1!M75=2,Hoja1!L75:$N75,0)</f>
        <v>0</v>
      </c>
      <c r="M75">
        <f t="shared" si="2"/>
        <v>0</v>
      </c>
      <c r="N75" t="str">
        <f t="shared" si="3"/>
        <v/>
      </c>
      <c r="O75" t="str">
        <f>IF(N75="","",MAX(O$1:O74)+1)</f>
        <v/>
      </c>
    </row>
    <row r="76" spans="1:15" x14ac:dyDescent="0.25">
      <c r="A76">
        <f>IF(Hoja1!M76=2,Hoja1!A76,0)</f>
        <v>0</v>
      </c>
      <c r="B76" s="23" t="str">
        <f>VLOOKUP(Hoja1!B76,Data!$A$1:$B$504,2,0)</f>
        <v>Viva</v>
      </c>
      <c r="C76" s="23">
        <f>Hoja1!C76</f>
        <v>320</v>
      </c>
      <c r="D76" t="str">
        <f>Hoja1!D76</f>
        <v>VB 7434</v>
      </c>
      <c r="E76" s="24">
        <f>IF(Hoja1!M76=2,Hoja1!E76,0)</f>
        <v>0</v>
      </c>
      <c r="F76" s="23" t="str">
        <f>VLOOKUP(Hoja1!F76,Data!$D$1:$E$5004,2,0)</f>
        <v>Ciudad Juárez</v>
      </c>
      <c r="G76" s="23">
        <f>Hoja1!G76</f>
        <v>3</v>
      </c>
      <c r="H76" s="23">
        <f>Hoja1!H76</f>
        <v>504</v>
      </c>
      <c r="I76" t="str">
        <f>Hoja1!I76</f>
        <v>VB 7434</v>
      </c>
      <c r="J76" t="str">
        <f>VLOOKUP(Hoja1!J76,Data!$G$1:$H$505,2,0)</f>
        <v>Veracruz</v>
      </c>
      <c r="K76" s="18">
        <f>IF(Hoja1!M76=2,Hoja1!K76,0)</f>
        <v>0</v>
      </c>
      <c r="L76">
        <f>IF(Hoja1!M76=2,Hoja1!L76:$N76,0)</f>
        <v>0</v>
      </c>
      <c r="M76">
        <f t="shared" si="2"/>
        <v>0</v>
      </c>
      <c r="N76" t="str">
        <f t="shared" si="3"/>
        <v/>
      </c>
      <c r="O76" t="str">
        <f>IF(N76="","",MAX(O$1:O75)+1)</f>
        <v/>
      </c>
    </row>
    <row r="77" spans="1:15" x14ac:dyDescent="0.25">
      <c r="A77">
        <f>IF(Hoja1!M77=2,Hoja1!A77,0)</f>
        <v>0</v>
      </c>
      <c r="B77" s="23" t="str">
        <f>VLOOKUP(Hoja1!B77,Data!$A$1:$B$504,2,0)</f>
        <v>Viva</v>
      </c>
      <c r="C77" s="23">
        <f>Hoja1!C77</f>
        <v>321</v>
      </c>
      <c r="D77" t="str">
        <f>Hoja1!D77</f>
        <v>VB 7417</v>
      </c>
      <c r="E77" s="24">
        <f>IF(Hoja1!M77=2,Hoja1!E77,0)</f>
        <v>0</v>
      </c>
      <c r="F77" s="23" t="str">
        <f>VLOOKUP(Hoja1!F77,Data!$D$1:$E$5004,2,0)</f>
        <v>Culiacán</v>
      </c>
      <c r="G77" s="23">
        <f>Hoja1!G77</f>
        <v>3</v>
      </c>
      <c r="H77" s="23" t="str">
        <f>Hoja1!H77</f>
        <v>115B</v>
      </c>
      <c r="I77" t="str">
        <f>Hoja1!I77</f>
        <v>VB 7417</v>
      </c>
      <c r="J77" t="str">
        <f>VLOOKUP(Hoja1!J77,Data!$G$1:$H$505,2,0)</f>
        <v>Cancún</v>
      </c>
      <c r="K77" s="18">
        <f>IF(Hoja1!M77=2,Hoja1!K77,0)</f>
        <v>0</v>
      </c>
      <c r="L77">
        <f>IF(Hoja1!M77=2,Hoja1!L77:$N77,0)</f>
        <v>0</v>
      </c>
      <c r="M77">
        <f t="shared" si="2"/>
        <v>0</v>
      </c>
      <c r="N77" t="str">
        <f t="shared" si="3"/>
        <v/>
      </c>
      <c r="O77" t="str">
        <f>IF(N77="","",MAX(O$1:O76)+1)</f>
        <v/>
      </c>
    </row>
    <row r="78" spans="1:15" x14ac:dyDescent="0.25">
      <c r="A78" t="str">
        <f>IF(Hoja1!M78=2,Hoja1!A78,0)</f>
        <v>Flight scheduled</v>
      </c>
      <c r="B78" s="23" t="str">
        <f>VLOOKUP(Hoja1!B78,Data!$A$1:$B$504,2,0)</f>
        <v>China Southerrn</v>
      </c>
      <c r="C78" s="23" t="str">
        <f>Hoja1!C78</f>
        <v>77F/772</v>
      </c>
      <c r="D78" t="str">
        <f>Hoja1!D78</f>
        <v>CZ 2597</v>
      </c>
      <c r="E78" s="24">
        <f>IF(Hoja1!M78=2,Hoja1!E78,0)</f>
        <v>46162.711805555555</v>
      </c>
      <c r="F78" s="23" t="str">
        <f>VLOOKUP(Hoja1!F78,Data!$D$1:$E$5004,2,0)</f>
        <v>Harbin</v>
      </c>
      <c r="G78" s="23" t="str">
        <f>Hoja1!G78</f>
        <v>---</v>
      </c>
      <c r="H78" s="23">
        <f>Hoja1!H78</f>
        <v>607</v>
      </c>
      <c r="I78" t="str">
        <f>Hoja1!I78</f>
        <v>CZ 2598</v>
      </c>
      <c r="J78" t="str">
        <f>VLOOKUP(Hoja1!J78,Data!$G$1:$H$505,2,0)</f>
        <v>Shanghai</v>
      </c>
      <c r="K78" s="18">
        <f>IF(Hoja1!M78=2,Hoja1!K78,0)</f>
        <v>46162.836805555555</v>
      </c>
      <c r="L78" t="str">
        <f>IF(Hoja1!M78=2,Hoja1!L78:$N78,0)</f>
        <v>F</v>
      </c>
      <c r="M78">
        <f t="shared" si="2"/>
        <v>1</v>
      </c>
      <c r="N78">
        <f t="shared" si="3"/>
        <v>1</v>
      </c>
      <c r="O78">
        <f>IF(N78="","",MAX(O$1:O77)+1)</f>
        <v>20</v>
      </c>
    </row>
    <row r="79" spans="1:15" x14ac:dyDescent="0.25">
      <c r="A79">
        <f>IF(Hoja1!M79=2,Hoja1!A79,0)</f>
        <v>0</v>
      </c>
      <c r="B79" s="23" t="str">
        <f>VLOOKUP(Hoja1!B79,Data!$A$1:$B$504,2,0)</f>
        <v>Viva</v>
      </c>
      <c r="C79" s="23" t="str">
        <f>Hoja1!C79</f>
        <v>32A</v>
      </c>
      <c r="D79" t="str">
        <f>Hoja1!D79</f>
        <v>VB 7304</v>
      </c>
      <c r="E79" s="24">
        <f>IF(Hoja1!M79=2,Hoja1!E79,0)</f>
        <v>0</v>
      </c>
      <c r="F79" s="23" t="str">
        <f>VLOOKUP(Hoja1!F79,Data!$D$1:$E$5004,2,0)</f>
        <v>Guadalajara</v>
      </c>
      <c r="G79" s="23">
        <f>Hoja1!G79</f>
        <v>1</v>
      </c>
      <c r="H79" s="23" t="str">
        <f>Hoja1!H79</f>
        <v>107B</v>
      </c>
      <c r="I79" t="str">
        <f>Hoja1!I79</f>
        <v>VB 7304</v>
      </c>
      <c r="J79" t="str">
        <f>VLOOKUP(Hoja1!J79,Data!$G$1:$H$505,2,0)</f>
        <v>Tampico</v>
      </c>
      <c r="K79" s="18">
        <f>IF(Hoja1!M79=2,Hoja1!K79,0)</f>
        <v>0</v>
      </c>
      <c r="L79">
        <f>IF(Hoja1!M79=2,Hoja1!L79:$N79,0)</f>
        <v>0</v>
      </c>
      <c r="M79">
        <f t="shared" ref="M79:M142" si="4">IF(A79&gt;0,1,0)</f>
        <v>0</v>
      </c>
      <c r="N79" t="str">
        <f t="shared" ref="N79:N142" si="5">IF(M79=0,"",M79)</f>
        <v/>
      </c>
      <c r="O79" t="str">
        <f>IF(N79="","",MAX(O$1:O78)+1)</f>
        <v/>
      </c>
    </row>
    <row r="80" spans="1:15" x14ac:dyDescent="0.25">
      <c r="A80">
        <f>IF(Hoja1!M80=2,Hoja1!A80,0)</f>
        <v>0</v>
      </c>
      <c r="B80" s="23" t="str">
        <f>VLOOKUP(Hoja1!B80,Data!$A$1:$B$504,2,0)</f>
        <v>Aerus</v>
      </c>
      <c r="C80" s="23" t="str">
        <f>Hoja1!C80</f>
        <v>CNF</v>
      </c>
      <c r="D80" t="str">
        <f>Hoja1!D80</f>
        <v>ZV 361</v>
      </c>
      <c r="E80" s="24">
        <f>IF(Hoja1!M80=2,Hoja1!E80,0)</f>
        <v>0</v>
      </c>
      <c r="F80" s="23" t="str">
        <f>VLOOKUP(Hoja1!F80,Data!$D$1:$E$5004,2,0)</f>
        <v>Ciudad Victoria</v>
      </c>
      <c r="G80" s="23">
        <f>Hoja1!G80</f>
        <v>2</v>
      </c>
      <c r="H80" s="23">
        <f>Hoja1!H80</f>
        <v>501</v>
      </c>
      <c r="I80" t="str">
        <f>Hoja1!I80</f>
        <v>ZV 303</v>
      </c>
      <c r="J80" t="str">
        <f>VLOOKUP(Hoja1!J80,Data!$G$1:$H$505,2,0)</f>
        <v>Ixtepec</v>
      </c>
      <c r="K80" s="18">
        <f>IF(Hoja1!M80=2,Hoja1!K80,0)</f>
        <v>0</v>
      </c>
      <c r="L80">
        <f>IF(Hoja1!M80=2,Hoja1!L80:$N80,0)</f>
        <v>0</v>
      </c>
      <c r="M80">
        <f t="shared" si="4"/>
        <v>0</v>
      </c>
      <c r="N80" t="str">
        <f t="shared" si="5"/>
        <v/>
      </c>
      <c r="O80" t="str">
        <f>IF(N80="","",MAX(O$1:O79)+1)</f>
        <v/>
      </c>
    </row>
    <row r="81" spans="1:15" x14ac:dyDescent="0.25">
      <c r="A81">
        <f>IF(Hoja1!M81=2,Hoja1!A81,0)</f>
        <v>0</v>
      </c>
      <c r="B81" s="23" t="str">
        <f>VLOOKUP(Hoja1!B81,Data!$A$1:$B$504,2,0)</f>
        <v>Aeromexico</v>
      </c>
      <c r="C81" s="23" t="str">
        <f>Hoja1!C81</f>
        <v>E90</v>
      </c>
      <c r="D81" t="str">
        <f>Hoja1!D81</f>
        <v>AM 875</v>
      </c>
      <c r="E81" s="24">
        <f>IF(Hoja1!M81=2,Hoja1!E81,0)</f>
        <v>0</v>
      </c>
      <c r="F81" s="23" t="str">
        <f>VLOOKUP(Hoja1!F81,Data!$D$1:$E$5004,2,0)</f>
        <v>Mérida</v>
      </c>
      <c r="G81" s="23">
        <f>Hoja1!G81</f>
        <v>3</v>
      </c>
      <c r="H81" s="23" t="str">
        <f>Hoja1!H81</f>
        <v>110A</v>
      </c>
      <c r="I81" t="str">
        <f>Hoja1!I81</f>
        <v>AM 872</v>
      </c>
      <c r="J81" t="str">
        <f>VLOOKUP(Hoja1!J81,Data!$G$1:$H$505,2,0)</f>
        <v>Veracruz</v>
      </c>
      <c r="K81" s="18">
        <f>IF(Hoja1!M81=2,Hoja1!K81,0)</f>
        <v>0</v>
      </c>
      <c r="L81">
        <f>IF(Hoja1!M81=2,Hoja1!L81:$N81,0)</f>
        <v>0</v>
      </c>
      <c r="M81">
        <f t="shared" si="4"/>
        <v>0</v>
      </c>
      <c r="N81" t="str">
        <f t="shared" si="5"/>
        <v/>
      </c>
      <c r="O81" t="str">
        <f>IF(N81="","",MAX(O$1:O80)+1)</f>
        <v/>
      </c>
    </row>
    <row r="82" spans="1:15" x14ac:dyDescent="0.25">
      <c r="A82">
        <f>IF(Hoja1!M82=2,Hoja1!A82,0)</f>
        <v>0</v>
      </c>
      <c r="B82" s="23" t="str">
        <f>VLOOKUP(Hoja1!B82,Data!$A$1:$B$504,2,0)</f>
        <v>Viva</v>
      </c>
      <c r="C82" s="23">
        <f>Hoja1!C82</f>
        <v>321</v>
      </c>
      <c r="D82" t="str">
        <f>Hoja1!D82</f>
        <v>VB 7443</v>
      </c>
      <c r="E82" s="24">
        <f>IF(Hoja1!M82=2,Hoja1!E82,0)</f>
        <v>0</v>
      </c>
      <c r="F82" s="23" t="str">
        <f>VLOOKUP(Hoja1!F82,Data!$D$1:$E$5004,2,0)</f>
        <v>Cancún</v>
      </c>
      <c r="G82" s="23">
        <f>Hoja1!G82</f>
        <v>1</v>
      </c>
      <c r="H82" s="23" t="str">
        <f>Hoja1!H82</f>
        <v>107A</v>
      </c>
      <c r="I82" t="str">
        <f>Hoja1!I82</f>
        <v>VB 7443</v>
      </c>
      <c r="J82" t="str">
        <f>VLOOKUP(Hoja1!J82,Data!$G$1:$H$505,2,0)</f>
        <v>Los Cabos</v>
      </c>
      <c r="K82" s="18">
        <f>IF(Hoja1!M82=2,Hoja1!K82,0)</f>
        <v>0</v>
      </c>
      <c r="L82">
        <f>IF(Hoja1!M82=2,Hoja1!L82:$N82,0)</f>
        <v>0</v>
      </c>
      <c r="M82">
        <f t="shared" si="4"/>
        <v>0</v>
      </c>
      <c r="N82" t="str">
        <f t="shared" si="5"/>
        <v/>
      </c>
      <c r="O82" t="str">
        <f>IF(N82="","",MAX(O$1:O81)+1)</f>
        <v/>
      </c>
    </row>
    <row r="83" spans="1:15" x14ac:dyDescent="0.25">
      <c r="A83">
        <f>IF(Hoja1!M83=2,Hoja1!A83,0)</f>
        <v>0</v>
      </c>
      <c r="B83" s="23" t="str">
        <f>VLOOKUP(Hoja1!B83,Data!$A$1:$B$504,2,0)</f>
        <v>Viva</v>
      </c>
      <c r="C83" s="23" t="str">
        <f>Hoja1!C83</f>
        <v>32A</v>
      </c>
      <c r="D83" t="str">
        <f>Hoja1!D83</f>
        <v>VB 7016</v>
      </c>
      <c r="E83" s="24">
        <f>IF(Hoja1!M83=2,Hoja1!E83,0)</f>
        <v>0</v>
      </c>
      <c r="F83" s="23" t="str">
        <f>VLOOKUP(Hoja1!F83,Data!$D$1:$E$5004,2,0)</f>
        <v>Monterrey</v>
      </c>
      <c r="G83" s="23">
        <f>Hoja1!G83</f>
        <v>2</v>
      </c>
      <c r="H83" s="23">
        <f>Hoja1!H83</f>
        <v>503</v>
      </c>
      <c r="I83" t="str">
        <f>Hoja1!I83</f>
        <v>VB 7016</v>
      </c>
      <c r="J83" t="str">
        <f>VLOOKUP(Hoja1!J83,Data!$G$1:$H$505,2,0)</f>
        <v>Acapulco</v>
      </c>
      <c r="K83" s="18">
        <f>IF(Hoja1!M83=2,Hoja1!K83,0)</f>
        <v>0</v>
      </c>
      <c r="L83">
        <f>IF(Hoja1!M83=2,Hoja1!L83:$N83,0)</f>
        <v>0</v>
      </c>
      <c r="M83">
        <f t="shared" si="4"/>
        <v>0</v>
      </c>
      <c r="N83" t="str">
        <f t="shared" si="5"/>
        <v/>
      </c>
      <c r="O83" t="str">
        <f>IF(N83="","",MAX(O$1:O82)+1)</f>
        <v/>
      </c>
    </row>
    <row r="84" spans="1:15" x14ac:dyDescent="0.25">
      <c r="A84">
        <f>IF(Hoja1!M84=2,Hoja1!A84,0)</f>
        <v>0</v>
      </c>
      <c r="B84" s="23" t="str">
        <f>VLOOKUP(Hoja1!B84,Data!$A$1:$B$504,2,0)</f>
        <v>Viva</v>
      </c>
      <c r="C84" s="23" t="str">
        <f>Hoja1!C84</f>
        <v>32Q</v>
      </c>
      <c r="D84" t="str">
        <f>Hoja1!D84</f>
        <v>VB 7447</v>
      </c>
      <c r="E84" s="24">
        <f>IF(Hoja1!M84=2,Hoja1!E84,0)</f>
        <v>0</v>
      </c>
      <c r="F84" s="23" t="str">
        <f>VLOOKUP(Hoja1!F84,Data!$D$1:$E$5004,2,0)</f>
        <v>Tulum</v>
      </c>
      <c r="G84" s="23">
        <f>Hoja1!G84</f>
        <v>1</v>
      </c>
      <c r="H84" s="23" t="str">
        <f>Hoja1!H84</f>
        <v>106A</v>
      </c>
      <c r="I84" t="str">
        <f>Hoja1!I84</f>
        <v>VB 7447</v>
      </c>
      <c r="J84" t="str">
        <f>VLOOKUP(Hoja1!J84,Data!$G$1:$H$505,2,0)</f>
        <v>Hermosillo</v>
      </c>
      <c r="K84" s="18">
        <f>IF(Hoja1!M84=2,Hoja1!K84,0)</f>
        <v>0</v>
      </c>
      <c r="L84">
        <f>IF(Hoja1!M84=2,Hoja1!L84:$N84,0)</f>
        <v>0</v>
      </c>
      <c r="M84">
        <f t="shared" si="4"/>
        <v>0</v>
      </c>
      <c r="N84" t="str">
        <f t="shared" si="5"/>
        <v/>
      </c>
      <c r="O84" t="str">
        <f>IF(N84="","",MAX(O$1:O83)+1)</f>
        <v/>
      </c>
    </row>
    <row r="85" spans="1:15" x14ac:dyDescent="0.25">
      <c r="A85">
        <f>IF(Hoja1!M85=2,Hoja1!A85,0)</f>
        <v>0</v>
      </c>
      <c r="B85" s="23" t="str">
        <f>VLOOKUP(Hoja1!B85,Data!$A$1:$B$504,2,0)</f>
        <v>Viva</v>
      </c>
      <c r="C85" s="23" t="str">
        <f>Hoja1!C85</f>
        <v>32A</v>
      </c>
      <c r="D85" t="str">
        <f>Hoja1!D85</f>
        <v>VB 9221</v>
      </c>
      <c r="E85" s="24">
        <f>IF(Hoja1!M85=2,Hoja1!E85,0)</f>
        <v>0</v>
      </c>
      <c r="F85" s="23" t="str">
        <f>VLOOKUP(Hoja1!F85,Data!$D$1:$E$5004,2,0)</f>
        <v>Puerto Escondido</v>
      </c>
      <c r="G85" s="23">
        <f>Hoja1!G85</f>
        <v>1</v>
      </c>
      <c r="H85" s="23" t="str">
        <f>Hoja1!H85</f>
        <v>112A</v>
      </c>
      <c r="I85" t="str">
        <f>Hoja1!I85</f>
        <v>VB 770</v>
      </c>
      <c r="J85" t="str">
        <f>VLOOKUP(Hoja1!J85,Data!$G$1:$H$505,2,0)</f>
        <v>Bogotá</v>
      </c>
      <c r="K85" s="18">
        <f>IF(Hoja1!M85=2,Hoja1!K85,0)</f>
        <v>0</v>
      </c>
      <c r="L85">
        <f>IF(Hoja1!M85=2,Hoja1!L85:$N85,0)</f>
        <v>0</v>
      </c>
      <c r="M85">
        <f t="shared" si="4"/>
        <v>0</v>
      </c>
      <c r="N85" t="str">
        <f t="shared" si="5"/>
        <v/>
      </c>
      <c r="O85" t="str">
        <f>IF(N85="","",MAX(O$1:O84)+1)</f>
        <v/>
      </c>
    </row>
    <row r="86" spans="1:15" x14ac:dyDescent="0.25">
      <c r="A86">
        <f>IF(Hoja1!M86=2,Hoja1!A86,0)</f>
        <v>0</v>
      </c>
      <c r="B86" s="23" t="str">
        <f>VLOOKUP(Hoja1!B86,Data!$A$1:$B$504,2,0)</f>
        <v>Aeromexico</v>
      </c>
      <c r="C86" s="23" t="str">
        <f>Hoja1!C86</f>
        <v>E90</v>
      </c>
      <c r="D86" t="str">
        <f>Hoja1!D86</f>
        <v>AM 881</v>
      </c>
      <c r="E86" s="24">
        <f>IF(Hoja1!M86=2,Hoja1!E86,0)</f>
        <v>0</v>
      </c>
      <c r="F86" s="23" t="str">
        <f>VLOOKUP(Hoja1!F86,Data!$D$1:$E$5004,2,0)</f>
        <v>Puerto Vallarta</v>
      </c>
      <c r="G86" s="23">
        <f>Hoja1!G86</f>
        <v>3</v>
      </c>
      <c r="H86" s="23" t="str">
        <f>Hoja1!H86</f>
        <v>110B</v>
      </c>
      <c r="I86" t="str">
        <f>Hoja1!I86</f>
        <v>AM 2600</v>
      </c>
      <c r="J86" t="str">
        <f>VLOOKUP(Hoja1!J86,Data!$G$1:$H$505,2,0)</f>
        <v>Durango</v>
      </c>
      <c r="K86" s="18">
        <f>IF(Hoja1!M86=2,Hoja1!K86,0)</f>
        <v>0</v>
      </c>
      <c r="L86">
        <f>IF(Hoja1!M86=2,Hoja1!L86:$N86,0)</f>
        <v>0</v>
      </c>
      <c r="M86">
        <f t="shared" si="4"/>
        <v>0</v>
      </c>
      <c r="N86" t="str">
        <f t="shared" si="5"/>
        <v/>
      </c>
      <c r="O86" t="str">
        <f>IF(N86="","",MAX(O$1:O85)+1)</f>
        <v/>
      </c>
    </row>
    <row r="87" spans="1:15" x14ac:dyDescent="0.25">
      <c r="A87">
        <f>IF(Hoja1!M87=2,Hoja1!A87,0)</f>
        <v>0</v>
      </c>
      <c r="B87" s="23" t="str">
        <f>VLOOKUP(Hoja1!B87,Data!$A$1:$B$504,2,0)</f>
        <v>Viva</v>
      </c>
      <c r="C87" s="23">
        <f>Hoja1!C87</f>
        <v>321</v>
      </c>
      <c r="D87" t="str">
        <f>Hoja1!D87</f>
        <v>VB 7190</v>
      </c>
      <c r="E87" s="24">
        <f>IF(Hoja1!M87=2,Hoja1!E87,0)</f>
        <v>0</v>
      </c>
      <c r="F87" s="23" t="str">
        <f>VLOOKUP(Hoja1!F87,Data!$D$1:$E$5004,2,0)</f>
        <v>Mérida</v>
      </c>
      <c r="G87" s="23">
        <f>Hoja1!G87</f>
        <v>2</v>
      </c>
      <c r="H87" s="23">
        <f>Hoja1!H87</f>
        <v>502</v>
      </c>
      <c r="I87" t="str">
        <f>Hoja1!I87</f>
        <v>VB 7190</v>
      </c>
      <c r="J87" t="str">
        <f>VLOOKUP(Hoja1!J87,Data!$G$1:$H$505,2,0)</f>
        <v>Oaxaca</v>
      </c>
      <c r="K87" s="18">
        <f>IF(Hoja1!M87=2,Hoja1!K87,0)</f>
        <v>0</v>
      </c>
      <c r="L87">
        <f>IF(Hoja1!M87=2,Hoja1!L87:$N87,0)</f>
        <v>0</v>
      </c>
      <c r="M87">
        <f t="shared" si="4"/>
        <v>0</v>
      </c>
      <c r="N87" t="str">
        <f t="shared" si="5"/>
        <v/>
      </c>
      <c r="O87" t="str">
        <f>IF(N87="","",MAX(O$1:O86)+1)</f>
        <v/>
      </c>
    </row>
    <row r="88" spans="1:15" x14ac:dyDescent="0.25">
      <c r="A88">
        <f>IF(Hoja1!M88=2,Hoja1!A88,0)</f>
        <v>0</v>
      </c>
      <c r="B88" s="23" t="str">
        <f>VLOOKUP(Hoja1!B88,Data!$A$1:$B$504,2,0)</f>
        <v>Viva</v>
      </c>
      <c r="C88" s="23" t="str">
        <f>Hoja1!C88</f>
        <v>32N</v>
      </c>
      <c r="D88" t="str">
        <f>Hoja1!D88</f>
        <v>VB 4412</v>
      </c>
      <c r="E88" s="24">
        <f>IF(Hoja1!M88=2,Hoja1!E88,0)</f>
        <v>0</v>
      </c>
      <c r="F88" s="23" t="str">
        <f>VLOOKUP(Hoja1!F88,Data!$D$1:$E$5004,2,0)</f>
        <v>Monterrey</v>
      </c>
      <c r="G88" s="23">
        <f>Hoja1!G88</f>
        <v>3</v>
      </c>
      <c r="H88" s="23" t="str">
        <f>Hoja1!H88</f>
        <v>107B</v>
      </c>
      <c r="I88" t="str">
        <f>Hoja1!I88</f>
        <v>VB 4413</v>
      </c>
      <c r="J88" t="str">
        <f>VLOOKUP(Hoja1!J88,Data!$G$1:$H$505,2,0)</f>
        <v>Monterrey</v>
      </c>
      <c r="K88" s="18">
        <f>IF(Hoja1!M88=2,Hoja1!K88,0)</f>
        <v>0</v>
      </c>
      <c r="L88">
        <f>IF(Hoja1!M88=2,Hoja1!L88:$N88,0)</f>
        <v>0</v>
      </c>
      <c r="M88">
        <f t="shared" si="4"/>
        <v>0</v>
      </c>
      <c r="N88" t="str">
        <f t="shared" si="5"/>
        <v/>
      </c>
      <c r="O88" t="str">
        <f>IF(N88="","",MAX(O$1:O87)+1)</f>
        <v/>
      </c>
    </row>
    <row r="89" spans="1:15" x14ac:dyDescent="0.25">
      <c r="A89">
        <f>IF(Hoja1!M89=2,Hoja1!A89,0)</f>
        <v>0</v>
      </c>
      <c r="B89" s="23" t="str">
        <f>VLOOKUP(Hoja1!B89,Data!$A$1:$B$504,2,0)</f>
        <v>Viva</v>
      </c>
      <c r="C89" s="23">
        <f>Hoja1!C89</f>
        <v>321</v>
      </c>
      <c r="D89" t="str">
        <f>Hoja1!D89</f>
        <v>VB 9405</v>
      </c>
      <c r="E89" s="24">
        <f>IF(Hoja1!M89=2,Hoja1!E89,0)</f>
        <v>0</v>
      </c>
      <c r="F89" s="23" t="str">
        <f>VLOOKUP(Hoja1!F89,Data!$D$1:$E$5004,2,0)</f>
        <v>Monterrey</v>
      </c>
      <c r="G89" s="23">
        <f>Hoja1!G89</f>
        <v>2</v>
      </c>
      <c r="H89" s="23" t="str">
        <f>Hoja1!H89</f>
        <v>106B</v>
      </c>
      <c r="I89" t="str">
        <f>Hoja1!I89</f>
        <v>VB 9502</v>
      </c>
      <c r="J89" t="str">
        <f>VLOOKUP(Hoja1!J89,Data!$G$1:$H$505,2,0)</f>
        <v>Torreón</v>
      </c>
      <c r="K89" s="18">
        <f>IF(Hoja1!M89=2,Hoja1!K89,0)</f>
        <v>0</v>
      </c>
      <c r="L89">
        <f>IF(Hoja1!M89=2,Hoja1!L89:$N89,0)</f>
        <v>0</v>
      </c>
      <c r="M89">
        <f t="shared" si="4"/>
        <v>0</v>
      </c>
      <c r="N89" t="str">
        <f t="shared" si="5"/>
        <v/>
      </c>
      <c r="O89" t="str">
        <f>IF(N89="","",MAX(O$1:O88)+1)</f>
        <v/>
      </c>
    </row>
    <row r="90" spans="1:15" x14ac:dyDescent="0.25">
      <c r="A90" t="str">
        <f>IF(Hoja1!M90=2,Hoja1!A90,0)</f>
        <v>Flight scheduled</v>
      </c>
      <c r="B90" s="23" t="str">
        <f>VLOOKUP(Hoja1!B90,Data!$A$1:$B$504,2,0)</f>
        <v>Qatar Airways</v>
      </c>
      <c r="C90" s="23" t="str">
        <f>Hoja1!C90</f>
        <v>77X</v>
      </c>
      <c r="D90" t="str">
        <f>Hoja1!D90</f>
        <v>QR 8147</v>
      </c>
      <c r="E90" s="24">
        <f>IF(Hoja1!M90=2,Hoja1!E90,0)</f>
        <v>46162.788194444445</v>
      </c>
      <c r="F90" s="23" t="str">
        <f>VLOOKUP(Hoja1!F90,Data!$D$1:$E$5004,2,0)</f>
        <v>Frankfurt</v>
      </c>
      <c r="G90" s="23" t="str">
        <f>Hoja1!G90</f>
        <v>---</v>
      </c>
      <c r="H90" s="23">
        <f>Hoja1!H90</f>
        <v>609</v>
      </c>
      <c r="I90" t="str">
        <f>Hoja1!I90</f>
        <v>QR 8147</v>
      </c>
      <c r="J90" t="str">
        <f>VLOOKUP(Hoja1!J90,Data!$G$1:$H$505,2,0)</f>
        <v>Atlanta</v>
      </c>
      <c r="K90" s="18">
        <f>IF(Hoja1!M90=2,Hoja1!K90,0)</f>
        <v>46162.944444444445</v>
      </c>
      <c r="L90" t="str">
        <f>IF(Hoja1!M90=2,Hoja1!L90:$N90,0)</f>
        <v>F</v>
      </c>
      <c r="M90">
        <f t="shared" si="4"/>
        <v>1</v>
      </c>
      <c r="N90">
        <f t="shared" si="5"/>
        <v>1</v>
      </c>
      <c r="O90">
        <f>IF(N90="","",MAX(O$1:O89)+1)</f>
        <v>21</v>
      </c>
    </row>
    <row r="91" spans="1:15" x14ac:dyDescent="0.25">
      <c r="A91">
        <f>IF(Hoja1!M91=2,Hoja1!A91,0)</f>
        <v>0</v>
      </c>
      <c r="B91" s="23" t="str">
        <f>VLOOKUP(Hoja1!B91,Data!$A$1:$B$504,2,0)</f>
        <v>Viva</v>
      </c>
      <c r="C91" s="23">
        <f>Hoja1!C91</f>
        <v>321</v>
      </c>
      <c r="D91" t="str">
        <f>Hoja1!D91</f>
        <v>VB 7061</v>
      </c>
      <c r="E91" s="24">
        <f>IF(Hoja1!M91=2,Hoja1!E91,0)</f>
        <v>0</v>
      </c>
      <c r="F91" s="23" t="str">
        <f>VLOOKUP(Hoja1!F91,Data!$D$1:$E$5004,2,0)</f>
        <v>Saltillo</v>
      </c>
      <c r="G91" s="23">
        <f>Hoja1!G91</f>
        <v>1</v>
      </c>
      <c r="H91" s="23" t="str">
        <f>Hoja1!H91</f>
        <v>107A</v>
      </c>
      <c r="I91" t="str">
        <f>Hoja1!I91</f>
        <v>VB 7061</v>
      </c>
      <c r="J91" t="str">
        <f>VLOOKUP(Hoja1!J91,Data!$G$1:$H$505,2,0)</f>
        <v>Cancún</v>
      </c>
      <c r="K91" s="18">
        <f>IF(Hoja1!M91=2,Hoja1!K91,0)</f>
        <v>0</v>
      </c>
      <c r="L91">
        <f>IF(Hoja1!M91=2,Hoja1!L91:$N91,0)</f>
        <v>0</v>
      </c>
      <c r="M91">
        <f t="shared" si="4"/>
        <v>0</v>
      </c>
      <c r="N91" t="str">
        <f t="shared" si="5"/>
        <v/>
      </c>
      <c r="O91" t="str">
        <f>IF(N91="","",MAX(O$1:O90)+1)</f>
        <v/>
      </c>
    </row>
    <row r="92" spans="1:15" x14ac:dyDescent="0.25">
      <c r="A92" t="str">
        <f>IF(Hoja1!M92=2,Hoja1!A92,0)</f>
        <v>Flight scheduled</v>
      </c>
      <c r="B92" s="23" t="str">
        <f>VLOOKUP(Hoja1!B92,Data!$A$1:$B$504,2,0)</f>
        <v>Awesome Cargo</v>
      </c>
      <c r="C92" s="23">
        <f>Hoja1!C92</f>
        <v>332</v>
      </c>
      <c r="D92" t="str">
        <f>Hoja1!D92</f>
        <v>A7 842</v>
      </c>
      <c r="E92" s="24">
        <f>IF(Hoja1!M92=2,Hoja1!E92,0)</f>
        <v>46162.805555555555</v>
      </c>
      <c r="F92" s="23" t="str">
        <f>VLOOKUP(Hoja1!F92,Data!$D$1:$E$5004,2,0)</f>
        <v>Santiago</v>
      </c>
      <c r="G92" s="23" t="str">
        <f>Hoja1!G92</f>
        <v>---</v>
      </c>
      <c r="H92" s="23">
        <f>Hoja1!H92</f>
        <v>605</v>
      </c>
      <c r="I92">
        <f>Hoja1!I92</f>
        <v>0</v>
      </c>
      <c r="J92" t="e">
        <f>VLOOKUP(Hoja1!J92,Data!$G$1:$H$505,2,0)</f>
        <v>#N/A</v>
      </c>
      <c r="K92" s="18">
        <f>IF(Hoja1!M92=2,Hoja1!K92,0)</f>
        <v>0</v>
      </c>
      <c r="L92" t="str">
        <f>IF(Hoja1!M92=2,Hoja1!L92:$N92,0)</f>
        <v>F</v>
      </c>
      <c r="M92">
        <f t="shared" si="4"/>
        <v>1</v>
      </c>
      <c r="N92">
        <f t="shared" si="5"/>
        <v>1</v>
      </c>
      <c r="O92">
        <f>IF(N92="","",MAX(O$1:O91)+1)</f>
        <v>22</v>
      </c>
    </row>
    <row r="93" spans="1:15" x14ac:dyDescent="0.25">
      <c r="A93">
        <f>IF(Hoja1!M93=2,Hoja1!A93,0)</f>
        <v>0</v>
      </c>
      <c r="B93" s="23" t="str">
        <f>VLOOKUP(Hoja1!B93,Data!$A$1:$B$504,2,0)</f>
        <v>Viva</v>
      </c>
      <c r="C93" s="23" t="str">
        <f>Hoja1!C93</f>
        <v>32N</v>
      </c>
      <c r="D93" t="str">
        <f>Hoja1!D93</f>
        <v>VB 9451</v>
      </c>
      <c r="E93" s="24">
        <f>IF(Hoja1!M93=2,Hoja1!E93,0)</f>
        <v>0</v>
      </c>
      <c r="F93" s="23" t="str">
        <f>VLOOKUP(Hoja1!F93,Data!$D$1:$E$5004,2,0)</f>
        <v>Nuevo Laredo</v>
      </c>
      <c r="G93" s="23">
        <f>Hoja1!G93</f>
        <v>1</v>
      </c>
      <c r="H93" s="23" t="str">
        <f>Hoja1!H93</f>
        <v>106A</v>
      </c>
      <c r="I93" t="str">
        <f>Hoja1!I93</f>
        <v>VB 9450</v>
      </c>
      <c r="J93" t="str">
        <f>VLOOKUP(Hoja1!J93,Data!$G$1:$H$505,2,0)</f>
        <v>Nuevo Laredo</v>
      </c>
      <c r="K93" s="18">
        <f>IF(Hoja1!M93=2,Hoja1!K93,0)</f>
        <v>0</v>
      </c>
      <c r="L93">
        <f>IF(Hoja1!M93=2,Hoja1!L93:$N93,0)</f>
        <v>0</v>
      </c>
      <c r="M93">
        <f t="shared" si="4"/>
        <v>0</v>
      </c>
      <c r="N93" t="str">
        <f t="shared" si="5"/>
        <v/>
      </c>
      <c r="O93" t="str">
        <f>IF(N93="","",MAX(O$1:O92)+1)</f>
        <v/>
      </c>
    </row>
    <row r="94" spans="1:15" x14ac:dyDescent="0.25">
      <c r="A94">
        <f>IF(Hoja1!M94=2,Hoja1!A94,0)</f>
        <v>0</v>
      </c>
      <c r="B94" s="23" t="str">
        <f>VLOOKUP(Hoja1!B94,Data!$A$1:$B$504,2,0)</f>
        <v>Viva</v>
      </c>
      <c r="C94" s="23">
        <f>Hoja1!C94</f>
        <v>320</v>
      </c>
      <c r="D94" t="str">
        <f>Hoja1!D94</f>
        <v>VB 7435</v>
      </c>
      <c r="E94" s="24">
        <f>IF(Hoja1!M94=2,Hoja1!E94,0)</f>
        <v>0</v>
      </c>
      <c r="F94" s="23" t="str">
        <f>VLOOKUP(Hoja1!F94,Data!$D$1:$E$5004,2,0)</f>
        <v>Veracruz</v>
      </c>
      <c r="G94" s="23">
        <f>Hoja1!G94</f>
        <v>1</v>
      </c>
      <c r="H94" s="23">
        <f>Hoja1!H94</f>
        <v>504</v>
      </c>
      <c r="I94" t="str">
        <f>Hoja1!I94</f>
        <v>VB 7435</v>
      </c>
      <c r="J94" t="str">
        <f>VLOOKUP(Hoja1!J94,Data!$G$1:$H$505,2,0)</f>
        <v>Ciudad Juárez</v>
      </c>
      <c r="K94" s="18">
        <f>IF(Hoja1!M94=2,Hoja1!K94,0)</f>
        <v>0</v>
      </c>
      <c r="L94">
        <f>IF(Hoja1!M94=2,Hoja1!L94:$N94,0)</f>
        <v>0</v>
      </c>
      <c r="M94">
        <f t="shared" si="4"/>
        <v>0</v>
      </c>
      <c r="N94" t="str">
        <f t="shared" si="5"/>
        <v/>
      </c>
      <c r="O94" t="str">
        <f>IF(N94="","",MAX(O$1:O93)+1)</f>
        <v/>
      </c>
    </row>
    <row r="95" spans="1:15" x14ac:dyDescent="0.25">
      <c r="A95">
        <f>IF(Hoja1!M95=2,Hoja1!A95,0)</f>
        <v>0</v>
      </c>
      <c r="B95" s="23" t="str">
        <f>VLOOKUP(Hoja1!B95,Data!$A$1:$B$504,2,0)</f>
        <v>Viva</v>
      </c>
      <c r="C95" s="23" t="str">
        <f>Hoja1!C95</f>
        <v>32A</v>
      </c>
      <c r="D95" t="str">
        <f>Hoja1!D95</f>
        <v>VB 7305</v>
      </c>
      <c r="E95" s="24">
        <f>IF(Hoja1!M95=2,Hoja1!E95,0)</f>
        <v>0</v>
      </c>
      <c r="F95" s="23" t="str">
        <f>VLOOKUP(Hoja1!F95,Data!$D$1:$E$5004,2,0)</f>
        <v>Tampico</v>
      </c>
      <c r="G95" s="23">
        <f>Hoja1!G95</f>
        <v>1</v>
      </c>
      <c r="H95" s="23">
        <f>Hoja1!H95</f>
        <v>503</v>
      </c>
      <c r="I95" t="str">
        <f>Hoja1!I95</f>
        <v>VB 7305</v>
      </c>
      <c r="J95" t="str">
        <f>VLOOKUP(Hoja1!J95,Data!$G$1:$H$505,2,0)</f>
        <v>Guadalajara</v>
      </c>
      <c r="K95" s="18">
        <f>IF(Hoja1!M95=2,Hoja1!K95,0)</f>
        <v>0</v>
      </c>
      <c r="L95">
        <f>IF(Hoja1!M95=2,Hoja1!L95:$N95,0)</f>
        <v>0</v>
      </c>
      <c r="M95">
        <f t="shared" si="4"/>
        <v>0</v>
      </c>
      <c r="N95" t="str">
        <f t="shared" si="5"/>
        <v/>
      </c>
      <c r="O95" t="str">
        <f>IF(N95="","",MAX(O$1:O94)+1)</f>
        <v/>
      </c>
    </row>
    <row r="96" spans="1:15" x14ac:dyDescent="0.25">
      <c r="A96">
        <f>IF(Hoja1!M96=2,Hoja1!A96,0)</f>
        <v>0</v>
      </c>
      <c r="B96" s="23" t="str">
        <f>VLOOKUP(Hoja1!B96,Data!$A$1:$B$504,2,0)</f>
        <v>Volaris</v>
      </c>
      <c r="C96" s="23">
        <f>Hoja1!C96</f>
        <v>320</v>
      </c>
      <c r="D96" t="str">
        <f>Hoja1!D96</f>
        <v>Y4 1292</v>
      </c>
      <c r="E96" s="24">
        <f>IF(Hoja1!M96=2,Hoja1!E96,0)</f>
        <v>0</v>
      </c>
      <c r="F96" s="23" t="str">
        <f>VLOOKUP(Hoja1!F96,Data!$D$1:$E$5004,2,0)</f>
        <v>Guadalajara</v>
      </c>
      <c r="G96" s="23">
        <f>Hoja1!G96</f>
        <v>3</v>
      </c>
      <c r="H96" s="23" t="str">
        <f>Hoja1!H96</f>
        <v>109A</v>
      </c>
      <c r="I96" t="str">
        <f>Hoja1!I96</f>
        <v>Y4 1291</v>
      </c>
      <c r="J96" t="str">
        <f>VLOOKUP(Hoja1!J96,Data!$G$1:$H$505,2,0)</f>
        <v>Guadalajara</v>
      </c>
      <c r="K96" s="18">
        <f>IF(Hoja1!M96=2,Hoja1!K96,0)</f>
        <v>0</v>
      </c>
      <c r="L96">
        <f>IF(Hoja1!M96=2,Hoja1!L96:$N96,0)</f>
        <v>0</v>
      </c>
      <c r="M96">
        <f t="shared" si="4"/>
        <v>0</v>
      </c>
      <c r="N96" t="str">
        <f t="shared" si="5"/>
        <v/>
      </c>
      <c r="O96" t="str">
        <f>IF(N96="","",MAX(O$1:O95)+1)</f>
        <v/>
      </c>
    </row>
    <row r="97" spans="1:15" x14ac:dyDescent="0.25">
      <c r="A97">
        <f>IF(Hoja1!M97=2,Hoja1!A97,0)</f>
        <v>0</v>
      </c>
      <c r="B97" s="23" t="str">
        <f>VLOOKUP(Hoja1!B97,Data!$A$1:$B$504,2,0)</f>
        <v>Viva</v>
      </c>
      <c r="C97" s="23" t="str">
        <f>Hoja1!C97</f>
        <v>32A</v>
      </c>
      <c r="D97" t="str">
        <f>Hoja1!D97</f>
        <v>VB 9523</v>
      </c>
      <c r="E97" s="24">
        <f>IF(Hoja1!M97=2,Hoja1!E97,0)</f>
        <v>0</v>
      </c>
      <c r="F97" s="23" t="str">
        <f>VLOOKUP(Hoja1!F97,Data!$D$1:$E$5004,2,0)</f>
        <v>Guadalajara</v>
      </c>
      <c r="G97" s="23">
        <f>Hoja1!G97</f>
        <v>2</v>
      </c>
      <c r="H97" s="23">
        <f>Hoja1!H97</f>
        <v>505</v>
      </c>
      <c r="I97" t="str">
        <f>Hoja1!I97</f>
        <v>VB 9520</v>
      </c>
      <c r="J97" t="str">
        <f>VLOOKUP(Hoja1!J97,Data!$G$1:$H$505,2,0)</f>
        <v>Guadalajara</v>
      </c>
      <c r="K97" s="18">
        <f>IF(Hoja1!M97=2,Hoja1!K97,0)</f>
        <v>0</v>
      </c>
      <c r="L97">
        <f>IF(Hoja1!M97=2,Hoja1!L97:$N97,0)</f>
        <v>0</v>
      </c>
      <c r="M97">
        <f t="shared" si="4"/>
        <v>0</v>
      </c>
      <c r="N97" t="str">
        <f t="shared" si="5"/>
        <v/>
      </c>
      <c r="O97" t="str">
        <f>IF(N97="","",MAX(O$1:O96)+1)</f>
        <v/>
      </c>
    </row>
    <row r="98" spans="1:15" x14ac:dyDescent="0.25">
      <c r="A98">
        <f>IF(Hoja1!M98=2,Hoja1!A98,0)</f>
        <v>0</v>
      </c>
      <c r="B98" s="23" t="str">
        <f>VLOOKUP(Hoja1!B98,Data!$A$1:$B$504,2,0)</f>
        <v>Aeromexico</v>
      </c>
      <c r="C98" s="23" t="str">
        <f>Hoja1!C98</f>
        <v>E90</v>
      </c>
      <c r="D98" t="str">
        <f>Hoja1!D98</f>
        <v>AM 871</v>
      </c>
      <c r="E98" s="24">
        <f>IF(Hoja1!M98=2,Hoja1!E98,0)</f>
        <v>0</v>
      </c>
      <c r="F98" s="23" t="str">
        <f>VLOOKUP(Hoja1!F98,Data!$D$1:$E$5004,2,0)</f>
        <v>Veracruz</v>
      </c>
      <c r="G98" s="23">
        <f>Hoja1!G98</f>
        <v>3</v>
      </c>
      <c r="H98" s="23" t="str">
        <f>Hoja1!H98</f>
        <v>110B</v>
      </c>
      <c r="I98" t="str">
        <f>Hoja1!I98</f>
        <v>AM 284</v>
      </c>
      <c r="J98" t="str">
        <f>VLOOKUP(Hoja1!J98,Data!$G$1:$H$505,2,0)</f>
        <v>Guadalajara</v>
      </c>
      <c r="K98" s="18">
        <f>IF(Hoja1!M98=2,Hoja1!K98,0)</f>
        <v>0</v>
      </c>
      <c r="L98">
        <f>IF(Hoja1!M98=2,Hoja1!L98:$N98,0)</f>
        <v>0</v>
      </c>
      <c r="M98">
        <f t="shared" si="4"/>
        <v>0</v>
      </c>
      <c r="N98" t="str">
        <f t="shared" si="5"/>
        <v/>
      </c>
      <c r="O98" t="str">
        <f>IF(N98="","",MAX(O$1:O97)+1)</f>
        <v/>
      </c>
    </row>
    <row r="99" spans="1:15" x14ac:dyDescent="0.25">
      <c r="A99">
        <f>IF(Hoja1!M99=2,Hoja1!A99,0)</f>
        <v>0</v>
      </c>
      <c r="B99" s="23" t="str">
        <f>VLOOKUP(Hoja1!B99,Data!$A$1:$B$504,2,0)</f>
        <v>Viva</v>
      </c>
      <c r="C99" s="23" t="str">
        <f>Hoja1!C99</f>
        <v>32A</v>
      </c>
      <c r="D99" t="str">
        <f>Hoja1!D99</f>
        <v>VB 7017</v>
      </c>
      <c r="E99" s="24">
        <f>IF(Hoja1!M99=2,Hoja1!E99,0)</f>
        <v>0</v>
      </c>
      <c r="F99" s="23" t="str">
        <f>VLOOKUP(Hoja1!F99,Data!$D$1:$E$5004,2,0)</f>
        <v>Acapulco</v>
      </c>
      <c r="G99" s="23">
        <f>Hoja1!G99</f>
        <v>2</v>
      </c>
      <c r="H99" s="23" t="str">
        <f>Hoja1!H99</f>
        <v>107B</v>
      </c>
      <c r="I99" t="str">
        <f>Hoja1!I99</f>
        <v>VB 7017</v>
      </c>
      <c r="J99" t="str">
        <f>VLOOKUP(Hoja1!J99,Data!$G$1:$H$505,2,0)</f>
        <v>Monterrey</v>
      </c>
      <c r="K99" s="18">
        <f>IF(Hoja1!M99=2,Hoja1!K99,0)</f>
        <v>0</v>
      </c>
      <c r="L99">
        <f>IF(Hoja1!M99=2,Hoja1!L99:$N99,0)</f>
        <v>0</v>
      </c>
      <c r="M99">
        <f t="shared" si="4"/>
        <v>0</v>
      </c>
      <c r="N99" t="str">
        <f t="shared" si="5"/>
        <v/>
      </c>
      <c r="O99" t="str">
        <f>IF(N99="","",MAX(O$1:O98)+1)</f>
        <v/>
      </c>
    </row>
    <row r="100" spans="1:15" x14ac:dyDescent="0.25">
      <c r="A100">
        <f>IF(Hoja1!M100=2,Hoja1!A100,0)</f>
        <v>0</v>
      </c>
      <c r="B100" s="23" t="str">
        <f>VLOOKUP(Hoja1!B100,Data!$A$1:$B$504,2,0)</f>
        <v>Volaris</v>
      </c>
      <c r="C100" s="23" t="str">
        <f>Hoja1!C100</f>
        <v>32Q</v>
      </c>
      <c r="D100" t="str">
        <f>Hoja1!D100</f>
        <v>Y4 3296</v>
      </c>
      <c r="E100" s="24">
        <f>IF(Hoja1!M100=2,Hoja1!E100,0)</f>
        <v>0</v>
      </c>
      <c r="F100" s="23" t="str">
        <f>VLOOKUP(Hoja1!F100,Data!$D$1:$E$5004,2,0)</f>
        <v>Tijuana</v>
      </c>
      <c r="G100" s="23">
        <f>Hoja1!G100</f>
        <v>1</v>
      </c>
      <c r="H100" s="23" t="str">
        <f>Hoja1!H100</f>
        <v>110A</v>
      </c>
      <c r="I100" t="str">
        <f>Hoja1!I100</f>
        <v>Y4 3297</v>
      </c>
      <c r="J100" t="str">
        <f>VLOOKUP(Hoja1!J100,Data!$G$1:$H$505,2,0)</f>
        <v>Tijuana</v>
      </c>
      <c r="K100" s="18">
        <f>IF(Hoja1!M100=2,Hoja1!K100,0)</f>
        <v>0</v>
      </c>
      <c r="L100">
        <f>IF(Hoja1!M100=2,Hoja1!L100:$N100,0)</f>
        <v>0</v>
      </c>
      <c r="M100">
        <f t="shared" si="4"/>
        <v>0</v>
      </c>
      <c r="N100" t="str">
        <f t="shared" si="5"/>
        <v/>
      </c>
      <c r="O100" t="str">
        <f>IF(N100="","",MAX(O$1:O99)+1)</f>
        <v/>
      </c>
    </row>
    <row r="101" spans="1:15" x14ac:dyDescent="0.25">
      <c r="A101">
        <f>IF(Hoja1!M101=2,Hoja1!A101,0)</f>
        <v>0</v>
      </c>
      <c r="B101" s="23" t="str">
        <f>VLOOKUP(Hoja1!B101,Data!$A$1:$B$504,2,0)</f>
        <v>Viva</v>
      </c>
      <c r="C101" s="23">
        <f>Hoja1!C101</f>
        <v>321</v>
      </c>
      <c r="D101" t="str">
        <f>Hoja1!D101</f>
        <v>VB 7191</v>
      </c>
      <c r="E101" s="24">
        <f>IF(Hoja1!M101=2,Hoja1!E101,0)</f>
        <v>0</v>
      </c>
      <c r="F101" s="23" t="str">
        <f>VLOOKUP(Hoja1!F101,Data!$D$1:$E$5004,2,0)</f>
        <v>Oaxaca</v>
      </c>
      <c r="G101" s="23">
        <f>Hoja1!G101</f>
        <v>1</v>
      </c>
      <c r="H101" s="23" t="str">
        <f>Hoja1!H101</f>
        <v>107A</v>
      </c>
      <c r="I101" t="str">
        <f>Hoja1!I101</f>
        <v>VB 7191</v>
      </c>
      <c r="J101" t="str">
        <f>VLOOKUP(Hoja1!J101,Data!$G$1:$H$505,2,0)</f>
        <v>Mérida</v>
      </c>
      <c r="K101" s="18">
        <f>IF(Hoja1!M101=2,Hoja1!K101,0)</f>
        <v>0</v>
      </c>
      <c r="L101">
        <f>IF(Hoja1!M101=2,Hoja1!L101:$N101,0)</f>
        <v>0</v>
      </c>
      <c r="M101">
        <f t="shared" si="4"/>
        <v>0</v>
      </c>
      <c r="N101" t="str">
        <f t="shared" si="5"/>
        <v/>
      </c>
      <c r="O101" t="str">
        <f>IF(N101="","",MAX(O$1:O100)+1)</f>
        <v/>
      </c>
    </row>
    <row r="102" spans="1:15" x14ac:dyDescent="0.25">
      <c r="A102">
        <f>IF(Hoja1!M102=2,Hoja1!A102,0)</f>
        <v>0</v>
      </c>
      <c r="B102" s="23" t="str">
        <f>VLOOKUP(Hoja1!B102,Data!$A$1:$B$504,2,0)</f>
        <v xml:space="preserve">Arajet </v>
      </c>
      <c r="C102" s="23" t="str">
        <f>Hoja1!C102</f>
        <v>7M8</v>
      </c>
      <c r="D102" t="str">
        <f>Hoja1!D102</f>
        <v>DM 4162</v>
      </c>
      <c r="E102" s="24">
        <f>IF(Hoja1!M102=2,Hoja1!E102,0)</f>
        <v>0</v>
      </c>
      <c r="F102" s="23" t="str">
        <f>VLOOKUP(Hoja1!F102,Data!$D$1:$E$5004,2,0)</f>
        <v>Santo Domingo</v>
      </c>
      <c r="G102" s="23">
        <f>Hoja1!G102</f>
        <v>6</v>
      </c>
      <c r="H102" s="23" t="str">
        <f>Hoja1!H102</f>
        <v>114A</v>
      </c>
      <c r="I102" t="str">
        <f>Hoja1!I102</f>
        <v>DM 4163</v>
      </c>
      <c r="J102" t="str">
        <f>VLOOKUP(Hoja1!J102,Data!$G$1:$H$505,2,0)</f>
        <v>Santo Domingo</v>
      </c>
      <c r="K102" s="18">
        <f>IF(Hoja1!M102=2,Hoja1!K102,0)</f>
        <v>0</v>
      </c>
      <c r="L102">
        <f>IF(Hoja1!M102=2,Hoja1!L102:$N102,0)</f>
        <v>0</v>
      </c>
      <c r="M102">
        <f t="shared" si="4"/>
        <v>0</v>
      </c>
      <c r="N102" t="str">
        <f t="shared" si="5"/>
        <v/>
      </c>
      <c r="O102" t="str">
        <f>IF(N102="","",MAX(O$1:O101)+1)</f>
        <v/>
      </c>
    </row>
    <row r="103" spans="1:15" x14ac:dyDescent="0.25">
      <c r="A103" t="str">
        <f>IF(Hoja1!M103=2,Hoja1!A103,0)</f>
        <v>Flight scheduled</v>
      </c>
      <c r="B103" s="23" t="str">
        <f>VLOOKUP(Hoja1!B103,Data!$A$1:$B$504,2,0)</f>
        <v>Ethiopian Airlines</v>
      </c>
      <c r="C103" s="23" t="str">
        <f>Hoja1!C103</f>
        <v>77X</v>
      </c>
      <c r="D103" t="str">
        <f>Hoja1!D103</f>
        <v>ET 3516</v>
      </c>
      <c r="E103" s="24">
        <f>IF(Hoja1!M103=2,Hoja1!E103,0)</f>
        <v>46162.940972222219</v>
      </c>
      <c r="F103" s="23" t="str">
        <f>VLOOKUP(Hoja1!F103,Data!$D$1:$E$5004,2,0)</f>
        <v>Zaragoza</v>
      </c>
      <c r="G103" s="23" t="str">
        <f>Hoja1!G103</f>
        <v>---</v>
      </c>
      <c r="H103" s="23">
        <f>Hoja1!H103</f>
        <v>604</v>
      </c>
      <c r="I103" t="str">
        <f>Hoja1!I103</f>
        <v>ET 3516</v>
      </c>
      <c r="J103" t="str">
        <f>VLOOKUP(Hoja1!J103,Data!$G$1:$H$505,2,0)</f>
        <v>Bogotá</v>
      </c>
      <c r="K103" s="18">
        <f>IF(Hoja1!M103=2,Hoja1!K103,0)</f>
        <v>46163</v>
      </c>
      <c r="L103" t="str">
        <f>IF(Hoja1!M103=2,Hoja1!L103:$N103,0)</f>
        <v>F</v>
      </c>
      <c r="M103">
        <f t="shared" si="4"/>
        <v>1</v>
      </c>
      <c r="N103">
        <f t="shared" si="5"/>
        <v>1</v>
      </c>
      <c r="O103">
        <f>IF(N103="","",MAX(O$1:O102)+1)</f>
        <v>23</v>
      </c>
    </row>
    <row r="104" spans="1:15" x14ac:dyDescent="0.25">
      <c r="A104">
        <f>IF(Hoja1!M104=2,Hoja1!A104,0)</f>
        <v>0</v>
      </c>
      <c r="B104" s="23" t="str">
        <f>VLOOKUP(Hoja1!B104,Data!$A$1:$B$504,2,0)</f>
        <v>Mexicana de Aviación</v>
      </c>
      <c r="C104" s="23">
        <f>Hoja1!C104</f>
        <v>295</v>
      </c>
      <c r="D104" t="str">
        <f>Hoja1!D104</f>
        <v>XN 1107</v>
      </c>
      <c r="E104" s="24">
        <f>IF(Hoja1!M104=2,Hoja1!E104,0)</f>
        <v>0</v>
      </c>
      <c r="F104" s="23" t="str">
        <f>VLOOKUP(Hoja1!F104,Data!$D$1:$E$5004,2,0)</f>
        <v>Monterrey</v>
      </c>
      <c r="G104" s="23">
        <f>Hoja1!G104</f>
        <v>1</v>
      </c>
      <c r="H104" s="23" t="str">
        <f>Hoja1!H104</f>
        <v>108A</v>
      </c>
      <c r="I104" t="str">
        <f>Hoja1!I104</f>
        <v>XN 1780</v>
      </c>
      <c r="J104" t="str">
        <f>VLOOKUP(Hoja1!J104,Data!$G$1:$H$505,2,0)</f>
        <v>Tulum</v>
      </c>
      <c r="K104" s="18">
        <f>IF(Hoja1!M104=2,Hoja1!K104,0)</f>
        <v>0</v>
      </c>
      <c r="L104">
        <f>IF(Hoja1!M104=2,Hoja1!L104:$N104,0)</f>
        <v>0</v>
      </c>
      <c r="M104">
        <f t="shared" si="4"/>
        <v>0</v>
      </c>
      <c r="N104" t="str">
        <f t="shared" si="5"/>
        <v/>
      </c>
      <c r="O104" t="str">
        <f>IF(N104="","",MAX(O$1:O103)+1)</f>
        <v/>
      </c>
    </row>
    <row r="105" spans="1:15" x14ac:dyDescent="0.25">
      <c r="A105">
        <f>IF(Hoja1!M105=2,Hoja1!A105,0)</f>
        <v>0</v>
      </c>
      <c r="B105" s="23" t="str">
        <f>VLOOKUP(Hoja1!B105,Data!$A$1:$B$504,2,0)</f>
        <v>Mexicana de Aviación</v>
      </c>
      <c r="C105" s="23">
        <f>Hoja1!C105</f>
        <v>295</v>
      </c>
      <c r="D105" t="str">
        <f>Hoja1!D105</f>
        <v>XN 1437</v>
      </c>
      <c r="E105" s="24">
        <f>IF(Hoja1!M105=2,Hoja1!E105,0)</f>
        <v>0</v>
      </c>
      <c r="F105" s="23" t="str">
        <f>VLOOKUP(Hoja1!F105,Data!$D$1:$E$5004,2,0)</f>
        <v>Guadalajara</v>
      </c>
      <c r="G105" s="23">
        <f>Hoja1!G105</f>
        <v>1</v>
      </c>
      <c r="H105" s="23" t="str">
        <f>Hoja1!H105</f>
        <v>108B</v>
      </c>
      <c r="I105" t="str">
        <f>Hoja1!I105</f>
        <v>XN 1430</v>
      </c>
      <c r="J105" t="str">
        <f>VLOOKUP(Hoja1!J105,Data!$G$1:$H$505,2,0)</f>
        <v>Guadalajara</v>
      </c>
      <c r="K105" s="18">
        <f>IF(Hoja1!M105=2,Hoja1!K105,0)</f>
        <v>0</v>
      </c>
      <c r="L105">
        <f>IF(Hoja1!M105=2,Hoja1!L105:$N105,0)</f>
        <v>0</v>
      </c>
      <c r="M105">
        <f t="shared" si="4"/>
        <v>0</v>
      </c>
      <c r="N105" t="str">
        <f t="shared" si="5"/>
        <v/>
      </c>
      <c r="O105" t="str">
        <f>IF(N105="","",MAX(O$1:O104)+1)</f>
        <v/>
      </c>
    </row>
    <row r="106" spans="1:15" x14ac:dyDescent="0.25">
      <c r="A106">
        <f>IF(Hoja1!M106=2,Hoja1!A106,0)</f>
        <v>0</v>
      </c>
      <c r="B106" s="23" t="str">
        <f>VLOOKUP(Hoja1!B106,Data!$A$1:$B$504,2,0)</f>
        <v>Viva</v>
      </c>
      <c r="C106" s="23">
        <f>Hoja1!C106</f>
        <v>321</v>
      </c>
      <c r="D106" t="str">
        <f>Hoja1!D106</f>
        <v>VB 2288</v>
      </c>
      <c r="E106" s="24">
        <f>IF(Hoja1!M106=2,Hoja1!E106,0)</f>
        <v>0</v>
      </c>
      <c r="F106" s="23" t="str">
        <f>VLOOKUP(Hoja1!F106,Data!$D$1:$E$5004,2,0)</f>
        <v>Cancún</v>
      </c>
      <c r="G106" s="23">
        <f>Hoja1!G106</f>
        <v>2</v>
      </c>
      <c r="H106" s="23">
        <f>Hoja1!H106</f>
        <v>503</v>
      </c>
      <c r="I106" t="str">
        <f>Hoja1!I106</f>
        <v>VB 2281</v>
      </c>
      <c r="J106" t="str">
        <f>VLOOKUP(Hoja1!J106,Data!$G$1:$H$505,2,0)</f>
        <v>Cancún</v>
      </c>
      <c r="K106" s="18">
        <f>IF(Hoja1!M106=2,Hoja1!K106,0)</f>
        <v>0</v>
      </c>
      <c r="L106">
        <f>IF(Hoja1!M106=2,Hoja1!L106:$N106,0)</f>
        <v>0</v>
      </c>
      <c r="M106">
        <f t="shared" si="4"/>
        <v>0</v>
      </c>
      <c r="N106" t="str">
        <f t="shared" si="5"/>
        <v/>
      </c>
      <c r="O106" t="str">
        <f>IF(N106="","",MAX(O$1:O105)+1)</f>
        <v/>
      </c>
    </row>
    <row r="107" spans="1:15" x14ac:dyDescent="0.25">
      <c r="A107" t="str">
        <f>IF(Hoja1!M107=2,Hoja1!A107,0)</f>
        <v>Flight scheduled</v>
      </c>
      <c r="B107" s="23" t="str">
        <f>VLOOKUP(Hoja1!B107,Data!$A$1:$B$504,2,0)</f>
        <v>Estafeta</v>
      </c>
      <c r="C107" s="23" t="str">
        <f>Hoja1!C107</f>
        <v>764/734</v>
      </c>
      <c r="D107" t="str">
        <f>Hoja1!D107</f>
        <v>E7 610</v>
      </c>
      <c r="E107" s="24">
        <f>IF(Hoja1!M107=2,Hoja1!E107,0)</f>
        <v>46162.975694444445</v>
      </c>
      <c r="F107" s="23" t="str">
        <f>VLOOKUP(Hoja1!F107,Data!$D$1:$E$5004,2,0)</f>
        <v>Mérida</v>
      </c>
      <c r="G107" s="23" t="str">
        <f>Hoja1!G107</f>
        <v>---</v>
      </c>
      <c r="H107" s="23" t="str">
        <f>Hoja1!H107</f>
        <v>601B</v>
      </c>
      <c r="I107" t="str">
        <f>Hoja1!I107</f>
        <v>E7 610</v>
      </c>
      <c r="J107" t="str">
        <f>VLOOKUP(Hoja1!J107,Data!$G$1:$H$505,2,0)</f>
        <v>San Luis Potosí</v>
      </c>
      <c r="K107" s="18">
        <f>IF(Hoja1!M107=2,Hoja1!K107,0)</f>
        <v>46163.041666666664</v>
      </c>
      <c r="L107" t="str">
        <f>IF(Hoja1!M107=2,Hoja1!L107:$N107,0)</f>
        <v>F</v>
      </c>
      <c r="M107">
        <f t="shared" si="4"/>
        <v>1</v>
      </c>
      <c r="N107">
        <f t="shared" si="5"/>
        <v>1</v>
      </c>
      <c r="O107">
        <f>IF(N107="","",MAX(O$1:O106)+1)</f>
        <v>24</v>
      </c>
    </row>
    <row r="108" spans="1:15" x14ac:dyDescent="0.25">
      <c r="A108" t="str">
        <f>IF(Hoja1!M108=2,Hoja1!A108,0)</f>
        <v>Flight scheduled</v>
      </c>
      <c r="B108" s="23" t="str">
        <f>VLOOKUP(Hoja1!B108,Data!$A$1:$B$504,2,0)</f>
        <v>MasAir</v>
      </c>
      <c r="C108" s="23">
        <f>Hoja1!C108</f>
        <v>332</v>
      </c>
      <c r="D108" t="str">
        <f>Hoja1!D108</f>
        <v>M7 8939</v>
      </c>
      <c r="E108" s="24">
        <f>IF(Hoja1!M108=2,Hoja1!E108,0)</f>
        <v>46162.979166666664</v>
      </c>
      <c r="F108" s="23" t="str">
        <f>VLOOKUP(Hoja1!F108,Data!$D$1:$E$5004,2,0)</f>
        <v>Houston</v>
      </c>
      <c r="G108" s="23" t="str">
        <f>Hoja1!G108</f>
        <v>---</v>
      </c>
      <c r="H108" s="23">
        <f>Hoja1!H108</f>
        <v>606</v>
      </c>
      <c r="I108">
        <f>Hoja1!I108</f>
        <v>0</v>
      </c>
      <c r="J108" t="e">
        <f>VLOOKUP(Hoja1!J108,Data!$G$1:$H$505,2,0)</f>
        <v>#N/A</v>
      </c>
      <c r="K108" s="18">
        <f>IF(Hoja1!M108=2,Hoja1!K108,0)</f>
        <v>0</v>
      </c>
      <c r="L108" t="str">
        <f>IF(Hoja1!M108=2,Hoja1!L108:$N108,0)</f>
        <v>F</v>
      </c>
      <c r="M108">
        <f t="shared" si="4"/>
        <v>1</v>
      </c>
      <c r="N108">
        <f t="shared" si="5"/>
        <v>1</v>
      </c>
      <c r="O108">
        <f>IF(N108="","",MAX(O$1:O107)+1)</f>
        <v>25</v>
      </c>
    </row>
    <row r="109" spans="1:15" x14ac:dyDescent="0.25">
      <c r="A109">
        <f>IF(Hoja1!M109=2,Hoja1!A109,0)</f>
        <v>0</v>
      </c>
      <c r="B109" s="23" t="str">
        <f>VLOOKUP(Hoja1!B109,Data!$A$1:$B$504,2,0)</f>
        <v>Viva</v>
      </c>
      <c r="C109" s="23">
        <f>Hoja1!C109</f>
        <v>321</v>
      </c>
      <c r="D109" t="str">
        <f>Hoja1!D109</f>
        <v>VB 9503</v>
      </c>
      <c r="E109" s="24">
        <f>IF(Hoja1!M109=2,Hoja1!E109,0)</f>
        <v>0</v>
      </c>
      <c r="F109" s="23" t="str">
        <f>VLOOKUP(Hoja1!F109,Data!$D$1:$E$5004,2,0)</f>
        <v>Torreón</v>
      </c>
      <c r="G109" s="23">
        <f>Hoja1!G109</f>
        <v>3</v>
      </c>
      <c r="H109" s="23" t="str">
        <f>Hoja1!H109</f>
        <v>107B</v>
      </c>
      <c r="I109" t="str">
        <f>Hoja1!I109</f>
        <v>VB 7378</v>
      </c>
      <c r="J109" t="str">
        <f>VLOOKUP(Hoja1!J109,Data!$G$1:$H$505,2,0)</f>
        <v>Monterrey</v>
      </c>
      <c r="K109" s="18">
        <f>IF(Hoja1!M109=2,Hoja1!K109,0)</f>
        <v>0</v>
      </c>
      <c r="L109">
        <f>IF(Hoja1!M109=2,Hoja1!L109:$N109,0)</f>
        <v>0</v>
      </c>
      <c r="M109">
        <f t="shared" si="4"/>
        <v>0</v>
      </c>
      <c r="N109" t="str">
        <f t="shared" si="5"/>
        <v/>
      </c>
      <c r="O109" t="str">
        <f>IF(N109="","",MAX(O$1:O108)+1)</f>
        <v/>
      </c>
    </row>
    <row r="110" spans="1:15" x14ac:dyDescent="0.25">
      <c r="A110" t="str">
        <f>IF(Hoja1!M110=2,Hoja1!A110,0)</f>
        <v>Flight scheduled</v>
      </c>
      <c r="B110" s="23" t="str">
        <f>VLOOKUP(Hoja1!B110,Data!$A$1:$B$504,2,0)</f>
        <v>Cargolux</v>
      </c>
      <c r="C110" s="23" t="str">
        <f>Hoja1!C110</f>
        <v>74N</v>
      </c>
      <c r="D110" t="str">
        <f>Hoja1!D110</f>
        <v>CV 5163</v>
      </c>
      <c r="E110" s="24">
        <f>IF(Hoja1!M110=2,Hoja1!E110,0)</f>
        <v>46162.993055555555</v>
      </c>
      <c r="F110" s="23" t="str">
        <f>VLOOKUP(Hoja1!F110,Data!$D$1:$E$5004,2,0)</f>
        <v>Anchorage</v>
      </c>
      <c r="G110" s="23" t="str">
        <f>Hoja1!G110</f>
        <v>---</v>
      </c>
      <c r="H110" s="23">
        <f>Hoja1!H110</f>
        <v>608</v>
      </c>
      <c r="I110" t="str">
        <f>Hoja1!I110</f>
        <v>CV 5164</v>
      </c>
      <c r="J110" t="str">
        <f>VLOOKUP(Hoja1!J110,Data!$G$1:$H$505,2,0)</f>
        <v>Guadalajara</v>
      </c>
      <c r="K110" s="18">
        <f>IF(Hoja1!M110=2,Hoja1!K110,0)</f>
        <v>46163.076388888891</v>
      </c>
      <c r="L110" t="str">
        <f>IF(Hoja1!M110=2,Hoja1!L110:$N110,0)</f>
        <v>F</v>
      </c>
      <c r="M110">
        <f t="shared" si="4"/>
        <v>1</v>
      </c>
      <c r="N110">
        <f t="shared" si="5"/>
        <v>1</v>
      </c>
      <c r="O110">
        <f>IF(N110="","",MAX(O$1:O109)+1)</f>
        <v>26</v>
      </c>
    </row>
    <row r="111" spans="1:15" x14ac:dyDescent="0.25">
      <c r="A111" t="e">
        <f>IF(Hoja1!M111=2,Hoja1!A111,0)</f>
        <v>#N/A</v>
      </c>
      <c r="B111" s="23" t="e">
        <f>VLOOKUP(Hoja1!B111,Data!$A$1:$B$504,2,0)</f>
        <v>#N/A</v>
      </c>
      <c r="C111" s="23">
        <f>Hoja1!C111</f>
        <v>0</v>
      </c>
      <c r="D111">
        <f>Hoja1!D111</f>
        <v>0</v>
      </c>
      <c r="E111" s="24" t="e">
        <f>IF(Hoja1!M111=2,Hoja1!E111,0)</f>
        <v>#N/A</v>
      </c>
      <c r="F111" s="23" t="e">
        <f>VLOOKUP(Hoja1!F111,Data!$D$1:$E$5004,2,0)</f>
        <v>#N/A</v>
      </c>
      <c r="G111" s="23">
        <f>Hoja1!G111</f>
        <v>0</v>
      </c>
      <c r="H111" s="23">
        <f>Hoja1!H111</f>
        <v>0</v>
      </c>
      <c r="I111">
        <f>Hoja1!I111</f>
        <v>0</v>
      </c>
      <c r="J111" t="e">
        <f>VLOOKUP(Hoja1!J111,Data!$G$1:$H$505,2,0)</f>
        <v>#N/A</v>
      </c>
      <c r="K111" s="18" t="e">
        <f>IF(Hoja1!M111=2,Hoja1!K111,0)</f>
        <v>#N/A</v>
      </c>
      <c r="L111" t="e">
        <f>IF(Hoja1!M111=2,Hoja1!L111:$N111,0)</f>
        <v>#N/A</v>
      </c>
      <c r="M111" t="e">
        <f t="shared" si="4"/>
        <v>#N/A</v>
      </c>
      <c r="N111" t="e">
        <f t="shared" si="5"/>
        <v>#N/A</v>
      </c>
      <c r="O111" t="e">
        <f>IF(N111="","",MAX(O$1:O110)+1)</f>
        <v>#N/A</v>
      </c>
    </row>
    <row r="112" spans="1:15" x14ac:dyDescent="0.25">
      <c r="A112" t="e">
        <f>IF(Hoja1!M112=2,Hoja1!A112,0)</f>
        <v>#N/A</v>
      </c>
      <c r="B112" s="23" t="e">
        <f>VLOOKUP(Hoja1!B112,Data!$A$1:$B$504,2,0)</f>
        <v>#N/A</v>
      </c>
      <c r="C112" s="23">
        <f>Hoja1!C112</f>
        <v>0</v>
      </c>
      <c r="D112">
        <f>Hoja1!D112</f>
        <v>0</v>
      </c>
      <c r="E112" s="24" t="e">
        <f>IF(Hoja1!M112=2,Hoja1!E112,0)</f>
        <v>#N/A</v>
      </c>
      <c r="F112" s="23" t="e">
        <f>VLOOKUP(Hoja1!F112,Data!$D$1:$E$5004,2,0)</f>
        <v>#N/A</v>
      </c>
      <c r="G112" s="23">
        <f>Hoja1!G112</f>
        <v>0</v>
      </c>
      <c r="H112" s="23">
        <f>Hoja1!H112</f>
        <v>0</v>
      </c>
      <c r="I112">
        <f>Hoja1!I112</f>
        <v>0</v>
      </c>
      <c r="J112" t="e">
        <f>VLOOKUP(Hoja1!J112,Data!$G$1:$H$505,2,0)</f>
        <v>#N/A</v>
      </c>
      <c r="K112" s="18" t="e">
        <f>IF(Hoja1!M112=2,Hoja1!K112,0)</f>
        <v>#N/A</v>
      </c>
      <c r="L112" t="e">
        <f>IF(Hoja1!M112=2,Hoja1!L112:$N112,0)</f>
        <v>#N/A</v>
      </c>
      <c r="M112" t="e">
        <f t="shared" si="4"/>
        <v>#N/A</v>
      </c>
      <c r="N112" t="e">
        <f t="shared" si="5"/>
        <v>#N/A</v>
      </c>
      <c r="O112" t="e">
        <f>IF(N112="","",MAX(O$1:O111)+1)</f>
        <v>#N/A</v>
      </c>
    </row>
    <row r="113" spans="1:15" x14ac:dyDescent="0.25">
      <c r="A113" t="e">
        <f>IF(Hoja1!M113=2,Hoja1!A113,0)</f>
        <v>#N/A</v>
      </c>
      <c r="B113" s="23" t="e">
        <f>VLOOKUP(Hoja1!B113,Data!$A$1:$B$504,2,0)</f>
        <v>#N/A</v>
      </c>
      <c r="C113" s="23">
        <f>Hoja1!C113</f>
        <v>0</v>
      </c>
      <c r="D113">
        <f>Hoja1!D113</f>
        <v>0</v>
      </c>
      <c r="E113" s="24" t="e">
        <f>IF(Hoja1!M113=2,Hoja1!E113,0)</f>
        <v>#N/A</v>
      </c>
      <c r="F113" s="23" t="e">
        <f>VLOOKUP(Hoja1!F113,Data!$D$1:$E$5004,2,0)</f>
        <v>#N/A</v>
      </c>
      <c r="G113" s="23">
        <f>Hoja1!G113</f>
        <v>0</v>
      </c>
      <c r="H113" s="23">
        <f>Hoja1!H113</f>
        <v>0</v>
      </c>
      <c r="I113">
        <f>Hoja1!I113</f>
        <v>0</v>
      </c>
      <c r="J113" t="e">
        <f>VLOOKUP(Hoja1!J113,Data!$G$1:$H$505,2,0)</f>
        <v>#N/A</v>
      </c>
      <c r="K113" s="18" t="e">
        <f>IF(Hoja1!M113=2,Hoja1!K113,0)</f>
        <v>#N/A</v>
      </c>
      <c r="L113" t="e">
        <f>IF(Hoja1!M113=2,Hoja1!L113:$N113,0)</f>
        <v>#N/A</v>
      </c>
      <c r="M113" t="e">
        <f t="shared" si="4"/>
        <v>#N/A</v>
      </c>
      <c r="N113" t="e">
        <f t="shared" si="5"/>
        <v>#N/A</v>
      </c>
      <c r="O113" t="e">
        <f>IF(N113="","",MAX(O$1:O112)+1)</f>
        <v>#N/A</v>
      </c>
    </row>
    <row r="114" spans="1:15" x14ac:dyDescent="0.25">
      <c r="A114" t="e">
        <f>IF(Hoja1!M114=2,Hoja1!A114,0)</f>
        <v>#N/A</v>
      </c>
      <c r="B114" s="23" t="e">
        <f>VLOOKUP(Hoja1!B114,Data!$A$1:$B$504,2,0)</f>
        <v>#N/A</v>
      </c>
      <c r="C114" s="23">
        <f>Hoja1!C114</f>
        <v>0</v>
      </c>
      <c r="D114">
        <f>Hoja1!D114</f>
        <v>0</v>
      </c>
      <c r="E114" s="24" t="e">
        <f>IF(Hoja1!M114=2,Hoja1!E114,0)</f>
        <v>#N/A</v>
      </c>
      <c r="F114" s="23" t="e">
        <f>VLOOKUP(Hoja1!F114,Data!$D$1:$E$5004,2,0)</f>
        <v>#N/A</v>
      </c>
      <c r="G114" s="23">
        <f>Hoja1!G114</f>
        <v>0</v>
      </c>
      <c r="H114" s="23">
        <f>Hoja1!H114</f>
        <v>0</v>
      </c>
      <c r="I114">
        <f>Hoja1!I114</f>
        <v>0</v>
      </c>
      <c r="J114" t="e">
        <f>VLOOKUP(Hoja1!J114,Data!$G$1:$H$505,2,0)</f>
        <v>#N/A</v>
      </c>
      <c r="K114" s="18" t="e">
        <f>IF(Hoja1!M114=2,Hoja1!K114,0)</f>
        <v>#N/A</v>
      </c>
      <c r="L114" t="e">
        <f>IF(Hoja1!M114=2,Hoja1!L114:$N114,0)</f>
        <v>#N/A</v>
      </c>
      <c r="M114" t="e">
        <f t="shared" si="4"/>
        <v>#N/A</v>
      </c>
      <c r="N114" t="e">
        <f t="shared" si="5"/>
        <v>#N/A</v>
      </c>
      <c r="O114" t="e">
        <f>IF(N114="","",MAX(O$1:O113)+1)</f>
        <v>#N/A</v>
      </c>
    </row>
    <row r="115" spans="1:15" x14ac:dyDescent="0.25">
      <c r="A115" t="e">
        <f>IF(Hoja1!M115=2,Hoja1!A115,0)</f>
        <v>#N/A</v>
      </c>
      <c r="B115" s="23" t="e">
        <f>VLOOKUP(Hoja1!B115,Data!$A$1:$B$504,2,0)</f>
        <v>#N/A</v>
      </c>
      <c r="C115" s="23">
        <f>Hoja1!C115</f>
        <v>0</v>
      </c>
      <c r="D115">
        <f>Hoja1!D115</f>
        <v>0</v>
      </c>
      <c r="E115" s="24" t="e">
        <f>IF(Hoja1!M115=2,Hoja1!E115,0)</f>
        <v>#N/A</v>
      </c>
      <c r="F115" s="23" t="e">
        <f>VLOOKUP(Hoja1!F115,Data!$D$1:$E$5004,2,0)</f>
        <v>#N/A</v>
      </c>
      <c r="G115" s="23">
        <f>Hoja1!G115</f>
        <v>0</v>
      </c>
      <c r="H115" s="23">
        <f>Hoja1!H115</f>
        <v>0</v>
      </c>
      <c r="I115">
        <f>Hoja1!I115</f>
        <v>0</v>
      </c>
      <c r="J115" t="e">
        <f>VLOOKUP(Hoja1!J115,Data!$G$1:$H$505,2,0)</f>
        <v>#N/A</v>
      </c>
      <c r="K115" s="18" t="e">
        <f>IF(Hoja1!M115=2,Hoja1!K115,0)</f>
        <v>#N/A</v>
      </c>
      <c r="L115" t="e">
        <f>IF(Hoja1!M115=2,Hoja1!L115:$N115,0)</f>
        <v>#N/A</v>
      </c>
      <c r="M115" t="e">
        <f t="shared" si="4"/>
        <v>#N/A</v>
      </c>
      <c r="N115" t="e">
        <f t="shared" si="5"/>
        <v>#N/A</v>
      </c>
      <c r="O115" t="e">
        <f>IF(N115="","",MAX(O$1:O114)+1)</f>
        <v>#N/A</v>
      </c>
    </row>
    <row r="116" spans="1:15" x14ac:dyDescent="0.25">
      <c r="A116" t="e">
        <f>IF(Hoja1!M116=2,Hoja1!A116,0)</f>
        <v>#N/A</v>
      </c>
      <c r="B116" s="23" t="e">
        <f>VLOOKUP(Hoja1!B116,Data!$A$1:$B$504,2,0)</f>
        <v>#N/A</v>
      </c>
      <c r="C116" s="23">
        <f>Hoja1!C116</f>
        <v>0</v>
      </c>
      <c r="D116">
        <f>Hoja1!D116</f>
        <v>0</v>
      </c>
      <c r="E116" s="24" t="e">
        <f>IF(Hoja1!M116=2,Hoja1!E116,0)</f>
        <v>#N/A</v>
      </c>
      <c r="F116" s="23" t="e">
        <f>VLOOKUP(Hoja1!F116,Data!$D$1:$E$5004,2,0)</f>
        <v>#N/A</v>
      </c>
      <c r="G116" s="23">
        <f>Hoja1!G116</f>
        <v>0</v>
      </c>
      <c r="H116" s="23">
        <f>Hoja1!H116</f>
        <v>0</v>
      </c>
      <c r="I116">
        <f>Hoja1!I116</f>
        <v>0</v>
      </c>
      <c r="J116" t="e">
        <f>VLOOKUP(Hoja1!J116,Data!$G$1:$H$505,2,0)</f>
        <v>#N/A</v>
      </c>
      <c r="K116" s="18" t="e">
        <f>IF(Hoja1!M116=2,Hoja1!K116,0)</f>
        <v>#N/A</v>
      </c>
      <c r="L116" t="e">
        <f>IF(Hoja1!M116=2,Hoja1!L116:$N116,0)</f>
        <v>#N/A</v>
      </c>
      <c r="M116" t="e">
        <f t="shared" si="4"/>
        <v>#N/A</v>
      </c>
      <c r="N116" t="e">
        <f t="shared" si="5"/>
        <v>#N/A</v>
      </c>
      <c r="O116" t="e">
        <f>IF(N116="","",MAX(O$1:O115)+1)</f>
        <v>#N/A</v>
      </c>
    </row>
    <row r="117" spans="1:15" x14ac:dyDescent="0.25">
      <c r="A117" t="e">
        <f>IF(Hoja1!M117=2,Hoja1!A117,0)</f>
        <v>#N/A</v>
      </c>
      <c r="B117" s="23" t="e">
        <f>VLOOKUP(Hoja1!B117,Data!$A$1:$B$504,2,0)</f>
        <v>#N/A</v>
      </c>
      <c r="C117" s="23">
        <f>Hoja1!C117</f>
        <v>0</v>
      </c>
      <c r="D117">
        <f>Hoja1!D117</f>
        <v>0</v>
      </c>
      <c r="E117" s="24" t="e">
        <f>IF(Hoja1!M117=2,Hoja1!E117,0)</f>
        <v>#N/A</v>
      </c>
      <c r="F117" s="23" t="e">
        <f>VLOOKUP(Hoja1!F117,Data!$D$1:$E$5004,2,0)</f>
        <v>#N/A</v>
      </c>
      <c r="G117" s="23">
        <f>Hoja1!G117</f>
        <v>0</v>
      </c>
      <c r="H117" s="23">
        <f>Hoja1!H117</f>
        <v>0</v>
      </c>
      <c r="I117">
        <f>Hoja1!I117</f>
        <v>0</v>
      </c>
      <c r="J117" t="e">
        <f>VLOOKUP(Hoja1!J117,Data!$G$1:$H$505,2,0)</f>
        <v>#N/A</v>
      </c>
      <c r="K117" s="18" t="e">
        <f>IF(Hoja1!M117=2,Hoja1!K117,0)</f>
        <v>#N/A</v>
      </c>
      <c r="L117" t="e">
        <f>IF(Hoja1!M117=2,Hoja1!L117:$N117,0)</f>
        <v>#N/A</v>
      </c>
      <c r="M117" t="e">
        <f t="shared" si="4"/>
        <v>#N/A</v>
      </c>
      <c r="N117" t="e">
        <f t="shared" si="5"/>
        <v>#N/A</v>
      </c>
      <c r="O117" t="e">
        <f>IF(N117="","",MAX(O$1:O116)+1)</f>
        <v>#N/A</v>
      </c>
    </row>
    <row r="118" spans="1:15" x14ac:dyDescent="0.25">
      <c r="A118" t="e">
        <f>IF(Hoja1!M118=2,Hoja1!A118,0)</f>
        <v>#N/A</v>
      </c>
      <c r="B118" s="23" t="e">
        <f>VLOOKUP(Hoja1!B118,Data!$A$1:$B$504,2,0)</f>
        <v>#N/A</v>
      </c>
      <c r="C118" s="23">
        <f>Hoja1!C118</f>
        <v>0</v>
      </c>
      <c r="D118">
        <f>Hoja1!D118</f>
        <v>0</v>
      </c>
      <c r="E118" s="24" t="e">
        <f>IF(Hoja1!M118=2,Hoja1!E118,0)</f>
        <v>#N/A</v>
      </c>
      <c r="F118" s="23" t="e">
        <f>VLOOKUP(Hoja1!F118,Data!$D$1:$E$5004,2,0)</f>
        <v>#N/A</v>
      </c>
      <c r="G118" s="23">
        <f>Hoja1!G118</f>
        <v>0</v>
      </c>
      <c r="H118" s="23">
        <f>Hoja1!H118</f>
        <v>0</v>
      </c>
      <c r="I118">
        <f>Hoja1!I118</f>
        <v>0</v>
      </c>
      <c r="J118" t="e">
        <f>VLOOKUP(Hoja1!J118,Data!$G$1:$H$505,2,0)</f>
        <v>#N/A</v>
      </c>
      <c r="K118" s="18" t="e">
        <f>IF(Hoja1!M118=2,Hoja1!K118,0)</f>
        <v>#N/A</v>
      </c>
      <c r="L118" t="e">
        <f>IF(Hoja1!M118=2,Hoja1!L118:$N118,0)</f>
        <v>#N/A</v>
      </c>
      <c r="M118" t="e">
        <f t="shared" si="4"/>
        <v>#N/A</v>
      </c>
      <c r="N118" t="e">
        <f t="shared" si="5"/>
        <v>#N/A</v>
      </c>
      <c r="O118" t="e">
        <f>IF(N118="","",MAX(O$1:O117)+1)</f>
        <v>#N/A</v>
      </c>
    </row>
    <row r="119" spans="1:15" x14ac:dyDescent="0.25">
      <c r="A119" t="e">
        <f>IF(Hoja1!M119=2,Hoja1!A119,0)</f>
        <v>#N/A</v>
      </c>
      <c r="B119" s="23" t="e">
        <f>VLOOKUP(Hoja1!B119,Data!$A$1:$B$504,2,0)</f>
        <v>#N/A</v>
      </c>
      <c r="C119" s="23">
        <f>Hoja1!C119</f>
        <v>0</v>
      </c>
      <c r="D119">
        <f>Hoja1!D119</f>
        <v>0</v>
      </c>
      <c r="E119" s="24" t="e">
        <f>IF(Hoja1!M119=2,Hoja1!E119,0)</f>
        <v>#N/A</v>
      </c>
      <c r="F119" s="23" t="e">
        <f>VLOOKUP(Hoja1!F119,Data!$D$1:$E$5004,2,0)</f>
        <v>#N/A</v>
      </c>
      <c r="G119" s="23">
        <f>Hoja1!G119</f>
        <v>0</v>
      </c>
      <c r="H119" s="23">
        <f>Hoja1!H119</f>
        <v>0</v>
      </c>
      <c r="I119">
        <f>Hoja1!I119</f>
        <v>0</v>
      </c>
      <c r="J119" t="e">
        <f>VLOOKUP(Hoja1!J119,Data!$G$1:$H$505,2,0)</f>
        <v>#N/A</v>
      </c>
      <c r="K119" s="18" t="e">
        <f>IF(Hoja1!M119=2,Hoja1!K119,0)</f>
        <v>#N/A</v>
      </c>
      <c r="L119" t="e">
        <f>IF(Hoja1!M119=2,Hoja1!L119:$N119,0)</f>
        <v>#N/A</v>
      </c>
      <c r="M119" t="e">
        <f t="shared" si="4"/>
        <v>#N/A</v>
      </c>
      <c r="N119" t="e">
        <f t="shared" si="5"/>
        <v>#N/A</v>
      </c>
      <c r="O119" t="e">
        <f>IF(N119="","",MAX(O$1:O118)+1)</f>
        <v>#N/A</v>
      </c>
    </row>
    <row r="120" spans="1:15" x14ac:dyDescent="0.25">
      <c r="A120" t="e">
        <f>IF(Hoja1!M120=2,Hoja1!A120,0)</f>
        <v>#N/A</v>
      </c>
      <c r="B120" s="23" t="e">
        <f>VLOOKUP(Hoja1!B120,Data!$A$1:$B$504,2,0)</f>
        <v>#N/A</v>
      </c>
      <c r="C120" s="23">
        <f>Hoja1!C120</f>
        <v>0</v>
      </c>
      <c r="D120">
        <f>Hoja1!D120</f>
        <v>0</v>
      </c>
      <c r="E120" s="24" t="e">
        <f>IF(Hoja1!M120=2,Hoja1!E120,0)</f>
        <v>#N/A</v>
      </c>
      <c r="F120" s="23" t="e">
        <f>VLOOKUP(Hoja1!F120,Data!$D$1:$E$5004,2,0)</f>
        <v>#N/A</v>
      </c>
      <c r="G120" s="23">
        <f>Hoja1!G120</f>
        <v>0</v>
      </c>
      <c r="H120" s="23">
        <f>Hoja1!H120</f>
        <v>0</v>
      </c>
      <c r="I120">
        <f>Hoja1!I120</f>
        <v>0</v>
      </c>
      <c r="J120" t="e">
        <f>VLOOKUP(Hoja1!J120,Data!$G$1:$H$505,2,0)</f>
        <v>#N/A</v>
      </c>
      <c r="K120" s="18" t="e">
        <f>IF(Hoja1!M120=2,Hoja1!K120,0)</f>
        <v>#N/A</v>
      </c>
      <c r="L120" t="e">
        <f>IF(Hoja1!M120=2,Hoja1!L120:$N120,0)</f>
        <v>#N/A</v>
      </c>
      <c r="M120" t="e">
        <f t="shared" si="4"/>
        <v>#N/A</v>
      </c>
      <c r="N120" t="e">
        <f t="shared" si="5"/>
        <v>#N/A</v>
      </c>
      <c r="O120" t="e">
        <f>IF(N120="","",MAX(O$1:O119)+1)</f>
        <v>#N/A</v>
      </c>
    </row>
    <row r="121" spans="1:15" x14ac:dyDescent="0.25">
      <c r="A121" t="e">
        <f>IF(Hoja1!M121=2,Hoja1!A121,0)</f>
        <v>#N/A</v>
      </c>
      <c r="B121" s="23" t="e">
        <f>VLOOKUP(Hoja1!B121,Data!$A$1:$B$504,2,0)</f>
        <v>#N/A</v>
      </c>
      <c r="C121" s="23">
        <f>Hoja1!C121</f>
        <v>0</v>
      </c>
      <c r="D121">
        <f>Hoja1!D121</f>
        <v>0</v>
      </c>
      <c r="E121" s="24" t="e">
        <f>IF(Hoja1!M121=2,Hoja1!E121,0)</f>
        <v>#N/A</v>
      </c>
      <c r="F121" s="23" t="e">
        <f>VLOOKUP(Hoja1!F121,Data!$D$1:$E$5004,2,0)</f>
        <v>#N/A</v>
      </c>
      <c r="G121" s="23">
        <f>Hoja1!G121</f>
        <v>0</v>
      </c>
      <c r="H121" s="23">
        <f>Hoja1!H121</f>
        <v>0</v>
      </c>
      <c r="I121">
        <f>Hoja1!I121</f>
        <v>0</v>
      </c>
      <c r="J121" t="e">
        <f>VLOOKUP(Hoja1!J121,Data!$G$1:$H$505,2,0)</f>
        <v>#N/A</v>
      </c>
      <c r="K121" s="18" t="e">
        <f>IF(Hoja1!M121=2,Hoja1!K121,0)</f>
        <v>#N/A</v>
      </c>
      <c r="L121" t="e">
        <f>IF(Hoja1!M121=2,Hoja1!L121:$N121,0)</f>
        <v>#N/A</v>
      </c>
      <c r="M121" t="e">
        <f t="shared" si="4"/>
        <v>#N/A</v>
      </c>
      <c r="N121" t="e">
        <f t="shared" si="5"/>
        <v>#N/A</v>
      </c>
      <c r="O121" t="e">
        <f>IF(N121="","",MAX(O$1:O120)+1)</f>
        <v>#N/A</v>
      </c>
    </row>
    <row r="122" spans="1:15" x14ac:dyDescent="0.25">
      <c r="A122" t="e">
        <f>IF(Hoja1!M122=2,Hoja1!A122,0)</f>
        <v>#N/A</v>
      </c>
      <c r="B122" s="23" t="e">
        <f>VLOOKUP(Hoja1!B122,Data!$A$1:$B$504,2,0)</f>
        <v>#N/A</v>
      </c>
      <c r="C122" s="23">
        <f>Hoja1!C122</f>
        <v>0</v>
      </c>
      <c r="D122">
        <f>Hoja1!D122</f>
        <v>0</v>
      </c>
      <c r="E122" s="24" t="e">
        <f>IF(Hoja1!M122=2,Hoja1!E122,0)</f>
        <v>#N/A</v>
      </c>
      <c r="F122" s="23" t="e">
        <f>VLOOKUP(Hoja1!F122,Data!$D$1:$E$5004,2,0)</f>
        <v>#N/A</v>
      </c>
      <c r="G122" s="23">
        <f>Hoja1!G122</f>
        <v>0</v>
      </c>
      <c r="H122" s="23">
        <f>Hoja1!H122</f>
        <v>0</v>
      </c>
      <c r="I122">
        <f>Hoja1!I122</f>
        <v>0</v>
      </c>
      <c r="J122" t="e">
        <f>VLOOKUP(Hoja1!J122,Data!$G$1:$H$505,2,0)</f>
        <v>#N/A</v>
      </c>
      <c r="K122" s="18" t="e">
        <f>IF(Hoja1!M122=2,Hoja1!K122,0)</f>
        <v>#N/A</v>
      </c>
      <c r="L122" t="e">
        <f>IF(Hoja1!M122=2,Hoja1!L122:$N122,0)</f>
        <v>#N/A</v>
      </c>
      <c r="M122" t="e">
        <f t="shared" si="4"/>
        <v>#N/A</v>
      </c>
      <c r="N122" t="e">
        <f t="shared" si="5"/>
        <v>#N/A</v>
      </c>
      <c r="O122" t="e">
        <f>IF(N122="","",MAX(O$1:O121)+1)</f>
        <v>#N/A</v>
      </c>
    </row>
    <row r="123" spans="1:15" x14ac:dyDescent="0.25">
      <c r="A123" t="e">
        <f>IF(Hoja1!M123=2,Hoja1!A123,0)</f>
        <v>#N/A</v>
      </c>
      <c r="B123" s="23" t="e">
        <f>VLOOKUP(Hoja1!B123,Data!$A$1:$B$504,2,0)</f>
        <v>#N/A</v>
      </c>
      <c r="C123" s="23">
        <f>Hoja1!C123</f>
        <v>0</v>
      </c>
      <c r="D123">
        <f>Hoja1!D123</f>
        <v>0</v>
      </c>
      <c r="E123" s="24" t="e">
        <f>IF(Hoja1!M123=2,Hoja1!E123,0)</f>
        <v>#N/A</v>
      </c>
      <c r="F123" s="23" t="e">
        <f>VLOOKUP(Hoja1!F123,Data!$D$1:$E$5004,2,0)</f>
        <v>#N/A</v>
      </c>
      <c r="G123" s="23">
        <f>Hoja1!G123</f>
        <v>0</v>
      </c>
      <c r="H123" s="23">
        <f>Hoja1!H123</f>
        <v>0</v>
      </c>
      <c r="I123">
        <f>Hoja1!I123</f>
        <v>0</v>
      </c>
      <c r="J123" t="e">
        <f>VLOOKUP(Hoja1!J123,Data!$G$1:$H$505,2,0)</f>
        <v>#N/A</v>
      </c>
      <c r="K123" s="18" t="e">
        <f>IF(Hoja1!M123=2,Hoja1!K123,0)</f>
        <v>#N/A</v>
      </c>
      <c r="L123" t="e">
        <f>IF(Hoja1!M123=2,Hoja1!L123:$N123,0)</f>
        <v>#N/A</v>
      </c>
      <c r="M123" t="e">
        <f t="shared" si="4"/>
        <v>#N/A</v>
      </c>
      <c r="N123" t="e">
        <f t="shared" si="5"/>
        <v>#N/A</v>
      </c>
      <c r="O123" t="e">
        <f>IF(N123="","",MAX(O$1:O122)+1)</f>
        <v>#N/A</v>
      </c>
    </row>
    <row r="124" spans="1:15" x14ac:dyDescent="0.25">
      <c r="A124" t="e">
        <f>IF(Hoja1!M124=2,Hoja1!A124,0)</f>
        <v>#N/A</v>
      </c>
      <c r="B124" s="23" t="e">
        <f>VLOOKUP(Hoja1!B124,Data!$A$1:$B$504,2,0)</f>
        <v>#N/A</v>
      </c>
      <c r="C124" s="23">
        <f>Hoja1!C124</f>
        <v>0</v>
      </c>
      <c r="D124">
        <f>Hoja1!D124</f>
        <v>0</v>
      </c>
      <c r="E124" s="24" t="e">
        <f>IF(Hoja1!M124=2,Hoja1!E124,0)</f>
        <v>#N/A</v>
      </c>
      <c r="F124" s="23" t="e">
        <f>VLOOKUP(Hoja1!F124,Data!$D$1:$E$5004,2,0)</f>
        <v>#N/A</v>
      </c>
      <c r="G124" s="23">
        <f>Hoja1!G124</f>
        <v>0</v>
      </c>
      <c r="H124" s="23">
        <f>Hoja1!H124</f>
        <v>0</v>
      </c>
      <c r="I124">
        <f>Hoja1!I124</f>
        <v>0</v>
      </c>
      <c r="J124" t="e">
        <f>VLOOKUP(Hoja1!J124,Data!$G$1:$H$505,2,0)</f>
        <v>#N/A</v>
      </c>
      <c r="K124" s="18" t="e">
        <f>IF(Hoja1!M124=2,Hoja1!K124,0)</f>
        <v>#N/A</v>
      </c>
      <c r="L124" t="e">
        <f>IF(Hoja1!M124=2,Hoja1!L124:$N124,0)</f>
        <v>#N/A</v>
      </c>
      <c r="M124" t="e">
        <f t="shared" si="4"/>
        <v>#N/A</v>
      </c>
      <c r="N124" t="e">
        <f t="shared" si="5"/>
        <v>#N/A</v>
      </c>
      <c r="O124" t="e">
        <f>IF(N124="","",MAX(O$1:O123)+1)</f>
        <v>#N/A</v>
      </c>
    </row>
    <row r="125" spans="1:15" x14ac:dyDescent="0.25">
      <c r="A125" t="e">
        <f>IF(Hoja1!M125=2,Hoja1!A125,0)</f>
        <v>#N/A</v>
      </c>
      <c r="B125" s="23" t="e">
        <f>VLOOKUP(Hoja1!B125,Data!$A$1:$B$504,2,0)</f>
        <v>#N/A</v>
      </c>
      <c r="C125" s="23">
        <f>Hoja1!C125</f>
        <v>0</v>
      </c>
      <c r="D125">
        <f>Hoja1!D125</f>
        <v>0</v>
      </c>
      <c r="E125" s="24" t="e">
        <f>IF(Hoja1!M125=2,Hoja1!E125,0)</f>
        <v>#N/A</v>
      </c>
      <c r="F125" s="23" t="e">
        <f>VLOOKUP(Hoja1!F125,Data!$D$1:$E$5004,2,0)</f>
        <v>#N/A</v>
      </c>
      <c r="G125" s="23">
        <f>Hoja1!G125</f>
        <v>0</v>
      </c>
      <c r="H125" s="23">
        <f>Hoja1!H125</f>
        <v>0</v>
      </c>
      <c r="I125">
        <f>Hoja1!I125</f>
        <v>0</v>
      </c>
      <c r="J125" t="e">
        <f>VLOOKUP(Hoja1!J125,Data!$G$1:$H$505,2,0)</f>
        <v>#N/A</v>
      </c>
      <c r="K125" s="18" t="e">
        <f>IF(Hoja1!M125=2,Hoja1!K125,0)</f>
        <v>#N/A</v>
      </c>
      <c r="L125" t="e">
        <f>IF(Hoja1!M125=2,Hoja1!L125:$N125,0)</f>
        <v>#N/A</v>
      </c>
      <c r="M125" t="e">
        <f t="shared" si="4"/>
        <v>#N/A</v>
      </c>
      <c r="N125" t="e">
        <f t="shared" si="5"/>
        <v>#N/A</v>
      </c>
      <c r="O125" t="e">
        <f>IF(N125="","",MAX(O$1:O124)+1)</f>
        <v>#N/A</v>
      </c>
    </row>
    <row r="126" spans="1:15" x14ac:dyDescent="0.25">
      <c r="A126" t="e">
        <f>IF(Hoja1!M126=2,Hoja1!A126,0)</f>
        <v>#N/A</v>
      </c>
      <c r="B126" s="23" t="e">
        <f>VLOOKUP(Hoja1!B126,Data!$A$1:$B$504,2,0)</f>
        <v>#N/A</v>
      </c>
      <c r="C126" s="23">
        <f>Hoja1!C126</f>
        <v>0</v>
      </c>
      <c r="D126">
        <f>Hoja1!D126</f>
        <v>0</v>
      </c>
      <c r="E126" s="24" t="e">
        <f>IF(Hoja1!M126=2,Hoja1!E126,0)</f>
        <v>#N/A</v>
      </c>
      <c r="F126" s="23" t="e">
        <f>VLOOKUP(Hoja1!F126,Data!$D$1:$E$5004,2,0)</f>
        <v>#N/A</v>
      </c>
      <c r="G126" s="23">
        <f>Hoja1!G126</f>
        <v>0</v>
      </c>
      <c r="H126" s="23">
        <f>Hoja1!H126</f>
        <v>0</v>
      </c>
      <c r="I126">
        <f>Hoja1!I126</f>
        <v>0</v>
      </c>
      <c r="J126" t="e">
        <f>VLOOKUP(Hoja1!J126,Data!$G$1:$H$505,2,0)</f>
        <v>#N/A</v>
      </c>
      <c r="K126" s="18" t="e">
        <f>IF(Hoja1!M126=2,Hoja1!K126,0)</f>
        <v>#N/A</v>
      </c>
      <c r="L126" t="e">
        <f>IF(Hoja1!M126=2,Hoja1!L126:$N126,0)</f>
        <v>#N/A</v>
      </c>
      <c r="M126" t="e">
        <f t="shared" si="4"/>
        <v>#N/A</v>
      </c>
      <c r="N126" t="e">
        <f t="shared" si="5"/>
        <v>#N/A</v>
      </c>
      <c r="O126" t="e">
        <f>IF(N126="","",MAX(O$1:O125)+1)</f>
        <v>#N/A</v>
      </c>
    </row>
    <row r="127" spans="1:15" x14ac:dyDescent="0.25">
      <c r="A127" t="e">
        <f>IF(Hoja1!M127=2,Hoja1!A127,0)</f>
        <v>#N/A</v>
      </c>
      <c r="B127" s="23" t="e">
        <f>VLOOKUP(Hoja1!B127,Data!$A$1:$B$504,2,0)</f>
        <v>#N/A</v>
      </c>
      <c r="C127" s="23">
        <f>Hoja1!C127</f>
        <v>0</v>
      </c>
      <c r="D127">
        <f>Hoja1!D127</f>
        <v>0</v>
      </c>
      <c r="E127" s="24" t="e">
        <f>IF(Hoja1!M127=2,Hoja1!E127,0)</f>
        <v>#N/A</v>
      </c>
      <c r="F127" s="23" t="e">
        <f>VLOOKUP(Hoja1!F127,Data!$D$1:$E$5004,2,0)</f>
        <v>#N/A</v>
      </c>
      <c r="G127" s="23">
        <f>Hoja1!G127</f>
        <v>0</v>
      </c>
      <c r="H127" s="23">
        <f>Hoja1!H127</f>
        <v>0</v>
      </c>
      <c r="I127">
        <f>Hoja1!I127</f>
        <v>0</v>
      </c>
      <c r="J127" t="e">
        <f>VLOOKUP(Hoja1!J127,Data!$G$1:$H$505,2,0)</f>
        <v>#N/A</v>
      </c>
      <c r="K127" s="18" t="e">
        <f>IF(Hoja1!M127=2,Hoja1!K127,0)</f>
        <v>#N/A</v>
      </c>
      <c r="L127" t="e">
        <f>IF(Hoja1!M127=2,Hoja1!L127:$N127,0)</f>
        <v>#N/A</v>
      </c>
      <c r="M127" t="e">
        <f t="shared" si="4"/>
        <v>#N/A</v>
      </c>
      <c r="N127" t="e">
        <f t="shared" si="5"/>
        <v>#N/A</v>
      </c>
      <c r="O127" t="e">
        <f>IF(N127="","",MAX(O$1:O126)+1)</f>
        <v>#N/A</v>
      </c>
    </row>
    <row r="128" spans="1:15" x14ac:dyDescent="0.25">
      <c r="A128" t="e">
        <f>IF(Hoja1!M128=2,Hoja1!A128,0)</f>
        <v>#N/A</v>
      </c>
      <c r="B128" s="23" t="e">
        <f>VLOOKUP(Hoja1!B128,Data!$A$1:$B$504,2,0)</f>
        <v>#N/A</v>
      </c>
      <c r="C128" s="23">
        <f>Hoja1!C128</f>
        <v>0</v>
      </c>
      <c r="D128">
        <f>Hoja1!D128</f>
        <v>0</v>
      </c>
      <c r="E128" s="24" t="e">
        <f>IF(Hoja1!M128=2,Hoja1!E128,0)</f>
        <v>#N/A</v>
      </c>
      <c r="F128" s="23" t="e">
        <f>VLOOKUP(Hoja1!F128,Data!$D$1:$E$5004,2,0)</f>
        <v>#N/A</v>
      </c>
      <c r="G128" s="23">
        <f>Hoja1!G128</f>
        <v>0</v>
      </c>
      <c r="H128" s="23">
        <f>Hoja1!H128</f>
        <v>0</v>
      </c>
      <c r="I128">
        <f>Hoja1!I128</f>
        <v>0</v>
      </c>
      <c r="J128" t="e">
        <f>VLOOKUP(Hoja1!J128,Data!$G$1:$H$505,2,0)</f>
        <v>#N/A</v>
      </c>
      <c r="K128" s="18" t="e">
        <f>IF(Hoja1!M128=2,Hoja1!K128,0)</f>
        <v>#N/A</v>
      </c>
      <c r="L128" t="e">
        <f>IF(Hoja1!M128=2,Hoja1!L128:$N128,0)</f>
        <v>#N/A</v>
      </c>
      <c r="M128" t="e">
        <f t="shared" si="4"/>
        <v>#N/A</v>
      </c>
      <c r="N128" t="e">
        <f t="shared" si="5"/>
        <v>#N/A</v>
      </c>
      <c r="O128" t="e">
        <f>IF(N128="","",MAX(O$1:O127)+1)</f>
        <v>#N/A</v>
      </c>
    </row>
    <row r="129" spans="1:15" x14ac:dyDescent="0.25">
      <c r="A129" t="e">
        <f>IF(Hoja1!M129=2,Hoja1!A129,0)</f>
        <v>#N/A</v>
      </c>
      <c r="B129" s="23" t="e">
        <f>VLOOKUP(Hoja1!B129,Data!$A$1:$B$504,2,0)</f>
        <v>#N/A</v>
      </c>
      <c r="C129" s="23">
        <f>Hoja1!C129</f>
        <v>0</v>
      </c>
      <c r="D129">
        <f>Hoja1!D129</f>
        <v>0</v>
      </c>
      <c r="E129" s="24" t="e">
        <f>IF(Hoja1!M129=2,Hoja1!E129,0)</f>
        <v>#N/A</v>
      </c>
      <c r="F129" s="23" t="e">
        <f>VLOOKUP(Hoja1!F129,Data!$D$1:$E$5004,2,0)</f>
        <v>#N/A</v>
      </c>
      <c r="G129" s="23">
        <f>Hoja1!G129</f>
        <v>0</v>
      </c>
      <c r="H129" s="23">
        <f>Hoja1!H129</f>
        <v>0</v>
      </c>
      <c r="I129">
        <f>Hoja1!I129</f>
        <v>0</v>
      </c>
      <c r="J129" t="e">
        <f>VLOOKUP(Hoja1!J129,Data!$G$1:$H$505,2,0)</f>
        <v>#N/A</v>
      </c>
      <c r="K129" s="18" t="e">
        <f>IF(Hoja1!M129=2,Hoja1!K129,0)</f>
        <v>#N/A</v>
      </c>
      <c r="L129" t="e">
        <f>IF(Hoja1!M129=2,Hoja1!L129:$N129,0)</f>
        <v>#N/A</v>
      </c>
      <c r="M129" t="e">
        <f t="shared" si="4"/>
        <v>#N/A</v>
      </c>
      <c r="N129" t="e">
        <f t="shared" si="5"/>
        <v>#N/A</v>
      </c>
      <c r="O129" t="e">
        <f>IF(N129="","",MAX(O$1:O128)+1)</f>
        <v>#N/A</v>
      </c>
    </row>
    <row r="130" spans="1:15" x14ac:dyDescent="0.25">
      <c r="A130" t="e">
        <f>IF(Hoja1!M130=2,Hoja1!A130,0)</f>
        <v>#N/A</v>
      </c>
      <c r="B130" s="23" t="e">
        <f>VLOOKUP(Hoja1!B130,Data!$A$1:$B$504,2,0)</f>
        <v>#N/A</v>
      </c>
      <c r="C130" s="23">
        <f>Hoja1!C130</f>
        <v>0</v>
      </c>
      <c r="D130">
        <f>Hoja1!D130</f>
        <v>0</v>
      </c>
      <c r="E130" s="24" t="e">
        <f>IF(Hoja1!M130=2,Hoja1!E130,0)</f>
        <v>#N/A</v>
      </c>
      <c r="F130" s="23" t="e">
        <f>VLOOKUP(Hoja1!F130,Data!$D$1:$E$5004,2,0)</f>
        <v>#N/A</v>
      </c>
      <c r="G130" s="23">
        <f>Hoja1!G130</f>
        <v>0</v>
      </c>
      <c r="H130" s="23">
        <f>Hoja1!H130</f>
        <v>0</v>
      </c>
      <c r="I130">
        <f>Hoja1!I130</f>
        <v>0</v>
      </c>
      <c r="J130" t="e">
        <f>VLOOKUP(Hoja1!J130,Data!$G$1:$H$505,2,0)</f>
        <v>#N/A</v>
      </c>
      <c r="K130" s="18" t="e">
        <f>IF(Hoja1!M130=2,Hoja1!K130,0)</f>
        <v>#N/A</v>
      </c>
      <c r="L130" t="e">
        <f>IF(Hoja1!M130=2,Hoja1!L130:$N130,0)</f>
        <v>#N/A</v>
      </c>
      <c r="M130" t="e">
        <f t="shared" si="4"/>
        <v>#N/A</v>
      </c>
      <c r="N130" t="e">
        <f t="shared" si="5"/>
        <v>#N/A</v>
      </c>
      <c r="O130" t="e">
        <f>IF(N130="","",MAX(O$1:O129)+1)</f>
        <v>#N/A</v>
      </c>
    </row>
    <row r="131" spans="1:15" x14ac:dyDescent="0.25">
      <c r="A131" t="e">
        <f>IF(Hoja1!M131=2,Hoja1!A131,0)</f>
        <v>#N/A</v>
      </c>
      <c r="B131" s="23" t="e">
        <f>VLOOKUP(Hoja1!B131,Data!$A$1:$B$504,2,0)</f>
        <v>#N/A</v>
      </c>
      <c r="C131" s="23">
        <f>Hoja1!C131</f>
        <v>0</v>
      </c>
      <c r="D131">
        <f>Hoja1!D131</f>
        <v>0</v>
      </c>
      <c r="E131" s="24" t="e">
        <f>IF(Hoja1!M131=2,Hoja1!E131,0)</f>
        <v>#N/A</v>
      </c>
      <c r="F131" s="23" t="e">
        <f>VLOOKUP(Hoja1!F131,Data!$D$1:$E$5004,2,0)</f>
        <v>#N/A</v>
      </c>
      <c r="G131" s="23">
        <f>Hoja1!G131</f>
        <v>0</v>
      </c>
      <c r="H131" s="23">
        <f>Hoja1!H131</f>
        <v>0</v>
      </c>
      <c r="I131">
        <f>Hoja1!I131</f>
        <v>0</v>
      </c>
      <c r="J131" t="e">
        <f>VLOOKUP(Hoja1!J131,Data!$G$1:$H$505,2,0)</f>
        <v>#N/A</v>
      </c>
      <c r="K131" s="18" t="e">
        <f>IF(Hoja1!M131=2,Hoja1!K131,0)</f>
        <v>#N/A</v>
      </c>
      <c r="L131" t="e">
        <f>IF(Hoja1!M131=2,Hoja1!L131:$N131,0)</f>
        <v>#N/A</v>
      </c>
      <c r="M131" t="e">
        <f t="shared" si="4"/>
        <v>#N/A</v>
      </c>
      <c r="N131" t="e">
        <f t="shared" si="5"/>
        <v>#N/A</v>
      </c>
      <c r="O131" t="e">
        <f>IF(N131="","",MAX(O$1:O130)+1)</f>
        <v>#N/A</v>
      </c>
    </row>
    <row r="132" spans="1:15" x14ac:dyDescent="0.25">
      <c r="A132" t="e">
        <f>IF(Hoja1!M132=2,Hoja1!A132,0)</f>
        <v>#N/A</v>
      </c>
      <c r="B132" s="23" t="e">
        <f>VLOOKUP(Hoja1!B132,Data!$A$1:$B$504,2,0)</f>
        <v>#N/A</v>
      </c>
      <c r="C132" s="23">
        <f>Hoja1!C132</f>
        <v>0</v>
      </c>
      <c r="D132">
        <f>Hoja1!D132</f>
        <v>0</v>
      </c>
      <c r="E132" s="24" t="e">
        <f>IF(Hoja1!M132=2,Hoja1!E132,0)</f>
        <v>#N/A</v>
      </c>
      <c r="F132" s="23" t="e">
        <f>VLOOKUP(Hoja1!F132,Data!$D$1:$E$5004,2,0)</f>
        <v>#N/A</v>
      </c>
      <c r="G132" s="23">
        <f>Hoja1!G132</f>
        <v>0</v>
      </c>
      <c r="H132" s="23">
        <f>Hoja1!H132</f>
        <v>0</v>
      </c>
      <c r="I132">
        <f>Hoja1!I132</f>
        <v>0</v>
      </c>
      <c r="J132" t="e">
        <f>VLOOKUP(Hoja1!J132,Data!$G$1:$H$505,2,0)</f>
        <v>#N/A</v>
      </c>
      <c r="K132" s="18" t="e">
        <f>IF(Hoja1!M132=2,Hoja1!K132,0)</f>
        <v>#N/A</v>
      </c>
      <c r="L132" t="e">
        <f>IF(Hoja1!M132=2,Hoja1!L132:$N132,0)</f>
        <v>#N/A</v>
      </c>
      <c r="M132" t="e">
        <f t="shared" si="4"/>
        <v>#N/A</v>
      </c>
      <c r="N132" t="e">
        <f t="shared" si="5"/>
        <v>#N/A</v>
      </c>
      <c r="O132" t="e">
        <f>IF(N132="","",MAX(O$1:O131)+1)</f>
        <v>#N/A</v>
      </c>
    </row>
    <row r="133" spans="1:15" x14ac:dyDescent="0.25">
      <c r="A133" t="e">
        <f>IF(Hoja1!M133=2,Hoja1!A133,0)</f>
        <v>#N/A</v>
      </c>
      <c r="B133" s="23" t="e">
        <f>VLOOKUP(Hoja1!B133,Data!$A$1:$B$504,2,0)</f>
        <v>#N/A</v>
      </c>
      <c r="C133" s="23">
        <f>Hoja1!C133</f>
        <v>0</v>
      </c>
      <c r="D133">
        <f>Hoja1!D133</f>
        <v>0</v>
      </c>
      <c r="E133" s="24" t="e">
        <f>IF(Hoja1!M133=2,Hoja1!E133,0)</f>
        <v>#N/A</v>
      </c>
      <c r="F133" s="23" t="e">
        <f>VLOOKUP(Hoja1!F133,Data!$D$1:$E$5004,2,0)</f>
        <v>#N/A</v>
      </c>
      <c r="G133" s="23">
        <f>Hoja1!G133</f>
        <v>0</v>
      </c>
      <c r="H133" s="23">
        <f>Hoja1!H133</f>
        <v>0</v>
      </c>
      <c r="I133">
        <f>Hoja1!I133</f>
        <v>0</v>
      </c>
      <c r="J133" t="e">
        <f>VLOOKUP(Hoja1!J133,Data!$G$1:$H$505,2,0)</f>
        <v>#N/A</v>
      </c>
      <c r="K133" s="18" t="e">
        <f>IF(Hoja1!M133=2,Hoja1!K133,0)</f>
        <v>#N/A</v>
      </c>
      <c r="L133" t="e">
        <f>IF(Hoja1!M133=2,Hoja1!L133:$N133,0)</f>
        <v>#N/A</v>
      </c>
      <c r="M133" t="e">
        <f t="shared" si="4"/>
        <v>#N/A</v>
      </c>
      <c r="N133" t="e">
        <f t="shared" si="5"/>
        <v>#N/A</v>
      </c>
      <c r="O133" t="e">
        <f>IF(N133="","",MAX(O$1:O132)+1)</f>
        <v>#N/A</v>
      </c>
    </row>
    <row r="134" spans="1:15" x14ac:dyDescent="0.25">
      <c r="A134" t="e">
        <f>IF(Hoja1!M134=2,Hoja1!A134,0)</f>
        <v>#N/A</v>
      </c>
      <c r="B134" s="23" t="e">
        <f>VLOOKUP(Hoja1!B134,Data!$A$1:$B$504,2,0)</f>
        <v>#N/A</v>
      </c>
      <c r="C134" s="23">
        <f>Hoja1!C134</f>
        <v>0</v>
      </c>
      <c r="D134">
        <f>Hoja1!D134</f>
        <v>0</v>
      </c>
      <c r="E134" s="24" t="e">
        <f>IF(Hoja1!M134=2,Hoja1!E134,0)</f>
        <v>#N/A</v>
      </c>
      <c r="F134" s="23" t="e">
        <f>VLOOKUP(Hoja1!F134,Data!$D$1:$E$5004,2,0)</f>
        <v>#N/A</v>
      </c>
      <c r="G134" s="23">
        <f>Hoja1!G134</f>
        <v>0</v>
      </c>
      <c r="H134" s="23">
        <f>Hoja1!H134</f>
        <v>0</v>
      </c>
      <c r="I134">
        <f>Hoja1!I134</f>
        <v>0</v>
      </c>
      <c r="J134" t="e">
        <f>VLOOKUP(Hoja1!J134,Data!$G$1:$H$505,2,0)</f>
        <v>#N/A</v>
      </c>
      <c r="K134" s="18" t="e">
        <f>IF(Hoja1!M134=2,Hoja1!K134,0)</f>
        <v>#N/A</v>
      </c>
      <c r="L134" t="e">
        <f>IF(Hoja1!M134=2,Hoja1!L134:$N134,0)</f>
        <v>#N/A</v>
      </c>
      <c r="M134" t="e">
        <f t="shared" si="4"/>
        <v>#N/A</v>
      </c>
      <c r="N134" t="e">
        <f t="shared" si="5"/>
        <v>#N/A</v>
      </c>
      <c r="O134" t="e">
        <f>IF(N134="","",MAX(O$1:O133)+1)</f>
        <v>#N/A</v>
      </c>
    </row>
    <row r="135" spans="1:15" x14ac:dyDescent="0.25">
      <c r="A135" t="e">
        <f>IF(Hoja1!M135=2,Hoja1!A135,0)</f>
        <v>#N/A</v>
      </c>
      <c r="B135" s="23" t="e">
        <f>VLOOKUP(Hoja1!B135,Data!$A$1:$B$504,2,0)</f>
        <v>#N/A</v>
      </c>
      <c r="C135" s="23">
        <f>Hoja1!C135</f>
        <v>0</v>
      </c>
      <c r="D135">
        <f>Hoja1!D135</f>
        <v>0</v>
      </c>
      <c r="E135" s="24" t="e">
        <f>IF(Hoja1!M135=2,Hoja1!E135,0)</f>
        <v>#N/A</v>
      </c>
      <c r="F135" s="23" t="e">
        <f>VLOOKUP(Hoja1!F135,Data!$D$1:$E$5004,2,0)</f>
        <v>#N/A</v>
      </c>
      <c r="G135" s="23">
        <f>Hoja1!G135</f>
        <v>0</v>
      </c>
      <c r="H135" s="23">
        <f>Hoja1!H135</f>
        <v>0</v>
      </c>
      <c r="I135">
        <f>Hoja1!I135</f>
        <v>0</v>
      </c>
      <c r="J135" t="e">
        <f>VLOOKUP(Hoja1!J135,Data!$G$1:$H$505,2,0)</f>
        <v>#N/A</v>
      </c>
      <c r="K135" s="18" t="e">
        <f>IF(Hoja1!M135=2,Hoja1!K135,0)</f>
        <v>#N/A</v>
      </c>
      <c r="L135" t="e">
        <f>IF(Hoja1!M135=2,Hoja1!L135:$N135,0)</f>
        <v>#N/A</v>
      </c>
      <c r="M135" t="e">
        <f t="shared" si="4"/>
        <v>#N/A</v>
      </c>
      <c r="N135" t="e">
        <f t="shared" si="5"/>
        <v>#N/A</v>
      </c>
      <c r="O135" t="e">
        <f>IF(N135="","",MAX(O$1:O134)+1)</f>
        <v>#N/A</v>
      </c>
    </row>
    <row r="136" spans="1:15" x14ac:dyDescent="0.25">
      <c r="A136" t="e">
        <f>IF(Hoja1!M136=2,Hoja1!A136,0)</f>
        <v>#N/A</v>
      </c>
      <c r="B136" s="23" t="e">
        <f>VLOOKUP(Hoja1!B136,Data!$A$1:$B$504,2,0)</f>
        <v>#N/A</v>
      </c>
      <c r="C136" s="23">
        <f>Hoja1!C136</f>
        <v>0</v>
      </c>
      <c r="D136">
        <f>Hoja1!D136</f>
        <v>0</v>
      </c>
      <c r="E136" s="24" t="e">
        <f>IF(Hoja1!M136=2,Hoja1!E136,0)</f>
        <v>#N/A</v>
      </c>
      <c r="F136" s="23" t="e">
        <f>VLOOKUP(Hoja1!F136,Data!$D$1:$E$5004,2,0)</f>
        <v>#N/A</v>
      </c>
      <c r="G136" s="23">
        <f>Hoja1!G136</f>
        <v>0</v>
      </c>
      <c r="H136" s="23">
        <f>Hoja1!H136</f>
        <v>0</v>
      </c>
      <c r="I136">
        <f>Hoja1!I136</f>
        <v>0</v>
      </c>
      <c r="J136" t="e">
        <f>VLOOKUP(Hoja1!J136,Data!$G$1:$H$505,2,0)</f>
        <v>#N/A</v>
      </c>
      <c r="K136" s="18" t="e">
        <f>IF(Hoja1!M136=2,Hoja1!K136,0)</f>
        <v>#N/A</v>
      </c>
      <c r="L136" t="e">
        <f>IF(Hoja1!M136=2,Hoja1!L136:$N136,0)</f>
        <v>#N/A</v>
      </c>
      <c r="M136" t="e">
        <f t="shared" si="4"/>
        <v>#N/A</v>
      </c>
      <c r="N136" t="e">
        <f t="shared" si="5"/>
        <v>#N/A</v>
      </c>
      <c r="O136" t="e">
        <f>IF(N136="","",MAX(O$1:O135)+1)</f>
        <v>#N/A</v>
      </c>
    </row>
    <row r="137" spans="1:15" x14ac:dyDescent="0.25">
      <c r="A137" t="e">
        <f>IF(Hoja1!M137=2,Hoja1!A137,0)</f>
        <v>#N/A</v>
      </c>
      <c r="B137" s="23" t="e">
        <f>VLOOKUP(Hoja1!B137,Data!$A$1:$B$504,2,0)</f>
        <v>#N/A</v>
      </c>
      <c r="C137" s="23">
        <f>Hoja1!C137</f>
        <v>0</v>
      </c>
      <c r="D137">
        <f>Hoja1!D137</f>
        <v>0</v>
      </c>
      <c r="E137" s="24" t="e">
        <f>IF(Hoja1!M137=2,Hoja1!E137,0)</f>
        <v>#N/A</v>
      </c>
      <c r="F137" s="23" t="e">
        <f>VLOOKUP(Hoja1!F137,Data!$D$1:$E$5004,2,0)</f>
        <v>#N/A</v>
      </c>
      <c r="G137" s="23">
        <f>Hoja1!G137</f>
        <v>0</v>
      </c>
      <c r="H137" s="23">
        <f>Hoja1!H137</f>
        <v>0</v>
      </c>
      <c r="I137">
        <f>Hoja1!I137</f>
        <v>0</v>
      </c>
      <c r="J137" t="e">
        <f>VLOOKUP(Hoja1!J137,Data!$G$1:$H$505,2,0)</f>
        <v>#N/A</v>
      </c>
      <c r="K137" s="18" t="e">
        <f>IF(Hoja1!M137=2,Hoja1!K137,0)</f>
        <v>#N/A</v>
      </c>
      <c r="L137" t="e">
        <f>IF(Hoja1!M137=2,Hoja1!L137:$N137,0)</f>
        <v>#N/A</v>
      </c>
      <c r="M137" t="e">
        <f t="shared" si="4"/>
        <v>#N/A</v>
      </c>
      <c r="N137" t="e">
        <f t="shared" si="5"/>
        <v>#N/A</v>
      </c>
      <c r="O137" t="e">
        <f>IF(N137="","",MAX(O$1:O136)+1)</f>
        <v>#N/A</v>
      </c>
    </row>
    <row r="138" spans="1:15" x14ac:dyDescent="0.25">
      <c r="A138" t="e">
        <f>IF(Hoja1!M138=2,Hoja1!A138,0)</f>
        <v>#N/A</v>
      </c>
      <c r="B138" s="23" t="e">
        <f>VLOOKUP(Hoja1!B138,Data!$A$1:$B$504,2,0)</f>
        <v>#N/A</v>
      </c>
      <c r="C138" s="23">
        <f>Hoja1!C138</f>
        <v>0</v>
      </c>
      <c r="D138">
        <f>Hoja1!D138</f>
        <v>0</v>
      </c>
      <c r="E138" s="24" t="e">
        <f>IF(Hoja1!M138=2,Hoja1!E138,0)</f>
        <v>#N/A</v>
      </c>
      <c r="F138" s="23" t="e">
        <f>VLOOKUP(Hoja1!F138,Data!$D$1:$E$5004,2,0)</f>
        <v>#N/A</v>
      </c>
      <c r="G138" s="23">
        <f>Hoja1!G138</f>
        <v>0</v>
      </c>
      <c r="H138" s="23">
        <f>Hoja1!H138</f>
        <v>0</v>
      </c>
      <c r="I138">
        <f>Hoja1!I138</f>
        <v>0</v>
      </c>
      <c r="J138" t="e">
        <f>VLOOKUP(Hoja1!J138,Data!$G$1:$H$505,2,0)</f>
        <v>#N/A</v>
      </c>
      <c r="K138" s="18" t="e">
        <f>IF(Hoja1!M138=2,Hoja1!K138,0)</f>
        <v>#N/A</v>
      </c>
      <c r="L138" t="e">
        <f>IF(Hoja1!M138=2,Hoja1!L138:$N138,0)</f>
        <v>#N/A</v>
      </c>
      <c r="M138" t="e">
        <f t="shared" si="4"/>
        <v>#N/A</v>
      </c>
      <c r="N138" t="e">
        <f t="shared" si="5"/>
        <v>#N/A</v>
      </c>
      <c r="O138" t="e">
        <f>IF(N138="","",MAX(O$1:O137)+1)</f>
        <v>#N/A</v>
      </c>
    </row>
    <row r="139" spans="1:15" x14ac:dyDescent="0.25">
      <c r="A139" t="e">
        <f>IF(Hoja1!M139=2,Hoja1!A139,0)</f>
        <v>#N/A</v>
      </c>
      <c r="B139" s="23" t="e">
        <f>VLOOKUP(Hoja1!B139,Data!$A$1:$B$504,2,0)</f>
        <v>#N/A</v>
      </c>
      <c r="C139" s="23">
        <f>Hoja1!C139</f>
        <v>0</v>
      </c>
      <c r="D139">
        <f>Hoja1!D139</f>
        <v>0</v>
      </c>
      <c r="E139" s="24" t="e">
        <f>IF(Hoja1!M139=2,Hoja1!E139,0)</f>
        <v>#N/A</v>
      </c>
      <c r="F139" s="23" t="e">
        <f>VLOOKUP(Hoja1!F139,Data!$D$1:$E$5004,2,0)</f>
        <v>#N/A</v>
      </c>
      <c r="G139" s="23">
        <f>Hoja1!G139</f>
        <v>0</v>
      </c>
      <c r="H139" s="23">
        <f>Hoja1!H139</f>
        <v>0</v>
      </c>
      <c r="I139">
        <f>Hoja1!I139</f>
        <v>0</v>
      </c>
      <c r="J139" t="e">
        <f>VLOOKUP(Hoja1!J139,Data!$G$1:$H$505,2,0)</f>
        <v>#N/A</v>
      </c>
      <c r="K139" s="18" t="e">
        <f>IF(Hoja1!M139=2,Hoja1!K139,0)</f>
        <v>#N/A</v>
      </c>
      <c r="L139" t="e">
        <f>IF(Hoja1!M139=2,Hoja1!L139:$N139,0)</f>
        <v>#N/A</v>
      </c>
      <c r="M139" t="e">
        <f t="shared" si="4"/>
        <v>#N/A</v>
      </c>
      <c r="N139" t="e">
        <f t="shared" si="5"/>
        <v>#N/A</v>
      </c>
      <c r="O139" t="e">
        <f>IF(N139="","",MAX(O$1:O138)+1)</f>
        <v>#N/A</v>
      </c>
    </row>
    <row r="140" spans="1:15" x14ac:dyDescent="0.25">
      <c r="A140" t="e">
        <f>IF(Hoja1!M140=2,Hoja1!A140,0)</f>
        <v>#N/A</v>
      </c>
      <c r="B140" s="23" t="e">
        <f>VLOOKUP(Hoja1!B140,Data!$A$1:$B$504,2,0)</f>
        <v>#N/A</v>
      </c>
      <c r="C140" s="23">
        <f>Hoja1!C140</f>
        <v>0</v>
      </c>
      <c r="D140">
        <f>Hoja1!D140</f>
        <v>0</v>
      </c>
      <c r="E140" s="24" t="e">
        <f>IF(Hoja1!M140=2,Hoja1!E140,0)</f>
        <v>#N/A</v>
      </c>
      <c r="F140" s="23" t="e">
        <f>VLOOKUP(Hoja1!F140,Data!$D$1:$E$5004,2,0)</f>
        <v>#N/A</v>
      </c>
      <c r="G140" s="23">
        <f>Hoja1!G140</f>
        <v>0</v>
      </c>
      <c r="H140" s="23">
        <f>Hoja1!H140</f>
        <v>0</v>
      </c>
      <c r="I140">
        <f>Hoja1!I140</f>
        <v>0</v>
      </c>
      <c r="J140" t="e">
        <f>VLOOKUP(Hoja1!J140,Data!$G$1:$H$505,2,0)</f>
        <v>#N/A</v>
      </c>
      <c r="K140" s="18" t="e">
        <f>IF(Hoja1!M140=2,Hoja1!K140,0)</f>
        <v>#N/A</v>
      </c>
      <c r="L140" t="e">
        <f>IF(Hoja1!M140=2,Hoja1!L140:$N140,0)</f>
        <v>#N/A</v>
      </c>
      <c r="M140" t="e">
        <f t="shared" si="4"/>
        <v>#N/A</v>
      </c>
      <c r="N140" t="e">
        <f t="shared" si="5"/>
        <v>#N/A</v>
      </c>
      <c r="O140" t="e">
        <f>IF(N140="","",MAX(O$1:O139)+1)</f>
        <v>#N/A</v>
      </c>
    </row>
    <row r="141" spans="1:15" x14ac:dyDescent="0.25">
      <c r="A141" t="e">
        <f>IF(Hoja1!M141=2,Hoja1!A141,0)</f>
        <v>#N/A</v>
      </c>
      <c r="B141" s="23" t="e">
        <f>VLOOKUP(Hoja1!B141,Data!$A$1:$B$504,2,0)</f>
        <v>#N/A</v>
      </c>
      <c r="C141" s="23">
        <f>Hoja1!C141</f>
        <v>0</v>
      </c>
      <c r="D141">
        <f>Hoja1!D141</f>
        <v>0</v>
      </c>
      <c r="E141" s="24" t="e">
        <f>IF(Hoja1!M141=2,Hoja1!E141,0)</f>
        <v>#N/A</v>
      </c>
      <c r="F141" s="23" t="e">
        <f>VLOOKUP(Hoja1!F141,Data!$D$1:$E$5004,2,0)</f>
        <v>#N/A</v>
      </c>
      <c r="G141" s="23">
        <f>Hoja1!G141</f>
        <v>0</v>
      </c>
      <c r="H141" s="23">
        <f>Hoja1!H141</f>
        <v>0</v>
      </c>
      <c r="I141">
        <f>Hoja1!I141</f>
        <v>0</v>
      </c>
      <c r="J141" t="e">
        <f>VLOOKUP(Hoja1!J141,Data!$G$1:$H$505,2,0)</f>
        <v>#N/A</v>
      </c>
      <c r="K141" s="18" t="e">
        <f>IF(Hoja1!M141=2,Hoja1!K141,0)</f>
        <v>#N/A</v>
      </c>
      <c r="L141" t="e">
        <f>IF(Hoja1!M141=2,Hoja1!L141:$N141,0)</f>
        <v>#N/A</v>
      </c>
      <c r="M141" t="e">
        <f t="shared" si="4"/>
        <v>#N/A</v>
      </c>
      <c r="N141" t="e">
        <f t="shared" si="5"/>
        <v>#N/A</v>
      </c>
      <c r="O141" t="e">
        <f>IF(N141="","",MAX(O$1:O140)+1)</f>
        <v>#N/A</v>
      </c>
    </row>
    <row r="142" spans="1:15" x14ac:dyDescent="0.25">
      <c r="A142" t="e">
        <f>IF(Hoja1!M142=2,Hoja1!A142,0)</f>
        <v>#N/A</v>
      </c>
      <c r="B142" s="23" t="e">
        <f>VLOOKUP(Hoja1!B142,Data!$A$1:$B$504,2,0)</f>
        <v>#N/A</v>
      </c>
      <c r="C142" s="23">
        <f>Hoja1!C142</f>
        <v>0</v>
      </c>
      <c r="D142">
        <f>Hoja1!D142</f>
        <v>0</v>
      </c>
      <c r="E142" s="24" t="e">
        <f>IF(Hoja1!M142=2,Hoja1!E142,0)</f>
        <v>#N/A</v>
      </c>
      <c r="F142" s="23" t="e">
        <f>VLOOKUP(Hoja1!F142,Data!$D$1:$E$5004,2,0)</f>
        <v>#N/A</v>
      </c>
      <c r="G142" s="23">
        <f>Hoja1!G142</f>
        <v>0</v>
      </c>
      <c r="H142" s="23">
        <f>Hoja1!H142</f>
        <v>0</v>
      </c>
      <c r="I142">
        <f>Hoja1!I142</f>
        <v>0</v>
      </c>
      <c r="J142" t="e">
        <f>VLOOKUP(Hoja1!J142,Data!$G$1:$H$505,2,0)</f>
        <v>#N/A</v>
      </c>
      <c r="K142" s="18" t="e">
        <f>IF(Hoja1!M142=2,Hoja1!K142,0)</f>
        <v>#N/A</v>
      </c>
      <c r="L142" t="e">
        <f>IF(Hoja1!M142=2,Hoja1!L142:$N142,0)</f>
        <v>#N/A</v>
      </c>
      <c r="M142" t="e">
        <f t="shared" si="4"/>
        <v>#N/A</v>
      </c>
      <c r="N142" t="e">
        <f t="shared" si="5"/>
        <v>#N/A</v>
      </c>
      <c r="O142" t="e">
        <f>IF(N142="","",MAX(O$1:O141)+1)</f>
        <v>#N/A</v>
      </c>
    </row>
    <row r="143" spans="1:15" x14ac:dyDescent="0.25">
      <c r="A143" t="e">
        <f>IF(Hoja1!M143=2,Hoja1!A143,0)</f>
        <v>#N/A</v>
      </c>
      <c r="B143" s="23" t="e">
        <f>VLOOKUP(Hoja1!B143,Data!$A$1:$B$504,2,0)</f>
        <v>#N/A</v>
      </c>
      <c r="C143" s="23">
        <f>Hoja1!C143</f>
        <v>0</v>
      </c>
      <c r="D143">
        <f>Hoja1!D143</f>
        <v>0</v>
      </c>
      <c r="E143" s="24" t="e">
        <f>IF(Hoja1!M143=2,Hoja1!E143,0)</f>
        <v>#N/A</v>
      </c>
      <c r="F143" s="23" t="e">
        <f>VLOOKUP(Hoja1!F143,Data!$D$1:$E$5004,2,0)</f>
        <v>#N/A</v>
      </c>
      <c r="G143" s="23">
        <f>Hoja1!G143</f>
        <v>0</v>
      </c>
      <c r="H143" s="23">
        <f>Hoja1!H143</f>
        <v>0</v>
      </c>
      <c r="I143">
        <f>Hoja1!I143</f>
        <v>0</v>
      </c>
      <c r="J143" t="e">
        <f>VLOOKUP(Hoja1!J143,Data!$G$1:$H$505,2,0)</f>
        <v>#N/A</v>
      </c>
      <c r="K143" s="18" t="e">
        <f>IF(Hoja1!M143=2,Hoja1!K143,0)</f>
        <v>#N/A</v>
      </c>
      <c r="L143" t="e">
        <f>IF(Hoja1!M143=2,Hoja1!L143:$N143,0)</f>
        <v>#N/A</v>
      </c>
      <c r="M143" t="e">
        <f t="shared" ref="M143:M206" si="6">IF(A143&gt;0,1,0)</f>
        <v>#N/A</v>
      </c>
      <c r="N143" t="e">
        <f t="shared" ref="N143:N206" si="7">IF(M143=0,"",M143)</f>
        <v>#N/A</v>
      </c>
      <c r="O143" t="e">
        <f>IF(N143="","",MAX(O$1:O142)+1)</f>
        <v>#N/A</v>
      </c>
    </row>
    <row r="144" spans="1:15" x14ac:dyDescent="0.25">
      <c r="A144" t="e">
        <f>IF(Hoja1!M144=2,Hoja1!A144,0)</f>
        <v>#N/A</v>
      </c>
      <c r="B144" s="23" t="e">
        <f>VLOOKUP(Hoja1!B144,Data!$A$1:$B$504,2,0)</f>
        <v>#N/A</v>
      </c>
      <c r="C144" s="23">
        <f>Hoja1!C144</f>
        <v>0</v>
      </c>
      <c r="D144">
        <f>Hoja1!D144</f>
        <v>0</v>
      </c>
      <c r="E144" s="24" t="e">
        <f>IF(Hoja1!M144=2,Hoja1!E144,0)</f>
        <v>#N/A</v>
      </c>
      <c r="F144" s="23" t="e">
        <f>VLOOKUP(Hoja1!F144,Data!$D$1:$E$5004,2,0)</f>
        <v>#N/A</v>
      </c>
      <c r="G144" s="23">
        <f>Hoja1!G144</f>
        <v>0</v>
      </c>
      <c r="H144" s="23">
        <f>Hoja1!H144</f>
        <v>0</v>
      </c>
      <c r="I144">
        <f>Hoja1!I144</f>
        <v>0</v>
      </c>
      <c r="J144" t="e">
        <f>VLOOKUP(Hoja1!J144,Data!$G$1:$H$505,2,0)</f>
        <v>#N/A</v>
      </c>
      <c r="K144" s="18" t="e">
        <f>IF(Hoja1!M144=2,Hoja1!K144,0)</f>
        <v>#N/A</v>
      </c>
      <c r="L144" t="e">
        <f>IF(Hoja1!M144=2,Hoja1!L144:$N144,0)</f>
        <v>#N/A</v>
      </c>
      <c r="M144" t="e">
        <f t="shared" si="6"/>
        <v>#N/A</v>
      </c>
      <c r="N144" t="e">
        <f t="shared" si="7"/>
        <v>#N/A</v>
      </c>
      <c r="O144" t="e">
        <f>IF(N144="","",MAX(O$1:O143)+1)</f>
        <v>#N/A</v>
      </c>
    </row>
    <row r="145" spans="1:15" x14ac:dyDescent="0.25">
      <c r="A145" t="e">
        <f>IF(Hoja1!M145=2,Hoja1!A145,0)</f>
        <v>#N/A</v>
      </c>
      <c r="B145" s="23" t="e">
        <f>VLOOKUP(Hoja1!B145,Data!$A$1:$B$504,2,0)</f>
        <v>#N/A</v>
      </c>
      <c r="C145" s="23">
        <f>Hoja1!C145</f>
        <v>0</v>
      </c>
      <c r="D145">
        <f>Hoja1!D145</f>
        <v>0</v>
      </c>
      <c r="E145" s="24" t="e">
        <f>IF(Hoja1!M145=2,Hoja1!E145,0)</f>
        <v>#N/A</v>
      </c>
      <c r="F145" s="23" t="e">
        <f>VLOOKUP(Hoja1!F145,Data!$D$1:$E$5004,2,0)</f>
        <v>#N/A</v>
      </c>
      <c r="G145" s="23">
        <f>Hoja1!G145</f>
        <v>0</v>
      </c>
      <c r="H145" s="23">
        <f>Hoja1!H145</f>
        <v>0</v>
      </c>
      <c r="I145">
        <f>Hoja1!I145</f>
        <v>0</v>
      </c>
      <c r="J145" t="e">
        <f>VLOOKUP(Hoja1!J145,Data!$G$1:$H$505,2,0)</f>
        <v>#N/A</v>
      </c>
      <c r="K145" s="18" t="e">
        <f>IF(Hoja1!M145=2,Hoja1!K145,0)</f>
        <v>#N/A</v>
      </c>
      <c r="L145" t="e">
        <f>IF(Hoja1!M145=2,Hoja1!L145:$N145,0)</f>
        <v>#N/A</v>
      </c>
      <c r="M145" t="e">
        <f t="shared" si="6"/>
        <v>#N/A</v>
      </c>
      <c r="N145" t="e">
        <f t="shared" si="7"/>
        <v>#N/A</v>
      </c>
      <c r="O145" t="e">
        <f>IF(N145="","",MAX(O$1:O144)+1)</f>
        <v>#N/A</v>
      </c>
    </row>
    <row r="146" spans="1:15" x14ac:dyDescent="0.25">
      <c r="A146" t="e">
        <f>IF(Hoja1!M146=2,Hoja1!A146,0)</f>
        <v>#N/A</v>
      </c>
      <c r="B146" s="23" t="e">
        <f>VLOOKUP(Hoja1!B146,Data!$A$1:$B$504,2,0)</f>
        <v>#N/A</v>
      </c>
      <c r="C146" s="23">
        <f>Hoja1!C146</f>
        <v>0</v>
      </c>
      <c r="D146">
        <f>Hoja1!D146</f>
        <v>0</v>
      </c>
      <c r="E146" s="24" t="e">
        <f>IF(Hoja1!M146=2,Hoja1!E146,0)</f>
        <v>#N/A</v>
      </c>
      <c r="F146" s="23" t="e">
        <f>VLOOKUP(Hoja1!F146,Data!$D$1:$E$5004,2,0)</f>
        <v>#N/A</v>
      </c>
      <c r="G146" s="23">
        <f>Hoja1!G146</f>
        <v>0</v>
      </c>
      <c r="H146" s="23">
        <f>Hoja1!H146</f>
        <v>0</v>
      </c>
      <c r="I146">
        <f>Hoja1!I146</f>
        <v>0</v>
      </c>
      <c r="J146" t="e">
        <f>VLOOKUP(Hoja1!J146,Data!$G$1:$H$505,2,0)</f>
        <v>#N/A</v>
      </c>
      <c r="K146" s="18" t="e">
        <f>IF(Hoja1!M146=2,Hoja1!K146,0)</f>
        <v>#N/A</v>
      </c>
      <c r="L146" t="e">
        <f>IF(Hoja1!M146=2,Hoja1!L146:$N146,0)</f>
        <v>#N/A</v>
      </c>
      <c r="M146" t="e">
        <f t="shared" si="6"/>
        <v>#N/A</v>
      </c>
      <c r="N146" t="e">
        <f t="shared" si="7"/>
        <v>#N/A</v>
      </c>
      <c r="O146" t="e">
        <f>IF(N146="","",MAX(O$1:O145)+1)</f>
        <v>#N/A</v>
      </c>
    </row>
    <row r="147" spans="1:15" x14ac:dyDescent="0.25">
      <c r="A147" t="e">
        <f>IF(Hoja1!M147=2,Hoja1!A147,0)</f>
        <v>#N/A</v>
      </c>
      <c r="B147" s="23" t="e">
        <f>VLOOKUP(Hoja1!B147,Data!$A$1:$B$504,2,0)</f>
        <v>#N/A</v>
      </c>
      <c r="C147" s="23">
        <f>Hoja1!C147</f>
        <v>0</v>
      </c>
      <c r="D147">
        <f>Hoja1!D147</f>
        <v>0</v>
      </c>
      <c r="E147" s="24" t="e">
        <f>IF(Hoja1!M147=2,Hoja1!E147,0)</f>
        <v>#N/A</v>
      </c>
      <c r="F147" s="23" t="e">
        <f>VLOOKUP(Hoja1!F147,Data!$D$1:$E$5004,2,0)</f>
        <v>#N/A</v>
      </c>
      <c r="G147" s="23">
        <f>Hoja1!G147</f>
        <v>0</v>
      </c>
      <c r="H147" s="23">
        <f>Hoja1!H147</f>
        <v>0</v>
      </c>
      <c r="I147">
        <f>Hoja1!I147</f>
        <v>0</v>
      </c>
      <c r="J147" t="e">
        <f>VLOOKUP(Hoja1!J147,Data!$G$1:$H$505,2,0)</f>
        <v>#N/A</v>
      </c>
      <c r="K147" s="18" t="e">
        <f>IF(Hoja1!M147=2,Hoja1!K147,0)</f>
        <v>#N/A</v>
      </c>
      <c r="L147" t="e">
        <f>IF(Hoja1!M147=2,Hoja1!L147:$N147,0)</f>
        <v>#N/A</v>
      </c>
      <c r="M147" t="e">
        <f t="shared" si="6"/>
        <v>#N/A</v>
      </c>
      <c r="N147" t="e">
        <f t="shared" si="7"/>
        <v>#N/A</v>
      </c>
      <c r="O147" t="e">
        <f>IF(N147="","",MAX(O$1:O146)+1)</f>
        <v>#N/A</v>
      </c>
    </row>
    <row r="148" spans="1:15" x14ac:dyDescent="0.25">
      <c r="A148" t="e">
        <f>IF(Hoja1!M148=2,Hoja1!A148,0)</f>
        <v>#N/A</v>
      </c>
      <c r="B148" s="23" t="e">
        <f>VLOOKUP(Hoja1!B148,Data!$A$1:$B$504,2,0)</f>
        <v>#N/A</v>
      </c>
      <c r="C148" s="23">
        <f>Hoja1!C148</f>
        <v>0</v>
      </c>
      <c r="D148">
        <f>Hoja1!D148</f>
        <v>0</v>
      </c>
      <c r="E148" s="24" t="e">
        <f>IF(Hoja1!M148=2,Hoja1!E148,0)</f>
        <v>#N/A</v>
      </c>
      <c r="F148" s="23" t="e">
        <f>VLOOKUP(Hoja1!F148,Data!$D$1:$E$5004,2,0)</f>
        <v>#N/A</v>
      </c>
      <c r="G148" s="23">
        <f>Hoja1!G148</f>
        <v>0</v>
      </c>
      <c r="H148" s="23">
        <f>Hoja1!H148</f>
        <v>0</v>
      </c>
      <c r="I148">
        <f>Hoja1!I148</f>
        <v>0</v>
      </c>
      <c r="J148" t="e">
        <f>VLOOKUP(Hoja1!J148,Data!$G$1:$H$505,2,0)</f>
        <v>#N/A</v>
      </c>
      <c r="K148" s="18" t="e">
        <f>IF(Hoja1!M148=2,Hoja1!K148,0)</f>
        <v>#N/A</v>
      </c>
      <c r="L148" t="e">
        <f>IF(Hoja1!M148=2,Hoja1!L148:$N148,0)</f>
        <v>#N/A</v>
      </c>
      <c r="M148" t="e">
        <f t="shared" si="6"/>
        <v>#N/A</v>
      </c>
      <c r="N148" t="e">
        <f t="shared" si="7"/>
        <v>#N/A</v>
      </c>
      <c r="O148" t="e">
        <f>IF(N148="","",MAX(O$1:O147)+1)</f>
        <v>#N/A</v>
      </c>
    </row>
    <row r="149" spans="1:15" x14ac:dyDescent="0.25">
      <c r="A149" t="e">
        <f>IF(Hoja1!M149=2,Hoja1!A149,0)</f>
        <v>#N/A</v>
      </c>
      <c r="B149" s="23" t="e">
        <f>VLOOKUP(Hoja1!B149,Data!$A$1:$B$504,2,0)</f>
        <v>#N/A</v>
      </c>
      <c r="C149" s="23">
        <f>Hoja1!C149</f>
        <v>0</v>
      </c>
      <c r="D149">
        <f>Hoja1!D149</f>
        <v>0</v>
      </c>
      <c r="E149" s="24" t="e">
        <f>IF(Hoja1!M149=2,Hoja1!E149,0)</f>
        <v>#N/A</v>
      </c>
      <c r="F149" s="23" t="e">
        <f>VLOOKUP(Hoja1!F149,Data!$D$1:$E$5004,2,0)</f>
        <v>#N/A</v>
      </c>
      <c r="G149" s="23">
        <f>Hoja1!G149</f>
        <v>0</v>
      </c>
      <c r="H149" s="23">
        <f>Hoja1!H149</f>
        <v>0</v>
      </c>
      <c r="I149">
        <f>Hoja1!I149</f>
        <v>0</v>
      </c>
      <c r="J149" t="e">
        <f>VLOOKUP(Hoja1!J149,Data!$G$1:$H$505,2,0)</f>
        <v>#N/A</v>
      </c>
      <c r="K149" s="18" t="e">
        <f>IF(Hoja1!M149=2,Hoja1!K149,0)</f>
        <v>#N/A</v>
      </c>
      <c r="L149" t="e">
        <f>IF(Hoja1!M149=2,Hoja1!L149:$N149,0)</f>
        <v>#N/A</v>
      </c>
      <c r="M149" t="e">
        <f t="shared" si="6"/>
        <v>#N/A</v>
      </c>
      <c r="N149" t="e">
        <f t="shared" si="7"/>
        <v>#N/A</v>
      </c>
      <c r="O149" t="e">
        <f>IF(N149="","",MAX(O$1:O148)+1)</f>
        <v>#N/A</v>
      </c>
    </row>
    <row r="150" spans="1:15" x14ac:dyDescent="0.25">
      <c r="A150" t="e">
        <f>IF(Hoja1!M150=2,Hoja1!A150,0)</f>
        <v>#N/A</v>
      </c>
      <c r="B150" s="23" t="e">
        <f>VLOOKUP(Hoja1!B150,Data!$A$1:$B$504,2,0)</f>
        <v>#N/A</v>
      </c>
      <c r="C150" s="23">
        <f>Hoja1!C150</f>
        <v>0</v>
      </c>
      <c r="D150">
        <f>Hoja1!D150</f>
        <v>0</v>
      </c>
      <c r="E150" s="24" t="e">
        <f>IF(Hoja1!M150=2,Hoja1!E150,0)</f>
        <v>#N/A</v>
      </c>
      <c r="F150" s="23" t="e">
        <f>VLOOKUP(Hoja1!F150,Data!$D$1:$E$5004,2,0)</f>
        <v>#N/A</v>
      </c>
      <c r="G150" s="23">
        <f>Hoja1!G150</f>
        <v>0</v>
      </c>
      <c r="H150" s="23">
        <f>Hoja1!H150</f>
        <v>0</v>
      </c>
      <c r="I150">
        <f>Hoja1!I150</f>
        <v>0</v>
      </c>
      <c r="J150" t="e">
        <f>VLOOKUP(Hoja1!J150,Data!$G$1:$H$505,2,0)</f>
        <v>#N/A</v>
      </c>
      <c r="K150" s="18" t="e">
        <f>IF(Hoja1!M150=2,Hoja1!K150,0)</f>
        <v>#N/A</v>
      </c>
      <c r="L150" t="e">
        <f>IF(Hoja1!M150=2,Hoja1!L150:$N150,0)</f>
        <v>#N/A</v>
      </c>
      <c r="M150" t="e">
        <f t="shared" si="6"/>
        <v>#N/A</v>
      </c>
      <c r="N150" t="e">
        <f t="shared" si="7"/>
        <v>#N/A</v>
      </c>
      <c r="O150" t="e">
        <f>IF(N150="","",MAX(O$1:O149)+1)</f>
        <v>#N/A</v>
      </c>
    </row>
    <row r="151" spans="1:15" x14ac:dyDescent="0.25">
      <c r="A151" t="e">
        <f>IF(Hoja1!M151=2,Hoja1!A151,0)</f>
        <v>#N/A</v>
      </c>
      <c r="B151" s="23" t="e">
        <f>VLOOKUP(Hoja1!B151,Data!$A$1:$B$504,2,0)</f>
        <v>#N/A</v>
      </c>
      <c r="C151" s="23">
        <f>Hoja1!C151</f>
        <v>0</v>
      </c>
      <c r="D151">
        <f>Hoja1!D151</f>
        <v>0</v>
      </c>
      <c r="E151" s="24" t="e">
        <f>IF(Hoja1!M151=2,Hoja1!E151,0)</f>
        <v>#N/A</v>
      </c>
      <c r="F151" s="23" t="e">
        <f>VLOOKUP(Hoja1!F151,Data!$D$1:$E$5004,2,0)</f>
        <v>#N/A</v>
      </c>
      <c r="G151" s="23">
        <f>Hoja1!G151</f>
        <v>0</v>
      </c>
      <c r="H151" s="23">
        <f>Hoja1!H151</f>
        <v>0</v>
      </c>
      <c r="I151">
        <f>Hoja1!I151</f>
        <v>0</v>
      </c>
      <c r="J151" t="e">
        <f>VLOOKUP(Hoja1!J151,Data!$G$1:$H$505,2,0)</f>
        <v>#N/A</v>
      </c>
      <c r="K151" s="18" t="e">
        <f>IF(Hoja1!M151=2,Hoja1!K151,0)</f>
        <v>#N/A</v>
      </c>
      <c r="L151" t="e">
        <f>IF(Hoja1!M151=2,Hoja1!L151:$N151,0)</f>
        <v>#N/A</v>
      </c>
      <c r="M151" t="e">
        <f t="shared" si="6"/>
        <v>#N/A</v>
      </c>
      <c r="N151" t="e">
        <f t="shared" si="7"/>
        <v>#N/A</v>
      </c>
      <c r="O151" t="e">
        <f>IF(N151="","",MAX(O$1:O150)+1)</f>
        <v>#N/A</v>
      </c>
    </row>
    <row r="152" spans="1:15" x14ac:dyDescent="0.25">
      <c r="A152" t="e">
        <f>IF(Hoja1!M152=2,Hoja1!A152,0)</f>
        <v>#N/A</v>
      </c>
      <c r="B152" s="23" t="e">
        <f>VLOOKUP(Hoja1!B152,Data!$A$1:$B$504,2,0)</f>
        <v>#N/A</v>
      </c>
      <c r="C152" s="23">
        <f>Hoja1!C152</f>
        <v>0</v>
      </c>
      <c r="D152">
        <f>Hoja1!D152</f>
        <v>0</v>
      </c>
      <c r="E152" s="24" t="e">
        <f>IF(Hoja1!M152=2,Hoja1!E152,0)</f>
        <v>#N/A</v>
      </c>
      <c r="F152" s="23" t="e">
        <f>VLOOKUP(Hoja1!F152,Data!$D$1:$E$5004,2,0)</f>
        <v>#N/A</v>
      </c>
      <c r="G152" s="23">
        <f>Hoja1!G152</f>
        <v>0</v>
      </c>
      <c r="H152" s="23">
        <f>Hoja1!H152</f>
        <v>0</v>
      </c>
      <c r="I152">
        <f>Hoja1!I152</f>
        <v>0</v>
      </c>
      <c r="J152" t="e">
        <f>VLOOKUP(Hoja1!J152,Data!$G$1:$H$505,2,0)</f>
        <v>#N/A</v>
      </c>
      <c r="K152" s="18" t="e">
        <f>IF(Hoja1!M152=2,Hoja1!K152,0)</f>
        <v>#N/A</v>
      </c>
      <c r="L152" t="e">
        <f>IF(Hoja1!M152=2,Hoja1!L152:$N152,0)</f>
        <v>#N/A</v>
      </c>
      <c r="M152" t="e">
        <f t="shared" si="6"/>
        <v>#N/A</v>
      </c>
      <c r="N152" t="e">
        <f t="shared" si="7"/>
        <v>#N/A</v>
      </c>
      <c r="O152" t="e">
        <f>IF(N152="","",MAX(O$1:O151)+1)</f>
        <v>#N/A</v>
      </c>
    </row>
    <row r="153" spans="1:15" x14ac:dyDescent="0.25">
      <c r="A153" t="e">
        <f>IF(Hoja1!M153=2,Hoja1!A153,0)</f>
        <v>#N/A</v>
      </c>
      <c r="B153" s="23" t="e">
        <f>VLOOKUP(Hoja1!B153,Data!$A$1:$B$504,2,0)</f>
        <v>#N/A</v>
      </c>
      <c r="C153" s="23">
        <f>Hoja1!C153</f>
        <v>0</v>
      </c>
      <c r="D153">
        <f>Hoja1!D153</f>
        <v>0</v>
      </c>
      <c r="E153" s="24" t="e">
        <f>IF(Hoja1!M153=2,Hoja1!E153,0)</f>
        <v>#N/A</v>
      </c>
      <c r="F153" s="23" t="e">
        <f>VLOOKUP(Hoja1!F153,Data!$D$1:$E$5004,2,0)</f>
        <v>#N/A</v>
      </c>
      <c r="G153" s="23">
        <f>Hoja1!G153</f>
        <v>0</v>
      </c>
      <c r="H153" s="23">
        <f>Hoja1!H153</f>
        <v>0</v>
      </c>
      <c r="I153">
        <f>Hoja1!I153</f>
        <v>0</v>
      </c>
      <c r="J153" t="e">
        <f>VLOOKUP(Hoja1!J153,Data!$G$1:$H$505,2,0)</f>
        <v>#N/A</v>
      </c>
      <c r="K153" s="18" t="e">
        <f>IF(Hoja1!M153=2,Hoja1!K153,0)</f>
        <v>#N/A</v>
      </c>
      <c r="L153" t="e">
        <f>IF(Hoja1!M153=2,Hoja1!L153:$N153,0)</f>
        <v>#N/A</v>
      </c>
      <c r="M153" t="e">
        <f t="shared" si="6"/>
        <v>#N/A</v>
      </c>
      <c r="N153" t="e">
        <f t="shared" si="7"/>
        <v>#N/A</v>
      </c>
      <c r="O153" t="e">
        <f>IF(N153="","",MAX(O$1:O152)+1)</f>
        <v>#N/A</v>
      </c>
    </row>
    <row r="154" spans="1:15" x14ac:dyDescent="0.25">
      <c r="A154" t="e">
        <f>IF(Hoja1!M154=2,Hoja1!A154,0)</f>
        <v>#N/A</v>
      </c>
      <c r="B154" s="23" t="e">
        <f>VLOOKUP(Hoja1!B154,Data!$A$1:$B$504,2,0)</f>
        <v>#N/A</v>
      </c>
      <c r="C154" s="23">
        <f>Hoja1!C154</f>
        <v>0</v>
      </c>
      <c r="D154">
        <f>Hoja1!D154</f>
        <v>0</v>
      </c>
      <c r="E154" s="24" t="e">
        <f>IF(Hoja1!M154=2,Hoja1!E154,0)</f>
        <v>#N/A</v>
      </c>
      <c r="F154" s="23" t="e">
        <f>VLOOKUP(Hoja1!F154,Data!$D$1:$E$5004,2,0)</f>
        <v>#N/A</v>
      </c>
      <c r="G154" s="23">
        <f>Hoja1!G154</f>
        <v>0</v>
      </c>
      <c r="H154" s="23">
        <f>Hoja1!H154</f>
        <v>0</v>
      </c>
      <c r="I154">
        <f>Hoja1!I154</f>
        <v>0</v>
      </c>
      <c r="J154" t="e">
        <f>VLOOKUP(Hoja1!J154,Data!$G$1:$H$505,2,0)</f>
        <v>#N/A</v>
      </c>
      <c r="K154" s="18" t="e">
        <f>IF(Hoja1!M154=2,Hoja1!K154,0)</f>
        <v>#N/A</v>
      </c>
      <c r="L154" t="e">
        <f>IF(Hoja1!M154=2,Hoja1!L154:$N154,0)</f>
        <v>#N/A</v>
      </c>
      <c r="M154" t="e">
        <f t="shared" si="6"/>
        <v>#N/A</v>
      </c>
      <c r="N154" t="e">
        <f t="shared" si="7"/>
        <v>#N/A</v>
      </c>
      <c r="O154" t="e">
        <f>IF(N154="","",MAX(O$1:O153)+1)</f>
        <v>#N/A</v>
      </c>
    </row>
    <row r="155" spans="1:15" x14ac:dyDescent="0.25">
      <c r="A155" t="e">
        <f>IF(Hoja1!M155=2,Hoja1!A155,0)</f>
        <v>#N/A</v>
      </c>
      <c r="B155" s="23" t="e">
        <f>VLOOKUP(Hoja1!B155,Data!$A$1:$B$504,2,0)</f>
        <v>#N/A</v>
      </c>
      <c r="C155" s="23">
        <f>Hoja1!C155</f>
        <v>0</v>
      </c>
      <c r="D155">
        <f>Hoja1!D155</f>
        <v>0</v>
      </c>
      <c r="E155" s="24" t="e">
        <f>IF(Hoja1!M155=2,Hoja1!E155,0)</f>
        <v>#N/A</v>
      </c>
      <c r="F155" s="23" t="e">
        <f>VLOOKUP(Hoja1!F155,Data!$D$1:$E$5004,2,0)</f>
        <v>#N/A</v>
      </c>
      <c r="G155" s="23">
        <f>Hoja1!G155</f>
        <v>0</v>
      </c>
      <c r="H155" s="23">
        <f>Hoja1!H155</f>
        <v>0</v>
      </c>
      <c r="I155">
        <f>Hoja1!I155</f>
        <v>0</v>
      </c>
      <c r="J155" t="e">
        <f>VLOOKUP(Hoja1!J155,Data!$G$1:$H$505,2,0)</f>
        <v>#N/A</v>
      </c>
      <c r="K155" s="18" t="e">
        <f>IF(Hoja1!M155=2,Hoja1!K155,0)</f>
        <v>#N/A</v>
      </c>
      <c r="L155" t="e">
        <f>IF(Hoja1!M155=2,Hoja1!L155:$N155,0)</f>
        <v>#N/A</v>
      </c>
      <c r="M155" t="e">
        <f t="shared" si="6"/>
        <v>#N/A</v>
      </c>
      <c r="N155" t="e">
        <f t="shared" si="7"/>
        <v>#N/A</v>
      </c>
      <c r="O155" t="e">
        <f>IF(N155="","",MAX(O$1:O154)+1)</f>
        <v>#N/A</v>
      </c>
    </row>
    <row r="156" spans="1:15" x14ac:dyDescent="0.25">
      <c r="A156" t="e">
        <f>IF(Hoja1!M156=2,Hoja1!A156,0)</f>
        <v>#N/A</v>
      </c>
      <c r="B156" s="23" t="e">
        <f>VLOOKUP(Hoja1!B156,Data!$A$1:$B$504,2,0)</f>
        <v>#N/A</v>
      </c>
      <c r="C156" s="23">
        <f>Hoja1!C156</f>
        <v>0</v>
      </c>
      <c r="D156">
        <f>Hoja1!D156</f>
        <v>0</v>
      </c>
      <c r="E156" s="24" t="e">
        <f>IF(Hoja1!M156=2,Hoja1!E156,0)</f>
        <v>#N/A</v>
      </c>
      <c r="F156" s="23" t="e">
        <f>VLOOKUP(Hoja1!F156,Data!$D$1:$E$5004,2,0)</f>
        <v>#N/A</v>
      </c>
      <c r="G156" s="23">
        <f>Hoja1!G156</f>
        <v>0</v>
      </c>
      <c r="H156" s="23">
        <f>Hoja1!H156</f>
        <v>0</v>
      </c>
      <c r="I156">
        <f>Hoja1!I156</f>
        <v>0</v>
      </c>
      <c r="J156" t="e">
        <f>VLOOKUP(Hoja1!J156,Data!$G$1:$H$505,2,0)</f>
        <v>#N/A</v>
      </c>
      <c r="K156" s="18" t="e">
        <f>IF(Hoja1!M156=2,Hoja1!K156,0)</f>
        <v>#N/A</v>
      </c>
      <c r="L156" t="e">
        <f>IF(Hoja1!M156=2,Hoja1!L156:$N156,0)</f>
        <v>#N/A</v>
      </c>
      <c r="M156" t="e">
        <f t="shared" si="6"/>
        <v>#N/A</v>
      </c>
      <c r="N156" t="e">
        <f t="shared" si="7"/>
        <v>#N/A</v>
      </c>
      <c r="O156" t="e">
        <f>IF(N156="","",MAX(O$1:O155)+1)</f>
        <v>#N/A</v>
      </c>
    </row>
    <row r="157" spans="1:15" x14ac:dyDescent="0.25">
      <c r="A157" t="e">
        <f>IF(Hoja1!M157=2,Hoja1!A157,0)</f>
        <v>#N/A</v>
      </c>
      <c r="B157" s="23" t="e">
        <f>VLOOKUP(Hoja1!B157,Data!$A$1:$B$504,2,0)</f>
        <v>#N/A</v>
      </c>
      <c r="C157" s="23">
        <f>Hoja1!C157</f>
        <v>0</v>
      </c>
      <c r="D157">
        <f>Hoja1!D157</f>
        <v>0</v>
      </c>
      <c r="E157" s="24" t="e">
        <f>IF(Hoja1!M157=2,Hoja1!E157,0)</f>
        <v>#N/A</v>
      </c>
      <c r="F157" s="23" t="e">
        <f>VLOOKUP(Hoja1!F157,Data!$D$1:$E$5004,2,0)</f>
        <v>#N/A</v>
      </c>
      <c r="G157" s="23">
        <f>Hoja1!G157</f>
        <v>0</v>
      </c>
      <c r="H157" s="23">
        <f>Hoja1!H157</f>
        <v>0</v>
      </c>
      <c r="I157">
        <f>Hoja1!I157</f>
        <v>0</v>
      </c>
      <c r="J157" t="e">
        <f>VLOOKUP(Hoja1!J157,Data!$G$1:$H$505,2,0)</f>
        <v>#N/A</v>
      </c>
      <c r="K157" s="18" t="e">
        <f>IF(Hoja1!M157=2,Hoja1!K157,0)</f>
        <v>#N/A</v>
      </c>
      <c r="L157" t="e">
        <f>IF(Hoja1!M157=2,Hoja1!L157:$N157,0)</f>
        <v>#N/A</v>
      </c>
      <c r="M157" t="e">
        <f t="shared" si="6"/>
        <v>#N/A</v>
      </c>
      <c r="N157" t="e">
        <f t="shared" si="7"/>
        <v>#N/A</v>
      </c>
      <c r="O157" t="e">
        <f>IF(N157="","",MAX(O$1:O156)+1)</f>
        <v>#N/A</v>
      </c>
    </row>
    <row r="158" spans="1:15" x14ac:dyDescent="0.25">
      <c r="A158" t="e">
        <f>IF(Hoja1!M158=2,Hoja1!A158,0)</f>
        <v>#N/A</v>
      </c>
      <c r="B158" s="23" t="e">
        <f>VLOOKUP(Hoja1!B158,Data!$A$1:$B$504,2,0)</f>
        <v>#N/A</v>
      </c>
      <c r="C158" s="23">
        <f>Hoja1!C158</f>
        <v>0</v>
      </c>
      <c r="D158">
        <f>Hoja1!D158</f>
        <v>0</v>
      </c>
      <c r="E158" s="24" t="e">
        <f>IF(Hoja1!M158=2,Hoja1!E158,0)</f>
        <v>#N/A</v>
      </c>
      <c r="F158" s="23" t="e">
        <f>VLOOKUP(Hoja1!F158,Data!$D$1:$E$5004,2,0)</f>
        <v>#N/A</v>
      </c>
      <c r="G158" s="23">
        <f>Hoja1!G158</f>
        <v>0</v>
      </c>
      <c r="H158" s="23">
        <f>Hoja1!H158</f>
        <v>0</v>
      </c>
      <c r="I158">
        <f>Hoja1!I158</f>
        <v>0</v>
      </c>
      <c r="J158" t="e">
        <f>VLOOKUP(Hoja1!J158,Data!$G$1:$H$505,2,0)</f>
        <v>#N/A</v>
      </c>
      <c r="K158" s="18" t="e">
        <f>IF(Hoja1!M158=2,Hoja1!K158,0)</f>
        <v>#N/A</v>
      </c>
      <c r="L158" t="e">
        <f>IF(Hoja1!M158=2,Hoja1!L158:$N158,0)</f>
        <v>#N/A</v>
      </c>
      <c r="M158" t="e">
        <f t="shared" si="6"/>
        <v>#N/A</v>
      </c>
      <c r="N158" t="e">
        <f t="shared" si="7"/>
        <v>#N/A</v>
      </c>
      <c r="O158" t="e">
        <f>IF(N158="","",MAX(O$1:O157)+1)</f>
        <v>#N/A</v>
      </c>
    </row>
    <row r="159" spans="1:15" x14ac:dyDescent="0.25">
      <c r="A159" t="e">
        <f>IF(Hoja1!M159=2,Hoja1!A159,0)</f>
        <v>#N/A</v>
      </c>
      <c r="B159" s="23" t="e">
        <f>VLOOKUP(Hoja1!B159,Data!$A$1:$B$504,2,0)</f>
        <v>#N/A</v>
      </c>
      <c r="C159" s="23">
        <f>Hoja1!C159</f>
        <v>0</v>
      </c>
      <c r="D159">
        <f>Hoja1!D159</f>
        <v>0</v>
      </c>
      <c r="E159" s="24" t="e">
        <f>IF(Hoja1!M159=2,Hoja1!E159,0)</f>
        <v>#N/A</v>
      </c>
      <c r="F159" s="23" t="e">
        <f>VLOOKUP(Hoja1!F159,Data!$D$1:$E$5004,2,0)</f>
        <v>#N/A</v>
      </c>
      <c r="G159" s="23">
        <f>Hoja1!G159</f>
        <v>0</v>
      </c>
      <c r="H159" s="23">
        <f>Hoja1!H159</f>
        <v>0</v>
      </c>
      <c r="I159">
        <f>Hoja1!I159</f>
        <v>0</v>
      </c>
      <c r="J159" t="e">
        <f>VLOOKUP(Hoja1!J159,Data!$G$1:$H$505,2,0)</f>
        <v>#N/A</v>
      </c>
      <c r="K159" s="18" t="e">
        <f>IF(Hoja1!M159=2,Hoja1!K159,0)</f>
        <v>#N/A</v>
      </c>
      <c r="L159" t="e">
        <f>IF(Hoja1!M159=2,Hoja1!L159:$N159,0)</f>
        <v>#N/A</v>
      </c>
      <c r="M159" t="e">
        <f t="shared" si="6"/>
        <v>#N/A</v>
      </c>
      <c r="N159" t="e">
        <f t="shared" si="7"/>
        <v>#N/A</v>
      </c>
      <c r="O159" t="e">
        <f>IF(N159="","",MAX(O$1:O158)+1)</f>
        <v>#N/A</v>
      </c>
    </row>
    <row r="160" spans="1:15" x14ac:dyDescent="0.25">
      <c r="A160" t="e">
        <f>IF(Hoja1!M160=2,Hoja1!A160,0)</f>
        <v>#N/A</v>
      </c>
      <c r="B160" s="23" t="e">
        <f>VLOOKUP(Hoja1!B160,Data!$A$1:$B$504,2,0)</f>
        <v>#N/A</v>
      </c>
      <c r="C160" s="23">
        <f>Hoja1!C160</f>
        <v>0</v>
      </c>
      <c r="D160">
        <f>Hoja1!D160</f>
        <v>0</v>
      </c>
      <c r="E160" s="24" t="e">
        <f>IF(Hoja1!M160=2,Hoja1!E160,0)</f>
        <v>#N/A</v>
      </c>
      <c r="F160" s="23" t="e">
        <f>VLOOKUP(Hoja1!F160,Data!$D$1:$E$5004,2,0)</f>
        <v>#N/A</v>
      </c>
      <c r="G160" s="23">
        <f>Hoja1!G160</f>
        <v>0</v>
      </c>
      <c r="H160" s="23">
        <f>Hoja1!H160</f>
        <v>0</v>
      </c>
      <c r="I160">
        <f>Hoja1!I160</f>
        <v>0</v>
      </c>
      <c r="J160" t="e">
        <f>VLOOKUP(Hoja1!J160,Data!$G$1:$H$505,2,0)</f>
        <v>#N/A</v>
      </c>
      <c r="K160" s="18" t="e">
        <f>IF(Hoja1!M160=2,Hoja1!K160,0)</f>
        <v>#N/A</v>
      </c>
      <c r="L160" t="e">
        <f>IF(Hoja1!M160=2,Hoja1!L160:$N160,0)</f>
        <v>#N/A</v>
      </c>
      <c r="M160" t="e">
        <f t="shared" si="6"/>
        <v>#N/A</v>
      </c>
      <c r="N160" t="e">
        <f t="shared" si="7"/>
        <v>#N/A</v>
      </c>
      <c r="O160" t="e">
        <f>IF(N160="","",MAX(O$1:O159)+1)</f>
        <v>#N/A</v>
      </c>
    </row>
    <row r="161" spans="1:15" x14ac:dyDescent="0.25">
      <c r="A161" t="e">
        <f>IF(Hoja1!M161=2,Hoja1!A161,0)</f>
        <v>#N/A</v>
      </c>
      <c r="B161" s="23" t="e">
        <f>VLOOKUP(Hoja1!B161,Data!$A$1:$B$504,2,0)</f>
        <v>#N/A</v>
      </c>
      <c r="C161" s="23">
        <f>Hoja1!C161</f>
        <v>0</v>
      </c>
      <c r="D161">
        <f>Hoja1!D161</f>
        <v>0</v>
      </c>
      <c r="E161" s="24" t="e">
        <f>IF(Hoja1!M161=2,Hoja1!E161,0)</f>
        <v>#N/A</v>
      </c>
      <c r="F161" s="23" t="e">
        <f>VLOOKUP(Hoja1!F161,Data!$D$1:$E$5004,2,0)</f>
        <v>#N/A</v>
      </c>
      <c r="G161" s="23">
        <f>Hoja1!G161</f>
        <v>0</v>
      </c>
      <c r="H161" s="23">
        <f>Hoja1!H161</f>
        <v>0</v>
      </c>
      <c r="I161">
        <f>Hoja1!I161</f>
        <v>0</v>
      </c>
      <c r="J161" t="e">
        <f>VLOOKUP(Hoja1!J161,Data!$G$1:$H$505,2,0)</f>
        <v>#N/A</v>
      </c>
      <c r="K161" s="18" t="e">
        <f>IF(Hoja1!M161=2,Hoja1!K161,0)</f>
        <v>#N/A</v>
      </c>
      <c r="L161" t="e">
        <f>IF(Hoja1!M161=2,Hoja1!L161:$N161,0)</f>
        <v>#N/A</v>
      </c>
      <c r="M161" t="e">
        <f t="shared" si="6"/>
        <v>#N/A</v>
      </c>
      <c r="N161" t="e">
        <f t="shared" si="7"/>
        <v>#N/A</v>
      </c>
      <c r="O161" t="e">
        <f>IF(N161="","",MAX(O$1:O160)+1)</f>
        <v>#N/A</v>
      </c>
    </row>
    <row r="162" spans="1:15" x14ac:dyDescent="0.25">
      <c r="A162" t="e">
        <f>IF(Hoja1!M162=2,Hoja1!A162,0)</f>
        <v>#N/A</v>
      </c>
      <c r="B162" s="23" t="e">
        <f>VLOOKUP(Hoja1!B162,Data!$A$1:$B$504,2,0)</f>
        <v>#N/A</v>
      </c>
      <c r="C162" s="23">
        <f>Hoja1!C162</f>
        <v>0</v>
      </c>
      <c r="D162">
        <f>Hoja1!D162</f>
        <v>0</v>
      </c>
      <c r="E162" s="24" t="e">
        <f>IF(Hoja1!M162=2,Hoja1!E162,0)</f>
        <v>#N/A</v>
      </c>
      <c r="F162" s="23" t="e">
        <f>VLOOKUP(Hoja1!F162,Data!$D$1:$E$5004,2,0)</f>
        <v>#N/A</v>
      </c>
      <c r="G162" s="23">
        <f>Hoja1!G162</f>
        <v>0</v>
      </c>
      <c r="H162" s="23">
        <f>Hoja1!H162</f>
        <v>0</v>
      </c>
      <c r="I162">
        <f>Hoja1!I162</f>
        <v>0</v>
      </c>
      <c r="J162" t="e">
        <f>VLOOKUP(Hoja1!J162,Data!$G$1:$H$505,2,0)</f>
        <v>#N/A</v>
      </c>
      <c r="K162" s="18" t="e">
        <f>IF(Hoja1!M162=2,Hoja1!K162,0)</f>
        <v>#N/A</v>
      </c>
      <c r="L162" t="e">
        <f>IF(Hoja1!M162=2,Hoja1!L162:$N162,0)</f>
        <v>#N/A</v>
      </c>
      <c r="M162" t="e">
        <f t="shared" si="6"/>
        <v>#N/A</v>
      </c>
      <c r="N162" t="e">
        <f t="shared" si="7"/>
        <v>#N/A</v>
      </c>
      <c r="O162" t="e">
        <f>IF(N162="","",MAX(O$1:O161)+1)</f>
        <v>#N/A</v>
      </c>
    </row>
    <row r="163" spans="1:15" x14ac:dyDescent="0.25">
      <c r="A163" t="e">
        <f>IF(Hoja1!M163=2,Hoja1!A163,0)</f>
        <v>#N/A</v>
      </c>
      <c r="B163" s="23" t="e">
        <f>VLOOKUP(Hoja1!B163,Data!$A$1:$B$504,2,0)</f>
        <v>#N/A</v>
      </c>
      <c r="C163" s="23">
        <f>Hoja1!C163</f>
        <v>0</v>
      </c>
      <c r="D163">
        <f>Hoja1!D163</f>
        <v>0</v>
      </c>
      <c r="E163" s="24" t="e">
        <f>IF(Hoja1!M163=2,Hoja1!E163,0)</f>
        <v>#N/A</v>
      </c>
      <c r="F163" s="23" t="e">
        <f>VLOOKUP(Hoja1!F163,Data!$D$1:$E$5004,2,0)</f>
        <v>#N/A</v>
      </c>
      <c r="G163" s="23">
        <f>Hoja1!G163</f>
        <v>0</v>
      </c>
      <c r="H163" s="23">
        <f>Hoja1!H163</f>
        <v>0</v>
      </c>
      <c r="I163">
        <f>Hoja1!I163</f>
        <v>0</v>
      </c>
      <c r="J163" t="e">
        <f>VLOOKUP(Hoja1!J163,Data!$G$1:$H$505,2,0)</f>
        <v>#N/A</v>
      </c>
      <c r="K163" s="18" t="e">
        <f>IF(Hoja1!M163=2,Hoja1!K163,0)</f>
        <v>#N/A</v>
      </c>
      <c r="L163" t="e">
        <f>IF(Hoja1!M163=2,Hoja1!L163:$N163,0)</f>
        <v>#N/A</v>
      </c>
      <c r="M163" t="e">
        <f t="shared" si="6"/>
        <v>#N/A</v>
      </c>
      <c r="N163" t="e">
        <f t="shared" si="7"/>
        <v>#N/A</v>
      </c>
      <c r="O163" t="e">
        <f>IF(N163="","",MAX(O$1:O162)+1)</f>
        <v>#N/A</v>
      </c>
    </row>
    <row r="164" spans="1:15" x14ac:dyDescent="0.25">
      <c r="A164" t="e">
        <f>IF(Hoja1!M164=2,Hoja1!A164,0)</f>
        <v>#N/A</v>
      </c>
      <c r="B164" s="23" t="e">
        <f>VLOOKUP(Hoja1!B164,Data!$A$1:$B$504,2,0)</f>
        <v>#N/A</v>
      </c>
      <c r="C164" s="23">
        <f>Hoja1!C164</f>
        <v>0</v>
      </c>
      <c r="D164">
        <f>Hoja1!D164</f>
        <v>0</v>
      </c>
      <c r="E164" s="24" t="e">
        <f>IF(Hoja1!M164=2,Hoja1!E164,0)</f>
        <v>#N/A</v>
      </c>
      <c r="F164" s="23" t="e">
        <f>VLOOKUP(Hoja1!F164,Data!$D$1:$E$5004,2,0)</f>
        <v>#N/A</v>
      </c>
      <c r="G164" s="23">
        <f>Hoja1!G164</f>
        <v>0</v>
      </c>
      <c r="H164" s="23">
        <f>Hoja1!H164</f>
        <v>0</v>
      </c>
      <c r="I164">
        <f>Hoja1!I164</f>
        <v>0</v>
      </c>
      <c r="J164" t="e">
        <f>VLOOKUP(Hoja1!J164,Data!$G$1:$H$505,2,0)</f>
        <v>#N/A</v>
      </c>
      <c r="K164" s="18" t="e">
        <f>IF(Hoja1!M164=2,Hoja1!K164,0)</f>
        <v>#N/A</v>
      </c>
      <c r="L164" t="e">
        <f>IF(Hoja1!M164=2,Hoja1!L164:$N164,0)</f>
        <v>#N/A</v>
      </c>
      <c r="M164" t="e">
        <f t="shared" si="6"/>
        <v>#N/A</v>
      </c>
      <c r="N164" t="e">
        <f t="shared" si="7"/>
        <v>#N/A</v>
      </c>
      <c r="O164" t="e">
        <f>IF(N164="","",MAX(O$1:O163)+1)</f>
        <v>#N/A</v>
      </c>
    </row>
    <row r="165" spans="1:15" x14ac:dyDescent="0.25">
      <c r="A165" t="e">
        <f>IF(Hoja1!M165=2,Hoja1!A165,0)</f>
        <v>#N/A</v>
      </c>
      <c r="B165" s="23" t="e">
        <f>VLOOKUP(Hoja1!B165,Data!$A$1:$B$504,2,0)</f>
        <v>#N/A</v>
      </c>
      <c r="C165" s="23">
        <f>Hoja1!C165</f>
        <v>0</v>
      </c>
      <c r="D165">
        <f>Hoja1!D165</f>
        <v>0</v>
      </c>
      <c r="E165" s="24" t="e">
        <f>IF(Hoja1!M165=2,Hoja1!E165,0)</f>
        <v>#N/A</v>
      </c>
      <c r="F165" s="23" t="e">
        <f>VLOOKUP(Hoja1!F165,Data!$D$1:$E$5004,2,0)</f>
        <v>#N/A</v>
      </c>
      <c r="G165" s="23">
        <f>Hoja1!G165</f>
        <v>0</v>
      </c>
      <c r="H165" s="23">
        <f>Hoja1!H165</f>
        <v>0</v>
      </c>
      <c r="I165">
        <f>Hoja1!I165</f>
        <v>0</v>
      </c>
      <c r="J165" t="e">
        <f>VLOOKUP(Hoja1!J165,Data!$G$1:$H$505,2,0)</f>
        <v>#N/A</v>
      </c>
      <c r="K165" s="18" t="e">
        <f>IF(Hoja1!M165=2,Hoja1!K165,0)</f>
        <v>#N/A</v>
      </c>
      <c r="L165" t="e">
        <f>IF(Hoja1!M165=2,Hoja1!L165:$N165,0)</f>
        <v>#N/A</v>
      </c>
      <c r="M165" t="e">
        <f t="shared" si="6"/>
        <v>#N/A</v>
      </c>
      <c r="N165" t="e">
        <f t="shared" si="7"/>
        <v>#N/A</v>
      </c>
      <c r="O165" t="e">
        <f>IF(N165="","",MAX(O$1:O164)+1)</f>
        <v>#N/A</v>
      </c>
    </row>
    <row r="166" spans="1:15" x14ac:dyDescent="0.25">
      <c r="A166" t="e">
        <f>IF(Hoja1!M166=2,Hoja1!A166,0)</f>
        <v>#N/A</v>
      </c>
      <c r="B166" s="23" t="e">
        <f>VLOOKUP(Hoja1!B166,Data!$A$1:$B$504,2,0)</f>
        <v>#N/A</v>
      </c>
      <c r="C166" s="23">
        <f>Hoja1!C166</f>
        <v>0</v>
      </c>
      <c r="D166">
        <f>Hoja1!D166</f>
        <v>0</v>
      </c>
      <c r="E166" s="24" t="e">
        <f>IF(Hoja1!M166=2,Hoja1!E166,0)</f>
        <v>#N/A</v>
      </c>
      <c r="F166" s="23" t="e">
        <f>VLOOKUP(Hoja1!F166,Data!$D$1:$E$5004,2,0)</f>
        <v>#N/A</v>
      </c>
      <c r="G166" s="23">
        <f>Hoja1!G166</f>
        <v>0</v>
      </c>
      <c r="H166" s="23">
        <f>Hoja1!H166</f>
        <v>0</v>
      </c>
      <c r="I166">
        <f>Hoja1!I166</f>
        <v>0</v>
      </c>
      <c r="J166" t="e">
        <f>VLOOKUP(Hoja1!J166,Data!$G$1:$H$505,2,0)</f>
        <v>#N/A</v>
      </c>
      <c r="K166" s="18" t="e">
        <f>IF(Hoja1!M166=2,Hoja1!K166,0)</f>
        <v>#N/A</v>
      </c>
      <c r="L166" t="e">
        <f>IF(Hoja1!M166=2,Hoja1!L166:$N166,0)</f>
        <v>#N/A</v>
      </c>
      <c r="M166" t="e">
        <f t="shared" si="6"/>
        <v>#N/A</v>
      </c>
      <c r="N166" t="e">
        <f t="shared" si="7"/>
        <v>#N/A</v>
      </c>
      <c r="O166" t="e">
        <f>IF(N166="","",MAX(O$1:O165)+1)</f>
        <v>#N/A</v>
      </c>
    </row>
    <row r="167" spans="1:15" x14ac:dyDescent="0.25">
      <c r="A167" t="e">
        <f>IF(Hoja1!M167=2,Hoja1!A167,0)</f>
        <v>#N/A</v>
      </c>
      <c r="B167" s="23" t="e">
        <f>VLOOKUP(Hoja1!B167,Data!$A$1:$B$504,2,0)</f>
        <v>#N/A</v>
      </c>
      <c r="C167" s="23">
        <f>Hoja1!C167</f>
        <v>0</v>
      </c>
      <c r="D167">
        <f>Hoja1!D167</f>
        <v>0</v>
      </c>
      <c r="E167" s="24" t="e">
        <f>IF(Hoja1!M167=2,Hoja1!E167,0)</f>
        <v>#N/A</v>
      </c>
      <c r="F167" s="23" t="e">
        <f>VLOOKUP(Hoja1!F167,Data!$D$1:$E$5004,2,0)</f>
        <v>#N/A</v>
      </c>
      <c r="G167" s="23">
        <f>Hoja1!G167</f>
        <v>0</v>
      </c>
      <c r="H167" s="23">
        <f>Hoja1!H167</f>
        <v>0</v>
      </c>
      <c r="I167">
        <f>Hoja1!I167</f>
        <v>0</v>
      </c>
      <c r="J167" t="e">
        <f>VLOOKUP(Hoja1!J167,Data!$G$1:$H$505,2,0)</f>
        <v>#N/A</v>
      </c>
      <c r="K167" s="18" t="e">
        <f>IF(Hoja1!M167=2,Hoja1!K167,0)</f>
        <v>#N/A</v>
      </c>
      <c r="L167" t="e">
        <f>IF(Hoja1!M167=2,Hoja1!L167:$N167,0)</f>
        <v>#N/A</v>
      </c>
      <c r="M167" t="e">
        <f t="shared" si="6"/>
        <v>#N/A</v>
      </c>
      <c r="N167" t="e">
        <f t="shared" si="7"/>
        <v>#N/A</v>
      </c>
      <c r="O167" t="e">
        <f>IF(N167="","",MAX(O$1:O166)+1)</f>
        <v>#N/A</v>
      </c>
    </row>
    <row r="168" spans="1:15" x14ac:dyDescent="0.25">
      <c r="A168" t="e">
        <f>IF(Hoja1!M168=2,Hoja1!A168,0)</f>
        <v>#N/A</v>
      </c>
      <c r="B168" s="23" t="e">
        <f>VLOOKUP(Hoja1!B168,Data!$A$1:$B$504,2,0)</f>
        <v>#N/A</v>
      </c>
      <c r="C168" s="23">
        <f>Hoja1!C168</f>
        <v>0</v>
      </c>
      <c r="D168">
        <f>Hoja1!D168</f>
        <v>0</v>
      </c>
      <c r="E168" s="24" t="e">
        <f>IF(Hoja1!M168=2,Hoja1!E168,0)</f>
        <v>#N/A</v>
      </c>
      <c r="F168" s="23" t="e">
        <f>VLOOKUP(Hoja1!F168,Data!$D$1:$E$5004,2,0)</f>
        <v>#N/A</v>
      </c>
      <c r="G168" s="23">
        <f>Hoja1!G168</f>
        <v>0</v>
      </c>
      <c r="H168" s="23">
        <f>Hoja1!H168</f>
        <v>0</v>
      </c>
      <c r="I168">
        <f>Hoja1!I168</f>
        <v>0</v>
      </c>
      <c r="J168" t="e">
        <f>VLOOKUP(Hoja1!J168,Data!$G$1:$H$505,2,0)</f>
        <v>#N/A</v>
      </c>
      <c r="K168" s="18" t="e">
        <f>IF(Hoja1!M168=2,Hoja1!K168,0)</f>
        <v>#N/A</v>
      </c>
      <c r="L168" t="e">
        <f>IF(Hoja1!M168=2,Hoja1!L168:$N168,0)</f>
        <v>#N/A</v>
      </c>
      <c r="M168" t="e">
        <f t="shared" si="6"/>
        <v>#N/A</v>
      </c>
      <c r="N168" t="e">
        <f t="shared" si="7"/>
        <v>#N/A</v>
      </c>
      <c r="O168" t="e">
        <f>IF(N168="","",MAX(O$1:O167)+1)</f>
        <v>#N/A</v>
      </c>
    </row>
    <row r="169" spans="1:15" x14ac:dyDescent="0.25">
      <c r="A169" t="e">
        <f>IF(Hoja1!M169=2,Hoja1!A169,0)</f>
        <v>#N/A</v>
      </c>
      <c r="B169" s="23" t="e">
        <f>VLOOKUP(Hoja1!B169,Data!$A$1:$B$504,2,0)</f>
        <v>#N/A</v>
      </c>
      <c r="C169" s="23">
        <f>Hoja1!C169</f>
        <v>0</v>
      </c>
      <c r="D169">
        <f>Hoja1!D169</f>
        <v>0</v>
      </c>
      <c r="E169" s="24" t="e">
        <f>IF(Hoja1!M169=2,Hoja1!E169,0)</f>
        <v>#N/A</v>
      </c>
      <c r="F169" s="23" t="e">
        <f>VLOOKUP(Hoja1!F169,Data!$D$1:$E$5004,2,0)</f>
        <v>#N/A</v>
      </c>
      <c r="G169" s="23">
        <f>Hoja1!G169</f>
        <v>0</v>
      </c>
      <c r="H169" s="23">
        <f>Hoja1!H169</f>
        <v>0</v>
      </c>
      <c r="I169">
        <f>Hoja1!I169</f>
        <v>0</v>
      </c>
      <c r="J169" t="e">
        <f>VLOOKUP(Hoja1!J169,Data!$G$1:$H$505,2,0)</f>
        <v>#N/A</v>
      </c>
      <c r="K169" s="18" t="e">
        <f>IF(Hoja1!M169=2,Hoja1!K169,0)</f>
        <v>#N/A</v>
      </c>
      <c r="L169" t="e">
        <f>IF(Hoja1!M169=2,Hoja1!L169:$N169,0)</f>
        <v>#N/A</v>
      </c>
      <c r="M169" t="e">
        <f t="shared" si="6"/>
        <v>#N/A</v>
      </c>
      <c r="N169" t="e">
        <f t="shared" si="7"/>
        <v>#N/A</v>
      </c>
      <c r="O169" t="e">
        <f>IF(N169="","",MAX(O$1:O168)+1)</f>
        <v>#N/A</v>
      </c>
    </row>
    <row r="170" spans="1:15" x14ac:dyDescent="0.25">
      <c r="A170" t="e">
        <f>IF(Hoja1!M170=2,Hoja1!A170,0)</f>
        <v>#N/A</v>
      </c>
      <c r="B170" s="23" t="e">
        <f>VLOOKUP(Hoja1!B170,Data!$A$1:$B$504,2,0)</f>
        <v>#N/A</v>
      </c>
      <c r="C170" s="23">
        <f>Hoja1!C170</f>
        <v>0</v>
      </c>
      <c r="D170">
        <f>Hoja1!D170</f>
        <v>0</v>
      </c>
      <c r="E170" s="24" t="e">
        <f>IF(Hoja1!M170=2,Hoja1!E170,0)</f>
        <v>#N/A</v>
      </c>
      <c r="F170" s="23" t="e">
        <f>VLOOKUP(Hoja1!F170,Data!$D$1:$E$5004,2,0)</f>
        <v>#N/A</v>
      </c>
      <c r="G170" s="23">
        <f>Hoja1!G170</f>
        <v>0</v>
      </c>
      <c r="H170" s="23">
        <f>Hoja1!H170</f>
        <v>0</v>
      </c>
      <c r="I170">
        <f>Hoja1!I170</f>
        <v>0</v>
      </c>
      <c r="J170" t="e">
        <f>VLOOKUP(Hoja1!J170,Data!$G$1:$H$505,2,0)</f>
        <v>#N/A</v>
      </c>
      <c r="K170" s="18" t="e">
        <f>IF(Hoja1!M170=2,Hoja1!K170,0)</f>
        <v>#N/A</v>
      </c>
      <c r="L170" t="e">
        <f>IF(Hoja1!M170=2,Hoja1!L170:$N170,0)</f>
        <v>#N/A</v>
      </c>
      <c r="M170" t="e">
        <f t="shared" si="6"/>
        <v>#N/A</v>
      </c>
      <c r="N170" t="e">
        <f t="shared" si="7"/>
        <v>#N/A</v>
      </c>
      <c r="O170" t="e">
        <f>IF(N170="","",MAX(O$1:O169)+1)</f>
        <v>#N/A</v>
      </c>
    </row>
    <row r="171" spans="1:15" x14ac:dyDescent="0.25">
      <c r="A171" t="e">
        <f>IF(Hoja1!M171=2,Hoja1!A171,0)</f>
        <v>#N/A</v>
      </c>
      <c r="B171" s="23" t="e">
        <f>VLOOKUP(Hoja1!B171,Data!$A$1:$B$504,2,0)</f>
        <v>#N/A</v>
      </c>
      <c r="C171" s="23">
        <f>Hoja1!C171</f>
        <v>0</v>
      </c>
      <c r="D171">
        <f>Hoja1!D171</f>
        <v>0</v>
      </c>
      <c r="E171" s="24" t="e">
        <f>IF(Hoja1!M171=2,Hoja1!E171,0)</f>
        <v>#N/A</v>
      </c>
      <c r="F171" s="23" t="e">
        <f>VLOOKUP(Hoja1!F171,Data!$D$1:$E$5004,2,0)</f>
        <v>#N/A</v>
      </c>
      <c r="G171" s="23">
        <f>Hoja1!G171</f>
        <v>0</v>
      </c>
      <c r="H171" s="23">
        <f>Hoja1!H171</f>
        <v>0</v>
      </c>
      <c r="I171">
        <f>Hoja1!I171</f>
        <v>0</v>
      </c>
      <c r="J171" t="e">
        <f>VLOOKUP(Hoja1!J171,Data!$G$1:$H$505,2,0)</f>
        <v>#N/A</v>
      </c>
      <c r="K171" s="18" t="e">
        <f>IF(Hoja1!M171=2,Hoja1!K171,0)</f>
        <v>#N/A</v>
      </c>
      <c r="L171" t="e">
        <f>IF(Hoja1!M171=2,Hoja1!L171:$N171,0)</f>
        <v>#N/A</v>
      </c>
      <c r="M171" t="e">
        <f t="shared" si="6"/>
        <v>#N/A</v>
      </c>
      <c r="N171" t="e">
        <f t="shared" si="7"/>
        <v>#N/A</v>
      </c>
      <c r="O171" t="e">
        <f>IF(N171="","",MAX(O$1:O170)+1)</f>
        <v>#N/A</v>
      </c>
    </row>
    <row r="172" spans="1:15" x14ac:dyDescent="0.25">
      <c r="A172" t="e">
        <f>IF(Hoja1!M172=2,Hoja1!A172,0)</f>
        <v>#N/A</v>
      </c>
      <c r="B172" s="23" t="e">
        <f>VLOOKUP(Hoja1!B172,Data!$A$1:$B$504,2,0)</f>
        <v>#N/A</v>
      </c>
      <c r="C172" s="23">
        <f>Hoja1!C172</f>
        <v>0</v>
      </c>
      <c r="D172">
        <f>Hoja1!D172</f>
        <v>0</v>
      </c>
      <c r="E172" s="24" t="e">
        <f>IF(Hoja1!M172=2,Hoja1!E172,0)</f>
        <v>#N/A</v>
      </c>
      <c r="F172" s="23" t="e">
        <f>VLOOKUP(Hoja1!F172,Data!$D$1:$E$5004,2,0)</f>
        <v>#N/A</v>
      </c>
      <c r="G172" s="23">
        <f>Hoja1!G172</f>
        <v>0</v>
      </c>
      <c r="H172" s="23">
        <f>Hoja1!H172</f>
        <v>0</v>
      </c>
      <c r="I172">
        <f>Hoja1!I172</f>
        <v>0</v>
      </c>
      <c r="J172" t="e">
        <f>VLOOKUP(Hoja1!J172,Data!$G$1:$H$505,2,0)</f>
        <v>#N/A</v>
      </c>
      <c r="K172" s="18" t="e">
        <f>IF(Hoja1!M172=2,Hoja1!K172,0)</f>
        <v>#N/A</v>
      </c>
      <c r="L172" t="e">
        <f>IF(Hoja1!M172=2,Hoja1!L172:$N172,0)</f>
        <v>#N/A</v>
      </c>
      <c r="M172" t="e">
        <f t="shared" si="6"/>
        <v>#N/A</v>
      </c>
      <c r="N172" t="e">
        <f t="shared" si="7"/>
        <v>#N/A</v>
      </c>
      <c r="O172" t="e">
        <f>IF(N172="","",MAX(O$1:O171)+1)</f>
        <v>#N/A</v>
      </c>
    </row>
    <row r="173" spans="1:15" x14ac:dyDescent="0.25">
      <c r="A173" t="e">
        <f>IF(Hoja1!M173=2,Hoja1!A173,0)</f>
        <v>#N/A</v>
      </c>
      <c r="B173" s="23" t="e">
        <f>VLOOKUP(Hoja1!B173,Data!$A$1:$B$504,2,0)</f>
        <v>#N/A</v>
      </c>
      <c r="C173" s="23">
        <f>Hoja1!C173</f>
        <v>0</v>
      </c>
      <c r="D173">
        <f>Hoja1!D173</f>
        <v>0</v>
      </c>
      <c r="E173" s="24" t="e">
        <f>IF(Hoja1!M173=2,Hoja1!E173,0)</f>
        <v>#N/A</v>
      </c>
      <c r="F173" s="23" t="e">
        <f>VLOOKUP(Hoja1!F173,Data!$D$1:$E$5004,2,0)</f>
        <v>#N/A</v>
      </c>
      <c r="G173" s="23">
        <f>Hoja1!G173</f>
        <v>0</v>
      </c>
      <c r="H173" s="23">
        <f>Hoja1!H173</f>
        <v>0</v>
      </c>
      <c r="I173">
        <f>Hoja1!I173</f>
        <v>0</v>
      </c>
      <c r="J173" t="e">
        <f>VLOOKUP(Hoja1!J173,Data!$G$1:$H$505,2,0)</f>
        <v>#N/A</v>
      </c>
      <c r="K173" s="18" t="e">
        <f>IF(Hoja1!M173=2,Hoja1!K173,0)</f>
        <v>#N/A</v>
      </c>
      <c r="L173" t="e">
        <f>IF(Hoja1!M173=2,Hoja1!L173:$N173,0)</f>
        <v>#N/A</v>
      </c>
      <c r="M173" t="e">
        <f t="shared" si="6"/>
        <v>#N/A</v>
      </c>
      <c r="N173" t="e">
        <f t="shared" si="7"/>
        <v>#N/A</v>
      </c>
      <c r="O173" t="e">
        <f>IF(N173="","",MAX(O$1:O172)+1)</f>
        <v>#N/A</v>
      </c>
    </row>
    <row r="174" spans="1:15" x14ac:dyDescent="0.25">
      <c r="A174" t="e">
        <f>IF(Hoja1!M174=2,Hoja1!A174,0)</f>
        <v>#N/A</v>
      </c>
      <c r="B174" s="23" t="e">
        <f>VLOOKUP(Hoja1!B174,Data!$A$1:$B$504,2,0)</f>
        <v>#N/A</v>
      </c>
      <c r="C174" s="23">
        <f>Hoja1!C174</f>
        <v>0</v>
      </c>
      <c r="D174">
        <f>Hoja1!D174</f>
        <v>0</v>
      </c>
      <c r="E174" s="24" t="e">
        <f>IF(Hoja1!M174=2,Hoja1!E174,0)</f>
        <v>#N/A</v>
      </c>
      <c r="F174" s="23" t="e">
        <f>VLOOKUP(Hoja1!F174,Data!$D$1:$E$5004,2,0)</f>
        <v>#N/A</v>
      </c>
      <c r="G174" s="23">
        <f>Hoja1!G174</f>
        <v>0</v>
      </c>
      <c r="H174" s="23">
        <f>Hoja1!H174</f>
        <v>0</v>
      </c>
      <c r="I174">
        <f>Hoja1!I174</f>
        <v>0</v>
      </c>
      <c r="J174" t="e">
        <f>VLOOKUP(Hoja1!J174,Data!$G$1:$H$505,2,0)</f>
        <v>#N/A</v>
      </c>
      <c r="K174" s="18" t="e">
        <f>IF(Hoja1!M174=2,Hoja1!K174,0)</f>
        <v>#N/A</v>
      </c>
      <c r="L174" t="e">
        <f>IF(Hoja1!M174=2,Hoja1!L174:$N174,0)</f>
        <v>#N/A</v>
      </c>
      <c r="M174" t="e">
        <f t="shared" si="6"/>
        <v>#N/A</v>
      </c>
      <c r="N174" t="e">
        <f t="shared" si="7"/>
        <v>#N/A</v>
      </c>
      <c r="O174" t="e">
        <f>IF(N174="","",MAX(O$1:O173)+1)</f>
        <v>#N/A</v>
      </c>
    </row>
    <row r="175" spans="1:15" x14ac:dyDescent="0.25">
      <c r="A175" t="e">
        <f>IF(Hoja1!M175=2,Hoja1!A175,0)</f>
        <v>#N/A</v>
      </c>
      <c r="B175" s="23" t="e">
        <f>VLOOKUP(Hoja1!B175,Data!$A$1:$B$504,2,0)</f>
        <v>#N/A</v>
      </c>
      <c r="C175" s="23">
        <f>Hoja1!C175</f>
        <v>0</v>
      </c>
      <c r="D175">
        <f>Hoja1!D175</f>
        <v>0</v>
      </c>
      <c r="E175" s="24" t="e">
        <f>IF(Hoja1!M175=2,Hoja1!E175,0)</f>
        <v>#N/A</v>
      </c>
      <c r="F175" s="23" t="e">
        <f>VLOOKUP(Hoja1!F175,Data!$D$1:$E$5004,2,0)</f>
        <v>#N/A</v>
      </c>
      <c r="G175" s="23">
        <f>Hoja1!G175</f>
        <v>0</v>
      </c>
      <c r="H175" s="23">
        <f>Hoja1!H175</f>
        <v>0</v>
      </c>
      <c r="I175">
        <f>Hoja1!I175</f>
        <v>0</v>
      </c>
      <c r="J175" t="e">
        <f>VLOOKUP(Hoja1!J175,Data!$G$1:$H$505,2,0)</f>
        <v>#N/A</v>
      </c>
      <c r="K175" s="18" t="e">
        <f>IF(Hoja1!M175=2,Hoja1!K175,0)</f>
        <v>#N/A</v>
      </c>
      <c r="L175" t="e">
        <f>IF(Hoja1!M175=2,Hoja1!L175:$N175,0)</f>
        <v>#N/A</v>
      </c>
      <c r="M175" t="e">
        <f t="shared" si="6"/>
        <v>#N/A</v>
      </c>
      <c r="N175" t="e">
        <f t="shared" si="7"/>
        <v>#N/A</v>
      </c>
      <c r="O175" t="e">
        <f>IF(N175="","",MAX(O$1:O174)+1)</f>
        <v>#N/A</v>
      </c>
    </row>
    <row r="176" spans="1:15" x14ac:dyDescent="0.25">
      <c r="A176" t="e">
        <f>IF(Hoja1!M176=2,Hoja1!A176,0)</f>
        <v>#N/A</v>
      </c>
      <c r="B176" s="23" t="e">
        <f>VLOOKUP(Hoja1!B176,Data!$A$1:$B$504,2,0)</f>
        <v>#N/A</v>
      </c>
      <c r="C176" s="23">
        <f>Hoja1!C176</f>
        <v>0</v>
      </c>
      <c r="D176">
        <f>Hoja1!D176</f>
        <v>0</v>
      </c>
      <c r="E176" s="24" t="e">
        <f>IF(Hoja1!M176=2,Hoja1!E176,0)</f>
        <v>#N/A</v>
      </c>
      <c r="F176" s="23" t="e">
        <f>VLOOKUP(Hoja1!F176,Data!$D$1:$E$5004,2,0)</f>
        <v>#N/A</v>
      </c>
      <c r="G176" s="23">
        <f>Hoja1!G176</f>
        <v>0</v>
      </c>
      <c r="H176" s="23">
        <f>Hoja1!H176</f>
        <v>0</v>
      </c>
      <c r="I176">
        <f>Hoja1!I176</f>
        <v>0</v>
      </c>
      <c r="J176" t="e">
        <f>VLOOKUP(Hoja1!J176,Data!$G$1:$H$505,2,0)</f>
        <v>#N/A</v>
      </c>
      <c r="K176" s="18" t="e">
        <f>IF(Hoja1!M176=2,Hoja1!K176,0)</f>
        <v>#N/A</v>
      </c>
      <c r="L176" t="e">
        <f>IF(Hoja1!M176=2,Hoja1!L176:$N176,0)</f>
        <v>#N/A</v>
      </c>
      <c r="M176" t="e">
        <f t="shared" si="6"/>
        <v>#N/A</v>
      </c>
      <c r="N176" t="e">
        <f t="shared" si="7"/>
        <v>#N/A</v>
      </c>
      <c r="O176" t="e">
        <f>IF(N176="","",MAX(O$1:O175)+1)</f>
        <v>#N/A</v>
      </c>
    </row>
    <row r="177" spans="1:15" x14ac:dyDescent="0.25">
      <c r="A177" t="e">
        <f>IF(Hoja1!M177=2,Hoja1!A177,0)</f>
        <v>#N/A</v>
      </c>
      <c r="B177" s="23" t="e">
        <f>VLOOKUP(Hoja1!B177,Data!$A$1:$B$504,2,0)</f>
        <v>#N/A</v>
      </c>
      <c r="C177" s="23">
        <f>Hoja1!C177</f>
        <v>0</v>
      </c>
      <c r="D177">
        <f>Hoja1!D177</f>
        <v>0</v>
      </c>
      <c r="E177" s="24" t="e">
        <f>IF(Hoja1!M177=2,Hoja1!E177,0)</f>
        <v>#N/A</v>
      </c>
      <c r="F177" s="23" t="e">
        <f>VLOOKUP(Hoja1!F177,Data!$D$1:$E$5004,2,0)</f>
        <v>#N/A</v>
      </c>
      <c r="G177" s="23">
        <f>Hoja1!G177</f>
        <v>0</v>
      </c>
      <c r="H177" s="23">
        <f>Hoja1!H177</f>
        <v>0</v>
      </c>
      <c r="I177">
        <f>Hoja1!I177</f>
        <v>0</v>
      </c>
      <c r="J177" t="e">
        <f>VLOOKUP(Hoja1!J177,Data!$G$1:$H$505,2,0)</f>
        <v>#N/A</v>
      </c>
      <c r="K177" s="18" t="e">
        <f>IF(Hoja1!M177=2,Hoja1!K177,0)</f>
        <v>#N/A</v>
      </c>
      <c r="L177" t="e">
        <f>IF(Hoja1!M177=2,Hoja1!L177:$N177,0)</f>
        <v>#N/A</v>
      </c>
      <c r="M177" t="e">
        <f t="shared" si="6"/>
        <v>#N/A</v>
      </c>
      <c r="N177" t="e">
        <f t="shared" si="7"/>
        <v>#N/A</v>
      </c>
      <c r="O177" t="e">
        <f>IF(N177="","",MAX(O$1:O176)+1)</f>
        <v>#N/A</v>
      </c>
    </row>
    <row r="178" spans="1:15" x14ac:dyDescent="0.25">
      <c r="A178" t="e">
        <f>IF(Hoja1!M178=2,Hoja1!A178,0)</f>
        <v>#N/A</v>
      </c>
      <c r="B178" s="23" t="e">
        <f>VLOOKUP(Hoja1!B178,Data!$A$1:$B$504,2,0)</f>
        <v>#N/A</v>
      </c>
      <c r="C178" s="23">
        <f>Hoja1!C178</f>
        <v>0</v>
      </c>
      <c r="D178">
        <f>Hoja1!D178</f>
        <v>0</v>
      </c>
      <c r="E178" s="24" t="e">
        <f>IF(Hoja1!M178=2,Hoja1!E178,0)</f>
        <v>#N/A</v>
      </c>
      <c r="F178" s="23" t="e">
        <f>VLOOKUP(Hoja1!F178,Data!$D$1:$E$5004,2,0)</f>
        <v>#N/A</v>
      </c>
      <c r="G178" s="23">
        <f>Hoja1!G178</f>
        <v>0</v>
      </c>
      <c r="H178" s="23">
        <f>Hoja1!H178</f>
        <v>0</v>
      </c>
      <c r="I178">
        <f>Hoja1!I178</f>
        <v>0</v>
      </c>
      <c r="J178" t="e">
        <f>VLOOKUP(Hoja1!J178,Data!$G$1:$H$505,2,0)</f>
        <v>#N/A</v>
      </c>
      <c r="K178" s="18" t="e">
        <f>IF(Hoja1!M178=2,Hoja1!K178,0)</f>
        <v>#N/A</v>
      </c>
      <c r="L178" t="e">
        <f>IF(Hoja1!M178=2,Hoja1!L178:$N178,0)</f>
        <v>#N/A</v>
      </c>
      <c r="M178" t="e">
        <f t="shared" si="6"/>
        <v>#N/A</v>
      </c>
      <c r="N178" t="e">
        <f t="shared" si="7"/>
        <v>#N/A</v>
      </c>
      <c r="O178" t="e">
        <f>IF(N178="","",MAX(O$1:O177)+1)</f>
        <v>#N/A</v>
      </c>
    </row>
    <row r="179" spans="1:15" x14ac:dyDescent="0.25">
      <c r="A179" t="e">
        <f>IF(Hoja1!M179=2,Hoja1!A179,0)</f>
        <v>#N/A</v>
      </c>
      <c r="B179" s="23" t="e">
        <f>VLOOKUP(Hoja1!B179,Data!$A$1:$B$504,2,0)</f>
        <v>#N/A</v>
      </c>
      <c r="C179" s="23">
        <f>Hoja1!C179</f>
        <v>0</v>
      </c>
      <c r="D179">
        <f>Hoja1!D179</f>
        <v>0</v>
      </c>
      <c r="E179" s="24" t="e">
        <f>IF(Hoja1!M179=2,Hoja1!E179,0)</f>
        <v>#N/A</v>
      </c>
      <c r="F179" s="23" t="e">
        <f>VLOOKUP(Hoja1!F179,Data!$D$1:$E$5004,2,0)</f>
        <v>#N/A</v>
      </c>
      <c r="G179" s="23">
        <f>Hoja1!G179</f>
        <v>0</v>
      </c>
      <c r="H179" s="23">
        <f>Hoja1!H179</f>
        <v>0</v>
      </c>
      <c r="I179">
        <f>Hoja1!I179</f>
        <v>0</v>
      </c>
      <c r="J179" t="e">
        <f>VLOOKUP(Hoja1!J179,Data!$G$1:$H$505,2,0)</f>
        <v>#N/A</v>
      </c>
      <c r="K179" s="18" t="e">
        <f>IF(Hoja1!M179=2,Hoja1!K179,0)</f>
        <v>#N/A</v>
      </c>
      <c r="L179" t="e">
        <f>IF(Hoja1!M179=2,Hoja1!L179:$N179,0)</f>
        <v>#N/A</v>
      </c>
      <c r="M179" t="e">
        <f t="shared" si="6"/>
        <v>#N/A</v>
      </c>
      <c r="N179" t="e">
        <f t="shared" si="7"/>
        <v>#N/A</v>
      </c>
      <c r="O179" t="e">
        <f>IF(N179="","",MAX(O$1:O178)+1)</f>
        <v>#N/A</v>
      </c>
    </row>
    <row r="180" spans="1:15" x14ac:dyDescent="0.25">
      <c r="A180" t="e">
        <f>IF(Hoja1!M180=2,Hoja1!A180,0)</f>
        <v>#N/A</v>
      </c>
      <c r="B180" s="23" t="e">
        <f>VLOOKUP(Hoja1!B180,Data!$A$1:$B$504,2,0)</f>
        <v>#N/A</v>
      </c>
      <c r="C180" s="23">
        <f>Hoja1!C180</f>
        <v>0</v>
      </c>
      <c r="D180">
        <f>Hoja1!D180</f>
        <v>0</v>
      </c>
      <c r="E180" s="24" t="e">
        <f>IF(Hoja1!M180=2,Hoja1!E180,0)</f>
        <v>#N/A</v>
      </c>
      <c r="F180" s="23" t="e">
        <f>VLOOKUP(Hoja1!F180,Data!$D$1:$E$5004,2,0)</f>
        <v>#N/A</v>
      </c>
      <c r="G180" s="23">
        <f>Hoja1!G180</f>
        <v>0</v>
      </c>
      <c r="H180" s="23">
        <f>Hoja1!H180</f>
        <v>0</v>
      </c>
      <c r="I180">
        <f>Hoja1!I180</f>
        <v>0</v>
      </c>
      <c r="J180" t="e">
        <f>VLOOKUP(Hoja1!J180,Data!$G$1:$H$505,2,0)</f>
        <v>#N/A</v>
      </c>
      <c r="K180" s="18" t="e">
        <f>IF(Hoja1!M180=2,Hoja1!K180,0)</f>
        <v>#N/A</v>
      </c>
      <c r="L180" t="e">
        <f>IF(Hoja1!M180=2,Hoja1!L180:$N180,0)</f>
        <v>#N/A</v>
      </c>
      <c r="M180" t="e">
        <f t="shared" si="6"/>
        <v>#N/A</v>
      </c>
      <c r="N180" t="e">
        <f t="shared" si="7"/>
        <v>#N/A</v>
      </c>
      <c r="O180" t="e">
        <f>IF(N180="","",MAX(O$1:O179)+1)</f>
        <v>#N/A</v>
      </c>
    </row>
    <row r="181" spans="1:15" x14ac:dyDescent="0.25">
      <c r="A181" t="e">
        <f>IF(Hoja1!M181=2,Hoja1!A181,0)</f>
        <v>#N/A</v>
      </c>
      <c r="B181" s="23" t="e">
        <f>VLOOKUP(Hoja1!B181,Data!$A$1:$B$504,2,0)</f>
        <v>#N/A</v>
      </c>
      <c r="C181" s="23">
        <f>Hoja1!C181</f>
        <v>0</v>
      </c>
      <c r="D181">
        <f>Hoja1!D181</f>
        <v>0</v>
      </c>
      <c r="E181" s="24" t="e">
        <f>IF(Hoja1!M181=2,Hoja1!E181,0)</f>
        <v>#N/A</v>
      </c>
      <c r="F181" s="23" t="e">
        <f>VLOOKUP(Hoja1!F181,Data!$D$1:$E$5004,2,0)</f>
        <v>#N/A</v>
      </c>
      <c r="G181" s="23">
        <f>Hoja1!G181</f>
        <v>0</v>
      </c>
      <c r="H181" s="23">
        <f>Hoja1!H181</f>
        <v>0</v>
      </c>
      <c r="I181">
        <f>Hoja1!I181</f>
        <v>0</v>
      </c>
      <c r="J181" t="e">
        <f>VLOOKUP(Hoja1!J181,Data!$G$1:$H$505,2,0)</f>
        <v>#N/A</v>
      </c>
      <c r="K181" s="18" t="e">
        <f>IF(Hoja1!M181=2,Hoja1!K181,0)</f>
        <v>#N/A</v>
      </c>
      <c r="L181" t="e">
        <f>IF(Hoja1!M181=2,Hoja1!L181:$N181,0)</f>
        <v>#N/A</v>
      </c>
      <c r="M181" t="e">
        <f t="shared" si="6"/>
        <v>#N/A</v>
      </c>
      <c r="N181" t="e">
        <f t="shared" si="7"/>
        <v>#N/A</v>
      </c>
      <c r="O181" t="e">
        <f>IF(N181="","",MAX(O$1:O180)+1)</f>
        <v>#N/A</v>
      </c>
    </row>
    <row r="182" spans="1:15" x14ac:dyDescent="0.25">
      <c r="A182" t="e">
        <f>IF(Hoja1!M182=2,Hoja1!A182,0)</f>
        <v>#N/A</v>
      </c>
      <c r="B182" s="23" t="e">
        <f>VLOOKUP(Hoja1!B182,Data!$A$1:$B$504,2,0)</f>
        <v>#N/A</v>
      </c>
      <c r="C182" s="23">
        <f>Hoja1!C182</f>
        <v>0</v>
      </c>
      <c r="D182">
        <f>Hoja1!D182</f>
        <v>0</v>
      </c>
      <c r="E182" s="24" t="e">
        <f>IF(Hoja1!M182=2,Hoja1!E182,0)</f>
        <v>#N/A</v>
      </c>
      <c r="F182" s="23" t="e">
        <f>VLOOKUP(Hoja1!F182,Data!$D$1:$E$5004,2,0)</f>
        <v>#N/A</v>
      </c>
      <c r="G182" s="23">
        <f>Hoja1!G182</f>
        <v>0</v>
      </c>
      <c r="H182" s="23">
        <f>Hoja1!H182</f>
        <v>0</v>
      </c>
      <c r="I182">
        <f>Hoja1!I182</f>
        <v>0</v>
      </c>
      <c r="J182" t="e">
        <f>VLOOKUP(Hoja1!J182,Data!$G$1:$H$505,2,0)</f>
        <v>#N/A</v>
      </c>
      <c r="K182" s="18" t="e">
        <f>IF(Hoja1!M182=2,Hoja1!K182,0)</f>
        <v>#N/A</v>
      </c>
      <c r="L182" t="e">
        <f>IF(Hoja1!M182=2,Hoja1!L182:$N182,0)</f>
        <v>#N/A</v>
      </c>
      <c r="M182" t="e">
        <f t="shared" si="6"/>
        <v>#N/A</v>
      </c>
      <c r="N182" t="e">
        <f t="shared" si="7"/>
        <v>#N/A</v>
      </c>
      <c r="O182" t="e">
        <f>IF(N182="","",MAX(O$1:O181)+1)</f>
        <v>#N/A</v>
      </c>
    </row>
    <row r="183" spans="1:15" x14ac:dyDescent="0.25">
      <c r="A183" t="e">
        <f>IF(Hoja1!M183=2,Hoja1!A183,0)</f>
        <v>#N/A</v>
      </c>
      <c r="B183" s="23" t="e">
        <f>VLOOKUP(Hoja1!B183,Data!$A$1:$B$504,2,0)</f>
        <v>#N/A</v>
      </c>
      <c r="C183" s="23">
        <f>Hoja1!C183</f>
        <v>0</v>
      </c>
      <c r="D183">
        <f>Hoja1!D183</f>
        <v>0</v>
      </c>
      <c r="E183" s="24" t="e">
        <f>IF(Hoja1!M183=2,Hoja1!E183,0)</f>
        <v>#N/A</v>
      </c>
      <c r="F183" s="23" t="e">
        <f>VLOOKUP(Hoja1!F183,Data!$D$1:$E$5004,2,0)</f>
        <v>#N/A</v>
      </c>
      <c r="G183" s="23">
        <f>Hoja1!G183</f>
        <v>0</v>
      </c>
      <c r="H183" s="23">
        <f>Hoja1!H183</f>
        <v>0</v>
      </c>
      <c r="I183">
        <f>Hoja1!I183</f>
        <v>0</v>
      </c>
      <c r="J183" t="e">
        <f>VLOOKUP(Hoja1!J183,Data!$G$1:$H$505,2,0)</f>
        <v>#N/A</v>
      </c>
      <c r="K183" s="18" t="e">
        <f>IF(Hoja1!M183=2,Hoja1!K183,0)</f>
        <v>#N/A</v>
      </c>
      <c r="L183" t="e">
        <f>IF(Hoja1!M183=2,Hoja1!L183:$N183,0)</f>
        <v>#N/A</v>
      </c>
      <c r="M183" t="e">
        <f t="shared" si="6"/>
        <v>#N/A</v>
      </c>
      <c r="N183" t="e">
        <f t="shared" si="7"/>
        <v>#N/A</v>
      </c>
      <c r="O183" t="e">
        <f>IF(N183="","",MAX(O$1:O182)+1)</f>
        <v>#N/A</v>
      </c>
    </row>
    <row r="184" spans="1:15" x14ac:dyDescent="0.25">
      <c r="A184" t="e">
        <f>IF(Hoja1!M184=2,Hoja1!A184,0)</f>
        <v>#N/A</v>
      </c>
      <c r="B184" s="23" t="e">
        <f>VLOOKUP(Hoja1!B184,Data!$A$1:$B$504,2,0)</f>
        <v>#N/A</v>
      </c>
      <c r="C184" s="23">
        <f>Hoja1!C184</f>
        <v>0</v>
      </c>
      <c r="D184">
        <f>Hoja1!D184</f>
        <v>0</v>
      </c>
      <c r="E184" s="24" t="e">
        <f>IF(Hoja1!M184=2,Hoja1!E184,0)</f>
        <v>#N/A</v>
      </c>
      <c r="F184" s="23" t="e">
        <f>VLOOKUP(Hoja1!F184,Data!$D$1:$E$5004,2,0)</f>
        <v>#N/A</v>
      </c>
      <c r="G184" s="23">
        <f>Hoja1!G184</f>
        <v>0</v>
      </c>
      <c r="H184" s="23">
        <f>Hoja1!H184</f>
        <v>0</v>
      </c>
      <c r="I184">
        <f>Hoja1!I184</f>
        <v>0</v>
      </c>
      <c r="J184" t="e">
        <f>VLOOKUP(Hoja1!J184,Data!$G$1:$H$505,2,0)</f>
        <v>#N/A</v>
      </c>
      <c r="K184" s="18" t="e">
        <f>IF(Hoja1!M184=2,Hoja1!K184,0)</f>
        <v>#N/A</v>
      </c>
      <c r="L184" t="e">
        <f>IF(Hoja1!M184=2,Hoja1!L184:$N184,0)</f>
        <v>#N/A</v>
      </c>
      <c r="M184" t="e">
        <f t="shared" si="6"/>
        <v>#N/A</v>
      </c>
      <c r="N184" t="e">
        <f t="shared" si="7"/>
        <v>#N/A</v>
      </c>
      <c r="O184" t="e">
        <f>IF(N184="","",MAX(O$1:O183)+1)</f>
        <v>#N/A</v>
      </c>
    </row>
    <row r="185" spans="1:15" x14ac:dyDescent="0.25">
      <c r="A185" t="e">
        <f>IF(Hoja1!M185=2,Hoja1!A185,0)</f>
        <v>#N/A</v>
      </c>
      <c r="B185" s="23" t="e">
        <f>VLOOKUP(Hoja1!B185,Data!$A$1:$B$504,2,0)</f>
        <v>#N/A</v>
      </c>
      <c r="C185" s="23">
        <f>Hoja1!C185</f>
        <v>0</v>
      </c>
      <c r="D185">
        <f>Hoja1!D185</f>
        <v>0</v>
      </c>
      <c r="E185" s="24" t="e">
        <f>IF(Hoja1!M185=2,Hoja1!E185,0)</f>
        <v>#N/A</v>
      </c>
      <c r="F185" s="23" t="e">
        <f>VLOOKUP(Hoja1!F185,Data!$D$1:$E$5004,2,0)</f>
        <v>#N/A</v>
      </c>
      <c r="G185" s="23">
        <f>Hoja1!G185</f>
        <v>0</v>
      </c>
      <c r="H185" s="23">
        <f>Hoja1!H185</f>
        <v>0</v>
      </c>
      <c r="I185">
        <f>Hoja1!I185</f>
        <v>0</v>
      </c>
      <c r="J185" t="e">
        <f>VLOOKUP(Hoja1!J185,Data!$G$1:$H$505,2,0)</f>
        <v>#N/A</v>
      </c>
      <c r="K185" s="18" t="e">
        <f>IF(Hoja1!M185=2,Hoja1!K185,0)</f>
        <v>#N/A</v>
      </c>
      <c r="L185" t="e">
        <f>IF(Hoja1!M185=2,Hoja1!L185:$N185,0)</f>
        <v>#N/A</v>
      </c>
      <c r="M185" t="e">
        <f t="shared" si="6"/>
        <v>#N/A</v>
      </c>
      <c r="N185" t="e">
        <f t="shared" si="7"/>
        <v>#N/A</v>
      </c>
      <c r="O185" t="e">
        <f>IF(N185="","",MAX(O$1:O184)+1)</f>
        <v>#N/A</v>
      </c>
    </row>
    <row r="186" spans="1:15" x14ac:dyDescent="0.25">
      <c r="A186">
        <f>IF(Hoja1!M186=2,Hoja1!A186,0)</f>
        <v>0</v>
      </c>
      <c r="B186" s="23" t="e">
        <f>VLOOKUP(Hoja1!B186,Data!$A$1:$B$504,2,0)</f>
        <v>#N/A</v>
      </c>
      <c r="C186" s="23">
        <f>Hoja1!C186</f>
        <v>0</v>
      </c>
      <c r="D186">
        <f>Hoja1!D186</f>
        <v>0</v>
      </c>
      <c r="E186" s="24">
        <f>IF(Hoja1!M186=2,Hoja1!E186,0)</f>
        <v>0</v>
      </c>
      <c r="F186" s="23" t="e">
        <f>VLOOKUP(Hoja1!F186,Data!$D$1:$E$5004,2,0)</f>
        <v>#N/A</v>
      </c>
      <c r="G186" s="23">
        <f>Hoja1!G186</f>
        <v>0</v>
      </c>
      <c r="H186" s="23">
        <f>Hoja1!H186</f>
        <v>0</v>
      </c>
      <c r="I186">
        <f>Hoja1!I186</f>
        <v>0</v>
      </c>
      <c r="J186" t="e">
        <f>VLOOKUP(Hoja1!J186,Data!$G$1:$H$505,2,0)</f>
        <v>#N/A</v>
      </c>
      <c r="K186" s="18">
        <f>IF(Hoja1!M186=2,Hoja1!K186,0)</f>
        <v>0</v>
      </c>
      <c r="L186">
        <f>IF(Hoja1!M186=2,Hoja1!L186:$N186,0)</f>
        <v>0</v>
      </c>
      <c r="M186">
        <f t="shared" si="6"/>
        <v>0</v>
      </c>
      <c r="N186" t="str">
        <f t="shared" si="7"/>
        <v/>
      </c>
      <c r="O186" t="str">
        <f>IF(N186="","",MAX(O$1:O185)+1)</f>
        <v/>
      </c>
    </row>
    <row r="187" spans="1:15" x14ac:dyDescent="0.25">
      <c r="A187">
        <f>IF(Hoja1!M187=2,Hoja1!A187,0)</f>
        <v>0</v>
      </c>
      <c r="B187" s="23" t="e">
        <f>VLOOKUP(Hoja1!B187,Data!$A$1:$B$504,2,0)</f>
        <v>#N/A</v>
      </c>
      <c r="C187" s="23">
        <f>Hoja1!C187</f>
        <v>0</v>
      </c>
      <c r="D187">
        <f>Hoja1!D187</f>
        <v>0</v>
      </c>
      <c r="E187" s="24">
        <f>IF(Hoja1!M187=2,Hoja1!E187,0)</f>
        <v>0</v>
      </c>
      <c r="F187" s="23" t="e">
        <f>VLOOKUP(Hoja1!F187,Data!$D$1:$E$5004,2,0)</f>
        <v>#N/A</v>
      </c>
      <c r="G187" s="23">
        <f>Hoja1!G187</f>
        <v>0</v>
      </c>
      <c r="H187" s="23">
        <f>Hoja1!H187</f>
        <v>0</v>
      </c>
      <c r="I187">
        <f>Hoja1!I187</f>
        <v>0</v>
      </c>
      <c r="J187" t="e">
        <f>VLOOKUP(Hoja1!J187,Data!$G$1:$H$505,2,0)</f>
        <v>#N/A</v>
      </c>
      <c r="K187" s="18">
        <f>IF(Hoja1!M187=2,Hoja1!K187,0)</f>
        <v>0</v>
      </c>
      <c r="L187">
        <f>IF(Hoja1!M187=2,Hoja1!L187:$N187,0)</f>
        <v>0</v>
      </c>
      <c r="M187">
        <f t="shared" si="6"/>
        <v>0</v>
      </c>
      <c r="N187" t="str">
        <f t="shared" si="7"/>
        <v/>
      </c>
      <c r="O187" t="str">
        <f>IF(N187="","",MAX(O$1:O186)+1)</f>
        <v/>
      </c>
    </row>
    <row r="188" spans="1:15" x14ac:dyDescent="0.25">
      <c r="A188">
        <f>IF(Hoja1!M188=2,Hoja1!A188,0)</f>
        <v>0</v>
      </c>
      <c r="B188" s="23" t="e">
        <f>VLOOKUP(Hoja1!B188,Data!$A$1:$B$504,2,0)</f>
        <v>#N/A</v>
      </c>
      <c r="C188" s="23">
        <f>Hoja1!C188</f>
        <v>0</v>
      </c>
      <c r="D188">
        <f>Hoja1!D188</f>
        <v>0</v>
      </c>
      <c r="E188" s="24">
        <f>IF(Hoja1!M188=2,Hoja1!E188,0)</f>
        <v>0</v>
      </c>
      <c r="F188" s="23" t="e">
        <f>VLOOKUP(Hoja1!F188,Data!$D$1:$E$5004,2,0)</f>
        <v>#N/A</v>
      </c>
      <c r="G188" s="23">
        <f>Hoja1!G188</f>
        <v>0</v>
      </c>
      <c r="H188" s="23">
        <f>Hoja1!H188</f>
        <v>0</v>
      </c>
      <c r="I188">
        <f>Hoja1!I188</f>
        <v>0</v>
      </c>
      <c r="J188" t="e">
        <f>VLOOKUP(Hoja1!J188,Data!$G$1:$H$505,2,0)</f>
        <v>#N/A</v>
      </c>
      <c r="K188" s="18">
        <f>IF(Hoja1!M188=2,Hoja1!K188,0)</f>
        <v>0</v>
      </c>
      <c r="L188">
        <f>IF(Hoja1!M188=2,Hoja1!L188:$N188,0)</f>
        <v>0</v>
      </c>
      <c r="M188">
        <f t="shared" si="6"/>
        <v>0</v>
      </c>
      <c r="N188" t="str">
        <f t="shared" si="7"/>
        <v/>
      </c>
      <c r="O188" t="str">
        <f>IF(N188="","",MAX(O$1:O187)+1)</f>
        <v/>
      </c>
    </row>
    <row r="189" spans="1:15" x14ac:dyDescent="0.25">
      <c r="A189">
        <f>IF(Hoja1!M189=2,Hoja1!A189,0)</f>
        <v>0</v>
      </c>
      <c r="B189" s="23" t="e">
        <f>VLOOKUP(Hoja1!B189,Data!$A$1:$B$504,2,0)</f>
        <v>#N/A</v>
      </c>
      <c r="C189" s="23">
        <f>Hoja1!C189</f>
        <v>0</v>
      </c>
      <c r="D189">
        <f>Hoja1!D189</f>
        <v>0</v>
      </c>
      <c r="E189" s="24">
        <f>IF(Hoja1!M189=2,Hoja1!E189,0)</f>
        <v>0</v>
      </c>
      <c r="F189" s="23" t="e">
        <f>VLOOKUP(Hoja1!F189,Data!$D$1:$E$5004,2,0)</f>
        <v>#N/A</v>
      </c>
      <c r="G189" s="23">
        <f>Hoja1!G189</f>
        <v>0</v>
      </c>
      <c r="H189" s="23">
        <f>Hoja1!H189</f>
        <v>0</v>
      </c>
      <c r="I189">
        <f>Hoja1!I189</f>
        <v>0</v>
      </c>
      <c r="J189" t="e">
        <f>VLOOKUP(Hoja1!J189,Data!$G$1:$H$505,2,0)</f>
        <v>#N/A</v>
      </c>
      <c r="K189" s="18">
        <f>IF(Hoja1!M189=2,Hoja1!K189,0)</f>
        <v>0</v>
      </c>
      <c r="L189">
        <f>IF(Hoja1!M189=2,Hoja1!L189:$N189,0)</f>
        <v>0</v>
      </c>
      <c r="M189">
        <f t="shared" si="6"/>
        <v>0</v>
      </c>
      <c r="N189" t="str">
        <f t="shared" si="7"/>
        <v/>
      </c>
      <c r="O189" t="str">
        <f>IF(N189="","",MAX(O$1:O188)+1)</f>
        <v/>
      </c>
    </row>
    <row r="190" spans="1:15" x14ac:dyDescent="0.25">
      <c r="A190">
        <f>IF(Hoja1!M190=2,Hoja1!A190,0)</f>
        <v>0</v>
      </c>
      <c r="B190" s="23" t="e">
        <f>VLOOKUP(Hoja1!B190,Data!$A$1:$B$504,2,0)</f>
        <v>#N/A</v>
      </c>
      <c r="C190" s="23">
        <f>Hoja1!C190</f>
        <v>0</v>
      </c>
      <c r="D190">
        <f>Hoja1!D190</f>
        <v>0</v>
      </c>
      <c r="E190" s="24">
        <f>IF(Hoja1!M190=2,Hoja1!E190,0)</f>
        <v>0</v>
      </c>
      <c r="F190" s="23" t="e">
        <f>VLOOKUP(Hoja1!F190,Data!$D$1:$E$5004,2,0)</f>
        <v>#N/A</v>
      </c>
      <c r="G190" s="23">
        <f>Hoja1!G190</f>
        <v>0</v>
      </c>
      <c r="H190" s="23">
        <f>Hoja1!H190</f>
        <v>0</v>
      </c>
      <c r="I190">
        <f>Hoja1!I190</f>
        <v>0</v>
      </c>
      <c r="J190" t="e">
        <f>VLOOKUP(Hoja1!J190,Data!$G$1:$H$505,2,0)</f>
        <v>#N/A</v>
      </c>
      <c r="K190" s="18">
        <f>IF(Hoja1!M190=2,Hoja1!K190,0)</f>
        <v>0</v>
      </c>
      <c r="L190">
        <f>IF(Hoja1!M190=2,Hoja1!L190:$N190,0)</f>
        <v>0</v>
      </c>
      <c r="M190">
        <f t="shared" si="6"/>
        <v>0</v>
      </c>
      <c r="N190" t="str">
        <f t="shared" si="7"/>
        <v/>
      </c>
      <c r="O190" t="str">
        <f>IF(N190="","",MAX(O$1:O189)+1)</f>
        <v/>
      </c>
    </row>
    <row r="191" spans="1:15" x14ac:dyDescent="0.25">
      <c r="A191">
        <f>IF(Hoja1!M191=2,Hoja1!A191,0)</f>
        <v>0</v>
      </c>
      <c r="B191" s="23" t="e">
        <f>VLOOKUP(Hoja1!B191,Data!$A$1:$B$504,2,0)</f>
        <v>#N/A</v>
      </c>
      <c r="C191" s="23">
        <f>Hoja1!C191</f>
        <v>0</v>
      </c>
      <c r="D191">
        <f>Hoja1!D191</f>
        <v>0</v>
      </c>
      <c r="E191" s="24">
        <f>IF(Hoja1!M191=2,Hoja1!E191,0)</f>
        <v>0</v>
      </c>
      <c r="F191" s="23" t="e">
        <f>VLOOKUP(Hoja1!F191,Data!$D$1:$E$5004,2,0)</f>
        <v>#N/A</v>
      </c>
      <c r="G191" s="23">
        <f>Hoja1!G191</f>
        <v>0</v>
      </c>
      <c r="H191" s="23">
        <f>Hoja1!H191</f>
        <v>0</v>
      </c>
      <c r="I191">
        <f>Hoja1!I191</f>
        <v>0</v>
      </c>
      <c r="J191" t="e">
        <f>VLOOKUP(Hoja1!J191,Data!$G$1:$H$505,2,0)</f>
        <v>#N/A</v>
      </c>
      <c r="K191" s="18">
        <f>IF(Hoja1!M191=2,Hoja1!K191,0)</f>
        <v>0</v>
      </c>
      <c r="L191">
        <f>IF(Hoja1!M191=2,Hoja1!L191:$N191,0)</f>
        <v>0</v>
      </c>
      <c r="M191">
        <f t="shared" si="6"/>
        <v>0</v>
      </c>
      <c r="N191" t="str">
        <f t="shared" si="7"/>
        <v/>
      </c>
      <c r="O191" t="str">
        <f>IF(N191="","",MAX(O$1:O190)+1)</f>
        <v/>
      </c>
    </row>
    <row r="192" spans="1:15" x14ac:dyDescent="0.25">
      <c r="A192">
        <f>IF(Hoja1!M192=2,Hoja1!A192,0)</f>
        <v>0</v>
      </c>
      <c r="B192" s="23" t="e">
        <f>VLOOKUP(Hoja1!B192,Data!$A$1:$B$504,2,0)</f>
        <v>#N/A</v>
      </c>
      <c r="C192" s="23">
        <f>Hoja1!C192</f>
        <v>0</v>
      </c>
      <c r="D192">
        <f>Hoja1!D192</f>
        <v>0</v>
      </c>
      <c r="E192" s="24">
        <f>IF(Hoja1!M192=2,Hoja1!E192,0)</f>
        <v>0</v>
      </c>
      <c r="F192" s="23" t="e">
        <f>VLOOKUP(Hoja1!F192,Data!$D$1:$E$5004,2,0)</f>
        <v>#N/A</v>
      </c>
      <c r="G192" s="23">
        <f>Hoja1!G192</f>
        <v>0</v>
      </c>
      <c r="H192" s="23">
        <f>Hoja1!H192</f>
        <v>0</v>
      </c>
      <c r="I192">
        <f>Hoja1!I192</f>
        <v>0</v>
      </c>
      <c r="J192" t="e">
        <f>VLOOKUP(Hoja1!J192,Data!$G$1:$H$505,2,0)</f>
        <v>#N/A</v>
      </c>
      <c r="K192" s="18">
        <f>IF(Hoja1!M192=2,Hoja1!K192,0)</f>
        <v>0</v>
      </c>
      <c r="L192">
        <f>IF(Hoja1!M192=2,Hoja1!L192:$N192,0)</f>
        <v>0</v>
      </c>
      <c r="M192">
        <f t="shared" si="6"/>
        <v>0</v>
      </c>
      <c r="N192" t="str">
        <f t="shared" si="7"/>
        <v/>
      </c>
      <c r="O192" t="str">
        <f>IF(N192="","",MAX(O$1:O191)+1)</f>
        <v/>
      </c>
    </row>
    <row r="193" spans="1:15" x14ac:dyDescent="0.25">
      <c r="A193">
        <f>IF(Hoja1!M193=2,Hoja1!A193,0)</f>
        <v>0</v>
      </c>
      <c r="B193" s="23" t="e">
        <f>VLOOKUP(Hoja1!B193,Data!$A$1:$B$504,2,0)</f>
        <v>#N/A</v>
      </c>
      <c r="C193" s="23">
        <f>Hoja1!C193</f>
        <v>0</v>
      </c>
      <c r="D193">
        <f>Hoja1!D193</f>
        <v>0</v>
      </c>
      <c r="E193" s="24">
        <f>IF(Hoja1!M193=2,Hoja1!E193,0)</f>
        <v>0</v>
      </c>
      <c r="F193" s="23" t="e">
        <f>VLOOKUP(Hoja1!F193,Data!$D$1:$E$5004,2,0)</f>
        <v>#N/A</v>
      </c>
      <c r="G193" s="23">
        <f>Hoja1!G193</f>
        <v>0</v>
      </c>
      <c r="H193" s="23">
        <f>Hoja1!H193</f>
        <v>0</v>
      </c>
      <c r="I193">
        <f>Hoja1!I193</f>
        <v>0</v>
      </c>
      <c r="J193" t="e">
        <f>VLOOKUP(Hoja1!J193,Data!$G$1:$H$505,2,0)</f>
        <v>#N/A</v>
      </c>
      <c r="K193" s="18">
        <f>IF(Hoja1!M193=2,Hoja1!K193,0)</f>
        <v>0</v>
      </c>
      <c r="L193">
        <f>IF(Hoja1!M193=2,Hoja1!L193:$N193,0)</f>
        <v>0</v>
      </c>
      <c r="M193">
        <f t="shared" si="6"/>
        <v>0</v>
      </c>
      <c r="N193" t="str">
        <f t="shared" si="7"/>
        <v/>
      </c>
      <c r="O193" t="str">
        <f>IF(N193="","",MAX(O$1:O192)+1)</f>
        <v/>
      </c>
    </row>
    <row r="194" spans="1:15" x14ac:dyDescent="0.25">
      <c r="A194">
        <f>IF(Hoja1!M194=2,Hoja1!A194,0)</f>
        <v>0</v>
      </c>
      <c r="B194" s="23" t="e">
        <f>VLOOKUP(Hoja1!B194,Data!$A$1:$B$504,2,0)</f>
        <v>#N/A</v>
      </c>
      <c r="C194" s="23">
        <f>Hoja1!C194</f>
        <v>0</v>
      </c>
      <c r="D194">
        <f>Hoja1!D194</f>
        <v>0</v>
      </c>
      <c r="E194" s="24">
        <f>IF(Hoja1!M194=2,Hoja1!E194,0)</f>
        <v>0</v>
      </c>
      <c r="F194" s="23" t="e">
        <f>VLOOKUP(Hoja1!F194,Data!$D$1:$E$5004,2,0)</f>
        <v>#N/A</v>
      </c>
      <c r="G194" s="23">
        <f>Hoja1!G194</f>
        <v>0</v>
      </c>
      <c r="H194" s="23">
        <f>Hoja1!H194</f>
        <v>0</v>
      </c>
      <c r="I194">
        <f>Hoja1!I194</f>
        <v>0</v>
      </c>
      <c r="J194" t="e">
        <f>VLOOKUP(Hoja1!J194,Data!$G$1:$H$505,2,0)</f>
        <v>#N/A</v>
      </c>
      <c r="K194" s="18">
        <f>IF(Hoja1!M194=2,Hoja1!K194,0)</f>
        <v>0</v>
      </c>
      <c r="L194">
        <f>IF(Hoja1!M194=2,Hoja1!L194:$N194,0)</f>
        <v>0</v>
      </c>
      <c r="M194">
        <f t="shared" si="6"/>
        <v>0</v>
      </c>
      <c r="N194" t="str">
        <f t="shared" si="7"/>
        <v/>
      </c>
      <c r="O194" t="str">
        <f>IF(N194="","",MAX(O$1:O193)+1)</f>
        <v/>
      </c>
    </row>
    <row r="195" spans="1:15" x14ac:dyDescent="0.25">
      <c r="A195">
        <f>IF(Hoja1!M195=2,Hoja1!A195,0)</f>
        <v>0</v>
      </c>
      <c r="B195" s="23" t="e">
        <f>VLOOKUP(Hoja1!B195,Data!$A$1:$B$504,2,0)</f>
        <v>#N/A</v>
      </c>
      <c r="C195" s="23">
        <f>Hoja1!C195</f>
        <v>0</v>
      </c>
      <c r="D195">
        <f>Hoja1!D195</f>
        <v>0</v>
      </c>
      <c r="E195" s="24">
        <f>IF(Hoja1!M195=2,Hoja1!E195,0)</f>
        <v>0</v>
      </c>
      <c r="F195" s="23" t="e">
        <f>VLOOKUP(Hoja1!F195,Data!$D$1:$E$5004,2,0)</f>
        <v>#N/A</v>
      </c>
      <c r="G195" s="23">
        <f>Hoja1!G195</f>
        <v>0</v>
      </c>
      <c r="H195" s="23">
        <f>Hoja1!H195</f>
        <v>0</v>
      </c>
      <c r="I195">
        <f>Hoja1!I195</f>
        <v>0</v>
      </c>
      <c r="J195" t="e">
        <f>VLOOKUP(Hoja1!J195,Data!$G$1:$H$505,2,0)</f>
        <v>#N/A</v>
      </c>
      <c r="K195" s="18">
        <f>IF(Hoja1!M195=2,Hoja1!K195,0)</f>
        <v>0</v>
      </c>
      <c r="L195">
        <f>IF(Hoja1!M195=2,Hoja1!L195:$N195,0)</f>
        <v>0</v>
      </c>
      <c r="M195">
        <f t="shared" si="6"/>
        <v>0</v>
      </c>
      <c r="N195" t="str">
        <f t="shared" si="7"/>
        <v/>
      </c>
      <c r="O195" t="str">
        <f>IF(N195="","",MAX(O$1:O194)+1)</f>
        <v/>
      </c>
    </row>
    <row r="196" spans="1:15" x14ac:dyDescent="0.25">
      <c r="A196">
        <f>IF(Hoja1!M196=2,Hoja1!A196,0)</f>
        <v>0</v>
      </c>
      <c r="B196" s="23" t="e">
        <f>VLOOKUP(Hoja1!B196,Data!$A$1:$B$504,2,0)</f>
        <v>#N/A</v>
      </c>
      <c r="C196" s="23">
        <f>Hoja1!C196</f>
        <v>0</v>
      </c>
      <c r="D196">
        <f>Hoja1!D196</f>
        <v>0</v>
      </c>
      <c r="E196" s="24">
        <f>IF(Hoja1!M196=2,Hoja1!E196,0)</f>
        <v>0</v>
      </c>
      <c r="F196" s="23" t="e">
        <f>VLOOKUP(Hoja1!F196,Data!$D$1:$E$5004,2,0)</f>
        <v>#N/A</v>
      </c>
      <c r="G196" s="23">
        <f>Hoja1!G196</f>
        <v>0</v>
      </c>
      <c r="H196" s="23">
        <f>Hoja1!H196</f>
        <v>0</v>
      </c>
      <c r="I196">
        <f>Hoja1!I196</f>
        <v>0</v>
      </c>
      <c r="J196" t="e">
        <f>VLOOKUP(Hoja1!J196,Data!$G$1:$H$505,2,0)</f>
        <v>#N/A</v>
      </c>
      <c r="K196" s="18">
        <f>IF(Hoja1!M196=2,Hoja1!K196,0)</f>
        <v>0</v>
      </c>
      <c r="L196">
        <f>IF(Hoja1!M196=2,Hoja1!L196:$N196,0)</f>
        <v>0</v>
      </c>
      <c r="M196">
        <f t="shared" si="6"/>
        <v>0</v>
      </c>
      <c r="N196" t="str">
        <f t="shared" si="7"/>
        <v/>
      </c>
      <c r="O196" t="str">
        <f>IF(N196="","",MAX(O$1:O195)+1)</f>
        <v/>
      </c>
    </row>
    <row r="197" spans="1:15" x14ac:dyDescent="0.25">
      <c r="A197">
        <f>IF(Hoja1!M197=2,Hoja1!A197,0)</f>
        <v>0</v>
      </c>
      <c r="B197" s="23" t="e">
        <f>VLOOKUP(Hoja1!B197,Data!$A$1:$B$504,2,0)</f>
        <v>#N/A</v>
      </c>
      <c r="C197" s="23">
        <f>Hoja1!C197</f>
        <v>0</v>
      </c>
      <c r="D197">
        <f>Hoja1!D197</f>
        <v>0</v>
      </c>
      <c r="E197" s="24">
        <f>IF(Hoja1!M197=2,Hoja1!E197,0)</f>
        <v>0</v>
      </c>
      <c r="F197" s="23" t="e">
        <f>VLOOKUP(Hoja1!F197,Data!$D$1:$E$5004,2,0)</f>
        <v>#N/A</v>
      </c>
      <c r="G197" s="23">
        <f>Hoja1!G197</f>
        <v>0</v>
      </c>
      <c r="H197" s="23">
        <f>Hoja1!H197</f>
        <v>0</v>
      </c>
      <c r="I197">
        <f>Hoja1!I197</f>
        <v>0</v>
      </c>
      <c r="J197" t="e">
        <f>VLOOKUP(Hoja1!J197,Data!$G$1:$H$505,2,0)</f>
        <v>#N/A</v>
      </c>
      <c r="K197" s="18">
        <f>IF(Hoja1!M197=2,Hoja1!K197,0)</f>
        <v>0</v>
      </c>
      <c r="L197">
        <f>IF(Hoja1!M197=2,Hoja1!L197:$N197,0)</f>
        <v>0</v>
      </c>
      <c r="M197">
        <f t="shared" si="6"/>
        <v>0</v>
      </c>
      <c r="N197" t="str">
        <f t="shared" si="7"/>
        <v/>
      </c>
      <c r="O197" t="str">
        <f>IF(N197="","",MAX(O$1:O196)+1)</f>
        <v/>
      </c>
    </row>
    <row r="198" spans="1:15" x14ac:dyDescent="0.25">
      <c r="A198">
        <f>IF(Hoja1!M198=2,Hoja1!A198,0)</f>
        <v>0</v>
      </c>
      <c r="B198" s="23" t="e">
        <f>VLOOKUP(Hoja1!B198,Data!$A$1:$B$504,2,0)</f>
        <v>#N/A</v>
      </c>
      <c r="C198" s="23">
        <f>Hoja1!C198</f>
        <v>0</v>
      </c>
      <c r="D198">
        <f>Hoja1!D198</f>
        <v>0</v>
      </c>
      <c r="E198" s="24">
        <f>IF(Hoja1!M198=2,Hoja1!E198,0)</f>
        <v>0</v>
      </c>
      <c r="F198" s="23" t="e">
        <f>VLOOKUP(Hoja1!F198,Data!$D$1:$E$5004,2,0)</f>
        <v>#N/A</v>
      </c>
      <c r="G198" s="23">
        <f>Hoja1!G198</f>
        <v>0</v>
      </c>
      <c r="H198" s="23">
        <f>Hoja1!H198</f>
        <v>0</v>
      </c>
      <c r="I198">
        <f>Hoja1!I198</f>
        <v>0</v>
      </c>
      <c r="J198" t="e">
        <f>VLOOKUP(Hoja1!J198,Data!$G$1:$H$505,2,0)</f>
        <v>#N/A</v>
      </c>
      <c r="K198" s="18">
        <f>IF(Hoja1!M198=2,Hoja1!K198,0)</f>
        <v>0</v>
      </c>
      <c r="L198">
        <f>IF(Hoja1!M198=2,Hoja1!L198:$N198,0)</f>
        <v>0</v>
      </c>
      <c r="M198">
        <f t="shared" si="6"/>
        <v>0</v>
      </c>
      <c r="N198" t="str">
        <f t="shared" si="7"/>
        <v/>
      </c>
      <c r="O198" t="str">
        <f>IF(N198="","",MAX(O$1:O197)+1)</f>
        <v/>
      </c>
    </row>
    <row r="199" spans="1:15" x14ac:dyDescent="0.25">
      <c r="A199">
        <f>IF(Hoja1!M199=2,Hoja1!A199,0)</f>
        <v>0</v>
      </c>
      <c r="B199" s="23" t="e">
        <f>VLOOKUP(Hoja1!B199,Data!$A$1:$B$504,2,0)</f>
        <v>#N/A</v>
      </c>
      <c r="C199" s="23">
        <f>Hoja1!C199</f>
        <v>0</v>
      </c>
      <c r="D199">
        <f>Hoja1!D199</f>
        <v>0</v>
      </c>
      <c r="E199" s="24">
        <f>IF(Hoja1!M199=2,Hoja1!E199,0)</f>
        <v>0</v>
      </c>
      <c r="F199" s="23" t="e">
        <f>VLOOKUP(Hoja1!F199,Data!$D$1:$E$5004,2,0)</f>
        <v>#N/A</v>
      </c>
      <c r="G199" s="23">
        <f>Hoja1!G199</f>
        <v>0</v>
      </c>
      <c r="H199" s="23">
        <f>Hoja1!H199</f>
        <v>0</v>
      </c>
      <c r="I199">
        <f>Hoja1!I199</f>
        <v>0</v>
      </c>
      <c r="J199" t="e">
        <f>VLOOKUP(Hoja1!J199,Data!$G$1:$H$505,2,0)</f>
        <v>#N/A</v>
      </c>
      <c r="K199" s="18">
        <f>IF(Hoja1!M199=2,Hoja1!K199,0)</f>
        <v>0</v>
      </c>
      <c r="L199">
        <f>IF(Hoja1!M199=2,Hoja1!L199:$N199,0)</f>
        <v>0</v>
      </c>
      <c r="M199">
        <f t="shared" si="6"/>
        <v>0</v>
      </c>
      <c r="N199" t="str">
        <f t="shared" si="7"/>
        <v/>
      </c>
      <c r="O199" t="str">
        <f>IF(N199="","",MAX(O$1:O198)+1)</f>
        <v/>
      </c>
    </row>
    <row r="200" spans="1:15" x14ac:dyDescent="0.25">
      <c r="A200">
        <f>IF(Hoja1!M200=2,Hoja1!A200,0)</f>
        <v>0</v>
      </c>
      <c r="B200" s="23" t="e">
        <f>VLOOKUP(Hoja1!B200,Data!$A$1:$B$504,2,0)</f>
        <v>#N/A</v>
      </c>
      <c r="C200" s="23">
        <f>Hoja1!C200</f>
        <v>0</v>
      </c>
      <c r="D200">
        <f>Hoja1!D200</f>
        <v>0</v>
      </c>
      <c r="E200" s="24">
        <f>IF(Hoja1!M200=2,Hoja1!E200,0)</f>
        <v>0</v>
      </c>
      <c r="F200" s="23" t="e">
        <f>VLOOKUP(Hoja1!F200,Data!$D$1:$E$5004,2,0)</f>
        <v>#N/A</v>
      </c>
      <c r="G200" s="23">
        <f>Hoja1!G200</f>
        <v>0</v>
      </c>
      <c r="H200" s="23">
        <f>Hoja1!H200</f>
        <v>0</v>
      </c>
      <c r="I200">
        <f>Hoja1!I200</f>
        <v>0</v>
      </c>
      <c r="J200" t="e">
        <f>VLOOKUP(Hoja1!J200,Data!$G$1:$H$505,2,0)</f>
        <v>#N/A</v>
      </c>
      <c r="K200" s="18">
        <f>IF(Hoja1!M200=2,Hoja1!K200,0)</f>
        <v>0</v>
      </c>
      <c r="L200">
        <f>IF(Hoja1!M200=2,Hoja1!L200:$N200,0)</f>
        <v>0</v>
      </c>
      <c r="M200">
        <f t="shared" si="6"/>
        <v>0</v>
      </c>
      <c r="N200" t="str">
        <f t="shared" si="7"/>
        <v/>
      </c>
      <c r="O200" t="str">
        <f>IF(N200="","",MAX(O$1:O199)+1)</f>
        <v/>
      </c>
    </row>
    <row r="201" spans="1:15" x14ac:dyDescent="0.25">
      <c r="A201">
        <f>IF(Hoja1!M201=2,Hoja1!A201,0)</f>
        <v>0</v>
      </c>
      <c r="B201" s="23" t="e">
        <f>VLOOKUP(Hoja1!B201,Data!$A$1:$B$504,2,0)</f>
        <v>#N/A</v>
      </c>
      <c r="C201" s="23">
        <f>Hoja1!C201</f>
        <v>0</v>
      </c>
      <c r="D201">
        <f>Hoja1!D201</f>
        <v>0</v>
      </c>
      <c r="E201" s="24">
        <f>IF(Hoja1!M201=2,Hoja1!E201,0)</f>
        <v>0</v>
      </c>
      <c r="F201" s="23" t="e">
        <f>VLOOKUP(Hoja1!F201,Data!$D$1:$E$5004,2,0)</f>
        <v>#N/A</v>
      </c>
      <c r="G201" s="23">
        <f>Hoja1!G201</f>
        <v>0</v>
      </c>
      <c r="H201" s="23">
        <f>Hoja1!H201</f>
        <v>0</v>
      </c>
      <c r="I201">
        <f>Hoja1!I201</f>
        <v>0</v>
      </c>
      <c r="J201" t="e">
        <f>VLOOKUP(Hoja1!J201,Data!$G$1:$H$505,2,0)</f>
        <v>#N/A</v>
      </c>
      <c r="K201" s="18">
        <f>IF(Hoja1!M201=2,Hoja1!K201,0)</f>
        <v>0</v>
      </c>
      <c r="L201">
        <f>IF(Hoja1!M201=2,Hoja1!L201:$N201,0)</f>
        <v>0</v>
      </c>
      <c r="M201">
        <f t="shared" si="6"/>
        <v>0</v>
      </c>
      <c r="N201" t="str">
        <f t="shared" si="7"/>
        <v/>
      </c>
      <c r="O201" t="str">
        <f>IF(N201="","",MAX(O$1:O200)+1)</f>
        <v/>
      </c>
    </row>
    <row r="202" spans="1:15" x14ac:dyDescent="0.25">
      <c r="A202">
        <f>IF(Hoja1!M202=2,Hoja1!A202,0)</f>
        <v>0</v>
      </c>
      <c r="B202" s="23" t="e">
        <f>VLOOKUP(Hoja1!B202,Data!$A$1:$B$504,2,0)</f>
        <v>#N/A</v>
      </c>
      <c r="C202" s="23">
        <f>Hoja1!C202</f>
        <v>0</v>
      </c>
      <c r="D202">
        <f>Hoja1!D202</f>
        <v>0</v>
      </c>
      <c r="E202" s="24">
        <f>IF(Hoja1!M202=2,Hoja1!E202,0)</f>
        <v>0</v>
      </c>
      <c r="F202" s="23" t="e">
        <f>VLOOKUP(Hoja1!F202,Data!$D$1:$E$5004,2,0)</f>
        <v>#N/A</v>
      </c>
      <c r="G202" s="23">
        <f>Hoja1!G202</f>
        <v>0</v>
      </c>
      <c r="H202" s="23">
        <f>Hoja1!H202</f>
        <v>0</v>
      </c>
      <c r="I202">
        <f>Hoja1!I202</f>
        <v>0</v>
      </c>
      <c r="J202" t="e">
        <f>VLOOKUP(Hoja1!J202,Data!$G$1:$H$505,2,0)</f>
        <v>#N/A</v>
      </c>
      <c r="K202" s="18">
        <f>IF(Hoja1!M202=2,Hoja1!K202,0)</f>
        <v>0</v>
      </c>
      <c r="L202">
        <f>IF(Hoja1!M202=2,Hoja1!L202:$N202,0)</f>
        <v>0</v>
      </c>
      <c r="M202">
        <f t="shared" si="6"/>
        <v>0</v>
      </c>
      <c r="N202" t="str">
        <f t="shared" si="7"/>
        <v/>
      </c>
      <c r="O202" t="str">
        <f>IF(N202="","",MAX(O$1:O201)+1)</f>
        <v/>
      </c>
    </row>
    <row r="203" spans="1:15" x14ac:dyDescent="0.25">
      <c r="A203">
        <f>IF(Hoja1!M203=2,Hoja1!A203,0)</f>
        <v>0</v>
      </c>
      <c r="B203" s="23" t="e">
        <f>VLOOKUP(Hoja1!B203,Data!$A$1:$B$504,2,0)</f>
        <v>#N/A</v>
      </c>
      <c r="C203" s="23">
        <f>Hoja1!C203</f>
        <v>0</v>
      </c>
      <c r="D203">
        <f>Hoja1!D203</f>
        <v>0</v>
      </c>
      <c r="E203" s="24">
        <f>IF(Hoja1!M203=2,Hoja1!E203,0)</f>
        <v>0</v>
      </c>
      <c r="F203" s="23" t="e">
        <f>VLOOKUP(Hoja1!F203,Data!$D$1:$E$5004,2,0)</f>
        <v>#N/A</v>
      </c>
      <c r="G203" s="23">
        <f>Hoja1!G203</f>
        <v>0</v>
      </c>
      <c r="H203" s="23">
        <f>Hoja1!H203</f>
        <v>0</v>
      </c>
      <c r="I203">
        <f>Hoja1!I203</f>
        <v>0</v>
      </c>
      <c r="J203" t="e">
        <f>VLOOKUP(Hoja1!J203,Data!$G$1:$H$505,2,0)</f>
        <v>#N/A</v>
      </c>
      <c r="K203" s="18">
        <f>IF(Hoja1!M203=2,Hoja1!K203,0)</f>
        <v>0</v>
      </c>
      <c r="L203">
        <f>IF(Hoja1!M203=2,Hoja1!L203:$N203,0)</f>
        <v>0</v>
      </c>
      <c r="M203">
        <f t="shared" si="6"/>
        <v>0</v>
      </c>
      <c r="N203" t="str">
        <f t="shared" si="7"/>
        <v/>
      </c>
      <c r="O203" t="str">
        <f>IF(N203="","",MAX(O$1:O202)+1)</f>
        <v/>
      </c>
    </row>
    <row r="204" spans="1:15" x14ac:dyDescent="0.25">
      <c r="A204">
        <f>IF(Hoja1!M204=2,Hoja1!A204,0)</f>
        <v>0</v>
      </c>
      <c r="B204" s="23" t="e">
        <f>VLOOKUP(Hoja1!B204,Data!$A$1:$B$504,2,0)</f>
        <v>#N/A</v>
      </c>
      <c r="C204" s="23">
        <f>Hoja1!C204</f>
        <v>0</v>
      </c>
      <c r="D204">
        <f>Hoja1!D204</f>
        <v>0</v>
      </c>
      <c r="E204" s="24">
        <f>IF(Hoja1!M204=2,Hoja1!E204,0)</f>
        <v>0</v>
      </c>
      <c r="F204" s="23" t="e">
        <f>VLOOKUP(Hoja1!F204,Data!$D$1:$E$5004,2,0)</f>
        <v>#N/A</v>
      </c>
      <c r="G204" s="23">
        <f>Hoja1!G204</f>
        <v>0</v>
      </c>
      <c r="H204" s="23">
        <f>Hoja1!H204</f>
        <v>0</v>
      </c>
      <c r="I204">
        <f>Hoja1!I204</f>
        <v>0</v>
      </c>
      <c r="J204" t="e">
        <f>VLOOKUP(Hoja1!J204,Data!$G$1:$H$505,2,0)</f>
        <v>#N/A</v>
      </c>
      <c r="K204" s="18">
        <f>IF(Hoja1!M204=2,Hoja1!K204,0)</f>
        <v>0</v>
      </c>
      <c r="L204">
        <f>IF(Hoja1!M204=2,Hoja1!L204:$N204,0)</f>
        <v>0</v>
      </c>
      <c r="M204">
        <f t="shared" si="6"/>
        <v>0</v>
      </c>
      <c r="N204" t="str">
        <f t="shared" si="7"/>
        <v/>
      </c>
      <c r="O204" t="str">
        <f>IF(N204="","",MAX(O$1:O203)+1)</f>
        <v/>
      </c>
    </row>
    <row r="205" spans="1:15" x14ac:dyDescent="0.25">
      <c r="A205">
        <f>IF(Hoja1!M205=2,Hoja1!A205,0)</f>
        <v>0</v>
      </c>
      <c r="B205" s="23" t="e">
        <f>VLOOKUP(Hoja1!B205,Data!$A$1:$B$504,2,0)</f>
        <v>#N/A</v>
      </c>
      <c r="C205" s="23">
        <f>Hoja1!C205</f>
        <v>0</v>
      </c>
      <c r="D205">
        <f>Hoja1!D205</f>
        <v>0</v>
      </c>
      <c r="E205" s="24">
        <f>IF(Hoja1!M205=2,Hoja1!E205,0)</f>
        <v>0</v>
      </c>
      <c r="F205" s="23" t="e">
        <f>VLOOKUP(Hoja1!F205,Data!$D$1:$E$5004,2,0)</f>
        <v>#N/A</v>
      </c>
      <c r="G205" s="23">
        <f>Hoja1!G205</f>
        <v>0</v>
      </c>
      <c r="H205" s="23">
        <f>Hoja1!H205</f>
        <v>0</v>
      </c>
      <c r="I205">
        <f>Hoja1!I205</f>
        <v>0</v>
      </c>
      <c r="J205" t="e">
        <f>VLOOKUP(Hoja1!J205,Data!$G$1:$H$505,2,0)</f>
        <v>#N/A</v>
      </c>
      <c r="K205" s="18">
        <f>IF(Hoja1!M205=2,Hoja1!K205,0)</f>
        <v>0</v>
      </c>
      <c r="L205">
        <f>IF(Hoja1!M205=2,Hoja1!L205:$N205,0)</f>
        <v>0</v>
      </c>
      <c r="M205">
        <f t="shared" si="6"/>
        <v>0</v>
      </c>
      <c r="N205" t="str">
        <f t="shared" si="7"/>
        <v/>
      </c>
      <c r="O205" t="str">
        <f>IF(N205="","",MAX(O$1:O204)+1)</f>
        <v/>
      </c>
    </row>
    <row r="206" spans="1:15" x14ac:dyDescent="0.25">
      <c r="A206">
        <f>IF(Hoja1!M206=2,Hoja1!A206,0)</f>
        <v>0</v>
      </c>
      <c r="B206" s="23" t="e">
        <f>VLOOKUP(Hoja1!B206,Data!$A$1:$B$504,2,0)</f>
        <v>#N/A</v>
      </c>
      <c r="C206" s="23">
        <f>Hoja1!C206</f>
        <v>0</v>
      </c>
      <c r="D206">
        <f>Hoja1!D206</f>
        <v>0</v>
      </c>
      <c r="E206" s="24">
        <f>IF(Hoja1!M206=2,Hoja1!E206,0)</f>
        <v>0</v>
      </c>
      <c r="F206" s="23" t="e">
        <f>VLOOKUP(Hoja1!F206,Data!$D$1:$E$5004,2,0)</f>
        <v>#N/A</v>
      </c>
      <c r="G206" s="23">
        <f>Hoja1!G206</f>
        <v>0</v>
      </c>
      <c r="H206" s="23">
        <f>Hoja1!H206</f>
        <v>0</v>
      </c>
      <c r="I206">
        <f>Hoja1!I206</f>
        <v>0</v>
      </c>
      <c r="J206" t="e">
        <f>VLOOKUP(Hoja1!J206,Data!$G$1:$H$505,2,0)</f>
        <v>#N/A</v>
      </c>
      <c r="K206" s="18">
        <f>IF(Hoja1!M206=2,Hoja1!K206,0)</f>
        <v>0</v>
      </c>
      <c r="L206">
        <f>IF(Hoja1!M206=2,Hoja1!L206:$N206,0)</f>
        <v>0</v>
      </c>
      <c r="M206">
        <f t="shared" si="6"/>
        <v>0</v>
      </c>
      <c r="N206" t="str">
        <f t="shared" si="7"/>
        <v/>
      </c>
      <c r="O206" t="str">
        <f>IF(N206="","",MAX(O$1:O205)+1)</f>
        <v/>
      </c>
    </row>
    <row r="207" spans="1:15" x14ac:dyDescent="0.25">
      <c r="A207">
        <f>IF(Hoja1!M207=2,Hoja1!A207,0)</f>
        <v>0</v>
      </c>
      <c r="B207" s="23" t="e">
        <f>VLOOKUP(Hoja1!B207,Data!$A$1:$B$504,2,0)</f>
        <v>#N/A</v>
      </c>
      <c r="C207" s="23">
        <f>Hoja1!C207</f>
        <v>0</v>
      </c>
      <c r="D207">
        <f>Hoja1!D207</f>
        <v>0</v>
      </c>
      <c r="E207" s="24">
        <f>IF(Hoja1!M207=2,Hoja1!E207,0)</f>
        <v>0</v>
      </c>
      <c r="F207" s="23" t="e">
        <f>VLOOKUP(Hoja1!F207,Data!$D$1:$E$5004,2,0)</f>
        <v>#N/A</v>
      </c>
      <c r="G207" s="23">
        <f>Hoja1!G207</f>
        <v>0</v>
      </c>
      <c r="H207" s="23">
        <f>Hoja1!H207</f>
        <v>0</v>
      </c>
      <c r="I207">
        <f>Hoja1!I207</f>
        <v>0</v>
      </c>
      <c r="J207" t="e">
        <f>VLOOKUP(Hoja1!J207,Data!$G$1:$H$505,2,0)</f>
        <v>#N/A</v>
      </c>
      <c r="K207" s="18">
        <f>IF(Hoja1!M207=2,Hoja1!K207,0)</f>
        <v>0</v>
      </c>
      <c r="L207">
        <f>IF(Hoja1!M207=2,Hoja1!L207:$N207,0)</f>
        <v>0</v>
      </c>
      <c r="M207">
        <f t="shared" ref="M207:M270" si="8">IF(A207&gt;0,1,0)</f>
        <v>0</v>
      </c>
      <c r="N207" t="str">
        <f t="shared" ref="N207:N270" si="9">IF(M207=0,"",M207)</f>
        <v/>
      </c>
      <c r="O207" t="str">
        <f>IF(N207="","",MAX(O$1:O206)+1)</f>
        <v/>
      </c>
    </row>
    <row r="208" spans="1:15" x14ac:dyDescent="0.25">
      <c r="A208">
        <f>IF(Hoja1!M208=2,Hoja1!A208,0)</f>
        <v>0</v>
      </c>
      <c r="B208" s="23" t="e">
        <f>VLOOKUP(Hoja1!B208,Data!$A$1:$B$504,2,0)</f>
        <v>#N/A</v>
      </c>
      <c r="C208" s="23">
        <f>Hoja1!C208</f>
        <v>0</v>
      </c>
      <c r="D208">
        <f>Hoja1!D208</f>
        <v>0</v>
      </c>
      <c r="E208" s="24">
        <f>IF(Hoja1!M208=2,Hoja1!E208,0)</f>
        <v>0</v>
      </c>
      <c r="F208" s="23" t="e">
        <f>VLOOKUP(Hoja1!F208,Data!$D$1:$E$5004,2,0)</f>
        <v>#N/A</v>
      </c>
      <c r="G208" s="23">
        <f>Hoja1!G208</f>
        <v>0</v>
      </c>
      <c r="H208" s="23">
        <f>Hoja1!H208</f>
        <v>0</v>
      </c>
      <c r="I208">
        <f>Hoja1!I208</f>
        <v>0</v>
      </c>
      <c r="J208" t="e">
        <f>VLOOKUP(Hoja1!J208,Data!$G$1:$H$505,2,0)</f>
        <v>#N/A</v>
      </c>
      <c r="K208" s="18">
        <f>IF(Hoja1!M208=2,Hoja1!K208,0)</f>
        <v>0</v>
      </c>
      <c r="L208">
        <f>IF(Hoja1!M208=2,Hoja1!L208:$N208,0)</f>
        <v>0</v>
      </c>
      <c r="M208">
        <f t="shared" si="8"/>
        <v>0</v>
      </c>
      <c r="N208" t="str">
        <f t="shared" si="9"/>
        <v/>
      </c>
      <c r="O208" t="str">
        <f>IF(N208="","",MAX(O$1:O207)+1)</f>
        <v/>
      </c>
    </row>
    <row r="209" spans="1:15" x14ac:dyDescent="0.25">
      <c r="A209">
        <f>IF(Hoja1!M209=2,Hoja1!A209,0)</f>
        <v>0</v>
      </c>
      <c r="B209" s="23" t="e">
        <f>VLOOKUP(Hoja1!B209,Data!$A$1:$B$504,2,0)</f>
        <v>#N/A</v>
      </c>
      <c r="C209" s="23">
        <f>Hoja1!C209</f>
        <v>0</v>
      </c>
      <c r="D209">
        <f>Hoja1!D209</f>
        <v>0</v>
      </c>
      <c r="E209" s="24">
        <f>IF(Hoja1!M209=2,Hoja1!E209,0)</f>
        <v>0</v>
      </c>
      <c r="F209" s="23" t="e">
        <f>VLOOKUP(Hoja1!F209,Data!$D$1:$E$5004,2,0)</f>
        <v>#N/A</v>
      </c>
      <c r="G209" s="23">
        <f>Hoja1!G209</f>
        <v>0</v>
      </c>
      <c r="H209" s="23">
        <f>Hoja1!H209</f>
        <v>0</v>
      </c>
      <c r="I209">
        <f>Hoja1!I209</f>
        <v>0</v>
      </c>
      <c r="J209" t="e">
        <f>VLOOKUP(Hoja1!J209,Data!$G$1:$H$505,2,0)</f>
        <v>#N/A</v>
      </c>
      <c r="K209" s="18">
        <f>IF(Hoja1!M209=2,Hoja1!K209,0)</f>
        <v>0</v>
      </c>
      <c r="L209">
        <f>IF(Hoja1!M209=2,Hoja1!L209:$N209,0)</f>
        <v>0</v>
      </c>
      <c r="M209">
        <f t="shared" si="8"/>
        <v>0</v>
      </c>
      <c r="N209" t="str">
        <f t="shared" si="9"/>
        <v/>
      </c>
      <c r="O209" t="str">
        <f>IF(N209="","",MAX(O$1:O208)+1)</f>
        <v/>
      </c>
    </row>
    <row r="210" spans="1:15" x14ac:dyDescent="0.25">
      <c r="A210">
        <f>IF(Hoja1!M210=2,Hoja1!A210,0)</f>
        <v>0</v>
      </c>
      <c r="B210" s="23" t="e">
        <f>VLOOKUP(Hoja1!B210,Data!$A$1:$B$504,2,0)</f>
        <v>#N/A</v>
      </c>
      <c r="C210" s="23">
        <f>Hoja1!C210</f>
        <v>0</v>
      </c>
      <c r="D210">
        <f>Hoja1!D210</f>
        <v>0</v>
      </c>
      <c r="E210" s="24">
        <f>IF(Hoja1!M210=2,Hoja1!E210,0)</f>
        <v>0</v>
      </c>
      <c r="F210" s="23" t="e">
        <f>VLOOKUP(Hoja1!F210,Data!$D$1:$E$5004,2,0)</f>
        <v>#N/A</v>
      </c>
      <c r="G210" s="23">
        <f>Hoja1!G210</f>
        <v>0</v>
      </c>
      <c r="H210" s="23">
        <f>Hoja1!H210</f>
        <v>0</v>
      </c>
      <c r="I210">
        <f>Hoja1!I210</f>
        <v>0</v>
      </c>
      <c r="J210" t="e">
        <f>VLOOKUP(Hoja1!J210,Data!$G$1:$H$505,2,0)</f>
        <v>#N/A</v>
      </c>
      <c r="K210" s="18">
        <f>IF(Hoja1!M210=2,Hoja1!K210,0)</f>
        <v>0</v>
      </c>
      <c r="L210">
        <f>IF(Hoja1!M210=2,Hoja1!L210:$N210,0)</f>
        <v>0</v>
      </c>
      <c r="M210">
        <f t="shared" si="8"/>
        <v>0</v>
      </c>
      <c r="N210" t="str">
        <f t="shared" si="9"/>
        <v/>
      </c>
      <c r="O210" t="str">
        <f>IF(N210="","",MAX(O$1:O209)+1)</f>
        <v/>
      </c>
    </row>
    <row r="211" spans="1:15" x14ac:dyDescent="0.25">
      <c r="A211">
        <f>IF(Hoja1!M211=2,Hoja1!A211,0)</f>
        <v>0</v>
      </c>
      <c r="B211" s="23" t="e">
        <f>VLOOKUP(Hoja1!B211,Data!$A$1:$B$504,2,0)</f>
        <v>#N/A</v>
      </c>
      <c r="C211" s="23">
        <f>Hoja1!C211</f>
        <v>0</v>
      </c>
      <c r="D211">
        <f>Hoja1!D211</f>
        <v>0</v>
      </c>
      <c r="E211" s="24">
        <f>IF(Hoja1!M211=2,Hoja1!E211,0)</f>
        <v>0</v>
      </c>
      <c r="F211" s="23" t="e">
        <f>VLOOKUP(Hoja1!F211,Data!$D$1:$E$5004,2,0)</f>
        <v>#N/A</v>
      </c>
      <c r="G211" s="23">
        <f>Hoja1!G211</f>
        <v>0</v>
      </c>
      <c r="H211" s="23">
        <f>Hoja1!H211</f>
        <v>0</v>
      </c>
      <c r="I211">
        <f>Hoja1!I211</f>
        <v>0</v>
      </c>
      <c r="J211" t="e">
        <f>VLOOKUP(Hoja1!J211,Data!$G$1:$H$505,2,0)</f>
        <v>#N/A</v>
      </c>
      <c r="K211" s="18">
        <f>IF(Hoja1!M211=2,Hoja1!K211,0)</f>
        <v>0</v>
      </c>
      <c r="L211">
        <f>IF(Hoja1!M211=2,Hoja1!L211:$N211,0)</f>
        <v>0</v>
      </c>
      <c r="M211">
        <f t="shared" si="8"/>
        <v>0</v>
      </c>
      <c r="N211" t="str">
        <f t="shared" si="9"/>
        <v/>
      </c>
      <c r="O211" t="str">
        <f>IF(N211="","",MAX(O$1:O210)+1)</f>
        <v/>
      </c>
    </row>
    <row r="212" spans="1:15" x14ac:dyDescent="0.25">
      <c r="A212">
        <f>IF(Hoja1!M212=2,Hoja1!A212,0)</f>
        <v>0</v>
      </c>
      <c r="B212" s="23" t="e">
        <f>VLOOKUP(Hoja1!B212,Data!$A$1:$B$504,2,0)</f>
        <v>#N/A</v>
      </c>
      <c r="C212" s="23">
        <f>Hoja1!C212</f>
        <v>0</v>
      </c>
      <c r="D212">
        <f>Hoja1!D212</f>
        <v>0</v>
      </c>
      <c r="E212" s="24">
        <f>IF(Hoja1!M212=2,Hoja1!E212,0)</f>
        <v>0</v>
      </c>
      <c r="F212" s="23" t="e">
        <f>VLOOKUP(Hoja1!F212,Data!$D$1:$E$5004,2,0)</f>
        <v>#N/A</v>
      </c>
      <c r="G212" s="23">
        <f>Hoja1!G212</f>
        <v>0</v>
      </c>
      <c r="H212" s="23">
        <f>Hoja1!H212</f>
        <v>0</v>
      </c>
      <c r="I212">
        <f>Hoja1!I212</f>
        <v>0</v>
      </c>
      <c r="J212" t="e">
        <f>VLOOKUP(Hoja1!J212,Data!$G$1:$H$505,2,0)</f>
        <v>#N/A</v>
      </c>
      <c r="K212" s="18">
        <f>IF(Hoja1!M212=2,Hoja1!K212,0)</f>
        <v>0</v>
      </c>
      <c r="L212">
        <f>IF(Hoja1!M212=2,Hoja1!L212:$N212,0)</f>
        <v>0</v>
      </c>
      <c r="M212">
        <f t="shared" si="8"/>
        <v>0</v>
      </c>
      <c r="N212" t="str">
        <f t="shared" si="9"/>
        <v/>
      </c>
      <c r="O212" t="str">
        <f>IF(N212="","",MAX(O$1:O211)+1)</f>
        <v/>
      </c>
    </row>
    <row r="213" spans="1:15" x14ac:dyDescent="0.25">
      <c r="A213">
        <f>IF(Hoja1!M213=2,Hoja1!A213,0)</f>
        <v>0</v>
      </c>
      <c r="B213" s="23" t="e">
        <f>VLOOKUP(Hoja1!B213,Data!$A$1:$B$504,2,0)</f>
        <v>#N/A</v>
      </c>
      <c r="C213" s="23">
        <f>Hoja1!C213</f>
        <v>0</v>
      </c>
      <c r="D213">
        <f>Hoja1!D213</f>
        <v>0</v>
      </c>
      <c r="E213" s="24">
        <f>IF(Hoja1!M213=2,Hoja1!E213,0)</f>
        <v>0</v>
      </c>
      <c r="F213" s="23" t="e">
        <f>VLOOKUP(Hoja1!F213,Data!$D$1:$E$5004,2,0)</f>
        <v>#N/A</v>
      </c>
      <c r="G213" s="23">
        <f>Hoja1!G213</f>
        <v>0</v>
      </c>
      <c r="H213" s="23">
        <f>Hoja1!H213</f>
        <v>0</v>
      </c>
      <c r="I213">
        <f>Hoja1!I213</f>
        <v>0</v>
      </c>
      <c r="J213" t="e">
        <f>VLOOKUP(Hoja1!J213,Data!$G$1:$H$505,2,0)</f>
        <v>#N/A</v>
      </c>
      <c r="K213" s="18">
        <f>IF(Hoja1!M213=2,Hoja1!K213,0)</f>
        <v>0</v>
      </c>
      <c r="L213">
        <f>IF(Hoja1!M213=2,Hoja1!L213:$N213,0)</f>
        <v>0</v>
      </c>
      <c r="M213">
        <f t="shared" si="8"/>
        <v>0</v>
      </c>
      <c r="N213" t="str">
        <f t="shared" si="9"/>
        <v/>
      </c>
      <c r="O213" t="str">
        <f>IF(N213="","",MAX(O$1:O212)+1)</f>
        <v/>
      </c>
    </row>
    <row r="214" spans="1:15" x14ac:dyDescent="0.25">
      <c r="A214">
        <f>IF(Hoja1!M214=2,Hoja1!A214,0)</f>
        <v>0</v>
      </c>
      <c r="B214" s="23" t="e">
        <f>VLOOKUP(Hoja1!B214,Data!$A$1:$B$504,2,0)</f>
        <v>#N/A</v>
      </c>
      <c r="C214" s="23">
        <f>Hoja1!C214</f>
        <v>0</v>
      </c>
      <c r="D214">
        <f>Hoja1!D214</f>
        <v>0</v>
      </c>
      <c r="E214" s="24">
        <f>IF(Hoja1!M214=2,Hoja1!E214,0)</f>
        <v>0</v>
      </c>
      <c r="F214" s="23" t="e">
        <f>VLOOKUP(Hoja1!F214,Data!$D$1:$E$5004,2,0)</f>
        <v>#N/A</v>
      </c>
      <c r="G214" s="23">
        <f>Hoja1!G214</f>
        <v>0</v>
      </c>
      <c r="H214" s="23">
        <f>Hoja1!H214</f>
        <v>0</v>
      </c>
      <c r="I214">
        <f>Hoja1!I214</f>
        <v>0</v>
      </c>
      <c r="J214" t="e">
        <f>VLOOKUP(Hoja1!J214,Data!$G$1:$H$505,2,0)</f>
        <v>#N/A</v>
      </c>
      <c r="K214" s="18">
        <f>IF(Hoja1!M214=2,Hoja1!K214,0)</f>
        <v>0</v>
      </c>
      <c r="L214">
        <f>IF(Hoja1!M214=2,Hoja1!L214:$N214,0)</f>
        <v>0</v>
      </c>
      <c r="M214">
        <f t="shared" si="8"/>
        <v>0</v>
      </c>
      <c r="N214" t="str">
        <f t="shared" si="9"/>
        <v/>
      </c>
      <c r="O214" t="str">
        <f>IF(N214="","",MAX(O$1:O213)+1)</f>
        <v/>
      </c>
    </row>
    <row r="215" spans="1:15" x14ac:dyDescent="0.25">
      <c r="A215">
        <f>IF(Hoja1!M215=2,Hoja1!A215,0)</f>
        <v>0</v>
      </c>
      <c r="B215" s="23" t="e">
        <f>VLOOKUP(Hoja1!B215,Data!$A$1:$B$504,2,0)</f>
        <v>#N/A</v>
      </c>
      <c r="C215" s="23">
        <f>Hoja1!C215</f>
        <v>0</v>
      </c>
      <c r="D215">
        <f>Hoja1!D215</f>
        <v>0</v>
      </c>
      <c r="E215" s="24">
        <f>IF(Hoja1!M215=2,Hoja1!E215,0)</f>
        <v>0</v>
      </c>
      <c r="F215" s="23" t="e">
        <f>VLOOKUP(Hoja1!F215,Data!$D$1:$E$5004,2,0)</f>
        <v>#N/A</v>
      </c>
      <c r="G215" s="23">
        <f>Hoja1!G215</f>
        <v>0</v>
      </c>
      <c r="H215" s="23">
        <f>Hoja1!H215</f>
        <v>0</v>
      </c>
      <c r="I215">
        <f>Hoja1!I215</f>
        <v>0</v>
      </c>
      <c r="J215" t="e">
        <f>VLOOKUP(Hoja1!J215,Data!$G$1:$H$505,2,0)</f>
        <v>#N/A</v>
      </c>
      <c r="K215" s="18">
        <f>IF(Hoja1!M215=2,Hoja1!K215,0)</f>
        <v>0</v>
      </c>
      <c r="L215">
        <f>IF(Hoja1!M215=2,Hoja1!L215:$N215,0)</f>
        <v>0</v>
      </c>
      <c r="M215">
        <f t="shared" si="8"/>
        <v>0</v>
      </c>
      <c r="N215" t="str">
        <f t="shared" si="9"/>
        <v/>
      </c>
      <c r="O215" t="str">
        <f>IF(N215="","",MAX(O$1:O214)+1)</f>
        <v/>
      </c>
    </row>
    <row r="216" spans="1:15" x14ac:dyDescent="0.25">
      <c r="A216">
        <f>IF(Hoja1!M216=2,Hoja1!A216,0)</f>
        <v>0</v>
      </c>
      <c r="B216" s="23" t="e">
        <f>VLOOKUP(Hoja1!B216,Data!$A$1:$B$504,2,0)</f>
        <v>#N/A</v>
      </c>
      <c r="C216" s="23">
        <f>Hoja1!C216</f>
        <v>0</v>
      </c>
      <c r="D216">
        <f>Hoja1!D216</f>
        <v>0</v>
      </c>
      <c r="E216" s="24">
        <f>IF(Hoja1!M216=2,Hoja1!E216,0)</f>
        <v>0</v>
      </c>
      <c r="F216" s="23" t="e">
        <f>VLOOKUP(Hoja1!F216,Data!$D$1:$E$5004,2,0)</f>
        <v>#N/A</v>
      </c>
      <c r="G216" s="23">
        <f>Hoja1!G216</f>
        <v>0</v>
      </c>
      <c r="H216" s="23">
        <f>Hoja1!H216</f>
        <v>0</v>
      </c>
      <c r="I216">
        <f>Hoja1!I216</f>
        <v>0</v>
      </c>
      <c r="J216" t="e">
        <f>VLOOKUP(Hoja1!J216,Data!$G$1:$H$505,2,0)</f>
        <v>#N/A</v>
      </c>
      <c r="K216" s="18">
        <f>IF(Hoja1!M216=2,Hoja1!K216,0)</f>
        <v>0</v>
      </c>
      <c r="L216">
        <f>IF(Hoja1!M216=2,Hoja1!L216:$N216,0)</f>
        <v>0</v>
      </c>
      <c r="M216">
        <f t="shared" si="8"/>
        <v>0</v>
      </c>
      <c r="N216" t="str">
        <f t="shared" si="9"/>
        <v/>
      </c>
      <c r="O216" t="str">
        <f>IF(N216="","",MAX(O$1:O215)+1)</f>
        <v/>
      </c>
    </row>
    <row r="217" spans="1:15" x14ac:dyDescent="0.25">
      <c r="A217">
        <f>IF(Hoja1!M217=2,Hoja1!A217,0)</f>
        <v>0</v>
      </c>
      <c r="B217" s="23" t="e">
        <f>VLOOKUP(Hoja1!B217,Data!$A$1:$B$504,2,0)</f>
        <v>#N/A</v>
      </c>
      <c r="C217" s="23">
        <f>Hoja1!C217</f>
        <v>0</v>
      </c>
      <c r="D217">
        <f>Hoja1!D217</f>
        <v>0</v>
      </c>
      <c r="E217" s="24">
        <f>IF(Hoja1!M217=2,Hoja1!E217,0)</f>
        <v>0</v>
      </c>
      <c r="F217" s="23" t="e">
        <f>VLOOKUP(Hoja1!F217,Data!$D$1:$E$5004,2,0)</f>
        <v>#N/A</v>
      </c>
      <c r="G217" s="23">
        <f>Hoja1!G217</f>
        <v>0</v>
      </c>
      <c r="H217" s="23">
        <f>Hoja1!H217</f>
        <v>0</v>
      </c>
      <c r="I217">
        <f>Hoja1!I217</f>
        <v>0</v>
      </c>
      <c r="J217" t="e">
        <f>VLOOKUP(Hoja1!J217,Data!$G$1:$H$505,2,0)</f>
        <v>#N/A</v>
      </c>
      <c r="K217" s="18">
        <f>IF(Hoja1!M217=2,Hoja1!K217,0)</f>
        <v>0</v>
      </c>
      <c r="L217">
        <f>IF(Hoja1!M217=2,Hoja1!L217:$N217,0)</f>
        <v>0</v>
      </c>
      <c r="M217">
        <f t="shared" si="8"/>
        <v>0</v>
      </c>
      <c r="N217" t="str">
        <f t="shared" si="9"/>
        <v/>
      </c>
      <c r="O217" t="str">
        <f>IF(N217="","",MAX(O$1:O216)+1)</f>
        <v/>
      </c>
    </row>
    <row r="218" spans="1:15" x14ac:dyDescent="0.25">
      <c r="A218">
        <f>IF(Hoja1!M218=2,Hoja1!A218,0)</f>
        <v>0</v>
      </c>
      <c r="B218" s="23" t="e">
        <f>VLOOKUP(Hoja1!B218,Data!$A$1:$B$504,2,0)</f>
        <v>#N/A</v>
      </c>
      <c r="C218" s="23">
        <f>Hoja1!C218</f>
        <v>0</v>
      </c>
      <c r="D218">
        <f>Hoja1!D218</f>
        <v>0</v>
      </c>
      <c r="E218" s="24">
        <f>IF(Hoja1!M218=2,Hoja1!E218,0)</f>
        <v>0</v>
      </c>
      <c r="F218" s="23" t="e">
        <f>VLOOKUP(Hoja1!F218,Data!$D$1:$E$5004,2,0)</f>
        <v>#N/A</v>
      </c>
      <c r="G218" s="23">
        <f>Hoja1!G218</f>
        <v>0</v>
      </c>
      <c r="H218" s="23">
        <f>Hoja1!H218</f>
        <v>0</v>
      </c>
      <c r="I218">
        <f>Hoja1!I218</f>
        <v>0</v>
      </c>
      <c r="J218" t="e">
        <f>VLOOKUP(Hoja1!J218,Data!$G$1:$H$505,2,0)</f>
        <v>#N/A</v>
      </c>
      <c r="K218" s="18">
        <f>IF(Hoja1!M218=2,Hoja1!K218,0)</f>
        <v>0</v>
      </c>
      <c r="L218">
        <f>IF(Hoja1!M218=2,Hoja1!L218:$N218,0)</f>
        <v>0</v>
      </c>
      <c r="M218">
        <f t="shared" si="8"/>
        <v>0</v>
      </c>
      <c r="N218" t="str">
        <f t="shared" si="9"/>
        <v/>
      </c>
      <c r="O218" t="str">
        <f>IF(N218="","",MAX(O$1:O217)+1)</f>
        <v/>
      </c>
    </row>
    <row r="219" spans="1:15" x14ac:dyDescent="0.25">
      <c r="A219">
        <f>IF(Hoja1!M219=2,Hoja1!A219,0)</f>
        <v>0</v>
      </c>
      <c r="B219" s="23" t="e">
        <f>VLOOKUP(Hoja1!B219,Data!$A$1:$B$504,2,0)</f>
        <v>#N/A</v>
      </c>
      <c r="C219" s="23">
        <f>Hoja1!C219</f>
        <v>0</v>
      </c>
      <c r="D219">
        <f>Hoja1!D219</f>
        <v>0</v>
      </c>
      <c r="E219" s="24">
        <f>IF(Hoja1!M219=2,Hoja1!E219,0)</f>
        <v>0</v>
      </c>
      <c r="F219" s="23" t="e">
        <f>VLOOKUP(Hoja1!F219,Data!$D$1:$E$5004,2,0)</f>
        <v>#N/A</v>
      </c>
      <c r="G219" s="23">
        <f>Hoja1!G219</f>
        <v>0</v>
      </c>
      <c r="H219" s="23">
        <f>Hoja1!H219</f>
        <v>0</v>
      </c>
      <c r="I219">
        <f>Hoja1!I219</f>
        <v>0</v>
      </c>
      <c r="J219" t="e">
        <f>VLOOKUP(Hoja1!J219,Data!$G$1:$H$505,2,0)</f>
        <v>#N/A</v>
      </c>
      <c r="K219" s="18">
        <f>IF(Hoja1!M219=2,Hoja1!K219,0)</f>
        <v>0</v>
      </c>
      <c r="L219">
        <f>IF(Hoja1!M219=2,Hoja1!L219:$N219,0)</f>
        <v>0</v>
      </c>
      <c r="M219">
        <f t="shared" si="8"/>
        <v>0</v>
      </c>
      <c r="N219" t="str">
        <f t="shared" si="9"/>
        <v/>
      </c>
      <c r="O219" t="str">
        <f>IF(N219="","",MAX(O$1:O218)+1)</f>
        <v/>
      </c>
    </row>
    <row r="220" spans="1:15" x14ac:dyDescent="0.25">
      <c r="A220">
        <f>IF(Hoja1!M220=2,Hoja1!A220,0)</f>
        <v>0</v>
      </c>
      <c r="B220" s="23" t="e">
        <f>VLOOKUP(Hoja1!B220,Data!$A$1:$B$504,2,0)</f>
        <v>#N/A</v>
      </c>
      <c r="C220" s="23">
        <f>Hoja1!C220</f>
        <v>0</v>
      </c>
      <c r="D220">
        <f>Hoja1!D220</f>
        <v>0</v>
      </c>
      <c r="E220" s="24">
        <f>IF(Hoja1!M220=2,Hoja1!E220,0)</f>
        <v>0</v>
      </c>
      <c r="F220" s="23" t="e">
        <f>VLOOKUP(Hoja1!F220,Data!$D$1:$E$5004,2,0)</f>
        <v>#N/A</v>
      </c>
      <c r="G220" s="23">
        <f>Hoja1!G220</f>
        <v>0</v>
      </c>
      <c r="H220" s="23">
        <f>Hoja1!H220</f>
        <v>0</v>
      </c>
      <c r="I220">
        <f>Hoja1!I220</f>
        <v>0</v>
      </c>
      <c r="J220" t="e">
        <f>VLOOKUP(Hoja1!J220,Data!$G$1:$H$505,2,0)</f>
        <v>#N/A</v>
      </c>
      <c r="K220" s="18">
        <f>IF(Hoja1!M220=2,Hoja1!K220,0)</f>
        <v>0</v>
      </c>
      <c r="L220">
        <f>IF(Hoja1!M220=2,Hoja1!L220:$N220,0)</f>
        <v>0</v>
      </c>
      <c r="M220">
        <f t="shared" si="8"/>
        <v>0</v>
      </c>
      <c r="N220" t="str">
        <f t="shared" si="9"/>
        <v/>
      </c>
      <c r="O220" t="str">
        <f>IF(N220="","",MAX(O$1:O219)+1)</f>
        <v/>
      </c>
    </row>
    <row r="221" spans="1:15" x14ac:dyDescent="0.25">
      <c r="A221">
        <f>IF(Hoja1!M221=2,Hoja1!A221,0)</f>
        <v>0</v>
      </c>
      <c r="B221" s="23" t="e">
        <f>VLOOKUP(Hoja1!B221,Data!$A$1:$B$504,2,0)</f>
        <v>#N/A</v>
      </c>
      <c r="C221" s="23">
        <f>Hoja1!C221</f>
        <v>0</v>
      </c>
      <c r="D221">
        <f>Hoja1!D221</f>
        <v>0</v>
      </c>
      <c r="E221" s="24">
        <f>IF(Hoja1!M221=2,Hoja1!E221,0)</f>
        <v>0</v>
      </c>
      <c r="F221" s="23" t="e">
        <f>VLOOKUP(Hoja1!F221,Data!$D$1:$E$5004,2,0)</f>
        <v>#N/A</v>
      </c>
      <c r="G221" s="23">
        <f>Hoja1!G221</f>
        <v>0</v>
      </c>
      <c r="H221" s="23">
        <f>Hoja1!H221</f>
        <v>0</v>
      </c>
      <c r="I221">
        <f>Hoja1!I221</f>
        <v>0</v>
      </c>
      <c r="J221" t="e">
        <f>VLOOKUP(Hoja1!J221,Data!$G$1:$H$505,2,0)</f>
        <v>#N/A</v>
      </c>
      <c r="K221" s="18">
        <f>IF(Hoja1!M221=2,Hoja1!K221,0)</f>
        <v>0</v>
      </c>
      <c r="L221">
        <f>IF(Hoja1!M221=2,Hoja1!L221:$N221,0)</f>
        <v>0</v>
      </c>
      <c r="M221">
        <f t="shared" si="8"/>
        <v>0</v>
      </c>
      <c r="N221" t="str">
        <f t="shared" si="9"/>
        <v/>
      </c>
      <c r="O221" t="str">
        <f>IF(N221="","",MAX(O$1:O220)+1)</f>
        <v/>
      </c>
    </row>
    <row r="222" spans="1:15" x14ac:dyDescent="0.25">
      <c r="A222">
        <f>IF(Hoja1!M222=2,Hoja1!A222,0)</f>
        <v>0</v>
      </c>
      <c r="B222" s="23" t="e">
        <f>VLOOKUP(Hoja1!B222,Data!$A$1:$B$504,2,0)</f>
        <v>#N/A</v>
      </c>
      <c r="C222" s="23">
        <f>Hoja1!C222</f>
        <v>0</v>
      </c>
      <c r="D222">
        <f>Hoja1!D222</f>
        <v>0</v>
      </c>
      <c r="E222" s="24">
        <f>IF(Hoja1!M222=2,Hoja1!E222,0)</f>
        <v>0</v>
      </c>
      <c r="F222" s="23" t="e">
        <f>VLOOKUP(Hoja1!F222,Data!$D$1:$E$5004,2,0)</f>
        <v>#N/A</v>
      </c>
      <c r="G222" s="23">
        <f>Hoja1!G222</f>
        <v>0</v>
      </c>
      <c r="H222" s="23">
        <f>Hoja1!H222</f>
        <v>0</v>
      </c>
      <c r="I222">
        <f>Hoja1!I222</f>
        <v>0</v>
      </c>
      <c r="J222" t="e">
        <f>VLOOKUP(Hoja1!J222,Data!$G$1:$H$505,2,0)</f>
        <v>#N/A</v>
      </c>
      <c r="K222" s="18">
        <f>IF(Hoja1!M222=2,Hoja1!K222,0)</f>
        <v>0</v>
      </c>
      <c r="L222">
        <f>IF(Hoja1!M222=2,Hoja1!L222:$N222,0)</f>
        <v>0</v>
      </c>
      <c r="M222">
        <f t="shared" si="8"/>
        <v>0</v>
      </c>
      <c r="N222" t="str">
        <f t="shared" si="9"/>
        <v/>
      </c>
      <c r="O222" t="str">
        <f>IF(N222="","",MAX(O$1:O221)+1)</f>
        <v/>
      </c>
    </row>
    <row r="223" spans="1:15" x14ac:dyDescent="0.25">
      <c r="A223">
        <f>IF(Hoja1!M223=2,Hoja1!A223,0)</f>
        <v>0</v>
      </c>
      <c r="B223" s="23" t="e">
        <f>VLOOKUP(Hoja1!B223,Data!$A$1:$B$504,2,0)</f>
        <v>#N/A</v>
      </c>
      <c r="C223" s="23">
        <f>Hoja1!C223</f>
        <v>0</v>
      </c>
      <c r="D223">
        <f>Hoja1!D223</f>
        <v>0</v>
      </c>
      <c r="E223" s="24">
        <f>IF(Hoja1!M223=2,Hoja1!E223,0)</f>
        <v>0</v>
      </c>
      <c r="F223" s="23" t="e">
        <f>VLOOKUP(Hoja1!F223,Data!$D$1:$E$5004,2,0)</f>
        <v>#N/A</v>
      </c>
      <c r="G223" s="23">
        <f>Hoja1!G223</f>
        <v>0</v>
      </c>
      <c r="H223" s="23">
        <f>Hoja1!H223</f>
        <v>0</v>
      </c>
      <c r="I223">
        <f>Hoja1!I223</f>
        <v>0</v>
      </c>
      <c r="J223" t="e">
        <f>VLOOKUP(Hoja1!J223,Data!$G$1:$H$505,2,0)</f>
        <v>#N/A</v>
      </c>
      <c r="K223" s="18">
        <f>IF(Hoja1!M223=2,Hoja1!K223,0)</f>
        <v>0</v>
      </c>
      <c r="L223">
        <f>IF(Hoja1!M223=2,Hoja1!L223:$N223,0)</f>
        <v>0</v>
      </c>
      <c r="M223">
        <f t="shared" si="8"/>
        <v>0</v>
      </c>
      <c r="N223" t="str">
        <f t="shared" si="9"/>
        <v/>
      </c>
      <c r="O223" t="str">
        <f>IF(N223="","",MAX(O$1:O222)+1)</f>
        <v/>
      </c>
    </row>
    <row r="224" spans="1:15" x14ac:dyDescent="0.25">
      <c r="A224">
        <f>IF(Hoja1!M224=2,Hoja1!A224,0)</f>
        <v>0</v>
      </c>
      <c r="B224" s="23" t="e">
        <f>VLOOKUP(Hoja1!B224,Data!$A$1:$B$504,2,0)</f>
        <v>#N/A</v>
      </c>
      <c r="C224" s="23">
        <f>Hoja1!C224</f>
        <v>0</v>
      </c>
      <c r="D224">
        <f>Hoja1!D224</f>
        <v>0</v>
      </c>
      <c r="E224" s="24">
        <f>IF(Hoja1!M224=2,Hoja1!E224,0)</f>
        <v>0</v>
      </c>
      <c r="F224" s="23" t="e">
        <f>VLOOKUP(Hoja1!F224,Data!$D$1:$E$5004,2,0)</f>
        <v>#N/A</v>
      </c>
      <c r="G224" s="23">
        <f>Hoja1!G224</f>
        <v>0</v>
      </c>
      <c r="H224" s="23">
        <f>Hoja1!H224</f>
        <v>0</v>
      </c>
      <c r="I224">
        <f>Hoja1!I224</f>
        <v>0</v>
      </c>
      <c r="J224" t="e">
        <f>VLOOKUP(Hoja1!J224,Data!$G$1:$H$505,2,0)</f>
        <v>#N/A</v>
      </c>
      <c r="K224" s="18">
        <f>IF(Hoja1!M224=2,Hoja1!K224,0)</f>
        <v>0</v>
      </c>
      <c r="L224">
        <f>IF(Hoja1!M224=2,Hoja1!L224:$N224,0)</f>
        <v>0</v>
      </c>
      <c r="M224">
        <f t="shared" si="8"/>
        <v>0</v>
      </c>
      <c r="N224" t="str">
        <f t="shared" si="9"/>
        <v/>
      </c>
      <c r="O224" t="str">
        <f>IF(N224="","",MAX(O$1:O223)+1)</f>
        <v/>
      </c>
    </row>
    <row r="225" spans="1:15" x14ac:dyDescent="0.25">
      <c r="A225">
        <f>IF(Hoja1!M225=2,Hoja1!A225,0)</f>
        <v>0</v>
      </c>
      <c r="B225" s="23" t="e">
        <f>VLOOKUP(Hoja1!B225,Data!$A$1:$B$504,2,0)</f>
        <v>#N/A</v>
      </c>
      <c r="C225" s="23">
        <f>Hoja1!C225</f>
        <v>0</v>
      </c>
      <c r="D225">
        <f>Hoja1!D225</f>
        <v>0</v>
      </c>
      <c r="E225" s="24">
        <f>IF(Hoja1!M225=2,Hoja1!E225,0)</f>
        <v>0</v>
      </c>
      <c r="F225" s="23" t="e">
        <f>VLOOKUP(Hoja1!F225,Data!$D$1:$E$5004,2,0)</f>
        <v>#N/A</v>
      </c>
      <c r="G225" s="23">
        <f>Hoja1!G225</f>
        <v>0</v>
      </c>
      <c r="H225" s="23">
        <f>Hoja1!H225</f>
        <v>0</v>
      </c>
      <c r="I225">
        <f>Hoja1!I225</f>
        <v>0</v>
      </c>
      <c r="J225" t="e">
        <f>VLOOKUP(Hoja1!J225,Data!$G$1:$H$505,2,0)</f>
        <v>#N/A</v>
      </c>
      <c r="K225" s="18">
        <f>IF(Hoja1!M225=2,Hoja1!K225,0)</f>
        <v>0</v>
      </c>
      <c r="L225">
        <f>IF(Hoja1!M225=2,Hoja1!L225:$N225,0)</f>
        <v>0</v>
      </c>
      <c r="M225">
        <f t="shared" si="8"/>
        <v>0</v>
      </c>
      <c r="N225" t="str">
        <f t="shared" si="9"/>
        <v/>
      </c>
      <c r="O225" t="str">
        <f>IF(N225="","",MAX(O$1:O224)+1)</f>
        <v/>
      </c>
    </row>
    <row r="226" spans="1:15" x14ac:dyDescent="0.25">
      <c r="A226">
        <f>IF(Hoja1!M226=2,Hoja1!A226,0)</f>
        <v>0</v>
      </c>
      <c r="B226" s="23" t="e">
        <f>VLOOKUP(Hoja1!B226,Data!$A$1:$B$504,2,0)</f>
        <v>#N/A</v>
      </c>
      <c r="C226" s="23">
        <f>Hoja1!C226</f>
        <v>0</v>
      </c>
      <c r="D226">
        <f>Hoja1!D226</f>
        <v>0</v>
      </c>
      <c r="E226" s="24">
        <f>IF(Hoja1!M226=2,Hoja1!E226,0)</f>
        <v>0</v>
      </c>
      <c r="F226" s="23" t="e">
        <f>VLOOKUP(Hoja1!F226,Data!$D$1:$E$5004,2,0)</f>
        <v>#N/A</v>
      </c>
      <c r="G226" s="23">
        <f>Hoja1!G226</f>
        <v>0</v>
      </c>
      <c r="H226" s="23">
        <f>Hoja1!H226</f>
        <v>0</v>
      </c>
      <c r="I226">
        <f>Hoja1!I226</f>
        <v>0</v>
      </c>
      <c r="J226" t="e">
        <f>VLOOKUP(Hoja1!J226,Data!$G$1:$H$505,2,0)</f>
        <v>#N/A</v>
      </c>
      <c r="K226" s="18">
        <f>IF(Hoja1!M226=2,Hoja1!K226,0)</f>
        <v>0</v>
      </c>
      <c r="L226">
        <f>IF(Hoja1!M226=2,Hoja1!L226:$N226,0)</f>
        <v>0</v>
      </c>
      <c r="M226">
        <f t="shared" si="8"/>
        <v>0</v>
      </c>
      <c r="N226" t="str">
        <f t="shared" si="9"/>
        <v/>
      </c>
      <c r="O226" t="str">
        <f>IF(N226="","",MAX(O$1:O225)+1)</f>
        <v/>
      </c>
    </row>
    <row r="227" spans="1:15" x14ac:dyDescent="0.25">
      <c r="A227">
        <f>IF(Hoja1!M227=2,Hoja1!A227,0)</f>
        <v>0</v>
      </c>
      <c r="B227" s="23" t="e">
        <f>VLOOKUP(Hoja1!B227,Data!$A$1:$B$504,2,0)</f>
        <v>#N/A</v>
      </c>
      <c r="C227" s="23">
        <f>Hoja1!C227</f>
        <v>0</v>
      </c>
      <c r="D227">
        <f>Hoja1!D227</f>
        <v>0</v>
      </c>
      <c r="E227" s="24">
        <f>IF(Hoja1!M227=2,Hoja1!E227,0)</f>
        <v>0</v>
      </c>
      <c r="F227" s="23" t="e">
        <f>VLOOKUP(Hoja1!F227,Data!$D$1:$E$5004,2,0)</f>
        <v>#N/A</v>
      </c>
      <c r="G227" s="23">
        <f>Hoja1!G227</f>
        <v>0</v>
      </c>
      <c r="H227" s="23">
        <f>Hoja1!H227</f>
        <v>0</v>
      </c>
      <c r="I227">
        <f>Hoja1!I227</f>
        <v>0</v>
      </c>
      <c r="J227" t="e">
        <f>VLOOKUP(Hoja1!J227,Data!$G$1:$H$505,2,0)</f>
        <v>#N/A</v>
      </c>
      <c r="K227" s="18">
        <f>IF(Hoja1!M227=2,Hoja1!K227,0)</f>
        <v>0</v>
      </c>
      <c r="L227">
        <f>IF(Hoja1!M227=2,Hoja1!L227:$N227,0)</f>
        <v>0</v>
      </c>
      <c r="M227">
        <f t="shared" si="8"/>
        <v>0</v>
      </c>
      <c r="N227" t="str">
        <f t="shared" si="9"/>
        <v/>
      </c>
      <c r="O227" t="str">
        <f>IF(N227="","",MAX(O$1:O226)+1)</f>
        <v/>
      </c>
    </row>
    <row r="228" spans="1:15" x14ac:dyDescent="0.25">
      <c r="A228">
        <f>IF(Hoja1!M228=2,Hoja1!A228,0)</f>
        <v>0</v>
      </c>
      <c r="B228" s="23" t="e">
        <f>VLOOKUP(Hoja1!B228,Data!$A$1:$B$504,2,0)</f>
        <v>#N/A</v>
      </c>
      <c r="C228" s="23">
        <f>Hoja1!C228</f>
        <v>0</v>
      </c>
      <c r="D228">
        <f>Hoja1!D228</f>
        <v>0</v>
      </c>
      <c r="E228" s="24">
        <f>IF(Hoja1!M228=2,Hoja1!E228,0)</f>
        <v>0</v>
      </c>
      <c r="F228" s="23" t="e">
        <f>VLOOKUP(Hoja1!F228,Data!$D$1:$E$5004,2,0)</f>
        <v>#N/A</v>
      </c>
      <c r="G228" s="23">
        <f>Hoja1!G228</f>
        <v>0</v>
      </c>
      <c r="H228" s="23">
        <f>Hoja1!H228</f>
        <v>0</v>
      </c>
      <c r="I228">
        <f>Hoja1!I228</f>
        <v>0</v>
      </c>
      <c r="J228" t="e">
        <f>VLOOKUP(Hoja1!J228,Data!$G$1:$H$505,2,0)</f>
        <v>#N/A</v>
      </c>
      <c r="K228" s="18">
        <f>IF(Hoja1!M228=2,Hoja1!K228,0)</f>
        <v>0</v>
      </c>
      <c r="L228">
        <f>IF(Hoja1!M228=2,Hoja1!L228:$N228,0)</f>
        <v>0</v>
      </c>
      <c r="M228">
        <f t="shared" si="8"/>
        <v>0</v>
      </c>
      <c r="N228" t="str">
        <f t="shared" si="9"/>
        <v/>
      </c>
      <c r="O228" t="str">
        <f>IF(N228="","",MAX(O$1:O227)+1)</f>
        <v/>
      </c>
    </row>
    <row r="229" spans="1:15" x14ac:dyDescent="0.25">
      <c r="A229">
        <f>IF(Hoja1!M229=2,Hoja1!A229,0)</f>
        <v>0</v>
      </c>
      <c r="B229" s="23" t="e">
        <f>VLOOKUP(Hoja1!B229,Data!$A$1:$B$504,2,0)</f>
        <v>#N/A</v>
      </c>
      <c r="C229" s="23">
        <f>Hoja1!C229</f>
        <v>0</v>
      </c>
      <c r="D229">
        <f>Hoja1!D229</f>
        <v>0</v>
      </c>
      <c r="E229" s="24">
        <f>IF(Hoja1!M229=2,Hoja1!E229,0)</f>
        <v>0</v>
      </c>
      <c r="F229" s="23" t="e">
        <f>VLOOKUP(Hoja1!F229,Data!$D$1:$E$5004,2,0)</f>
        <v>#N/A</v>
      </c>
      <c r="G229" s="23">
        <f>Hoja1!G229</f>
        <v>0</v>
      </c>
      <c r="H229" s="23">
        <f>Hoja1!H229</f>
        <v>0</v>
      </c>
      <c r="I229">
        <f>Hoja1!I229</f>
        <v>0</v>
      </c>
      <c r="J229" t="e">
        <f>VLOOKUP(Hoja1!J229,Data!$G$1:$H$505,2,0)</f>
        <v>#N/A</v>
      </c>
      <c r="K229" s="18">
        <f>IF(Hoja1!M229=2,Hoja1!K229,0)</f>
        <v>0</v>
      </c>
      <c r="L229">
        <f>IF(Hoja1!M229=2,Hoja1!L229:$N229,0)</f>
        <v>0</v>
      </c>
      <c r="M229">
        <f t="shared" si="8"/>
        <v>0</v>
      </c>
      <c r="N229" t="str">
        <f t="shared" si="9"/>
        <v/>
      </c>
      <c r="O229" t="str">
        <f>IF(N229="","",MAX(O$1:O228)+1)</f>
        <v/>
      </c>
    </row>
    <row r="230" spans="1:15" x14ac:dyDescent="0.25">
      <c r="A230">
        <f>IF(Hoja1!M230=2,Hoja1!A230,0)</f>
        <v>0</v>
      </c>
      <c r="B230" s="23" t="e">
        <f>VLOOKUP(Hoja1!B230,Data!$A$1:$B$504,2,0)</f>
        <v>#N/A</v>
      </c>
      <c r="C230" s="23">
        <f>Hoja1!C230</f>
        <v>0</v>
      </c>
      <c r="D230">
        <f>Hoja1!D230</f>
        <v>0</v>
      </c>
      <c r="E230" s="24">
        <f>IF(Hoja1!M230=2,Hoja1!E230,0)</f>
        <v>0</v>
      </c>
      <c r="F230" s="23" t="e">
        <f>VLOOKUP(Hoja1!F230,Data!$D$1:$E$5004,2,0)</f>
        <v>#N/A</v>
      </c>
      <c r="G230" s="23">
        <f>Hoja1!G230</f>
        <v>0</v>
      </c>
      <c r="H230" s="23">
        <f>Hoja1!H230</f>
        <v>0</v>
      </c>
      <c r="I230">
        <f>Hoja1!I230</f>
        <v>0</v>
      </c>
      <c r="J230" t="e">
        <f>VLOOKUP(Hoja1!J230,Data!$G$1:$H$505,2,0)</f>
        <v>#N/A</v>
      </c>
      <c r="K230" s="18">
        <f>IF(Hoja1!M230=2,Hoja1!K230,0)</f>
        <v>0</v>
      </c>
      <c r="L230">
        <f>IF(Hoja1!M230=2,Hoja1!L230:$N230,0)</f>
        <v>0</v>
      </c>
      <c r="M230">
        <f t="shared" si="8"/>
        <v>0</v>
      </c>
      <c r="N230" t="str">
        <f t="shared" si="9"/>
        <v/>
      </c>
      <c r="O230" t="str">
        <f>IF(N230="","",MAX(O$1:O229)+1)</f>
        <v/>
      </c>
    </row>
    <row r="231" spans="1:15" x14ac:dyDescent="0.25">
      <c r="A231">
        <f>IF(Hoja1!M231=2,Hoja1!A231,0)</f>
        <v>0</v>
      </c>
      <c r="B231" s="23" t="e">
        <f>VLOOKUP(Hoja1!B231,Data!$A$1:$B$504,2,0)</f>
        <v>#N/A</v>
      </c>
      <c r="C231" s="23">
        <f>Hoja1!C231</f>
        <v>0</v>
      </c>
      <c r="D231">
        <f>Hoja1!D231</f>
        <v>0</v>
      </c>
      <c r="E231" s="24">
        <f>IF(Hoja1!M231=2,Hoja1!E231,0)</f>
        <v>0</v>
      </c>
      <c r="F231" s="23" t="e">
        <f>VLOOKUP(Hoja1!F231,Data!$D$1:$E$5004,2,0)</f>
        <v>#N/A</v>
      </c>
      <c r="G231" s="23">
        <f>Hoja1!G231</f>
        <v>0</v>
      </c>
      <c r="H231" s="23">
        <f>Hoja1!H231</f>
        <v>0</v>
      </c>
      <c r="I231">
        <f>Hoja1!I231</f>
        <v>0</v>
      </c>
      <c r="J231" t="e">
        <f>VLOOKUP(Hoja1!J231,Data!$G$1:$H$505,2,0)</f>
        <v>#N/A</v>
      </c>
      <c r="K231" s="18">
        <f>IF(Hoja1!M231=2,Hoja1!K231,0)</f>
        <v>0</v>
      </c>
      <c r="L231">
        <f>IF(Hoja1!M231=2,Hoja1!L231:$N231,0)</f>
        <v>0</v>
      </c>
      <c r="M231">
        <f t="shared" si="8"/>
        <v>0</v>
      </c>
      <c r="N231" t="str">
        <f t="shared" si="9"/>
        <v/>
      </c>
      <c r="O231" t="str">
        <f>IF(N231="","",MAX(O$1:O230)+1)</f>
        <v/>
      </c>
    </row>
    <row r="232" spans="1:15" x14ac:dyDescent="0.25">
      <c r="A232">
        <f>IF(Hoja1!M232=2,Hoja1!A232,0)</f>
        <v>0</v>
      </c>
      <c r="B232" s="23" t="e">
        <f>VLOOKUP(Hoja1!B232,Data!$A$1:$B$504,2,0)</f>
        <v>#N/A</v>
      </c>
      <c r="C232" s="23">
        <f>Hoja1!C232</f>
        <v>0</v>
      </c>
      <c r="D232">
        <f>Hoja1!D232</f>
        <v>0</v>
      </c>
      <c r="E232" s="24">
        <f>IF(Hoja1!M232=2,Hoja1!E232,0)</f>
        <v>0</v>
      </c>
      <c r="F232" s="23" t="e">
        <f>VLOOKUP(Hoja1!F232,Data!$D$1:$E$5004,2,0)</f>
        <v>#N/A</v>
      </c>
      <c r="G232" s="23">
        <f>Hoja1!G232</f>
        <v>0</v>
      </c>
      <c r="H232" s="23">
        <f>Hoja1!H232</f>
        <v>0</v>
      </c>
      <c r="I232">
        <f>Hoja1!I232</f>
        <v>0</v>
      </c>
      <c r="J232" t="e">
        <f>VLOOKUP(Hoja1!J232,Data!$G$1:$H$505,2,0)</f>
        <v>#N/A</v>
      </c>
      <c r="K232" s="18">
        <f>IF(Hoja1!M232=2,Hoja1!K232,0)</f>
        <v>0</v>
      </c>
      <c r="L232">
        <f>IF(Hoja1!M232=2,Hoja1!L232:$N232,0)</f>
        <v>0</v>
      </c>
      <c r="M232">
        <f t="shared" si="8"/>
        <v>0</v>
      </c>
      <c r="N232" t="str">
        <f t="shared" si="9"/>
        <v/>
      </c>
      <c r="O232" t="str">
        <f>IF(N232="","",MAX(O$1:O231)+1)</f>
        <v/>
      </c>
    </row>
    <row r="233" spans="1:15" x14ac:dyDescent="0.25">
      <c r="A233">
        <f>IF(Hoja1!M233=2,Hoja1!A233,0)</f>
        <v>0</v>
      </c>
      <c r="B233" s="23" t="e">
        <f>VLOOKUP(Hoja1!B233,Data!$A$1:$B$504,2,0)</f>
        <v>#N/A</v>
      </c>
      <c r="C233" s="23">
        <f>Hoja1!C233</f>
        <v>0</v>
      </c>
      <c r="D233">
        <f>Hoja1!D233</f>
        <v>0</v>
      </c>
      <c r="E233" s="24">
        <f>IF(Hoja1!M233=2,Hoja1!E233,0)</f>
        <v>0</v>
      </c>
      <c r="F233" s="23" t="e">
        <f>VLOOKUP(Hoja1!F233,Data!$D$1:$E$5004,2,0)</f>
        <v>#N/A</v>
      </c>
      <c r="G233" s="23">
        <f>Hoja1!G233</f>
        <v>0</v>
      </c>
      <c r="H233" s="23">
        <f>Hoja1!H233</f>
        <v>0</v>
      </c>
      <c r="I233">
        <f>Hoja1!I233</f>
        <v>0</v>
      </c>
      <c r="J233" t="e">
        <f>VLOOKUP(Hoja1!J233,Data!$G$1:$H$505,2,0)</f>
        <v>#N/A</v>
      </c>
      <c r="K233" s="18">
        <f>IF(Hoja1!M233=2,Hoja1!K233,0)</f>
        <v>0</v>
      </c>
      <c r="L233">
        <f>IF(Hoja1!M233=2,Hoja1!L233:$N233,0)</f>
        <v>0</v>
      </c>
      <c r="M233">
        <f t="shared" si="8"/>
        <v>0</v>
      </c>
      <c r="N233" t="str">
        <f t="shared" si="9"/>
        <v/>
      </c>
      <c r="O233" t="str">
        <f>IF(N233="","",MAX(O$1:O232)+1)</f>
        <v/>
      </c>
    </row>
    <row r="234" spans="1:15" x14ac:dyDescent="0.25">
      <c r="A234">
        <f>IF(Hoja1!M234=2,Hoja1!A234,0)</f>
        <v>0</v>
      </c>
      <c r="B234" s="23" t="e">
        <f>VLOOKUP(Hoja1!B234,Data!$A$1:$B$504,2,0)</f>
        <v>#N/A</v>
      </c>
      <c r="C234" s="23">
        <f>Hoja1!C234</f>
        <v>0</v>
      </c>
      <c r="D234">
        <f>Hoja1!D234</f>
        <v>0</v>
      </c>
      <c r="E234" s="24">
        <f>IF(Hoja1!M234=2,Hoja1!E234,0)</f>
        <v>0</v>
      </c>
      <c r="F234" s="23" t="e">
        <f>VLOOKUP(Hoja1!F234,Data!$D$1:$E$5004,2,0)</f>
        <v>#N/A</v>
      </c>
      <c r="G234" s="23">
        <f>Hoja1!G234</f>
        <v>0</v>
      </c>
      <c r="H234" s="23">
        <f>Hoja1!H234</f>
        <v>0</v>
      </c>
      <c r="I234">
        <f>Hoja1!I234</f>
        <v>0</v>
      </c>
      <c r="J234" t="e">
        <f>VLOOKUP(Hoja1!J234,Data!$G$1:$H$505,2,0)</f>
        <v>#N/A</v>
      </c>
      <c r="K234" s="18">
        <f>IF(Hoja1!M234=2,Hoja1!K234,0)</f>
        <v>0</v>
      </c>
      <c r="L234">
        <f>IF(Hoja1!M234=2,Hoja1!L234:$N234,0)</f>
        <v>0</v>
      </c>
      <c r="M234">
        <f t="shared" si="8"/>
        <v>0</v>
      </c>
      <c r="N234" t="str">
        <f t="shared" si="9"/>
        <v/>
      </c>
      <c r="O234" t="str">
        <f>IF(N234="","",MAX(O$1:O233)+1)</f>
        <v/>
      </c>
    </row>
    <row r="235" spans="1:15" x14ac:dyDescent="0.25">
      <c r="A235">
        <f>IF(Hoja1!M235=2,Hoja1!A235,0)</f>
        <v>0</v>
      </c>
      <c r="B235" s="23" t="e">
        <f>VLOOKUP(Hoja1!B235,Data!$A$1:$B$504,2,0)</f>
        <v>#N/A</v>
      </c>
      <c r="C235" s="23">
        <f>Hoja1!C235</f>
        <v>0</v>
      </c>
      <c r="D235">
        <f>Hoja1!D235</f>
        <v>0</v>
      </c>
      <c r="E235" s="24">
        <f>IF(Hoja1!M235=2,Hoja1!E235,0)</f>
        <v>0</v>
      </c>
      <c r="F235" s="23" t="e">
        <f>VLOOKUP(Hoja1!F235,Data!$D$1:$E$5004,2,0)</f>
        <v>#N/A</v>
      </c>
      <c r="G235" s="23">
        <f>Hoja1!G235</f>
        <v>0</v>
      </c>
      <c r="H235" s="23">
        <f>Hoja1!H235</f>
        <v>0</v>
      </c>
      <c r="I235">
        <f>Hoja1!I235</f>
        <v>0</v>
      </c>
      <c r="J235" t="e">
        <f>VLOOKUP(Hoja1!J235,Data!$G$1:$H$505,2,0)</f>
        <v>#N/A</v>
      </c>
      <c r="K235" s="18">
        <f>IF(Hoja1!M235=2,Hoja1!K235,0)</f>
        <v>0</v>
      </c>
      <c r="L235">
        <f>IF(Hoja1!M235=2,Hoja1!L235:$N235,0)</f>
        <v>0</v>
      </c>
      <c r="M235">
        <f t="shared" si="8"/>
        <v>0</v>
      </c>
      <c r="N235" t="str">
        <f t="shared" si="9"/>
        <v/>
      </c>
      <c r="O235" t="str">
        <f>IF(N235="","",MAX(O$1:O234)+1)</f>
        <v/>
      </c>
    </row>
    <row r="236" spans="1:15" x14ac:dyDescent="0.25">
      <c r="A236">
        <f>IF(Hoja1!M236=2,Hoja1!A236,0)</f>
        <v>0</v>
      </c>
      <c r="B236" s="23" t="e">
        <f>VLOOKUP(Hoja1!B236,Data!$A$1:$B$504,2,0)</f>
        <v>#N/A</v>
      </c>
      <c r="C236" s="23">
        <f>Hoja1!C236</f>
        <v>0</v>
      </c>
      <c r="D236">
        <f>Hoja1!D236</f>
        <v>0</v>
      </c>
      <c r="E236" s="24">
        <f>IF(Hoja1!M236=2,Hoja1!E236,0)</f>
        <v>0</v>
      </c>
      <c r="F236" s="23" t="e">
        <f>VLOOKUP(Hoja1!F236,Data!$D$1:$E$5004,2,0)</f>
        <v>#N/A</v>
      </c>
      <c r="G236" s="23">
        <f>Hoja1!G236</f>
        <v>0</v>
      </c>
      <c r="H236" s="23">
        <f>Hoja1!H236</f>
        <v>0</v>
      </c>
      <c r="I236">
        <f>Hoja1!I236</f>
        <v>0</v>
      </c>
      <c r="J236" t="e">
        <f>VLOOKUP(Hoja1!J236,Data!$G$1:$H$505,2,0)</f>
        <v>#N/A</v>
      </c>
      <c r="K236" s="18">
        <f>IF(Hoja1!M236=2,Hoja1!K236,0)</f>
        <v>0</v>
      </c>
      <c r="L236">
        <f>IF(Hoja1!M236=2,Hoja1!L236:$N236,0)</f>
        <v>0</v>
      </c>
      <c r="M236">
        <f t="shared" si="8"/>
        <v>0</v>
      </c>
      <c r="N236" t="str">
        <f t="shared" si="9"/>
        <v/>
      </c>
      <c r="O236" t="str">
        <f>IF(N236="","",MAX(O$1:O235)+1)</f>
        <v/>
      </c>
    </row>
    <row r="237" spans="1:15" x14ac:dyDescent="0.25">
      <c r="A237">
        <f>IF(Hoja1!M237=2,Hoja1!A237,0)</f>
        <v>0</v>
      </c>
      <c r="B237" s="23" t="e">
        <f>VLOOKUP(Hoja1!B237,Data!$A$1:$B$504,2,0)</f>
        <v>#N/A</v>
      </c>
      <c r="C237" s="23">
        <f>Hoja1!C237</f>
        <v>0</v>
      </c>
      <c r="D237">
        <f>Hoja1!D237</f>
        <v>0</v>
      </c>
      <c r="E237" s="24">
        <f>IF(Hoja1!M237=2,Hoja1!E237,0)</f>
        <v>0</v>
      </c>
      <c r="F237" s="23" t="e">
        <f>VLOOKUP(Hoja1!F237,Data!$D$1:$E$5004,2,0)</f>
        <v>#N/A</v>
      </c>
      <c r="G237" s="23">
        <f>Hoja1!G237</f>
        <v>0</v>
      </c>
      <c r="H237" s="23">
        <f>Hoja1!H237</f>
        <v>0</v>
      </c>
      <c r="I237">
        <f>Hoja1!I237</f>
        <v>0</v>
      </c>
      <c r="J237" t="e">
        <f>VLOOKUP(Hoja1!J237,Data!$G$1:$H$505,2,0)</f>
        <v>#N/A</v>
      </c>
      <c r="K237" s="18">
        <f>IF(Hoja1!M237=2,Hoja1!K237,0)</f>
        <v>0</v>
      </c>
      <c r="L237">
        <f>IF(Hoja1!M237=2,Hoja1!L237:$N237,0)</f>
        <v>0</v>
      </c>
      <c r="M237">
        <f t="shared" si="8"/>
        <v>0</v>
      </c>
      <c r="N237" t="str">
        <f t="shared" si="9"/>
        <v/>
      </c>
      <c r="O237" t="str">
        <f>IF(N237="","",MAX(O$1:O236)+1)</f>
        <v/>
      </c>
    </row>
    <row r="238" spans="1:15" x14ac:dyDescent="0.25">
      <c r="A238">
        <f>IF(Hoja1!M238=2,Hoja1!A238,0)</f>
        <v>0</v>
      </c>
      <c r="B238" s="23" t="e">
        <f>VLOOKUP(Hoja1!B238,Data!$A$1:$B$504,2,0)</f>
        <v>#N/A</v>
      </c>
      <c r="C238" s="23">
        <f>Hoja1!C238</f>
        <v>0</v>
      </c>
      <c r="D238">
        <f>Hoja1!D238</f>
        <v>0</v>
      </c>
      <c r="E238" s="24">
        <f>IF(Hoja1!M238=2,Hoja1!E238,0)</f>
        <v>0</v>
      </c>
      <c r="F238" s="23" t="e">
        <f>VLOOKUP(Hoja1!F238,Data!$D$1:$E$5004,2,0)</f>
        <v>#N/A</v>
      </c>
      <c r="G238" s="23">
        <f>Hoja1!G238</f>
        <v>0</v>
      </c>
      <c r="H238" s="23">
        <f>Hoja1!H238</f>
        <v>0</v>
      </c>
      <c r="I238">
        <f>Hoja1!I238</f>
        <v>0</v>
      </c>
      <c r="J238" t="e">
        <f>VLOOKUP(Hoja1!J238,Data!$G$1:$H$505,2,0)</f>
        <v>#N/A</v>
      </c>
      <c r="K238" s="18">
        <f>IF(Hoja1!M238=2,Hoja1!K238,0)</f>
        <v>0</v>
      </c>
      <c r="L238">
        <f>IF(Hoja1!M238=2,Hoja1!L238:$N238,0)</f>
        <v>0</v>
      </c>
      <c r="M238">
        <f t="shared" si="8"/>
        <v>0</v>
      </c>
      <c r="N238" t="str">
        <f t="shared" si="9"/>
        <v/>
      </c>
      <c r="O238" t="str">
        <f>IF(N238="","",MAX(O$1:O237)+1)</f>
        <v/>
      </c>
    </row>
    <row r="239" spans="1:15" x14ac:dyDescent="0.25">
      <c r="A239">
        <f>IF(Hoja1!M239=2,Hoja1!A239,0)</f>
        <v>0</v>
      </c>
      <c r="B239" s="23" t="e">
        <f>VLOOKUP(Hoja1!B239,Data!$A$1:$B$504,2,0)</f>
        <v>#N/A</v>
      </c>
      <c r="C239" s="23">
        <f>Hoja1!C239</f>
        <v>0</v>
      </c>
      <c r="D239">
        <f>Hoja1!D239</f>
        <v>0</v>
      </c>
      <c r="E239" s="24">
        <f>IF(Hoja1!M239=2,Hoja1!E239,0)</f>
        <v>0</v>
      </c>
      <c r="F239" s="23" t="e">
        <f>VLOOKUP(Hoja1!F239,Data!$D$1:$E$5004,2,0)</f>
        <v>#N/A</v>
      </c>
      <c r="G239" s="23">
        <f>Hoja1!G239</f>
        <v>0</v>
      </c>
      <c r="H239" s="23">
        <f>Hoja1!H239</f>
        <v>0</v>
      </c>
      <c r="I239">
        <f>Hoja1!I239</f>
        <v>0</v>
      </c>
      <c r="J239" t="e">
        <f>VLOOKUP(Hoja1!J239,Data!$G$1:$H$505,2,0)</f>
        <v>#N/A</v>
      </c>
      <c r="K239" s="18">
        <f>IF(Hoja1!M239=2,Hoja1!K239,0)</f>
        <v>0</v>
      </c>
      <c r="L239">
        <f>IF(Hoja1!M239=2,Hoja1!L239:$N239,0)</f>
        <v>0</v>
      </c>
      <c r="M239">
        <f t="shared" si="8"/>
        <v>0</v>
      </c>
      <c r="N239" t="str">
        <f t="shared" si="9"/>
        <v/>
      </c>
      <c r="O239" t="str">
        <f>IF(N239="","",MAX(O$1:O238)+1)</f>
        <v/>
      </c>
    </row>
    <row r="240" spans="1:15" x14ac:dyDescent="0.25">
      <c r="A240">
        <f>IF(Hoja1!M240=2,Hoja1!A240,0)</f>
        <v>0</v>
      </c>
      <c r="B240" s="23" t="e">
        <f>VLOOKUP(Hoja1!B240,Data!$A$1:$B$504,2,0)</f>
        <v>#N/A</v>
      </c>
      <c r="C240" s="23">
        <f>Hoja1!C240</f>
        <v>0</v>
      </c>
      <c r="D240">
        <f>Hoja1!D240</f>
        <v>0</v>
      </c>
      <c r="E240" s="24">
        <f>IF(Hoja1!M240=2,Hoja1!E240,0)</f>
        <v>0</v>
      </c>
      <c r="F240" s="23" t="e">
        <f>VLOOKUP(Hoja1!F240,Data!$D$1:$E$5004,2,0)</f>
        <v>#N/A</v>
      </c>
      <c r="G240" s="23">
        <f>Hoja1!G240</f>
        <v>0</v>
      </c>
      <c r="H240" s="23">
        <f>Hoja1!H240</f>
        <v>0</v>
      </c>
      <c r="I240">
        <f>Hoja1!I240</f>
        <v>0</v>
      </c>
      <c r="J240" t="e">
        <f>VLOOKUP(Hoja1!J240,Data!$G$1:$H$505,2,0)</f>
        <v>#N/A</v>
      </c>
      <c r="K240" s="18">
        <f>IF(Hoja1!M240=2,Hoja1!K240,0)</f>
        <v>0</v>
      </c>
      <c r="L240">
        <f>IF(Hoja1!M240=2,Hoja1!L240:$N240,0)</f>
        <v>0</v>
      </c>
      <c r="M240">
        <f t="shared" si="8"/>
        <v>0</v>
      </c>
      <c r="N240" t="str">
        <f t="shared" si="9"/>
        <v/>
      </c>
      <c r="O240" t="str">
        <f>IF(N240="","",MAX(O$1:O239)+1)</f>
        <v/>
      </c>
    </row>
    <row r="241" spans="1:15" x14ac:dyDescent="0.25">
      <c r="A241">
        <f>IF(Hoja1!M241=2,Hoja1!A241,0)</f>
        <v>0</v>
      </c>
      <c r="B241" s="23" t="e">
        <f>VLOOKUP(Hoja1!B241,Data!$A$1:$B$504,2,0)</f>
        <v>#N/A</v>
      </c>
      <c r="C241" s="23">
        <f>Hoja1!C241</f>
        <v>0</v>
      </c>
      <c r="D241">
        <f>Hoja1!D241</f>
        <v>0</v>
      </c>
      <c r="E241" s="24">
        <f>IF(Hoja1!M241=2,Hoja1!E241,0)</f>
        <v>0</v>
      </c>
      <c r="F241" s="23" t="e">
        <f>VLOOKUP(Hoja1!F241,Data!$D$1:$E$5004,2,0)</f>
        <v>#N/A</v>
      </c>
      <c r="G241" s="23">
        <f>Hoja1!G241</f>
        <v>0</v>
      </c>
      <c r="H241" s="23">
        <f>Hoja1!H241</f>
        <v>0</v>
      </c>
      <c r="I241">
        <f>Hoja1!I241</f>
        <v>0</v>
      </c>
      <c r="J241" t="e">
        <f>VLOOKUP(Hoja1!J241,Data!$G$1:$H$505,2,0)</f>
        <v>#N/A</v>
      </c>
      <c r="K241" s="18">
        <f>IF(Hoja1!M241=2,Hoja1!K241,0)</f>
        <v>0</v>
      </c>
      <c r="L241">
        <f>IF(Hoja1!M241=2,Hoja1!L241:$N241,0)</f>
        <v>0</v>
      </c>
      <c r="M241">
        <f t="shared" si="8"/>
        <v>0</v>
      </c>
      <c r="N241" t="str">
        <f t="shared" si="9"/>
        <v/>
      </c>
      <c r="O241" t="str">
        <f>IF(N241="","",MAX(O$1:O240)+1)</f>
        <v/>
      </c>
    </row>
    <row r="242" spans="1:15" x14ac:dyDescent="0.25">
      <c r="A242">
        <f>IF(Hoja1!M242=2,Hoja1!A242,0)</f>
        <v>0</v>
      </c>
      <c r="B242" s="23" t="e">
        <f>VLOOKUP(Hoja1!B242,Data!$A$1:$B$504,2,0)</f>
        <v>#N/A</v>
      </c>
      <c r="C242" s="23">
        <f>Hoja1!C242</f>
        <v>0</v>
      </c>
      <c r="D242">
        <f>Hoja1!D242</f>
        <v>0</v>
      </c>
      <c r="E242" s="24">
        <f>IF(Hoja1!M242=2,Hoja1!E242,0)</f>
        <v>0</v>
      </c>
      <c r="F242" s="23" t="e">
        <f>VLOOKUP(Hoja1!F242,Data!$D$1:$E$5004,2,0)</f>
        <v>#N/A</v>
      </c>
      <c r="G242" s="23">
        <f>Hoja1!G242</f>
        <v>0</v>
      </c>
      <c r="H242" s="23">
        <f>Hoja1!H242</f>
        <v>0</v>
      </c>
      <c r="I242">
        <f>Hoja1!I242</f>
        <v>0</v>
      </c>
      <c r="J242" t="e">
        <f>VLOOKUP(Hoja1!J242,Data!$G$1:$H$505,2,0)</f>
        <v>#N/A</v>
      </c>
      <c r="K242" s="18">
        <f>IF(Hoja1!M242=2,Hoja1!K242,0)</f>
        <v>0</v>
      </c>
      <c r="L242">
        <f>IF(Hoja1!M242=2,Hoja1!L242:$N242,0)</f>
        <v>0</v>
      </c>
      <c r="M242">
        <f t="shared" si="8"/>
        <v>0</v>
      </c>
      <c r="N242" t="str">
        <f t="shared" si="9"/>
        <v/>
      </c>
      <c r="O242" t="str">
        <f>IF(N242="","",MAX(O$1:O241)+1)</f>
        <v/>
      </c>
    </row>
    <row r="243" spans="1:15" x14ac:dyDescent="0.25">
      <c r="A243">
        <f>IF(Hoja1!M243=2,Hoja1!A243,0)</f>
        <v>0</v>
      </c>
      <c r="B243" s="23" t="e">
        <f>VLOOKUP(Hoja1!B243,Data!$A$1:$B$504,2,0)</f>
        <v>#N/A</v>
      </c>
      <c r="C243" s="23">
        <f>Hoja1!C243</f>
        <v>0</v>
      </c>
      <c r="D243">
        <f>Hoja1!D243</f>
        <v>0</v>
      </c>
      <c r="E243" s="24">
        <f>IF(Hoja1!M243=2,Hoja1!E243,0)</f>
        <v>0</v>
      </c>
      <c r="F243" s="23" t="e">
        <f>VLOOKUP(Hoja1!F243,Data!$D$1:$E$5004,2,0)</f>
        <v>#N/A</v>
      </c>
      <c r="G243" s="23">
        <f>Hoja1!G243</f>
        <v>0</v>
      </c>
      <c r="H243" s="23">
        <f>Hoja1!H243</f>
        <v>0</v>
      </c>
      <c r="I243">
        <f>Hoja1!I243</f>
        <v>0</v>
      </c>
      <c r="J243" t="e">
        <f>VLOOKUP(Hoja1!J243,Data!$G$1:$H$505,2,0)</f>
        <v>#N/A</v>
      </c>
      <c r="K243" s="18">
        <f>IF(Hoja1!M243=2,Hoja1!K243,0)</f>
        <v>0</v>
      </c>
      <c r="L243">
        <f>IF(Hoja1!M243=2,Hoja1!L243:$N243,0)</f>
        <v>0</v>
      </c>
      <c r="M243">
        <f t="shared" si="8"/>
        <v>0</v>
      </c>
      <c r="N243" t="str">
        <f t="shared" si="9"/>
        <v/>
      </c>
      <c r="O243" t="str">
        <f>IF(N243="","",MAX(O$1:O242)+1)</f>
        <v/>
      </c>
    </row>
    <row r="244" spans="1:15" x14ac:dyDescent="0.25">
      <c r="A244">
        <f>IF(Hoja1!M244=2,Hoja1!A244,0)</f>
        <v>0</v>
      </c>
      <c r="B244" s="23" t="e">
        <f>VLOOKUP(Hoja1!B244,Data!$A$1:$B$504,2,0)</f>
        <v>#N/A</v>
      </c>
      <c r="C244" s="23">
        <f>Hoja1!C244</f>
        <v>0</v>
      </c>
      <c r="D244">
        <f>Hoja1!D244</f>
        <v>0</v>
      </c>
      <c r="E244" s="24">
        <f>IF(Hoja1!M244=2,Hoja1!E244,0)</f>
        <v>0</v>
      </c>
      <c r="F244" s="23" t="e">
        <f>VLOOKUP(Hoja1!F244,Data!$D$1:$E$5004,2,0)</f>
        <v>#N/A</v>
      </c>
      <c r="G244" s="23">
        <f>Hoja1!G244</f>
        <v>0</v>
      </c>
      <c r="H244" s="23">
        <f>Hoja1!H244</f>
        <v>0</v>
      </c>
      <c r="I244">
        <f>Hoja1!I244</f>
        <v>0</v>
      </c>
      <c r="J244" t="e">
        <f>VLOOKUP(Hoja1!J244,Data!$G$1:$H$505,2,0)</f>
        <v>#N/A</v>
      </c>
      <c r="K244" s="18">
        <f>IF(Hoja1!M244=2,Hoja1!K244,0)</f>
        <v>0</v>
      </c>
      <c r="L244">
        <f>IF(Hoja1!M244=2,Hoja1!L244:$N244,0)</f>
        <v>0</v>
      </c>
      <c r="M244">
        <f t="shared" si="8"/>
        <v>0</v>
      </c>
      <c r="N244" t="str">
        <f t="shared" si="9"/>
        <v/>
      </c>
      <c r="O244" t="str">
        <f>IF(N244="","",MAX(O$1:O243)+1)</f>
        <v/>
      </c>
    </row>
    <row r="245" spans="1:15" x14ac:dyDescent="0.25">
      <c r="A245">
        <f>IF(Hoja1!M245=2,Hoja1!A245,0)</f>
        <v>0</v>
      </c>
      <c r="B245" s="23" t="e">
        <f>VLOOKUP(Hoja1!B245,Data!$A$1:$B$504,2,0)</f>
        <v>#N/A</v>
      </c>
      <c r="C245" s="23">
        <f>Hoja1!C245</f>
        <v>0</v>
      </c>
      <c r="D245">
        <f>Hoja1!D245</f>
        <v>0</v>
      </c>
      <c r="E245" s="24">
        <f>IF(Hoja1!M245=2,Hoja1!E245,0)</f>
        <v>0</v>
      </c>
      <c r="F245" s="23" t="e">
        <f>VLOOKUP(Hoja1!F245,Data!$D$1:$E$5004,2,0)</f>
        <v>#N/A</v>
      </c>
      <c r="G245" s="23">
        <f>Hoja1!G245</f>
        <v>0</v>
      </c>
      <c r="H245" s="23">
        <f>Hoja1!H245</f>
        <v>0</v>
      </c>
      <c r="I245">
        <f>Hoja1!I245</f>
        <v>0</v>
      </c>
      <c r="J245" t="e">
        <f>VLOOKUP(Hoja1!J245,Data!$G$1:$H$505,2,0)</f>
        <v>#N/A</v>
      </c>
      <c r="K245" s="18">
        <f>IF(Hoja1!M245=2,Hoja1!K245,0)</f>
        <v>0</v>
      </c>
      <c r="L245">
        <f>IF(Hoja1!M245=2,Hoja1!L245:$N245,0)</f>
        <v>0</v>
      </c>
      <c r="M245">
        <f t="shared" si="8"/>
        <v>0</v>
      </c>
      <c r="N245" t="str">
        <f t="shared" si="9"/>
        <v/>
      </c>
      <c r="O245" t="str">
        <f>IF(N245="","",MAX(O$1:O244)+1)</f>
        <v/>
      </c>
    </row>
    <row r="246" spans="1:15" x14ac:dyDescent="0.25">
      <c r="A246">
        <f>IF(Hoja1!M246=2,Hoja1!A246,0)</f>
        <v>0</v>
      </c>
      <c r="B246" s="23" t="e">
        <f>VLOOKUP(Hoja1!B246,Data!$A$1:$B$504,2,0)</f>
        <v>#N/A</v>
      </c>
      <c r="C246" s="23">
        <f>Hoja1!C246</f>
        <v>0</v>
      </c>
      <c r="D246">
        <f>Hoja1!D246</f>
        <v>0</v>
      </c>
      <c r="E246" s="24">
        <f>IF(Hoja1!M246=2,Hoja1!E246,0)</f>
        <v>0</v>
      </c>
      <c r="F246" s="23" t="e">
        <f>VLOOKUP(Hoja1!F246,Data!$D$1:$E$5004,2,0)</f>
        <v>#N/A</v>
      </c>
      <c r="G246" s="23">
        <f>Hoja1!G246</f>
        <v>0</v>
      </c>
      <c r="H246" s="23">
        <f>Hoja1!H246</f>
        <v>0</v>
      </c>
      <c r="I246">
        <f>Hoja1!I246</f>
        <v>0</v>
      </c>
      <c r="J246" t="e">
        <f>VLOOKUP(Hoja1!J246,Data!$G$1:$H$505,2,0)</f>
        <v>#N/A</v>
      </c>
      <c r="K246" s="18">
        <f>IF(Hoja1!M246=2,Hoja1!K246,0)</f>
        <v>0</v>
      </c>
      <c r="L246">
        <f>IF(Hoja1!M246=2,Hoja1!L246:$N246,0)</f>
        <v>0</v>
      </c>
      <c r="M246">
        <f t="shared" si="8"/>
        <v>0</v>
      </c>
      <c r="N246" t="str">
        <f t="shared" si="9"/>
        <v/>
      </c>
      <c r="O246" t="str">
        <f>IF(N246="","",MAX(O$1:O245)+1)</f>
        <v/>
      </c>
    </row>
    <row r="247" spans="1:15" x14ac:dyDescent="0.25">
      <c r="A247">
        <f>IF(Hoja1!M247=2,Hoja1!A247,0)</f>
        <v>0</v>
      </c>
      <c r="B247" s="23" t="e">
        <f>VLOOKUP(Hoja1!B247,Data!$A$1:$B$504,2,0)</f>
        <v>#N/A</v>
      </c>
      <c r="C247" s="23">
        <f>Hoja1!C247</f>
        <v>0</v>
      </c>
      <c r="D247">
        <f>Hoja1!D247</f>
        <v>0</v>
      </c>
      <c r="E247" s="24">
        <f>IF(Hoja1!M247=2,Hoja1!E247,0)</f>
        <v>0</v>
      </c>
      <c r="F247" s="23" t="e">
        <f>VLOOKUP(Hoja1!F247,Data!$D$1:$E$5004,2,0)</f>
        <v>#N/A</v>
      </c>
      <c r="G247" s="23">
        <f>Hoja1!G247</f>
        <v>0</v>
      </c>
      <c r="H247" s="23">
        <f>Hoja1!H247</f>
        <v>0</v>
      </c>
      <c r="I247">
        <f>Hoja1!I247</f>
        <v>0</v>
      </c>
      <c r="J247" t="e">
        <f>VLOOKUP(Hoja1!J247,Data!$G$1:$H$505,2,0)</f>
        <v>#N/A</v>
      </c>
      <c r="K247" s="18">
        <f>IF(Hoja1!M247=2,Hoja1!K247,0)</f>
        <v>0</v>
      </c>
      <c r="L247">
        <f>IF(Hoja1!M247=2,Hoja1!L247:$N247,0)</f>
        <v>0</v>
      </c>
      <c r="M247">
        <f t="shared" si="8"/>
        <v>0</v>
      </c>
      <c r="N247" t="str">
        <f t="shared" si="9"/>
        <v/>
      </c>
      <c r="O247" t="str">
        <f>IF(N247="","",MAX(O$1:O246)+1)</f>
        <v/>
      </c>
    </row>
    <row r="248" spans="1:15" x14ac:dyDescent="0.25">
      <c r="A248">
        <f>IF(Hoja1!M248=2,Hoja1!A248,0)</f>
        <v>0</v>
      </c>
      <c r="B248" s="23" t="e">
        <f>VLOOKUP(Hoja1!B248,Data!$A$1:$B$504,2,0)</f>
        <v>#N/A</v>
      </c>
      <c r="C248" s="23">
        <f>Hoja1!C248</f>
        <v>0</v>
      </c>
      <c r="D248">
        <f>Hoja1!D248</f>
        <v>0</v>
      </c>
      <c r="E248" s="24">
        <f>IF(Hoja1!M248=2,Hoja1!E248,0)</f>
        <v>0</v>
      </c>
      <c r="F248" s="23" t="e">
        <f>VLOOKUP(Hoja1!F248,Data!$D$1:$E$5004,2,0)</f>
        <v>#N/A</v>
      </c>
      <c r="G248" s="23">
        <f>Hoja1!G248</f>
        <v>0</v>
      </c>
      <c r="H248" s="23">
        <f>Hoja1!H248</f>
        <v>0</v>
      </c>
      <c r="I248">
        <f>Hoja1!I248</f>
        <v>0</v>
      </c>
      <c r="J248" t="e">
        <f>VLOOKUP(Hoja1!J248,Data!$G$1:$H$505,2,0)</f>
        <v>#N/A</v>
      </c>
      <c r="K248" s="18">
        <f>IF(Hoja1!M248=2,Hoja1!K248,0)</f>
        <v>0</v>
      </c>
      <c r="L248">
        <f>IF(Hoja1!M248=2,Hoja1!L248:$N248,0)</f>
        <v>0</v>
      </c>
      <c r="M248">
        <f t="shared" si="8"/>
        <v>0</v>
      </c>
      <c r="N248" t="str">
        <f t="shared" si="9"/>
        <v/>
      </c>
      <c r="O248" t="str">
        <f>IF(N248="","",MAX(O$1:O247)+1)</f>
        <v/>
      </c>
    </row>
    <row r="249" spans="1:15" x14ac:dyDescent="0.25">
      <c r="A249">
        <f>IF(Hoja1!M249=2,Hoja1!A249,0)</f>
        <v>0</v>
      </c>
      <c r="B249" s="23" t="e">
        <f>VLOOKUP(Hoja1!B249,Data!$A$1:$B$504,2,0)</f>
        <v>#N/A</v>
      </c>
      <c r="C249" s="23">
        <f>Hoja1!C249</f>
        <v>0</v>
      </c>
      <c r="D249">
        <f>Hoja1!D249</f>
        <v>0</v>
      </c>
      <c r="E249" s="24">
        <f>IF(Hoja1!M249=2,Hoja1!E249,0)</f>
        <v>0</v>
      </c>
      <c r="F249" s="23" t="e">
        <f>VLOOKUP(Hoja1!F249,Data!$D$1:$E$5004,2,0)</f>
        <v>#N/A</v>
      </c>
      <c r="G249" s="23">
        <f>Hoja1!G249</f>
        <v>0</v>
      </c>
      <c r="H249" s="23">
        <f>Hoja1!H249</f>
        <v>0</v>
      </c>
      <c r="I249">
        <f>Hoja1!I249</f>
        <v>0</v>
      </c>
      <c r="J249" t="e">
        <f>VLOOKUP(Hoja1!J249,Data!$G$1:$H$505,2,0)</f>
        <v>#N/A</v>
      </c>
      <c r="K249" s="18">
        <f>IF(Hoja1!M249=2,Hoja1!K249,0)</f>
        <v>0</v>
      </c>
      <c r="L249">
        <f>IF(Hoja1!M249=2,Hoja1!L249:$N249,0)</f>
        <v>0</v>
      </c>
      <c r="M249">
        <f t="shared" si="8"/>
        <v>0</v>
      </c>
      <c r="N249" t="str">
        <f t="shared" si="9"/>
        <v/>
      </c>
      <c r="O249" t="str">
        <f>IF(N249="","",MAX(O$1:O248)+1)</f>
        <v/>
      </c>
    </row>
    <row r="250" spans="1:15" x14ac:dyDescent="0.25">
      <c r="A250">
        <f>IF(Hoja1!M250=2,Hoja1!A250,0)</f>
        <v>0</v>
      </c>
      <c r="B250" s="23" t="e">
        <f>VLOOKUP(Hoja1!B250,Data!$A$1:$B$504,2,0)</f>
        <v>#N/A</v>
      </c>
      <c r="C250" s="23">
        <f>Hoja1!C250</f>
        <v>0</v>
      </c>
      <c r="D250">
        <f>Hoja1!D250</f>
        <v>0</v>
      </c>
      <c r="E250" s="24">
        <f>IF(Hoja1!M250=2,Hoja1!E250,0)</f>
        <v>0</v>
      </c>
      <c r="F250" s="23" t="e">
        <f>VLOOKUP(Hoja1!F250,Data!$D$1:$E$5004,2,0)</f>
        <v>#N/A</v>
      </c>
      <c r="G250" s="23">
        <f>Hoja1!G250</f>
        <v>0</v>
      </c>
      <c r="H250" s="23">
        <f>Hoja1!H250</f>
        <v>0</v>
      </c>
      <c r="I250">
        <f>Hoja1!I250</f>
        <v>0</v>
      </c>
      <c r="J250" t="e">
        <f>VLOOKUP(Hoja1!J250,Data!$G$1:$H$505,2,0)</f>
        <v>#N/A</v>
      </c>
      <c r="K250" s="18">
        <f>IF(Hoja1!M250=2,Hoja1!K250,0)</f>
        <v>0</v>
      </c>
      <c r="L250">
        <f>IF(Hoja1!M250=2,Hoja1!L250:$N250,0)</f>
        <v>0</v>
      </c>
      <c r="M250">
        <f t="shared" si="8"/>
        <v>0</v>
      </c>
      <c r="N250" t="str">
        <f t="shared" si="9"/>
        <v/>
      </c>
      <c r="O250" t="str">
        <f>IF(N250="","",MAX(O$1:O249)+1)</f>
        <v/>
      </c>
    </row>
    <row r="251" spans="1:15" x14ac:dyDescent="0.25">
      <c r="A251">
        <f>IF(Hoja1!M251=2,Hoja1!A251,0)</f>
        <v>0</v>
      </c>
      <c r="B251" s="23" t="e">
        <f>VLOOKUP(Hoja1!B251,Data!$A$1:$B$504,2,0)</f>
        <v>#N/A</v>
      </c>
      <c r="C251" s="23">
        <f>Hoja1!C251</f>
        <v>0</v>
      </c>
      <c r="D251">
        <f>Hoja1!D251</f>
        <v>0</v>
      </c>
      <c r="E251" s="24">
        <f>IF(Hoja1!M251=2,Hoja1!E251,0)</f>
        <v>0</v>
      </c>
      <c r="F251" s="23" t="e">
        <f>VLOOKUP(Hoja1!F251,Data!$D$1:$E$5004,2,0)</f>
        <v>#N/A</v>
      </c>
      <c r="G251" s="23">
        <f>Hoja1!G251</f>
        <v>0</v>
      </c>
      <c r="H251" s="23">
        <f>Hoja1!H251</f>
        <v>0</v>
      </c>
      <c r="I251">
        <f>Hoja1!I251</f>
        <v>0</v>
      </c>
      <c r="J251" t="e">
        <f>VLOOKUP(Hoja1!J251,Data!$G$1:$H$505,2,0)</f>
        <v>#N/A</v>
      </c>
      <c r="K251" s="18">
        <f>IF(Hoja1!M251=2,Hoja1!K251,0)</f>
        <v>0</v>
      </c>
      <c r="L251">
        <f>IF(Hoja1!M251=2,Hoja1!L251:$N251,0)</f>
        <v>0</v>
      </c>
      <c r="M251">
        <f t="shared" si="8"/>
        <v>0</v>
      </c>
      <c r="N251" t="str">
        <f t="shared" si="9"/>
        <v/>
      </c>
      <c r="O251" t="str">
        <f>IF(N251="","",MAX(O$1:O250)+1)</f>
        <v/>
      </c>
    </row>
    <row r="252" spans="1:15" x14ac:dyDescent="0.25">
      <c r="A252">
        <f>IF(Hoja1!M252=2,Hoja1!A252,0)</f>
        <v>0</v>
      </c>
      <c r="B252" s="23" t="e">
        <f>VLOOKUP(Hoja1!B252,Data!$A$1:$B$504,2,0)</f>
        <v>#N/A</v>
      </c>
      <c r="C252" s="23">
        <f>Hoja1!C252</f>
        <v>0</v>
      </c>
      <c r="D252">
        <f>Hoja1!D252</f>
        <v>0</v>
      </c>
      <c r="E252" s="24">
        <f>IF(Hoja1!M252=2,Hoja1!E252,0)</f>
        <v>0</v>
      </c>
      <c r="F252" s="23" t="e">
        <f>VLOOKUP(Hoja1!F252,Data!$D$1:$E$5004,2,0)</f>
        <v>#N/A</v>
      </c>
      <c r="G252" s="23">
        <f>Hoja1!G252</f>
        <v>0</v>
      </c>
      <c r="H252" s="23">
        <f>Hoja1!H252</f>
        <v>0</v>
      </c>
      <c r="I252">
        <f>Hoja1!I252</f>
        <v>0</v>
      </c>
      <c r="J252" t="e">
        <f>VLOOKUP(Hoja1!J252,Data!$G$1:$H$505,2,0)</f>
        <v>#N/A</v>
      </c>
      <c r="K252" s="18">
        <f>IF(Hoja1!M252=2,Hoja1!K252,0)</f>
        <v>0</v>
      </c>
      <c r="L252">
        <f>IF(Hoja1!M252=2,Hoja1!L252:$N252,0)</f>
        <v>0</v>
      </c>
      <c r="M252">
        <f t="shared" si="8"/>
        <v>0</v>
      </c>
      <c r="N252" t="str">
        <f t="shared" si="9"/>
        <v/>
      </c>
      <c r="O252" t="str">
        <f>IF(N252="","",MAX(O$1:O251)+1)</f>
        <v/>
      </c>
    </row>
    <row r="253" spans="1:15" x14ac:dyDescent="0.25">
      <c r="A253">
        <f>IF(Hoja1!M253=2,Hoja1!A253,0)</f>
        <v>0</v>
      </c>
      <c r="B253" s="23" t="e">
        <f>VLOOKUP(Hoja1!B253,Data!$A$1:$B$504,2,0)</f>
        <v>#N/A</v>
      </c>
      <c r="C253" s="23">
        <f>Hoja1!C253</f>
        <v>0</v>
      </c>
      <c r="D253">
        <f>Hoja1!D253</f>
        <v>0</v>
      </c>
      <c r="E253" s="24">
        <f>IF(Hoja1!M253=2,Hoja1!E253,0)</f>
        <v>0</v>
      </c>
      <c r="F253" s="23" t="e">
        <f>VLOOKUP(Hoja1!F253,Data!$D$1:$E$5004,2,0)</f>
        <v>#N/A</v>
      </c>
      <c r="G253" s="23">
        <f>Hoja1!G253</f>
        <v>0</v>
      </c>
      <c r="H253" s="23">
        <f>Hoja1!H253</f>
        <v>0</v>
      </c>
      <c r="I253">
        <f>Hoja1!I253</f>
        <v>0</v>
      </c>
      <c r="J253" t="e">
        <f>VLOOKUP(Hoja1!J253,Data!$G$1:$H$505,2,0)</f>
        <v>#N/A</v>
      </c>
      <c r="K253" s="18">
        <f>IF(Hoja1!M253=2,Hoja1!K253,0)</f>
        <v>0</v>
      </c>
      <c r="L253">
        <f>IF(Hoja1!M253=2,Hoja1!L253:$N253,0)</f>
        <v>0</v>
      </c>
      <c r="M253">
        <f t="shared" si="8"/>
        <v>0</v>
      </c>
      <c r="N253" t="str">
        <f t="shared" si="9"/>
        <v/>
      </c>
      <c r="O253" t="str">
        <f>IF(N253="","",MAX(O$1:O252)+1)</f>
        <v/>
      </c>
    </row>
    <row r="254" spans="1:15" x14ac:dyDescent="0.25">
      <c r="A254">
        <f>IF(Hoja1!M254=2,Hoja1!A254,0)</f>
        <v>0</v>
      </c>
      <c r="B254" s="23" t="e">
        <f>VLOOKUP(Hoja1!B254,Data!$A$1:$B$504,2,0)</f>
        <v>#N/A</v>
      </c>
      <c r="C254" s="23">
        <f>Hoja1!C254</f>
        <v>0</v>
      </c>
      <c r="D254">
        <f>Hoja1!D254</f>
        <v>0</v>
      </c>
      <c r="E254" s="24">
        <f>IF(Hoja1!M254=2,Hoja1!E254,0)</f>
        <v>0</v>
      </c>
      <c r="F254" s="23" t="e">
        <f>VLOOKUP(Hoja1!F254,Data!$D$1:$E$5004,2,0)</f>
        <v>#N/A</v>
      </c>
      <c r="G254" s="23">
        <f>Hoja1!G254</f>
        <v>0</v>
      </c>
      <c r="H254" s="23">
        <f>Hoja1!H254</f>
        <v>0</v>
      </c>
      <c r="I254">
        <f>Hoja1!I254</f>
        <v>0</v>
      </c>
      <c r="J254" t="e">
        <f>VLOOKUP(Hoja1!J254,Data!$G$1:$H$505,2,0)</f>
        <v>#N/A</v>
      </c>
      <c r="K254" s="18">
        <f>IF(Hoja1!M254=2,Hoja1!K254,0)</f>
        <v>0</v>
      </c>
      <c r="L254">
        <f>IF(Hoja1!M254=2,Hoja1!L254:$N254,0)</f>
        <v>0</v>
      </c>
      <c r="M254">
        <f t="shared" si="8"/>
        <v>0</v>
      </c>
      <c r="N254" t="str">
        <f t="shared" si="9"/>
        <v/>
      </c>
      <c r="O254" t="str">
        <f>IF(N254="","",MAX(O$1:O253)+1)</f>
        <v/>
      </c>
    </row>
    <row r="255" spans="1:15" x14ac:dyDescent="0.25">
      <c r="A255">
        <f>IF(Hoja1!M255=2,Hoja1!A255,0)</f>
        <v>0</v>
      </c>
      <c r="B255" s="23" t="e">
        <f>VLOOKUP(Hoja1!B255,Data!$A$1:$B$504,2,0)</f>
        <v>#N/A</v>
      </c>
      <c r="C255" s="23">
        <f>Hoja1!C255</f>
        <v>0</v>
      </c>
      <c r="D255">
        <f>Hoja1!D255</f>
        <v>0</v>
      </c>
      <c r="E255" s="24">
        <f>IF(Hoja1!M255=2,Hoja1!E255,0)</f>
        <v>0</v>
      </c>
      <c r="F255" s="23" t="e">
        <f>VLOOKUP(Hoja1!F255,Data!$D$1:$E$5004,2,0)</f>
        <v>#N/A</v>
      </c>
      <c r="G255" s="23">
        <f>Hoja1!G255</f>
        <v>0</v>
      </c>
      <c r="H255" s="23">
        <f>Hoja1!H255</f>
        <v>0</v>
      </c>
      <c r="I255">
        <f>Hoja1!I255</f>
        <v>0</v>
      </c>
      <c r="J255" t="e">
        <f>VLOOKUP(Hoja1!J255,Data!$G$1:$H$505,2,0)</f>
        <v>#N/A</v>
      </c>
      <c r="K255" s="18">
        <f>IF(Hoja1!M255=2,Hoja1!K255,0)</f>
        <v>0</v>
      </c>
      <c r="L255">
        <f>IF(Hoja1!M255=2,Hoja1!L255:$N255,0)</f>
        <v>0</v>
      </c>
      <c r="M255">
        <f t="shared" si="8"/>
        <v>0</v>
      </c>
      <c r="N255" t="str">
        <f t="shared" si="9"/>
        <v/>
      </c>
      <c r="O255" t="str">
        <f>IF(N255="","",MAX(O$1:O254)+1)</f>
        <v/>
      </c>
    </row>
    <row r="256" spans="1:15" x14ac:dyDescent="0.25">
      <c r="A256">
        <f>IF(Hoja1!M256=2,Hoja1!A256,0)</f>
        <v>0</v>
      </c>
      <c r="B256" s="23" t="e">
        <f>VLOOKUP(Hoja1!B256,Data!$A$1:$B$504,2,0)</f>
        <v>#N/A</v>
      </c>
      <c r="C256" s="23">
        <f>Hoja1!C256</f>
        <v>0</v>
      </c>
      <c r="D256">
        <f>Hoja1!D256</f>
        <v>0</v>
      </c>
      <c r="E256" s="24">
        <f>IF(Hoja1!M256=2,Hoja1!E256,0)</f>
        <v>0</v>
      </c>
      <c r="F256" s="23" t="e">
        <f>VLOOKUP(Hoja1!F256,Data!$D$1:$E$5004,2,0)</f>
        <v>#N/A</v>
      </c>
      <c r="G256" s="23">
        <f>Hoja1!G256</f>
        <v>0</v>
      </c>
      <c r="H256" s="23">
        <f>Hoja1!H256</f>
        <v>0</v>
      </c>
      <c r="I256">
        <f>Hoja1!I256</f>
        <v>0</v>
      </c>
      <c r="J256" t="e">
        <f>VLOOKUP(Hoja1!J256,Data!$G$1:$H$505,2,0)</f>
        <v>#N/A</v>
      </c>
      <c r="K256" s="18">
        <f>IF(Hoja1!M256=2,Hoja1!K256,0)</f>
        <v>0</v>
      </c>
      <c r="L256">
        <f>IF(Hoja1!M256=2,Hoja1!L256:$N256,0)</f>
        <v>0</v>
      </c>
      <c r="M256">
        <f t="shared" si="8"/>
        <v>0</v>
      </c>
      <c r="N256" t="str">
        <f t="shared" si="9"/>
        <v/>
      </c>
      <c r="O256" t="str">
        <f>IF(N256="","",MAX(O$1:O255)+1)</f>
        <v/>
      </c>
    </row>
    <row r="257" spans="1:15" x14ac:dyDescent="0.25">
      <c r="A257">
        <f>IF(Hoja1!M257=2,Hoja1!A257,0)</f>
        <v>0</v>
      </c>
      <c r="B257" s="23" t="e">
        <f>VLOOKUP(Hoja1!B257,Data!$A$1:$B$504,2,0)</f>
        <v>#N/A</v>
      </c>
      <c r="C257" s="23">
        <f>Hoja1!C257</f>
        <v>0</v>
      </c>
      <c r="D257">
        <f>Hoja1!D257</f>
        <v>0</v>
      </c>
      <c r="E257" s="24">
        <f>IF(Hoja1!M257=2,Hoja1!E257,0)</f>
        <v>0</v>
      </c>
      <c r="F257" s="23" t="e">
        <f>VLOOKUP(Hoja1!F257,Data!$D$1:$E$5004,2,0)</f>
        <v>#N/A</v>
      </c>
      <c r="G257" s="23">
        <f>Hoja1!G257</f>
        <v>0</v>
      </c>
      <c r="H257" s="23">
        <f>Hoja1!H257</f>
        <v>0</v>
      </c>
      <c r="I257">
        <f>Hoja1!I257</f>
        <v>0</v>
      </c>
      <c r="J257" t="e">
        <f>VLOOKUP(Hoja1!J257,Data!$G$1:$H$505,2,0)</f>
        <v>#N/A</v>
      </c>
      <c r="K257" s="18">
        <f>IF(Hoja1!M257=2,Hoja1!K257,0)</f>
        <v>0</v>
      </c>
      <c r="L257">
        <f>IF(Hoja1!M257=2,Hoja1!L257:$N257,0)</f>
        <v>0</v>
      </c>
      <c r="M257">
        <f t="shared" si="8"/>
        <v>0</v>
      </c>
      <c r="N257" t="str">
        <f t="shared" si="9"/>
        <v/>
      </c>
      <c r="O257" t="str">
        <f>IF(N257="","",MAX(O$1:O256)+1)</f>
        <v/>
      </c>
    </row>
    <row r="258" spans="1:15" x14ac:dyDescent="0.25">
      <c r="A258">
        <f>IF(Hoja1!M258=2,Hoja1!A258,0)</f>
        <v>0</v>
      </c>
      <c r="B258" s="23" t="e">
        <f>VLOOKUP(Hoja1!B258,Data!$A$1:$B$504,2,0)</f>
        <v>#N/A</v>
      </c>
      <c r="C258" s="23">
        <f>Hoja1!C258</f>
        <v>0</v>
      </c>
      <c r="D258">
        <f>Hoja1!D258</f>
        <v>0</v>
      </c>
      <c r="E258" s="24">
        <f>IF(Hoja1!M258=2,Hoja1!E258,0)</f>
        <v>0</v>
      </c>
      <c r="F258" s="23" t="e">
        <f>VLOOKUP(Hoja1!F258,Data!$D$1:$E$5004,2,0)</f>
        <v>#N/A</v>
      </c>
      <c r="G258" s="23">
        <f>Hoja1!G258</f>
        <v>0</v>
      </c>
      <c r="H258" s="23">
        <f>Hoja1!H258</f>
        <v>0</v>
      </c>
      <c r="I258">
        <f>Hoja1!I258</f>
        <v>0</v>
      </c>
      <c r="J258" t="e">
        <f>VLOOKUP(Hoja1!J258,Data!$G$1:$H$505,2,0)</f>
        <v>#N/A</v>
      </c>
      <c r="K258" s="18">
        <f>IF(Hoja1!M258=2,Hoja1!K258,0)</f>
        <v>0</v>
      </c>
      <c r="L258">
        <f>IF(Hoja1!M258=2,Hoja1!L258:$N258,0)</f>
        <v>0</v>
      </c>
      <c r="M258">
        <f t="shared" si="8"/>
        <v>0</v>
      </c>
      <c r="N258" t="str">
        <f t="shared" si="9"/>
        <v/>
      </c>
      <c r="O258" t="str">
        <f>IF(N258="","",MAX(O$1:O257)+1)</f>
        <v/>
      </c>
    </row>
    <row r="259" spans="1:15" x14ac:dyDescent="0.25">
      <c r="A259">
        <f>IF(Hoja1!M259=2,Hoja1!A259,0)</f>
        <v>0</v>
      </c>
      <c r="B259" s="23" t="e">
        <f>VLOOKUP(Hoja1!B259,Data!$A$1:$B$504,2,0)</f>
        <v>#N/A</v>
      </c>
      <c r="C259" s="23">
        <f>Hoja1!C259</f>
        <v>0</v>
      </c>
      <c r="D259">
        <f>Hoja1!D259</f>
        <v>0</v>
      </c>
      <c r="E259" s="24">
        <f>IF(Hoja1!M259=2,Hoja1!E259,0)</f>
        <v>0</v>
      </c>
      <c r="F259" s="23" t="e">
        <f>VLOOKUP(Hoja1!F259,Data!$D$1:$E$5004,2,0)</f>
        <v>#N/A</v>
      </c>
      <c r="G259" s="23">
        <f>Hoja1!G259</f>
        <v>0</v>
      </c>
      <c r="H259" s="23">
        <f>Hoja1!H259</f>
        <v>0</v>
      </c>
      <c r="I259">
        <f>Hoja1!I259</f>
        <v>0</v>
      </c>
      <c r="J259" t="e">
        <f>VLOOKUP(Hoja1!J259,Data!$G$1:$H$505,2,0)</f>
        <v>#N/A</v>
      </c>
      <c r="K259" s="18">
        <f>IF(Hoja1!M259=2,Hoja1!K259,0)</f>
        <v>0</v>
      </c>
      <c r="L259">
        <f>IF(Hoja1!M259=2,Hoja1!L259:$N259,0)</f>
        <v>0</v>
      </c>
      <c r="M259">
        <f t="shared" si="8"/>
        <v>0</v>
      </c>
      <c r="N259" t="str">
        <f t="shared" si="9"/>
        <v/>
      </c>
      <c r="O259" t="str">
        <f>IF(N259="","",MAX(O$1:O258)+1)</f>
        <v/>
      </c>
    </row>
    <row r="260" spans="1:15" x14ac:dyDescent="0.25">
      <c r="A260">
        <f>IF(Hoja1!M260=2,Hoja1!A260,0)</f>
        <v>0</v>
      </c>
      <c r="B260" s="23" t="e">
        <f>VLOOKUP(Hoja1!B260,Data!$A$1:$B$504,2,0)</f>
        <v>#N/A</v>
      </c>
      <c r="C260" s="23">
        <f>Hoja1!C260</f>
        <v>0</v>
      </c>
      <c r="D260">
        <f>Hoja1!D260</f>
        <v>0</v>
      </c>
      <c r="E260" s="24">
        <f>IF(Hoja1!M260=2,Hoja1!E260,0)</f>
        <v>0</v>
      </c>
      <c r="F260" s="23" t="e">
        <f>VLOOKUP(Hoja1!F260,Data!$D$1:$E$5004,2,0)</f>
        <v>#N/A</v>
      </c>
      <c r="G260" s="23">
        <f>Hoja1!G260</f>
        <v>0</v>
      </c>
      <c r="H260" s="23">
        <f>Hoja1!H260</f>
        <v>0</v>
      </c>
      <c r="I260">
        <f>Hoja1!I260</f>
        <v>0</v>
      </c>
      <c r="J260" t="e">
        <f>VLOOKUP(Hoja1!J260,Data!$G$1:$H$505,2,0)</f>
        <v>#N/A</v>
      </c>
      <c r="K260" s="18">
        <f>IF(Hoja1!M260=2,Hoja1!K260,0)</f>
        <v>0</v>
      </c>
      <c r="L260">
        <f>IF(Hoja1!M260=2,Hoja1!L260:$N260,0)</f>
        <v>0</v>
      </c>
      <c r="M260">
        <f t="shared" si="8"/>
        <v>0</v>
      </c>
      <c r="N260" t="str">
        <f t="shared" si="9"/>
        <v/>
      </c>
      <c r="O260" t="str">
        <f>IF(N260="","",MAX(O$1:O259)+1)</f>
        <v/>
      </c>
    </row>
    <row r="261" spans="1:15" x14ac:dyDescent="0.25">
      <c r="A261">
        <f>IF(Hoja1!M261=2,Hoja1!A261,0)</f>
        <v>0</v>
      </c>
      <c r="B261" s="23" t="e">
        <f>VLOOKUP(Hoja1!B261,Data!$A$1:$B$504,2,0)</f>
        <v>#N/A</v>
      </c>
      <c r="C261" s="23">
        <f>Hoja1!C261</f>
        <v>0</v>
      </c>
      <c r="D261">
        <f>Hoja1!D261</f>
        <v>0</v>
      </c>
      <c r="E261" s="24">
        <f>IF(Hoja1!M261=2,Hoja1!E261,0)</f>
        <v>0</v>
      </c>
      <c r="F261" s="23" t="e">
        <f>VLOOKUP(Hoja1!F261,Data!$D$1:$E$5004,2,0)</f>
        <v>#N/A</v>
      </c>
      <c r="G261" s="23">
        <f>Hoja1!G261</f>
        <v>0</v>
      </c>
      <c r="H261" s="23">
        <f>Hoja1!H261</f>
        <v>0</v>
      </c>
      <c r="I261">
        <f>Hoja1!I261</f>
        <v>0</v>
      </c>
      <c r="J261" t="e">
        <f>VLOOKUP(Hoja1!J261,Data!$G$1:$H$505,2,0)</f>
        <v>#N/A</v>
      </c>
      <c r="K261" s="18">
        <f>IF(Hoja1!M261=2,Hoja1!K261,0)</f>
        <v>0</v>
      </c>
      <c r="L261">
        <f>IF(Hoja1!M261=2,Hoja1!L261:$N261,0)</f>
        <v>0</v>
      </c>
      <c r="M261">
        <f t="shared" si="8"/>
        <v>0</v>
      </c>
      <c r="N261" t="str">
        <f t="shared" si="9"/>
        <v/>
      </c>
      <c r="O261" t="str">
        <f>IF(N261="","",MAX(O$1:O260)+1)</f>
        <v/>
      </c>
    </row>
    <row r="262" spans="1:15" x14ac:dyDescent="0.25">
      <c r="A262">
        <f>IF(Hoja1!M262=2,Hoja1!A262,0)</f>
        <v>0</v>
      </c>
      <c r="B262" s="23" t="e">
        <f>VLOOKUP(Hoja1!B262,Data!$A$1:$B$504,2,0)</f>
        <v>#N/A</v>
      </c>
      <c r="C262" s="23">
        <f>Hoja1!C262</f>
        <v>0</v>
      </c>
      <c r="D262">
        <f>Hoja1!D262</f>
        <v>0</v>
      </c>
      <c r="E262" s="24">
        <f>IF(Hoja1!M262=2,Hoja1!E262,0)</f>
        <v>0</v>
      </c>
      <c r="F262" s="23" t="e">
        <f>VLOOKUP(Hoja1!F262,Data!$D$1:$E$5004,2,0)</f>
        <v>#N/A</v>
      </c>
      <c r="G262" s="23">
        <f>Hoja1!G262</f>
        <v>0</v>
      </c>
      <c r="H262" s="23">
        <f>Hoja1!H262</f>
        <v>0</v>
      </c>
      <c r="I262">
        <f>Hoja1!I262</f>
        <v>0</v>
      </c>
      <c r="J262" t="e">
        <f>VLOOKUP(Hoja1!J262,Data!$G$1:$H$505,2,0)</f>
        <v>#N/A</v>
      </c>
      <c r="K262" s="18">
        <f>IF(Hoja1!M262=2,Hoja1!K262,0)</f>
        <v>0</v>
      </c>
      <c r="L262">
        <f>IF(Hoja1!M262=2,Hoja1!L262:$N262,0)</f>
        <v>0</v>
      </c>
      <c r="M262">
        <f t="shared" si="8"/>
        <v>0</v>
      </c>
      <c r="N262" t="str">
        <f t="shared" si="9"/>
        <v/>
      </c>
      <c r="O262" t="str">
        <f>IF(N262="","",MAX(O$1:O261)+1)</f>
        <v/>
      </c>
    </row>
    <row r="263" spans="1:15" x14ac:dyDescent="0.25">
      <c r="A263">
        <f>IF(Hoja1!M263=2,Hoja1!A263,0)</f>
        <v>0</v>
      </c>
      <c r="B263" s="23" t="e">
        <f>VLOOKUP(Hoja1!B263,Data!$A$1:$B$504,2,0)</f>
        <v>#N/A</v>
      </c>
      <c r="C263" s="23">
        <f>Hoja1!C263</f>
        <v>0</v>
      </c>
      <c r="D263">
        <f>Hoja1!D263</f>
        <v>0</v>
      </c>
      <c r="E263" s="24">
        <f>IF(Hoja1!M263=2,Hoja1!E263,0)</f>
        <v>0</v>
      </c>
      <c r="F263" s="23" t="e">
        <f>VLOOKUP(Hoja1!F263,Data!$D$1:$E$5004,2,0)</f>
        <v>#N/A</v>
      </c>
      <c r="G263" s="23">
        <f>Hoja1!G263</f>
        <v>0</v>
      </c>
      <c r="H263" s="23">
        <f>Hoja1!H263</f>
        <v>0</v>
      </c>
      <c r="I263">
        <f>Hoja1!I263</f>
        <v>0</v>
      </c>
      <c r="J263" t="e">
        <f>VLOOKUP(Hoja1!J263,Data!$G$1:$H$505,2,0)</f>
        <v>#N/A</v>
      </c>
      <c r="K263" s="18">
        <f>IF(Hoja1!M263=2,Hoja1!K263,0)</f>
        <v>0</v>
      </c>
      <c r="L263">
        <f>IF(Hoja1!M263=2,Hoja1!L263:$N263,0)</f>
        <v>0</v>
      </c>
      <c r="M263">
        <f t="shared" si="8"/>
        <v>0</v>
      </c>
      <c r="N263" t="str">
        <f t="shared" si="9"/>
        <v/>
      </c>
      <c r="O263" t="str">
        <f>IF(N263="","",MAX(O$1:O262)+1)</f>
        <v/>
      </c>
    </row>
    <row r="264" spans="1:15" x14ac:dyDescent="0.25">
      <c r="A264">
        <f>IF(Hoja1!M264=2,Hoja1!A264,0)</f>
        <v>0</v>
      </c>
      <c r="B264" s="23" t="e">
        <f>VLOOKUP(Hoja1!B264,Data!$A$1:$B$504,2,0)</f>
        <v>#N/A</v>
      </c>
      <c r="C264" s="23">
        <f>Hoja1!C264</f>
        <v>0</v>
      </c>
      <c r="D264">
        <f>Hoja1!D264</f>
        <v>0</v>
      </c>
      <c r="E264" s="24">
        <f>IF(Hoja1!M264=2,Hoja1!E264,0)</f>
        <v>0</v>
      </c>
      <c r="F264" s="23" t="e">
        <f>VLOOKUP(Hoja1!F264,Data!$D$1:$E$5004,2,0)</f>
        <v>#N/A</v>
      </c>
      <c r="G264" s="23">
        <f>Hoja1!G264</f>
        <v>0</v>
      </c>
      <c r="H264" s="23">
        <f>Hoja1!H264</f>
        <v>0</v>
      </c>
      <c r="I264">
        <f>Hoja1!I264</f>
        <v>0</v>
      </c>
      <c r="J264" t="e">
        <f>VLOOKUP(Hoja1!J264,Data!$G$1:$H$505,2,0)</f>
        <v>#N/A</v>
      </c>
      <c r="K264" s="18">
        <f>IF(Hoja1!M264=2,Hoja1!K264,0)</f>
        <v>0</v>
      </c>
      <c r="L264">
        <f>IF(Hoja1!M264=2,Hoja1!L264:$N264,0)</f>
        <v>0</v>
      </c>
      <c r="M264">
        <f t="shared" si="8"/>
        <v>0</v>
      </c>
      <c r="N264" t="str">
        <f t="shared" si="9"/>
        <v/>
      </c>
      <c r="O264" t="str">
        <f>IF(N264="","",MAX(O$1:O263)+1)</f>
        <v/>
      </c>
    </row>
    <row r="265" spans="1:15" x14ac:dyDescent="0.25">
      <c r="A265">
        <f>IF(Hoja1!M265=2,Hoja1!A265,0)</f>
        <v>0</v>
      </c>
      <c r="B265" s="23" t="e">
        <f>VLOOKUP(Hoja1!B265,Data!$A$1:$B$504,2,0)</f>
        <v>#N/A</v>
      </c>
      <c r="C265" s="23">
        <f>Hoja1!C265</f>
        <v>0</v>
      </c>
      <c r="D265">
        <f>Hoja1!D265</f>
        <v>0</v>
      </c>
      <c r="E265" s="24">
        <f>IF(Hoja1!M265=2,Hoja1!E265,0)</f>
        <v>0</v>
      </c>
      <c r="F265" s="23" t="e">
        <f>VLOOKUP(Hoja1!F265,Data!$D$1:$E$5004,2,0)</f>
        <v>#N/A</v>
      </c>
      <c r="G265" s="23">
        <f>Hoja1!G265</f>
        <v>0</v>
      </c>
      <c r="H265" s="23">
        <f>Hoja1!H265</f>
        <v>0</v>
      </c>
      <c r="I265">
        <f>Hoja1!I265</f>
        <v>0</v>
      </c>
      <c r="J265" t="e">
        <f>VLOOKUP(Hoja1!J265,Data!$G$1:$H$505,2,0)</f>
        <v>#N/A</v>
      </c>
      <c r="K265" s="18">
        <f>IF(Hoja1!M265=2,Hoja1!K265,0)</f>
        <v>0</v>
      </c>
      <c r="L265">
        <f>IF(Hoja1!M265=2,Hoja1!L265:$N265,0)</f>
        <v>0</v>
      </c>
      <c r="M265">
        <f t="shared" si="8"/>
        <v>0</v>
      </c>
      <c r="N265" t="str">
        <f t="shared" si="9"/>
        <v/>
      </c>
      <c r="O265" t="str">
        <f>IF(N265="","",MAX(O$1:O264)+1)</f>
        <v/>
      </c>
    </row>
    <row r="266" spans="1:15" x14ac:dyDescent="0.25">
      <c r="A266">
        <f>IF(Hoja1!M266=2,Hoja1!A266,0)</f>
        <v>0</v>
      </c>
      <c r="B266" s="23" t="e">
        <f>VLOOKUP(Hoja1!B266,Data!$A$1:$B$504,2,0)</f>
        <v>#N/A</v>
      </c>
      <c r="C266" s="23">
        <f>Hoja1!C266</f>
        <v>0</v>
      </c>
      <c r="D266">
        <f>Hoja1!D266</f>
        <v>0</v>
      </c>
      <c r="E266" s="24">
        <f>IF(Hoja1!M266=2,Hoja1!E266,0)</f>
        <v>0</v>
      </c>
      <c r="F266" s="23" t="e">
        <f>VLOOKUP(Hoja1!F266,Data!$D$1:$E$5004,2,0)</f>
        <v>#N/A</v>
      </c>
      <c r="G266" s="23">
        <f>Hoja1!G266</f>
        <v>0</v>
      </c>
      <c r="H266" s="23">
        <f>Hoja1!H266</f>
        <v>0</v>
      </c>
      <c r="I266">
        <f>Hoja1!I266</f>
        <v>0</v>
      </c>
      <c r="J266" t="e">
        <f>VLOOKUP(Hoja1!J266,Data!$G$1:$H$505,2,0)</f>
        <v>#N/A</v>
      </c>
      <c r="K266" s="18">
        <f>IF(Hoja1!M266=2,Hoja1!K266,0)</f>
        <v>0</v>
      </c>
      <c r="L266">
        <f>IF(Hoja1!M266=2,Hoja1!L266:$N266,0)</f>
        <v>0</v>
      </c>
      <c r="M266">
        <f t="shared" si="8"/>
        <v>0</v>
      </c>
      <c r="N266" t="str">
        <f t="shared" si="9"/>
        <v/>
      </c>
      <c r="O266" t="str">
        <f>IF(N266="","",MAX(O$1:O265)+1)</f>
        <v/>
      </c>
    </row>
    <row r="267" spans="1:15" x14ac:dyDescent="0.25">
      <c r="A267">
        <f>IF(Hoja1!M267=2,Hoja1!A267,0)</f>
        <v>0</v>
      </c>
      <c r="B267" s="23" t="e">
        <f>VLOOKUP(Hoja1!B267,Data!$A$1:$B$504,2,0)</f>
        <v>#N/A</v>
      </c>
      <c r="C267" s="23">
        <f>Hoja1!C267</f>
        <v>0</v>
      </c>
      <c r="D267">
        <f>Hoja1!D267</f>
        <v>0</v>
      </c>
      <c r="E267" s="24">
        <f>IF(Hoja1!M267=2,Hoja1!E267,0)</f>
        <v>0</v>
      </c>
      <c r="F267" s="23" t="e">
        <f>VLOOKUP(Hoja1!F267,Data!$D$1:$E$5004,2,0)</f>
        <v>#N/A</v>
      </c>
      <c r="G267" s="23">
        <f>Hoja1!G267</f>
        <v>0</v>
      </c>
      <c r="H267" s="23">
        <f>Hoja1!H267</f>
        <v>0</v>
      </c>
      <c r="I267">
        <f>Hoja1!I267</f>
        <v>0</v>
      </c>
      <c r="J267" t="e">
        <f>VLOOKUP(Hoja1!J267,Data!$G$1:$H$505,2,0)</f>
        <v>#N/A</v>
      </c>
      <c r="K267" s="18">
        <f>IF(Hoja1!M267=2,Hoja1!K267,0)</f>
        <v>0</v>
      </c>
      <c r="L267">
        <f>IF(Hoja1!M267=2,Hoja1!L267:$N267,0)</f>
        <v>0</v>
      </c>
      <c r="M267">
        <f t="shared" si="8"/>
        <v>0</v>
      </c>
      <c r="N267" t="str">
        <f t="shared" si="9"/>
        <v/>
      </c>
      <c r="O267" t="str">
        <f>IF(N267="","",MAX(O$1:O266)+1)</f>
        <v/>
      </c>
    </row>
    <row r="268" spans="1:15" x14ac:dyDescent="0.25">
      <c r="A268">
        <f>IF(Hoja1!M268=2,Hoja1!A268,0)</f>
        <v>0</v>
      </c>
      <c r="B268" s="23" t="e">
        <f>VLOOKUP(Hoja1!B268,Data!$A$1:$B$504,2,0)</f>
        <v>#N/A</v>
      </c>
      <c r="C268" s="23">
        <f>Hoja1!C268</f>
        <v>0</v>
      </c>
      <c r="D268">
        <f>Hoja1!D268</f>
        <v>0</v>
      </c>
      <c r="E268" s="24">
        <f>IF(Hoja1!M268=2,Hoja1!E268,0)</f>
        <v>0</v>
      </c>
      <c r="F268" s="23" t="e">
        <f>VLOOKUP(Hoja1!F268,Data!$D$1:$E$5004,2,0)</f>
        <v>#N/A</v>
      </c>
      <c r="G268" s="23">
        <f>Hoja1!G268</f>
        <v>0</v>
      </c>
      <c r="H268" s="23">
        <f>Hoja1!H268</f>
        <v>0</v>
      </c>
      <c r="I268">
        <f>Hoja1!I268</f>
        <v>0</v>
      </c>
      <c r="J268" t="e">
        <f>VLOOKUP(Hoja1!J268,Data!$G$1:$H$505,2,0)</f>
        <v>#N/A</v>
      </c>
      <c r="K268" s="18">
        <f>IF(Hoja1!M268=2,Hoja1!K268,0)</f>
        <v>0</v>
      </c>
      <c r="L268">
        <f>IF(Hoja1!M268=2,Hoja1!L268:$N268,0)</f>
        <v>0</v>
      </c>
      <c r="M268">
        <f t="shared" si="8"/>
        <v>0</v>
      </c>
      <c r="N268" t="str">
        <f t="shared" si="9"/>
        <v/>
      </c>
      <c r="O268" t="str">
        <f>IF(N268="","",MAX(O$1:O267)+1)</f>
        <v/>
      </c>
    </row>
    <row r="269" spans="1:15" x14ac:dyDescent="0.25">
      <c r="A269">
        <f>IF(Hoja1!M269=2,Hoja1!A269,0)</f>
        <v>0</v>
      </c>
      <c r="B269" s="23" t="e">
        <f>VLOOKUP(Hoja1!B269,Data!$A$1:$B$504,2,0)</f>
        <v>#N/A</v>
      </c>
      <c r="C269" s="23">
        <f>Hoja1!C269</f>
        <v>0</v>
      </c>
      <c r="D269">
        <f>Hoja1!D269</f>
        <v>0</v>
      </c>
      <c r="E269" s="24">
        <f>IF(Hoja1!M269=2,Hoja1!E269,0)</f>
        <v>0</v>
      </c>
      <c r="F269" s="23" t="e">
        <f>VLOOKUP(Hoja1!F269,Data!$D$1:$E$5004,2,0)</f>
        <v>#N/A</v>
      </c>
      <c r="G269" s="23">
        <f>Hoja1!G269</f>
        <v>0</v>
      </c>
      <c r="H269" s="23">
        <f>Hoja1!H269</f>
        <v>0</v>
      </c>
      <c r="I269">
        <f>Hoja1!I269</f>
        <v>0</v>
      </c>
      <c r="J269" t="e">
        <f>VLOOKUP(Hoja1!J269,Data!$G$1:$H$505,2,0)</f>
        <v>#N/A</v>
      </c>
      <c r="K269" s="18">
        <f>IF(Hoja1!M269=2,Hoja1!K269,0)</f>
        <v>0</v>
      </c>
      <c r="L269">
        <f>IF(Hoja1!M269=2,Hoja1!L269:$N269,0)</f>
        <v>0</v>
      </c>
      <c r="M269">
        <f t="shared" si="8"/>
        <v>0</v>
      </c>
      <c r="N269" t="str">
        <f t="shared" si="9"/>
        <v/>
      </c>
      <c r="O269" t="str">
        <f>IF(N269="","",MAX(O$1:O268)+1)</f>
        <v/>
      </c>
    </row>
    <row r="270" spans="1:15" x14ac:dyDescent="0.25">
      <c r="A270">
        <f>IF(Hoja1!M270=2,Hoja1!A270,0)</f>
        <v>0</v>
      </c>
      <c r="B270" s="23" t="e">
        <f>VLOOKUP(Hoja1!B270,Data!$A$1:$B$504,2,0)</f>
        <v>#N/A</v>
      </c>
      <c r="C270" s="23">
        <f>Hoja1!C270</f>
        <v>0</v>
      </c>
      <c r="D270">
        <f>Hoja1!D270</f>
        <v>0</v>
      </c>
      <c r="E270" s="24">
        <f>IF(Hoja1!M270=2,Hoja1!E270,0)</f>
        <v>0</v>
      </c>
      <c r="F270" s="23" t="e">
        <f>VLOOKUP(Hoja1!F270,Data!$D$1:$E$5004,2,0)</f>
        <v>#N/A</v>
      </c>
      <c r="G270" s="23">
        <f>Hoja1!G270</f>
        <v>0</v>
      </c>
      <c r="H270" s="23">
        <f>Hoja1!H270</f>
        <v>0</v>
      </c>
      <c r="I270">
        <f>Hoja1!I270</f>
        <v>0</v>
      </c>
      <c r="J270" t="e">
        <f>VLOOKUP(Hoja1!J270,Data!$G$1:$H$505,2,0)</f>
        <v>#N/A</v>
      </c>
      <c r="K270" s="18">
        <f>IF(Hoja1!M270=2,Hoja1!K270,0)</f>
        <v>0</v>
      </c>
      <c r="L270">
        <f>IF(Hoja1!M270=2,Hoja1!L270:$N270,0)</f>
        <v>0</v>
      </c>
      <c r="M270">
        <f t="shared" si="8"/>
        <v>0</v>
      </c>
      <c r="N270" t="str">
        <f t="shared" si="9"/>
        <v/>
      </c>
      <c r="O270" t="str">
        <f>IF(N270="","",MAX(O$1:O269)+1)</f>
        <v/>
      </c>
    </row>
    <row r="271" spans="1:15" x14ac:dyDescent="0.25">
      <c r="A271">
        <f>IF(Hoja1!M271=2,Hoja1!A271,0)</f>
        <v>0</v>
      </c>
      <c r="B271" s="23" t="e">
        <f>VLOOKUP(Hoja1!B271,Data!$A$1:$B$504,2,0)</f>
        <v>#N/A</v>
      </c>
      <c r="C271" s="23">
        <f>Hoja1!C271</f>
        <v>0</v>
      </c>
      <c r="D271">
        <f>Hoja1!D271</f>
        <v>0</v>
      </c>
      <c r="E271" s="24">
        <f>IF(Hoja1!M271=2,Hoja1!E271,0)</f>
        <v>0</v>
      </c>
      <c r="F271" s="23" t="e">
        <f>VLOOKUP(Hoja1!F271,Data!$D$1:$E$5004,2,0)</f>
        <v>#N/A</v>
      </c>
      <c r="G271" s="23">
        <f>Hoja1!G271</f>
        <v>0</v>
      </c>
      <c r="H271" s="23">
        <f>Hoja1!H271</f>
        <v>0</v>
      </c>
      <c r="I271">
        <f>Hoja1!I271</f>
        <v>0</v>
      </c>
      <c r="J271" t="e">
        <f>VLOOKUP(Hoja1!J271,Data!$G$1:$H$505,2,0)</f>
        <v>#N/A</v>
      </c>
      <c r="K271" s="18">
        <f>IF(Hoja1!M271=2,Hoja1!K271,0)</f>
        <v>0</v>
      </c>
      <c r="L271">
        <f>IF(Hoja1!M271=2,Hoja1!L271:$N271,0)</f>
        <v>0</v>
      </c>
      <c r="M271">
        <f t="shared" ref="M271:M334" si="10">IF(A271&gt;0,1,0)</f>
        <v>0</v>
      </c>
      <c r="N271" t="str">
        <f t="shared" ref="N271:N334" si="11">IF(M271=0,"",M271)</f>
        <v/>
      </c>
      <c r="O271" t="str">
        <f>IF(N271="","",MAX(O$1:O270)+1)</f>
        <v/>
      </c>
    </row>
    <row r="272" spans="1:15" x14ac:dyDescent="0.25">
      <c r="A272">
        <f>IF(Hoja1!M272=2,Hoja1!A272,0)</f>
        <v>0</v>
      </c>
      <c r="B272" s="23" t="e">
        <f>VLOOKUP(Hoja1!B272,Data!$A$1:$B$504,2,0)</f>
        <v>#N/A</v>
      </c>
      <c r="C272" s="23">
        <f>Hoja1!C272</f>
        <v>0</v>
      </c>
      <c r="D272">
        <f>Hoja1!D272</f>
        <v>0</v>
      </c>
      <c r="E272" s="24">
        <f>IF(Hoja1!M272=2,Hoja1!E272,0)</f>
        <v>0</v>
      </c>
      <c r="F272" s="23" t="e">
        <f>VLOOKUP(Hoja1!F272,Data!$D$1:$E$5004,2,0)</f>
        <v>#N/A</v>
      </c>
      <c r="G272" s="23">
        <f>Hoja1!G272</f>
        <v>0</v>
      </c>
      <c r="H272" s="23">
        <f>Hoja1!H272</f>
        <v>0</v>
      </c>
      <c r="I272">
        <f>Hoja1!I272</f>
        <v>0</v>
      </c>
      <c r="J272" t="e">
        <f>VLOOKUP(Hoja1!J272,Data!$G$1:$H$505,2,0)</f>
        <v>#N/A</v>
      </c>
      <c r="K272" s="18">
        <f>IF(Hoja1!M272=2,Hoja1!K272,0)</f>
        <v>0</v>
      </c>
      <c r="L272">
        <f>IF(Hoja1!M272=2,Hoja1!L272:$N272,0)</f>
        <v>0</v>
      </c>
      <c r="M272">
        <f t="shared" si="10"/>
        <v>0</v>
      </c>
      <c r="N272" t="str">
        <f t="shared" si="11"/>
        <v/>
      </c>
      <c r="O272" t="str">
        <f>IF(N272="","",MAX(O$1:O271)+1)</f>
        <v/>
      </c>
    </row>
    <row r="273" spans="1:15" x14ac:dyDescent="0.25">
      <c r="A273">
        <f>IF(Hoja1!M273=2,Hoja1!A273,0)</f>
        <v>0</v>
      </c>
      <c r="B273" s="23" t="e">
        <f>VLOOKUP(Hoja1!B273,Data!$A$1:$B$504,2,0)</f>
        <v>#N/A</v>
      </c>
      <c r="C273" s="23">
        <f>Hoja1!C273</f>
        <v>0</v>
      </c>
      <c r="D273">
        <f>Hoja1!D273</f>
        <v>0</v>
      </c>
      <c r="E273" s="24">
        <f>IF(Hoja1!M273=2,Hoja1!E273,0)</f>
        <v>0</v>
      </c>
      <c r="F273" s="23" t="e">
        <f>VLOOKUP(Hoja1!F273,Data!$D$1:$E$5004,2,0)</f>
        <v>#N/A</v>
      </c>
      <c r="G273" s="23">
        <f>Hoja1!G273</f>
        <v>0</v>
      </c>
      <c r="H273" s="23">
        <f>Hoja1!H273</f>
        <v>0</v>
      </c>
      <c r="I273">
        <f>Hoja1!I273</f>
        <v>0</v>
      </c>
      <c r="J273" t="e">
        <f>VLOOKUP(Hoja1!J273,Data!$G$1:$H$505,2,0)</f>
        <v>#N/A</v>
      </c>
      <c r="K273" s="18">
        <f>IF(Hoja1!M273=2,Hoja1!K273,0)</f>
        <v>0</v>
      </c>
      <c r="L273">
        <f>IF(Hoja1!M273=2,Hoja1!L273:$N273,0)</f>
        <v>0</v>
      </c>
      <c r="M273">
        <f t="shared" si="10"/>
        <v>0</v>
      </c>
      <c r="N273" t="str">
        <f t="shared" si="11"/>
        <v/>
      </c>
      <c r="O273" t="str">
        <f>IF(N273="","",MAX(O$1:O272)+1)</f>
        <v/>
      </c>
    </row>
    <row r="274" spans="1:15" x14ac:dyDescent="0.25">
      <c r="A274">
        <f>IF(Hoja1!M274=2,Hoja1!A274,0)</f>
        <v>0</v>
      </c>
      <c r="B274" s="23" t="e">
        <f>VLOOKUP(Hoja1!B274,Data!$A$1:$B$504,2,0)</f>
        <v>#N/A</v>
      </c>
      <c r="C274" s="23">
        <f>Hoja1!C274</f>
        <v>0</v>
      </c>
      <c r="D274">
        <f>Hoja1!D274</f>
        <v>0</v>
      </c>
      <c r="E274" s="24">
        <f>IF(Hoja1!M274=2,Hoja1!E274,0)</f>
        <v>0</v>
      </c>
      <c r="F274" s="23" t="e">
        <f>VLOOKUP(Hoja1!F274,Data!$D$1:$E$5004,2,0)</f>
        <v>#N/A</v>
      </c>
      <c r="G274" s="23">
        <f>Hoja1!G274</f>
        <v>0</v>
      </c>
      <c r="H274" s="23">
        <f>Hoja1!H274</f>
        <v>0</v>
      </c>
      <c r="I274">
        <f>Hoja1!I274</f>
        <v>0</v>
      </c>
      <c r="J274" t="e">
        <f>VLOOKUP(Hoja1!J274,Data!$G$1:$H$505,2,0)</f>
        <v>#N/A</v>
      </c>
      <c r="K274" s="18">
        <f>IF(Hoja1!M274=2,Hoja1!K274,0)</f>
        <v>0</v>
      </c>
      <c r="L274">
        <f>IF(Hoja1!M274=2,Hoja1!L274:$N274,0)</f>
        <v>0</v>
      </c>
      <c r="M274">
        <f t="shared" si="10"/>
        <v>0</v>
      </c>
      <c r="N274" t="str">
        <f t="shared" si="11"/>
        <v/>
      </c>
      <c r="O274" t="str">
        <f>IF(N274="","",MAX(O$1:O273)+1)</f>
        <v/>
      </c>
    </row>
    <row r="275" spans="1:15" x14ac:dyDescent="0.25">
      <c r="A275">
        <f>IF(Hoja1!M275=2,Hoja1!A275,0)</f>
        <v>0</v>
      </c>
      <c r="B275" s="23" t="e">
        <f>VLOOKUP(Hoja1!B275,Data!$A$1:$B$504,2,0)</f>
        <v>#N/A</v>
      </c>
      <c r="C275" s="23">
        <f>Hoja1!C275</f>
        <v>0</v>
      </c>
      <c r="D275">
        <f>Hoja1!D275</f>
        <v>0</v>
      </c>
      <c r="E275" s="24">
        <f>IF(Hoja1!M275=2,Hoja1!E275,0)</f>
        <v>0</v>
      </c>
      <c r="F275" s="23" t="e">
        <f>VLOOKUP(Hoja1!F275,Data!$D$1:$E$5004,2,0)</f>
        <v>#N/A</v>
      </c>
      <c r="G275" s="23">
        <f>Hoja1!G275</f>
        <v>0</v>
      </c>
      <c r="H275" s="23">
        <f>Hoja1!H275</f>
        <v>0</v>
      </c>
      <c r="I275">
        <f>Hoja1!I275</f>
        <v>0</v>
      </c>
      <c r="J275" t="e">
        <f>VLOOKUP(Hoja1!J275,Data!$G$1:$H$505,2,0)</f>
        <v>#N/A</v>
      </c>
      <c r="K275" s="18">
        <f>IF(Hoja1!M275=2,Hoja1!K275,0)</f>
        <v>0</v>
      </c>
      <c r="L275">
        <f>IF(Hoja1!M275=2,Hoja1!L275:$N275,0)</f>
        <v>0</v>
      </c>
      <c r="M275">
        <f t="shared" si="10"/>
        <v>0</v>
      </c>
      <c r="N275" t="str">
        <f t="shared" si="11"/>
        <v/>
      </c>
      <c r="O275" t="str">
        <f>IF(N275="","",MAX(O$1:O274)+1)</f>
        <v/>
      </c>
    </row>
    <row r="276" spans="1:15" x14ac:dyDescent="0.25">
      <c r="A276">
        <f>IF(Hoja1!M276=2,Hoja1!A276,0)</f>
        <v>0</v>
      </c>
      <c r="B276" s="23" t="e">
        <f>VLOOKUP(Hoja1!B276,Data!$A$1:$B$504,2,0)</f>
        <v>#N/A</v>
      </c>
      <c r="C276" s="23">
        <f>Hoja1!C276</f>
        <v>0</v>
      </c>
      <c r="D276">
        <f>Hoja1!D276</f>
        <v>0</v>
      </c>
      <c r="E276" s="24">
        <f>IF(Hoja1!M276=2,Hoja1!E276,0)</f>
        <v>0</v>
      </c>
      <c r="F276" s="23" t="e">
        <f>VLOOKUP(Hoja1!F276,Data!$D$1:$E$5004,2,0)</f>
        <v>#N/A</v>
      </c>
      <c r="G276" s="23">
        <f>Hoja1!G276</f>
        <v>0</v>
      </c>
      <c r="H276" s="23">
        <f>Hoja1!H276</f>
        <v>0</v>
      </c>
      <c r="I276">
        <f>Hoja1!I276</f>
        <v>0</v>
      </c>
      <c r="J276" t="e">
        <f>VLOOKUP(Hoja1!J276,Data!$G$1:$H$505,2,0)</f>
        <v>#N/A</v>
      </c>
      <c r="K276" s="18">
        <f>IF(Hoja1!M276=2,Hoja1!K276,0)</f>
        <v>0</v>
      </c>
      <c r="L276">
        <f>IF(Hoja1!M276=2,Hoja1!L276:$N276,0)</f>
        <v>0</v>
      </c>
      <c r="M276">
        <f t="shared" si="10"/>
        <v>0</v>
      </c>
      <c r="N276" t="str">
        <f t="shared" si="11"/>
        <v/>
      </c>
      <c r="O276" t="str">
        <f>IF(N276="","",MAX(O$1:O275)+1)</f>
        <v/>
      </c>
    </row>
    <row r="277" spans="1:15" x14ac:dyDescent="0.25">
      <c r="A277">
        <f>IF(Hoja1!M277=2,Hoja1!A277,0)</f>
        <v>0</v>
      </c>
      <c r="B277" s="23" t="e">
        <f>VLOOKUP(Hoja1!B277,Data!$A$1:$B$504,2,0)</f>
        <v>#N/A</v>
      </c>
      <c r="C277" s="23">
        <f>Hoja1!C277</f>
        <v>0</v>
      </c>
      <c r="D277">
        <f>Hoja1!D277</f>
        <v>0</v>
      </c>
      <c r="E277" s="24">
        <f>IF(Hoja1!M277=2,Hoja1!E277,0)</f>
        <v>0</v>
      </c>
      <c r="F277" s="23" t="e">
        <f>VLOOKUP(Hoja1!F277,Data!$D$1:$E$5004,2,0)</f>
        <v>#N/A</v>
      </c>
      <c r="G277" s="23">
        <f>Hoja1!G277</f>
        <v>0</v>
      </c>
      <c r="H277" s="23">
        <f>Hoja1!H277</f>
        <v>0</v>
      </c>
      <c r="I277">
        <f>Hoja1!I277</f>
        <v>0</v>
      </c>
      <c r="J277" t="e">
        <f>VLOOKUP(Hoja1!J277,Data!$G$1:$H$505,2,0)</f>
        <v>#N/A</v>
      </c>
      <c r="K277" s="18">
        <f>IF(Hoja1!M277=2,Hoja1!K277,0)</f>
        <v>0</v>
      </c>
      <c r="L277">
        <f>IF(Hoja1!M277=2,Hoja1!L277:$N277,0)</f>
        <v>0</v>
      </c>
      <c r="M277">
        <f t="shared" si="10"/>
        <v>0</v>
      </c>
      <c r="N277" t="str">
        <f t="shared" si="11"/>
        <v/>
      </c>
      <c r="O277" t="str">
        <f>IF(N277="","",MAX(O$1:O276)+1)</f>
        <v/>
      </c>
    </row>
    <row r="278" spans="1:15" x14ac:dyDescent="0.25">
      <c r="A278">
        <f>IF(Hoja1!M278=2,Hoja1!A278,0)</f>
        <v>0</v>
      </c>
      <c r="B278" s="23" t="e">
        <f>VLOOKUP(Hoja1!B278,Data!$A$1:$B$504,2,0)</f>
        <v>#N/A</v>
      </c>
      <c r="C278" s="23">
        <f>Hoja1!C278</f>
        <v>0</v>
      </c>
      <c r="D278">
        <f>Hoja1!D278</f>
        <v>0</v>
      </c>
      <c r="E278" s="24">
        <f>IF(Hoja1!M278=2,Hoja1!E278,0)</f>
        <v>0</v>
      </c>
      <c r="F278" s="23" t="e">
        <f>VLOOKUP(Hoja1!F278,Data!$D$1:$E$5004,2,0)</f>
        <v>#N/A</v>
      </c>
      <c r="G278" s="23">
        <f>Hoja1!G278</f>
        <v>0</v>
      </c>
      <c r="H278" s="23">
        <f>Hoja1!H278</f>
        <v>0</v>
      </c>
      <c r="I278">
        <f>Hoja1!I278</f>
        <v>0</v>
      </c>
      <c r="J278" t="e">
        <f>VLOOKUP(Hoja1!J278,Data!$G$1:$H$505,2,0)</f>
        <v>#N/A</v>
      </c>
      <c r="K278" s="18">
        <f>IF(Hoja1!M278=2,Hoja1!K278,0)</f>
        <v>0</v>
      </c>
      <c r="L278">
        <f>IF(Hoja1!M278=2,Hoja1!L278:$N278,0)</f>
        <v>0</v>
      </c>
      <c r="M278">
        <f t="shared" si="10"/>
        <v>0</v>
      </c>
      <c r="N278" t="str">
        <f t="shared" si="11"/>
        <v/>
      </c>
      <c r="O278" t="str">
        <f>IF(N278="","",MAX(O$1:O277)+1)</f>
        <v/>
      </c>
    </row>
    <row r="279" spans="1:15" x14ac:dyDescent="0.25">
      <c r="A279">
        <f>IF(Hoja1!M279=2,Hoja1!A279,0)</f>
        <v>0</v>
      </c>
      <c r="B279" s="23" t="e">
        <f>VLOOKUP(Hoja1!B279,Data!$A$1:$B$504,2,0)</f>
        <v>#N/A</v>
      </c>
      <c r="C279" s="23">
        <f>Hoja1!C279</f>
        <v>0</v>
      </c>
      <c r="D279">
        <f>Hoja1!D279</f>
        <v>0</v>
      </c>
      <c r="E279" s="24">
        <f>IF(Hoja1!M279=2,Hoja1!E279,0)</f>
        <v>0</v>
      </c>
      <c r="F279" s="23" t="e">
        <f>VLOOKUP(Hoja1!F279,Data!$D$1:$E$5004,2,0)</f>
        <v>#N/A</v>
      </c>
      <c r="G279" s="23">
        <f>Hoja1!G279</f>
        <v>0</v>
      </c>
      <c r="H279" s="23">
        <f>Hoja1!H279</f>
        <v>0</v>
      </c>
      <c r="I279">
        <f>Hoja1!I279</f>
        <v>0</v>
      </c>
      <c r="J279" t="e">
        <f>VLOOKUP(Hoja1!J279,Data!$G$1:$H$505,2,0)</f>
        <v>#N/A</v>
      </c>
      <c r="K279" s="18">
        <f>IF(Hoja1!M279=2,Hoja1!K279,0)</f>
        <v>0</v>
      </c>
      <c r="L279">
        <f>IF(Hoja1!M279=2,Hoja1!L279:$N279,0)</f>
        <v>0</v>
      </c>
      <c r="M279">
        <f t="shared" si="10"/>
        <v>0</v>
      </c>
      <c r="N279" t="str">
        <f t="shared" si="11"/>
        <v/>
      </c>
      <c r="O279" t="str">
        <f>IF(N279="","",MAX(O$1:O278)+1)</f>
        <v/>
      </c>
    </row>
    <row r="280" spans="1:15" x14ac:dyDescent="0.25">
      <c r="A280">
        <f>IF(Hoja1!M280=2,Hoja1!A280,0)</f>
        <v>0</v>
      </c>
      <c r="B280" s="23" t="e">
        <f>VLOOKUP(Hoja1!B280,Data!$A$1:$B$504,2,0)</f>
        <v>#N/A</v>
      </c>
      <c r="C280" s="23">
        <f>Hoja1!C280</f>
        <v>0</v>
      </c>
      <c r="D280">
        <f>Hoja1!D280</f>
        <v>0</v>
      </c>
      <c r="E280" s="24">
        <f>IF(Hoja1!M280=2,Hoja1!E280,0)</f>
        <v>0</v>
      </c>
      <c r="F280" s="23" t="e">
        <f>VLOOKUP(Hoja1!F280,Data!$D$1:$E$5004,2,0)</f>
        <v>#N/A</v>
      </c>
      <c r="G280" s="23">
        <f>Hoja1!G280</f>
        <v>0</v>
      </c>
      <c r="H280" s="23">
        <f>Hoja1!H280</f>
        <v>0</v>
      </c>
      <c r="I280">
        <f>Hoja1!I280</f>
        <v>0</v>
      </c>
      <c r="J280" t="e">
        <f>VLOOKUP(Hoja1!J280,Data!$G$1:$H$505,2,0)</f>
        <v>#N/A</v>
      </c>
      <c r="K280" s="18">
        <f>IF(Hoja1!M280=2,Hoja1!K280,0)</f>
        <v>0</v>
      </c>
      <c r="L280">
        <f>IF(Hoja1!M280=2,Hoja1!L280:$N280,0)</f>
        <v>0</v>
      </c>
      <c r="M280">
        <f t="shared" si="10"/>
        <v>0</v>
      </c>
      <c r="N280" t="str">
        <f t="shared" si="11"/>
        <v/>
      </c>
      <c r="O280" t="str">
        <f>IF(N280="","",MAX(O$1:O279)+1)</f>
        <v/>
      </c>
    </row>
    <row r="281" spans="1:15" x14ac:dyDescent="0.25">
      <c r="A281">
        <f>IF(Hoja1!M281=2,Hoja1!A281,0)</f>
        <v>0</v>
      </c>
      <c r="B281" s="23" t="e">
        <f>VLOOKUP(Hoja1!B281,Data!$A$1:$B$504,2,0)</f>
        <v>#N/A</v>
      </c>
      <c r="C281" s="23">
        <f>Hoja1!C281</f>
        <v>0</v>
      </c>
      <c r="D281">
        <f>Hoja1!D281</f>
        <v>0</v>
      </c>
      <c r="E281" s="24">
        <f>IF(Hoja1!M281=2,Hoja1!E281,0)</f>
        <v>0</v>
      </c>
      <c r="F281" s="23" t="e">
        <f>VLOOKUP(Hoja1!F281,Data!$D$1:$E$5004,2,0)</f>
        <v>#N/A</v>
      </c>
      <c r="G281" s="23">
        <f>Hoja1!G281</f>
        <v>0</v>
      </c>
      <c r="H281" s="23">
        <f>Hoja1!H281</f>
        <v>0</v>
      </c>
      <c r="I281">
        <f>Hoja1!I281</f>
        <v>0</v>
      </c>
      <c r="J281" t="e">
        <f>VLOOKUP(Hoja1!J281,Data!$G$1:$H$505,2,0)</f>
        <v>#N/A</v>
      </c>
      <c r="K281" s="18">
        <f>IF(Hoja1!M281=2,Hoja1!K281,0)</f>
        <v>0</v>
      </c>
      <c r="L281">
        <f>IF(Hoja1!M281=2,Hoja1!L281:$N281,0)</f>
        <v>0</v>
      </c>
      <c r="M281">
        <f t="shared" si="10"/>
        <v>0</v>
      </c>
      <c r="N281" t="str">
        <f t="shared" si="11"/>
        <v/>
      </c>
      <c r="O281" t="str">
        <f>IF(N281="","",MAX(O$1:O280)+1)</f>
        <v/>
      </c>
    </row>
    <row r="282" spans="1:15" x14ac:dyDescent="0.25">
      <c r="A282">
        <f>IF(Hoja1!M282=2,Hoja1!A282,0)</f>
        <v>0</v>
      </c>
      <c r="B282" s="23" t="e">
        <f>VLOOKUP(Hoja1!B282,Data!$A$1:$B$504,2,0)</f>
        <v>#N/A</v>
      </c>
      <c r="C282" s="23">
        <f>Hoja1!C282</f>
        <v>0</v>
      </c>
      <c r="D282">
        <f>Hoja1!D282</f>
        <v>0</v>
      </c>
      <c r="E282" s="24">
        <f>IF(Hoja1!M282=2,Hoja1!E282,0)</f>
        <v>0</v>
      </c>
      <c r="F282" s="23" t="e">
        <f>VLOOKUP(Hoja1!F282,Data!$D$1:$E$5004,2,0)</f>
        <v>#N/A</v>
      </c>
      <c r="G282" s="23">
        <f>Hoja1!G282</f>
        <v>0</v>
      </c>
      <c r="H282" s="23">
        <f>Hoja1!H282</f>
        <v>0</v>
      </c>
      <c r="I282">
        <f>Hoja1!I282</f>
        <v>0</v>
      </c>
      <c r="J282" t="e">
        <f>VLOOKUP(Hoja1!J282,Data!$G$1:$H$505,2,0)</f>
        <v>#N/A</v>
      </c>
      <c r="K282" s="18">
        <f>IF(Hoja1!M282=2,Hoja1!K282,0)</f>
        <v>0</v>
      </c>
      <c r="L282">
        <f>IF(Hoja1!M282=2,Hoja1!L282:$N282,0)</f>
        <v>0</v>
      </c>
      <c r="M282">
        <f t="shared" si="10"/>
        <v>0</v>
      </c>
      <c r="N282" t="str">
        <f t="shared" si="11"/>
        <v/>
      </c>
      <c r="O282" t="str">
        <f>IF(N282="","",MAX(O$1:O281)+1)</f>
        <v/>
      </c>
    </row>
    <row r="283" spans="1:15" x14ac:dyDescent="0.25">
      <c r="A283">
        <f>IF(Hoja1!M283=2,Hoja1!A283,0)</f>
        <v>0</v>
      </c>
      <c r="B283" s="23" t="e">
        <f>VLOOKUP(Hoja1!B283,Data!$A$1:$B$504,2,0)</f>
        <v>#N/A</v>
      </c>
      <c r="C283" s="23">
        <f>Hoja1!C283</f>
        <v>0</v>
      </c>
      <c r="D283">
        <f>Hoja1!D283</f>
        <v>0</v>
      </c>
      <c r="E283" s="24">
        <f>IF(Hoja1!M283=2,Hoja1!E283,0)</f>
        <v>0</v>
      </c>
      <c r="F283" s="23" t="e">
        <f>VLOOKUP(Hoja1!F283,Data!$D$1:$E$5004,2,0)</f>
        <v>#N/A</v>
      </c>
      <c r="G283" s="23">
        <f>Hoja1!G283</f>
        <v>0</v>
      </c>
      <c r="H283" s="23">
        <f>Hoja1!H283</f>
        <v>0</v>
      </c>
      <c r="I283">
        <f>Hoja1!I283</f>
        <v>0</v>
      </c>
      <c r="J283" t="e">
        <f>VLOOKUP(Hoja1!J283,Data!$G$1:$H$505,2,0)</f>
        <v>#N/A</v>
      </c>
      <c r="K283" s="18">
        <f>IF(Hoja1!M283=2,Hoja1!K283,0)</f>
        <v>0</v>
      </c>
      <c r="L283">
        <f>IF(Hoja1!M283=2,Hoja1!L283:$N283,0)</f>
        <v>0</v>
      </c>
      <c r="M283">
        <f t="shared" si="10"/>
        <v>0</v>
      </c>
      <c r="N283" t="str">
        <f t="shared" si="11"/>
        <v/>
      </c>
      <c r="O283" t="str">
        <f>IF(N283="","",MAX(O$1:O282)+1)</f>
        <v/>
      </c>
    </row>
    <row r="284" spans="1:15" x14ac:dyDescent="0.25">
      <c r="A284">
        <f>IF(Hoja1!M284=2,Hoja1!A284,0)</f>
        <v>0</v>
      </c>
      <c r="B284" s="23" t="e">
        <f>VLOOKUP(Hoja1!B284,Data!$A$1:$B$504,2,0)</f>
        <v>#N/A</v>
      </c>
      <c r="C284" s="23">
        <f>Hoja1!C284</f>
        <v>0</v>
      </c>
      <c r="D284">
        <f>Hoja1!D284</f>
        <v>0</v>
      </c>
      <c r="E284" s="24">
        <f>IF(Hoja1!M284=2,Hoja1!E284,0)</f>
        <v>0</v>
      </c>
      <c r="F284" s="23" t="e">
        <f>VLOOKUP(Hoja1!F284,Data!$D$1:$E$5004,2,0)</f>
        <v>#N/A</v>
      </c>
      <c r="G284" s="23">
        <f>Hoja1!G284</f>
        <v>0</v>
      </c>
      <c r="H284" s="23">
        <f>Hoja1!H284</f>
        <v>0</v>
      </c>
      <c r="I284">
        <f>Hoja1!I284</f>
        <v>0</v>
      </c>
      <c r="J284" t="e">
        <f>VLOOKUP(Hoja1!J284,Data!$G$1:$H$505,2,0)</f>
        <v>#N/A</v>
      </c>
      <c r="K284" s="18">
        <f>IF(Hoja1!M284=2,Hoja1!K284,0)</f>
        <v>0</v>
      </c>
      <c r="L284">
        <f>IF(Hoja1!M284=2,Hoja1!L284:$N284,0)</f>
        <v>0</v>
      </c>
      <c r="M284">
        <f t="shared" si="10"/>
        <v>0</v>
      </c>
      <c r="N284" t="str">
        <f t="shared" si="11"/>
        <v/>
      </c>
      <c r="O284" t="str">
        <f>IF(N284="","",MAX(O$1:O283)+1)</f>
        <v/>
      </c>
    </row>
    <row r="285" spans="1:15" x14ac:dyDescent="0.25">
      <c r="A285">
        <f>IF(Hoja1!M285=2,Hoja1!A285,0)</f>
        <v>0</v>
      </c>
      <c r="B285" s="23" t="e">
        <f>VLOOKUP(Hoja1!B285,Data!$A$1:$B$504,2,0)</f>
        <v>#N/A</v>
      </c>
      <c r="C285" s="23">
        <f>Hoja1!C285</f>
        <v>0</v>
      </c>
      <c r="D285">
        <f>Hoja1!D285</f>
        <v>0</v>
      </c>
      <c r="E285" s="24">
        <f>IF(Hoja1!M285=2,Hoja1!E285,0)</f>
        <v>0</v>
      </c>
      <c r="F285" s="23" t="e">
        <f>VLOOKUP(Hoja1!F285,Data!$D$1:$E$5004,2,0)</f>
        <v>#N/A</v>
      </c>
      <c r="G285" s="23">
        <f>Hoja1!G285</f>
        <v>0</v>
      </c>
      <c r="H285" s="23">
        <f>Hoja1!H285</f>
        <v>0</v>
      </c>
      <c r="I285">
        <f>Hoja1!I285</f>
        <v>0</v>
      </c>
      <c r="J285" t="e">
        <f>VLOOKUP(Hoja1!J285,Data!$G$1:$H$505,2,0)</f>
        <v>#N/A</v>
      </c>
      <c r="K285" s="18">
        <f>IF(Hoja1!M285=2,Hoja1!K285,0)</f>
        <v>0</v>
      </c>
      <c r="L285">
        <f>IF(Hoja1!M285=2,Hoja1!L285:$N285,0)</f>
        <v>0</v>
      </c>
      <c r="M285">
        <f t="shared" si="10"/>
        <v>0</v>
      </c>
      <c r="N285" t="str">
        <f t="shared" si="11"/>
        <v/>
      </c>
      <c r="O285" t="str">
        <f>IF(N285="","",MAX(O$1:O284)+1)</f>
        <v/>
      </c>
    </row>
    <row r="286" spans="1:15" x14ac:dyDescent="0.25">
      <c r="A286">
        <f>IF(Hoja1!M286=2,Hoja1!A286,0)</f>
        <v>0</v>
      </c>
      <c r="B286" s="23" t="e">
        <f>VLOOKUP(Hoja1!B286,Data!$A$1:$B$504,2,0)</f>
        <v>#N/A</v>
      </c>
      <c r="C286" s="23">
        <f>Hoja1!C286</f>
        <v>0</v>
      </c>
      <c r="D286">
        <f>Hoja1!D286</f>
        <v>0</v>
      </c>
      <c r="E286" s="24">
        <f>IF(Hoja1!M286=2,Hoja1!E286,0)</f>
        <v>0</v>
      </c>
      <c r="F286" s="23" t="e">
        <f>VLOOKUP(Hoja1!F286,Data!$D$1:$E$5004,2,0)</f>
        <v>#N/A</v>
      </c>
      <c r="G286" s="23">
        <f>Hoja1!G286</f>
        <v>0</v>
      </c>
      <c r="H286" s="23">
        <f>Hoja1!H286</f>
        <v>0</v>
      </c>
      <c r="I286">
        <f>Hoja1!I286</f>
        <v>0</v>
      </c>
      <c r="J286" t="e">
        <f>VLOOKUP(Hoja1!J286,Data!$G$1:$H$505,2,0)</f>
        <v>#N/A</v>
      </c>
      <c r="K286" s="18">
        <f>IF(Hoja1!M286=2,Hoja1!K286,0)</f>
        <v>0</v>
      </c>
      <c r="L286">
        <f>IF(Hoja1!M286=2,Hoja1!L286:$N286,0)</f>
        <v>0</v>
      </c>
      <c r="M286">
        <f t="shared" si="10"/>
        <v>0</v>
      </c>
      <c r="N286" t="str">
        <f t="shared" si="11"/>
        <v/>
      </c>
      <c r="O286" t="str">
        <f>IF(N286="","",MAX(O$1:O285)+1)</f>
        <v/>
      </c>
    </row>
    <row r="287" spans="1:15" x14ac:dyDescent="0.25">
      <c r="A287">
        <f>IF(Hoja1!M287=2,Hoja1!A287,0)</f>
        <v>0</v>
      </c>
      <c r="B287" s="23" t="e">
        <f>VLOOKUP(Hoja1!B287,Data!$A$1:$B$504,2,0)</f>
        <v>#N/A</v>
      </c>
      <c r="C287" s="23">
        <f>Hoja1!C287</f>
        <v>0</v>
      </c>
      <c r="D287">
        <f>Hoja1!D287</f>
        <v>0</v>
      </c>
      <c r="E287" s="24">
        <f>IF(Hoja1!M287=2,Hoja1!E287,0)</f>
        <v>0</v>
      </c>
      <c r="F287" s="23" t="e">
        <f>VLOOKUP(Hoja1!F287,Data!$D$1:$E$5004,2,0)</f>
        <v>#N/A</v>
      </c>
      <c r="G287" s="23">
        <f>Hoja1!G287</f>
        <v>0</v>
      </c>
      <c r="H287" s="23">
        <f>Hoja1!H287</f>
        <v>0</v>
      </c>
      <c r="I287">
        <f>Hoja1!I287</f>
        <v>0</v>
      </c>
      <c r="J287" t="e">
        <f>VLOOKUP(Hoja1!J287,Data!$G$1:$H$505,2,0)</f>
        <v>#N/A</v>
      </c>
      <c r="K287" s="18">
        <f>IF(Hoja1!M287=2,Hoja1!K287,0)</f>
        <v>0</v>
      </c>
      <c r="L287">
        <f>IF(Hoja1!M287=2,Hoja1!L287:$N287,0)</f>
        <v>0</v>
      </c>
      <c r="M287">
        <f t="shared" si="10"/>
        <v>0</v>
      </c>
      <c r="N287" t="str">
        <f t="shared" si="11"/>
        <v/>
      </c>
      <c r="O287" t="str">
        <f>IF(N287="","",MAX(O$1:O286)+1)</f>
        <v/>
      </c>
    </row>
    <row r="288" spans="1:15" x14ac:dyDescent="0.25">
      <c r="A288">
        <f>IF(Hoja1!M288=2,Hoja1!A288,0)</f>
        <v>0</v>
      </c>
      <c r="B288" s="23" t="e">
        <f>VLOOKUP(Hoja1!B288,Data!$A$1:$B$504,2,0)</f>
        <v>#N/A</v>
      </c>
      <c r="C288" s="23">
        <f>Hoja1!C288</f>
        <v>0</v>
      </c>
      <c r="D288">
        <f>Hoja1!D288</f>
        <v>0</v>
      </c>
      <c r="E288" s="24">
        <f>IF(Hoja1!M288=2,Hoja1!E288,0)</f>
        <v>0</v>
      </c>
      <c r="F288" s="23" t="e">
        <f>VLOOKUP(Hoja1!F288,Data!$D$1:$E$5004,2,0)</f>
        <v>#N/A</v>
      </c>
      <c r="G288" s="23">
        <f>Hoja1!G288</f>
        <v>0</v>
      </c>
      <c r="H288" s="23">
        <f>Hoja1!H288</f>
        <v>0</v>
      </c>
      <c r="I288">
        <f>Hoja1!I288</f>
        <v>0</v>
      </c>
      <c r="J288" t="e">
        <f>VLOOKUP(Hoja1!J288,Data!$G$1:$H$505,2,0)</f>
        <v>#N/A</v>
      </c>
      <c r="K288" s="18">
        <f>IF(Hoja1!M288=2,Hoja1!K288,0)</f>
        <v>0</v>
      </c>
      <c r="L288">
        <f>IF(Hoja1!M288=2,Hoja1!L288:$N288,0)</f>
        <v>0</v>
      </c>
      <c r="M288">
        <f t="shared" si="10"/>
        <v>0</v>
      </c>
      <c r="N288" t="str">
        <f t="shared" si="11"/>
        <v/>
      </c>
      <c r="O288" t="str">
        <f>IF(N288="","",MAX(O$1:O287)+1)</f>
        <v/>
      </c>
    </row>
    <row r="289" spans="1:15" x14ac:dyDescent="0.25">
      <c r="A289">
        <f>IF(Hoja1!M289=2,Hoja1!A289,0)</f>
        <v>0</v>
      </c>
      <c r="B289" s="23" t="e">
        <f>VLOOKUP(Hoja1!B289,Data!$A$1:$B$504,2,0)</f>
        <v>#N/A</v>
      </c>
      <c r="C289" s="23">
        <f>Hoja1!C289</f>
        <v>0</v>
      </c>
      <c r="D289">
        <f>Hoja1!D289</f>
        <v>0</v>
      </c>
      <c r="E289" s="24">
        <f>IF(Hoja1!M289=2,Hoja1!E289,0)</f>
        <v>0</v>
      </c>
      <c r="F289" s="23" t="e">
        <f>VLOOKUP(Hoja1!F289,Data!$D$1:$E$5004,2,0)</f>
        <v>#N/A</v>
      </c>
      <c r="G289" s="23">
        <f>Hoja1!G289</f>
        <v>0</v>
      </c>
      <c r="H289" s="23">
        <f>Hoja1!H289</f>
        <v>0</v>
      </c>
      <c r="I289">
        <f>Hoja1!I289</f>
        <v>0</v>
      </c>
      <c r="J289" t="e">
        <f>VLOOKUP(Hoja1!J289,Data!$G$1:$H$505,2,0)</f>
        <v>#N/A</v>
      </c>
      <c r="K289" s="18">
        <f>IF(Hoja1!M289=2,Hoja1!K289,0)</f>
        <v>0</v>
      </c>
      <c r="L289">
        <f>IF(Hoja1!M289=2,Hoja1!L289:$N289,0)</f>
        <v>0</v>
      </c>
      <c r="M289">
        <f t="shared" si="10"/>
        <v>0</v>
      </c>
      <c r="N289" t="str">
        <f t="shared" si="11"/>
        <v/>
      </c>
      <c r="O289" t="str">
        <f>IF(N289="","",MAX(O$1:O288)+1)</f>
        <v/>
      </c>
    </row>
    <row r="290" spans="1:15" x14ac:dyDescent="0.25">
      <c r="A290">
        <f>IF(Hoja1!M290=2,Hoja1!A290,0)</f>
        <v>0</v>
      </c>
      <c r="B290" s="23" t="e">
        <f>VLOOKUP(Hoja1!B290,Data!$A$1:$B$504,2,0)</f>
        <v>#N/A</v>
      </c>
      <c r="C290" s="23">
        <f>Hoja1!C290</f>
        <v>0</v>
      </c>
      <c r="D290">
        <f>Hoja1!D290</f>
        <v>0</v>
      </c>
      <c r="E290" s="24">
        <f>IF(Hoja1!M290=2,Hoja1!E290,0)</f>
        <v>0</v>
      </c>
      <c r="F290" s="23" t="e">
        <f>VLOOKUP(Hoja1!F290,Data!$D$1:$E$5004,2,0)</f>
        <v>#N/A</v>
      </c>
      <c r="G290" s="23">
        <f>Hoja1!G290</f>
        <v>0</v>
      </c>
      <c r="H290" s="23">
        <f>Hoja1!H290</f>
        <v>0</v>
      </c>
      <c r="I290">
        <f>Hoja1!I290</f>
        <v>0</v>
      </c>
      <c r="J290" t="e">
        <f>VLOOKUP(Hoja1!J290,Data!$G$1:$H$505,2,0)</f>
        <v>#N/A</v>
      </c>
      <c r="K290" s="18">
        <f>IF(Hoja1!M290=2,Hoja1!K290,0)</f>
        <v>0</v>
      </c>
      <c r="L290">
        <f>IF(Hoja1!M290=2,Hoja1!L290:$N290,0)</f>
        <v>0</v>
      </c>
      <c r="M290">
        <f t="shared" si="10"/>
        <v>0</v>
      </c>
      <c r="N290" t="str">
        <f t="shared" si="11"/>
        <v/>
      </c>
      <c r="O290" t="str">
        <f>IF(N290="","",MAX(O$1:O289)+1)</f>
        <v/>
      </c>
    </row>
    <row r="291" spans="1:15" x14ac:dyDescent="0.25">
      <c r="A291">
        <f>IF(Hoja1!M291=2,Hoja1!A291,0)</f>
        <v>0</v>
      </c>
      <c r="B291" s="23" t="e">
        <f>VLOOKUP(Hoja1!B291,Data!$A$1:$B$504,2,0)</f>
        <v>#N/A</v>
      </c>
      <c r="C291" s="23">
        <f>Hoja1!C291</f>
        <v>0</v>
      </c>
      <c r="D291">
        <f>Hoja1!D291</f>
        <v>0</v>
      </c>
      <c r="E291" s="24">
        <f>IF(Hoja1!M291=2,Hoja1!E291,0)</f>
        <v>0</v>
      </c>
      <c r="F291" s="23" t="e">
        <f>VLOOKUP(Hoja1!F291,Data!$D$1:$E$5004,2,0)</f>
        <v>#N/A</v>
      </c>
      <c r="G291" s="23">
        <f>Hoja1!G291</f>
        <v>0</v>
      </c>
      <c r="H291" s="23">
        <f>Hoja1!H291</f>
        <v>0</v>
      </c>
      <c r="I291">
        <f>Hoja1!I291</f>
        <v>0</v>
      </c>
      <c r="J291" t="e">
        <f>VLOOKUP(Hoja1!J291,Data!$G$1:$H$505,2,0)</f>
        <v>#N/A</v>
      </c>
      <c r="K291" s="18">
        <f>IF(Hoja1!M291=2,Hoja1!K291,0)</f>
        <v>0</v>
      </c>
      <c r="L291">
        <f>IF(Hoja1!M291=2,Hoja1!L291:$N291,0)</f>
        <v>0</v>
      </c>
      <c r="M291">
        <f t="shared" si="10"/>
        <v>0</v>
      </c>
      <c r="N291" t="str">
        <f t="shared" si="11"/>
        <v/>
      </c>
      <c r="O291" t="str">
        <f>IF(N291="","",MAX(O$1:O290)+1)</f>
        <v/>
      </c>
    </row>
    <row r="292" spans="1:15" x14ac:dyDescent="0.25">
      <c r="A292">
        <f>IF(Hoja1!M292=2,Hoja1!A292,0)</f>
        <v>0</v>
      </c>
      <c r="B292" s="23" t="e">
        <f>VLOOKUP(Hoja1!B292,Data!$A$1:$B$504,2,0)</f>
        <v>#N/A</v>
      </c>
      <c r="C292" s="23">
        <f>Hoja1!C292</f>
        <v>0</v>
      </c>
      <c r="D292">
        <f>Hoja1!D292</f>
        <v>0</v>
      </c>
      <c r="E292" s="24">
        <f>IF(Hoja1!M292=2,Hoja1!E292,0)</f>
        <v>0</v>
      </c>
      <c r="F292" s="23" t="e">
        <f>VLOOKUP(Hoja1!F292,Data!$D$1:$E$5004,2,0)</f>
        <v>#N/A</v>
      </c>
      <c r="G292" s="23">
        <f>Hoja1!G292</f>
        <v>0</v>
      </c>
      <c r="H292" s="23">
        <f>Hoja1!H292</f>
        <v>0</v>
      </c>
      <c r="I292">
        <f>Hoja1!I292</f>
        <v>0</v>
      </c>
      <c r="J292" t="e">
        <f>VLOOKUP(Hoja1!J292,Data!$G$1:$H$505,2,0)</f>
        <v>#N/A</v>
      </c>
      <c r="K292" s="18">
        <f>IF(Hoja1!M292=2,Hoja1!K292,0)</f>
        <v>0</v>
      </c>
      <c r="L292">
        <f>IF(Hoja1!M292=2,Hoja1!L292:$N292,0)</f>
        <v>0</v>
      </c>
      <c r="M292">
        <f t="shared" si="10"/>
        <v>0</v>
      </c>
      <c r="N292" t="str">
        <f t="shared" si="11"/>
        <v/>
      </c>
      <c r="O292" t="str">
        <f>IF(N292="","",MAX(O$1:O291)+1)</f>
        <v/>
      </c>
    </row>
    <row r="293" spans="1:15" x14ac:dyDescent="0.25">
      <c r="A293">
        <f>IF(Hoja1!M293=2,Hoja1!A293,0)</f>
        <v>0</v>
      </c>
      <c r="B293" s="23" t="e">
        <f>VLOOKUP(Hoja1!B293,Data!$A$1:$B$504,2,0)</f>
        <v>#N/A</v>
      </c>
      <c r="C293" s="23">
        <f>Hoja1!C293</f>
        <v>0</v>
      </c>
      <c r="D293">
        <f>Hoja1!D293</f>
        <v>0</v>
      </c>
      <c r="E293" s="24">
        <f>IF(Hoja1!M293=2,Hoja1!E293,0)</f>
        <v>0</v>
      </c>
      <c r="F293" s="23" t="e">
        <f>VLOOKUP(Hoja1!F293,Data!$D$1:$E$5004,2,0)</f>
        <v>#N/A</v>
      </c>
      <c r="G293" s="23">
        <f>Hoja1!G293</f>
        <v>0</v>
      </c>
      <c r="H293" s="23">
        <f>Hoja1!H293</f>
        <v>0</v>
      </c>
      <c r="I293">
        <f>Hoja1!I293</f>
        <v>0</v>
      </c>
      <c r="J293" t="e">
        <f>VLOOKUP(Hoja1!J293,Data!$G$1:$H$505,2,0)</f>
        <v>#N/A</v>
      </c>
      <c r="K293" s="18">
        <f>IF(Hoja1!M293=2,Hoja1!K293,0)</f>
        <v>0</v>
      </c>
      <c r="L293">
        <f>IF(Hoja1!M293=2,Hoja1!L293:$N293,0)</f>
        <v>0</v>
      </c>
      <c r="M293">
        <f t="shared" si="10"/>
        <v>0</v>
      </c>
      <c r="N293" t="str">
        <f t="shared" si="11"/>
        <v/>
      </c>
      <c r="O293" t="str">
        <f>IF(N293="","",MAX(O$1:O292)+1)</f>
        <v/>
      </c>
    </row>
    <row r="294" spans="1:15" x14ac:dyDescent="0.25">
      <c r="A294">
        <f>IF(Hoja1!M294=2,Hoja1!A294,0)</f>
        <v>0</v>
      </c>
      <c r="B294" s="23" t="e">
        <f>VLOOKUP(Hoja1!B294,Data!$A$1:$B$504,2,0)</f>
        <v>#N/A</v>
      </c>
      <c r="C294" s="23">
        <f>Hoja1!C294</f>
        <v>0</v>
      </c>
      <c r="D294">
        <f>Hoja1!D294</f>
        <v>0</v>
      </c>
      <c r="E294" s="24">
        <f>IF(Hoja1!M294=2,Hoja1!E294,0)</f>
        <v>0</v>
      </c>
      <c r="F294" s="23" t="e">
        <f>VLOOKUP(Hoja1!F294,Data!$D$1:$E$5004,2,0)</f>
        <v>#N/A</v>
      </c>
      <c r="G294" s="23">
        <f>Hoja1!G294</f>
        <v>0</v>
      </c>
      <c r="H294" s="23">
        <f>Hoja1!H294</f>
        <v>0</v>
      </c>
      <c r="I294">
        <f>Hoja1!I294</f>
        <v>0</v>
      </c>
      <c r="J294" t="e">
        <f>VLOOKUP(Hoja1!J294,Data!$G$1:$H$505,2,0)</f>
        <v>#N/A</v>
      </c>
      <c r="K294" s="18">
        <f>IF(Hoja1!M294=2,Hoja1!K294,0)</f>
        <v>0</v>
      </c>
      <c r="L294">
        <f>IF(Hoja1!M294=2,Hoja1!L294:$N294,0)</f>
        <v>0</v>
      </c>
      <c r="M294">
        <f t="shared" si="10"/>
        <v>0</v>
      </c>
      <c r="N294" t="str">
        <f t="shared" si="11"/>
        <v/>
      </c>
      <c r="O294" t="str">
        <f>IF(N294="","",MAX(O$1:O293)+1)</f>
        <v/>
      </c>
    </row>
    <row r="295" spans="1:15" x14ac:dyDescent="0.25">
      <c r="A295">
        <f>IF(Hoja1!M295=2,Hoja1!A295,0)</f>
        <v>0</v>
      </c>
      <c r="B295" s="23" t="e">
        <f>VLOOKUP(Hoja1!B295,Data!$A$1:$B$504,2,0)</f>
        <v>#N/A</v>
      </c>
      <c r="C295" s="23">
        <f>Hoja1!C295</f>
        <v>0</v>
      </c>
      <c r="D295">
        <f>Hoja1!D295</f>
        <v>0</v>
      </c>
      <c r="E295" s="24">
        <f>IF(Hoja1!M295=2,Hoja1!E295,0)</f>
        <v>0</v>
      </c>
      <c r="F295" s="23" t="e">
        <f>VLOOKUP(Hoja1!F295,Data!$D$1:$E$5004,2,0)</f>
        <v>#N/A</v>
      </c>
      <c r="G295" s="23">
        <f>Hoja1!G295</f>
        <v>0</v>
      </c>
      <c r="H295" s="23">
        <f>Hoja1!H295</f>
        <v>0</v>
      </c>
      <c r="I295">
        <f>Hoja1!I295</f>
        <v>0</v>
      </c>
      <c r="J295" t="e">
        <f>VLOOKUP(Hoja1!J295,Data!$G$1:$H$505,2,0)</f>
        <v>#N/A</v>
      </c>
      <c r="K295" s="18">
        <f>IF(Hoja1!M295=2,Hoja1!K295,0)</f>
        <v>0</v>
      </c>
      <c r="L295">
        <f>IF(Hoja1!M295=2,Hoja1!L295:$N295,0)</f>
        <v>0</v>
      </c>
      <c r="M295">
        <f t="shared" si="10"/>
        <v>0</v>
      </c>
      <c r="N295" t="str">
        <f t="shared" si="11"/>
        <v/>
      </c>
      <c r="O295" t="str">
        <f>IF(N295="","",MAX(O$1:O294)+1)</f>
        <v/>
      </c>
    </row>
    <row r="296" spans="1:15" x14ac:dyDescent="0.25">
      <c r="A296">
        <f>IF(Hoja1!M296=2,Hoja1!A296,0)</f>
        <v>0</v>
      </c>
      <c r="B296" s="23" t="e">
        <f>VLOOKUP(Hoja1!B296,Data!$A$1:$B$504,2,0)</f>
        <v>#N/A</v>
      </c>
      <c r="C296" s="23">
        <f>Hoja1!C296</f>
        <v>0</v>
      </c>
      <c r="D296">
        <f>Hoja1!D296</f>
        <v>0</v>
      </c>
      <c r="E296" s="24">
        <f>IF(Hoja1!M296=2,Hoja1!E296,0)</f>
        <v>0</v>
      </c>
      <c r="F296" s="23" t="e">
        <f>VLOOKUP(Hoja1!F296,Data!$D$1:$E$5004,2,0)</f>
        <v>#N/A</v>
      </c>
      <c r="G296" s="23">
        <f>Hoja1!G296</f>
        <v>0</v>
      </c>
      <c r="H296" s="23">
        <f>Hoja1!H296</f>
        <v>0</v>
      </c>
      <c r="I296">
        <f>Hoja1!I296</f>
        <v>0</v>
      </c>
      <c r="J296" t="e">
        <f>VLOOKUP(Hoja1!J296,Data!$G$1:$H$505,2,0)</f>
        <v>#N/A</v>
      </c>
      <c r="K296" s="18">
        <f>IF(Hoja1!M296=2,Hoja1!K296,0)</f>
        <v>0</v>
      </c>
      <c r="L296">
        <f>IF(Hoja1!M296=2,Hoja1!L296:$N296,0)</f>
        <v>0</v>
      </c>
      <c r="M296">
        <f t="shared" si="10"/>
        <v>0</v>
      </c>
      <c r="N296" t="str">
        <f t="shared" si="11"/>
        <v/>
      </c>
      <c r="O296" t="str">
        <f>IF(N296="","",MAX(O$1:O295)+1)</f>
        <v/>
      </c>
    </row>
    <row r="297" spans="1:15" x14ac:dyDescent="0.25">
      <c r="A297">
        <f>IF(Hoja1!M297=2,Hoja1!A297,0)</f>
        <v>0</v>
      </c>
      <c r="B297" s="23" t="e">
        <f>VLOOKUP(Hoja1!B297,Data!$A$1:$B$504,2,0)</f>
        <v>#N/A</v>
      </c>
      <c r="C297" s="23">
        <f>Hoja1!C297</f>
        <v>0</v>
      </c>
      <c r="D297">
        <f>Hoja1!D297</f>
        <v>0</v>
      </c>
      <c r="E297" s="24">
        <f>IF(Hoja1!M297=2,Hoja1!E297,0)</f>
        <v>0</v>
      </c>
      <c r="F297" s="23" t="e">
        <f>VLOOKUP(Hoja1!F297,Data!$D$1:$E$5004,2,0)</f>
        <v>#N/A</v>
      </c>
      <c r="G297" s="23">
        <f>Hoja1!G297</f>
        <v>0</v>
      </c>
      <c r="H297" s="23">
        <f>Hoja1!H297</f>
        <v>0</v>
      </c>
      <c r="I297">
        <f>Hoja1!I297</f>
        <v>0</v>
      </c>
      <c r="J297" t="e">
        <f>VLOOKUP(Hoja1!J297,Data!$G$1:$H$505,2,0)</f>
        <v>#N/A</v>
      </c>
      <c r="K297" s="18">
        <f>IF(Hoja1!M297=2,Hoja1!K297,0)</f>
        <v>0</v>
      </c>
      <c r="L297">
        <f>IF(Hoja1!M297=2,Hoja1!L297:$N297,0)</f>
        <v>0</v>
      </c>
      <c r="M297">
        <f t="shared" si="10"/>
        <v>0</v>
      </c>
      <c r="N297" t="str">
        <f t="shared" si="11"/>
        <v/>
      </c>
      <c r="O297" t="str">
        <f>IF(N297="","",MAX(O$1:O296)+1)</f>
        <v/>
      </c>
    </row>
    <row r="298" spans="1:15" x14ac:dyDescent="0.25">
      <c r="A298">
        <f>IF(Hoja1!M298=2,Hoja1!A298,0)</f>
        <v>0</v>
      </c>
      <c r="B298" s="23" t="e">
        <f>VLOOKUP(Hoja1!B298,Data!$A$1:$B$504,2,0)</f>
        <v>#N/A</v>
      </c>
      <c r="C298" s="23">
        <f>Hoja1!C298</f>
        <v>0</v>
      </c>
      <c r="D298">
        <f>Hoja1!D298</f>
        <v>0</v>
      </c>
      <c r="E298" s="24">
        <f>IF(Hoja1!M298=2,Hoja1!E298,0)</f>
        <v>0</v>
      </c>
      <c r="F298" s="23" t="e">
        <f>VLOOKUP(Hoja1!F298,Data!$D$1:$E$5004,2,0)</f>
        <v>#N/A</v>
      </c>
      <c r="G298" s="23">
        <f>Hoja1!G298</f>
        <v>0</v>
      </c>
      <c r="H298" s="23">
        <f>Hoja1!H298</f>
        <v>0</v>
      </c>
      <c r="I298">
        <f>Hoja1!I298</f>
        <v>0</v>
      </c>
      <c r="J298" t="e">
        <f>VLOOKUP(Hoja1!J298,Data!$G$1:$H$505,2,0)</f>
        <v>#N/A</v>
      </c>
      <c r="K298" s="18">
        <f>IF(Hoja1!M298=2,Hoja1!K298,0)</f>
        <v>0</v>
      </c>
      <c r="L298">
        <f>IF(Hoja1!M298=2,Hoja1!L298:$N298,0)</f>
        <v>0</v>
      </c>
      <c r="M298">
        <f t="shared" si="10"/>
        <v>0</v>
      </c>
      <c r="N298" t="str">
        <f t="shared" si="11"/>
        <v/>
      </c>
      <c r="O298" t="str">
        <f>IF(N298="","",MAX(O$1:O297)+1)</f>
        <v/>
      </c>
    </row>
    <row r="299" spans="1:15" x14ac:dyDescent="0.25">
      <c r="A299">
        <f>IF(Hoja1!M299=2,Hoja1!A299,0)</f>
        <v>0</v>
      </c>
      <c r="B299" s="23" t="e">
        <f>VLOOKUP(Hoja1!B299,Data!$A$1:$B$504,2,0)</f>
        <v>#N/A</v>
      </c>
      <c r="C299" s="23">
        <f>Hoja1!C299</f>
        <v>0</v>
      </c>
      <c r="D299">
        <f>Hoja1!D299</f>
        <v>0</v>
      </c>
      <c r="E299" s="24">
        <f>IF(Hoja1!M299=2,Hoja1!E299,0)</f>
        <v>0</v>
      </c>
      <c r="F299" s="23" t="e">
        <f>VLOOKUP(Hoja1!F299,Data!$D$1:$E$5004,2,0)</f>
        <v>#N/A</v>
      </c>
      <c r="G299" s="23">
        <f>Hoja1!G299</f>
        <v>0</v>
      </c>
      <c r="H299" s="23">
        <f>Hoja1!H299</f>
        <v>0</v>
      </c>
      <c r="I299">
        <f>Hoja1!I299</f>
        <v>0</v>
      </c>
      <c r="J299" t="e">
        <f>VLOOKUP(Hoja1!J299,Data!$G$1:$H$505,2,0)</f>
        <v>#N/A</v>
      </c>
      <c r="K299" s="18">
        <f>IF(Hoja1!M299=2,Hoja1!K299,0)</f>
        <v>0</v>
      </c>
      <c r="L299">
        <f>IF(Hoja1!M299=2,Hoja1!L299:$N299,0)</f>
        <v>0</v>
      </c>
      <c r="M299">
        <f t="shared" si="10"/>
        <v>0</v>
      </c>
      <c r="N299" t="str">
        <f t="shared" si="11"/>
        <v/>
      </c>
      <c r="O299" t="str">
        <f>IF(N299="","",MAX(O$1:O298)+1)</f>
        <v/>
      </c>
    </row>
    <row r="300" spans="1:15" x14ac:dyDescent="0.25">
      <c r="A300">
        <f>IF(Hoja1!M300=2,Hoja1!A300,0)</f>
        <v>0</v>
      </c>
      <c r="B300" s="23" t="e">
        <f>VLOOKUP(Hoja1!B300,Data!$A$1:$B$504,2,0)</f>
        <v>#N/A</v>
      </c>
      <c r="C300" s="23">
        <f>Hoja1!C300</f>
        <v>0</v>
      </c>
      <c r="D300">
        <f>Hoja1!D300</f>
        <v>0</v>
      </c>
      <c r="E300" s="24">
        <f>IF(Hoja1!M300=2,Hoja1!E300,0)</f>
        <v>0</v>
      </c>
      <c r="F300" s="23" t="e">
        <f>VLOOKUP(Hoja1!F300,Data!$D$1:$E$5004,2,0)</f>
        <v>#N/A</v>
      </c>
      <c r="G300" s="23">
        <f>Hoja1!G300</f>
        <v>0</v>
      </c>
      <c r="H300" s="23">
        <f>Hoja1!H300</f>
        <v>0</v>
      </c>
      <c r="I300">
        <f>Hoja1!I300</f>
        <v>0</v>
      </c>
      <c r="J300" t="e">
        <f>VLOOKUP(Hoja1!J300,Data!$G$1:$H$505,2,0)</f>
        <v>#N/A</v>
      </c>
      <c r="K300" s="18">
        <f>IF(Hoja1!M300=2,Hoja1!K300,0)</f>
        <v>0</v>
      </c>
      <c r="L300">
        <f>IF(Hoja1!M300=2,Hoja1!L300:$N300,0)</f>
        <v>0</v>
      </c>
      <c r="M300">
        <f t="shared" si="10"/>
        <v>0</v>
      </c>
      <c r="N300" t="str">
        <f t="shared" si="11"/>
        <v/>
      </c>
      <c r="O300" t="str">
        <f>IF(N300="","",MAX(O$1:O299)+1)</f>
        <v/>
      </c>
    </row>
    <row r="301" spans="1:15" x14ac:dyDescent="0.25">
      <c r="A301">
        <f>IF(Hoja1!M301=2,Hoja1!A301,0)</f>
        <v>0</v>
      </c>
      <c r="B301" s="23" t="e">
        <f>VLOOKUP(Hoja1!B301,Data!$A$1:$B$504,2,0)</f>
        <v>#N/A</v>
      </c>
      <c r="C301" s="23">
        <f>Hoja1!C301</f>
        <v>0</v>
      </c>
      <c r="D301">
        <f>Hoja1!D301</f>
        <v>0</v>
      </c>
      <c r="E301" s="24">
        <f>IF(Hoja1!M301=2,Hoja1!E301,0)</f>
        <v>0</v>
      </c>
      <c r="F301" s="23" t="e">
        <f>VLOOKUP(Hoja1!F301,Data!$D$1:$E$5004,2,0)</f>
        <v>#N/A</v>
      </c>
      <c r="G301" s="23">
        <f>Hoja1!G301</f>
        <v>0</v>
      </c>
      <c r="H301" s="23">
        <f>Hoja1!H301</f>
        <v>0</v>
      </c>
      <c r="I301">
        <f>Hoja1!I301</f>
        <v>0</v>
      </c>
      <c r="J301" t="e">
        <f>VLOOKUP(Hoja1!J301,Data!$G$1:$H$505,2,0)</f>
        <v>#N/A</v>
      </c>
      <c r="K301" s="18">
        <f>IF(Hoja1!M301=2,Hoja1!K301,0)</f>
        <v>0</v>
      </c>
      <c r="L301">
        <f>IF(Hoja1!M301=2,Hoja1!L301:$N301,0)</f>
        <v>0</v>
      </c>
      <c r="M301">
        <f t="shared" si="10"/>
        <v>0</v>
      </c>
      <c r="N301" t="str">
        <f t="shared" si="11"/>
        <v/>
      </c>
      <c r="O301" t="str">
        <f>IF(N301="","",MAX(O$1:O300)+1)</f>
        <v/>
      </c>
    </row>
    <row r="302" spans="1:15" x14ac:dyDescent="0.25">
      <c r="A302">
        <f>IF(Hoja1!M302=2,Hoja1!A302,0)</f>
        <v>0</v>
      </c>
      <c r="B302" s="23" t="e">
        <f>VLOOKUP(Hoja1!B302,Data!$A$1:$B$504,2,0)</f>
        <v>#N/A</v>
      </c>
      <c r="C302" s="23">
        <f>Hoja1!C302</f>
        <v>0</v>
      </c>
      <c r="D302">
        <f>Hoja1!D302</f>
        <v>0</v>
      </c>
      <c r="E302" s="24">
        <f>IF(Hoja1!M302=2,Hoja1!E302,0)</f>
        <v>0</v>
      </c>
      <c r="F302" s="23" t="e">
        <f>VLOOKUP(Hoja1!F302,Data!$D$1:$E$5004,2,0)</f>
        <v>#N/A</v>
      </c>
      <c r="G302" s="23">
        <f>Hoja1!G302</f>
        <v>0</v>
      </c>
      <c r="H302" s="23">
        <f>Hoja1!H302</f>
        <v>0</v>
      </c>
      <c r="I302">
        <f>Hoja1!I302</f>
        <v>0</v>
      </c>
      <c r="J302" t="e">
        <f>VLOOKUP(Hoja1!J302,Data!$G$1:$H$505,2,0)</f>
        <v>#N/A</v>
      </c>
      <c r="K302" s="18">
        <f>IF(Hoja1!M302=2,Hoja1!K302,0)</f>
        <v>0</v>
      </c>
      <c r="L302">
        <f>IF(Hoja1!M302=2,Hoja1!L302:$N302,0)</f>
        <v>0</v>
      </c>
      <c r="M302">
        <f t="shared" si="10"/>
        <v>0</v>
      </c>
      <c r="N302" t="str">
        <f t="shared" si="11"/>
        <v/>
      </c>
      <c r="O302" t="str">
        <f>IF(N302="","",MAX(O$1:O301)+1)</f>
        <v/>
      </c>
    </row>
    <row r="303" spans="1:15" x14ac:dyDescent="0.25">
      <c r="A303">
        <f>IF(Hoja1!M303=2,Hoja1!A303,0)</f>
        <v>0</v>
      </c>
      <c r="B303" s="23" t="e">
        <f>VLOOKUP(Hoja1!B303,Data!$A$1:$B$504,2,0)</f>
        <v>#N/A</v>
      </c>
      <c r="C303" s="23">
        <f>Hoja1!C303</f>
        <v>0</v>
      </c>
      <c r="D303">
        <f>Hoja1!D303</f>
        <v>0</v>
      </c>
      <c r="E303" s="24">
        <f>IF(Hoja1!M303=2,Hoja1!E303,0)</f>
        <v>0</v>
      </c>
      <c r="F303" s="23" t="e">
        <f>VLOOKUP(Hoja1!F303,Data!$D$1:$E$5004,2,0)</f>
        <v>#N/A</v>
      </c>
      <c r="G303" s="23">
        <f>Hoja1!G303</f>
        <v>0</v>
      </c>
      <c r="H303" s="23">
        <f>Hoja1!H303</f>
        <v>0</v>
      </c>
      <c r="I303">
        <f>Hoja1!I303</f>
        <v>0</v>
      </c>
      <c r="J303" t="e">
        <f>VLOOKUP(Hoja1!J303,Data!$G$1:$H$505,2,0)</f>
        <v>#N/A</v>
      </c>
      <c r="K303" s="18">
        <f>IF(Hoja1!M303=2,Hoja1!K303,0)</f>
        <v>0</v>
      </c>
      <c r="L303">
        <f>IF(Hoja1!M303=2,Hoja1!L303:$N303,0)</f>
        <v>0</v>
      </c>
      <c r="M303">
        <f t="shared" si="10"/>
        <v>0</v>
      </c>
      <c r="N303" t="str">
        <f t="shared" si="11"/>
        <v/>
      </c>
      <c r="O303" t="str">
        <f>IF(N303="","",MAX(O$1:O302)+1)</f>
        <v/>
      </c>
    </row>
    <row r="304" spans="1:15" x14ac:dyDescent="0.25">
      <c r="A304">
        <f>IF(Hoja1!M304=2,Hoja1!A304,0)</f>
        <v>0</v>
      </c>
      <c r="B304" s="23" t="e">
        <f>VLOOKUP(Hoja1!B304,Data!$A$1:$B$504,2,0)</f>
        <v>#N/A</v>
      </c>
      <c r="C304" s="23">
        <f>Hoja1!C304</f>
        <v>0</v>
      </c>
      <c r="D304">
        <f>Hoja1!D304</f>
        <v>0</v>
      </c>
      <c r="E304" s="24">
        <f>IF(Hoja1!M304=2,Hoja1!E304,0)</f>
        <v>0</v>
      </c>
      <c r="F304" s="23" t="e">
        <f>VLOOKUP(Hoja1!F304,Data!$D$1:$E$5004,2,0)</f>
        <v>#N/A</v>
      </c>
      <c r="G304" s="23">
        <f>Hoja1!G304</f>
        <v>0</v>
      </c>
      <c r="H304" s="23">
        <f>Hoja1!H304</f>
        <v>0</v>
      </c>
      <c r="I304">
        <f>Hoja1!I304</f>
        <v>0</v>
      </c>
      <c r="J304" t="e">
        <f>VLOOKUP(Hoja1!J304,Data!$G$1:$H$505,2,0)</f>
        <v>#N/A</v>
      </c>
      <c r="K304" s="18">
        <f>IF(Hoja1!M304=2,Hoja1!K304,0)</f>
        <v>0</v>
      </c>
      <c r="L304">
        <f>IF(Hoja1!M304=2,Hoja1!L304:$N304,0)</f>
        <v>0</v>
      </c>
      <c r="M304">
        <f t="shared" si="10"/>
        <v>0</v>
      </c>
      <c r="N304" t="str">
        <f t="shared" si="11"/>
        <v/>
      </c>
      <c r="O304" t="str">
        <f>IF(N304="","",MAX(O$1:O303)+1)</f>
        <v/>
      </c>
    </row>
    <row r="305" spans="1:15" x14ac:dyDescent="0.25">
      <c r="A305">
        <f>IF(Hoja1!M305=2,Hoja1!A305,0)</f>
        <v>0</v>
      </c>
      <c r="B305" s="23" t="e">
        <f>VLOOKUP(Hoja1!B305,Data!$A$1:$B$504,2,0)</f>
        <v>#N/A</v>
      </c>
      <c r="C305" s="23">
        <f>Hoja1!C305</f>
        <v>0</v>
      </c>
      <c r="D305">
        <f>Hoja1!D305</f>
        <v>0</v>
      </c>
      <c r="E305" s="24">
        <f>IF(Hoja1!M305=2,Hoja1!E305,0)</f>
        <v>0</v>
      </c>
      <c r="F305" s="23" t="e">
        <f>VLOOKUP(Hoja1!F305,Data!$D$1:$E$5004,2,0)</f>
        <v>#N/A</v>
      </c>
      <c r="G305" s="23">
        <f>Hoja1!G305</f>
        <v>0</v>
      </c>
      <c r="H305" s="23">
        <f>Hoja1!H305</f>
        <v>0</v>
      </c>
      <c r="I305">
        <f>Hoja1!I305</f>
        <v>0</v>
      </c>
      <c r="J305" t="e">
        <f>VLOOKUP(Hoja1!J305,Data!$G$1:$H$505,2,0)</f>
        <v>#N/A</v>
      </c>
      <c r="K305" s="18">
        <f>IF(Hoja1!M305=2,Hoja1!K305,0)</f>
        <v>0</v>
      </c>
      <c r="L305">
        <f>IF(Hoja1!M305=2,Hoja1!L305:$N305,0)</f>
        <v>0</v>
      </c>
      <c r="M305">
        <f t="shared" si="10"/>
        <v>0</v>
      </c>
      <c r="N305" t="str">
        <f t="shared" si="11"/>
        <v/>
      </c>
      <c r="O305" t="str">
        <f>IF(N305="","",MAX(O$1:O304)+1)</f>
        <v/>
      </c>
    </row>
    <row r="306" spans="1:15" x14ac:dyDescent="0.25">
      <c r="A306">
        <f>IF(Hoja1!M306=2,Hoja1!A306,0)</f>
        <v>0</v>
      </c>
      <c r="B306" s="23" t="e">
        <f>VLOOKUP(Hoja1!B306,Data!$A$1:$B$504,2,0)</f>
        <v>#N/A</v>
      </c>
      <c r="C306" s="23">
        <f>Hoja1!C306</f>
        <v>0</v>
      </c>
      <c r="D306">
        <f>Hoja1!D306</f>
        <v>0</v>
      </c>
      <c r="E306" s="24">
        <f>IF(Hoja1!M306=2,Hoja1!E306,0)</f>
        <v>0</v>
      </c>
      <c r="F306" s="23" t="e">
        <f>VLOOKUP(Hoja1!F306,Data!$D$1:$E$5004,2,0)</f>
        <v>#N/A</v>
      </c>
      <c r="G306" s="23">
        <f>Hoja1!G306</f>
        <v>0</v>
      </c>
      <c r="H306" s="23">
        <f>Hoja1!H306</f>
        <v>0</v>
      </c>
      <c r="I306">
        <f>Hoja1!I306</f>
        <v>0</v>
      </c>
      <c r="J306" t="e">
        <f>VLOOKUP(Hoja1!J306,Data!$G$1:$H$505,2,0)</f>
        <v>#N/A</v>
      </c>
      <c r="K306" s="18">
        <f>IF(Hoja1!M306=2,Hoja1!K306,0)</f>
        <v>0</v>
      </c>
      <c r="L306">
        <f>IF(Hoja1!M306=2,Hoja1!L306:$N306,0)</f>
        <v>0</v>
      </c>
      <c r="M306">
        <f t="shared" si="10"/>
        <v>0</v>
      </c>
      <c r="N306" t="str">
        <f t="shared" si="11"/>
        <v/>
      </c>
      <c r="O306" t="str">
        <f>IF(N306="","",MAX(O$1:O305)+1)</f>
        <v/>
      </c>
    </row>
    <row r="307" spans="1:15" x14ac:dyDescent="0.25">
      <c r="A307">
        <f>IF(Hoja1!M307=2,Hoja1!A307,0)</f>
        <v>0</v>
      </c>
      <c r="B307" s="23" t="e">
        <f>VLOOKUP(Hoja1!B307,Data!$A$1:$B$504,2,0)</f>
        <v>#N/A</v>
      </c>
      <c r="C307" s="23">
        <f>Hoja1!C307</f>
        <v>0</v>
      </c>
      <c r="D307">
        <f>Hoja1!D307</f>
        <v>0</v>
      </c>
      <c r="E307" s="24">
        <f>IF(Hoja1!M307=2,Hoja1!E307,0)</f>
        <v>0</v>
      </c>
      <c r="F307" s="23" t="e">
        <f>VLOOKUP(Hoja1!F307,Data!$D$1:$E$5004,2,0)</f>
        <v>#N/A</v>
      </c>
      <c r="G307" s="23">
        <f>Hoja1!G307</f>
        <v>0</v>
      </c>
      <c r="H307" s="23">
        <f>Hoja1!H307</f>
        <v>0</v>
      </c>
      <c r="I307">
        <f>Hoja1!I307</f>
        <v>0</v>
      </c>
      <c r="J307" t="e">
        <f>VLOOKUP(Hoja1!J307,Data!$G$1:$H$505,2,0)</f>
        <v>#N/A</v>
      </c>
      <c r="K307" s="18">
        <f>IF(Hoja1!M307=2,Hoja1!K307,0)</f>
        <v>0</v>
      </c>
      <c r="L307">
        <f>IF(Hoja1!M307=2,Hoja1!L307:$N307,0)</f>
        <v>0</v>
      </c>
      <c r="M307">
        <f t="shared" si="10"/>
        <v>0</v>
      </c>
      <c r="N307" t="str">
        <f t="shared" si="11"/>
        <v/>
      </c>
      <c r="O307" t="str">
        <f>IF(N307="","",MAX(O$1:O306)+1)</f>
        <v/>
      </c>
    </row>
    <row r="308" spans="1:15" x14ac:dyDescent="0.25">
      <c r="A308">
        <f>IF(Hoja1!M308=2,Hoja1!A308,0)</f>
        <v>0</v>
      </c>
      <c r="B308" s="23" t="e">
        <f>VLOOKUP(Hoja1!B308,Data!$A$1:$B$504,2,0)</f>
        <v>#N/A</v>
      </c>
      <c r="C308" s="23">
        <f>Hoja1!C308</f>
        <v>0</v>
      </c>
      <c r="D308">
        <f>Hoja1!D308</f>
        <v>0</v>
      </c>
      <c r="E308" s="24">
        <f>IF(Hoja1!M308=2,Hoja1!E308,0)</f>
        <v>0</v>
      </c>
      <c r="F308" s="23" t="e">
        <f>VLOOKUP(Hoja1!F308,Data!$D$1:$E$5004,2,0)</f>
        <v>#N/A</v>
      </c>
      <c r="G308" s="23">
        <f>Hoja1!G308</f>
        <v>0</v>
      </c>
      <c r="H308" s="23">
        <f>Hoja1!H308</f>
        <v>0</v>
      </c>
      <c r="I308">
        <f>Hoja1!I308</f>
        <v>0</v>
      </c>
      <c r="J308" t="e">
        <f>VLOOKUP(Hoja1!J308,Data!$G$1:$H$505,2,0)</f>
        <v>#N/A</v>
      </c>
      <c r="K308" s="18">
        <f>IF(Hoja1!M308=2,Hoja1!K308,0)</f>
        <v>0</v>
      </c>
      <c r="L308">
        <f>IF(Hoja1!M308=2,Hoja1!L308:$N308,0)</f>
        <v>0</v>
      </c>
      <c r="M308">
        <f t="shared" si="10"/>
        <v>0</v>
      </c>
      <c r="N308" t="str">
        <f t="shared" si="11"/>
        <v/>
      </c>
      <c r="O308" t="str">
        <f>IF(N308="","",MAX(O$1:O307)+1)</f>
        <v/>
      </c>
    </row>
    <row r="309" spans="1:15" x14ac:dyDescent="0.25">
      <c r="A309">
        <f>IF(Hoja1!M309=2,Hoja1!A309,0)</f>
        <v>0</v>
      </c>
      <c r="B309" s="23" t="e">
        <f>VLOOKUP(Hoja1!B309,Data!$A$1:$B$504,2,0)</f>
        <v>#N/A</v>
      </c>
      <c r="C309" s="23">
        <f>Hoja1!C309</f>
        <v>0</v>
      </c>
      <c r="D309">
        <f>Hoja1!D309</f>
        <v>0</v>
      </c>
      <c r="E309" s="24">
        <f>IF(Hoja1!M309=2,Hoja1!E309,0)</f>
        <v>0</v>
      </c>
      <c r="F309" s="23" t="e">
        <f>VLOOKUP(Hoja1!F309,Data!$D$1:$E$5004,2,0)</f>
        <v>#N/A</v>
      </c>
      <c r="G309" s="23">
        <f>Hoja1!G309</f>
        <v>0</v>
      </c>
      <c r="H309" s="23">
        <f>Hoja1!H309</f>
        <v>0</v>
      </c>
      <c r="I309">
        <f>Hoja1!I309</f>
        <v>0</v>
      </c>
      <c r="J309" t="e">
        <f>VLOOKUP(Hoja1!J309,Data!$G$1:$H$505,2,0)</f>
        <v>#N/A</v>
      </c>
      <c r="K309" s="18">
        <f>IF(Hoja1!M309=2,Hoja1!K309,0)</f>
        <v>0</v>
      </c>
      <c r="L309">
        <f>IF(Hoja1!M309=2,Hoja1!L309:$N309,0)</f>
        <v>0</v>
      </c>
      <c r="M309">
        <f t="shared" si="10"/>
        <v>0</v>
      </c>
      <c r="N309" t="str">
        <f t="shared" si="11"/>
        <v/>
      </c>
      <c r="O309" t="str">
        <f>IF(N309="","",MAX(O$1:O308)+1)</f>
        <v/>
      </c>
    </row>
    <row r="310" spans="1:15" x14ac:dyDescent="0.25">
      <c r="A310">
        <f>IF(Hoja1!M310=2,Hoja1!A310,0)</f>
        <v>0</v>
      </c>
      <c r="B310" s="23" t="e">
        <f>VLOOKUP(Hoja1!B310,Data!$A$1:$B$504,2,0)</f>
        <v>#N/A</v>
      </c>
      <c r="C310" s="23">
        <f>Hoja1!C310</f>
        <v>0</v>
      </c>
      <c r="D310">
        <f>Hoja1!D310</f>
        <v>0</v>
      </c>
      <c r="E310" s="24">
        <f>IF(Hoja1!M310=2,Hoja1!E310,0)</f>
        <v>0</v>
      </c>
      <c r="F310" s="23" t="e">
        <f>VLOOKUP(Hoja1!F310,Data!$D$1:$E$5004,2,0)</f>
        <v>#N/A</v>
      </c>
      <c r="G310" s="23">
        <f>Hoja1!G310</f>
        <v>0</v>
      </c>
      <c r="H310" s="23">
        <f>Hoja1!H310</f>
        <v>0</v>
      </c>
      <c r="I310">
        <f>Hoja1!I310</f>
        <v>0</v>
      </c>
      <c r="J310" t="e">
        <f>VLOOKUP(Hoja1!J310,Data!$G$1:$H$505,2,0)</f>
        <v>#N/A</v>
      </c>
      <c r="K310" s="18">
        <f>IF(Hoja1!M310=2,Hoja1!K310,0)</f>
        <v>0</v>
      </c>
      <c r="L310">
        <f>IF(Hoja1!M310=2,Hoja1!L310:$N310,0)</f>
        <v>0</v>
      </c>
      <c r="M310">
        <f t="shared" si="10"/>
        <v>0</v>
      </c>
      <c r="N310" t="str">
        <f t="shared" si="11"/>
        <v/>
      </c>
      <c r="O310" t="str">
        <f>IF(N310="","",MAX(O$1:O309)+1)</f>
        <v/>
      </c>
    </row>
    <row r="311" spans="1:15" x14ac:dyDescent="0.25">
      <c r="A311">
        <f>IF(Hoja1!M311=2,Hoja1!A311,0)</f>
        <v>0</v>
      </c>
      <c r="B311" s="23" t="e">
        <f>VLOOKUP(Hoja1!B311,Data!$A$1:$B$504,2,0)</f>
        <v>#N/A</v>
      </c>
      <c r="C311" s="23">
        <f>Hoja1!C311</f>
        <v>0</v>
      </c>
      <c r="D311">
        <f>Hoja1!D311</f>
        <v>0</v>
      </c>
      <c r="E311" s="24">
        <f>IF(Hoja1!M311=2,Hoja1!E311,0)</f>
        <v>0</v>
      </c>
      <c r="F311" s="23" t="e">
        <f>VLOOKUP(Hoja1!F311,Data!$D$1:$E$5004,2,0)</f>
        <v>#N/A</v>
      </c>
      <c r="G311" s="23">
        <f>Hoja1!G311</f>
        <v>0</v>
      </c>
      <c r="H311" s="23">
        <f>Hoja1!H311</f>
        <v>0</v>
      </c>
      <c r="I311">
        <f>Hoja1!I311</f>
        <v>0</v>
      </c>
      <c r="J311" t="e">
        <f>VLOOKUP(Hoja1!J311,Data!$G$1:$H$505,2,0)</f>
        <v>#N/A</v>
      </c>
      <c r="K311" s="18">
        <f>IF(Hoja1!M311=2,Hoja1!K311,0)</f>
        <v>0</v>
      </c>
      <c r="L311">
        <f>IF(Hoja1!M311=2,Hoja1!L311:$N311,0)</f>
        <v>0</v>
      </c>
      <c r="M311">
        <f t="shared" si="10"/>
        <v>0</v>
      </c>
      <c r="N311" t="str">
        <f t="shared" si="11"/>
        <v/>
      </c>
      <c r="O311" t="str">
        <f>IF(N311="","",MAX(O$1:O310)+1)</f>
        <v/>
      </c>
    </row>
    <row r="312" spans="1:15" x14ac:dyDescent="0.25">
      <c r="A312">
        <f>IF(Hoja1!M312=2,Hoja1!A312,0)</f>
        <v>0</v>
      </c>
      <c r="B312" s="23" t="e">
        <f>VLOOKUP(Hoja1!B312,Data!$A$1:$B$504,2,0)</f>
        <v>#N/A</v>
      </c>
      <c r="C312" s="23">
        <f>Hoja1!C312</f>
        <v>0</v>
      </c>
      <c r="D312">
        <f>Hoja1!D312</f>
        <v>0</v>
      </c>
      <c r="E312" s="24">
        <f>IF(Hoja1!M312=2,Hoja1!E312,0)</f>
        <v>0</v>
      </c>
      <c r="F312" s="23" t="e">
        <f>VLOOKUP(Hoja1!F312,Data!$D$1:$E$5004,2,0)</f>
        <v>#N/A</v>
      </c>
      <c r="G312" s="23">
        <f>Hoja1!G312</f>
        <v>0</v>
      </c>
      <c r="H312" s="23">
        <f>Hoja1!H312</f>
        <v>0</v>
      </c>
      <c r="I312">
        <f>Hoja1!I312</f>
        <v>0</v>
      </c>
      <c r="J312" t="e">
        <f>VLOOKUP(Hoja1!J312,Data!$G$1:$H$505,2,0)</f>
        <v>#N/A</v>
      </c>
      <c r="K312" s="18">
        <f>IF(Hoja1!M312=2,Hoja1!K312,0)</f>
        <v>0</v>
      </c>
      <c r="L312">
        <f>IF(Hoja1!M312=2,Hoja1!L312:$N312,0)</f>
        <v>0</v>
      </c>
      <c r="M312">
        <f t="shared" si="10"/>
        <v>0</v>
      </c>
      <c r="N312" t="str">
        <f t="shared" si="11"/>
        <v/>
      </c>
      <c r="O312" t="str">
        <f>IF(N312="","",MAX(O$1:O311)+1)</f>
        <v/>
      </c>
    </row>
    <row r="313" spans="1:15" x14ac:dyDescent="0.25">
      <c r="A313">
        <f>IF(Hoja1!M313=2,Hoja1!A313,0)</f>
        <v>0</v>
      </c>
      <c r="B313" s="23" t="e">
        <f>VLOOKUP(Hoja1!B313,Data!$A$1:$B$504,2,0)</f>
        <v>#N/A</v>
      </c>
      <c r="C313" s="23">
        <f>Hoja1!C313</f>
        <v>0</v>
      </c>
      <c r="D313">
        <f>Hoja1!D313</f>
        <v>0</v>
      </c>
      <c r="E313" s="24">
        <f>IF(Hoja1!M313=2,Hoja1!E313,0)</f>
        <v>0</v>
      </c>
      <c r="F313" s="23" t="e">
        <f>VLOOKUP(Hoja1!F313,Data!$D$1:$E$5004,2,0)</f>
        <v>#N/A</v>
      </c>
      <c r="G313" s="23">
        <f>Hoja1!G313</f>
        <v>0</v>
      </c>
      <c r="H313" s="23">
        <f>Hoja1!H313</f>
        <v>0</v>
      </c>
      <c r="I313">
        <f>Hoja1!I313</f>
        <v>0</v>
      </c>
      <c r="J313" t="e">
        <f>VLOOKUP(Hoja1!J313,Data!$G$1:$H$505,2,0)</f>
        <v>#N/A</v>
      </c>
      <c r="K313" s="18">
        <f>IF(Hoja1!M313=2,Hoja1!K313,0)</f>
        <v>0</v>
      </c>
      <c r="L313">
        <f>IF(Hoja1!M313=2,Hoja1!L313:$N313,0)</f>
        <v>0</v>
      </c>
      <c r="M313">
        <f t="shared" si="10"/>
        <v>0</v>
      </c>
      <c r="N313" t="str">
        <f t="shared" si="11"/>
        <v/>
      </c>
      <c r="O313" t="str">
        <f>IF(N313="","",MAX(O$1:O312)+1)</f>
        <v/>
      </c>
    </row>
    <row r="314" spans="1:15" x14ac:dyDescent="0.25">
      <c r="A314">
        <f>IF(Hoja1!M314=2,Hoja1!A314,0)</f>
        <v>0</v>
      </c>
      <c r="B314" s="23" t="e">
        <f>VLOOKUP(Hoja1!B314,Data!$A$1:$B$504,2,0)</f>
        <v>#N/A</v>
      </c>
      <c r="C314" s="23">
        <f>Hoja1!C314</f>
        <v>0</v>
      </c>
      <c r="D314">
        <f>Hoja1!D314</f>
        <v>0</v>
      </c>
      <c r="E314" s="24">
        <f>IF(Hoja1!M314=2,Hoja1!E314,0)</f>
        <v>0</v>
      </c>
      <c r="F314" s="23" t="e">
        <f>VLOOKUP(Hoja1!F314,Data!$D$1:$E$5004,2,0)</f>
        <v>#N/A</v>
      </c>
      <c r="G314" s="23">
        <f>Hoja1!G314</f>
        <v>0</v>
      </c>
      <c r="H314" s="23">
        <f>Hoja1!H314</f>
        <v>0</v>
      </c>
      <c r="I314">
        <f>Hoja1!I314</f>
        <v>0</v>
      </c>
      <c r="J314" t="e">
        <f>VLOOKUP(Hoja1!J314,Data!$G$1:$H$505,2,0)</f>
        <v>#N/A</v>
      </c>
      <c r="K314" s="18">
        <f>IF(Hoja1!M314=2,Hoja1!K314,0)</f>
        <v>0</v>
      </c>
      <c r="L314">
        <f>IF(Hoja1!M314=2,Hoja1!L314:$N314,0)</f>
        <v>0</v>
      </c>
      <c r="M314">
        <f t="shared" si="10"/>
        <v>0</v>
      </c>
      <c r="N314" t="str">
        <f t="shared" si="11"/>
        <v/>
      </c>
      <c r="O314" t="str">
        <f>IF(N314="","",MAX(O$1:O313)+1)</f>
        <v/>
      </c>
    </row>
    <row r="315" spans="1:15" x14ac:dyDescent="0.25">
      <c r="A315">
        <f>IF(Hoja1!M315=2,Hoja1!A315,0)</f>
        <v>0</v>
      </c>
      <c r="B315" s="23" t="e">
        <f>VLOOKUP(Hoja1!B315,Data!$A$1:$B$504,2,0)</f>
        <v>#N/A</v>
      </c>
      <c r="C315" s="23">
        <f>Hoja1!C315</f>
        <v>0</v>
      </c>
      <c r="D315">
        <f>Hoja1!D315</f>
        <v>0</v>
      </c>
      <c r="E315" s="24">
        <f>IF(Hoja1!M315=2,Hoja1!E315,0)</f>
        <v>0</v>
      </c>
      <c r="F315" s="23" t="e">
        <f>VLOOKUP(Hoja1!F315,Data!$D$1:$E$5004,2,0)</f>
        <v>#N/A</v>
      </c>
      <c r="G315" s="23">
        <f>Hoja1!G315</f>
        <v>0</v>
      </c>
      <c r="H315" s="23">
        <f>Hoja1!H315</f>
        <v>0</v>
      </c>
      <c r="I315">
        <f>Hoja1!I315</f>
        <v>0</v>
      </c>
      <c r="J315" t="e">
        <f>VLOOKUP(Hoja1!J315,Data!$G$1:$H$505,2,0)</f>
        <v>#N/A</v>
      </c>
      <c r="K315" s="18">
        <f>IF(Hoja1!M315=2,Hoja1!K315,0)</f>
        <v>0</v>
      </c>
      <c r="L315">
        <f>IF(Hoja1!M315=2,Hoja1!L315:$N315,0)</f>
        <v>0</v>
      </c>
      <c r="M315">
        <f t="shared" si="10"/>
        <v>0</v>
      </c>
      <c r="N315" t="str">
        <f t="shared" si="11"/>
        <v/>
      </c>
      <c r="O315" t="str">
        <f>IF(N315="","",MAX(O$1:O314)+1)</f>
        <v/>
      </c>
    </row>
    <row r="316" spans="1:15" x14ac:dyDescent="0.25">
      <c r="A316">
        <f>IF(Hoja1!M316=2,Hoja1!A316,0)</f>
        <v>0</v>
      </c>
      <c r="B316" s="23" t="e">
        <f>VLOOKUP(Hoja1!B316,Data!$A$1:$B$504,2,0)</f>
        <v>#N/A</v>
      </c>
      <c r="C316" s="23">
        <f>Hoja1!C316</f>
        <v>0</v>
      </c>
      <c r="D316">
        <f>Hoja1!D316</f>
        <v>0</v>
      </c>
      <c r="E316" s="24">
        <f>IF(Hoja1!M316=2,Hoja1!E316,0)</f>
        <v>0</v>
      </c>
      <c r="F316" s="23" t="e">
        <f>VLOOKUP(Hoja1!F316,Data!$D$1:$E$5004,2,0)</f>
        <v>#N/A</v>
      </c>
      <c r="G316" s="23">
        <f>Hoja1!G316</f>
        <v>0</v>
      </c>
      <c r="H316" s="23">
        <f>Hoja1!H316</f>
        <v>0</v>
      </c>
      <c r="I316">
        <f>Hoja1!I316</f>
        <v>0</v>
      </c>
      <c r="J316" t="e">
        <f>VLOOKUP(Hoja1!J316,Data!$G$1:$H$505,2,0)</f>
        <v>#N/A</v>
      </c>
      <c r="K316" s="18">
        <f>IF(Hoja1!M316=2,Hoja1!K316,0)</f>
        <v>0</v>
      </c>
      <c r="L316">
        <f>IF(Hoja1!M316=2,Hoja1!L316:$N316,0)</f>
        <v>0</v>
      </c>
      <c r="M316">
        <f t="shared" si="10"/>
        <v>0</v>
      </c>
      <c r="N316" t="str">
        <f t="shared" si="11"/>
        <v/>
      </c>
      <c r="O316" t="str">
        <f>IF(N316="","",MAX(O$1:O315)+1)</f>
        <v/>
      </c>
    </row>
    <row r="317" spans="1:15" x14ac:dyDescent="0.25">
      <c r="A317">
        <f>IF(Hoja1!M317=2,Hoja1!A317,0)</f>
        <v>0</v>
      </c>
      <c r="B317" s="23" t="e">
        <f>VLOOKUP(Hoja1!B317,Data!$A$1:$B$504,2,0)</f>
        <v>#N/A</v>
      </c>
      <c r="C317" s="23">
        <f>Hoja1!C317</f>
        <v>0</v>
      </c>
      <c r="D317">
        <f>Hoja1!D317</f>
        <v>0</v>
      </c>
      <c r="E317" s="24">
        <f>IF(Hoja1!M317=2,Hoja1!E317,0)</f>
        <v>0</v>
      </c>
      <c r="F317" s="23" t="e">
        <f>VLOOKUP(Hoja1!F317,Data!$D$1:$E$5004,2,0)</f>
        <v>#N/A</v>
      </c>
      <c r="G317" s="23">
        <f>Hoja1!G317</f>
        <v>0</v>
      </c>
      <c r="H317" s="23">
        <f>Hoja1!H317</f>
        <v>0</v>
      </c>
      <c r="I317">
        <f>Hoja1!I317</f>
        <v>0</v>
      </c>
      <c r="J317" t="e">
        <f>VLOOKUP(Hoja1!J317,Data!$G$1:$H$505,2,0)</f>
        <v>#N/A</v>
      </c>
      <c r="K317" s="18">
        <f>IF(Hoja1!M317=2,Hoja1!K317,0)</f>
        <v>0</v>
      </c>
      <c r="L317">
        <f>IF(Hoja1!M317=2,Hoja1!L317:$N317,0)</f>
        <v>0</v>
      </c>
      <c r="M317">
        <f t="shared" si="10"/>
        <v>0</v>
      </c>
      <c r="N317" t="str">
        <f t="shared" si="11"/>
        <v/>
      </c>
      <c r="O317" t="str">
        <f>IF(N317="","",MAX(O$1:O316)+1)</f>
        <v/>
      </c>
    </row>
    <row r="318" spans="1:15" x14ac:dyDescent="0.25">
      <c r="A318">
        <f>IF(Hoja1!M318=2,Hoja1!A318,0)</f>
        <v>0</v>
      </c>
      <c r="B318" s="23" t="e">
        <f>VLOOKUP(Hoja1!B318,Data!$A$1:$B$504,2,0)</f>
        <v>#N/A</v>
      </c>
      <c r="C318" s="23">
        <f>Hoja1!C318</f>
        <v>0</v>
      </c>
      <c r="D318">
        <f>Hoja1!D318</f>
        <v>0</v>
      </c>
      <c r="E318" s="24">
        <f>IF(Hoja1!M318=2,Hoja1!E318,0)</f>
        <v>0</v>
      </c>
      <c r="F318" s="23" t="e">
        <f>VLOOKUP(Hoja1!F318,Data!$D$1:$E$5004,2,0)</f>
        <v>#N/A</v>
      </c>
      <c r="G318" s="23">
        <f>Hoja1!G318</f>
        <v>0</v>
      </c>
      <c r="H318" s="23">
        <f>Hoja1!H318</f>
        <v>0</v>
      </c>
      <c r="I318">
        <f>Hoja1!I318</f>
        <v>0</v>
      </c>
      <c r="J318" t="e">
        <f>VLOOKUP(Hoja1!J318,Data!$G$1:$H$505,2,0)</f>
        <v>#N/A</v>
      </c>
      <c r="K318" s="18">
        <f>IF(Hoja1!M318=2,Hoja1!K318,0)</f>
        <v>0</v>
      </c>
      <c r="L318">
        <f>IF(Hoja1!M318=2,Hoja1!L318:$N318,0)</f>
        <v>0</v>
      </c>
      <c r="M318">
        <f t="shared" si="10"/>
        <v>0</v>
      </c>
      <c r="N318" t="str">
        <f t="shared" si="11"/>
        <v/>
      </c>
      <c r="O318" t="str">
        <f>IF(N318="","",MAX(O$1:O317)+1)</f>
        <v/>
      </c>
    </row>
    <row r="319" spans="1:15" x14ac:dyDescent="0.25">
      <c r="A319">
        <f>IF(Hoja1!M319=2,Hoja1!A319,0)</f>
        <v>0</v>
      </c>
      <c r="B319" s="23" t="e">
        <f>VLOOKUP(Hoja1!B319,Data!$A$1:$B$504,2,0)</f>
        <v>#N/A</v>
      </c>
      <c r="C319" s="23">
        <f>Hoja1!C319</f>
        <v>0</v>
      </c>
      <c r="D319">
        <f>Hoja1!D319</f>
        <v>0</v>
      </c>
      <c r="E319" s="24">
        <f>IF(Hoja1!M319=2,Hoja1!E319,0)</f>
        <v>0</v>
      </c>
      <c r="F319" s="23" t="e">
        <f>VLOOKUP(Hoja1!F319,Data!$D$1:$E$5004,2,0)</f>
        <v>#N/A</v>
      </c>
      <c r="G319" s="23">
        <f>Hoja1!G319</f>
        <v>0</v>
      </c>
      <c r="H319" s="23">
        <f>Hoja1!H319</f>
        <v>0</v>
      </c>
      <c r="I319">
        <f>Hoja1!I319</f>
        <v>0</v>
      </c>
      <c r="J319" t="e">
        <f>VLOOKUP(Hoja1!J319,Data!$G$1:$H$505,2,0)</f>
        <v>#N/A</v>
      </c>
      <c r="K319" s="18">
        <f>IF(Hoja1!M319=2,Hoja1!K319,0)</f>
        <v>0</v>
      </c>
      <c r="L319">
        <f>IF(Hoja1!M319=2,Hoja1!L319:$N319,0)</f>
        <v>0</v>
      </c>
      <c r="M319">
        <f t="shared" si="10"/>
        <v>0</v>
      </c>
      <c r="N319" t="str">
        <f t="shared" si="11"/>
        <v/>
      </c>
      <c r="O319" t="str">
        <f>IF(N319="","",MAX(O$1:O318)+1)</f>
        <v/>
      </c>
    </row>
    <row r="320" spans="1:15" x14ac:dyDescent="0.25">
      <c r="A320">
        <f>IF(Hoja1!M320=2,Hoja1!A320,0)</f>
        <v>0</v>
      </c>
      <c r="B320" s="23" t="e">
        <f>VLOOKUP(Hoja1!B320,Data!$A$1:$B$504,2,0)</f>
        <v>#N/A</v>
      </c>
      <c r="C320" s="23">
        <f>Hoja1!C320</f>
        <v>0</v>
      </c>
      <c r="D320">
        <f>Hoja1!D320</f>
        <v>0</v>
      </c>
      <c r="E320" s="24">
        <f>IF(Hoja1!M320=2,Hoja1!E320,0)</f>
        <v>0</v>
      </c>
      <c r="F320" s="23" t="e">
        <f>VLOOKUP(Hoja1!F320,Data!$D$1:$E$5004,2,0)</f>
        <v>#N/A</v>
      </c>
      <c r="G320" s="23">
        <f>Hoja1!G320</f>
        <v>0</v>
      </c>
      <c r="H320" s="23">
        <f>Hoja1!H320</f>
        <v>0</v>
      </c>
      <c r="I320">
        <f>Hoja1!I320</f>
        <v>0</v>
      </c>
      <c r="J320" t="e">
        <f>VLOOKUP(Hoja1!J320,Data!$G$1:$H$505,2,0)</f>
        <v>#N/A</v>
      </c>
      <c r="K320" s="18">
        <f>IF(Hoja1!M320=2,Hoja1!K320,0)</f>
        <v>0</v>
      </c>
      <c r="L320">
        <f>IF(Hoja1!M320=2,Hoja1!L320:$N320,0)</f>
        <v>0</v>
      </c>
      <c r="M320">
        <f t="shared" si="10"/>
        <v>0</v>
      </c>
      <c r="N320" t="str">
        <f t="shared" si="11"/>
        <v/>
      </c>
      <c r="O320" t="str">
        <f>IF(N320="","",MAX(O$1:O319)+1)</f>
        <v/>
      </c>
    </row>
    <row r="321" spans="1:15" x14ac:dyDescent="0.25">
      <c r="A321">
        <f>IF(Hoja1!M321=2,Hoja1!A321,0)</f>
        <v>0</v>
      </c>
      <c r="B321" s="23" t="e">
        <f>VLOOKUP(Hoja1!B321,Data!$A$1:$B$504,2,0)</f>
        <v>#N/A</v>
      </c>
      <c r="C321" s="23">
        <f>Hoja1!C321</f>
        <v>0</v>
      </c>
      <c r="D321">
        <f>Hoja1!D321</f>
        <v>0</v>
      </c>
      <c r="E321" s="24">
        <f>IF(Hoja1!M321=2,Hoja1!E321,0)</f>
        <v>0</v>
      </c>
      <c r="F321" s="23" t="e">
        <f>VLOOKUP(Hoja1!F321,Data!$D$1:$E$5004,2,0)</f>
        <v>#N/A</v>
      </c>
      <c r="G321" s="23">
        <f>Hoja1!G321</f>
        <v>0</v>
      </c>
      <c r="H321" s="23">
        <f>Hoja1!H321</f>
        <v>0</v>
      </c>
      <c r="I321">
        <f>Hoja1!I321</f>
        <v>0</v>
      </c>
      <c r="J321" t="e">
        <f>VLOOKUP(Hoja1!J321,Data!$G$1:$H$505,2,0)</f>
        <v>#N/A</v>
      </c>
      <c r="K321" s="18">
        <f>IF(Hoja1!M321=2,Hoja1!K321,0)</f>
        <v>0</v>
      </c>
      <c r="L321">
        <f>IF(Hoja1!M321=2,Hoja1!L321:$N321,0)</f>
        <v>0</v>
      </c>
      <c r="M321">
        <f t="shared" si="10"/>
        <v>0</v>
      </c>
      <c r="N321" t="str">
        <f t="shared" si="11"/>
        <v/>
      </c>
      <c r="O321" t="str">
        <f>IF(N321="","",MAX(O$1:O320)+1)</f>
        <v/>
      </c>
    </row>
    <row r="322" spans="1:15" x14ac:dyDescent="0.25">
      <c r="A322">
        <f>IF(Hoja1!M322=2,Hoja1!A322,0)</f>
        <v>0</v>
      </c>
      <c r="B322" s="23" t="e">
        <f>VLOOKUP(Hoja1!B322,Data!$A$1:$B$504,2,0)</f>
        <v>#N/A</v>
      </c>
      <c r="C322" s="23">
        <f>Hoja1!C322</f>
        <v>0</v>
      </c>
      <c r="D322">
        <f>Hoja1!D322</f>
        <v>0</v>
      </c>
      <c r="E322" s="24">
        <f>IF(Hoja1!M322=2,Hoja1!E322,0)</f>
        <v>0</v>
      </c>
      <c r="F322" s="23" t="e">
        <f>VLOOKUP(Hoja1!F322,Data!$D$1:$E$5004,2,0)</f>
        <v>#N/A</v>
      </c>
      <c r="G322" s="23">
        <f>Hoja1!G322</f>
        <v>0</v>
      </c>
      <c r="H322" s="23">
        <f>Hoja1!H322</f>
        <v>0</v>
      </c>
      <c r="I322">
        <f>Hoja1!I322</f>
        <v>0</v>
      </c>
      <c r="J322" t="e">
        <f>VLOOKUP(Hoja1!J322,Data!$G$1:$H$505,2,0)</f>
        <v>#N/A</v>
      </c>
      <c r="K322" s="18">
        <f>IF(Hoja1!M322=2,Hoja1!K322,0)</f>
        <v>0</v>
      </c>
      <c r="L322">
        <f>IF(Hoja1!M322=2,Hoja1!L322:$N322,0)</f>
        <v>0</v>
      </c>
      <c r="M322">
        <f t="shared" si="10"/>
        <v>0</v>
      </c>
      <c r="N322" t="str">
        <f t="shared" si="11"/>
        <v/>
      </c>
      <c r="O322" t="str">
        <f>IF(N322="","",MAX(O$1:O321)+1)</f>
        <v/>
      </c>
    </row>
    <row r="323" spans="1:15" x14ac:dyDescent="0.25">
      <c r="A323">
        <f>IF(Hoja1!M323=2,Hoja1!A323,0)</f>
        <v>0</v>
      </c>
      <c r="B323" s="23" t="e">
        <f>VLOOKUP(Hoja1!B323,Data!$A$1:$B$504,2,0)</f>
        <v>#N/A</v>
      </c>
      <c r="C323" s="23">
        <f>Hoja1!C323</f>
        <v>0</v>
      </c>
      <c r="D323">
        <f>Hoja1!D323</f>
        <v>0</v>
      </c>
      <c r="E323" s="24">
        <f>IF(Hoja1!M323=2,Hoja1!E323,0)</f>
        <v>0</v>
      </c>
      <c r="F323" s="23" t="e">
        <f>VLOOKUP(Hoja1!F323,Data!$D$1:$E$5004,2,0)</f>
        <v>#N/A</v>
      </c>
      <c r="G323" s="23">
        <f>Hoja1!G323</f>
        <v>0</v>
      </c>
      <c r="H323" s="23">
        <f>Hoja1!H323</f>
        <v>0</v>
      </c>
      <c r="I323">
        <f>Hoja1!I323</f>
        <v>0</v>
      </c>
      <c r="J323" t="e">
        <f>VLOOKUP(Hoja1!J323,Data!$G$1:$H$505,2,0)</f>
        <v>#N/A</v>
      </c>
      <c r="K323" s="18">
        <f>IF(Hoja1!M323=2,Hoja1!K323,0)</f>
        <v>0</v>
      </c>
      <c r="L323">
        <f>IF(Hoja1!M323=2,Hoja1!L323:$N323,0)</f>
        <v>0</v>
      </c>
      <c r="M323">
        <f t="shared" si="10"/>
        <v>0</v>
      </c>
      <c r="N323" t="str">
        <f t="shared" si="11"/>
        <v/>
      </c>
      <c r="O323" t="str">
        <f>IF(N323="","",MAX(O$1:O322)+1)</f>
        <v/>
      </c>
    </row>
    <row r="324" spans="1:15" x14ac:dyDescent="0.25">
      <c r="A324">
        <f>IF(Hoja1!M324=2,Hoja1!A324,0)</f>
        <v>0</v>
      </c>
      <c r="B324" s="23" t="e">
        <f>VLOOKUP(Hoja1!B324,Data!$A$1:$B$504,2,0)</f>
        <v>#N/A</v>
      </c>
      <c r="C324" s="23">
        <f>Hoja1!C324</f>
        <v>0</v>
      </c>
      <c r="D324">
        <f>Hoja1!D324</f>
        <v>0</v>
      </c>
      <c r="E324" s="24">
        <f>IF(Hoja1!M324=2,Hoja1!E324,0)</f>
        <v>0</v>
      </c>
      <c r="F324" s="23" t="e">
        <f>VLOOKUP(Hoja1!F324,Data!$D$1:$E$5004,2,0)</f>
        <v>#N/A</v>
      </c>
      <c r="G324" s="23">
        <f>Hoja1!G324</f>
        <v>0</v>
      </c>
      <c r="H324" s="23">
        <f>Hoja1!H324</f>
        <v>0</v>
      </c>
      <c r="I324">
        <f>Hoja1!I324</f>
        <v>0</v>
      </c>
      <c r="J324" t="e">
        <f>VLOOKUP(Hoja1!J324,Data!$G$1:$H$505,2,0)</f>
        <v>#N/A</v>
      </c>
      <c r="K324" s="18">
        <f>IF(Hoja1!M324=2,Hoja1!K324,0)</f>
        <v>0</v>
      </c>
      <c r="L324">
        <f>IF(Hoja1!M324=2,Hoja1!L324:$N324,0)</f>
        <v>0</v>
      </c>
      <c r="M324">
        <f t="shared" si="10"/>
        <v>0</v>
      </c>
      <c r="N324" t="str">
        <f t="shared" si="11"/>
        <v/>
      </c>
      <c r="O324" t="str">
        <f>IF(N324="","",MAX(O$1:O323)+1)</f>
        <v/>
      </c>
    </row>
    <row r="325" spans="1:15" x14ac:dyDescent="0.25">
      <c r="A325">
        <f>IF(Hoja1!M325=2,Hoja1!A325,0)</f>
        <v>0</v>
      </c>
      <c r="B325" s="23" t="e">
        <f>VLOOKUP(Hoja1!B325,Data!$A$1:$B$504,2,0)</f>
        <v>#N/A</v>
      </c>
      <c r="C325" s="23">
        <f>Hoja1!C325</f>
        <v>0</v>
      </c>
      <c r="D325">
        <f>Hoja1!D325</f>
        <v>0</v>
      </c>
      <c r="E325" s="24">
        <f>IF(Hoja1!M325=2,Hoja1!E325,0)</f>
        <v>0</v>
      </c>
      <c r="F325" s="23" t="e">
        <f>VLOOKUP(Hoja1!F325,Data!$D$1:$E$5004,2,0)</f>
        <v>#N/A</v>
      </c>
      <c r="G325" s="23">
        <f>Hoja1!G325</f>
        <v>0</v>
      </c>
      <c r="H325" s="23">
        <f>Hoja1!H325</f>
        <v>0</v>
      </c>
      <c r="I325">
        <f>Hoja1!I325</f>
        <v>0</v>
      </c>
      <c r="J325" t="e">
        <f>VLOOKUP(Hoja1!J325,Data!$G$1:$H$505,2,0)</f>
        <v>#N/A</v>
      </c>
      <c r="K325" s="18">
        <f>IF(Hoja1!M325=2,Hoja1!K325,0)</f>
        <v>0</v>
      </c>
      <c r="L325">
        <f>IF(Hoja1!M325=2,Hoja1!L325:$N325,0)</f>
        <v>0</v>
      </c>
      <c r="M325">
        <f t="shared" si="10"/>
        <v>0</v>
      </c>
      <c r="N325" t="str">
        <f t="shared" si="11"/>
        <v/>
      </c>
      <c r="O325" t="str">
        <f>IF(N325="","",MAX(O$1:O324)+1)</f>
        <v/>
      </c>
    </row>
    <row r="326" spans="1:15" x14ac:dyDescent="0.25">
      <c r="A326">
        <f>IF(Hoja1!M326=2,Hoja1!A326,0)</f>
        <v>0</v>
      </c>
      <c r="B326" s="23" t="e">
        <f>VLOOKUP(Hoja1!B326,Data!$A$1:$B$504,2,0)</f>
        <v>#N/A</v>
      </c>
      <c r="C326" s="23">
        <f>Hoja1!C326</f>
        <v>0</v>
      </c>
      <c r="D326">
        <f>Hoja1!D326</f>
        <v>0</v>
      </c>
      <c r="E326" s="24">
        <f>IF(Hoja1!M326=2,Hoja1!E326,0)</f>
        <v>0</v>
      </c>
      <c r="F326" s="23" t="e">
        <f>VLOOKUP(Hoja1!F326,Data!$D$1:$E$5004,2,0)</f>
        <v>#N/A</v>
      </c>
      <c r="G326" s="23">
        <f>Hoja1!G326</f>
        <v>0</v>
      </c>
      <c r="H326" s="23">
        <f>Hoja1!H326</f>
        <v>0</v>
      </c>
      <c r="I326">
        <f>Hoja1!I326</f>
        <v>0</v>
      </c>
      <c r="J326" t="e">
        <f>VLOOKUP(Hoja1!J326,Data!$G$1:$H$505,2,0)</f>
        <v>#N/A</v>
      </c>
      <c r="K326" s="18">
        <f>IF(Hoja1!M326=2,Hoja1!K326,0)</f>
        <v>0</v>
      </c>
      <c r="L326">
        <f>IF(Hoja1!M326=2,Hoja1!L326:$N326,0)</f>
        <v>0</v>
      </c>
      <c r="M326">
        <f t="shared" si="10"/>
        <v>0</v>
      </c>
      <c r="N326" t="str">
        <f t="shared" si="11"/>
        <v/>
      </c>
      <c r="O326" t="str">
        <f>IF(N326="","",MAX(O$1:O325)+1)</f>
        <v/>
      </c>
    </row>
    <row r="327" spans="1:15" x14ac:dyDescent="0.25">
      <c r="A327">
        <f>IF(Hoja1!M327=2,Hoja1!A327,0)</f>
        <v>0</v>
      </c>
      <c r="B327" s="23" t="e">
        <f>VLOOKUP(Hoja1!B327,Data!$A$1:$B$504,2,0)</f>
        <v>#N/A</v>
      </c>
      <c r="C327" s="23">
        <f>Hoja1!C327</f>
        <v>0</v>
      </c>
      <c r="D327">
        <f>Hoja1!D327</f>
        <v>0</v>
      </c>
      <c r="E327" s="24">
        <f>IF(Hoja1!M327=2,Hoja1!E327,0)</f>
        <v>0</v>
      </c>
      <c r="F327" s="23" t="e">
        <f>VLOOKUP(Hoja1!F327,Data!$D$1:$E$5004,2,0)</f>
        <v>#N/A</v>
      </c>
      <c r="G327" s="23">
        <f>Hoja1!G327</f>
        <v>0</v>
      </c>
      <c r="H327" s="23">
        <f>Hoja1!H327</f>
        <v>0</v>
      </c>
      <c r="I327">
        <f>Hoja1!I327</f>
        <v>0</v>
      </c>
      <c r="J327" t="e">
        <f>VLOOKUP(Hoja1!J327,Data!$G$1:$H$505,2,0)</f>
        <v>#N/A</v>
      </c>
      <c r="K327" s="18">
        <f>IF(Hoja1!M327=2,Hoja1!K327,0)</f>
        <v>0</v>
      </c>
      <c r="L327">
        <f>IF(Hoja1!M327=2,Hoja1!L327:$N327,0)</f>
        <v>0</v>
      </c>
      <c r="M327">
        <f t="shared" si="10"/>
        <v>0</v>
      </c>
      <c r="N327" t="str">
        <f t="shared" si="11"/>
        <v/>
      </c>
      <c r="O327" t="str">
        <f>IF(N327="","",MAX(O$1:O326)+1)</f>
        <v/>
      </c>
    </row>
    <row r="328" spans="1:15" x14ac:dyDescent="0.25">
      <c r="A328">
        <f>IF(Hoja1!M328=2,Hoja1!A328,0)</f>
        <v>0</v>
      </c>
      <c r="B328" s="23" t="e">
        <f>VLOOKUP(Hoja1!B328,Data!$A$1:$B$504,2,0)</f>
        <v>#N/A</v>
      </c>
      <c r="C328" s="23">
        <f>Hoja1!C328</f>
        <v>0</v>
      </c>
      <c r="D328">
        <f>Hoja1!D328</f>
        <v>0</v>
      </c>
      <c r="E328" s="24">
        <f>IF(Hoja1!M328=2,Hoja1!E328,0)</f>
        <v>0</v>
      </c>
      <c r="F328" s="23" t="e">
        <f>VLOOKUP(Hoja1!F328,Data!$D$1:$E$5004,2,0)</f>
        <v>#N/A</v>
      </c>
      <c r="G328" s="23">
        <f>Hoja1!G328</f>
        <v>0</v>
      </c>
      <c r="H328" s="23">
        <f>Hoja1!H328</f>
        <v>0</v>
      </c>
      <c r="I328">
        <f>Hoja1!I328</f>
        <v>0</v>
      </c>
      <c r="J328" t="e">
        <f>VLOOKUP(Hoja1!J328,Data!$G$1:$H$505,2,0)</f>
        <v>#N/A</v>
      </c>
      <c r="K328" s="18">
        <f>IF(Hoja1!M328=2,Hoja1!K328,0)</f>
        <v>0</v>
      </c>
      <c r="L328">
        <f>IF(Hoja1!M328=2,Hoja1!L328:$N328,0)</f>
        <v>0</v>
      </c>
      <c r="M328">
        <f t="shared" si="10"/>
        <v>0</v>
      </c>
      <c r="N328" t="str">
        <f t="shared" si="11"/>
        <v/>
      </c>
      <c r="O328" t="str">
        <f>IF(N328="","",MAX(O$1:O327)+1)</f>
        <v/>
      </c>
    </row>
    <row r="329" spans="1:15" x14ac:dyDescent="0.25">
      <c r="A329">
        <f>IF(Hoja1!M329=2,Hoja1!A329,0)</f>
        <v>0</v>
      </c>
      <c r="B329" s="23" t="e">
        <f>VLOOKUP(Hoja1!B329,Data!$A$1:$B$504,2,0)</f>
        <v>#N/A</v>
      </c>
      <c r="C329" s="23">
        <f>Hoja1!C329</f>
        <v>0</v>
      </c>
      <c r="D329">
        <f>Hoja1!D329</f>
        <v>0</v>
      </c>
      <c r="E329" s="24">
        <f>IF(Hoja1!M329=2,Hoja1!E329,0)</f>
        <v>0</v>
      </c>
      <c r="F329" s="23" t="e">
        <f>VLOOKUP(Hoja1!F329,Data!$D$1:$E$5004,2,0)</f>
        <v>#N/A</v>
      </c>
      <c r="G329" s="23">
        <f>Hoja1!G329</f>
        <v>0</v>
      </c>
      <c r="H329" s="23">
        <f>Hoja1!H329</f>
        <v>0</v>
      </c>
      <c r="I329">
        <f>Hoja1!I329</f>
        <v>0</v>
      </c>
      <c r="J329" t="e">
        <f>VLOOKUP(Hoja1!J329,Data!$G$1:$H$505,2,0)</f>
        <v>#N/A</v>
      </c>
      <c r="K329" s="18">
        <f>IF(Hoja1!M329=2,Hoja1!K329,0)</f>
        <v>0</v>
      </c>
      <c r="L329">
        <f>IF(Hoja1!M329=2,Hoja1!L329:$N329,0)</f>
        <v>0</v>
      </c>
      <c r="M329">
        <f t="shared" si="10"/>
        <v>0</v>
      </c>
      <c r="N329" t="str">
        <f t="shared" si="11"/>
        <v/>
      </c>
      <c r="O329" t="str">
        <f>IF(N329="","",MAX(O$1:O328)+1)</f>
        <v/>
      </c>
    </row>
    <row r="330" spans="1:15" x14ac:dyDescent="0.25">
      <c r="A330">
        <f>IF(Hoja1!M330=2,Hoja1!A330,0)</f>
        <v>0</v>
      </c>
      <c r="B330" s="23" t="e">
        <f>VLOOKUP(Hoja1!B330,Data!$A$1:$B$504,2,0)</f>
        <v>#N/A</v>
      </c>
      <c r="C330" s="23">
        <f>Hoja1!C330</f>
        <v>0</v>
      </c>
      <c r="D330">
        <f>Hoja1!D330</f>
        <v>0</v>
      </c>
      <c r="E330" s="24">
        <f>IF(Hoja1!M330=2,Hoja1!E330,0)</f>
        <v>0</v>
      </c>
      <c r="F330" s="23" t="e">
        <f>VLOOKUP(Hoja1!F330,Data!$D$1:$E$5004,2,0)</f>
        <v>#N/A</v>
      </c>
      <c r="G330" s="23">
        <f>Hoja1!G330</f>
        <v>0</v>
      </c>
      <c r="H330" s="23">
        <f>Hoja1!H330</f>
        <v>0</v>
      </c>
      <c r="I330">
        <f>Hoja1!I330</f>
        <v>0</v>
      </c>
      <c r="J330" t="e">
        <f>VLOOKUP(Hoja1!J330,Data!$G$1:$H$505,2,0)</f>
        <v>#N/A</v>
      </c>
      <c r="K330" s="18">
        <f>IF(Hoja1!M330=2,Hoja1!K330,0)</f>
        <v>0</v>
      </c>
      <c r="L330">
        <f>IF(Hoja1!M330=2,Hoja1!L330:$N330,0)</f>
        <v>0</v>
      </c>
      <c r="M330">
        <f t="shared" si="10"/>
        <v>0</v>
      </c>
      <c r="N330" t="str">
        <f t="shared" si="11"/>
        <v/>
      </c>
      <c r="O330" t="str">
        <f>IF(N330="","",MAX(O$1:O329)+1)</f>
        <v/>
      </c>
    </row>
    <row r="331" spans="1:15" x14ac:dyDescent="0.25">
      <c r="A331">
        <f>IF(Hoja1!M331=2,Hoja1!A331,0)</f>
        <v>0</v>
      </c>
      <c r="B331" s="23" t="e">
        <f>VLOOKUP(Hoja1!B331,Data!$A$1:$B$504,2,0)</f>
        <v>#N/A</v>
      </c>
      <c r="C331" s="23">
        <f>Hoja1!C331</f>
        <v>0</v>
      </c>
      <c r="D331">
        <f>Hoja1!D331</f>
        <v>0</v>
      </c>
      <c r="E331" s="24">
        <f>IF(Hoja1!M331=2,Hoja1!E331,0)</f>
        <v>0</v>
      </c>
      <c r="F331" s="23" t="e">
        <f>VLOOKUP(Hoja1!F331,Data!$D$1:$E$5004,2,0)</f>
        <v>#N/A</v>
      </c>
      <c r="G331" s="23">
        <f>Hoja1!G331</f>
        <v>0</v>
      </c>
      <c r="H331" s="23">
        <f>Hoja1!H331</f>
        <v>0</v>
      </c>
      <c r="I331">
        <f>Hoja1!I331</f>
        <v>0</v>
      </c>
      <c r="J331" t="e">
        <f>VLOOKUP(Hoja1!J331,Data!$G$1:$H$505,2,0)</f>
        <v>#N/A</v>
      </c>
      <c r="K331" s="18">
        <f>IF(Hoja1!M331=2,Hoja1!K331,0)</f>
        <v>0</v>
      </c>
      <c r="L331">
        <f>IF(Hoja1!M331=2,Hoja1!L331:$N331,0)</f>
        <v>0</v>
      </c>
      <c r="M331">
        <f t="shared" si="10"/>
        <v>0</v>
      </c>
      <c r="N331" t="str">
        <f t="shared" si="11"/>
        <v/>
      </c>
      <c r="O331" t="str">
        <f>IF(N331="","",MAX(O$1:O330)+1)</f>
        <v/>
      </c>
    </row>
    <row r="332" spans="1:15" x14ac:dyDescent="0.25">
      <c r="A332">
        <f>IF(Hoja1!M332=2,Hoja1!A332,0)</f>
        <v>0</v>
      </c>
      <c r="B332" s="23" t="e">
        <f>VLOOKUP(Hoja1!B332,Data!$A$1:$B$504,2,0)</f>
        <v>#N/A</v>
      </c>
      <c r="C332" s="23">
        <f>Hoja1!C332</f>
        <v>0</v>
      </c>
      <c r="D332">
        <f>Hoja1!D332</f>
        <v>0</v>
      </c>
      <c r="E332" s="24">
        <f>IF(Hoja1!M332=2,Hoja1!E332,0)</f>
        <v>0</v>
      </c>
      <c r="F332" s="23" t="e">
        <f>VLOOKUP(Hoja1!F332,Data!$D$1:$E$5004,2,0)</f>
        <v>#N/A</v>
      </c>
      <c r="G332" s="23">
        <f>Hoja1!G332</f>
        <v>0</v>
      </c>
      <c r="H332" s="23">
        <f>Hoja1!H332</f>
        <v>0</v>
      </c>
      <c r="I332">
        <f>Hoja1!I332</f>
        <v>0</v>
      </c>
      <c r="J332" t="e">
        <f>VLOOKUP(Hoja1!J332,Data!$G$1:$H$505,2,0)</f>
        <v>#N/A</v>
      </c>
      <c r="K332" s="18">
        <f>IF(Hoja1!M332=2,Hoja1!K332,0)</f>
        <v>0</v>
      </c>
      <c r="L332">
        <f>IF(Hoja1!M332=2,Hoja1!L332:$N332,0)</f>
        <v>0</v>
      </c>
      <c r="M332">
        <f t="shared" si="10"/>
        <v>0</v>
      </c>
      <c r="N332" t="str">
        <f t="shared" si="11"/>
        <v/>
      </c>
      <c r="O332" t="str">
        <f>IF(N332="","",MAX(O$1:O331)+1)</f>
        <v/>
      </c>
    </row>
    <row r="333" spans="1:15" x14ac:dyDescent="0.25">
      <c r="A333">
        <f>IF(Hoja1!M333=2,Hoja1!A333,0)</f>
        <v>0</v>
      </c>
      <c r="B333" s="23" t="e">
        <f>VLOOKUP(Hoja1!B333,Data!$A$1:$B$504,2,0)</f>
        <v>#N/A</v>
      </c>
      <c r="C333" s="23">
        <f>Hoja1!C333</f>
        <v>0</v>
      </c>
      <c r="D333">
        <f>Hoja1!D333</f>
        <v>0</v>
      </c>
      <c r="E333" s="24">
        <f>IF(Hoja1!M333=2,Hoja1!E333,0)</f>
        <v>0</v>
      </c>
      <c r="F333" s="23" t="e">
        <f>VLOOKUP(Hoja1!F333,Data!$D$1:$E$5004,2,0)</f>
        <v>#N/A</v>
      </c>
      <c r="G333" s="23">
        <f>Hoja1!G333</f>
        <v>0</v>
      </c>
      <c r="H333" s="23">
        <f>Hoja1!H333</f>
        <v>0</v>
      </c>
      <c r="I333">
        <f>Hoja1!I333</f>
        <v>0</v>
      </c>
      <c r="J333" t="e">
        <f>VLOOKUP(Hoja1!J333,Data!$G$1:$H$505,2,0)</f>
        <v>#N/A</v>
      </c>
      <c r="K333" s="18">
        <f>IF(Hoja1!M333=2,Hoja1!K333,0)</f>
        <v>0</v>
      </c>
      <c r="L333">
        <f>IF(Hoja1!M333=2,Hoja1!L333:$N333,0)</f>
        <v>0</v>
      </c>
      <c r="M333">
        <f t="shared" si="10"/>
        <v>0</v>
      </c>
      <c r="N333" t="str">
        <f t="shared" si="11"/>
        <v/>
      </c>
      <c r="O333" t="str">
        <f>IF(N333="","",MAX(O$1:O332)+1)</f>
        <v/>
      </c>
    </row>
    <row r="334" spans="1:15" x14ac:dyDescent="0.25">
      <c r="A334">
        <f>IF(Hoja1!M334=2,Hoja1!A334,0)</f>
        <v>0</v>
      </c>
      <c r="B334" s="23" t="e">
        <f>VLOOKUP(Hoja1!B334,Data!$A$1:$B$504,2,0)</f>
        <v>#N/A</v>
      </c>
      <c r="C334" s="23">
        <f>Hoja1!C334</f>
        <v>0</v>
      </c>
      <c r="D334">
        <f>Hoja1!D334</f>
        <v>0</v>
      </c>
      <c r="E334" s="24">
        <f>IF(Hoja1!M334=2,Hoja1!E334,0)</f>
        <v>0</v>
      </c>
      <c r="F334" s="23" t="e">
        <f>VLOOKUP(Hoja1!F334,Data!$D$1:$E$5004,2,0)</f>
        <v>#N/A</v>
      </c>
      <c r="G334" s="23">
        <f>Hoja1!G334</f>
        <v>0</v>
      </c>
      <c r="H334" s="23">
        <f>Hoja1!H334</f>
        <v>0</v>
      </c>
      <c r="I334">
        <f>Hoja1!I334</f>
        <v>0</v>
      </c>
      <c r="J334" t="e">
        <f>VLOOKUP(Hoja1!J334,Data!$G$1:$H$505,2,0)</f>
        <v>#N/A</v>
      </c>
      <c r="K334" s="18">
        <f>IF(Hoja1!M334=2,Hoja1!K334,0)</f>
        <v>0</v>
      </c>
      <c r="L334">
        <f>IF(Hoja1!M334=2,Hoja1!L334:$N334,0)</f>
        <v>0</v>
      </c>
      <c r="M334">
        <f t="shared" si="10"/>
        <v>0</v>
      </c>
      <c r="N334" t="str">
        <f t="shared" si="11"/>
        <v/>
      </c>
      <c r="O334" t="str">
        <f>IF(N334="","",MAX(O$1:O333)+1)</f>
        <v/>
      </c>
    </row>
    <row r="335" spans="1:15" x14ac:dyDescent="0.25">
      <c r="A335">
        <f>IF(Hoja1!M335=2,Hoja1!A335,0)</f>
        <v>0</v>
      </c>
      <c r="B335" s="23" t="e">
        <f>VLOOKUP(Hoja1!B335,Data!$A$1:$B$504,2,0)</f>
        <v>#N/A</v>
      </c>
      <c r="C335" s="23">
        <f>Hoja1!C335</f>
        <v>0</v>
      </c>
      <c r="D335">
        <f>Hoja1!D335</f>
        <v>0</v>
      </c>
      <c r="E335" s="24">
        <f>IF(Hoja1!M335=2,Hoja1!E335,0)</f>
        <v>0</v>
      </c>
      <c r="F335" s="23" t="e">
        <f>VLOOKUP(Hoja1!F335,Data!$D$1:$E$5004,2,0)</f>
        <v>#N/A</v>
      </c>
      <c r="G335" s="23">
        <f>Hoja1!G335</f>
        <v>0</v>
      </c>
      <c r="H335" s="23">
        <f>Hoja1!H335</f>
        <v>0</v>
      </c>
      <c r="I335">
        <f>Hoja1!I335</f>
        <v>0</v>
      </c>
      <c r="J335" t="e">
        <f>VLOOKUP(Hoja1!J335,Data!$G$1:$H$505,2,0)</f>
        <v>#N/A</v>
      </c>
      <c r="K335" s="18">
        <f>IF(Hoja1!M335=2,Hoja1!K335,0)</f>
        <v>0</v>
      </c>
      <c r="L335">
        <f>IF(Hoja1!M335=2,Hoja1!L335:$N335,0)</f>
        <v>0</v>
      </c>
      <c r="M335">
        <f t="shared" ref="M335:M345" si="12">IF(A335&gt;0,1,0)</f>
        <v>0</v>
      </c>
      <c r="N335" t="str">
        <f t="shared" ref="N335:N345" si="13">IF(M335=0,"",M335)</f>
        <v/>
      </c>
      <c r="O335" t="str">
        <f>IF(N335="","",MAX(O$1:O334)+1)</f>
        <v/>
      </c>
    </row>
    <row r="336" spans="1:15" x14ac:dyDescent="0.25">
      <c r="A336">
        <f>IF(Hoja1!M336=2,Hoja1!A336,0)</f>
        <v>0</v>
      </c>
      <c r="B336" s="23" t="e">
        <f>VLOOKUP(Hoja1!B336,Data!$A$1:$B$504,2,0)</f>
        <v>#N/A</v>
      </c>
      <c r="C336" s="23">
        <f>Hoja1!C336</f>
        <v>0</v>
      </c>
      <c r="D336">
        <f>Hoja1!D336</f>
        <v>0</v>
      </c>
      <c r="E336" s="24">
        <f>IF(Hoja1!M336=2,Hoja1!E336,0)</f>
        <v>0</v>
      </c>
      <c r="F336" s="23" t="e">
        <f>VLOOKUP(Hoja1!F336,Data!$D$1:$E$5004,2,0)</f>
        <v>#N/A</v>
      </c>
      <c r="G336" s="23">
        <f>Hoja1!G336</f>
        <v>0</v>
      </c>
      <c r="H336" s="23">
        <f>Hoja1!H336</f>
        <v>0</v>
      </c>
      <c r="I336">
        <f>Hoja1!I336</f>
        <v>0</v>
      </c>
      <c r="J336" t="e">
        <f>VLOOKUP(Hoja1!J336,Data!$G$1:$H$505,2,0)</f>
        <v>#N/A</v>
      </c>
      <c r="K336" s="18">
        <f>IF(Hoja1!M336=2,Hoja1!K336,0)</f>
        <v>0</v>
      </c>
      <c r="L336">
        <f>IF(Hoja1!M336=2,Hoja1!L336:$N336,0)</f>
        <v>0</v>
      </c>
      <c r="M336">
        <f t="shared" si="12"/>
        <v>0</v>
      </c>
      <c r="N336" t="str">
        <f t="shared" si="13"/>
        <v/>
      </c>
      <c r="O336" t="str">
        <f>IF(N336="","",MAX(O$1:O335)+1)</f>
        <v/>
      </c>
    </row>
    <row r="337" spans="1:15" x14ac:dyDescent="0.25">
      <c r="A337">
        <f>IF(Hoja1!M337=2,Hoja1!A337,0)</f>
        <v>0</v>
      </c>
      <c r="B337" s="23" t="e">
        <f>VLOOKUP(Hoja1!B337,Data!$A$1:$B$504,2,0)</f>
        <v>#N/A</v>
      </c>
      <c r="C337" s="23">
        <f>Hoja1!C337</f>
        <v>0</v>
      </c>
      <c r="D337">
        <f>Hoja1!D337</f>
        <v>0</v>
      </c>
      <c r="E337" s="24">
        <f>IF(Hoja1!M337=2,Hoja1!E337,0)</f>
        <v>0</v>
      </c>
      <c r="F337" s="23" t="e">
        <f>VLOOKUP(Hoja1!F337,Data!$D$1:$E$5004,2,0)</f>
        <v>#N/A</v>
      </c>
      <c r="G337" s="23">
        <f>Hoja1!G337</f>
        <v>0</v>
      </c>
      <c r="H337" s="23">
        <f>Hoja1!H337</f>
        <v>0</v>
      </c>
      <c r="I337">
        <f>Hoja1!I337</f>
        <v>0</v>
      </c>
      <c r="J337" t="e">
        <f>VLOOKUP(Hoja1!J337,Data!$G$1:$H$505,2,0)</f>
        <v>#N/A</v>
      </c>
      <c r="K337" s="18">
        <f>IF(Hoja1!M337=2,Hoja1!K337,0)</f>
        <v>0</v>
      </c>
      <c r="L337">
        <f>IF(Hoja1!M337=2,Hoja1!L337:$N337,0)</f>
        <v>0</v>
      </c>
      <c r="M337">
        <f t="shared" si="12"/>
        <v>0</v>
      </c>
      <c r="N337" t="str">
        <f t="shared" si="13"/>
        <v/>
      </c>
      <c r="O337" t="str">
        <f>IF(N337="","",MAX(O$1:O336)+1)</f>
        <v/>
      </c>
    </row>
    <row r="338" spans="1:15" x14ac:dyDescent="0.25">
      <c r="A338">
        <f>IF(Hoja1!M338=2,Hoja1!A338,0)</f>
        <v>0</v>
      </c>
      <c r="B338" s="23" t="e">
        <f>VLOOKUP(Hoja1!B338,Data!$A$1:$B$504,2,0)</f>
        <v>#N/A</v>
      </c>
      <c r="C338" s="23">
        <f>Hoja1!C338</f>
        <v>0</v>
      </c>
      <c r="D338">
        <f>Hoja1!D338</f>
        <v>0</v>
      </c>
      <c r="E338" s="24">
        <f>IF(Hoja1!M338=2,Hoja1!E338,0)</f>
        <v>0</v>
      </c>
      <c r="F338" s="23" t="e">
        <f>VLOOKUP(Hoja1!F338,Data!$D$1:$E$5004,2,0)</f>
        <v>#N/A</v>
      </c>
      <c r="G338" s="23">
        <f>Hoja1!G338</f>
        <v>0</v>
      </c>
      <c r="H338" s="23">
        <f>Hoja1!H338</f>
        <v>0</v>
      </c>
      <c r="I338">
        <f>Hoja1!I338</f>
        <v>0</v>
      </c>
      <c r="J338" t="e">
        <f>VLOOKUP(Hoja1!J338,Data!$G$1:$H$505,2,0)</f>
        <v>#N/A</v>
      </c>
      <c r="K338" s="18">
        <f>IF(Hoja1!M338=2,Hoja1!K338,0)</f>
        <v>0</v>
      </c>
      <c r="L338">
        <f>IF(Hoja1!M338=2,Hoja1!L338:$N338,0)</f>
        <v>0</v>
      </c>
      <c r="M338">
        <f t="shared" si="12"/>
        <v>0</v>
      </c>
      <c r="N338" t="str">
        <f t="shared" si="13"/>
        <v/>
      </c>
      <c r="O338" t="str">
        <f>IF(N338="","",MAX(O$1:O337)+1)</f>
        <v/>
      </c>
    </row>
    <row r="339" spans="1:15" x14ac:dyDescent="0.25">
      <c r="A339">
        <f>IF(Hoja1!M339=2,Hoja1!A339,0)</f>
        <v>0</v>
      </c>
      <c r="B339" s="23" t="e">
        <f>VLOOKUP(Hoja1!B339,Data!$A$1:$B$504,2,0)</f>
        <v>#N/A</v>
      </c>
      <c r="C339" s="23">
        <f>Hoja1!C339</f>
        <v>0</v>
      </c>
      <c r="D339">
        <f>Hoja1!D339</f>
        <v>0</v>
      </c>
      <c r="E339" s="24">
        <f>IF(Hoja1!M339=2,Hoja1!E339,0)</f>
        <v>0</v>
      </c>
      <c r="F339" s="23" t="e">
        <f>VLOOKUP(Hoja1!F339,Data!$D$1:$E$5004,2,0)</f>
        <v>#N/A</v>
      </c>
      <c r="G339" s="23">
        <f>Hoja1!G339</f>
        <v>0</v>
      </c>
      <c r="H339" s="23">
        <f>Hoja1!H339</f>
        <v>0</v>
      </c>
      <c r="I339">
        <f>Hoja1!I339</f>
        <v>0</v>
      </c>
      <c r="J339" t="e">
        <f>VLOOKUP(Hoja1!J339,Data!$G$1:$H$505,2,0)</f>
        <v>#N/A</v>
      </c>
      <c r="K339" s="18">
        <f>IF(Hoja1!M339=2,Hoja1!K339,0)</f>
        <v>0</v>
      </c>
      <c r="L339">
        <f>IF(Hoja1!M339=2,Hoja1!L339:$N339,0)</f>
        <v>0</v>
      </c>
      <c r="M339">
        <f t="shared" si="12"/>
        <v>0</v>
      </c>
      <c r="N339" t="str">
        <f t="shared" si="13"/>
        <v/>
      </c>
      <c r="O339" t="str">
        <f>IF(N339="","",MAX(O$1:O338)+1)</f>
        <v/>
      </c>
    </row>
    <row r="340" spans="1:15" x14ac:dyDescent="0.25">
      <c r="A340">
        <f>IF(Hoja1!M340=2,Hoja1!A340,0)</f>
        <v>0</v>
      </c>
      <c r="B340" s="23" t="e">
        <f>VLOOKUP(Hoja1!B340,Data!$A$1:$B$504,2,0)</f>
        <v>#N/A</v>
      </c>
      <c r="C340" s="23">
        <f>Hoja1!C340</f>
        <v>0</v>
      </c>
      <c r="D340">
        <f>Hoja1!D340</f>
        <v>0</v>
      </c>
      <c r="E340" s="24">
        <f>IF(Hoja1!M340=2,Hoja1!E340,0)</f>
        <v>0</v>
      </c>
      <c r="F340" s="23" t="e">
        <f>VLOOKUP(Hoja1!F340,Data!$D$1:$E$5004,2,0)</f>
        <v>#N/A</v>
      </c>
      <c r="G340" s="23">
        <f>Hoja1!G340</f>
        <v>0</v>
      </c>
      <c r="H340" s="23">
        <f>Hoja1!H340</f>
        <v>0</v>
      </c>
      <c r="I340">
        <f>Hoja1!I340</f>
        <v>0</v>
      </c>
      <c r="J340" t="e">
        <f>VLOOKUP(Hoja1!J340,Data!$G$1:$H$505,2,0)</f>
        <v>#N/A</v>
      </c>
      <c r="K340" s="18">
        <f>IF(Hoja1!M340=2,Hoja1!K340,0)</f>
        <v>0</v>
      </c>
      <c r="L340">
        <f>IF(Hoja1!M340=2,Hoja1!L340:$N340,0)</f>
        <v>0</v>
      </c>
      <c r="M340">
        <f t="shared" si="12"/>
        <v>0</v>
      </c>
      <c r="N340" t="str">
        <f t="shared" si="13"/>
        <v/>
      </c>
      <c r="O340" t="str">
        <f>IF(N340="","",MAX(O$1:O339)+1)</f>
        <v/>
      </c>
    </row>
    <row r="341" spans="1:15" x14ac:dyDescent="0.25">
      <c r="A341">
        <f>IF(Hoja1!M341=2,Hoja1!A341,0)</f>
        <v>0</v>
      </c>
      <c r="B341" s="23" t="e">
        <f>VLOOKUP(Hoja1!B341,Data!$A$1:$B$504,2,0)</f>
        <v>#N/A</v>
      </c>
      <c r="C341" s="23">
        <f>Hoja1!C341</f>
        <v>0</v>
      </c>
      <c r="D341">
        <f>Hoja1!D341</f>
        <v>0</v>
      </c>
      <c r="E341" s="24">
        <f>IF(Hoja1!M341=2,Hoja1!E341,0)</f>
        <v>0</v>
      </c>
      <c r="F341" s="23" t="e">
        <f>VLOOKUP(Hoja1!F341,Data!$D$1:$E$5004,2,0)</f>
        <v>#N/A</v>
      </c>
      <c r="G341" s="23">
        <f>Hoja1!G341</f>
        <v>0</v>
      </c>
      <c r="H341" s="23">
        <f>Hoja1!H341</f>
        <v>0</v>
      </c>
      <c r="I341">
        <f>Hoja1!I341</f>
        <v>0</v>
      </c>
      <c r="J341" t="e">
        <f>VLOOKUP(Hoja1!J341,Data!$G$1:$H$505,2,0)</f>
        <v>#N/A</v>
      </c>
      <c r="K341" s="18">
        <f>IF(Hoja1!M341=2,Hoja1!K341,0)</f>
        <v>0</v>
      </c>
      <c r="L341">
        <f>IF(Hoja1!M341=2,Hoja1!L341:$N341,0)</f>
        <v>0</v>
      </c>
      <c r="M341">
        <f t="shared" si="12"/>
        <v>0</v>
      </c>
      <c r="N341" t="str">
        <f t="shared" si="13"/>
        <v/>
      </c>
      <c r="O341" t="str">
        <f>IF(N341="","",MAX(O$1:O340)+1)</f>
        <v/>
      </c>
    </row>
    <row r="342" spans="1:15" x14ac:dyDescent="0.25">
      <c r="A342">
        <f>IF(Hoja1!M342=2,Hoja1!A342,0)</f>
        <v>0</v>
      </c>
      <c r="B342" s="23" t="e">
        <f>VLOOKUP(Hoja1!B342,Data!$A$1:$B$504,2,0)</f>
        <v>#N/A</v>
      </c>
      <c r="C342" s="23">
        <f>Hoja1!C342</f>
        <v>0</v>
      </c>
      <c r="D342">
        <f>Hoja1!D342</f>
        <v>0</v>
      </c>
      <c r="E342" s="24">
        <f>IF(Hoja1!M342=2,Hoja1!E342,0)</f>
        <v>0</v>
      </c>
      <c r="F342" s="23" t="e">
        <f>VLOOKUP(Hoja1!F342,Data!$D$1:$E$5004,2,0)</f>
        <v>#N/A</v>
      </c>
      <c r="G342" s="23">
        <f>Hoja1!G342</f>
        <v>0</v>
      </c>
      <c r="H342" s="23">
        <f>Hoja1!H342</f>
        <v>0</v>
      </c>
      <c r="I342">
        <f>Hoja1!I342</f>
        <v>0</v>
      </c>
      <c r="J342" t="e">
        <f>VLOOKUP(Hoja1!J342,Data!$G$1:$H$505,2,0)</f>
        <v>#N/A</v>
      </c>
      <c r="K342" s="18">
        <f>IF(Hoja1!M342=2,Hoja1!K342,0)</f>
        <v>0</v>
      </c>
      <c r="L342">
        <f>IF(Hoja1!M342=2,Hoja1!L342:$N342,0)</f>
        <v>0</v>
      </c>
      <c r="M342">
        <f t="shared" si="12"/>
        <v>0</v>
      </c>
      <c r="N342" t="str">
        <f t="shared" si="13"/>
        <v/>
      </c>
      <c r="O342" t="str">
        <f>IF(N342="","",MAX(O$1:O341)+1)</f>
        <v/>
      </c>
    </row>
    <row r="343" spans="1:15" x14ac:dyDescent="0.25">
      <c r="A343">
        <f>IF(Hoja1!M343=2,Hoja1!A343,0)</f>
        <v>0</v>
      </c>
      <c r="B343" s="23" t="e">
        <f>VLOOKUP(Hoja1!B343,Data!$A$1:$B$504,2,0)</f>
        <v>#N/A</v>
      </c>
      <c r="C343" s="23">
        <f>Hoja1!C343</f>
        <v>0</v>
      </c>
      <c r="D343">
        <f>Hoja1!D343</f>
        <v>0</v>
      </c>
      <c r="E343" s="24">
        <f>IF(Hoja1!M343=2,Hoja1!E343,0)</f>
        <v>0</v>
      </c>
      <c r="F343" s="23" t="e">
        <f>VLOOKUP(Hoja1!F343,Data!$D$1:$E$5004,2,0)</f>
        <v>#N/A</v>
      </c>
      <c r="G343" s="23">
        <f>Hoja1!G343</f>
        <v>0</v>
      </c>
      <c r="H343" s="23">
        <f>Hoja1!H343</f>
        <v>0</v>
      </c>
      <c r="I343">
        <f>Hoja1!I343</f>
        <v>0</v>
      </c>
      <c r="J343" t="e">
        <f>VLOOKUP(Hoja1!J343,Data!$G$1:$H$505,2,0)</f>
        <v>#N/A</v>
      </c>
      <c r="K343" s="18">
        <f>IF(Hoja1!M343=2,Hoja1!K343,0)</f>
        <v>0</v>
      </c>
      <c r="L343">
        <f>IF(Hoja1!M343=2,Hoja1!L343:$N343,0)</f>
        <v>0</v>
      </c>
      <c r="M343">
        <f t="shared" si="12"/>
        <v>0</v>
      </c>
      <c r="N343" t="str">
        <f t="shared" si="13"/>
        <v/>
      </c>
      <c r="O343" t="str">
        <f>IF(N343="","",MAX(O$1:O342)+1)</f>
        <v/>
      </c>
    </row>
    <row r="344" spans="1:15" x14ac:dyDescent="0.25">
      <c r="A344">
        <f>IF(Hoja1!M344=2,Hoja1!A344,0)</f>
        <v>0</v>
      </c>
      <c r="B344" s="23" t="e">
        <f>VLOOKUP(Hoja1!B344,Data!$A$1:$B$504,2,0)</f>
        <v>#N/A</v>
      </c>
      <c r="C344" s="23">
        <f>Hoja1!C344</f>
        <v>0</v>
      </c>
      <c r="D344">
        <f>Hoja1!D344</f>
        <v>0</v>
      </c>
      <c r="E344" s="24">
        <f>IF(Hoja1!M344=2,Hoja1!E344,0)</f>
        <v>0</v>
      </c>
      <c r="F344" s="23" t="e">
        <f>VLOOKUP(Hoja1!F344,Data!$D$1:$E$5004,2,0)</f>
        <v>#N/A</v>
      </c>
      <c r="G344" s="23">
        <f>Hoja1!G344</f>
        <v>0</v>
      </c>
      <c r="H344" s="23">
        <f>Hoja1!H344</f>
        <v>0</v>
      </c>
      <c r="I344">
        <f>Hoja1!I344</f>
        <v>0</v>
      </c>
      <c r="J344" t="e">
        <f>VLOOKUP(Hoja1!J344,Data!$G$1:$H$505,2,0)</f>
        <v>#N/A</v>
      </c>
      <c r="K344" s="18">
        <f>IF(Hoja1!M344=2,Hoja1!K344,0)</f>
        <v>0</v>
      </c>
      <c r="L344">
        <f>IF(Hoja1!M344=2,Hoja1!L344:$N344,0)</f>
        <v>0</v>
      </c>
      <c r="M344">
        <f t="shared" si="12"/>
        <v>0</v>
      </c>
      <c r="N344" t="str">
        <f t="shared" si="13"/>
        <v/>
      </c>
      <c r="O344" t="str">
        <f>IF(N344="","",MAX(O$1:O343)+1)</f>
        <v/>
      </c>
    </row>
    <row r="345" spans="1:15" x14ac:dyDescent="0.25">
      <c r="A345">
        <f>IF(Hoja1!M345=2,Hoja1!A345,0)</f>
        <v>0</v>
      </c>
      <c r="B345" s="23" t="e">
        <f>VLOOKUP(Hoja1!B345,Data!$A$1:$B$504,2,0)</f>
        <v>#N/A</v>
      </c>
      <c r="C345" s="23">
        <f>Hoja1!C345</f>
        <v>0</v>
      </c>
      <c r="D345">
        <f>Hoja1!D345</f>
        <v>0</v>
      </c>
      <c r="E345" s="24">
        <f>IF(Hoja1!M345=2,Hoja1!E345,0)</f>
        <v>0</v>
      </c>
      <c r="F345" s="23" t="e">
        <f>VLOOKUP(Hoja1!F345,Data!$D$1:$E$5004,2,0)</f>
        <v>#N/A</v>
      </c>
      <c r="G345" s="23">
        <f>Hoja1!G345</f>
        <v>0</v>
      </c>
      <c r="H345" s="23">
        <f>Hoja1!H345</f>
        <v>0</v>
      </c>
      <c r="I345">
        <f>Hoja1!I345</f>
        <v>0</v>
      </c>
      <c r="J345" t="e">
        <f>VLOOKUP(Hoja1!J345,Data!$G$1:$H$505,2,0)</f>
        <v>#N/A</v>
      </c>
      <c r="K345" s="18">
        <f>IF(Hoja1!M345=2,Hoja1!K345,0)</f>
        <v>0</v>
      </c>
      <c r="L345">
        <f>IF(Hoja1!M345=2,Hoja1!L345:$N345,0)</f>
        <v>0</v>
      </c>
      <c r="M345">
        <f t="shared" si="12"/>
        <v>0</v>
      </c>
      <c r="N345" t="str">
        <f t="shared" si="13"/>
        <v/>
      </c>
      <c r="O345" t="str">
        <f>IF(N345="","",MAX(O$1:O344)+1)</f>
        <v/>
      </c>
    </row>
  </sheetData>
  <autoFilter ref="A1:J100" xr:uid="{7C7EE068-C117-433A-BF5C-0B219E475D9A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A49A-70F7-4348-9364-1848A53E0F51}">
  <dimension ref="A1:D25"/>
  <sheetViews>
    <sheetView workbookViewId="0">
      <selection activeCell="L27" sqref="L27"/>
    </sheetView>
  </sheetViews>
  <sheetFormatPr baseColWidth="10" defaultColWidth="11.42578125" defaultRowHeight="15" x14ac:dyDescent="0.25"/>
  <sheetData>
    <row r="1" spans="1:4" x14ac:dyDescent="0.25">
      <c r="A1" t="s">
        <v>896</v>
      </c>
      <c r="B1" t="s">
        <v>897</v>
      </c>
      <c r="C1" t="s">
        <v>898</v>
      </c>
    </row>
    <row r="2" spans="1:4" x14ac:dyDescent="0.25">
      <c r="A2">
        <v>1</v>
      </c>
      <c r="B2" s="18">
        <v>0</v>
      </c>
      <c r="C2" s="18">
        <v>4.0972222222222222E-2</v>
      </c>
      <c r="D2" s="18" t="s">
        <v>899</v>
      </c>
    </row>
    <row r="3" spans="1:4" x14ac:dyDescent="0.25">
      <c r="A3">
        <v>2</v>
      </c>
      <c r="B3" s="18">
        <v>4.1666666666666664E-2</v>
      </c>
      <c r="C3" s="18">
        <v>8.2638888888888887E-2</v>
      </c>
      <c r="D3" s="18" t="s">
        <v>848</v>
      </c>
    </row>
    <row r="4" spans="1:4" x14ac:dyDescent="0.25">
      <c r="A4">
        <v>3</v>
      </c>
      <c r="B4" s="18">
        <v>8.3333333333333301E-2</v>
      </c>
      <c r="C4" s="18">
        <v>0.124305555555556</v>
      </c>
      <c r="D4" s="18" t="s">
        <v>900</v>
      </c>
    </row>
    <row r="5" spans="1:4" x14ac:dyDescent="0.25">
      <c r="A5">
        <v>4</v>
      </c>
      <c r="B5" s="18">
        <v>0.125</v>
      </c>
      <c r="C5" s="18">
        <v>0.16597222222222199</v>
      </c>
      <c r="D5" s="18" t="s">
        <v>866</v>
      </c>
    </row>
    <row r="6" spans="1:4" x14ac:dyDescent="0.25">
      <c r="A6">
        <v>5</v>
      </c>
      <c r="B6" s="18">
        <v>0.16666666666666699</v>
      </c>
      <c r="C6" s="18">
        <v>0.20763888888888901</v>
      </c>
      <c r="D6" s="18" t="s">
        <v>901</v>
      </c>
    </row>
    <row r="7" spans="1:4" x14ac:dyDescent="0.25">
      <c r="A7">
        <v>6</v>
      </c>
      <c r="B7" s="18">
        <v>0.20833333333333301</v>
      </c>
      <c r="C7" s="18">
        <v>0.249305555555555</v>
      </c>
      <c r="D7" s="18" t="s">
        <v>865</v>
      </c>
    </row>
    <row r="8" spans="1:4" x14ac:dyDescent="0.25">
      <c r="A8">
        <v>7</v>
      </c>
      <c r="B8" s="18">
        <v>0.25</v>
      </c>
      <c r="C8" s="18">
        <v>0.29097222222222202</v>
      </c>
      <c r="D8" s="18" t="s">
        <v>868</v>
      </c>
    </row>
    <row r="9" spans="1:4" x14ac:dyDescent="0.25">
      <c r="A9">
        <v>8</v>
      </c>
      <c r="B9" s="18">
        <v>0.29166666666666702</v>
      </c>
      <c r="C9" s="18">
        <v>0.33263888888888898</v>
      </c>
      <c r="D9" s="18" t="s">
        <v>849</v>
      </c>
    </row>
    <row r="10" spans="1:4" x14ac:dyDescent="0.25">
      <c r="A10">
        <v>9</v>
      </c>
      <c r="B10" s="18">
        <v>0.33333333333333298</v>
      </c>
      <c r="C10" s="18">
        <v>0.374305555555555</v>
      </c>
      <c r="D10" s="18" t="s">
        <v>850</v>
      </c>
    </row>
    <row r="11" spans="1:4" x14ac:dyDescent="0.25">
      <c r="A11">
        <v>10</v>
      </c>
      <c r="B11" s="18">
        <v>0.375</v>
      </c>
      <c r="C11" s="18">
        <v>0.41597222222222202</v>
      </c>
      <c r="D11" s="18" t="s">
        <v>851</v>
      </c>
    </row>
    <row r="12" spans="1:4" x14ac:dyDescent="0.25">
      <c r="A12">
        <v>11</v>
      </c>
      <c r="B12" s="18">
        <v>0.41666666666666702</v>
      </c>
      <c r="C12" s="18">
        <v>0.45763888888888898</v>
      </c>
      <c r="D12" s="18" t="s">
        <v>852</v>
      </c>
    </row>
    <row r="13" spans="1:4" x14ac:dyDescent="0.25">
      <c r="A13">
        <v>12</v>
      </c>
      <c r="B13" s="18">
        <v>0.45833333333333298</v>
      </c>
      <c r="C13" s="18">
        <v>0.499305555555555</v>
      </c>
      <c r="D13" s="18" t="s">
        <v>853</v>
      </c>
    </row>
    <row r="14" spans="1:4" x14ac:dyDescent="0.25">
      <c r="A14">
        <v>13</v>
      </c>
      <c r="B14" s="18">
        <v>0.5</v>
      </c>
      <c r="C14" s="18">
        <v>0.54097222222222197</v>
      </c>
      <c r="D14" s="18" t="s">
        <v>854</v>
      </c>
    </row>
    <row r="15" spans="1:4" x14ac:dyDescent="0.25">
      <c r="A15">
        <v>14</v>
      </c>
      <c r="B15" s="18">
        <v>0.54166666666666696</v>
      </c>
      <c r="C15" s="18">
        <v>0.58263888888888904</v>
      </c>
      <c r="D15" s="18" t="s">
        <v>855</v>
      </c>
    </row>
    <row r="16" spans="1:4" x14ac:dyDescent="0.25">
      <c r="A16">
        <v>15</v>
      </c>
      <c r="B16" s="18">
        <v>0.58333333333333304</v>
      </c>
      <c r="C16" s="18">
        <v>0.624305555555555</v>
      </c>
      <c r="D16" s="18" t="s">
        <v>856</v>
      </c>
    </row>
    <row r="17" spans="1:4" x14ac:dyDescent="0.25">
      <c r="A17">
        <v>16</v>
      </c>
      <c r="B17" s="18">
        <v>0.625</v>
      </c>
      <c r="C17" s="18">
        <v>0.66597222222222197</v>
      </c>
      <c r="D17" s="18" t="s">
        <v>857</v>
      </c>
    </row>
    <row r="18" spans="1:4" x14ac:dyDescent="0.25">
      <c r="A18">
        <v>17</v>
      </c>
      <c r="B18" s="18">
        <v>0.66666666666666696</v>
      </c>
      <c r="C18" s="18">
        <v>0.70763888888888904</v>
      </c>
      <c r="D18" s="18" t="s">
        <v>858</v>
      </c>
    </row>
    <row r="19" spans="1:4" x14ac:dyDescent="0.25">
      <c r="A19">
        <v>18</v>
      </c>
      <c r="B19" s="18">
        <v>0.70833333333333304</v>
      </c>
      <c r="C19" s="18">
        <v>0.749305555555555</v>
      </c>
      <c r="D19" s="18" t="s">
        <v>859</v>
      </c>
    </row>
    <row r="20" spans="1:4" x14ac:dyDescent="0.25">
      <c r="A20">
        <v>19</v>
      </c>
      <c r="B20" s="18">
        <v>0.75</v>
      </c>
      <c r="C20" s="18">
        <v>0.79097222222222197</v>
      </c>
      <c r="D20" s="18" t="s">
        <v>860</v>
      </c>
    </row>
    <row r="21" spans="1:4" x14ac:dyDescent="0.25">
      <c r="A21">
        <v>20</v>
      </c>
      <c r="B21" s="18">
        <v>0.79166666666666696</v>
      </c>
      <c r="C21" s="18">
        <v>0.83263888888888904</v>
      </c>
      <c r="D21" s="18" t="s">
        <v>861</v>
      </c>
    </row>
    <row r="22" spans="1:4" x14ac:dyDescent="0.25">
      <c r="A22">
        <v>21</v>
      </c>
      <c r="B22" s="18">
        <v>0.83333333333333304</v>
      </c>
      <c r="C22" s="18">
        <v>0.874305555555555</v>
      </c>
      <c r="D22" s="18" t="s">
        <v>862</v>
      </c>
    </row>
    <row r="23" spans="1:4" x14ac:dyDescent="0.25">
      <c r="A23">
        <v>22</v>
      </c>
      <c r="B23" s="18">
        <v>0.875</v>
      </c>
      <c r="C23" s="18">
        <v>0.91597222222222197</v>
      </c>
      <c r="D23" s="18" t="s">
        <v>869</v>
      </c>
    </row>
    <row r="24" spans="1:4" x14ac:dyDescent="0.25">
      <c r="A24">
        <v>23</v>
      </c>
      <c r="B24" s="18">
        <v>0.91666666666666696</v>
      </c>
      <c r="C24" s="18">
        <v>0.95763888888888904</v>
      </c>
      <c r="D24" s="18" t="s">
        <v>863</v>
      </c>
    </row>
    <row r="25" spans="1:4" x14ac:dyDescent="0.25">
      <c r="A25">
        <v>24</v>
      </c>
      <c r="B25" s="18">
        <v>0.95833333333333304</v>
      </c>
      <c r="C25" s="18">
        <v>0.999305555555555</v>
      </c>
      <c r="D25" s="18" t="s">
        <v>864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4FD9-0BD6-478B-A1F8-4094587381BE}">
  <dimension ref="A1:K6645"/>
  <sheetViews>
    <sheetView workbookViewId="0"/>
  </sheetViews>
  <sheetFormatPr baseColWidth="10" defaultColWidth="11.42578125" defaultRowHeight="15" x14ac:dyDescent="0.25"/>
  <cols>
    <col min="1" max="1" width="11.42578125" style="14"/>
    <col min="2" max="2" width="21" style="14" bestFit="1" customWidth="1"/>
    <col min="3" max="3" width="15.7109375" style="14" bestFit="1" customWidth="1"/>
    <col min="4" max="4" width="10.7109375" style="14" bestFit="1" customWidth="1"/>
    <col min="5" max="6" width="11.42578125" style="14"/>
    <col min="7" max="7" width="12.28515625" style="14" bestFit="1" customWidth="1"/>
    <col min="8" max="8" width="11.42578125" style="14"/>
    <col min="9" max="10" width="16.85546875" style="14" bestFit="1" customWidth="1"/>
    <col min="11" max="11" width="13.42578125" style="14" bestFit="1" customWidth="1"/>
    <col min="12" max="16384" width="11.42578125" style="14"/>
  </cols>
  <sheetData>
    <row r="1" spans="1:11" x14ac:dyDescent="0.25">
      <c r="A1" s="14" t="s">
        <v>828</v>
      </c>
      <c r="B1" s="14" t="s">
        <v>902</v>
      </c>
      <c r="C1" s="19" t="s">
        <v>903</v>
      </c>
      <c r="D1" s="20" t="s">
        <v>904</v>
      </c>
      <c r="E1" s="14" t="s">
        <v>905</v>
      </c>
      <c r="F1" s="14" t="s">
        <v>829</v>
      </c>
      <c r="G1" s="14" t="s">
        <v>906</v>
      </c>
      <c r="H1" s="14" t="s">
        <v>907</v>
      </c>
      <c r="I1" s="14" t="s">
        <v>908</v>
      </c>
      <c r="J1" s="14" t="s">
        <v>909</v>
      </c>
      <c r="K1" s="14" t="s">
        <v>910</v>
      </c>
    </row>
    <row r="2" spans="1:11" x14ac:dyDescent="0.25">
      <c r="A2" s="14">
        <v>1</v>
      </c>
      <c r="B2" s="14" t="str">
        <f>VLOOKUP('Ctrl+V'!B2,Data!$A$1:$B$200,2,0)</f>
        <v>MasAir</v>
      </c>
      <c r="C2" s="19" t="str">
        <f>'Ctrl+V'!D2</f>
        <v>M7 6412</v>
      </c>
      <c r="D2" s="20" t="str">
        <f>'Ctrl+V'!D2</f>
        <v>M7 6412</v>
      </c>
      <c r="E2" s="14">
        <f>'Ctrl+V'!H2</f>
        <v>606</v>
      </c>
      <c r="F2" s="14" t="e">
        <f t="shared" ref="F2:F33" si="0">ROUNDDOWN(HOUR(C2),1)+1</f>
        <v>#VALUE!</v>
      </c>
      <c r="G2" s="14" t="e">
        <f>VLOOKUP(F2,'Time Chart'!$A$1:$D$25,4,0)</f>
        <v>#VALUE!</v>
      </c>
      <c r="H2" s="21">
        <f>'Ctrl+V'!E2</f>
        <v>46055.729166666664</v>
      </c>
      <c r="I2" s="21" t="str" cm="1">
        <f t="array" ref="I2:I94">IFERROR(VLOOKUP('Ctrl+V'!E2:E94,Data!D1:E189,2,0), "Santa Lucia")</f>
        <v>Santa Lucia</v>
      </c>
      <c r="J2" s="21" t="str" cm="1">
        <f t="array" ref="J2:J94">IFERROR(VLOOKUP('Ctrl+V'!E2:E94,Data!G1:H189,2,0),"Santa Lucia")</f>
        <v>Santa Lucia</v>
      </c>
      <c r="K2" s="14" t="str">
        <f>IF(J2="Santa Lucia","Llegada","Salida")</f>
        <v>Llegada</v>
      </c>
    </row>
    <row r="3" spans="1:11" x14ac:dyDescent="0.25">
      <c r="A3" s="14">
        <v>2</v>
      </c>
      <c r="B3" s="14" t="str">
        <f>VLOOKUP('Ctrl+V'!B3,Data!$A$1:$B$200,2,0)</f>
        <v>Viva</v>
      </c>
      <c r="C3" s="19" t="str">
        <f>'Ctrl+V'!D3</f>
        <v>VB 9297</v>
      </c>
      <c r="D3" s="20" t="str">
        <f>'Ctrl+V'!D3</f>
        <v>VB 9297</v>
      </c>
      <c r="E3" s="14">
        <f>'Ctrl+V'!H3</f>
        <v>501</v>
      </c>
      <c r="F3" s="14" t="e">
        <f t="shared" si="0"/>
        <v>#VALUE!</v>
      </c>
      <c r="G3" s="14" t="e">
        <f>VLOOKUP(F3,'Time Chart'!$A$1:$D$25,4,0)</f>
        <v>#VALUE!</v>
      </c>
      <c r="H3" s="21">
        <f>'Ctrl+V'!E3</f>
        <v>46055.809027777781</v>
      </c>
      <c r="I3" s="21" t="str">
        <v>Santa Lucia</v>
      </c>
      <c r="J3" s="21" t="str">
        <v>Santa Lucia</v>
      </c>
      <c r="K3" s="14" t="str">
        <f t="shared" ref="K3:K66" si="1">IF(J3="Santa Lucia","Llegada","Salida")</f>
        <v>Llegada</v>
      </c>
    </row>
    <row r="4" spans="1:11" x14ac:dyDescent="0.25">
      <c r="A4" s="14">
        <v>3</v>
      </c>
      <c r="B4" s="14" t="str">
        <f>VLOOKUP('Ctrl+V'!B4,Data!$A$1:$B$200,2,0)</f>
        <v>Volaris</v>
      </c>
      <c r="C4" s="19" t="str">
        <f>'Ctrl+V'!D4</f>
        <v>Y4 1292</v>
      </c>
      <c r="D4" s="20" t="str">
        <f>'Ctrl+V'!D4</f>
        <v>Y4 1292</v>
      </c>
      <c r="E4" s="14" t="s">
        <v>29</v>
      </c>
      <c r="F4" s="14" t="e">
        <f t="shared" si="0"/>
        <v>#VALUE!</v>
      </c>
      <c r="G4" s="14" t="e">
        <f>VLOOKUP(F4,'Time Chart'!$A$1:$D$25,4,0)</f>
        <v>#VALUE!</v>
      </c>
      <c r="H4" s="21">
        <f>'Ctrl+V'!E4</f>
        <v>46055.852777777778</v>
      </c>
      <c r="I4" s="21" t="str">
        <v>Santa Lucia</v>
      </c>
      <c r="J4" s="21" t="str">
        <v>Santa Lucia</v>
      </c>
      <c r="K4" s="14" t="str">
        <f t="shared" si="1"/>
        <v>Llegada</v>
      </c>
    </row>
    <row r="5" spans="1:11" x14ac:dyDescent="0.25">
      <c r="A5" s="14">
        <v>4</v>
      </c>
      <c r="B5" s="14" t="str">
        <f>VLOOKUP('Ctrl+V'!B5,Data!$A$1:$B$200,2,0)</f>
        <v>Mexicana de Aviación</v>
      </c>
      <c r="C5" s="19" t="str">
        <f>'Ctrl+V'!D5</f>
        <v>XN 1265</v>
      </c>
      <c r="D5" s="20" t="str">
        <f>'Ctrl+V'!D5</f>
        <v>XN 1265</v>
      </c>
      <c r="E5" s="14" t="s">
        <v>29</v>
      </c>
      <c r="F5" s="14" t="e">
        <f t="shared" si="0"/>
        <v>#VALUE!</v>
      </c>
      <c r="G5" s="14" t="e">
        <f>VLOOKUP(F5,'Time Chart'!$A$1:$D$25,4,0)</f>
        <v>#VALUE!</v>
      </c>
      <c r="H5" s="21">
        <f>'Ctrl+V'!E5</f>
        <v>46055.857638888891</v>
      </c>
      <c r="I5" s="21" t="str">
        <v>Santa Lucia</v>
      </c>
      <c r="J5" s="21" t="str">
        <v>Santa Lucia</v>
      </c>
      <c r="K5" s="14" t="str">
        <f t="shared" si="1"/>
        <v>Llegada</v>
      </c>
    </row>
    <row r="6" spans="1:11" x14ac:dyDescent="0.25">
      <c r="A6" s="14">
        <v>5</v>
      </c>
      <c r="B6" s="14" t="str">
        <f>VLOOKUP('Ctrl+V'!B6,Data!$A$1:$B$200,2,0)</f>
        <v>China Southerrn</v>
      </c>
      <c r="C6" s="19" t="str">
        <f>'Ctrl+V'!D6</f>
        <v>CZ 2523</v>
      </c>
      <c r="D6" s="20" t="str">
        <f>'Ctrl+V'!D6</f>
        <v>CZ 2523</v>
      </c>
      <c r="E6" s="14">
        <f>'Ctrl+V'!H6</f>
        <v>608</v>
      </c>
      <c r="F6" s="14" t="e">
        <f t="shared" si="0"/>
        <v>#VALUE!</v>
      </c>
      <c r="G6" s="14" t="e">
        <f>VLOOKUP(F6,'Time Chart'!$A$1:$D$25,4,0)</f>
        <v>#VALUE!</v>
      </c>
      <c r="H6" s="21">
        <f>'Ctrl+V'!E6</f>
        <v>46055.895833333336</v>
      </c>
      <c r="I6" s="21" t="str">
        <v>Santa Lucia</v>
      </c>
      <c r="J6" s="21" t="str">
        <v>Santa Lucia</v>
      </c>
      <c r="K6" s="14" t="str">
        <f t="shared" si="1"/>
        <v>Llegada</v>
      </c>
    </row>
    <row r="7" spans="1:11" x14ac:dyDescent="0.25">
      <c r="A7" s="14">
        <v>6</v>
      </c>
      <c r="B7" s="14" t="str">
        <f>VLOOKUP('Ctrl+V'!B7,Data!$A$1:$B$200,2,0)</f>
        <v>Volaris</v>
      </c>
      <c r="C7" s="19" t="str">
        <f>'Ctrl+V'!D7</f>
        <v>Y4 7111</v>
      </c>
      <c r="D7" s="20" t="str">
        <f>'Ctrl+V'!D7</f>
        <v>Y4 7111</v>
      </c>
      <c r="E7" s="14" t="s">
        <v>29</v>
      </c>
      <c r="F7" s="14" t="e">
        <f t="shared" si="0"/>
        <v>#VALUE!</v>
      </c>
      <c r="G7" s="14" t="e">
        <f>VLOOKUP(F7,'Time Chart'!$A$1:$D$25,4,0)</f>
        <v>#VALUE!</v>
      </c>
      <c r="H7" s="21">
        <f>'Ctrl+V'!E7</f>
        <v>46055.911805555559</v>
      </c>
      <c r="I7" s="21" t="str">
        <v>Santa Lucia</v>
      </c>
      <c r="J7" s="21" t="str">
        <v>Santa Lucia</v>
      </c>
      <c r="K7" s="14" t="str">
        <f t="shared" si="1"/>
        <v>Llegada</v>
      </c>
    </row>
    <row r="8" spans="1:11" x14ac:dyDescent="0.25">
      <c r="A8" s="14">
        <v>7</v>
      </c>
      <c r="B8" s="14" t="str">
        <f>VLOOKUP('Ctrl+V'!B8,Data!$A$1:$B$200,2,0)</f>
        <v>Viva</v>
      </c>
      <c r="C8" s="19" t="str">
        <f>'Ctrl+V'!D8</f>
        <v>VB 9523</v>
      </c>
      <c r="D8" s="20" t="str">
        <f>'Ctrl+V'!D8</f>
        <v>VB 9523</v>
      </c>
      <c r="E8" s="14" t="s">
        <v>29</v>
      </c>
      <c r="F8" s="14" t="e">
        <f t="shared" si="0"/>
        <v>#VALUE!</v>
      </c>
      <c r="G8" s="14" t="e">
        <f>VLOOKUP(F8,'Time Chart'!$A$1:$D$25,4,0)</f>
        <v>#VALUE!</v>
      </c>
      <c r="H8" s="21">
        <f>'Ctrl+V'!E8</f>
        <v>46055.923611111109</v>
      </c>
      <c r="I8" s="21" t="str">
        <v>Santa Lucia</v>
      </c>
      <c r="J8" s="21" t="str">
        <v>Santa Lucia</v>
      </c>
      <c r="K8" s="14" t="str">
        <f t="shared" si="1"/>
        <v>Llegada</v>
      </c>
    </row>
    <row r="9" spans="1:11" x14ac:dyDescent="0.25">
      <c r="A9" s="14">
        <v>8</v>
      </c>
      <c r="B9" s="14" t="str">
        <f>VLOOKUP('Ctrl+V'!B9,Data!$A$1:$B$200,2,0)</f>
        <v>Mexicana de Aviación</v>
      </c>
      <c r="C9" s="19" t="str">
        <f>'Ctrl+V'!D9</f>
        <v>XN 1107</v>
      </c>
      <c r="D9" s="20" t="str">
        <f>'Ctrl+V'!D9</f>
        <v>XN 1107</v>
      </c>
      <c r="E9" s="14" t="str">
        <f>'Ctrl+V'!H9</f>
        <v>108A</v>
      </c>
      <c r="F9" s="14" t="e">
        <f t="shared" si="0"/>
        <v>#VALUE!</v>
      </c>
      <c r="G9" s="14" t="e">
        <f>VLOOKUP(F9,'Time Chart'!$A$1:$D$25,4,0)</f>
        <v>#VALUE!</v>
      </c>
      <c r="H9" s="21">
        <f>'Ctrl+V'!E9</f>
        <v>46055.954861111109</v>
      </c>
      <c r="I9" s="21" t="str">
        <v>Santa Lucia</v>
      </c>
      <c r="J9" s="21" t="str">
        <v>Santa Lucia</v>
      </c>
      <c r="K9" s="14" t="str">
        <f t="shared" si="1"/>
        <v>Llegada</v>
      </c>
    </row>
    <row r="10" spans="1:11" x14ac:dyDescent="0.25">
      <c r="A10" s="14">
        <v>9</v>
      </c>
      <c r="B10" s="14" t="str">
        <f>VLOOKUP('Ctrl+V'!B10,Data!$A$1:$B$200,2,0)</f>
        <v>Mexicana de Aviación</v>
      </c>
      <c r="C10" s="19" t="str">
        <f>'Ctrl+V'!D10</f>
        <v>XN 1437</v>
      </c>
      <c r="D10" s="20" t="str">
        <f>'Ctrl+V'!D10</f>
        <v>XN 1437</v>
      </c>
      <c r="E10" s="14" t="s">
        <v>29</v>
      </c>
      <c r="F10" s="14" t="e">
        <f t="shared" si="0"/>
        <v>#VALUE!</v>
      </c>
      <c r="G10" s="14" t="e">
        <f>VLOOKUP(F10,'Time Chart'!$A$1:$D$25,4,0)</f>
        <v>#VALUE!</v>
      </c>
      <c r="H10" s="21">
        <f>'Ctrl+V'!E10</f>
        <v>46055.958333333336</v>
      </c>
      <c r="I10" s="21" t="str">
        <v>Santa Lucia</v>
      </c>
      <c r="J10" s="21" t="str">
        <v>Santa Lucia</v>
      </c>
      <c r="K10" s="14" t="str">
        <f t="shared" si="1"/>
        <v>Llegada</v>
      </c>
    </row>
    <row r="11" spans="1:11" x14ac:dyDescent="0.25">
      <c r="A11" s="14">
        <v>10</v>
      </c>
      <c r="B11" s="14" t="str">
        <f>VLOOKUP('Ctrl+V'!B11,Data!$A$1:$B$200,2,0)</f>
        <v>Viva</v>
      </c>
      <c r="C11" s="19" t="str">
        <f>'Ctrl+V'!D11</f>
        <v>VB 9497</v>
      </c>
      <c r="D11" s="20" t="str">
        <f>'Ctrl+V'!D11</f>
        <v>VB 9497</v>
      </c>
      <c r="E11" s="14" t="s">
        <v>29</v>
      </c>
      <c r="F11" s="14" t="e">
        <f t="shared" si="0"/>
        <v>#VALUE!</v>
      </c>
      <c r="G11" s="14" t="e">
        <f>VLOOKUP(F11,'Time Chart'!$A$1:$D$25,4,0)</f>
        <v>#VALUE!</v>
      </c>
      <c r="H11" s="21">
        <f>'Ctrl+V'!E11</f>
        <v>46055.972222222219</v>
      </c>
      <c r="I11" s="21" t="str">
        <v>Santa Lucia</v>
      </c>
      <c r="J11" s="21" t="str">
        <v>Santa Lucia</v>
      </c>
      <c r="K11" s="14" t="str">
        <f t="shared" si="1"/>
        <v>Llegada</v>
      </c>
    </row>
    <row r="12" spans="1:11" x14ac:dyDescent="0.25">
      <c r="A12" s="14">
        <v>11</v>
      </c>
      <c r="B12" s="14" t="str">
        <f>VLOOKUP('Ctrl+V'!B12,Data!$A$1:$B$200,2,0)</f>
        <v>Viva</v>
      </c>
      <c r="C12" s="19" t="str">
        <f>'Ctrl+V'!D12</f>
        <v>VB 9411</v>
      </c>
      <c r="D12" s="20" t="str">
        <f>'Ctrl+V'!D12</f>
        <v>VB 9411</v>
      </c>
      <c r="E12" s="14" t="str">
        <f>'Ctrl+V'!H12</f>
        <v>106A</v>
      </c>
      <c r="F12" s="14" t="e">
        <f t="shared" si="0"/>
        <v>#VALUE!</v>
      </c>
      <c r="G12" s="14" t="e">
        <f>VLOOKUP(F12,'Time Chart'!$A$1:$D$25,4,0)</f>
        <v>#VALUE!</v>
      </c>
      <c r="H12" s="21">
        <f>'Ctrl+V'!E12</f>
        <v>46055.986111111109</v>
      </c>
      <c r="I12" s="21" t="str">
        <v>Santa Lucia</v>
      </c>
      <c r="J12" s="21" t="str">
        <v>Santa Lucia</v>
      </c>
      <c r="K12" s="14" t="str">
        <f t="shared" si="1"/>
        <v>Llegada</v>
      </c>
    </row>
    <row r="13" spans="1:11" x14ac:dyDescent="0.25">
      <c r="A13" s="14">
        <v>12</v>
      </c>
      <c r="B13" s="14" t="str">
        <f>VLOOKUP('Ctrl+V'!B13,Data!$A$1:$B$200,2,0)</f>
        <v>Viva</v>
      </c>
      <c r="C13" s="19" t="str">
        <f>'Ctrl+V'!D13</f>
        <v>VB 2288</v>
      </c>
      <c r="D13" s="20" t="str">
        <f>'Ctrl+V'!D13</f>
        <v>VB 2288</v>
      </c>
      <c r="E13" s="14" t="s">
        <v>29</v>
      </c>
      <c r="F13" s="14" t="e">
        <f t="shared" si="0"/>
        <v>#VALUE!</v>
      </c>
      <c r="G13" s="14" t="e">
        <f>VLOOKUP(F13,'Time Chart'!$A$1:$D$25,4,0)</f>
        <v>#VALUE!</v>
      </c>
      <c r="H13" s="21">
        <f>'Ctrl+V'!E13</f>
        <v>46055.993055555555</v>
      </c>
      <c r="I13" s="21" t="str">
        <v>Santa Lucia</v>
      </c>
      <c r="J13" s="21" t="str">
        <v>Santa Lucia</v>
      </c>
      <c r="K13" s="14" t="str">
        <f t="shared" si="1"/>
        <v>Llegada</v>
      </c>
    </row>
    <row r="14" spans="1:11" x14ac:dyDescent="0.25">
      <c r="A14" s="14">
        <v>13</v>
      </c>
      <c r="B14" s="14" t="str">
        <f>VLOOKUP('Ctrl+V'!B14,Data!$A$1:$B$200,2,0)</f>
        <v>Cargolux</v>
      </c>
      <c r="C14" s="19" t="str">
        <f>'Ctrl+V'!D14</f>
        <v>CV 5162</v>
      </c>
      <c r="D14" s="20" t="str">
        <f>'Ctrl+V'!D14</f>
        <v>CV 5162</v>
      </c>
      <c r="E14" s="14">
        <f>'Ctrl+V'!H14</f>
        <v>609</v>
      </c>
      <c r="F14" s="14" t="e">
        <f t="shared" si="0"/>
        <v>#VALUE!</v>
      </c>
      <c r="G14" s="14" t="e">
        <f>VLOOKUP(F14,'Time Chart'!$A$1:$D$25,4,0)</f>
        <v>#VALUE!</v>
      </c>
      <c r="H14" s="21">
        <f>'Ctrl+V'!E14</f>
        <v>46056.013888888891</v>
      </c>
      <c r="I14" s="21" t="str">
        <v>Santa Lucia</v>
      </c>
      <c r="J14" s="21" t="str">
        <v>Santa Lucia</v>
      </c>
      <c r="K14" s="14" t="str">
        <f t="shared" si="1"/>
        <v>Llegada</v>
      </c>
    </row>
    <row r="15" spans="1:11" x14ac:dyDescent="0.25">
      <c r="A15" s="14">
        <v>14</v>
      </c>
      <c r="B15" s="14" t="str">
        <f>VLOOKUP('Ctrl+V'!B15,Data!$A$1:$B$200,2,0)</f>
        <v>Viva</v>
      </c>
      <c r="C15" s="19" t="str">
        <f>'Ctrl+V'!D15</f>
        <v>VB 9305</v>
      </c>
      <c r="D15" s="20" t="str">
        <f>'Ctrl+V'!D15</f>
        <v>VB 9305</v>
      </c>
      <c r="E15" s="14" t="str">
        <f>'Ctrl+V'!H15</f>
        <v>107A</v>
      </c>
      <c r="F15" s="14" t="e">
        <f t="shared" si="0"/>
        <v>#VALUE!</v>
      </c>
      <c r="G15" s="14" t="e">
        <f>VLOOKUP(F15,'Time Chart'!$A$1:$D$25,4,0)</f>
        <v>#VALUE!</v>
      </c>
      <c r="H15" s="21">
        <f>'Ctrl+V'!E15</f>
        <v>46056.013888888891</v>
      </c>
      <c r="I15" s="21" t="str">
        <v>Santa Lucia</v>
      </c>
      <c r="J15" s="21" t="str">
        <v>Santa Lucia</v>
      </c>
      <c r="K15" s="14" t="str">
        <f t="shared" si="1"/>
        <v>Llegada</v>
      </c>
    </row>
    <row r="16" spans="1:11" x14ac:dyDescent="0.25">
      <c r="A16" s="14">
        <v>15</v>
      </c>
      <c r="B16" s="14" t="str">
        <f>VLOOKUP('Ctrl+V'!B16,Data!$A$1:$B$200,2,0)</f>
        <v>Viva</v>
      </c>
      <c r="C16" s="19" t="str">
        <f>'Ctrl+V'!D16</f>
        <v>VB 9405</v>
      </c>
      <c r="D16" s="20" t="str">
        <f>'Ctrl+V'!D16</f>
        <v>VB 9405</v>
      </c>
      <c r="E16" s="14" t="s">
        <v>29</v>
      </c>
      <c r="F16" s="14" t="e">
        <f t="shared" si="0"/>
        <v>#VALUE!</v>
      </c>
      <c r="G16" s="14" t="e">
        <f>VLOOKUP(F16,'Time Chart'!$A$1:$D$25,4,0)</f>
        <v>#VALUE!</v>
      </c>
      <c r="H16" s="21">
        <f>'Ctrl+V'!E16</f>
        <v>46056.017361111109</v>
      </c>
      <c r="I16" s="21" t="str">
        <v>Santa Lucia</v>
      </c>
      <c r="J16" s="21" t="str">
        <v>Santa Lucia</v>
      </c>
      <c r="K16" s="14" t="str">
        <f t="shared" si="1"/>
        <v>Llegada</v>
      </c>
    </row>
    <row r="17" spans="1:11" x14ac:dyDescent="0.25">
      <c r="A17" s="14">
        <v>16</v>
      </c>
      <c r="B17" s="14" t="str">
        <f>VLOOKUP('Ctrl+V'!B17,Data!$A$1:$B$200,2,0)</f>
        <v>Air Canada</v>
      </c>
      <c r="C17" s="19" t="str">
        <f>'Ctrl+V'!D17</f>
        <v>AC 7248</v>
      </c>
      <c r="D17" s="20" t="str">
        <f>'Ctrl+V'!D17</f>
        <v>AC 7248</v>
      </c>
      <c r="E17" s="14" t="s">
        <v>29</v>
      </c>
      <c r="F17" s="14" t="e">
        <f t="shared" si="0"/>
        <v>#VALUE!</v>
      </c>
      <c r="G17" s="14" t="e">
        <f>VLOOKUP(F17,'Time Chart'!$A$1:$D$25,4,0)</f>
        <v>#VALUE!</v>
      </c>
      <c r="H17" s="21">
        <f>'Ctrl+V'!E17</f>
        <v>46056.194444444445</v>
      </c>
      <c r="I17" s="21" t="str">
        <v>Santa Lucia</v>
      </c>
      <c r="J17" s="21" t="str">
        <v>Santa Lucia</v>
      </c>
      <c r="K17" s="14" t="str">
        <f t="shared" si="1"/>
        <v>Llegada</v>
      </c>
    </row>
    <row r="18" spans="1:11" x14ac:dyDescent="0.25">
      <c r="A18" s="14">
        <v>17</v>
      </c>
      <c r="B18" s="14" t="str">
        <f>VLOOKUP('Ctrl+V'!B18,Data!$A$1:$B$200,2,0)</f>
        <v>Viva</v>
      </c>
      <c r="C18" s="19" t="str">
        <f>'Ctrl+V'!D18</f>
        <v>VB 771</v>
      </c>
      <c r="D18" s="20" t="str">
        <f>'Ctrl+V'!D18</f>
        <v>VB 771</v>
      </c>
      <c r="E18" s="14" t="s">
        <v>29</v>
      </c>
      <c r="F18" s="14" t="e">
        <f t="shared" si="0"/>
        <v>#VALUE!</v>
      </c>
      <c r="G18" s="14" t="e">
        <f>VLOOKUP(F18,'Time Chart'!$A$1:$D$25,4,0)</f>
        <v>#VALUE!</v>
      </c>
      <c r="H18" s="21">
        <f>'Ctrl+V'!E18</f>
        <v>46056.21875</v>
      </c>
      <c r="I18" s="21" t="str">
        <v>Santa Lucia</v>
      </c>
      <c r="J18" s="21" t="str">
        <v>Santa Lucia</v>
      </c>
      <c r="K18" s="14" t="str">
        <f t="shared" si="1"/>
        <v>Llegada</v>
      </c>
    </row>
    <row r="19" spans="1:11" x14ac:dyDescent="0.25">
      <c r="A19" s="14">
        <v>18</v>
      </c>
      <c r="B19" s="14" t="str">
        <f>VLOOKUP('Ctrl+V'!B19,Data!$A$1:$B$200,2,0)</f>
        <v>Mexicana de Aviación</v>
      </c>
      <c r="C19" s="19" t="str">
        <f>'Ctrl+V'!D19</f>
        <v>XN 1205</v>
      </c>
      <c r="D19" s="20" t="str">
        <f>'Ctrl+V'!D19</f>
        <v>XN 1205</v>
      </c>
      <c r="E19" s="14" t="s">
        <v>29</v>
      </c>
      <c r="F19" s="14" t="e">
        <f t="shared" si="0"/>
        <v>#VALUE!</v>
      </c>
      <c r="G19" s="14" t="e">
        <f>VLOOKUP(F19,'Time Chart'!$A$1:$D$25,4,0)</f>
        <v>#VALUE!</v>
      </c>
      <c r="H19" s="21">
        <f>'Ctrl+V'!E19</f>
        <v>46056.229166666664</v>
      </c>
      <c r="I19" s="21" t="str">
        <v>Santa Lucia</v>
      </c>
      <c r="J19" s="21" t="str">
        <v>Santa Lucia</v>
      </c>
      <c r="K19" s="14" t="str">
        <f t="shared" si="1"/>
        <v>Llegada</v>
      </c>
    </row>
    <row r="20" spans="1:11" x14ac:dyDescent="0.25">
      <c r="A20" s="14">
        <v>19</v>
      </c>
      <c r="B20" s="14" t="str">
        <f>VLOOKUP('Ctrl+V'!B20,Data!$A$1:$B$200,2,0)</f>
        <v>Awesome Cargo</v>
      </c>
      <c r="C20" s="19" t="str">
        <f>'Ctrl+V'!D20</f>
        <v>A7 916</v>
      </c>
      <c r="D20" s="20" t="str">
        <f>'Ctrl+V'!D20</f>
        <v>A7 916</v>
      </c>
      <c r="E20" s="14" t="s">
        <v>29</v>
      </c>
      <c r="F20" s="14" t="e">
        <f t="shared" si="0"/>
        <v>#VALUE!</v>
      </c>
      <c r="G20" s="14" t="e">
        <f>VLOOKUP(F20,'Time Chart'!$A$1:$D$25,4,0)</f>
        <v>#VALUE!</v>
      </c>
      <c r="H20" s="21">
        <f>'Ctrl+V'!E20</f>
        <v>46056.246527777781</v>
      </c>
      <c r="I20" s="21" t="str">
        <v>Santa Lucia</v>
      </c>
      <c r="J20" s="21" t="str">
        <v>Santa Lucia</v>
      </c>
      <c r="K20" s="14" t="str">
        <f t="shared" si="1"/>
        <v>Llegada</v>
      </c>
    </row>
    <row r="21" spans="1:11" x14ac:dyDescent="0.25">
      <c r="A21" s="14">
        <v>20</v>
      </c>
      <c r="B21" s="14" t="str">
        <f>VLOOKUP('Ctrl+V'!B21,Data!$A$1:$B$200,2,0)</f>
        <v>La Nueva Aerolinea</v>
      </c>
      <c r="C21" s="19" t="str">
        <f>'Ctrl+V'!D21</f>
        <v>WH 902</v>
      </c>
      <c r="D21" s="20" t="str">
        <f>'Ctrl+V'!D21</f>
        <v>WH 902</v>
      </c>
      <c r="E21" s="14" t="str">
        <f>'Ctrl+V'!H21</f>
        <v>605B</v>
      </c>
      <c r="F21" s="14" t="e">
        <f t="shared" si="0"/>
        <v>#VALUE!</v>
      </c>
      <c r="G21" s="14" t="e">
        <f>VLOOKUP(F21,'Time Chart'!$A$1:$D$25,4,0)</f>
        <v>#VALUE!</v>
      </c>
      <c r="H21" s="21">
        <f>'Ctrl+V'!E21</f>
        <v>46056.25</v>
      </c>
      <c r="I21" s="21" t="str">
        <v>Santa Lucia</v>
      </c>
      <c r="J21" s="21" t="str">
        <v>Santa Lucia</v>
      </c>
      <c r="K21" s="14" t="str">
        <f t="shared" si="1"/>
        <v>Llegada</v>
      </c>
    </row>
    <row r="22" spans="1:11" x14ac:dyDescent="0.25">
      <c r="A22" s="14">
        <v>21</v>
      </c>
      <c r="B22" s="14" t="e">
        <f>VLOOKUP('Ctrl+V'!#REF!,Data!$A$1:$B$200,2,0)</f>
        <v>#REF!</v>
      </c>
      <c r="C22" s="19" t="e">
        <f>'Ctrl+V'!#REF!</f>
        <v>#REF!</v>
      </c>
      <c r="D22" s="20" t="e">
        <f>'Ctrl+V'!#REF!</f>
        <v>#REF!</v>
      </c>
      <c r="E22" s="14" t="s">
        <v>29</v>
      </c>
      <c r="F22" s="14" t="e">
        <f t="shared" si="0"/>
        <v>#REF!</v>
      </c>
      <c r="G22" s="14" t="e">
        <f>VLOOKUP(F22,'Time Chart'!$A$1:$D$25,4,0)</f>
        <v>#REF!</v>
      </c>
      <c r="H22" s="21" t="e">
        <f>'Ctrl+V'!#REF!</f>
        <v>#REF!</v>
      </c>
      <c r="I22" s="21" t="str">
        <v>Santa Lucia</v>
      </c>
      <c r="J22" s="21" t="str">
        <v>Santa Lucia</v>
      </c>
      <c r="K22" s="14" t="str">
        <f t="shared" si="1"/>
        <v>Llegada</v>
      </c>
    </row>
    <row r="23" spans="1:11" x14ac:dyDescent="0.25">
      <c r="A23" s="14">
        <v>22</v>
      </c>
      <c r="B23" s="14" t="e">
        <f>VLOOKUP('Ctrl+V'!#REF!,Data!$A$1:$B$200,2,0)</f>
        <v>#REF!</v>
      </c>
      <c r="C23" s="19" t="e">
        <f>'Ctrl+V'!#REF!</f>
        <v>#REF!</v>
      </c>
      <c r="D23" s="20" t="e">
        <f>'Ctrl+V'!#REF!</f>
        <v>#REF!</v>
      </c>
      <c r="E23" s="14" t="e">
        <f>'Ctrl+V'!#REF!</f>
        <v>#REF!</v>
      </c>
      <c r="F23" s="14" t="e">
        <f t="shared" si="0"/>
        <v>#REF!</v>
      </c>
      <c r="G23" s="14" t="e">
        <f>VLOOKUP(F23,'Time Chart'!$A$1:$D$25,4,0)</f>
        <v>#REF!</v>
      </c>
      <c r="H23" s="21" t="e">
        <f>'Ctrl+V'!#REF!</f>
        <v>#REF!</v>
      </c>
      <c r="I23" s="21" t="str">
        <v>Santa Lucia</v>
      </c>
      <c r="J23" s="21" t="str">
        <v>Santa Lucia</v>
      </c>
      <c r="K23" s="14" t="str">
        <f t="shared" si="1"/>
        <v>Llegada</v>
      </c>
    </row>
    <row r="24" spans="1:11" x14ac:dyDescent="0.25">
      <c r="A24" s="14">
        <v>23</v>
      </c>
      <c r="B24" s="14" t="str">
        <f>VLOOKUP('Ctrl+V'!B22,Data!$A$1:$B$200,2,0)</f>
        <v>MasAir</v>
      </c>
      <c r="C24" s="19" t="str">
        <f>'Ctrl+V'!D22</f>
        <v>M7 3228</v>
      </c>
      <c r="D24" s="20" t="str">
        <f>'Ctrl+V'!D22</f>
        <v>M7 3228</v>
      </c>
      <c r="E24" s="14" t="s">
        <v>29</v>
      </c>
      <c r="F24" s="14" t="e">
        <f t="shared" si="0"/>
        <v>#VALUE!</v>
      </c>
      <c r="G24" s="14" t="e">
        <f>VLOOKUP(F24,'Time Chart'!$A$1:$D$25,4,0)</f>
        <v>#VALUE!</v>
      </c>
      <c r="H24" s="21">
        <f>'Ctrl+V'!E22</f>
        <v>46056.298611111109</v>
      </c>
      <c r="I24" s="21" t="str">
        <v>Santa Lucia</v>
      </c>
      <c r="J24" s="21" t="str">
        <v>Santa Lucia</v>
      </c>
      <c r="K24" s="14" t="str">
        <f t="shared" si="1"/>
        <v>Llegada</v>
      </c>
    </row>
    <row r="25" spans="1:11" x14ac:dyDescent="0.25">
      <c r="A25" s="14">
        <v>24</v>
      </c>
      <c r="B25" s="14" t="str">
        <f>VLOOKUP('Ctrl+V'!B23,Data!$A$1:$B$200,2,0)</f>
        <v>United Parcel Service</v>
      </c>
      <c r="C25" s="19" t="str">
        <f>'Ctrl+V'!D23</f>
        <v>5X 320</v>
      </c>
      <c r="D25" s="20" t="str">
        <f>'Ctrl+V'!D23</f>
        <v>5X 320</v>
      </c>
      <c r="E25" s="14" t="s">
        <v>29</v>
      </c>
      <c r="F25" s="14" t="e">
        <f t="shared" si="0"/>
        <v>#VALUE!</v>
      </c>
      <c r="G25" s="14" t="e">
        <f>VLOOKUP(F25,'Time Chart'!$A$1:$D$25,4,0)</f>
        <v>#VALUE!</v>
      </c>
      <c r="H25" s="21">
        <f>'Ctrl+V'!E23</f>
        <v>46056.302083333336</v>
      </c>
      <c r="I25" s="21" t="str">
        <v>Santa Lucia</v>
      </c>
      <c r="J25" s="21" t="str">
        <v>Santa Lucia</v>
      </c>
      <c r="K25" s="14" t="str">
        <f t="shared" si="1"/>
        <v>Llegada</v>
      </c>
    </row>
    <row r="26" spans="1:11" x14ac:dyDescent="0.25">
      <c r="A26" s="14">
        <v>25</v>
      </c>
      <c r="B26" s="14" t="str">
        <f>VLOOKUP('Ctrl+V'!B24,Data!$A$1:$B$200,2,0)</f>
        <v>Viva</v>
      </c>
      <c r="C26" s="19" t="str">
        <f>'Ctrl+V'!D24</f>
        <v>VB 7240</v>
      </c>
      <c r="D26" s="20" t="str">
        <f>'Ctrl+V'!D24</f>
        <v>VB 7240</v>
      </c>
      <c r="E26" s="14" t="str">
        <f>'Ctrl+V'!H24</f>
        <v>106B</v>
      </c>
      <c r="F26" s="14" t="e">
        <f t="shared" si="0"/>
        <v>#VALUE!</v>
      </c>
      <c r="G26" s="14" t="e">
        <f>VLOOKUP(F26,'Time Chart'!$A$1:$D$25,4,0)</f>
        <v>#VALUE!</v>
      </c>
      <c r="H26" s="21">
        <f>'Ctrl+V'!E24</f>
        <v>46056.302083333336</v>
      </c>
      <c r="I26" s="21" t="str">
        <v>Santa Lucia</v>
      </c>
      <c r="J26" s="21" t="str">
        <v>Santa Lucia</v>
      </c>
      <c r="K26" s="14" t="str">
        <f t="shared" si="1"/>
        <v>Llegada</v>
      </c>
    </row>
    <row r="27" spans="1:11" x14ac:dyDescent="0.25">
      <c r="A27" s="14">
        <v>26</v>
      </c>
      <c r="B27" s="14" t="str">
        <f>VLOOKUP('Ctrl+V'!B25,Data!$A$1:$B$200,2,0)</f>
        <v>Viva</v>
      </c>
      <c r="C27" s="19" t="str">
        <f>'Ctrl+V'!D25</f>
        <v>VB 2272</v>
      </c>
      <c r="D27" s="20" t="str">
        <f>'Ctrl+V'!D25</f>
        <v>VB 2272</v>
      </c>
      <c r="E27" s="14" t="s">
        <v>29</v>
      </c>
      <c r="F27" s="14" t="e">
        <f t="shared" si="0"/>
        <v>#VALUE!</v>
      </c>
      <c r="G27" s="14" t="e">
        <f>VLOOKUP(F27,'Time Chart'!$A$1:$D$25,4,0)</f>
        <v>#VALUE!</v>
      </c>
      <c r="H27" s="21">
        <f>'Ctrl+V'!E25</f>
        <v>46056.3125</v>
      </c>
      <c r="I27" s="21" t="str">
        <v>Santa Lucia</v>
      </c>
      <c r="J27" s="21" t="str">
        <v>Santa Lucia</v>
      </c>
      <c r="K27" s="14" t="str">
        <f t="shared" si="1"/>
        <v>Llegada</v>
      </c>
    </row>
    <row r="28" spans="1:11" x14ac:dyDescent="0.25">
      <c r="A28" s="14">
        <v>27</v>
      </c>
      <c r="B28" s="14" t="str">
        <f>VLOOKUP('Ctrl+V'!B26,Data!$A$1:$B$200,2,0)</f>
        <v>Viva</v>
      </c>
      <c r="C28" s="19" t="str">
        <f>'Ctrl+V'!D26</f>
        <v>VB 7344</v>
      </c>
      <c r="D28" s="20" t="str">
        <f>'Ctrl+V'!D26</f>
        <v>VB 7344</v>
      </c>
      <c r="E28" s="14">
        <f>'Ctrl+V'!H26</f>
        <v>502</v>
      </c>
      <c r="F28" s="14" t="e">
        <f t="shared" si="0"/>
        <v>#VALUE!</v>
      </c>
      <c r="G28" s="14" t="e">
        <f>VLOOKUP(F28,'Time Chart'!$A$1:$D$25,4,0)</f>
        <v>#VALUE!</v>
      </c>
      <c r="H28" s="21">
        <f>'Ctrl+V'!E26</f>
        <v>46056.3125</v>
      </c>
      <c r="I28" s="21" t="str">
        <v>Santa Lucia</v>
      </c>
      <c r="J28" s="21" t="str">
        <v>Santa Lucia</v>
      </c>
      <c r="K28" s="14" t="str">
        <f t="shared" si="1"/>
        <v>Llegada</v>
      </c>
    </row>
    <row r="29" spans="1:11" x14ac:dyDescent="0.25">
      <c r="A29" s="14">
        <v>28</v>
      </c>
      <c r="B29" s="14" t="str">
        <f>VLOOKUP('Ctrl+V'!B27,Data!$A$1:$B$200,2,0)</f>
        <v>Aerus</v>
      </c>
      <c r="C29" s="19" t="str">
        <f>'Ctrl+V'!D27</f>
        <v>ZV 341</v>
      </c>
      <c r="D29" s="20" t="str">
        <f>'Ctrl+V'!D27</f>
        <v>ZV 341</v>
      </c>
      <c r="E29" s="14" t="s">
        <v>29</v>
      </c>
      <c r="F29" s="14" t="e">
        <f t="shared" si="0"/>
        <v>#VALUE!</v>
      </c>
      <c r="G29" s="14" t="e">
        <f>VLOOKUP(F29,'Time Chart'!$A$1:$D$25,4,0)</f>
        <v>#VALUE!</v>
      </c>
      <c r="H29" s="21">
        <f>'Ctrl+V'!E27</f>
        <v>46056.3125</v>
      </c>
      <c r="I29" s="21" t="str">
        <v>Santa Lucia</v>
      </c>
      <c r="J29" s="21" t="str">
        <v>Santa Lucia</v>
      </c>
      <c r="K29" s="14" t="str">
        <f t="shared" si="1"/>
        <v>Llegada</v>
      </c>
    </row>
    <row r="30" spans="1:11" x14ac:dyDescent="0.25">
      <c r="A30" s="14">
        <v>29</v>
      </c>
      <c r="B30" s="14" t="str">
        <f>VLOOKUP('Ctrl+V'!B28,Data!$A$1:$B$200,2,0)</f>
        <v>Aeromexico</v>
      </c>
      <c r="C30" s="19" t="str">
        <f>'Ctrl+V'!D28</f>
        <v>AM 287</v>
      </c>
      <c r="D30" s="20" t="str">
        <f>'Ctrl+V'!D28</f>
        <v>AM 287</v>
      </c>
      <c r="E30" s="14" t="s">
        <v>29</v>
      </c>
      <c r="F30" s="14" t="e">
        <f t="shared" si="0"/>
        <v>#VALUE!</v>
      </c>
      <c r="G30" s="14" t="e">
        <f>VLOOKUP(F30,'Time Chart'!$A$1:$D$25,4,0)</f>
        <v>#VALUE!</v>
      </c>
      <c r="H30" s="21">
        <f>'Ctrl+V'!E28</f>
        <v>46056.315972222219</v>
      </c>
      <c r="I30" s="21" t="str">
        <v>Santa Lucia</v>
      </c>
      <c r="J30" s="21" t="str">
        <v>Santa Lucia</v>
      </c>
      <c r="K30" s="14" t="str">
        <f t="shared" si="1"/>
        <v>Llegada</v>
      </c>
    </row>
    <row r="31" spans="1:11" x14ac:dyDescent="0.25">
      <c r="A31" s="14">
        <v>30</v>
      </c>
      <c r="B31" s="14" t="str">
        <f>VLOOKUP('Ctrl+V'!B29,Data!$A$1:$B$200,2,0)</f>
        <v>Viva</v>
      </c>
      <c r="C31" s="19" t="str">
        <f>'Ctrl+V'!D29</f>
        <v>VB 7332</v>
      </c>
      <c r="D31" s="20" t="str">
        <f>'Ctrl+V'!D29</f>
        <v>VB 7332</v>
      </c>
      <c r="E31" s="14" t="s">
        <v>29</v>
      </c>
      <c r="F31" s="14" t="e">
        <f t="shared" si="0"/>
        <v>#VALUE!</v>
      </c>
      <c r="G31" s="14" t="e">
        <f>VLOOKUP(F31,'Time Chart'!$A$1:$D$25,4,0)</f>
        <v>#VALUE!</v>
      </c>
      <c r="H31" s="21">
        <f>'Ctrl+V'!E29</f>
        <v>46056.315972222219</v>
      </c>
      <c r="I31" s="21" t="str">
        <v>Santa Lucia</v>
      </c>
      <c r="J31" s="21" t="str">
        <v>Santa Lucia</v>
      </c>
      <c r="K31" s="14" t="str">
        <f t="shared" si="1"/>
        <v>Llegada</v>
      </c>
    </row>
    <row r="32" spans="1:11" x14ac:dyDescent="0.25">
      <c r="A32" s="14">
        <v>31</v>
      </c>
      <c r="B32" s="14" t="str">
        <f>VLOOKUP('Ctrl+V'!B30,Data!$A$1:$B$200,2,0)</f>
        <v>Awesome Cargo</v>
      </c>
      <c r="C32" s="19" t="str">
        <f>'Ctrl+V'!D30</f>
        <v>A7 902</v>
      </c>
      <c r="D32" s="20" t="str">
        <f>'Ctrl+V'!D30</f>
        <v>A7 902</v>
      </c>
      <c r="E32" s="14" t="s">
        <v>29</v>
      </c>
      <c r="F32" s="14" t="e">
        <f t="shared" si="0"/>
        <v>#VALUE!</v>
      </c>
      <c r="G32" s="14" t="e">
        <f>VLOOKUP(F32,'Time Chart'!$A$1:$D$25,4,0)</f>
        <v>#VALUE!</v>
      </c>
      <c r="H32" s="21">
        <f>'Ctrl+V'!E30</f>
        <v>46056.319444444445</v>
      </c>
      <c r="I32" s="21" t="str">
        <v>Santa Lucia</v>
      </c>
      <c r="J32" s="21" t="str">
        <v>Santa Lucia</v>
      </c>
      <c r="K32" s="14" t="str">
        <f t="shared" si="1"/>
        <v>Llegada</v>
      </c>
    </row>
    <row r="33" spans="1:11" x14ac:dyDescent="0.25">
      <c r="A33" s="14">
        <v>32</v>
      </c>
      <c r="B33" s="14" t="str">
        <f>VLOOKUP('Ctrl+V'!B31,Data!$A$1:$B$200,2,0)</f>
        <v>Aeromexico</v>
      </c>
      <c r="C33" s="19" t="str">
        <f>'Ctrl+V'!D31</f>
        <v>AM 871</v>
      </c>
      <c r="D33" s="20" t="str">
        <f>'Ctrl+V'!D31</f>
        <v>AM 871</v>
      </c>
      <c r="E33" s="14" t="s">
        <v>29</v>
      </c>
      <c r="F33" s="14" t="e">
        <f t="shared" si="0"/>
        <v>#VALUE!</v>
      </c>
      <c r="G33" s="14" t="e">
        <f>VLOOKUP(F33,'Time Chart'!$A$1:$D$25,4,0)</f>
        <v>#VALUE!</v>
      </c>
      <c r="H33" s="21">
        <f>'Ctrl+V'!E31</f>
        <v>46056.322222222225</v>
      </c>
      <c r="I33" s="21" t="str">
        <v>Santa Lucia</v>
      </c>
      <c r="J33" s="21" t="str">
        <v>Santa Lucia</v>
      </c>
      <c r="K33" s="14" t="str">
        <f t="shared" si="1"/>
        <v>Llegada</v>
      </c>
    </row>
    <row r="34" spans="1:11" x14ac:dyDescent="0.25">
      <c r="A34" s="14">
        <v>33</v>
      </c>
      <c r="B34" s="14" t="str">
        <f>VLOOKUP('Ctrl+V'!B32,Data!$A$1:$B$200,2,0)</f>
        <v>Viva</v>
      </c>
      <c r="C34" s="19" t="str">
        <f>'Ctrl+V'!D32</f>
        <v>VB 7350</v>
      </c>
      <c r="D34" s="20" t="str">
        <f>'Ctrl+V'!D32</f>
        <v>VB 7350</v>
      </c>
      <c r="E34" s="14" t="s">
        <v>29</v>
      </c>
      <c r="F34" s="14" t="e">
        <f t="shared" ref="F34:F65" si="2">ROUNDDOWN(HOUR(C34),1)+1</f>
        <v>#VALUE!</v>
      </c>
      <c r="G34" s="14" t="e">
        <f>VLOOKUP(F34,'Time Chart'!$A$1:$D$25,4,0)</f>
        <v>#VALUE!</v>
      </c>
      <c r="H34" s="21">
        <f>'Ctrl+V'!E32</f>
        <v>46056.329861111109</v>
      </c>
      <c r="I34" s="21" t="str">
        <v>Santa Lucia</v>
      </c>
      <c r="J34" s="21" t="str">
        <v>Santa Lucia</v>
      </c>
      <c r="K34" s="14" t="str">
        <f t="shared" si="1"/>
        <v>Llegada</v>
      </c>
    </row>
    <row r="35" spans="1:11" x14ac:dyDescent="0.25">
      <c r="A35" s="14">
        <v>34</v>
      </c>
      <c r="B35" s="14" t="str">
        <f>VLOOKUP('Ctrl+V'!B33,Data!$A$1:$B$200,2,0)</f>
        <v>MasAir</v>
      </c>
      <c r="C35" s="19" t="str">
        <f>'Ctrl+V'!D33</f>
        <v>M7 322</v>
      </c>
      <c r="D35" s="20" t="str">
        <f>'Ctrl+V'!D33</f>
        <v>M7 322</v>
      </c>
      <c r="E35" s="14" t="s">
        <v>29</v>
      </c>
      <c r="F35" s="14" t="e">
        <f t="shared" si="2"/>
        <v>#VALUE!</v>
      </c>
      <c r="G35" s="14" t="e">
        <f>VLOOKUP(F35,'Time Chart'!$A$1:$D$25,4,0)</f>
        <v>#VALUE!</v>
      </c>
      <c r="H35" s="21">
        <f>'Ctrl+V'!E33</f>
        <v>46056.375</v>
      </c>
      <c r="I35" s="21" t="str">
        <v>Santa Lucia</v>
      </c>
      <c r="J35" s="21" t="str">
        <v>Santa Lucia</v>
      </c>
      <c r="K35" s="14" t="str">
        <f t="shared" si="1"/>
        <v>Llegada</v>
      </c>
    </row>
    <row r="36" spans="1:11" x14ac:dyDescent="0.25">
      <c r="A36" s="14">
        <v>35</v>
      </c>
      <c r="B36" s="14" t="str">
        <f>VLOOKUP('Ctrl+V'!B34,Data!$A$1:$B$200,2,0)</f>
        <v>Viva</v>
      </c>
      <c r="C36" s="19" t="str">
        <f>'Ctrl+V'!D34</f>
        <v>VB 9521</v>
      </c>
      <c r="D36" s="20" t="str">
        <f>'Ctrl+V'!D34</f>
        <v>VB 9521</v>
      </c>
      <c r="E36" s="14" t="s">
        <v>29</v>
      </c>
      <c r="F36" s="14" t="e">
        <f t="shared" si="2"/>
        <v>#VALUE!</v>
      </c>
      <c r="G36" s="14" t="e">
        <f>VLOOKUP(F36,'Time Chart'!$A$1:$D$25,4,0)</f>
        <v>#VALUE!</v>
      </c>
      <c r="H36" s="21">
        <f>'Ctrl+V'!E34</f>
        <v>46056.385416666664</v>
      </c>
      <c r="I36" s="21" t="str">
        <v>Santa Lucia</v>
      </c>
      <c r="J36" s="21" t="str">
        <v>Santa Lucia</v>
      </c>
      <c r="K36" s="14" t="str">
        <f t="shared" si="1"/>
        <v>Llegada</v>
      </c>
    </row>
    <row r="37" spans="1:11" x14ac:dyDescent="0.25">
      <c r="A37" s="14">
        <v>36</v>
      </c>
      <c r="B37" s="14" t="str">
        <f>VLOOKUP('Ctrl+V'!B35,Data!$A$1:$B$200,2,0)</f>
        <v>Mexicana de Aviación</v>
      </c>
      <c r="C37" s="19" t="str">
        <f>'Ctrl+V'!D35</f>
        <v>XN 1431</v>
      </c>
      <c r="D37" s="20" t="str">
        <f>'Ctrl+V'!D35</f>
        <v>XN 1431</v>
      </c>
      <c r="E37" s="14" t="s">
        <v>29</v>
      </c>
      <c r="F37" s="14" t="e">
        <f t="shared" si="2"/>
        <v>#VALUE!</v>
      </c>
      <c r="G37" s="14" t="e">
        <f>VLOOKUP(F37,'Time Chart'!$A$1:$D$25,4,0)</f>
        <v>#VALUE!</v>
      </c>
      <c r="H37" s="21">
        <f>'Ctrl+V'!E35</f>
        <v>46056.395833333336</v>
      </c>
      <c r="I37" s="21" t="str">
        <v>Santa Lucia</v>
      </c>
      <c r="J37" s="21" t="str">
        <v>Santa Lucia</v>
      </c>
      <c r="K37" s="14" t="str">
        <f t="shared" si="1"/>
        <v>Llegada</v>
      </c>
    </row>
    <row r="38" spans="1:11" x14ac:dyDescent="0.25">
      <c r="A38" s="14">
        <v>37</v>
      </c>
      <c r="B38" s="14" t="str">
        <f>VLOOKUP('Ctrl+V'!B36,Data!$A$1:$B$200,2,0)</f>
        <v>Mexicana de Aviación</v>
      </c>
      <c r="C38" s="19" t="str">
        <f>'Ctrl+V'!D36</f>
        <v>XN 1101</v>
      </c>
      <c r="D38" s="20" t="str">
        <f>'Ctrl+V'!D36</f>
        <v>XN 1101</v>
      </c>
      <c r="E38" s="14" t="s">
        <v>29</v>
      </c>
      <c r="F38" s="14" t="e">
        <f t="shared" si="2"/>
        <v>#VALUE!</v>
      </c>
      <c r="G38" s="14" t="e">
        <f>VLOOKUP(F38,'Time Chart'!$A$1:$D$25,4,0)</f>
        <v>#VALUE!</v>
      </c>
      <c r="H38" s="21">
        <f>'Ctrl+V'!E36</f>
        <v>46056.402777777781</v>
      </c>
      <c r="I38" s="21" t="str">
        <v>Santa Lucia</v>
      </c>
      <c r="J38" s="21" t="str">
        <v>Santa Lucia</v>
      </c>
      <c r="K38" s="14" t="str">
        <f t="shared" si="1"/>
        <v>Llegada</v>
      </c>
    </row>
    <row r="39" spans="1:11" x14ac:dyDescent="0.25">
      <c r="A39" s="14">
        <v>38</v>
      </c>
      <c r="B39" s="14" t="str">
        <f>VLOOKUP('Ctrl+V'!B37,Data!$A$1:$B$200,2,0)</f>
        <v>Volaris</v>
      </c>
      <c r="C39" s="19" t="str">
        <f>'Ctrl+V'!D37</f>
        <v>Y4 1290</v>
      </c>
      <c r="D39" s="20" t="str">
        <f>'Ctrl+V'!D37</f>
        <v>Y4 1290</v>
      </c>
      <c r="E39" s="14" t="s">
        <v>29</v>
      </c>
      <c r="F39" s="14" t="e">
        <f t="shared" si="2"/>
        <v>#VALUE!</v>
      </c>
      <c r="G39" s="14" t="e">
        <f>VLOOKUP(F39,'Time Chart'!$A$1:$D$25,4,0)</f>
        <v>#VALUE!</v>
      </c>
      <c r="H39" s="21">
        <f>'Ctrl+V'!E37</f>
        <v>46056.404861111114</v>
      </c>
      <c r="I39" s="21" t="str">
        <v>Santa Lucia</v>
      </c>
      <c r="J39" s="21" t="str">
        <v>Santa Lucia</v>
      </c>
      <c r="K39" s="14" t="str">
        <f t="shared" si="1"/>
        <v>Llegada</v>
      </c>
    </row>
    <row r="40" spans="1:11" x14ac:dyDescent="0.25">
      <c r="A40" s="14">
        <v>39</v>
      </c>
      <c r="B40" s="14" t="str">
        <f>VLOOKUP('Ctrl+V'!B38,Data!$A$1:$B$200,2,0)</f>
        <v>Cargojet Airways</v>
      </c>
      <c r="C40" s="19" t="str">
        <f>'Ctrl+V'!D38</f>
        <v>W8 952</v>
      </c>
      <c r="D40" s="20" t="str">
        <f>'Ctrl+V'!D38</f>
        <v>W8 952</v>
      </c>
      <c r="E40" s="14" t="s">
        <v>29</v>
      </c>
      <c r="F40" s="14" t="e">
        <f t="shared" si="2"/>
        <v>#VALUE!</v>
      </c>
      <c r="G40" s="14" t="e">
        <f>VLOOKUP(F40,'Time Chart'!$A$1:$D$25,4,0)</f>
        <v>#VALUE!</v>
      </c>
      <c r="H40" s="21">
        <f>'Ctrl+V'!E38</f>
        <v>46056.40625</v>
      </c>
      <c r="I40" s="21" t="str">
        <v>Santa Lucia</v>
      </c>
      <c r="J40" s="21" t="str">
        <v>Santa Lucia</v>
      </c>
      <c r="K40" s="14" t="str">
        <f t="shared" si="1"/>
        <v>Llegada</v>
      </c>
    </row>
    <row r="41" spans="1:11" x14ac:dyDescent="0.25">
      <c r="A41" s="14">
        <v>40</v>
      </c>
      <c r="B41" s="14" t="str">
        <f>VLOOKUP('Ctrl+V'!B39,Data!$A$1:$B$200,2,0)</f>
        <v>Viva</v>
      </c>
      <c r="C41" s="19" t="str">
        <f>'Ctrl+V'!D39</f>
        <v>VB 9223</v>
      </c>
      <c r="D41" s="20" t="str">
        <f>'Ctrl+V'!D39</f>
        <v>VB 9223</v>
      </c>
      <c r="E41" s="14" t="s">
        <v>29</v>
      </c>
      <c r="F41" s="14" t="e">
        <f t="shared" si="2"/>
        <v>#VALUE!</v>
      </c>
      <c r="G41" s="14" t="e">
        <f>VLOOKUP(F41,'Time Chart'!$A$1:$D$25,4,0)</f>
        <v>#VALUE!</v>
      </c>
      <c r="H41" s="21">
        <f>'Ctrl+V'!E39</f>
        <v>46056.409722222219</v>
      </c>
      <c r="I41" s="21" t="str">
        <v>Santa Lucia</v>
      </c>
      <c r="J41" s="21" t="str">
        <v>Santa Lucia</v>
      </c>
      <c r="K41" s="14" t="str">
        <f t="shared" si="1"/>
        <v>Llegada</v>
      </c>
    </row>
    <row r="42" spans="1:11" x14ac:dyDescent="0.25">
      <c r="A42" s="14">
        <v>41</v>
      </c>
      <c r="B42" s="14" t="str">
        <f>VLOOKUP('Ctrl+V'!B40,Data!$A$1:$B$200,2,0)</f>
        <v>AeroUnión</v>
      </c>
      <c r="C42" s="19" t="str">
        <f>'Ctrl+V'!D40</f>
        <v>6R 7081</v>
      </c>
      <c r="D42" s="20" t="str">
        <f>'Ctrl+V'!D40</f>
        <v>6R 7081</v>
      </c>
      <c r="E42" s="14" t="s">
        <v>29</v>
      </c>
      <c r="F42" s="14" t="e">
        <f t="shared" si="2"/>
        <v>#VALUE!</v>
      </c>
      <c r="G42" s="14" t="e">
        <f>VLOOKUP(F42,'Time Chart'!$A$1:$D$25,4,0)</f>
        <v>#VALUE!</v>
      </c>
      <c r="H42" s="21">
        <f>'Ctrl+V'!E40</f>
        <v>46056.415972222225</v>
      </c>
      <c r="I42" s="21" t="str">
        <v>Santa Lucia</v>
      </c>
      <c r="J42" s="21" t="str">
        <v>Santa Lucia</v>
      </c>
      <c r="K42" s="14" t="str">
        <f t="shared" si="1"/>
        <v>Llegada</v>
      </c>
    </row>
    <row r="43" spans="1:11" x14ac:dyDescent="0.25">
      <c r="A43" s="14">
        <v>42</v>
      </c>
      <c r="B43" s="14" t="str">
        <f>VLOOKUP('Ctrl+V'!B41,Data!$A$1:$B$200,2,0)</f>
        <v>Viva</v>
      </c>
      <c r="C43" s="19" t="str">
        <f>'Ctrl+V'!D41</f>
        <v>VB 9401</v>
      </c>
      <c r="D43" s="20" t="str">
        <f>'Ctrl+V'!D41</f>
        <v>VB 9401</v>
      </c>
      <c r="E43" s="14" t="s">
        <v>29</v>
      </c>
      <c r="F43" s="14" t="e">
        <f t="shared" si="2"/>
        <v>#VALUE!</v>
      </c>
      <c r="G43" s="14" t="e">
        <f>VLOOKUP(F43,'Time Chart'!$A$1:$D$25,4,0)</f>
        <v>#VALUE!</v>
      </c>
      <c r="H43" s="21">
        <f>'Ctrl+V'!E41</f>
        <v>46056.430555555555</v>
      </c>
      <c r="I43" s="21" t="str">
        <v>Santa Lucia</v>
      </c>
      <c r="J43" s="21" t="str">
        <v>Santa Lucia</v>
      </c>
      <c r="K43" s="14" t="str">
        <f t="shared" si="1"/>
        <v>Llegada</v>
      </c>
    </row>
    <row r="44" spans="1:11" x14ac:dyDescent="0.25">
      <c r="A44" s="14">
        <v>43</v>
      </c>
      <c r="B44" s="14" t="str">
        <f>VLOOKUP('Ctrl+V'!B42,Data!$A$1:$B$200,2,0)</f>
        <v>MasAir</v>
      </c>
      <c r="C44" s="19" t="str">
        <f>'Ctrl+V'!D42</f>
        <v>M7 8726</v>
      </c>
      <c r="D44" s="20" t="str">
        <f>'Ctrl+V'!D42</f>
        <v>M7 8726</v>
      </c>
      <c r="E44" s="14" t="s">
        <v>29</v>
      </c>
      <c r="F44" s="14" t="e">
        <f t="shared" si="2"/>
        <v>#VALUE!</v>
      </c>
      <c r="G44" s="14" t="e">
        <f>VLOOKUP(F44,'Time Chart'!$A$1:$D$25,4,0)</f>
        <v>#VALUE!</v>
      </c>
      <c r="H44" s="21">
        <f>'Ctrl+V'!E42</f>
        <v>46056.440972222219</v>
      </c>
      <c r="I44" s="21" t="str">
        <v>Santa Lucia</v>
      </c>
      <c r="J44" s="21" t="str">
        <v>Santa Lucia</v>
      </c>
      <c r="K44" s="14" t="str">
        <f t="shared" si="1"/>
        <v>Llegada</v>
      </c>
    </row>
    <row r="45" spans="1:11" x14ac:dyDescent="0.25">
      <c r="A45" s="14">
        <v>44</v>
      </c>
      <c r="B45" s="14" t="str">
        <f>VLOOKUP('Ctrl+V'!B43,Data!$A$1:$B$200,2,0)</f>
        <v>Viva</v>
      </c>
      <c r="C45" s="19" t="str">
        <f>'Ctrl+V'!D43</f>
        <v>VB 7428</v>
      </c>
      <c r="D45" s="20" t="str">
        <f>'Ctrl+V'!D43</f>
        <v>VB 7428</v>
      </c>
      <c r="E45" s="14" t="s">
        <v>29</v>
      </c>
      <c r="F45" s="14" t="e">
        <f t="shared" si="2"/>
        <v>#VALUE!</v>
      </c>
      <c r="G45" s="14" t="e">
        <f>VLOOKUP(F45,'Time Chart'!$A$1:$D$25,4,0)</f>
        <v>#VALUE!</v>
      </c>
      <c r="H45" s="21">
        <f>'Ctrl+V'!E43</f>
        <v>46056.46875</v>
      </c>
      <c r="I45" s="21" t="str">
        <v>Santa Lucia</v>
      </c>
      <c r="J45" s="21" t="str">
        <v>Santa Lucia</v>
      </c>
      <c r="K45" s="14" t="str">
        <f t="shared" si="1"/>
        <v>Llegada</v>
      </c>
    </row>
    <row r="46" spans="1:11" x14ac:dyDescent="0.25">
      <c r="A46" s="14">
        <v>45</v>
      </c>
      <c r="B46" s="14" t="str">
        <f>VLOOKUP('Ctrl+V'!B44,Data!$A$1:$B$200,2,0)</f>
        <v>Aeromexico</v>
      </c>
      <c r="C46" s="19" t="str">
        <f>'Ctrl+V'!D44</f>
        <v>AM 2437</v>
      </c>
      <c r="D46" s="20" t="str">
        <f>'Ctrl+V'!D44</f>
        <v>AM 2437</v>
      </c>
      <c r="E46" s="14" t="s">
        <v>29</v>
      </c>
      <c r="F46" s="14" t="e">
        <f t="shared" si="2"/>
        <v>#VALUE!</v>
      </c>
      <c r="G46" s="14" t="e">
        <f>VLOOKUP(F46,'Time Chart'!$A$1:$D$25,4,0)</f>
        <v>#VALUE!</v>
      </c>
      <c r="H46" s="21">
        <f>'Ctrl+V'!E44</f>
        <v>46056.488194444442</v>
      </c>
      <c r="I46" s="21" t="str">
        <v>Santa Lucia</v>
      </c>
      <c r="J46" s="21" t="str">
        <v>Santa Lucia</v>
      </c>
      <c r="K46" s="14" t="str">
        <f t="shared" si="1"/>
        <v>Llegada</v>
      </c>
    </row>
    <row r="47" spans="1:11" x14ac:dyDescent="0.25">
      <c r="A47" s="14">
        <v>46</v>
      </c>
      <c r="B47" s="14" t="str">
        <f>VLOOKUP('Ctrl+V'!B45,Data!$A$1:$B$200,2,0)</f>
        <v>Viva</v>
      </c>
      <c r="C47" s="19" t="str">
        <f>'Ctrl+V'!D45</f>
        <v>VB 7333</v>
      </c>
      <c r="D47" s="20" t="str">
        <f>'Ctrl+V'!D45</f>
        <v>VB 7333</v>
      </c>
      <c r="E47" s="14" t="s">
        <v>29</v>
      </c>
      <c r="F47" s="14" t="e">
        <f t="shared" si="2"/>
        <v>#VALUE!</v>
      </c>
      <c r="G47" s="14" t="e">
        <f>VLOOKUP(F47,'Time Chart'!$A$1:$D$25,4,0)</f>
        <v>#VALUE!</v>
      </c>
      <c r="H47" s="21">
        <f>'Ctrl+V'!E45</f>
        <v>46056.489583333336</v>
      </c>
      <c r="I47" s="21" t="str">
        <v>Santa Lucia</v>
      </c>
      <c r="J47" s="21" t="str">
        <v>Santa Lucia</v>
      </c>
      <c r="K47" s="14" t="str">
        <f t="shared" si="1"/>
        <v>Llegada</v>
      </c>
    </row>
    <row r="48" spans="1:11" x14ac:dyDescent="0.25">
      <c r="A48" s="14">
        <v>47</v>
      </c>
      <c r="B48" s="14" t="str">
        <f>VLOOKUP('Ctrl+V'!B46,Data!$A$1:$B$200,2,0)</f>
        <v>Cathay Pacific</v>
      </c>
      <c r="C48" s="19" t="str">
        <f>'Ctrl+V'!D46</f>
        <v>CX 3186</v>
      </c>
      <c r="D48" s="20" t="str">
        <f>'Ctrl+V'!D46</f>
        <v>CX 3186</v>
      </c>
      <c r="E48" s="14">
        <f>'Ctrl+V'!H46</f>
        <v>609</v>
      </c>
      <c r="F48" s="14" t="e">
        <f t="shared" si="2"/>
        <v>#VALUE!</v>
      </c>
      <c r="G48" s="14" t="e">
        <f>VLOOKUP(F48,'Time Chart'!$A$1:$D$25,4,0)</f>
        <v>#VALUE!</v>
      </c>
      <c r="H48" s="21">
        <f>'Ctrl+V'!E46</f>
        <v>46056.493055555555</v>
      </c>
      <c r="I48" s="21" t="str">
        <v>Santa Lucia</v>
      </c>
      <c r="J48" s="21" t="str">
        <v>Santa Lucia</v>
      </c>
      <c r="K48" s="14" t="str">
        <f t="shared" si="1"/>
        <v>Llegada</v>
      </c>
    </row>
    <row r="49" spans="1:11" x14ac:dyDescent="0.25">
      <c r="A49" s="14">
        <v>48</v>
      </c>
      <c r="B49" s="14" t="str">
        <f>VLOOKUP('Ctrl+V'!B47,Data!$A$1:$B$200,2,0)</f>
        <v>Aeromexico</v>
      </c>
      <c r="C49" s="19" t="str">
        <f>'Ctrl+V'!D47</f>
        <v>AM 591</v>
      </c>
      <c r="D49" s="20" t="str">
        <f>'Ctrl+V'!D47</f>
        <v>AM 591</v>
      </c>
      <c r="E49" s="14" t="str">
        <f>'Ctrl+V'!H47</f>
        <v>110B</v>
      </c>
      <c r="F49" s="14" t="e">
        <f t="shared" si="2"/>
        <v>#VALUE!</v>
      </c>
      <c r="G49" s="14" t="e">
        <f>VLOOKUP(F49,'Time Chart'!$A$1:$D$25,4,0)</f>
        <v>#VALUE!</v>
      </c>
      <c r="H49" s="21">
        <f>'Ctrl+V'!E47</f>
        <v>46056.49722222222</v>
      </c>
      <c r="I49" s="21" t="str">
        <v>Santa Lucia</v>
      </c>
      <c r="J49" s="21" t="str">
        <v>Santa Lucia</v>
      </c>
      <c r="K49" s="14" t="str">
        <f t="shared" si="1"/>
        <v>Llegada</v>
      </c>
    </row>
    <row r="50" spans="1:11" x14ac:dyDescent="0.25">
      <c r="A50" s="14">
        <v>49</v>
      </c>
      <c r="B50" s="14" t="str">
        <f>VLOOKUP('Ctrl+V'!B48,Data!$A$1:$B$200,2,0)</f>
        <v>Viva</v>
      </c>
      <c r="C50" s="19" t="str">
        <f>'Ctrl+V'!D48</f>
        <v>VB 7416</v>
      </c>
      <c r="D50" s="20" t="str">
        <f>'Ctrl+V'!D48</f>
        <v>VB 7416</v>
      </c>
      <c r="E50" s="14" t="s">
        <v>29</v>
      </c>
      <c r="F50" s="14" t="e">
        <f t="shared" si="2"/>
        <v>#VALUE!</v>
      </c>
      <c r="G50" s="14" t="e">
        <f>VLOOKUP(F50,'Time Chart'!$A$1:$D$25,4,0)</f>
        <v>#VALUE!</v>
      </c>
      <c r="H50" s="21">
        <f>'Ctrl+V'!E48</f>
        <v>46056.5</v>
      </c>
      <c r="I50" s="21" t="str">
        <v>Santa Lucia</v>
      </c>
      <c r="J50" s="21" t="str">
        <v>Santa Lucia</v>
      </c>
      <c r="K50" s="14" t="str">
        <f t="shared" si="1"/>
        <v>Llegada</v>
      </c>
    </row>
    <row r="51" spans="1:11" x14ac:dyDescent="0.25">
      <c r="A51" s="14">
        <v>50</v>
      </c>
      <c r="B51" s="14" t="str">
        <f>VLOOKUP('Ctrl+V'!B49,Data!$A$1:$B$200,2,0)</f>
        <v>Aerus</v>
      </c>
      <c r="C51" s="19" t="str">
        <f>'Ctrl+V'!D49</f>
        <v>ZV 363</v>
      </c>
      <c r="D51" s="20" t="str">
        <f>'Ctrl+V'!D49</f>
        <v>ZV 363</v>
      </c>
      <c r="E51" s="14">
        <f>'Ctrl+V'!H49</f>
        <v>501</v>
      </c>
      <c r="F51" s="14" t="e">
        <f t="shared" si="2"/>
        <v>#VALUE!</v>
      </c>
      <c r="G51" s="14" t="e">
        <f>VLOOKUP(F51,'Time Chart'!$A$1:$D$25,4,0)</f>
        <v>#VALUE!</v>
      </c>
      <c r="H51" s="21">
        <f>'Ctrl+V'!E49</f>
        <v>46056.503472222219</v>
      </c>
      <c r="I51" s="21" t="str">
        <v>Santa Lucia</v>
      </c>
      <c r="J51" s="21" t="str">
        <v>Santa Lucia</v>
      </c>
      <c r="K51" s="14" t="str">
        <f t="shared" si="1"/>
        <v>Llegada</v>
      </c>
    </row>
    <row r="52" spans="1:11" x14ac:dyDescent="0.25">
      <c r="A52" s="14">
        <v>51</v>
      </c>
      <c r="B52" s="14" t="str">
        <f>VLOOKUP('Ctrl+V'!B50,Data!$A$1:$B$200,2,0)</f>
        <v>Viva</v>
      </c>
      <c r="C52" s="19" t="str">
        <f>'Ctrl+V'!D50</f>
        <v>VB 9429</v>
      </c>
      <c r="D52" s="20" t="str">
        <f>'Ctrl+V'!D50</f>
        <v>VB 9429</v>
      </c>
      <c r="E52" s="14" t="s">
        <v>29</v>
      </c>
      <c r="F52" s="14" t="e">
        <f t="shared" si="2"/>
        <v>#VALUE!</v>
      </c>
      <c r="G52" s="14" t="e">
        <f>VLOOKUP(F52,'Time Chart'!$A$1:$D$25,4,0)</f>
        <v>#VALUE!</v>
      </c>
      <c r="H52" s="21">
        <f>'Ctrl+V'!E50</f>
        <v>46056.506944444445</v>
      </c>
      <c r="I52" s="21" t="str">
        <v>Santa Lucia</v>
      </c>
      <c r="J52" s="21" t="str">
        <v>Santa Lucia</v>
      </c>
      <c r="K52" s="14" t="str">
        <f t="shared" si="1"/>
        <v>Llegada</v>
      </c>
    </row>
    <row r="53" spans="1:11" x14ac:dyDescent="0.25">
      <c r="A53" s="14">
        <v>52</v>
      </c>
      <c r="B53" s="14" t="str">
        <f>VLOOKUP('Ctrl+V'!B51,Data!$A$1:$B$200,2,0)</f>
        <v>Viva</v>
      </c>
      <c r="C53" s="19" t="str">
        <f>'Ctrl+V'!D51</f>
        <v>VB 7351</v>
      </c>
      <c r="D53" s="20" t="str">
        <f>'Ctrl+V'!D51</f>
        <v>VB 7351</v>
      </c>
      <c r="E53" s="14" t="s">
        <v>29</v>
      </c>
      <c r="F53" s="14" t="e">
        <f t="shared" si="2"/>
        <v>#VALUE!</v>
      </c>
      <c r="G53" s="14" t="e">
        <f>VLOOKUP(F53,'Time Chart'!$A$1:$D$25,4,0)</f>
        <v>#VALUE!</v>
      </c>
      <c r="H53" s="21">
        <f>'Ctrl+V'!E51</f>
        <v>46056.513888888891</v>
      </c>
      <c r="I53" s="21" t="str">
        <v>Santa Lucia</v>
      </c>
      <c r="J53" s="21" t="str">
        <v>Santa Lucia</v>
      </c>
      <c r="K53" s="14" t="str">
        <f t="shared" si="1"/>
        <v>Llegada</v>
      </c>
    </row>
    <row r="54" spans="1:11" x14ac:dyDescent="0.25">
      <c r="A54" s="14">
        <v>53</v>
      </c>
      <c r="B54" s="14" t="str">
        <f>VLOOKUP('Ctrl+V'!B52,Data!$A$1:$B$200,2,0)</f>
        <v>Viva</v>
      </c>
      <c r="C54" s="19" t="str">
        <f>'Ctrl+V'!D52</f>
        <v>VB 9313</v>
      </c>
      <c r="D54" s="20" t="str">
        <f>'Ctrl+V'!D52</f>
        <v>VB 9313</v>
      </c>
      <c r="E54" s="14" t="s">
        <v>29</v>
      </c>
      <c r="F54" s="14" t="e">
        <f t="shared" si="2"/>
        <v>#VALUE!</v>
      </c>
      <c r="G54" s="14" t="e">
        <f>VLOOKUP(F54,'Time Chart'!$A$1:$D$25,4,0)</f>
        <v>#VALUE!</v>
      </c>
      <c r="H54" s="21">
        <f>'Ctrl+V'!E52</f>
        <v>46056.53125</v>
      </c>
      <c r="I54" s="21" t="str">
        <v>Santa Lucia</v>
      </c>
      <c r="J54" s="21" t="str">
        <v>Santa Lucia</v>
      </c>
      <c r="K54" s="14" t="str">
        <f t="shared" si="1"/>
        <v>Llegada</v>
      </c>
    </row>
    <row r="55" spans="1:11" x14ac:dyDescent="0.25">
      <c r="A55" s="14">
        <v>54</v>
      </c>
      <c r="B55" s="14" t="str">
        <f>VLOOKUP('Ctrl+V'!B53,Data!$A$1:$B$200,2,0)</f>
        <v>Viva</v>
      </c>
      <c r="C55" s="19" t="str">
        <f>'Ctrl+V'!D53</f>
        <v>VB 7241</v>
      </c>
      <c r="D55" s="20" t="str">
        <f>'Ctrl+V'!D53</f>
        <v>VB 7241</v>
      </c>
      <c r="E55" s="14" t="s">
        <v>29</v>
      </c>
      <c r="F55" s="14" t="e">
        <f t="shared" si="2"/>
        <v>#VALUE!</v>
      </c>
      <c r="G55" s="14" t="e">
        <f>VLOOKUP(F55,'Time Chart'!$A$1:$D$25,4,0)</f>
        <v>#VALUE!</v>
      </c>
      <c r="H55" s="21">
        <f>'Ctrl+V'!E53</f>
        <v>46056.538194444445</v>
      </c>
      <c r="I55" s="21" t="str">
        <v>Santa Lucia</v>
      </c>
      <c r="J55" s="21" t="str">
        <v>Santa Lucia</v>
      </c>
      <c r="K55" s="14" t="str">
        <f t="shared" si="1"/>
        <v>Llegada</v>
      </c>
    </row>
    <row r="56" spans="1:11" x14ac:dyDescent="0.25">
      <c r="A56" s="14">
        <v>55</v>
      </c>
      <c r="B56" s="14" t="str">
        <f>VLOOKUP('Ctrl+V'!B54,Data!$A$1:$B$200,2,0)</f>
        <v>Viva</v>
      </c>
      <c r="C56" s="19" t="str">
        <f>'Ctrl+V'!D54</f>
        <v>VB 843</v>
      </c>
      <c r="D56" s="20" t="str">
        <f>'Ctrl+V'!D54</f>
        <v>VB 843</v>
      </c>
      <c r="E56" s="14" t="s">
        <v>29</v>
      </c>
      <c r="F56" s="14" t="e">
        <f t="shared" si="2"/>
        <v>#VALUE!</v>
      </c>
      <c r="G56" s="14" t="e">
        <f>VLOOKUP(F56,'Time Chart'!$A$1:$D$25,4,0)</f>
        <v>#VALUE!</v>
      </c>
      <c r="H56" s="21">
        <f>'Ctrl+V'!E54</f>
        <v>46056.538194444445</v>
      </c>
      <c r="I56" s="21" t="str">
        <v>Santa Lucia</v>
      </c>
      <c r="J56" s="21" t="str">
        <v>Santa Lucia</v>
      </c>
      <c r="K56" s="14" t="str">
        <f t="shared" si="1"/>
        <v>Llegada</v>
      </c>
    </row>
    <row r="57" spans="1:11" x14ac:dyDescent="0.25">
      <c r="A57" s="14">
        <v>56</v>
      </c>
      <c r="B57" s="14" t="str">
        <f>VLOOKUP('Ctrl+V'!B55,Data!$A$1:$B$200,2,0)</f>
        <v>Conviasa</v>
      </c>
      <c r="C57" s="19" t="str">
        <f>'Ctrl+V'!D55</f>
        <v>V0 3726</v>
      </c>
      <c r="D57" s="20" t="str">
        <f>'Ctrl+V'!D55</f>
        <v>V0 3726</v>
      </c>
      <c r="E57" s="14" t="s">
        <v>29</v>
      </c>
      <c r="F57" s="14" t="e">
        <f t="shared" si="2"/>
        <v>#VALUE!</v>
      </c>
      <c r="G57" s="14" t="e">
        <f>VLOOKUP(F57,'Time Chart'!$A$1:$D$25,4,0)</f>
        <v>#VALUE!</v>
      </c>
      <c r="H57" s="21">
        <f>'Ctrl+V'!E55</f>
        <v>46056.541666666664</v>
      </c>
      <c r="I57" s="21" t="str">
        <v>Santa Lucia</v>
      </c>
      <c r="J57" s="21" t="str">
        <v>Santa Lucia</v>
      </c>
      <c r="K57" s="14" t="str">
        <f t="shared" si="1"/>
        <v>Llegada</v>
      </c>
    </row>
    <row r="58" spans="1:11" x14ac:dyDescent="0.25">
      <c r="A58" s="14">
        <v>57</v>
      </c>
      <c r="B58" s="14" t="str">
        <f>VLOOKUP('Ctrl+V'!B56,Data!$A$1:$B$200,2,0)</f>
        <v>AeroUnión</v>
      </c>
      <c r="C58" s="19" t="str">
        <f>'Ctrl+V'!D56</f>
        <v>6R 4256</v>
      </c>
      <c r="D58" s="20" t="str">
        <f>'Ctrl+V'!D56</f>
        <v>6R 4256</v>
      </c>
      <c r="E58" s="14" t="s">
        <v>29</v>
      </c>
      <c r="F58" s="14" t="e">
        <f t="shared" si="2"/>
        <v>#VALUE!</v>
      </c>
      <c r="G58" s="14" t="e">
        <f>VLOOKUP(F58,'Time Chart'!$A$1:$D$25,4,0)</f>
        <v>#VALUE!</v>
      </c>
      <c r="H58" s="21">
        <f>'Ctrl+V'!E56</f>
        <v>46056.542361111111</v>
      </c>
      <c r="I58" s="21" t="str">
        <v>Santa Lucia</v>
      </c>
      <c r="J58" s="21" t="str">
        <v>Santa Lucia</v>
      </c>
      <c r="K58" s="14" t="str">
        <f t="shared" si="1"/>
        <v>Llegada</v>
      </c>
    </row>
    <row r="59" spans="1:11" x14ac:dyDescent="0.25">
      <c r="A59" s="14">
        <v>58</v>
      </c>
      <c r="B59" s="14" t="str">
        <f>VLOOKUP('Ctrl+V'!B57,Data!$A$1:$B$200,2,0)</f>
        <v>Viva</v>
      </c>
      <c r="C59" s="19" t="str">
        <f>'Ctrl+V'!D57</f>
        <v>VB 7345</v>
      </c>
      <c r="D59" s="20" t="str">
        <f>'Ctrl+V'!D57</f>
        <v>VB 7345</v>
      </c>
      <c r="E59" s="14" t="s">
        <v>29</v>
      </c>
      <c r="F59" s="14" t="e">
        <f t="shared" si="2"/>
        <v>#VALUE!</v>
      </c>
      <c r="G59" s="14" t="e">
        <f>VLOOKUP(F59,'Time Chart'!$A$1:$D$25,4,0)</f>
        <v>#VALUE!</v>
      </c>
      <c r="H59" s="21">
        <f>'Ctrl+V'!E57</f>
        <v>46056.545138888891</v>
      </c>
      <c r="I59" s="21" t="str">
        <v>Santa Lucia</v>
      </c>
      <c r="J59" s="21" t="str">
        <v>Santa Lucia</v>
      </c>
      <c r="K59" s="14" t="str">
        <f t="shared" si="1"/>
        <v>Llegada</v>
      </c>
    </row>
    <row r="60" spans="1:11" x14ac:dyDescent="0.25">
      <c r="A60" s="14">
        <v>59</v>
      </c>
      <c r="B60" s="14" t="str">
        <f>VLOOKUP('Ctrl+V'!B58,Data!$A$1:$B$200,2,0)</f>
        <v>Aeromexico</v>
      </c>
      <c r="C60" s="19" t="str">
        <f>'Ctrl+V'!D58</f>
        <v>AM 593</v>
      </c>
      <c r="D60" s="20" t="str">
        <f>'Ctrl+V'!D58</f>
        <v>AM 593</v>
      </c>
      <c r="E60" s="14" t="s">
        <v>29</v>
      </c>
      <c r="F60" s="14" t="e">
        <f t="shared" si="2"/>
        <v>#VALUE!</v>
      </c>
      <c r="G60" s="14" t="e">
        <f>VLOOKUP(F60,'Time Chart'!$A$1:$D$25,4,0)</f>
        <v>#VALUE!</v>
      </c>
      <c r="H60" s="21">
        <f>'Ctrl+V'!E58</f>
        <v>46056.553472222222</v>
      </c>
      <c r="I60" s="21" t="str">
        <v>Santa Lucia</v>
      </c>
      <c r="J60" s="21" t="str">
        <v>Santa Lucia</v>
      </c>
      <c r="K60" s="14" t="str">
        <f t="shared" si="1"/>
        <v>Llegada</v>
      </c>
    </row>
    <row r="61" spans="1:11" x14ac:dyDescent="0.25">
      <c r="A61" s="14">
        <v>60</v>
      </c>
      <c r="B61" s="14" t="str">
        <f>VLOOKUP('Ctrl+V'!B59,Data!$A$1:$B$200,2,0)</f>
        <v>Mexicana de Aviación</v>
      </c>
      <c r="C61" s="19" t="str">
        <f>'Ctrl+V'!D59</f>
        <v>XN 1781</v>
      </c>
      <c r="D61" s="20" t="str">
        <f>'Ctrl+V'!D59</f>
        <v>XN 1781</v>
      </c>
      <c r="E61" s="14" t="s">
        <v>29</v>
      </c>
      <c r="F61" s="14" t="e">
        <f t="shared" si="2"/>
        <v>#VALUE!</v>
      </c>
      <c r="G61" s="14" t="e">
        <f>VLOOKUP(F61,'Time Chart'!$A$1:$D$25,4,0)</f>
        <v>#VALUE!</v>
      </c>
      <c r="H61" s="21">
        <f>'Ctrl+V'!E59</f>
        <v>46056.565972222219</v>
      </c>
      <c r="I61" s="21" t="str">
        <v>Santa Lucia</v>
      </c>
      <c r="J61" s="21" t="str">
        <v>Santa Lucia</v>
      </c>
      <c r="K61" s="14" t="str">
        <f t="shared" si="1"/>
        <v>Llegada</v>
      </c>
    </row>
    <row r="62" spans="1:11" x14ac:dyDescent="0.25">
      <c r="A62" s="14">
        <v>61</v>
      </c>
      <c r="B62" s="14" t="str">
        <f>VLOOKUP('Ctrl+V'!B60,Data!$A$1:$B$200,2,0)</f>
        <v>Viva</v>
      </c>
      <c r="C62" s="19" t="str">
        <f>'Ctrl+V'!D60</f>
        <v>VB 9295</v>
      </c>
      <c r="D62" s="20" t="str">
        <f>'Ctrl+V'!D60</f>
        <v>VB 9295</v>
      </c>
      <c r="E62" s="14" t="s">
        <v>29</v>
      </c>
      <c r="F62" s="14" t="e">
        <f t="shared" si="2"/>
        <v>#VALUE!</v>
      </c>
      <c r="G62" s="14" t="e">
        <f>VLOOKUP(F62,'Time Chart'!$A$1:$D$25,4,0)</f>
        <v>#VALUE!</v>
      </c>
      <c r="H62" s="21">
        <f>'Ctrl+V'!E60</f>
        <v>46056.579861111109</v>
      </c>
      <c r="I62" s="21" t="str">
        <v>Santa Lucia</v>
      </c>
      <c r="J62" s="21" t="str">
        <v>Santa Lucia</v>
      </c>
      <c r="K62" s="14" t="str">
        <f t="shared" si="1"/>
        <v>Llegada</v>
      </c>
    </row>
    <row r="63" spans="1:11" x14ac:dyDescent="0.25">
      <c r="A63" s="14">
        <v>62</v>
      </c>
      <c r="B63" s="14" t="str">
        <f>VLOOKUP('Ctrl+V'!B61,Data!$A$1:$B$200,2,0)</f>
        <v>Volaris</v>
      </c>
      <c r="C63" s="19" t="str">
        <f>'Ctrl+V'!D61</f>
        <v>Y4 7113</v>
      </c>
      <c r="D63" s="20" t="str">
        <f>'Ctrl+V'!D61</f>
        <v>Y4 7113</v>
      </c>
      <c r="E63" s="14" t="s">
        <v>29</v>
      </c>
      <c r="F63" s="14" t="e">
        <f t="shared" si="2"/>
        <v>#VALUE!</v>
      </c>
      <c r="G63" s="14" t="e">
        <f>VLOOKUP(F63,'Time Chart'!$A$1:$D$25,4,0)</f>
        <v>#VALUE!</v>
      </c>
      <c r="H63" s="21">
        <f>'Ctrl+V'!E61</f>
        <v>46056.611805555556</v>
      </c>
      <c r="I63" s="21" t="str">
        <v>Santa Lucia</v>
      </c>
      <c r="J63" s="21" t="str">
        <v>Santa Lucia</v>
      </c>
      <c r="K63" s="14" t="str">
        <f t="shared" si="1"/>
        <v>Llegada</v>
      </c>
    </row>
    <row r="64" spans="1:11" x14ac:dyDescent="0.25">
      <c r="A64" s="14">
        <v>63</v>
      </c>
      <c r="B64" s="14" t="str">
        <f>VLOOKUP('Ctrl+V'!B62,Data!$A$1:$B$200,2,0)</f>
        <v>Mexicana de Aviación</v>
      </c>
      <c r="C64" s="19" t="str">
        <f>'Ctrl+V'!D62</f>
        <v>XN 1923</v>
      </c>
      <c r="D64" s="20" t="str">
        <f>'Ctrl+V'!D62</f>
        <v>XN 1923</v>
      </c>
      <c r="E64" s="14" t="s">
        <v>29</v>
      </c>
      <c r="F64" s="14" t="e">
        <f t="shared" si="2"/>
        <v>#VALUE!</v>
      </c>
      <c r="G64" s="14" t="e">
        <f>VLOOKUP(F64,'Time Chart'!$A$1:$D$25,4,0)</f>
        <v>#VALUE!</v>
      </c>
      <c r="H64" s="21">
        <f>'Ctrl+V'!E62</f>
        <v>46056.614583333336</v>
      </c>
      <c r="I64" s="21" t="str">
        <v>Santa Lucia</v>
      </c>
      <c r="J64" s="21" t="str">
        <v>Santa Lucia</v>
      </c>
      <c r="K64" s="14" t="str">
        <f t="shared" si="1"/>
        <v>Llegada</v>
      </c>
    </row>
    <row r="65" spans="1:11" x14ac:dyDescent="0.25">
      <c r="A65" s="14">
        <v>64</v>
      </c>
      <c r="B65" s="14" t="str">
        <f>VLOOKUP('Ctrl+V'!B63,Data!$A$1:$B$200,2,0)</f>
        <v>Viva</v>
      </c>
      <c r="C65" s="19" t="str">
        <f>'Ctrl+V'!D63</f>
        <v>VB 7379</v>
      </c>
      <c r="D65" s="20" t="str">
        <f>'Ctrl+V'!D63</f>
        <v>VB 7379</v>
      </c>
      <c r="E65" s="14">
        <f>'Ctrl+V'!H63</f>
        <v>502</v>
      </c>
      <c r="F65" s="14" t="e">
        <f t="shared" si="2"/>
        <v>#VALUE!</v>
      </c>
      <c r="G65" s="14" t="e">
        <f>VLOOKUP(F65,'Time Chart'!$A$1:$D$25,4,0)</f>
        <v>#VALUE!</v>
      </c>
      <c r="H65" s="21">
        <f>'Ctrl+V'!E63</f>
        <v>46056.618055555555</v>
      </c>
      <c r="I65" s="21" t="str">
        <v>Santa Lucia</v>
      </c>
      <c r="J65" s="21" t="str">
        <v>Santa Lucia</v>
      </c>
      <c r="K65" s="14" t="str">
        <f t="shared" si="1"/>
        <v>Llegada</v>
      </c>
    </row>
    <row r="66" spans="1:11" x14ac:dyDescent="0.25">
      <c r="A66" s="14">
        <v>65</v>
      </c>
      <c r="B66" s="14" t="str">
        <f>VLOOKUP('Ctrl+V'!B64,Data!$A$1:$B$200,2,0)</f>
        <v>Amerijet International</v>
      </c>
      <c r="C66" s="19" t="str">
        <f>'Ctrl+V'!D64</f>
        <v>M6 723</v>
      </c>
      <c r="D66" s="20" t="str">
        <f>'Ctrl+V'!D64</f>
        <v>M6 723</v>
      </c>
      <c r="E66" s="14" t="s">
        <v>29</v>
      </c>
      <c r="F66" s="14" t="e">
        <f t="shared" ref="F66:F97" si="3">ROUNDDOWN(HOUR(C66),1)+1</f>
        <v>#VALUE!</v>
      </c>
      <c r="G66" s="14" t="e">
        <f>VLOOKUP(F66,'Time Chart'!$A$1:$D$25,4,0)</f>
        <v>#VALUE!</v>
      </c>
      <c r="H66" s="21">
        <f>'Ctrl+V'!E64</f>
        <v>46056.625</v>
      </c>
      <c r="I66" s="21" t="str">
        <v>Santa Lucia</v>
      </c>
      <c r="J66" s="21" t="str">
        <v>Santa Lucia</v>
      </c>
      <c r="K66" s="14" t="str">
        <f t="shared" si="1"/>
        <v>Llegada</v>
      </c>
    </row>
    <row r="67" spans="1:11" x14ac:dyDescent="0.25">
      <c r="A67" s="14">
        <v>66</v>
      </c>
      <c r="B67" s="14" t="str">
        <f>VLOOKUP('Ctrl+V'!B65,Data!$A$1:$B$200,2,0)</f>
        <v>Viva</v>
      </c>
      <c r="C67" s="19" t="str">
        <f>'Ctrl+V'!D65</f>
        <v>VB 2278</v>
      </c>
      <c r="D67" s="20" t="str">
        <f>'Ctrl+V'!D65</f>
        <v>VB 2278</v>
      </c>
      <c r="E67" s="14" t="s">
        <v>29</v>
      </c>
      <c r="F67" s="14" t="e">
        <f t="shared" si="3"/>
        <v>#VALUE!</v>
      </c>
      <c r="G67" s="14" t="e">
        <f>VLOOKUP(F67,'Time Chart'!$A$1:$D$25,4,0)</f>
        <v>#VALUE!</v>
      </c>
      <c r="H67" s="21">
        <f>'Ctrl+V'!E65</f>
        <v>46056.628472222219</v>
      </c>
      <c r="I67" s="21" t="str">
        <v>Santa Lucia</v>
      </c>
      <c r="J67" s="21" t="str">
        <v>Santa Lucia</v>
      </c>
      <c r="K67" s="14" t="str">
        <f t="shared" ref="K67:K130" si="4">IF(J67="Santa Lucia","Llegada","Salida")</f>
        <v>Llegada</v>
      </c>
    </row>
    <row r="68" spans="1:11" x14ac:dyDescent="0.25">
      <c r="A68" s="14">
        <v>67</v>
      </c>
      <c r="B68" s="14" t="str">
        <f>VLOOKUP('Ctrl+V'!B66,Data!$A$1:$B$200,2,0)</f>
        <v>Mexicana de Aviación</v>
      </c>
      <c r="C68" s="19" t="str">
        <f>'Ctrl+V'!D66</f>
        <v>XN 1733</v>
      </c>
      <c r="D68" s="20" t="str">
        <f>'Ctrl+V'!D66</f>
        <v>XN 1733</v>
      </c>
      <c r="E68" s="14" t="s">
        <v>29</v>
      </c>
      <c r="F68" s="14" t="e">
        <f t="shared" si="3"/>
        <v>#VALUE!</v>
      </c>
      <c r="G68" s="14" t="e">
        <f>VLOOKUP(F68,'Time Chart'!$A$1:$D$25,4,0)</f>
        <v>#VALUE!</v>
      </c>
      <c r="H68" s="21">
        <f>'Ctrl+V'!E66</f>
        <v>46056.642361111109</v>
      </c>
      <c r="I68" s="21" t="str">
        <v>Santa Lucia</v>
      </c>
      <c r="J68" s="21" t="str">
        <v>Santa Lucia</v>
      </c>
      <c r="K68" s="14" t="str">
        <f t="shared" si="4"/>
        <v>Llegada</v>
      </c>
    </row>
    <row r="69" spans="1:11" x14ac:dyDescent="0.25">
      <c r="A69" s="14">
        <v>68</v>
      </c>
      <c r="B69" s="14" t="str">
        <f>VLOOKUP('Ctrl+V'!B67,Data!$A$1:$B$200,2,0)</f>
        <v>Viva</v>
      </c>
      <c r="C69" s="19" t="str">
        <f>'Ctrl+V'!D67</f>
        <v>VB 5070</v>
      </c>
      <c r="D69" s="20" t="str">
        <f>'Ctrl+V'!D67</f>
        <v>VB 5070</v>
      </c>
      <c r="E69" s="14" t="s">
        <v>29</v>
      </c>
      <c r="F69" s="14" t="e">
        <f t="shared" si="3"/>
        <v>#VALUE!</v>
      </c>
      <c r="G69" s="14" t="e">
        <f>VLOOKUP(F69,'Time Chart'!$A$1:$D$25,4,0)</f>
        <v>#VALUE!</v>
      </c>
      <c r="H69" s="21">
        <f>'Ctrl+V'!E67</f>
        <v>46056.649305555555</v>
      </c>
      <c r="I69" s="21" t="str">
        <v>Santa Lucia</v>
      </c>
      <c r="J69" s="21" t="str">
        <v>Santa Lucia</v>
      </c>
      <c r="K69" s="14" t="str">
        <f t="shared" si="4"/>
        <v>Llegada</v>
      </c>
    </row>
    <row r="70" spans="1:11" x14ac:dyDescent="0.25">
      <c r="A70" s="14">
        <v>69</v>
      </c>
      <c r="B70" s="14" t="str">
        <f>VLOOKUP('Ctrl+V'!B68,Data!$A$1:$B$200,2,0)</f>
        <v>Viva</v>
      </c>
      <c r="C70" s="19" t="str">
        <f>'Ctrl+V'!D68</f>
        <v>VB 7429</v>
      </c>
      <c r="D70" s="20" t="str">
        <f>'Ctrl+V'!D68</f>
        <v>VB 7429</v>
      </c>
      <c r="E70" s="14" t="s">
        <v>29</v>
      </c>
      <c r="F70" s="14" t="e">
        <f t="shared" si="3"/>
        <v>#VALUE!</v>
      </c>
      <c r="G70" s="14" t="e">
        <f>VLOOKUP(F70,'Time Chart'!$A$1:$D$25,4,0)</f>
        <v>#VALUE!</v>
      </c>
      <c r="H70" s="21">
        <f>'Ctrl+V'!E68</f>
        <v>46056.65625</v>
      </c>
      <c r="I70" s="21" t="str">
        <v>Santa Lucia</v>
      </c>
      <c r="J70" s="21" t="str">
        <v>Santa Lucia</v>
      </c>
      <c r="K70" s="14" t="str">
        <f t="shared" si="4"/>
        <v>Llegada</v>
      </c>
    </row>
    <row r="71" spans="1:11" x14ac:dyDescent="0.25">
      <c r="A71" s="14">
        <v>70</v>
      </c>
      <c r="B71" s="14" t="str">
        <f>VLOOKUP('Ctrl+V'!B69,Data!$A$1:$B$200,2,0)</f>
        <v>Volaris</v>
      </c>
      <c r="C71" s="19" t="str">
        <f>'Ctrl+V'!D69</f>
        <v>Y4 3532</v>
      </c>
      <c r="D71" s="20" t="str">
        <f>'Ctrl+V'!D69</f>
        <v>Y4 3532</v>
      </c>
      <c r="E71" s="14" t="s">
        <v>29</v>
      </c>
      <c r="F71" s="14" t="e">
        <f t="shared" si="3"/>
        <v>#VALUE!</v>
      </c>
      <c r="G71" s="14" t="e">
        <f>VLOOKUP(F71,'Time Chart'!$A$1:$D$25,4,0)</f>
        <v>#VALUE!</v>
      </c>
      <c r="H71" s="21">
        <f>'Ctrl+V'!E69</f>
        <v>46056.680555555555</v>
      </c>
      <c r="I71" s="21" t="str">
        <v>Santa Lucia</v>
      </c>
      <c r="J71" s="21" t="str">
        <v>Santa Lucia</v>
      </c>
      <c r="K71" s="14" t="str">
        <f t="shared" si="4"/>
        <v>Llegada</v>
      </c>
    </row>
    <row r="72" spans="1:11" x14ac:dyDescent="0.25">
      <c r="A72" s="14">
        <v>71</v>
      </c>
      <c r="B72" s="14" t="str">
        <f>VLOOKUP('Ctrl+V'!B70,Data!$A$1:$B$200,2,0)</f>
        <v>Aerus</v>
      </c>
      <c r="C72" s="19" t="str">
        <f>'Ctrl+V'!D70</f>
        <v>ZV 361</v>
      </c>
      <c r="D72" s="20" t="str">
        <f>'Ctrl+V'!D70</f>
        <v>ZV 361</v>
      </c>
      <c r="E72" s="14" t="s">
        <v>29</v>
      </c>
      <c r="F72" s="14" t="e">
        <f t="shared" si="3"/>
        <v>#VALUE!</v>
      </c>
      <c r="G72" s="14" t="e">
        <f>VLOOKUP(F72,'Time Chart'!$A$1:$D$25,4,0)</f>
        <v>#VALUE!</v>
      </c>
      <c r="H72" s="21">
        <f>'Ctrl+V'!E70</f>
        <v>46056.694444444445</v>
      </c>
      <c r="I72" s="21" t="str">
        <v>Santa Lucia</v>
      </c>
      <c r="J72" s="21" t="str">
        <v>Santa Lucia</v>
      </c>
      <c r="K72" s="14" t="str">
        <f t="shared" si="4"/>
        <v>Llegada</v>
      </c>
    </row>
    <row r="73" spans="1:11" x14ac:dyDescent="0.25">
      <c r="A73" s="14">
        <v>72</v>
      </c>
      <c r="B73" s="14" t="str">
        <f>VLOOKUP('Ctrl+V'!B71,Data!$A$1:$B$200,2,0)</f>
        <v>Air China</v>
      </c>
      <c r="C73" s="19" t="str">
        <f>'Ctrl+V'!D71</f>
        <v>CA 3125</v>
      </c>
      <c r="D73" s="20" t="str">
        <f>'Ctrl+V'!D71</f>
        <v>CA 3125</v>
      </c>
      <c r="E73" s="14" t="s">
        <v>29</v>
      </c>
      <c r="F73" s="14" t="e">
        <f t="shared" si="3"/>
        <v>#VALUE!</v>
      </c>
      <c r="G73" s="14" t="e">
        <f>VLOOKUP(F73,'Time Chart'!$A$1:$D$25,4,0)</f>
        <v>#VALUE!</v>
      </c>
      <c r="H73" s="21">
        <f>'Ctrl+V'!E71</f>
        <v>46056.701388888891</v>
      </c>
      <c r="I73" s="21" t="str">
        <v>Santa Lucia</v>
      </c>
      <c r="J73" s="21" t="str">
        <v>Santa Lucia</v>
      </c>
      <c r="K73" s="14" t="str">
        <f t="shared" si="4"/>
        <v>Llegada</v>
      </c>
    </row>
    <row r="74" spans="1:11" x14ac:dyDescent="0.25">
      <c r="A74" s="14">
        <v>73</v>
      </c>
      <c r="B74" s="14" t="str">
        <f>VLOOKUP('Ctrl+V'!B72,Data!$A$1:$B$200,2,0)</f>
        <v>Aeromexico</v>
      </c>
      <c r="C74" s="19" t="str">
        <f>'Ctrl+V'!D72</f>
        <v>AM 875</v>
      </c>
      <c r="D74" s="20" t="str">
        <f>'Ctrl+V'!D72</f>
        <v>AM 875</v>
      </c>
      <c r="E74" s="14" t="s">
        <v>29</v>
      </c>
      <c r="F74" s="14" t="e">
        <f t="shared" si="3"/>
        <v>#VALUE!</v>
      </c>
      <c r="G74" s="14" t="e">
        <f>VLOOKUP(F74,'Time Chart'!$A$1:$D$25,4,0)</f>
        <v>#VALUE!</v>
      </c>
      <c r="H74" s="21">
        <f>'Ctrl+V'!E72</f>
        <v>46056.704861111109</v>
      </c>
      <c r="I74" s="21" t="str">
        <v>Santa Lucia</v>
      </c>
      <c r="J74" s="21" t="str">
        <v>Santa Lucia</v>
      </c>
      <c r="K74" s="14" t="str">
        <f t="shared" si="4"/>
        <v>Llegada</v>
      </c>
    </row>
    <row r="75" spans="1:11" x14ac:dyDescent="0.25">
      <c r="A75" s="14">
        <v>74</v>
      </c>
      <c r="B75" s="14" t="str">
        <f>VLOOKUP('Ctrl+V'!B73,Data!$A$1:$B$200,2,0)</f>
        <v>Aeromexico</v>
      </c>
      <c r="C75" s="19" t="str">
        <f>'Ctrl+V'!D73</f>
        <v>AM 995</v>
      </c>
      <c r="D75" s="20" t="str">
        <f>'Ctrl+V'!D73</f>
        <v>AM 995</v>
      </c>
      <c r="E75" s="14" t="s">
        <v>29</v>
      </c>
      <c r="F75" s="14" t="e">
        <f t="shared" si="3"/>
        <v>#VALUE!</v>
      </c>
      <c r="G75" s="14" t="e">
        <f>VLOOKUP(F75,'Time Chart'!$A$1:$D$25,4,0)</f>
        <v>#VALUE!</v>
      </c>
      <c r="H75" s="21">
        <f>'Ctrl+V'!E73</f>
        <v>46056.708333333336</v>
      </c>
      <c r="I75" s="21" t="str">
        <v>Santa Lucia</v>
      </c>
      <c r="J75" s="21" t="str">
        <v>Santa Lucia</v>
      </c>
      <c r="K75" s="14" t="str">
        <f t="shared" si="4"/>
        <v>Llegada</v>
      </c>
    </row>
    <row r="76" spans="1:11" x14ac:dyDescent="0.25">
      <c r="A76" s="14">
        <v>75</v>
      </c>
      <c r="B76" s="14" t="str">
        <f>VLOOKUP('Ctrl+V'!B74,Data!$A$1:$B$200,2,0)</f>
        <v>Viva</v>
      </c>
      <c r="C76" s="19" t="str">
        <f>'Ctrl+V'!D74</f>
        <v>VB 9395</v>
      </c>
      <c r="D76" s="20" t="str">
        <f>'Ctrl+V'!D74</f>
        <v>VB 9395</v>
      </c>
      <c r="E76" s="14" t="s">
        <v>29</v>
      </c>
      <c r="F76" s="14" t="e">
        <f t="shared" si="3"/>
        <v>#VALUE!</v>
      </c>
      <c r="G76" s="14" t="e">
        <f>VLOOKUP(F76,'Time Chart'!$A$1:$D$25,4,0)</f>
        <v>#VALUE!</v>
      </c>
      <c r="H76" s="21">
        <f>'Ctrl+V'!E74</f>
        <v>46056.71875</v>
      </c>
      <c r="I76" s="21" t="str">
        <v>Santa Lucia</v>
      </c>
      <c r="J76" s="21" t="str">
        <v>Santa Lucia</v>
      </c>
      <c r="K76" s="14" t="str">
        <f t="shared" si="4"/>
        <v>Llegada</v>
      </c>
    </row>
    <row r="77" spans="1:11" x14ac:dyDescent="0.25">
      <c r="A77" s="14">
        <v>76</v>
      </c>
      <c r="B77" s="14" t="str">
        <f>VLOOKUP('Ctrl+V'!B75,Data!$A$1:$B$200,2,0)</f>
        <v>Viva</v>
      </c>
      <c r="C77" s="19" t="str">
        <f>'Ctrl+V'!D75</f>
        <v>VB 7417</v>
      </c>
      <c r="D77" s="20" t="str">
        <f>'Ctrl+V'!D75</f>
        <v>VB 7417</v>
      </c>
      <c r="E77" s="14" t="s">
        <v>29</v>
      </c>
      <c r="F77" s="14" t="e">
        <f t="shared" si="3"/>
        <v>#VALUE!</v>
      </c>
      <c r="G77" s="14" t="e">
        <f>VLOOKUP(F77,'Time Chart'!$A$1:$D$25,4,0)</f>
        <v>#VALUE!</v>
      </c>
      <c r="H77" s="21">
        <f>'Ctrl+V'!E75</f>
        <v>46056.725694444445</v>
      </c>
      <c r="I77" s="21" t="str">
        <v>Santa Lucia</v>
      </c>
      <c r="J77" s="21" t="str">
        <v>Santa Lucia</v>
      </c>
      <c r="K77" s="14" t="str">
        <f t="shared" si="4"/>
        <v>Llegada</v>
      </c>
    </row>
    <row r="78" spans="1:11" x14ac:dyDescent="0.25">
      <c r="A78" s="14">
        <v>77</v>
      </c>
      <c r="B78" s="14" t="str">
        <f>VLOOKUP('Ctrl+V'!B76,Data!$A$1:$B$200,2,0)</f>
        <v>Viva</v>
      </c>
      <c r="C78" s="19" t="str">
        <f>'Ctrl+V'!D76</f>
        <v>VB 7016</v>
      </c>
      <c r="D78" s="20" t="str">
        <f>'Ctrl+V'!D76</f>
        <v>VB 7016</v>
      </c>
      <c r="E78" s="14" t="s">
        <v>29</v>
      </c>
      <c r="F78" s="14" t="e">
        <f t="shared" si="3"/>
        <v>#VALUE!</v>
      </c>
      <c r="G78" s="14" t="e">
        <f>VLOOKUP(F78,'Time Chart'!$A$1:$D$25,4,0)</f>
        <v>#VALUE!</v>
      </c>
      <c r="H78" s="21">
        <f>'Ctrl+V'!E76</f>
        <v>46056.725694444445</v>
      </c>
      <c r="I78" s="21" t="str">
        <v>Santa Lucia</v>
      </c>
      <c r="J78" s="21" t="str">
        <v>Santa Lucia</v>
      </c>
      <c r="K78" s="14" t="str">
        <f t="shared" si="4"/>
        <v>Llegada</v>
      </c>
    </row>
    <row r="79" spans="1:11" x14ac:dyDescent="0.25">
      <c r="A79" s="14">
        <v>78</v>
      </c>
      <c r="B79" s="14" t="str">
        <f>VLOOKUP('Ctrl+V'!B77,Data!$A$1:$B$200,2,0)</f>
        <v>Lufthansa</v>
      </c>
      <c r="C79" s="19" t="str">
        <f>'Ctrl+V'!D77</f>
        <v>LH 8222</v>
      </c>
      <c r="D79" s="20" t="str">
        <f>'Ctrl+V'!D77</f>
        <v>LH 8222</v>
      </c>
      <c r="E79" s="14" t="s">
        <v>29</v>
      </c>
      <c r="F79" s="14" t="e">
        <f t="shared" si="3"/>
        <v>#VALUE!</v>
      </c>
      <c r="G79" s="14" t="e">
        <f>VLOOKUP(F79,'Time Chart'!$A$1:$D$25,4,0)</f>
        <v>#VALUE!</v>
      </c>
      <c r="H79" s="21">
        <f>'Ctrl+V'!E77</f>
        <v>46056.729166666664</v>
      </c>
      <c r="I79" s="21" t="str">
        <v>Santa Lucia</v>
      </c>
      <c r="J79" s="21" t="str">
        <v>Santa Lucia</v>
      </c>
      <c r="K79" s="14" t="str">
        <f t="shared" si="4"/>
        <v>Llegada</v>
      </c>
    </row>
    <row r="80" spans="1:11" x14ac:dyDescent="0.25">
      <c r="A80" s="14">
        <v>79</v>
      </c>
      <c r="B80" s="14" t="str">
        <f>VLOOKUP('Ctrl+V'!B78,Data!$A$1:$B$200,2,0)</f>
        <v>Viva</v>
      </c>
      <c r="C80" s="19" t="str">
        <f>'Ctrl+V'!D78</f>
        <v>VB 9451</v>
      </c>
      <c r="D80" s="20" t="str">
        <f>'Ctrl+V'!D78</f>
        <v>VB 9451</v>
      </c>
      <c r="E80" s="14" t="s">
        <v>29</v>
      </c>
      <c r="F80" s="14" t="e">
        <f t="shared" si="3"/>
        <v>#VALUE!</v>
      </c>
      <c r="G80" s="14" t="e">
        <f>VLOOKUP(F80,'Time Chart'!$A$1:$D$25,4,0)</f>
        <v>#VALUE!</v>
      </c>
      <c r="H80" s="21">
        <f>'Ctrl+V'!E78</f>
        <v>46056.729166666664</v>
      </c>
      <c r="I80" s="21" t="str">
        <v>Santa Lucia</v>
      </c>
      <c r="J80" s="21" t="str">
        <v>Santa Lucia</v>
      </c>
      <c r="K80" s="14" t="str">
        <f t="shared" si="4"/>
        <v>Llegada</v>
      </c>
    </row>
    <row r="81" spans="1:11" x14ac:dyDescent="0.25">
      <c r="A81" s="14">
        <v>80</v>
      </c>
      <c r="B81" s="14" t="str">
        <f>VLOOKUP('Ctrl+V'!B79,Data!$A$1:$B$200,2,0)</f>
        <v>Viva</v>
      </c>
      <c r="C81" s="19" t="str">
        <f>'Ctrl+V'!D79</f>
        <v>VB 7304</v>
      </c>
      <c r="D81" s="20" t="str">
        <f>'Ctrl+V'!D79</f>
        <v>VB 7304</v>
      </c>
      <c r="E81" s="14" t="s">
        <v>29</v>
      </c>
      <c r="F81" s="14" t="e">
        <f t="shared" si="3"/>
        <v>#VALUE!</v>
      </c>
      <c r="G81" s="14" t="e">
        <f>VLOOKUP(F81,'Time Chart'!$A$1:$D$25,4,0)</f>
        <v>#VALUE!</v>
      </c>
      <c r="H81" s="21">
        <f>'Ctrl+V'!E79</f>
        <v>46056.736111111109</v>
      </c>
      <c r="I81" s="21" t="str">
        <v>Santa Lucia</v>
      </c>
      <c r="J81" s="21" t="str">
        <v>Santa Lucia</v>
      </c>
      <c r="K81" s="14" t="str">
        <f t="shared" si="4"/>
        <v>Llegada</v>
      </c>
    </row>
    <row r="82" spans="1:11" x14ac:dyDescent="0.25">
      <c r="A82" s="14">
        <v>81</v>
      </c>
      <c r="B82" s="14" t="str">
        <f>VLOOKUP('Ctrl+V'!B80,Data!$A$1:$B$200,2,0)</f>
        <v>Aeromexico</v>
      </c>
      <c r="C82" s="19" t="str">
        <f>'Ctrl+V'!D80</f>
        <v>AM 881</v>
      </c>
      <c r="D82" s="20" t="str">
        <f>'Ctrl+V'!D80</f>
        <v>AM 881</v>
      </c>
      <c r="E82" s="14" t="s">
        <v>29</v>
      </c>
      <c r="F82" s="14" t="e">
        <f t="shared" si="3"/>
        <v>#VALUE!</v>
      </c>
      <c r="G82" s="14" t="e">
        <f>VLOOKUP(F82,'Time Chart'!$A$1:$D$25,4,0)</f>
        <v>#VALUE!</v>
      </c>
      <c r="H82" s="21">
        <f>'Ctrl+V'!E80</f>
        <v>46056.746527777781</v>
      </c>
      <c r="I82" s="21" t="str">
        <v>Santa Lucia</v>
      </c>
      <c r="J82" s="21" t="str">
        <v>Santa Lucia</v>
      </c>
      <c r="K82" s="14" t="str">
        <f t="shared" si="4"/>
        <v>Llegada</v>
      </c>
    </row>
    <row r="83" spans="1:11" x14ac:dyDescent="0.25">
      <c r="A83" s="14">
        <v>82</v>
      </c>
      <c r="B83" s="14" t="str">
        <f>VLOOKUP('Ctrl+V'!B81,Data!$A$1:$B$200,2,0)</f>
        <v>Viva</v>
      </c>
      <c r="C83" s="19" t="str">
        <f>'Ctrl+V'!D81</f>
        <v>VB 9329</v>
      </c>
      <c r="D83" s="20" t="str">
        <f>'Ctrl+V'!D81</f>
        <v>VB 9329</v>
      </c>
      <c r="E83" s="14" t="s">
        <v>29</v>
      </c>
      <c r="F83" s="14" t="e">
        <f t="shared" si="3"/>
        <v>#VALUE!</v>
      </c>
      <c r="G83" s="14" t="e">
        <f>VLOOKUP(F83,'Time Chart'!$A$1:$D$25,4,0)</f>
        <v>#VALUE!</v>
      </c>
      <c r="H83" s="21">
        <f>'Ctrl+V'!E81</f>
        <v>46056.746527777781</v>
      </c>
      <c r="I83" s="21" t="str">
        <v>Santa Lucia</v>
      </c>
      <c r="J83" s="21" t="str">
        <v>Santa Lucia</v>
      </c>
      <c r="K83" s="14" t="str">
        <f t="shared" si="4"/>
        <v>Llegada</v>
      </c>
    </row>
    <row r="84" spans="1:11" x14ac:dyDescent="0.25">
      <c r="A84" s="14">
        <v>83</v>
      </c>
      <c r="B84" s="14" t="str">
        <f>VLOOKUP('Ctrl+V'!B82,Data!$A$1:$B$200,2,0)</f>
        <v>Atlas Air</v>
      </c>
      <c r="C84" s="19" t="str">
        <f>'Ctrl+V'!D82</f>
        <v>5Y 337</v>
      </c>
      <c r="D84" s="20" t="str">
        <f>'Ctrl+V'!D82</f>
        <v>5Y 337</v>
      </c>
      <c r="E84" s="14" t="s">
        <v>29</v>
      </c>
      <c r="F84" s="14" t="e">
        <f t="shared" si="3"/>
        <v>#VALUE!</v>
      </c>
      <c r="G84" s="14" t="e">
        <f>VLOOKUP(F84,'Time Chart'!$A$1:$D$25,4,0)</f>
        <v>#VALUE!</v>
      </c>
      <c r="H84" s="21">
        <f>'Ctrl+V'!E82</f>
        <v>46056.75</v>
      </c>
      <c r="I84" s="21" t="str">
        <v>Santa Lucia</v>
      </c>
      <c r="J84" s="21" t="str">
        <v>Santa Lucia</v>
      </c>
      <c r="K84" s="14" t="str">
        <f t="shared" si="4"/>
        <v>Llegada</v>
      </c>
    </row>
    <row r="85" spans="1:11" x14ac:dyDescent="0.25">
      <c r="A85" s="14">
        <v>84</v>
      </c>
      <c r="B85" s="14" t="str">
        <f>VLOOKUP('Ctrl+V'!B83,Data!$A$1:$B$200,2,0)</f>
        <v>Viva</v>
      </c>
      <c r="C85" s="19" t="str">
        <f>'Ctrl+V'!D83</f>
        <v>VB 6016</v>
      </c>
      <c r="D85" s="20" t="str">
        <f>'Ctrl+V'!D83</f>
        <v>VB 6016</v>
      </c>
      <c r="E85" s="14" t="s">
        <v>29</v>
      </c>
      <c r="F85" s="14" t="e">
        <f t="shared" si="3"/>
        <v>#VALUE!</v>
      </c>
      <c r="G85" s="14" t="e">
        <f>VLOOKUP(F85,'Time Chart'!$A$1:$D$25,4,0)</f>
        <v>#VALUE!</v>
      </c>
      <c r="H85" s="21">
        <f>'Ctrl+V'!E83</f>
        <v>46056.756944444445</v>
      </c>
      <c r="I85" s="21" t="str">
        <v>Santa Lucia</v>
      </c>
      <c r="J85" s="21" t="str">
        <v>Santa Lucia</v>
      </c>
      <c r="K85" s="14" t="str">
        <f t="shared" si="4"/>
        <v>Llegada</v>
      </c>
    </row>
    <row r="86" spans="1:11" x14ac:dyDescent="0.25">
      <c r="A86" s="14">
        <v>85</v>
      </c>
      <c r="B86" s="14" t="str">
        <f>VLOOKUP('Ctrl+V'!B84,Data!$A$1:$B$200,2,0)</f>
        <v>Viva</v>
      </c>
      <c r="C86" s="19" t="str">
        <f>'Ctrl+V'!D84</f>
        <v>VB 9533</v>
      </c>
      <c r="D86" s="20" t="str">
        <f>'Ctrl+V'!D84</f>
        <v>VB 9533</v>
      </c>
      <c r="E86" s="14" t="str">
        <f>'Ctrl+V'!H84</f>
        <v>107B</v>
      </c>
      <c r="F86" s="14" t="e">
        <f t="shared" si="3"/>
        <v>#VALUE!</v>
      </c>
      <c r="G86" s="14" t="e">
        <f>VLOOKUP(F86,'Time Chart'!$A$1:$D$25,4,0)</f>
        <v>#VALUE!</v>
      </c>
      <c r="H86" s="21">
        <f>'Ctrl+V'!E84</f>
        <v>46056.763888888891</v>
      </c>
      <c r="I86" s="21" t="str">
        <v>Santa Lucia</v>
      </c>
      <c r="J86" s="21" t="str">
        <v>Santa Lucia</v>
      </c>
      <c r="K86" s="14" t="str">
        <f t="shared" si="4"/>
        <v>Llegada</v>
      </c>
    </row>
    <row r="87" spans="1:11" x14ac:dyDescent="0.25">
      <c r="A87" s="14">
        <v>86</v>
      </c>
      <c r="B87" s="14" t="str">
        <f>VLOOKUP('Ctrl+V'!B85,Data!$A$1:$B$200,2,0)</f>
        <v>Mexicana de Aviación</v>
      </c>
      <c r="C87" s="19" t="str">
        <f>'Ctrl+V'!D85</f>
        <v>XN 1765</v>
      </c>
      <c r="D87" s="20" t="str">
        <f>'Ctrl+V'!D85</f>
        <v>XN 1765</v>
      </c>
      <c r="E87" s="14" t="s">
        <v>29</v>
      </c>
      <c r="F87" s="14" t="e">
        <f t="shared" si="3"/>
        <v>#VALUE!</v>
      </c>
      <c r="G87" s="14" t="e">
        <f>VLOOKUP(F87,'Time Chart'!$A$1:$D$25,4,0)</f>
        <v>#VALUE!</v>
      </c>
      <c r="H87" s="21">
        <f>'Ctrl+V'!E85</f>
        <v>46056.784722222219</v>
      </c>
      <c r="I87" s="21" t="str">
        <v>Santa Lucia</v>
      </c>
      <c r="J87" s="21" t="str">
        <v>Santa Lucia</v>
      </c>
      <c r="K87" s="14" t="str">
        <f t="shared" si="4"/>
        <v>Llegada</v>
      </c>
    </row>
    <row r="88" spans="1:11" x14ac:dyDescent="0.25">
      <c r="A88" s="14">
        <v>87</v>
      </c>
      <c r="B88" s="14" t="str">
        <f>VLOOKUP('Ctrl+V'!B86,Data!$A$1:$B$200,2,0)</f>
        <v>Kalitta Air</v>
      </c>
      <c r="C88" s="19" t="str">
        <f>'Ctrl+V'!D86</f>
        <v>K4 535</v>
      </c>
      <c r="D88" s="20" t="str">
        <f>'Ctrl+V'!D86</f>
        <v>K4 535</v>
      </c>
      <c r="E88" s="14" t="s">
        <v>29</v>
      </c>
      <c r="F88" s="14" t="e">
        <f t="shared" si="3"/>
        <v>#VALUE!</v>
      </c>
      <c r="G88" s="14" t="e">
        <f>VLOOKUP(F88,'Time Chart'!$A$1:$D$25,4,0)</f>
        <v>#VALUE!</v>
      </c>
      <c r="H88" s="21">
        <f>'Ctrl+V'!E86</f>
        <v>46056.822916666664</v>
      </c>
      <c r="I88" s="21" t="str">
        <v>Santa Lucia</v>
      </c>
      <c r="J88" s="21" t="str">
        <v>Santa Lucia</v>
      </c>
      <c r="K88" s="14" t="str">
        <f t="shared" si="4"/>
        <v>Llegada</v>
      </c>
    </row>
    <row r="89" spans="1:11" x14ac:dyDescent="0.25">
      <c r="A89" s="14">
        <v>88</v>
      </c>
      <c r="B89" s="14" t="str">
        <f>VLOOKUP('Ctrl+V'!B87,Data!$A$1:$B$200,2,0)</f>
        <v>Volaris</v>
      </c>
      <c r="C89" s="19" t="str">
        <f>'Ctrl+V'!D87</f>
        <v>Y4 7171</v>
      </c>
      <c r="D89" s="20" t="str">
        <f>'Ctrl+V'!D87</f>
        <v>Y4 7171</v>
      </c>
      <c r="E89" s="14" t="s">
        <v>29</v>
      </c>
      <c r="F89" s="14" t="e">
        <f t="shared" si="3"/>
        <v>#VALUE!</v>
      </c>
      <c r="G89" s="14" t="e">
        <f>VLOOKUP(F89,'Time Chart'!$A$1:$D$25,4,0)</f>
        <v>#VALUE!</v>
      </c>
      <c r="H89" s="21">
        <f>'Ctrl+V'!E87</f>
        <v>46056.849305555559</v>
      </c>
      <c r="I89" s="21" t="str">
        <v>Santa Lucia</v>
      </c>
      <c r="J89" s="21" t="str">
        <v>Santa Lucia</v>
      </c>
      <c r="K89" s="14" t="str">
        <f t="shared" si="4"/>
        <v>Llegada</v>
      </c>
    </row>
    <row r="90" spans="1:11" x14ac:dyDescent="0.25">
      <c r="A90" s="14">
        <v>89</v>
      </c>
      <c r="B90" s="14" t="str">
        <f>VLOOKUP('Ctrl+V'!B88,Data!$A$1:$B$200,2,0)</f>
        <v>Volaris</v>
      </c>
      <c r="C90" s="19" t="str">
        <f>'Ctrl+V'!D88</f>
        <v>Y4 1292</v>
      </c>
      <c r="D90" s="20" t="str">
        <f>'Ctrl+V'!D88</f>
        <v>Y4 1292</v>
      </c>
      <c r="E90" s="14" t="s">
        <v>29</v>
      </c>
      <c r="F90" s="14" t="e">
        <f t="shared" si="3"/>
        <v>#VALUE!</v>
      </c>
      <c r="G90" s="14" t="e">
        <f>VLOOKUP(F90,'Time Chart'!$A$1:$D$25,4,0)</f>
        <v>#VALUE!</v>
      </c>
      <c r="H90" s="21">
        <f>'Ctrl+V'!E88</f>
        <v>46056.852777777778</v>
      </c>
      <c r="I90" s="21" t="str">
        <v>Santa Lucia</v>
      </c>
      <c r="J90" s="21" t="str">
        <v>Santa Lucia</v>
      </c>
      <c r="K90" s="14" t="str">
        <f t="shared" si="4"/>
        <v>Llegada</v>
      </c>
    </row>
    <row r="91" spans="1:11" x14ac:dyDescent="0.25">
      <c r="A91" s="14">
        <v>90</v>
      </c>
      <c r="B91" s="14" t="str">
        <f>VLOOKUP('Ctrl+V'!B89,Data!$A$1:$B$200,2,0)</f>
        <v>Aeromexico</v>
      </c>
      <c r="C91" s="19" t="str">
        <f>'Ctrl+V'!D89</f>
        <v>AM 2041</v>
      </c>
      <c r="D91" s="20" t="str">
        <f>'Ctrl+V'!D89</f>
        <v>AM 2041</v>
      </c>
      <c r="E91" s="14" t="s">
        <v>29</v>
      </c>
      <c r="F91" s="14" t="e">
        <f t="shared" si="3"/>
        <v>#VALUE!</v>
      </c>
      <c r="G91" s="14" t="e">
        <f>VLOOKUP(F91,'Time Chart'!$A$1:$D$25,4,0)</f>
        <v>#VALUE!</v>
      </c>
      <c r="H91" s="21">
        <f>'Ctrl+V'!E89</f>
        <v>46056.868055555555</v>
      </c>
      <c r="I91" s="21" t="str">
        <v>Santa Lucia</v>
      </c>
      <c r="J91" s="21" t="str">
        <v>Santa Lucia</v>
      </c>
      <c r="K91" s="14" t="str">
        <f t="shared" si="4"/>
        <v>Llegada</v>
      </c>
    </row>
    <row r="92" spans="1:11" x14ac:dyDescent="0.25">
      <c r="A92" s="14">
        <v>91</v>
      </c>
      <c r="B92" s="14" t="str">
        <f>VLOOKUP('Ctrl+V'!B90,Data!$A$1:$B$200,2,0)</f>
        <v>Viva</v>
      </c>
      <c r="C92" s="19" t="str">
        <f>'Ctrl+V'!D90</f>
        <v>VB 7017</v>
      </c>
      <c r="D92" s="20" t="str">
        <f>'Ctrl+V'!D90</f>
        <v>VB 7017</v>
      </c>
      <c r="E92" s="14" t="s">
        <v>29</v>
      </c>
      <c r="F92" s="14" t="e">
        <f t="shared" si="3"/>
        <v>#VALUE!</v>
      </c>
      <c r="G92" s="14" t="e">
        <f>VLOOKUP(F92,'Time Chart'!$A$1:$D$25,4,0)</f>
        <v>#VALUE!</v>
      </c>
      <c r="H92" s="21">
        <f>'Ctrl+V'!E90</f>
        <v>46056.868055555555</v>
      </c>
      <c r="I92" s="21" t="str">
        <v>Santa Lucia</v>
      </c>
      <c r="J92" s="21" t="str">
        <v>Santa Lucia</v>
      </c>
      <c r="K92" s="14" t="str">
        <f t="shared" si="4"/>
        <v>Llegada</v>
      </c>
    </row>
    <row r="93" spans="1:11" x14ac:dyDescent="0.25">
      <c r="A93" s="14">
        <v>92</v>
      </c>
      <c r="B93" s="14" t="str">
        <f>VLOOKUP('Ctrl+V'!B91,Data!$A$1:$B$200,2,0)</f>
        <v>Viva</v>
      </c>
      <c r="C93" s="19" t="str">
        <f>'Ctrl+V'!D91</f>
        <v>VB 7305</v>
      </c>
      <c r="D93" s="20" t="str">
        <f>'Ctrl+V'!D91</f>
        <v>VB 7305</v>
      </c>
      <c r="E93" s="14">
        <f>'Ctrl+V'!H91</f>
        <v>505</v>
      </c>
      <c r="F93" s="14" t="e">
        <f t="shared" si="3"/>
        <v>#VALUE!</v>
      </c>
      <c r="G93" s="14" t="e">
        <f>VLOOKUP(F93,'Time Chart'!$A$1:$D$25,4,0)</f>
        <v>#VALUE!</v>
      </c>
      <c r="H93" s="21">
        <f>'Ctrl+V'!E91</f>
        <v>46056.875</v>
      </c>
      <c r="I93" s="21" t="str">
        <v>Santa Lucia</v>
      </c>
      <c r="J93" s="21" t="str">
        <v>Santa Lucia</v>
      </c>
      <c r="K93" s="14" t="str">
        <f t="shared" si="4"/>
        <v>Llegada</v>
      </c>
    </row>
    <row r="94" spans="1:11" x14ac:dyDescent="0.25">
      <c r="A94" s="14">
        <v>93</v>
      </c>
      <c r="B94" s="14" t="str">
        <f>VLOOKUP('Ctrl+V'!B92,Data!$A$1:$B$200,2,0)</f>
        <v>Aeromexico</v>
      </c>
      <c r="C94" s="19" t="str">
        <f>'Ctrl+V'!D92</f>
        <v>AM 2469</v>
      </c>
      <c r="D94" s="20" t="str">
        <f>'Ctrl+V'!D92</f>
        <v>AM 2469</v>
      </c>
      <c r="E94" s="14" t="str">
        <f>'Ctrl+V'!H92</f>
        <v>111A</v>
      </c>
      <c r="F94" s="14" t="e">
        <f t="shared" si="3"/>
        <v>#VALUE!</v>
      </c>
      <c r="G94" s="14" t="e">
        <f>VLOOKUP(F94,'Time Chart'!$A$1:$D$25,4,0)</f>
        <v>#VALUE!</v>
      </c>
      <c r="H94" s="21">
        <f>'Ctrl+V'!E92</f>
        <v>46056.886805555558</v>
      </c>
      <c r="I94" s="21" t="str">
        <v>Santa Lucia</v>
      </c>
      <c r="J94" s="21" t="str">
        <v>Santa Lucia</v>
      </c>
      <c r="K94" s="14" t="str">
        <f t="shared" si="4"/>
        <v>Llegada</v>
      </c>
    </row>
    <row r="95" spans="1:11" x14ac:dyDescent="0.25">
      <c r="A95" s="14">
        <v>94</v>
      </c>
      <c r="B95" s="14" t="str">
        <f>VLOOKUP('Ctrl+V'!B93,Data!$A$1:$B$200,2,0)</f>
        <v>MasAir</v>
      </c>
      <c r="C95" s="19" t="str">
        <f>'Ctrl+V'!D93</f>
        <v>M7 8724</v>
      </c>
      <c r="D95" s="20" t="str">
        <f>'Ctrl+V'!D93</f>
        <v>M7 8724</v>
      </c>
      <c r="E95" s="14" t="s">
        <v>29</v>
      </c>
      <c r="F95" s="14" t="e">
        <f t="shared" si="3"/>
        <v>#VALUE!</v>
      </c>
      <c r="G95" s="14" t="e">
        <f>VLOOKUP(F95,'Time Chart'!$A$1:$D$25,4,0)</f>
        <v>#VALUE!</v>
      </c>
      <c r="H95" s="21">
        <f>'Ctrl+V'!E93</f>
        <v>46056.90625</v>
      </c>
      <c r="I95" s="21"/>
      <c r="J95" s="21"/>
      <c r="K95" s="14" t="str">
        <f t="shared" si="4"/>
        <v>Salida</v>
      </c>
    </row>
    <row r="96" spans="1:11" x14ac:dyDescent="0.25">
      <c r="A96" s="14">
        <v>95</v>
      </c>
      <c r="B96" s="14" t="str">
        <f>VLOOKUP('Ctrl+V'!B94,Data!$A$1:$B$200,2,0)</f>
        <v>Volaris</v>
      </c>
      <c r="C96" s="19" t="str">
        <f>'Ctrl+V'!D94</f>
        <v>Y4 3296</v>
      </c>
      <c r="D96" s="20" t="str">
        <f>'Ctrl+V'!D94</f>
        <v>Y4 3296</v>
      </c>
      <c r="E96" s="14" t="str">
        <f>'Ctrl+V'!H94</f>
        <v>112B</v>
      </c>
      <c r="F96" s="14" t="e">
        <f t="shared" si="3"/>
        <v>#VALUE!</v>
      </c>
      <c r="G96" s="14" t="e">
        <f>VLOOKUP(F96,'Time Chart'!$A$1:$D$25,4,0)</f>
        <v>#VALUE!</v>
      </c>
      <c r="H96" s="21">
        <f>'Ctrl+V'!E94</f>
        <v>46056.942361111112</v>
      </c>
      <c r="I96" s="21"/>
      <c r="J96" s="21"/>
      <c r="K96" s="14" t="str">
        <f t="shared" si="4"/>
        <v>Salida</v>
      </c>
    </row>
    <row r="97" spans="1:11" x14ac:dyDescent="0.25">
      <c r="A97" s="14">
        <v>96</v>
      </c>
      <c r="B97" s="14" t="e">
        <f>VLOOKUP('Ctrl+V'!#REF!,Data!$A$1:$B$200,2,0)</f>
        <v>#REF!</v>
      </c>
      <c r="C97" s="19" t="e">
        <f>'Ctrl+V'!#REF!</f>
        <v>#REF!</v>
      </c>
      <c r="D97" s="20" t="e">
        <f>'Ctrl+V'!#REF!</f>
        <v>#REF!</v>
      </c>
      <c r="E97" s="14" t="e">
        <f>'Ctrl+V'!#REF!</f>
        <v>#REF!</v>
      </c>
      <c r="F97" s="14" t="e">
        <f t="shared" si="3"/>
        <v>#REF!</v>
      </c>
      <c r="G97" s="14" t="e">
        <f>VLOOKUP(F97,'Time Chart'!$A$1:$D$25,4,0)</f>
        <v>#REF!</v>
      </c>
      <c r="H97" s="21" t="e">
        <f>'Ctrl+V'!#REF!</f>
        <v>#REF!</v>
      </c>
      <c r="I97" s="21"/>
      <c r="J97" s="21"/>
      <c r="K97" s="14" t="str">
        <f t="shared" si="4"/>
        <v>Salida</v>
      </c>
    </row>
    <row r="98" spans="1:11" x14ac:dyDescent="0.25">
      <c r="A98" s="14">
        <v>97</v>
      </c>
      <c r="B98" s="14" t="e">
        <f>VLOOKUP('Ctrl+V'!#REF!,Data!$A$1:$B$200,2,0)</f>
        <v>#REF!</v>
      </c>
      <c r="C98" s="19" t="e">
        <f>'Ctrl+V'!#REF!</f>
        <v>#REF!</v>
      </c>
      <c r="D98" s="20" t="e">
        <f>'Ctrl+V'!#REF!</f>
        <v>#REF!</v>
      </c>
      <c r="E98" s="14" t="e">
        <f>'Ctrl+V'!#REF!</f>
        <v>#REF!</v>
      </c>
      <c r="F98" s="14" t="e">
        <f t="shared" ref="F98:F129" si="5">ROUNDDOWN(HOUR(C98),1)+1</f>
        <v>#REF!</v>
      </c>
      <c r="G98" s="14" t="e">
        <f>VLOOKUP(F98,'Time Chart'!$A$1:$D$25,4,0)</f>
        <v>#REF!</v>
      </c>
      <c r="H98" s="21" t="e">
        <f>'Ctrl+V'!#REF!</f>
        <v>#REF!</v>
      </c>
      <c r="I98" s="21"/>
      <c r="J98" s="21"/>
      <c r="K98" s="14" t="str">
        <f t="shared" si="4"/>
        <v>Salida</v>
      </c>
    </row>
    <row r="99" spans="1:11" x14ac:dyDescent="0.25">
      <c r="A99" s="14">
        <v>98</v>
      </c>
      <c r="B99" s="14" t="e">
        <f>VLOOKUP('Ctrl+V'!#REF!,Data!$A$1:$B$200,2,0)</f>
        <v>#REF!</v>
      </c>
      <c r="C99" s="19" t="e">
        <f>'Ctrl+V'!#REF!</f>
        <v>#REF!</v>
      </c>
      <c r="D99" s="20" t="e">
        <f>'Ctrl+V'!#REF!</f>
        <v>#REF!</v>
      </c>
      <c r="E99" s="14" t="e">
        <f>'Ctrl+V'!#REF!</f>
        <v>#REF!</v>
      </c>
      <c r="F99" s="14" t="e">
        <f t="shared" si="5"/>
        <v>#REF!</v>
      </c>
      <c r="G99" s="14" t="e">
        <f>VLOOKUP(F99,'Time Chart'!$A$1:$D$25,4,0)</f>
        <v>#REF!</v>
      </c>
      <c r="H99" s="21" t="e">
        <f>'Ctrl+V'!#REF!</f>
        <v>#REF!</v>
      </c>
      <c r="I99" s="21"/>
      <c r="J99" s="21"/>
      <c r="K99" s="14" t="str">
        <f t="shared" si="4"/>
        <v>Salida</v>
      </c>
    </row>
    <row r="100" spans="1:11" x14ac:dyDescent="0.25">
      <c r="A100" s="14">
        <v>99</v>
      </c>
      <c r="B100" s="14" t="e">
        <f>VLOOKUP('Ctrl+V'!#REF!,Data!$A$1:$B$200,2,0)</f>
        <v>#REF!</v>
      </c>
      <c r="C100" s="19" t="e">
        <f>'Ctrl+V'!#REF!</f>
        <v>#REF!</v>
      </c>
      <c r="D100" s="20" t="e">
        <f>'Ctrl+V'!#REF!</f>
        <v>#REF!</v>
      </c>
      <c r="E100" s="14" t="s">
        <v>29</v>
      </c>
      <c r="F100" s="14" t="e">
        <f t="shared" si="5"/>
        <v>#REF!</v>
      </c>
      <c r="G100" s="14" t="e">
        <f>VLOOKUP(F100,'Time Chart'!$A$1:$D$25,4,0)</f>
        <v>#REF!</v>
      </c>
      <c r="H100" s="21" t="e">
        <f>'Ctrl+V'!#REF!</f>
        <v>#REF!</v>
      </c>
      <c r="I100" s="21"/>
      <c r="J100" s="21"/>
      <c r="K100" s="14" t="str">
        <f t="shared" si="4"/>
        <v>Salida</v>
      </c>
    </row>
    <row r="101" spans="1:11" x14ac:dyDescent="0.25">
      <c r="A101" s="14">
        <v>100</v>
      </c>
      <c r="B101" s="14" t="e">
        <f>VLOOKUP('Ctrl+V'!#REF!,Data!$A$1:$B$200,2,0)</f>
        <v>#REF!</v>
      </c>
      <c r="C101" s="19" t="e">
        <f>'Ctrl+V'!#REF!</f>
        <v>#REF!</v>
      </c>
      <c r="D101" s="20" t="e">
        <f>'Ctrl+V'!#REF!</f>
        <v>#REF!</v>
      </c>
      <c r="E101" s="14" t="e">
        <f>'Ctrl+V'!#REF!</f>
        <v>#REF!</v>
      </c>
      <c r="F101" s="14" t="e">
        <f t="shared" si="5"/>
        <v>#REF!</v>
      </c>
      <c r="G101" s="14" t="e">
        <f>VLOOKUP(F101,'Time Chart'!$A$1:$D$25,4,0)</f>
        <v>#REF!</v>
      </c>
      <c r="H101" s="21" t="e">
        <f>'Ctrl+V'!#REF!</f>
        <v>#REF!</v>
      </c>
      <c r="I101" s="21"/>
      <c r="J101" s="21"/>
      <c r="K101" s="14" t="str">
        <f t="shared" si="4"/>
        <v>Salida</v>
      </c>
    </row>
    <row r="102" spans="1:11" x14ac:dyDescent="0.25">
      <c r="A102" s="14">
        <v>101</v>
      </c>
      <c r="B102" s="14" t="e">
        <f>VLOOKUP('Ctrl+V'!#REF!,Data!$A$1:$B$200,2,0)</f>
        <v>#REF!</v>
      </c>
      <c r="C102" s="19" t="e">
        <f>'Ctrl+V'!#REF!</f>
        <v>#REF!</v>
      </c>
      <c r="D102" s="20" t="e">
        <f>'Ctrl+V'!#REF!</f>
        <v>#REF!</v>
      </c>
      <c r="E102" s="14" t="s">
        <v>29</v>
      </c>
      <c r="F102" s="14" t="e">
        <f t="shared" si="5"/>
        <v>#REF!</v>
      </c>
      <c r="G102" s="14" t="e">
        <f>VLOOKUP(F102,'Time Chart'!$A$1:$D$25,4,0)</f>
        <v>#REF!</v>
      </c>
      <c r="H102" s="21" t="e">
        <f>'Ctrl+V'!#REF!</f>
        <v>#REF!</v>
      </c>
      <c r="I102" s="21"/>
      <c r="J102" s="21"/>
      <c r="K102" s="14" t="str">
        <f t="shared" si="4"/>
        <v>Salida</v>
      </c>
    </row>
    <row r="103" spans="1:11" x14ac:dyDescent="0.25">
      <c r="A103" s="14">
        <v>102</v>
      </c>
      <c r="B103" s="14" t="e">
        <f>VLOOKUP('Ctrl+V'!#REF!,Data!$A$1:$B$200,2,0)</f>
        <v>#REF!</v>
      </c>
      <c r="C103" s="19" t="e">
        <f>'Ctrl+V'!#REF!</f>
        <v>#REF!</v>
      </c>
      <c r="D103" s="20" t="e">
        <f>'Ctrl+V'!#REF!</f>
        <v>#REF!</v>
      </c>
      <c r="E103" s="14" t="e">
        <f>'Ctrl+V'!#REF!</f>
        <v>#REF!</v>
      </c>
      <c r="F103" s="14" t="e">
        <f t="shared" si="5"/>
        <v>#REF!</v>
      </c>
      <c r="G103" s="14" t="e">
        <f>VLOOKUP(F103,'Time Chart'!$A$1:$D$25,4,0)</f>
        <v>#REF!</v>
      </c>
      <c r="H103" s="21" t="e">
        <f>'Ctrl+V'!#REF!</f>
        <v>#REF!</v>
      </c>
      <c r="I103" s="21"/>
      <c r="J103" s="21"/>
      <c r="K103" s="14" t="str">
        <f t="shared" si="4"/>
        <v>Salida</v>
      </c>
    </row>
    <row r="104" spans="1:11" x14ac:dyDescent="0.25">
      <c r="A104" s="14">
        <v>103</v>
      </c>
      <c r="B104" s="14" t="e">
        <f>VLOOKUP('Ctrl+V'!#REF!,Data!$A$1:$B$200,2,0)</f>
        <v>#REF!</v>
      </c>
      <c r="C104" s="19" t="e">
        <f>'Ctrl+V'!#REF!</f>
        <v>#REF!</v>
      </c>
      <c r="D104" s="20" t="e">
        <f>'Ctrl+V'!#REF!</f>
        <v>#REF!</v>
      </c>
      <c r="E104" s="14" t="s">
        <v>29</v>
      </c>
      <c r="F104" s="14" t="e">
        <f t="shared" si="5"/>
        <v>#REF!</v>
      </c>
      <c r="G104" s="14" t="e">
        <f>VLOOKUP(F104,'Time Chart'!$A$1:$D$25,4,0)</f>
        <v>#REF!</v>
      </c>
      <c r="H104" s="21" t="e">
        <f>'Ctrl+V'!#REF!</f>
        <v>#REF!</v>
      </c>
      <c r="I104" s="21"/>
      <c r="J104" s="21"/>
      <c r="K104" s="14" t="str">
        <f t="shared" si="4"/>
        <v>Salida</v>
      </c>
    </row>
    <row r="105" spans="1:11" x14ac:dyDescent="0.25">
      <c r="A105" s="14">
        <v>104</v>
      </c>
      <c r="B105" s="14" t="e">
        <f>VLOOKUP('Ctrl+V'!#REF!,Data!$A$1:$B$200,2,0)</f>
        <v>#REF!</v>
      </c>
      <c r="C105" s="19" t="e">
        <f>'Ctrl+V'!#REF!</f>
        <v>#REF!</v>
      </c>
      <c r="D105" s="20" t="e">
        <f>'Ctrl+V'!#REF!</f>
        <v>#REF!</v>
      </c>
      <c r="E105" s="14" t="s">
        <v>29</v>
      </c>
      <c r="F105" s="14" t="e">
        <f t="shared" si="5"/>
        <v>#REF!</v>
      </c>
      <c r="G105" s="14" t="e">
        <f>VLOOKUP(F105,'Time Chart'!$A$1:$D$25,4,0)</f>
        <v>#REF!</v>
      </c>
      <c r="H105" s="21" t="e">
        <f>'Ctrl+V'!#REF!</f>
        <v>#REF!</v>
      </c>
      <c r="I105" s="21"/>
      <c r="J105" s="21"/>
      <c r="K105" s="14" t="str">
        <f t="shared" si="4"/>
        <v>Salida</v>
      </c>
    </row>
    <row r="106" spans="1:11" x14ac:dyDescent="0.25">
      <c r="A106" s="14">
        <v>105</v>
      </c>
      <c r="B106" s="14" t="e">
        <f>VLOOKUP('Ctrl+V'!#REF!,Data!$A$1:$B$200,2,0)</f>
        <v>#REF!</v>
      </c>
      <c r="C106" s="19" t="e">
        <f>'Ctrl+V'!#REF!</f>
        <v>#REF!</v>
      </c>
      <c r="D106" s="20" t="e">
        <f>'Ctrl+V'!#REF!</f>
        <v>#REF!</v>
      </c>
      <c r="E106" s="14" t="s">
        <v>29</v>
      </c>
      <c r="F106" s="14" t="e">
        <f t="shared" si="5"/>
        <v>#REF!</v>
      </c>
      <c r="G106" s="14" t="e">
        <f>VLOOKUP(F106,'Time Chart'!$A$1:$D$25,4,0)</f>
        <v>#REF!</v>
      </c>
      <c r="H106" s="21" t="e">
        <f>'Ctrl+V'!#REF!</f>
        <v>#REF!</v>
      </c>
      <c r="I106" s="21"/>
      <c r="J106" s="21"/>
      <c r="K106" s="14" t="str">
        <f t="shared" si="4"/>
        <v>Salida</v>
      </c>
    </row>
    <row r="107" spans="1:11" x14ac:dyDescent="0.25">
      <c r="A107" s="14">
        <v>106</v>
      </c>
      <c r="B107" s="14" t="e">
        <f>VLOOKUP('Ctrl+V'!#REF!,Data!$A$1:$B$200,2,0)</f>
        <v>#REF!</v>
      </c>
      <c r="C107" s="19" t="e">
        <f>'Ctrl+V'!#REF!</f>
        <v>#REF!</v>
      </c>
      <c r="D107" s="20" t="e">
        <f>'Ctrl+V'!#REF!</f>
        <v>#REF!</v>
      </c>
      <c r="E107" s="14" t="s">
        <v>29</v>
      </c>
      <c r="F107" s="14" t="e">
        <f t="shared" si="5"/>
        <v>#REF!</v>
      </c>
      <c r="G107" s="14" t="e">
        <f>VLOOKUP(F107,'Time Chart'!$A$1:$D$25,4,0)</f>
        <v>#REF!</v>
      </c>
      <c r="H107" s="21" t="e">
        <f>'Ctrl+V'!#REF!</f>
        <v>#REF!</v>
      </c>
      <c r="I107" s="21"/>
      <c r="J107" s="21"/>
      <c r="K107" s="14" t="str">
        <f t="shared" si="4"/>
        <v>Salida</v>
      </c>
    </row>
    <row r="108" spans="1:11" x14ac:dyDescent="0.25">
      <c r="A108" s="14">
        <v>107</v>
      </c>
      <c r="B108" s="14" t="e">
        <f>VLOOKUP('Ctrl+V'!#REF!,Data!$A$1:$B$200,2,0)</f>
        <v>#REF!</v>
      </c>
      <c r="C108" s="19" t="e">
        <f>'Ctrl+V'!#REF!</f>
        <v>#REF!</v>
      </c>
      <c r="D108" s="20" t="e">
        <f>'Ctrl+V'!#REF!</f>
        <v>#REF!</v>
      </c>
      <c r="E108" s="14" t="e">
        <f>'Ctrl+V'!#REF!</f>
        <v>#REF!</v>
      </c>
      <c r="F108" s="14" t="e">
        <f t="shared" si="5"/>
        <v>#REF!</v>
      </c>
      <c r="G108" s="14" t="e">
        <f>VLOOKUP(F108,'Time Chart'!$A$1:$D$25,4,0)</f>
        <v>#REF!</v>
      </c>
      <c r="H108" s="21" t="e">
        <f>'Ctrl+V'!#REF!</f>
        <v>#REF!</v>
      </c>
      <c r="I108" s="21"/>
      <c r="J108" s="21"/>
      <c r="K108" s="14" t="str">
        <f t="shared" si="4"/>
        <v>Salida</v>
      </c>
    </row>
    <row r="109" spans="1:11" x14ac:dyDescent="0.25">
      <c r="A109" s="14">
        <v>108</v>
      </c>
      <c r="B109" s="14" t="e">
        <f>VLOOKUP('Ctrl+V'!#REF!,Data!$A$1:$B$200,2,0)</f>
        <v>#REF!</v>
      </c>
      <c r="C109" s="19" t="e">
        <f>'Ctrl+V'!#REF!</f>
        <v>#REF!</v>
      </c>
      <c r="D109" s="20" t="e">
        <f>'Ctrl+V'!#REF!</f>
        <v>#REF!</v>
      </c>
      <c r="E109" s="14" t="s">
        <v>29</v>
      </c>
      <c r="F109" s="14" t="e">
        <f t="shared" si="5"/>
        <v>#REF!</v>
      </c>
      <c r="G109" s="14" t="e">
        <f>VLOOKUP(F109,'Time Chart'!$A$1:$D$25,4,0)</f>
        <v>#REF!</v>
      </c>
      <c r="H109" s="21" t="e">
        <f>'Ctrl+V'!#REF!</f>
        <v>#REF!</v>
      </c>
      <c r="I109" s="21"/>
      <c r="J109" s="21"/>
      <c r="K109" s="14" t="str">
        <f t="shared" si="4"/>
        <v>Salida</v>
      </c>
    </row>
    <row r="110" spans="1:11" x14ac:dyDescent="0.25">
      <c r="A110" s="14">
        <v>109</v>
      </c>
      <c r="B110" s="14" t="e">
        <f>VLOOKUP('Ctrl+V'!#REF!,Data!$A$1:$B$200,2,0)</f>
        <v>#REF!</v>
      </c>
      <c r="C110" s="19" t="e">
        <f>'Ctrl+V'!#REF!</f>
        <v>#REF!</v>
      </c>
      <c r="D110" s="20" t="e">
        <f>'Ctrl+V'!#REF!</f>
        <v>#REF!</v>
      </c>
      <c r="E110" s="14" t="s">
        <v>29</v>
      </c>
      <c r="F110" s="14" t="e">
        <f t="shared" si="5"/>
        <v>#REF!</v>
      </c>
      <c r="G110" s="14" t="e">
        <f>VLOOKUP(F110,'Time Chart'!$A$1:$D$25,4,0)</f>
        <v>#REF!</v>
      </c>
      <c r="H110" s="21" t="e">
        <f>'Ctrl+V'!#REF!</f>
        <v>#REF!</v>
      </c>
      <c r="I110" s="21"/>
      <c r="J110" s="21"/>
      <c r="K110" s="14" t="str">
        <f t="shared" si="4"/>
        <v>Salida</v>
      </c>
    </row>
    <row r="111" spans="1:11" x14ac:dyDescent="0.25">
      <c r="A111" s="14">
        <v>110</v>
      </c>
      <c r="B111" s="14" t="e">
        <f>VLOOKUP('Ctrl+V'!#REF!,Data!$A$1:$B$200,2,0)</f>
        <v>#REF!</v>
      </c>
      <c r="C111" s="19" t="e">
        <f>'Ctrl+V'!#REF!</f>
        <v>#REF!</v>
      </c>
      <c r="D111" s="20" t="e">
        <f>'Ctrl+V'!#REF!</f>
        <v>#REF!</v>
      </c>
      <c r="E111" s="14" t="s">
        <v>29</v>
      </c>
      <c r="F111" s="14" t="e">
        <f t="shared" si="5"/>
        <v>#REF!</v>
      </c>
      <c r="G111" s="14" t="e">
        <f>VLOOKUP(F111,'Time Chart'!$A$1:$D$25,4,0)</f>
        <v>#REF!</v>
      </c>
      <c r="H111" s="21" t="e">
        <f>'Ctrl+V'!#REF!</f>
        <v>#REF!</v>
      </c>
      <c r="I111" s="21"/>
      <c r="J111" s="21"/>
      <c r="K111" s="14" t="str">
        <f t="shared" si="4"/>
        <v>Salida</v>
      </c>
    </row>
    <row r="112" spans="1:11" x14ac:dyDescent="0.25">
      <c r="A112" s="14">
        <v>111</v>
      </c>
      <c r="B112" s="14" t="e">
        <f>VLOOKUP('Ctrl+V'!#REF!,Data!$A$1:$B$200,2,0)</f>
        <v>#REF!</v>
      </c>
      <c r="C112" s="19" t="e">
        <f>'Ctrl+V'!#REF!</f>
        <v>#REF!</v>
      </c>
      <c r="D112" s="20" t="e">
        <f>'Ctrl+V'!#REF!</f>
        <v>#REF!</v>
      </c>
      <c r="E112" s="14" t="e">
        <f>'Ctrl+V'!#REF!</f>
        <v>#REF!</v>
      </c>
      <c r="F112" s="14" t="e">
        <f t="shared" si="5"/>
        <v>#REF!</v>
      </c>
      <c r="G112" s="14" t="e">
        <f>VLOOKUP(F112,'Time Chart'!$A$1:$D$25,4,0)</f>
        <v>#REF!</v>
      </c>
      <c r="H112" s="21" t="e">
        <f>'Ctrl+V'!#REF!</f>
        <v>#REF!</v>
      </c>
      <c r="I112" s="21"/>
      <c r="J112" s="21"/>
      <c r="K112" s="14" t="str">
        <f t="shared" si="4"/>
        <v>Salida</v>
      </c>
    </row>
    <row r="113" spans="1:11" x14ac:dyDescent="0.25">
      <c r="A113" s="14">
        <v>112</v>
      </c>
      <c r="B113" s="14" t="e">
        <f>VLOOKUP('Ctrl+V'!#REF!,Data!$A$1:$B$200,2,0)</f>
        <v>#REF!</v>
      </c>
      <c r="C113" s="19" t="e">
        <f>'Ctrl+V'!#REF!</f>
        <v>#REF!</v>
      </c>
      <c r="D113" s="20" t="e">
        <f>'Ctrl+V'!#REF!</f>
        <v>#REF!</v>
      </c>
      <c r="E113" s="14" t="s">
        <v>29</v>
      </c>
      <c r="F113" s="14" t="e">
        <f t="shared" si="5"/>
        <v>#REF!</v>
      </c>
      <c r="G113" s="14" t="e">
        <f>VLOOKUP(F113,'Time Chart'!$A$1:$D$25,4,0)</f>
        <v>#REF!</v>
      </c>
      <c r="H113" s="21" t="e">
        <f>'Ctrl+V'!#REF!</f>
        <v>#REF!</v>
      </c>
      <c r="I113" s="21"/>
      <c r="J113" s="21"/>
      <c r="K113" s="14" t="str">
        <f t="shared" si="4"/>
        <v>Salida</v>
      </c>
    </row>
    <row r="114" spans="1:11" x14ac:dyDescent="0.25">
      <c r="A114" s="14">
        <v>113</v>
      </c>
      <c r="B114" s="14" t="e">
        <f>VLOOKUP('Ctrl+V'!#REF!,Data!$A$1:$B$200,2,0)</f>
        <v>#REF!</v>
      </c>
      <c r="C114" s="19" t="e">
        <f>'Ctrl+V'!#REF!</f>
        <v>#REF!</v>
      </c>
      <c r="D114" s="20" t="e">
        <f>'Ctrl+V'!#REF!</f>
        <v>#REF!</v>
      </c>
      <c r="E114" s="14" t="s">
        <v>29</v>
      </c>
      <c r="F114" s="14" t="e">
        <f t="shared" si="5"/>
        <v>#REF!</v>
      </c>
      <c r="G114" s="14" t="e">
        <f>VLOOKUP(F114,'Time Chart'!$A$1:$D$25,4,0)</f>
        <v>#REF!</v>
      </c>
      <c r="H114" s="21" t="e">
        <f>'Ctrl+V'!#REF!</f>
        <v>#REF!</v>
      </c>
      <c r="I114" s="21"/>
      <c r="J114" s="21"/>
      <c r="K114" s="14" t="str">
        <f t="shared" si="4"/>
        <v>Salida</v>
      </c>
    </row>
    <row r="115" spans="1:11" x14ac:dyDescent="0.25">
      <c r="A115" s="14">
        <v>114</v>
      </c>
      <c r="B115" s="14" t="e">
        <f>VLOOKUP('Ctrl+V'!#REF!,Data!$A$1:$B$200,2,0)</f>
        <v>#REF!</v>
      </c>
      <c r="C115" s="19" t="e">
        <f>'Ctrl+V'!#REF!</f>
        <v>#REF!</v>
      </c>
      <c r="D115" s="20" t="e">
        <f>'Ctrl+V'!#REF!</f>
        <v>#REF!</v>
      </c>
      <c r="E115" s="14" t="e">
        <f>'Ctrl+V'!#REF!</f>
        <v>#REF!</v>
      </c>
      <c r="F115" s="14" t="e">
        <f t="shared" si="5"/>
        <v>#REF!</v>
      </c>
      <c r="G115" s="14" t="e">
        <f>VLOOKUP(F115,'Time Chart'!$A$1:$D$25,4,0)</f>
        <v>#REF!</v>
      </c>
      <c r="H115" s="21" t="e">
        <f>'Ctrl+V'!#REF!</f>
        <v>#REF!</v>
      </c>
      <c r="I115" s="21"/>
      <c r="J115" s="21"/>
      <c r="K115" s="14" t="str">
        <f t="shared" si="4"/>
        <v>Salida</v>
      </c>
    </row>
    <row r="116" spans="1:11" x14ac:dyDescent="0.25">
      <c r="A116" s="14">
        <v>115</v>
      </c>
      <c r="B116" s="14" t="e">
        <f>VLOOKUP('Ctrl+V'!#REF!,Data!$A$1:$B$200,2,0)</f>
        <v>#REF!</v>
      </c>
      <c r="C116" s="19" t="e">
        <f>'Ctrl+V'!#REF!</f>
        <v>#REF!</v>
      </c>
      <c r="D116" s="20" t="e">
        <f>'Ctrl+V'!#REF!</f>
        <v>#REF!</v>
      </c>
      <c r="E116" s="14" t="s">
        <v>29</v>
      </c>
      <c r="F116" s="14" t="e">
        <f t="shared" si="5"/>
        <v>#REF!</v>
      </c>
      <c r="G116" s="14" t="e">
        <f>VLOOKUP(F116,'Time Chart'!$A$1:$D$25,4,0)</f>
        <v>#REF!</v>
      </c>
      <c r="H116" s="21" t="e">
        <f>'Ctrl+V'!#REF!</f>
        <v>#REF!</v>
      </c>
      <c r="I116" s="21"/>
      <c r="J116" s="21"/>
      <c r="K116" s="14" t="str">
        <f t="shared" si="4"/>
        <v>Salida</v>
      </c>
    </row>
    <row r="117" spans="1:11" x14ac:dyDescent="0.25">
      <c r="A117" s="14">
        <v>116</v>
      </c>
      <c r="B117" s="14" t="e">
        <f>VLOOKUP('Ctrl+V'!#REF!,Data!$A$1:$B$200,2,0)</f>
        <v>#REF!</v>
      </c>
      <c r="C117" s="19" t="e">
        <f>'Ctrl+V'!#REF!</f>
        <v>#REF!</v>
      </c>
      <c r="D117" s="20" t="e">
        <f>'Ctrl+V'!#REF!</f>
        <v>#REF!</v>
      </c>
      <c r="E117" s="14" t="s">
        <v>29</v>
      </c>
      <c r="F117" s="14" t="e">
        <f t="shared" si="5"/>
        <v>#REF!</v>
      </c>
      <c r="G117" s="14" t="e">
        <f>VLOOKUP(F117,'Time Chart'!$A$1:$D$25,4,0)</f>
        <v>#REF!</v>
      </c>
      <c r="H117" s="21" t="e">
        <f>'Ctrl+V'!#REF!</f>
        <v>#REF!</v>
      </c>
      <c r="I117" s="21"/>
      <c r="J117" s="21"/>
      <c r="K117" s="14" t="str">
        <f t="shared" si="4"/>
        <v>Salida</v>
      </c>
    </row>
    <row r="118" spans="1:11" x14ac:dyDescent="0.25">
      <c r="A118" s="14">
        <v>117</v>
      </c>
      <c r="B118" s="14" t="e">
        <f>VLOOKUP('Ctrl+V'!#REF!,Data!$A$1:$B$200,2,0)</f>
        <v>#REF!</v>
      </c>
      <c r="C118" s="19" t="e">
        <f>'Ctrl+V'!#REF!</f>
        <v>#REF!</v>
      </c>
      <c r="D118" s="20" t="e">
        <f>'Ctrl+V'!#REF!</f>
        <v>#REF!</v>
      </c>
      <c r="E118" s="14" t="s">
        <v>29</v>
      </c>
      <c r="F118" s="14" t="e">
        <f t="shared" si="5"/>
        <v>#REF!</v>
      </c>
      <c r="G118" s="14" t="e">
        <f>VLOOKUP(F118,'Time Chart'!$A$1:$D$25,4,0)</f>
        <v>#REF!</v>
      </c>
      <c r="H118" s="21" t="e">
        <f>'Ctrl+V'!#REF!</f>
        <v>#REF!</v>
      </c>
      <c r="I118" s="21"/>
      <c r="J118" s="21"/>
      <c r="K118" s="14" t="str">
        <f t="shared" si="4"/>
        <v>Salida</v>
      </c>
    </row>
    <row r="119" spans="1:11" x14ac:dyDescent="0.25">
      <c r="A119" s="14">
        <v>118</v>
      </c>
      <c r="B119" s="14" t="e">
        <f>VLOOKUP('Ctrl+V'!#REF!,Data!$A$1:$B$200,2,0)</f>
        <v>#REF!</v>
      </c>
      <c r="C119" s="19" t="e">
        <f>'Ctrl+V'!#REF!</f>
        <v>#REF!</v>
      </c>
      <c r="D119" s="20" t="e">
        <f>'Ctrl+V'!#REF!</f>
        <v>#REF!</v>
      </c>
      <c r="E119" s="14" t="s">
        <v>29</v>
      </c>
      <c r="F119" s="14" t="e">
        <f t="shared" si="5"/>
        <v>#REF!</v>
      </c>
      <c r="G119" s="14" t="e">
        <f>VLOOKUP(F119,'Time Chart'!$A$1:$D$25,4,0)</f>
        <v>#REF!</v>
      </c>
      <c r="H119" s="21" t="e">
        <f>'Ctrl+V'!#REF!</f>
        <v>#REF!</v>
      </c>
      <c r="I119" s="21"/>
      <c r="J119" s="21"/>
      <c r="K119" s="14" t="str">
        <f t="shared" si="4"/>
        <v>Salida</v>
      </c>
    </row>
    <row r="120" spans="1:11" x14ac:dyDescent="0.25">
      <c r="A120" s="14">
        <v>119</v>
      </c>
      <c r="B120" s="14" t="e">
        <f>VLOOKUP('Ctrl+V'!#REF!,Data!$A$1:$B$200,2,0)</f>
        <v>#REF!</v>
      </c>
      <c r="C120" s="19" t="e">
        <f>'Ctrl+V'!#REF!</f>
        <v>#REF!</v>
      </c>
      <c r="D120" s="20" t="e">
        <f>'Ctrl+V'!#REF!</f>
        <v>#REF!</v>
      </c>
      <c r="E120" s="14" t="s">
        <v>29</v>
      </c>
      <c r="F120" s="14" t="e">
        <f t="shared" si="5"/>
        <v>#REF!</v>
      </c>
      <c r="G120" s="14" t="e">
        <f>VLOOKUP(F120,'Time Chart'!$A$1:$D$25,4,0)</f>
        <v>#REF!</v>
      </c>
      <c r="H120" s="21" t="e">
        <f>'Ctrl+V'!#REF!</f>
        <v>#REF!</v>
      </c>
      <c r="I120" s="21"/>
      <c r="J120" s="21"/>
      <c r="K120" s="14" t="str">
        <f t="shared" si="4"/>
        <v>Salida</v>
      </c>
    </row>
    <row r="121" spans="1:11" x14ac:dyDescent="0.25">
      <c r="A121" s="14">
        <v>120</v>
      </c>
      <c r="B121" s="14" t="e">
        <f>VLOOKUP('Ctrl+V'!#REF!,Data!$A$1:$B$200,2,0)</f>
        <v>#REF!</v>
      </c>
      <c r="C121" s="19" t="e">
        <f>'Ctrl+V'!#REF!</f>
        <v>#REF!</v>
      </c>
      <c r="D121" s="20" t="e">
        <f>'Ctrl+V'!#REF!</f>
        <v>#REF!</v>
      </c>
      <c r="E121" s="14" t="s">
        <v>29</v>
      </c>
      <c r="F121" s="14" t="e">
        <f t="shared" si="5"/>
        <v>#REF!</v>
      </c>
      <c r="G121" s="14" t="e">
        <f>VLOOKUP(F121,'Time Chart'!$A$1:$D$25,4,0)</f>
        <v>#REF!</v>
      </c>
      <c r="H121" s="21" t="e">
        <f>'Ctrl+V'!#REF!</f>
        <v>#REF!</v>
      </c>
      <c r="I121" s="21"/>
      <c r="J121" s="21"/>
      <c r="K121" s="14" t="str">
        <f t="shared" si="4"/>
        <v>Salida</v>
      </c>
    </row>
    <row r="122" spans="1:11" x14ac:dyDescent="0.25">
      <c r="A122" s="14">
        <v>121</v>
      </c>
      <c r="B122" s="14" t="e">
        <f>VLOOKUP('Ctrl+V'!#REF!,Data!$A$1:$B$200,2,0)</f>
        <v>#REF!</v>
      </c>
      <c r="C122" s="19" t="e">
        <f>'Ctrl+V'!#REF!</f>
        <v>#REF!</v>
      </c>
      <c r="D122" s="20" t="e">
        <f>'Ctrl+V'!#REF!</f>
        <v>#REF!</v>
      </c>
      <c r="E122" s="14" t="s">
        <v>29</v>
      </c>
      <c r="F122" s="14" t="e">
        <f t="shared" si="5"/>
        <v>#REF!</v>
      </c>
      <c r="G122" s="14" t="e">
        <f>VLOOKUP(F122,'Time Chart'!$A$1:$D$25,4,0)</f>
        <v>#REF!</v>
      </c>
      <c r="H122" s="21" t="e">
        <f>'Ctrl+V'!#REF!</f>
        <v>#REF!</v>
      </c>
      <c r="I122" s="21"/>
      <c r="J122" s="21"/>
      <c r="K122" s="14" t="str">
        <f t="shared" si="4"/>
        <v>Salida</v>
      </c>
    </row>
    <row r="123" spans="1:11" x14ac:dyDescent="0.25">
      <c r="A123" s="14">
        <v>122</v>
      </c>
      <c r="B123" s="14" t="e">
        <f>VLOOKUP('Ctrl+V'!#REF!,Data!$A$1:$B$200,2,0)</f>
        <v>#REF!</v>
      </c>
      <c r="C123" s="19" t="e">
        <f>'Ctrl+V'!#REF!</f>
        <v>#REF!</v>
      </c>
      <c r="D123" s="20" t="e">
        <f>'Ctrl+V'!#REF!</f>
        <v>#REF!</v>
      </c>
      <c r="E123" s="14" t="s">
        <v>29</v>
      </c>
      <c r="F123" s="14" t="e">
        <f t="shared" si="5"/>
        <v>#REF!</v>
      </c>
      <c r="G123" s="14" t="e">
        <f>VLOOKUP(F123,'Time Chart'!$A$1:$D$25,4,0)</f>
        <v>#REF!</v>
      </c>
      <c r="H123" s="21" t="e">
        <f>'Ctrl+V'!#REF!</f>
        <v>#REF!</v>
      </c>
      <c r="I123" s="21"/>
      <c r="J123" s="21"/>
      <c r="K123" s="14" t="str">
        <f t="shared" si="4"/>
        <v>Salida</v>
      </c>
    </row>
    <row r="124" spans="1:11" x14ac:dyDescent="0.25">
      <c r="A124" s="14">
        <v>123</v>
      </c>
      <c r="B124" s="14" t="e">
        <f>VLOOKUP('Ctrl+V'!#REF!,Data!$A$1:$B$200,2,0)</f>
        <v>#REF!</v>
      </c>
      <c r="C124" s="19" t="e">
        <f>'Ctrl+V'!#REF!</f>
        <v>#REF!</v>
      </c>
      <c r="D124" s="20" t="e">
        <f>'Ctrl+V'!#REF!</f>
        <v>#REF!</v>
      </c>
      <c r="E124" s="14" t="e">
        <f>'Ctrl+V'!#REF!</f>
        <v>#REF!</v>
      </c>
      <c r="F124" s="14" t="e">
        <f t="shared" si="5"/>
        <v>#REF!</v>
      </c>
      <c r="G124" s="14" t="e">
        <f>VLOOKUP(F124,'Time Chart'!$A$1:$D$25,4,0)</f>
        <v>#REF!</v>
      </c>
      <c r="H124" s="21" t="e">
        <f>'Ctrl+V'!#REF!</f>
        <v>#REF!</v>
      </c>
      <c r="I124" s="21"/>
      <c r="J124" s="21"/>
      <c r="K124" s="14" t="str">
        <f t="shared" si="4"/>
        <v>Salida</v>
      </c>
    </row>
    <row r="125" spans="1:11" x14ac:dyDescent="0.25">
      <c r="A125" s="14">
        <v>124</v>
      </c>
      <c r="B125" s="14" t="e">
        <f>VLOOKUP('Ctrl+V'!#REF!,Data!$A$1:$B$200,2,0)</f>
        <v>#REF!</v>
      </c>
      <c r="C125" s="19" t="e">
        <f>'Ctrl+V'!#REF!</f>
        <v>#REF!</v>
      </c>
      <c r="D125" s="20" t="e">
        <f>'Ctrl+V'!#REF!</f>
        <v>#REF!</v>
      </c>
      <c r="E125" s="14" t="e">
        <f>'Ctrl+V'!#REF!</f>
        <v>#REF!</v>
      </c>
      <c r="F125" s="14" t="e">
        <f t="shared" si="5"/>
        <v>#REF!</v>
      </c>
      <c r="G125" s="14" t="e">
        <f>VLOOKUP(F125,'Time Chart'!$A$1:$D$25,4,0)</f>
        <v>#REF!</v>
      </c>
      <c r="H125" s="21" t="e">
        <f>'Ctrl+V'!#REF!</f>
        <v>#REF!</v>
      </c>
      <c r="I125" s="21"/>
      <c r="J125" s="21"/>
      <c r="K125" s="14" t="str">
        <f t="shared" si="4"/>
        <v>Salida</v>
      </c>
    </row>
    <row r="126" spans="1:11" x14ac:dyDescent="0.25">
      <c r="A126" s="14">
        <v>125</v>
      </c>
      <c r="B126" s="14" t="e">
        <f>VLOOKUP('Ctrl+V'!#REF!,Data!$A$1:$B$200,2,0)</f>
        <v>#REF!</v>
      </c>
      <c r="C126" s="19" t="e">
        <f>'Ctrl+V'!#REF!</f>
        <v>#REF!</v>
      </c>
      <c r="D126" s="20" t="e">
        <f>'Ctrl+V'!#REF!</f>
        <v>#REF!</v>
      </c>
      <c r="E126" s="14" t="s">
        <v>29</v>
      </c>
      <c r="F126" s="14" t="e">
        <f t="shared" si="5"/>
        <v>#REF!</v>
      </c>
      <c r="G126" s="14" t="e">
        <f>VLOOKUP(F126,'Time Chart'!$A$1:$D$25,4,0)</f>
        <v>#REF!</v>
      </c>
      <c r="H126" s="21" t="e">
        <f>'Ctrl+V'!#REF!</f>
        <v>#REF!</v>
      </c>
      <c r="I126" s="21"/>
      <c r="J126" s="21"/>
      <c r="K126" s="14" t="str">
        <f t="shared" si="4"/>
        <v>Salida</v>
      </c>
    </row>
    <row r="127" spans="1:11" x14ac:dyDescent="0.25">
      <c r="A127" s="14">
        <v>126</v>
      </c>
      <c r="B127" s="14" t="e">
        <f>VLOOKUP('Ctrl+V'!#REF!,Data!$A$1:$B$200,2,0)</f>
        <v>#REF!</v>
      </c>
      <c r="C127" s="19" t="e">
        <f>'Ctrl+V'!#REF!</f>
        <v>#REF!</v>
      </c>
      <c r="D127" s="20" t="e">
        <f>'Ctrl+V'!#REF!</f>
        <v>#REF!</v>
      </c>
      <c r="E127" s="14" t="s">
        <v>29</v>
      </c>
      <c r="F127" s="14" t="e">
        <f t="shared" si="5"/>
        <v>#REF!</v>
      </c>
      <c r="G127" s="14" t="e">
        <f>VLOOKUP(F127,'Time Chart'!$A$1:$D$25,4,0)</f>
        <v>#REF!</v>
      </c>
      <c r="H127" s="21" t="e">
        <f>'Ctrl+V'!#REF!</f>
        <v>#REF!</v>
      </c>
      <c r="I127" s="21"/>
      <c r="J127" s="21"/>
      <c r="K127" s="14" t="str">
        <f t="shared" si="4"/>
        <v>Salida</v>
      </c>
    </row>
    <row r="128" spans="1:11" x14ac:dyDescent="0.25">
      <c r="A128" s="14">
        <v>127</v>
      </c>
      <c r="B128" s="14" t="e">
        <f>VLOOKUP('Ctrl+V'!#REF!,Data!$A$1:$B$200,2,0)</f>
        <v>#REF!</v>
      </c>
      <c r="C128" s="19" t="e">
        <f>'Ctrl+V'!#REF!</f>
        <v>#REF!</v>
      </c>
      <c r="D128" s="20" t="e">
        <f>'Ctrl+V'!#REF!</f>
        <v>#REF!</v>
      </c>
      <c r="E128" s="14" t="s">
        <v>29</v>
      </c>
      <c r="F128" s="14" t="e">
        <f t="shared" si="5"/>
        <v>#REF!</v>
      </c>
      <c r="G128" s="14" t="e">
        <f>VLOOKUP(F128,'Time Chart'!$A$1:$D$25,4,0)</f>
        <v>#REF!</v>
      </c>
      <c r="H128" s="21" t="e">
        <f>'Ctrl+V'!#REF!</f>
        <v>#REF!</v>
      </c>
      <c r="I128" s="21"/>
      <c r="J128" s="21"/>
      <c r="K128" s="14" t="str">
        <f t="shared" si="4"/>
        <v>Salida</v>
      </c>
    </row>
    <row r="129" spans="1:11" x14ac:dyDescent="0.25">
      <c r="A129" s="14">
        <v>128</v>
      </c>
      <c r="B129" s="14" t="e">
        <f>VLOOKUP('Ctrl+V'!#REF!,Data!$A$1:$B$200,2,0)</f>
        <v>#REF!</v>
      </c>
      <c r="C129" s="19" t="e">
        <f>'Ctrl+V'!#REF!</f>
        <v>#REF!</v>
      </c>
      <c r="D129" s="20" t="e">
        <f>'Ctrl+V'!#REF!</f>
        <v>#REF!</v>
      </c>
      <c r="E129" s="14" t="s">
        <v>29</v>
      </c>
      <c r="F129" s="14" t="e">
        <f t="shared" si="5"/>
        <v>#REF!</v>
      </c>
      <c r="G129" s="14" t="e">
        <f>VLOOKUP(F129,'Time Chart'!$A$1:$D$25,4,0)</f>
        <v>#REF!</v>
      </c>
      <c r="H129" s="21" t="e">
        <f>'Ctrl+V'!#REF!</f>
        <v>#REF!</v>
      </c>
      <c r="I129" s="21"/>
      <c r="J129" s="21"/>
      <c r="K129" s="14" t="str">
        <f t="shared" si="4"/>
        <v>Salida</v>
      </c>
    </row>
    <row r="130" spans="1:11" x14ac:dyDescent="0.25">
      <c r="A130" s="14">
        <v>129</v>
      </c>
      <c r="B130" s="14" t="e">
        <f>VLOOKUP('Ctrl+V'!#REF!,Data!$A$1:$B$200,2,0)</f>
        <v>#REF!</v>
      </c>
      <c r="C130" s="19" t="e">
        <f>'Ctrl+V'!#REF!</f>
        <v>#REF!</v>
      </c>
      <c r="D130" s="20" t="e">
        <f>'Ctrl+V'!#REF!</f>
        <v>#REF!</v>
      </c>
      <c r="E130" s="14" t="s">
        <v>29</v>
      </c>
      <c r="F130" s="14" t="e">
        <f t="shared" ref="F130:F161" si="6">ROUNDDOWN(HOUR(C130),1)+1</f>
        <v>#REF!</v>
      </c>
      <c r="G130" s="14" t="e">
        <f>VLOOKUP(F130,'Time Chart'!$A$1:$D$25,4,0)</f>
        <v>#REF!</v>
      </c>
      <c r="H130" s="21" t="e">
        <f>'Ctrl+V'!#REF!</f>
        <v>#REF!</v>
      </c>
      <c r="I130" s="21"/>
      <c r="J130" s="21"/>
      <c r="K130" s="14" t="str">
        <f t="shared" si="4"/>
        <v>Salida</v>
      </c>
    </row>
    <row r="131" spans="1:11" x14ac:dyDescent="0.25">
      <c r="A131" s="14">
        <v>130</v>
      </c>
      <c r="B131" s="14" t="e">
        <f>VLOOKUP('Ctrl+V'!#REF!,Data!$A$1:$B$200,2,0)</f>
        <v>#REF!</v>
      </c>
      <c r="C131" s="19" t="e">
        <f>'Ctrl+V'!#REF!</f>
        <v>#REF!</v>
      </c>
      <c r="D131" s="20" t="e">
        <f>'Ctrl+V'!#REF!</f>
        <v>#REF!</v>
      </c>
      <c r="E131" s="14" t="s">
        <v>29</v>
      </c>
      <c r="F131" s="14" t="e">
        <f t="shared" si="6"/>
        <v>#REF!</v>
      </c>
      <c r="G131" s="14" t="e">
        <f>VLOOKUP(F131,'Time Chart'!$A$1:$D$25,4,0)</f>
        <v>#REF!</v>
      </c>
      <c r="H131" s="21" t="e">
        <f>'Ctrl+V'!#REF!</f>
        <v>#REF!</v>
      </c>
      <c r="I131" s="21"/>
      <c r="J131" s="21"/>
      <c r="K131" s="14" t="str">
        <f t="shared" ref="K131:K194" si="7">IF(J131="Santa Lucia","Llegada","Salida")</f>
        <v>Salida</v>
      </c>
    </row>
    <row r="132" spans="1:11" x14ac:dyDescent="0.25">
      <c r="A132" s="14">
        <v>131</v>
      </c>
      <c r="B132" s="14" t="e">
        <f>VLOOKUP('Ctrl+V'!#REF!,Data!$A$1:$B$200,2,0)</f>
        <v>#REF!</v>
      </c>
      <c r="C132" s="19" t="e">
        <f>'Ctrl+V'!#REF!</f>
        <v>#REF!</v>
      </c>
      <c r="D132" s="20" t="e">
        <f>'Ctrl+V'!#REF!</f>
        <v>#REF!</v>
      </c>
      <c r="E132" s="14" t="s">
        <v>29</v>
      </c>
      <c r="F132" s="14" t="e">
        <f t="shared" si="6"/>
        <v>#REF!</v>
      </c>
      <c r="G132" s="14" t="e">
        <f>VLOOKUP(F132,'Time Chart'!$A$1:$D$25,4,0)</f>
        <v>#REF!</v>
      </c>
      <c r="H132" s="21" t="e">
        <f>'Ctrl+V'!#REF!</f>
        <v>#REF!</v>
      </c>
      <c r="I132" s="21"/>
      <c r="J132" s="21"/>
      <c r="K132" s="14" t="str">
        <f t="shared" si="7"/>
        <v>Salida</v>
      </c>
    </row>
    <row r="133" spans="1:11" x14ac:dyDescent="0.25">
      <c r="A133" s="14">
        <v>132</v>
      </c>
      <c r="B133" s="14" t="e">
        <f>VLOOKUP('Ctrl+V'!#REF!,Data!$A$1:$B$200,2,0)</f>
        <v>#REF!</v>
      </c>
      <c r="C133" s="19" t="e">
        <f>'Ctrl+V'!#REF!</f>
        <v>#REF!</v>
      </c>
      <c r="D133" s="20" t="e">
        <f>'Ctrl+V'!#REF!</f>
        <v>#REF!</v>
      </c>
      <c r="E133" s="14" t="s">
        <v>29</v>
      </c>
      <c r="F133" s="14" t="e">
        <f t="shared" si="6"/>
        <v>#REF!</v>
      </c>
      <c r="G133" s="14" t="e">
        <f>VLOOKUP(F133,'Time Chart'!$A$1:$D$25,4,0)</f>
        <v>#REF!</v>
      </c>
      <c r="H133" s="21" t="e">
        <f>'Ctrl+V'!#REF!</f>
        <v>#REF!</v>
      </c>
      <c r="I133" s="21"/>
      <c r="J133" s="21"/>
      <c r="K133" s="14" t="str">
        <f t="shared" si="7"/>
        <v>Salida</v>
      </c>
    </row>
    <row r="134" spans="1:11" x14ac:dyDescent="0.25">
      <c r="A134" s="14">
        <v>133</v>
      </c>
      <c r="B134" s="14" t="e">
        <f>VLOOKUP('Ctrl+V'!#REF!,Data!$A$1:$B$200,2,0)</f>
        <v>#REF!</v>
      </c>
      <c r="C134" s="19" t="e">
        <f>'Ctrl+V'!#REF!</f>
        <v>#REF!</v>
      </c>
      <c r="D134" s="20" t="e">
        <f>'Ctrl+V'!#REF!</f>
        <v>#REF!</v>
      </c>
      <c r="E134" s="14" t="s">
        <v>29</v>
      </c>
      <c r="F134" s="14" t="e">
        <f t="shared" si="6"/>
        <v>#REF!</v>
      </c>
      <c r="G134" s="14" t="e">
        <f>VLOOKUP(F134,'Time Chart'!$A$1:$D$25,4,0)</f>
        <v>#REF!</v>
      </c>
      <c r="H134" s="21" t="e">
        <f>'Ctrl+V'!#REF!</f>
        <v>#REF!</v>
      </c>
      <c r="I134" s="21"/>
      <c r="J134" s="21"/>
      <c r="K134" s="14" t="str">
        <f t="shared" si="7"/>
        <v>Salida</v>
      </c>
    </row>
    <row r="135" spans="1:11" x14ac:dyDescent="0.25">
      <c r="A135" s="14">
        <v>134</v>
      </c>
      <c r="B135" s="14" t="e">
        <f>VLOOKUP('Ctrl+V'!#REF!,Data!$A$1:$B$200,2,0)</f>
        <v>#REF!</v>
      </c>
      <c r="C135" s="19" t="e">
        <f>'Ctrl+V'!#REF!</f>
        <v>#REF!</v>
      </c>
      <c r="D135" s="20" t="e">
        <f>'Ctrl+V'!#REF!</f>
        <v>#REF!</v>
      </c>
      <c r="E135" s="14" t="s">
        <v>29</v>
      </c>
      <c r="F135" s="14" t="e">
        <f t="shared" si="6"/>
        <v>#REF!</v>
      </c>
      <c r="G135" s="14" t="e">
        <f>VLOOKUP(F135,'Time Chart'!$A$1:$D$25,4,0)</f>
        <v>#REF!</v>
      </c>
      <c r="H135" s="21" t="e">
        <f>'Ctrl+V'!#REF!</f>
        <v>#REF!</v>
      </c>
      <c r="I135" s="21"/>
      <c r="J135" s="21"/>
      <c r="K135" s="14" t="str">
        <f t="shared" si="7"/>
        <v>Salida</v>
      </c>
    </row>
    <row r="136" spans="1:11" x14ac:dyDescent="0.25">
      <c r="A136" s="14">
        <v>135</v>
      </c>
      <c r="B136" s="14" t="e">
        <f>VLOOKUP('Ctrl+V'!#REF!,Data!$A$1:$B$200,2,0)</f>
        <v>#REF!</v>
      </c>
      <c r="C136" s="19" t="e">
        <f>'Ctrl+V'!#REF!</f>
        <v>#REF!</v>
      </c>
      <c r="D136" s="20" t="e">
        <f>'Ctrl+V'!#REF!</f>
        <v>#REF!</v>
      </c>
      <c r="E136" s="14" t="s">
        <v>29</v>
      </c>
      <c r="F136" s="14" t="e">
        <f t="shared" si="6"/>
        <v>#REF!</v>
      </c>
      <c r="G136" s="14" t="e">
        <f>VLOOKUP(F136,'Time Chart'!$A$1:$D$25,4,0)</f>
        <v>#REF!</v>
      </c>
      <c r="H136" s="21" t="e">
        <f>'Ctrl+V'!#REF!</f>
        <v>#REF!</v>
      </c>
      <c r="I136" s="21"/>
      <c r="J136" s="21"/>
      <c r="K136" s="14" t="str">
        <f t="shared" si="7"/>
        <v>Salida</v>
      </c>
    </row>
    <row r="137" spans="1:11" x14ac:dyDescent="0.25">
      <c r="A137" s="14">
        <v>136</v>
      </c>
      <c r="B137" s="14" t="e">
        <f>VLOOKUP('Ctrl+V'!#REF!,Data!$A$1:$B$200,2,0)</f>
        <v>#REF!</v>
      </c>
      <c r="C137" s="19" t="e">
        <f>'Ctrl+V'!#REF!</f>
        <v>#REF!</v>
      </c>
      <c r="D137" s="20" t="e">
        <f>'Ctrl+V'!#REF!</f>
        <v>#REF!</v>
      </c>
      <c r="E137" s="14" t="s">
        <v>29</v>
      </c>
      <c r="F137" s="14" t="e">
        <f t="shared" si="6"/>
        <v>#REF!</v>
      </c>
      <c r="G137" s="14" t="e">
        <f>VLOOKUP(F137,'Time Chart'!$A$1:$D$25,4,0)</f>
        <v>#REF!</v>
      </c>
      <c r="H137" s="21" t="e">
        <f>'Ctrl+V'!#REF!</f>
        <v>#REF!</v>
      </c>
      <c r="I137" s="21"/>
      <c r="J137" s="21"/>
      <c r="K137" s="14" t="str">
        <f t="shared" si="7"/>
        <v>Salida</v>
      </c>
    </row>
    <row r="138" spans="1:11" x14ac:dyDescent="0.25">
      <c r="A138" s="14">
        <v>137</v>
      </c>
      <c r="B138" s="14" t="e">
        <f>VLOOKUP('Ctrl+V'!#REF!,Data!$A$1:$B$200,2,0)</f>
        <v>#REF!</v>
      </c>
      <c r="C138" s="19" t="e">
        <f>'Ctrl+V'!#REF!</f>
        <v>#REF!</v>
      </c>
      <c r="D138" s="20" t="e">
        <f>'Ctrl+V'!#REF!</f>
        <v>#REF!</v>
      </c>
      <c r="E138" s="14" t="s">
        <v>29</v>
      </c>
      <c r="F138" s="14" t="e">
        <f t="shared" si="6"/>
        <v>#REF!</v>
      </c>
      <c r="G138" s="14" t="e">
        <f>VLOOKUP(F138,'Time Chart'!$A$1:$D$25,4,0)</f>
        <v>#REF!</v>
      </c>
      <c r="H138" s="21" t="e">
        <f>'Ctrl+V'!#REF!</f>
        <v>#REF!</v>
      </c>
      <c r="I138" s="21"/>
      <c r="J138" s="21"/>
      <c r="K138" s="14" t="str">
        <f t="shared" si="7"/>
        <v>Salida</v>
      </c>
    </row>
    <row r="139" spans="1:11" x14ac:dyDescent="0.25">
      <c r="A139" s="14">
        <v>138</v>
      </c>
      <c r="B139" s="14" t="e">
        <f>VLOOKUP('Ctrl+V'!#REF!,Data!$A$1:$B$200,2,0)</f>
        <v>#REF!</v>
      </c>
      <c r="C139" s="19" t="e">
        <f>'Ctrl+V'!#REF!</f>
        <v>#REF!</v>
      </c>
      <c r="D139" s="20" t="e">
        <f>'Ctrl+V'!#REF!</f>
        <v>#REF!</v>
      </c>
      <c r="E139" s="14" t="e">
        <f>'Ctrl+V'!#REF!</f>
        <v>#REF!</v>
      </c>
      <c r="F139" s="14" t="e">
        <f t="shared" si="6"/>
        <v>#REF!</v>
      </c>
      <c r="G139" s="14" t="e">
        <f>VLOOKUP(F139,'Time Chart'!$A$1:$D$25,4,0)</f>
        <v>#REF!</v>
      </c>
      <c r="H139" s="21" t="e">
        <f>'Ctrl+V'!#REF!</f>
        <v>#REF!</v>
      </c>
      <c r="I139" s="21"/>
      <c r="J139" s="21"/>
      <c r="K139" s="14" t="str">
        <f t="shared" si="7"/>
        <v>Salida</v>
      </c>
    </row>
    <row r="140" spans="1:11" x14ac:dyDescent="0.25">
      <c r="A140" s="14">
        <v>139</v>
      </c>
      <c r="B140" s="14" t="e">
        <f>VLOOKUP('Ctrl+V'!#REF!,Data!$A$1:$B$200,2,0)</f>
        <v>#REF!</v>
      </c>
      <c r="C140" s="19" t="e">
        <f>'Ctrl+V'!#REF!</f>
        <v>#REF!</v>
      </c>
      <c r="D140" s="20" t="e">
        <f>'Ctrl+V'!#REF!</f>
        <v>#REF!</v>
      </c>
      <c r="E140" s="14" t="s">
        <v>29</v>
      </c>
      <c r="F140" s="14" t="e">
        <f t="shared" si="6"/>
        <v>#REF!</v>
      </c>
      <c r="G140" s="14" t="e">
        <f>VLOOKUP(F140,'Time Chart'!$A$1:$D$25,4,0)</f>
        <v>#REF!</v>
      </c>
      <c r="H140" s="21" t="e">
        <f>'Ctrl+V'!#REF!</f>
        <v>#REF!</v>
      </c>
      <c r="I140" s="21"/>
      <c r="J140" s="21"/>
      <c r="K140" s="14" t="str">
        <f t="shared" si="7"/>
        <v>Salida</v>
      </c>
    </row>
    <row r="141" spans="1:11" x14ac:dyDescent="0.25">
      <c r="A141" s="14">
        <v>140</v>
      </c>
      <c r="B141" s="14" t="e">
        <f>VLOOKUP('Ctrl+V'!#REF!,Data!$A$1:$B$200,2,0)</f>
        <v>#REF!</v>
      </c>
      <c r="C141" s="19" t="e">
        <f>'Ctrl+V'!#REF!</f>
        <v>#REF!</v>
      </c>
      <c r="D141" s="20" t="e">
        <f>'Ctrl+V'!#REF!</f>
        <v>#REF!</v>
      </c>
      <c r="E141" s="14" t="s">
        <v>29</v>
      </c>
      <c r="F141" s="14" t="e">
        <f t="shared" si="6"/>
        <v>#REF!</v>
      </c>
      <c r="G141" s="14" t="e">
        <f>VLOOKUP(F141,'Time Chart'!$A$1:$D$25,4,0)</f>
        <v>#REF!</v>
      </c>
      <c r="H141" s="21" t="e">
        <f>'Ctrl+V'!#REF!</f>
        <v>#REF!</v>
      </c>
      <c r="I141" s="21"/>
      <c r="J141" s="21"/>
      <c r="K141" s="14" t="str">
        <f t="shared" si="7"/>
        <v>Salida</v>
      </c>
    </row>
    <row r="142" spans="1:11" x14ac:dyDescent="0.25">
      <c r="A142" s="14">
        <v>141</v>
      </c>
      <c r="B142" s="14" t="e">
        <f>VLOOKUP('Ctrl+V'!#REF!,Data!$A$1:$B$200,2,0)</f>
        <v>#REF!</v>
      </c>
      <c r="C142" s="19" t="e">
        <f>'Ctrl+V'!#REF!</f>
        <v>#REF!</v>
      </c>
      <c r="D142" s="20" t="e">
        <f>'Ctrl+V'!#REF!</f>
        <v>#REF!</v>
      </c>
      <c r="E142" s="14" t="s">
        <v>29</v>
      </c>
      <c r="F142" s="14" t="e">
        <f t="shared" si="6"/>
        <v>#REF!</v>
      </c>
      <c r="G142" s="14" t="e">
        <f>VLOOKUP(F142,'Time Chart'!$A$1:$D$25,4,0)</f>
        <v>#REF!</v>
      </c>
      <c r="H142" s="21" t="e">
        <f>'Ctrl+V'!#REF!</f>
        <v>#REF!</v>
      </c>
      <c r="I142" s="21"/>
      <c r="J142" s="21"/>
      <c r="K142" s="14" t="str">
        <f t="shared" si="7"/>
        <v>Salida</v>
      </c>
    </row>
    <row r="143" spans="1:11" x14ac:dyDescent="0.25">
      <c r="A143" s="14">
        <v>142</v>
      </c>
      <c r="B143" s="14" t="e">
        <f>VLOOKUP('Ctrl+V'!#REF!,Data!$A$1:$B$200,2,0)</f>
        <v>#REF!</v>
      </c>
      <c r="C143" s="19" t="e">
        <f>'Ctrl+V'!#REF!</f>
        <v>#REF!</v>
      </c>
      <c r="D143" s="20" t="e">
        <f>'Ctrl+V'!#REF!</f>
        <v>#REF!</v>
      </c>
      <c r="E143" s="14" t="s">
        <v>29</v>
      </c>
      <c r="F143" s="14" t="e">
        <f t="shared" si="6"/>
        <v>#REF!</v>
      </c>
      <c r="G143" s="14" t="e">
        <f>VLOOKUP(F143,'Time Chart'!$A$1:$D$25,4,0)</f>
        <v>#REF!</v>
      </c>
      <c r="H143" s="21" t="e">
        <f>'Ctrl+V'!#REF!</f>
        <v>#REF!</v>
      </c>
      <c r="I143" s="21"/>
      <c r="J143" s="21"/>
      <c r="K143" s="14" t="str">
        <f t="shared" si="7"/>
        <v>Salida</v>
      </c>
    </row>
    <row r="144" spans="1:11" x14ac:dyDescent="0.25">
      <c r="A144" s="14">
        <v>143</v>
      </c>
      <c r="B144" s="14" t="e">
        <f>VLOOKUP('Ctrl+V'!#REF!,Data!$A$1:$B$200,2,0)</f>
        <v>#REF!</v>
      </c>
      <c r="C144" s="19" t="e">
        <f>'Ctrl+V'!#REF!</f>
        <v>#REF!</v>
      </c>
      <c r="D144" s="20" t="e">
        <f>'Ctrl+V'!#REF!</f>
        <v>#REF!</v>
      </c>
      <c r="E144" s="14" t="s">
        <v>29</v>
      </c>
      <c r="F144" s="14" t="e">
        <f t="shared" si="6"/>
        <v>#REF!</v>
      </c>
      <c r="G144" s="14" t="e">
        <f>VLOOKUP(F144,'Time Chart'!$A$1:$D$25,4,0)</f>
        <v>#REF!</v>
      </c>
      <c r="H144" s="21" t="e">
        <f>'Ctrl+V'!#REF!</f>
        <v>#REF!</v>
      </c>
      <c r="I144" s="21"/>
      <c r="J144" s="21"/>
      <c r="K144" s="14" t="str">
        <f t="shared" si="7"/>
        <v>Salida</v>
      </c>
    </row>
    <row r="145" spans="1:11" x14ac:dyDescent="0.25">
      <c r="A145" s="14">
        <v>144</v>
      </c>
      <c r="B145" s="14" t="e">
        <f>VLOOKUP('Ctrl+V'!#REF!,Data!$A$1:$B$200,2,0)</f>
        <v>#REF!</v>
      </c>
      <c r="C145" s="19" t="e">
        <f>'Ctrl+V'!#REF!</f>
        <v>#REF!</v>
      </c>
      <c r="D145" s="20" t="e">
        <f>'Ctrl+V'!#REF!</f>
        <v>#REF!</v>
      </c>
      <c r="E145" s="14" t="s">
        <v>29</v>
      </c>
      <c r="F145" s="14" t="e">
        <f t="shared" si="6"/>
        <v>#REF!</v>
      </c>
      <c r="G145" s="14" t="e">
        <f>VLOOKUP(F145,'Time Chart'!$A$1:$D$25,4,0)</f>
        <v>#REF!</v>
      </c>
      <c r="H145" s="21" t="e">
        <f>'Ctrl+V'!#REF!</f>
        <v>#REF!</v>
      </c>
      <c r="I145" s="21"/>
      <c r="J145" s="21"/>
      <c r="K145" s="14" t="str">
        <f t="shared" si="7"/>
        <v>Salida</v>
      </c>
    </row>
    <row r="146" spans="1:11" x14ac:dyDescent="0.25">
      <c r="A146" s="14">
        <v>145</v>
      </c>
      <c r="B146" s="14" t="e">
        <f>VLOOKUP('Ctrl+V'!#REF!,Data!$A$1:$B$200,2,0)</f>
        <v>#REF!</v>
      </c>
      <c r="C146" s="19" t="e">
        <f>'Ctrl+V'!#REF!</f>
        <v>#REF!</v>
      </c>
      <c r="D146" s="20" t="e">
        <f>'Ctrl+V'!#REF!</f>
        <v>#REF!</v>
      </c>
      <c r="E146" s="14" t="s">
        <v>29</v>
      </c>
      <c r="F146" s="14" t="e">
        <f t="shared" si="6"/>
        <v>#REF!</v>
      </c>
      <c r="G146" s="14" t="e">
        <f>VLOOKUP(F146,'Time Chart'!$A$1:$D$25,4,0)</f>
        <v>#REF!</v>
      </c>
      <c r="H146" s="21" t="e">
        <f>'Ctrl+V'!#REF!</f>
        <v>#REF!</v>
      </c>
      <c r="I146" s="21"/>
      <c r="J146" s="21"/>
      <c r="K146" s="14" t="str">
        <f t="shared" si="7"/>
        <v>Salida</v>
      </c>
    </row>
    <row r="147" spans="1:11" x14ac:dyDescent="0.25">
      <c r="A147" s="14">
        <v>146</v>
      </c>
      <c r="B147" s="14" t="e">
        <f>VLOOKUP('Ctrl+V'!#REF!,Data!$A$1:$B$200,2,0)</f>
        <v>#REF!</v>
      </c>
      <c r="C147" s="19" t="e">
        <f>'Ctrl+V'!#REF!</f>
        <v>#REF!</v>
      </c>
      <c r="D147" s="20" t="e">
        <f>'Ctrl+V'!#REF!</f>
        <v>#REF!</v>
      </c>
      <c r="E147" s="14" t="s">
        <v>29</v>
      </c>
      <c r="F147" s="14" t="e">
        <f t="shared" si="6"/>
        <v>#REF!</v>
      </c>
      <c r="G147" s="14" t="e">
        <f>VLOOKUP(F147,'Time Chart'!$A$1:$D$25,4,0)</f>
        <v>#REF!</v>
      </c>
      <c r="H147" s="21" t="e">
        <f>'Ctrl+V'!#REF!</f>
        <v>#REF!</v>
      </c>
      <c r="I147" s="21"/>
      <c r="J147" s="21"/>
      <c r="K147" s="14" t="str">
        <f t="shared" si="7"/>
        <v>Salida</v>
      </c>
    </row>
    <row r="148" spans="1:11" x14ac:dyDescent="0.25">
      <c r="A148" s="14">
        <v>147</v>
      </c>
      <c r="B148" s="14" t="e">
        <f>VLOOKUP('Ctrl+V'!#REF!,Data!$A$1:$B$200,2,0)</f>
        <v>#REF!</v>
      </c>
      <c r="C148" s="19" t="e">
        <f>'Ctrl+V'!#REF!</f>
        <v>#REF!</v>
      </c>
      <c r="D148" s="20" t="e">
        <f>'Ctrl+V'!#REF!</f>
        <v>#REF!</v>
      </c>
      <c r="E148" s="14" t="s">
        <v>29</v>
      </c>
      <c r="F148" s="14" t="e">
        <f t="shared" si="6"/>
        <v>#REF!</v>
      </c>
      <c r="G148" s="14" t="e">
        <f>VLOOKUP(F148,'Time Chart'!$A$1:$D$25,4,0)</f>
        <v>#REF!</v>
      </c>
      <c r="H148" s="21" t="e">
        <f>'Ctrl+V'!#REF!</f>
        <v>#REF!</v>
      </c>
      <c r="I148" s="21"/>
      <c r="J148" s="21"/>
      <c r="K148" s="14" t="str">
        <f t="shared" si="7"/>
        <v>Salida</v>
      </c>
    </row>
    <row r="149" spans="1:11" x14ac:dyDescent="0.25">
      <c r="A149" s="14">
        <v>148</v>
      </c>
      <c r="B149" s="14" t="e">
        <f>VLOOKUP('Ctrl+V'!#REF!,Data!$A$1:$B$200,2,0)</f>
        <v>#REF!</v>
      </c>
      <c r="C149" s="19" t="e">
        <f>'Ctrl+V'!#REF!</f>
        <v>#REF!</v>
      </c>
      <c r="D149" s="20" t="e">
        <f>'Ctrl+V'!#REF!</f>
        <v>#REF!</v>
      </c>
      <c r="E149" s="14" t="e">
        <f>'Ctrl+V'!#REF!</f>
        <v>#REF!</v>
      </c>
      <c r="F149" s="14" t="e">
        <f t="shared" si="6"/>
        <v>#REF!</v>
      </c>
      <c r="G149" s="14" t="e">
        <f>VLOOKUP(F149,'Time Chart'!$A$1:$D$25,4,0)</f>
        <v>#REF!</v>
      </c>
      <c r="H149" s="21" t="e">
        <f>'Ctrl+V'!#REF!</f>
        <v>#REF!</v>
      </c>
      <c r="I149" s="21"/>
      <c r="J149" s="21"/>
      <c r="K149" s="14" t="str">
        <f t="shared" si="7"/>
        <v>Salida</v>
      </c>
    </row>
    <row r="150" spans="1:11" x14ac:dyDescent="0.25">
      <c r="A150" s="14">
        <v>149</v>
      </c>
      <c r="B150" s="14" t="e">
        <f>VLOOKUP('Ctrl+V'!#REF!,Data!$A$1:$B$200,2,0)</f>
        <v>#REF!</v>
      </c>
      <c r="C150" s="19" t="e">
        <f>'Ctrl+V'!#REF!</f>
        <v>#REF!</v>
      </c>
      <c r="D150" s="20" t="e">
        <f>'Ctrl+V'!#REF!</f>
        <v>#REF!</v>
      </c>
      <c r="E150" s="14" t="s">
        <v>29</v>
      </c>
      <c r="F150" s="14" t="e">
        <f t="shared" si="6"/>
        <v>#REF!</v>
      </c>
      <c r="G150" s="14" t="e">
        <f>VLOOKUP(F150,'Time Chart'!$A$1:$D$25,4,0)</f>
        <v>#REF!</v>
      </c>
      <c r="H150" s="21" t="e">
        <f>'Ctrl+V'!#REF!</f>
        <v>#REF!</v>
      </c>
      <c r="I150" s="21"/>
      <c r="J150" s="21"/>
      <c r="K150" s="14" t="str">
        <f t="shared" si="7"/>
        <v>Salida</v>
      </c>
    </row>
    <row r="151" spans="1:11" x14ac:dyDescent="0.25">
      <c r="A151" s="14">
        <v>150</v>
      </c>
      <c r="B151" s="14" t="e">
        <f>VLOOKUP('Ctrl+V'!#REF!,Data!$A$1:$B$200,2,0)</f>
        <v>#REF!</v>
      </c>
      <c r="C151" s="19" t="e">
        <f>'Ctrl+V'!#REF!</f>
        <v>#REF!</v>
      </c>
      <c r="D151" s="20" t="e">
        <f>'Ctrl+V'!#REF!</f>
        <v>#REF!</v>
      </c>
      <c r="E151" s="14" t="s">
        <v>29</v>
      </c>
      <c r="F151" s="14" t="e">
        <f t="shared" si="6"/>
        <v>#REF!</v>
      </c>
      <c r="G151" s="14" t="e">
        <f>VLOOKUP(F151,'Time Chart'!$A$1:$D$25,4,0)</f>
        <v>#REF!</v>
      </c>
      <c r="H151" s="21" t="e">
        <f>'Ctrl+V'!#REF!</f>
        <v>#REF!</v>
      </c>
      <c r="I151" s="21"/>
      <c r="J151" s="21"/>
      <c r="K151" s="14" t="str">
        <f t="shared" si="7"/>
        <v>Salida</v>
      </c>
    </row>
    <row r="152" spans="1:11" x14ac:dyDescent="0.25">
      <c r="A152" s="14">
        <v>151</v>
      </c>
      <c r="B152" s="14" t="e">
        <f>VLOOKUP('Ctrl+V'!#REF!,Data!$A$1:$B$200,2,0)</f>
        <v>#REF!</v>
      </c>
      <c r="C152" s="19" t="e">
        <f>'Ctrl+V'!#REF!</f>
        <v>#REF!</v>
      </c>
      <c r="D152" s="20" t="e">
        <f>'Ctrl+V'!#REF!</f>
        <v>#REF!</v>
      </c>
      <c r="E152" s="14" t="e">
        <f>'Ctrl+V'!#REF!</f>
        <v>#REF!</v>
      </c>
      <c r="F152" s="14" t="e">
        <f t="shared" si="6"/>
        <v>#REF!</v>
      </c>
      <c r="G152" s="14" t="e">
        <f>VLOOKUP(F152,'Time Chart'!$A$1:$D$25,4,0)</f>
        <v>#REF!</v>
      </c>
      <c r="H152" s="21" t="e">
        <f>'Ctrl+V'!#REF!</f>
        <v>#REF!</v>
      </c>
      <c r="I152" s="21"/>
      <c r="J152" s="21"/>
      <c r="K152" s="14" t="str">
        <f t="shared" si="7"/>
        <v>Salida</v>
      </c>
    </row>
    <row r="153" spans="1:11" x14ac:dyDescent="0.25">
      <c r="A153" s="14">
        <v>152</v>
      </c>
      <c r="B153" s="14" t="e">
        <f>VLOOKUP('Ctrl+V'!#REF!,Data!$A$1:$B$200,2,0)</f>
        <v>#REF!</v>
      </c>
      <c r="C153" s="19" t="e">
        <f>'Ctrl+V'!#REF!</f>
        <v>#REF!</v>
      </c>
      <c r="D153" s="20" t="e">
        <f>'Ctrl+V'!#REF!</f>
        <v>#REF!</v>
      </c>
      <c r="E153" s="14" t="s">
        <v>29</v>
      </c>
      <c r="F153" s="14" t="e">
        <f t="shared" si="6"/>
        <v>#REF!</v>
      </c>
      <c r="G153" s="14" t="e">
        <f>VLOOKUP(F153,'Time Chart'!$A$1:$D$25,4,0)</f>
        <v>#REF!</v>
      </c>
      <c r="H153" s="21" t="e">
        <f>'Ctrl+V'!#REF!</f>
        <v>#REF!</v>
      </c>
      <c r="I153" s="21"/>
      <c r="J153" s="21"/>
      <c r="K153" s="14" t="str">
        <f t="shared" si="7"/>
        <v>Salida</v>
      </c>
    </row>
    <row r="154" spans="1:11" x14ac:dyDescent="0.25">
      <c r="A154" s="14">
        <v>153</v>
      </c>
      <c r="B154" s="14" t="e">
        <f>VLOOKUP('Ctrl+V'!#REF!,Data!$A$1:$B$200,2,0)</f>
        <v>#REF!</v>
      </c>
      <c r="C154" s="19" t="e">
        <f>'Ctrl+V'!#REF!</f>
        <v>#REF!</v>
      </c>
      <c r="D154" s="20" t="e">
        <f>'Ctrl+V'!#REF!</f>
        <v>#REF!</v>
      </c>
      <c r="E154" s="14" t="s">
        <v>29</v>
      </c>
      <c r="F154" s="14" t="e">
        <f t="shared" si="6"/>
        <v>#REF!</v>
      </c>
      <c r="G154" s="14" t="e">
        <f>VLOOKUP(F154,'Time Chart'!$A$1:$D$25,4,0)</f>
        <v>#REF!</v>
      </c>
      <c r="H154" s="21" t="e">
        <f>'Ctrl+V'!#REF!</f>
        <v>#REF!</v>
      </c>
      <c r="I154" s="21"/>
      <c r="J154" s="21"/>
      <c r="K154" s="14" t="str">
        <f t="shared" si="7"/>
        <v>Salida</v>
      </c>
    </row>
    <row r="155" spans="1:11" x14ac:dyDescent="0.25">
      <c r="A155" s="14">
        <v>154</v>
      </c>
      <c r="B155" s="14" t="e">
        <f>VLOOKUP('Ctrl+V'!#REF!,Data!$A$1:$B$200,2,0)</f>
        <v>#REF!</v>
      </c>
      <c r="C155" s="19" t="e">
        <f>'Ctrl+V'!#REF!</f>
        <v>#REF!</v>
      </c>
      <c r="D155" s="20" t="e">
        <f>'Ctrl+V'!#REF!</f>
        <v>#REF!</v>
      </c>
      <c r="E155" s="14" t="s">
        <v>29</v>
      </c>
      <c r="F155" s="14" t="e">
        <f t="shared" si="6"/>
        <v>#REF!</v>
      </c>
      <c r="G155" s="14" t="e">
        <f>VLOOKUP(F155,'Time Chart'!$A$1:$D$25,4,0)</f>
        <v>#REF!</v>
      </c>
      <c r="H155" s="21" t="e">
        <f>'Ctrl+V'!#REF!</f>
        <v>#REF!</v>
      </c>
      <c r="I155" s="21"/>
      <c r="J155" s="21"/>
      <c r="K155" s="14" t="str">
        <f t="shared" si="7"/>
        <v>Salida</v>
      </c>
    </row>
    <row r="156" spans="1:11" x14ac:dyDescent="0.25">
      <c r="A156" s="14">
        <v>155</v>
      </c>
      <c r="B156" s="14" t="e">
        <f>VLOOKUP('Ctrl+V'!#REF!,Data!$A$1:$B$200,2,0)</f>
        <v>#REF!</v>
      </c>
      <c r="C156" s="19" t="e">
        <f>'Ctrl+V'!#REF!</f>
        <v>#REF!</v>
      </c>
      <c r="D156" s="20" t="e">
        <f>'Ctrl+V'!#REF!</f>
        <v>#REF!</v>
      </c>
      <c r="E156" s="14" t="s">
        <v>29</v>
      </c>
      <c r="F156" s="14" t="e">
        <f t="shared" si="6"/>
        <v>#REF!</v>
      </c>
      <c r="G156" s="14" t="e">
        <f>VLOOKUP(F156,'Time Chart'!$A$1:$D$25,4,0)</f>
        <v>#REF!</v>
      </c>
      <c r="H156" s="21" t="e">
        <f>'Ctrl+V'!#REF!</f>
        <v>#REF!</v>
      </c>
      <c r="I156" s="21"/>
      <c r="J156" s="21"/>
      <c r="K156" s="14" t="str">
        <f t="shared" si="7"/>
        <v>Salida</v>
      </c>
    </row>
    <row r="157" spans="1:11" x14ac:dyDescent="0.25">
      <c r="A157" s="14">
        <v>156</v>
      </c>
      <c r="B157" s="14" t="e">
        <f>VLOOKUP('Ctrl+V'!#REF!,Data!$A$1:$B$200,2,0)</f>
        <v>#REF!</v>
      </c>
      <c r="C157" s="19" t="e">
        <f>'Ctrl+V'!#REF!</f>
        <v>#REF!</v>
      </c>
      <c r="D157" s="20" t="e">
        <f>'Ctrl+V'!#REF!</f>
        <v>#REF!</v>
      </c>
      <c r="E157" s="14" t="s">
        <v>29</v>
      </c>
      <c r="F157" s="14" t="e">
        <f t="shared" si="6"/>
        <v>#REF!</v>
      </c>
      <c r="G157" s="14" t="e">
        <f>VLOOKUP(F157,'Time Chart'!$A$1:$D$25,4,0)</f>
        <v>#REF!</v>
      </c>
      <c r="H157" s="21" t="e">
        <f>'Ctrl+V'!#REF!</f>
        <v>#REF!</v>
      </c>
      <c r="I157" s="21"/>
      <c r="J157" s="21"/>
      <c r="K157" s="14" t="str">
        <f t="shared" si="7"/>
        <v>Salida</v>
      </c>
    </row>
    <row r="158" spans="1:11" x14ac:dyDescent="0.25">
      <c r="A158" s="14">
        <v>157</v>
      </c>
      <c r="B158" s="14" t="e">
        <f>VLOOKUP('Ctrl+V'!#REF!,Data!$A$1:$B$200,2,0)</f>
        <v>#REF!</v>
      </c>
      <c r="C158" s="19" t="e">
        <f>'Ctrl+V'!#REF!</f>
        <v>#REF!</v>
      </c>
      <c r="D158" s="20" t="e">
        <f>'Ctrl+V'!#REF!</f>
        <v>#REF!</v>
      </c>
      <c r="E158" s="14" t="s">
        <v>29</v>
      </c>
      <c r="F158" s="14" t="e">
        <f t="shared" si="6"/>
        <v>#REF!</v>
      </c>
      <c r="G158" s="14" t="e">
        <f>VLOOKUP(F158,'Time Chart'!$A$1:$D$25,4,0)</f>
        <v>#REF!</v>
      </c>
      <c r="H158" s="21" t="e">
        <f>'Ctrl+V'!#REF!</f>
        <v>#REF!</v>
      </c>
      <c r="I158" s="21"/>
      <c r="J158" s="21"/>
      <c r="K158" s="14" t="str">
        <f t="shared" si="7"/>
        <v>Salida</v>
      </c>
    </row>
    <row r="159" spans="1:11" x14ac:dyDescent="0.25">
      <c r="A159" s="14">
        <v>158</v>
      </c>
      <c r="B159" s="14" t="e">
        <f>VLOOKUP('Ctrl+V'!#REF!,Data!$A$1:$B$200,2,0)</f>
        <v>#REF!</v>
      </c>
      <c r="C159" s="19" t="e">
        <f>'Ctrl+V'!#REF!</f>
        <v>#REF!</v>
      </c>
      <c r="D159" s="20" t="e">
        <f>'Ctrl+V'!#REF!</f>
        <v>#REF!</v>
      </c>
      <c r="E159" s="14" t="s">
        <v>29</v>
      </c>
      <c r="F159" s="14" t="e">
        <f t="shared" si="6"/>
        <v>#REF!</v>
      </c>
      <c r="G159" s="14" t="e">
        <f>VLOOKUP(F159,'Time Chart'!$A$1:$D$25,4,0)</f>
        <v>#REF!</v>
      </c>
      <c r="H159" s="21" t="e">
        <f>'Ctrl+V'!#REF!</f>
        <v>#REF!</v>
      </c>
      <c r="I159" s="21"/>
      <c r="J159" s="21"/>
      <c r="K159" s="14" t="str">
        <f t="shared" si="7"/>
        <v>Salida</v>
      </c>
    </row>
    <row r="160" spans="1:11" x14ac:dyDescent="0.25">
      <c r="A160" s="14">
        <v>159</v>
      </c>
      <c r="B160" s="14" t="e">
        <f>VLOOKUP('Ctrl+V'!#REF!,Data!$A$1:$B$200,2,0)</f>
        <v>#REF!</v>
      </c>
      <c r="C160" s="19" t="e">
        <f>'Ctrl+V'!#REF!</f>
        <v>#REF!</v>
      </c>
      <c r="D160" s="20" t="e">
        <f>'Ctrl+V'!#REF!</f>
        <v>#REF!</v>
      </c>
      <c r="E160" s="14" t="s">
        <v>29</v>
      </c>
      <c r="F160" s="14" t="e">
        <f t="shared" si="6"/>
        <v>#REF!</v>
      </c>
      <c r="G160" s="14" t="e">
        <f>VLOOKUP(F160,'Time Chart'!$A$1:$D$25,4,0)</f>
        <v>#REF!</v>
      </c>
      <c r="H160" s="21" t="e">
        <f>'Ctrl+V'!#REF!</f>
        <v>#REF!</v>
      </c>
      <c r="I160" s="21"/>
      <c r="J160" s="21"/>
      <c r="K160" s="14" t="str">
        <f t="shared" si="7"/>
        <v>Salida</v>
      </c>
    </row>
    <row r="161" spans="1:11" x14ac:dyDescent="0.25">
      <c r="A161" s="14">
        <v>160</v>
      </c>
      <c r="B161" s="14" t="e">
        <f>VLOOKUP('Ctrl+V'!#REF!,Data!$A$1:$B$200,2,0)</f>
        <v>#REF!</v>
      </c>
      <c r="C161" s="19" t="e">
        <f>'Ctrl+V'!#REF!</f>
        <v>#REF!</v>
      </c>
      <c r="D161" s="20" t="e">
        <f>'Ctrl+V'!#REF!</f>
        <v>#REF!</v>
      </c>
      <c r="E161" s="14" t="s">
        <v>29</v>
      </c>
      <c r="F161" s="14" t="e">
        <f t="shared" si="6"/>
        <v>#REF!</v>
      </c>
      <c r="G161" s="14" t="e">
        <f>VLOOKUP(F161,'Time Chart'!$A$1:$D$25,4,0)</f>
        <v>#REF!</v>
      </c>
      <c r="H161" s="21" t="e">
        <f>'Ctrl+V'!#REF!</f>
        <v>#REF!</v>
      </c>
      <c r="I161" s="21"/>
      <c r="J161" s="21"/>
      <c r="K161" s="14" t="str">
        <f t="shared" si="7"/>
        <v>Salida</v>
      </c>
    </row>
    <row r="162" spans="1:11" x14ac:dyDescent="0.25">
      <c r="A162" s="14">
        <v>161</v>
      </c>
      <c r="B162" s="14" t="e">
        <f>VLOOKUP('Ctrl+V'!#REF!,Data!$A$1:$B$200,2,0)</f>
        <v>#REF!</v>
      </c>
      <c r="C162" s="19" t="e">
        <f>'Ctrl+V'!#REF!</f>
        <v>#REF!</v>
      </c>
      <c r="D162" s="20" t="e">
        <f>'Ctrl+V'!#REF!</f>
        <v>#REF!</v>
      </c>
      <c r="E162" s="14" t="s">
        <v>29</v>
      </c>
      <c r="F162" s="14" t="e">
        <f t="shared" ref="F162:F176" si="8">ROUNDDOWN(HOUR(C162),1)+1</f>
        <v>#REF!</v>
      </c>
      <c r="G162" s="14" t="e">
        <f>VLOOKUP(F162,'Time Chart'!$A$1:$D$25,4,0)</f>
        <v>#REF!</v>
      </c>
      <c r="H162" s="21" t="e">
        <f>'Ctrl+V'!#REF!</f>
        <v>#REF!</v>
      </c>
      <c r="I162" s="21"/>
      <c r="J162" s="21"/>
      <c r="K162" s="14" t="str">
        <f t="shared" si="7"/>
        <v>Salida</v>
      </c>
    </row>
    <row r="163" spans="1:11" x14ac:dyDescent="0.25">
      <c r="A163" s="14">
        <v>162</v>
      </c>
      <c r="B163" s="14" t="e">
        <f>VLOOKUP('Ctrl+V'!#REF!,Data!$A$1:$B$200,2,0)</f>
        <v>#REF!</v>
      </c>
      <c r="C163" s="19" t="e">
        <f>'Ctrl+V'!#REF!</f>
        <v>#REF!</v>
      </c>
      <c r="D163" s="20" t="e">
        <f>'Ctrl+V'!#REF!</f>
        <v>#REF!</v>
      </c>
      <c r="E163" s="14" t="s">
        <v>29</v>
      </c>
      <c r="F163" s="14" t="e">
        <f t="shared" si="8"/>
        <v>#REF!</v>
      </c>
      <c r="G163" s="14" t="e">
        <f>VLOOKUP(F163,'Time Chart'!$A$1:$D$25,4,0)</f>
        <v>#REF!</v>
      </c>
      <c r="H163" s="21" t="e">
        <f>'Ctrl+V'!#REF!</f>
        <v>#REF!</v>
      </c>
      <c r="I163" s="21"/>
      <c r="J163" s="21"/>
      <c r="K163" s="14" t="str">
        <f t="shared" si="7"/>
        <v>Salida</v>
      </c>
    </row>
    <row r="164" spans="1:11" x14ac:dyDescent="0.25">
      <c r="A164" s="14">
        <v>163</v>
      </c>
      <c r="B164" s="14" t="e">
        <f>VLOOKUP('Ctrl+V'!#REF!,Data!$A$1:$B$200,2,0)</f>
        <v>#REF!</v>
      </c>
      <c r="C164" s="19" t="e">
        <f>'Ctrl+V'!#REF!</f>
        <v>#REF!</v>
      </c>
      <c r="D164" s="20" t="e">
        <f>'Ctrl+V'!#REF!</f>
        <v>#REF!</v>
      </c>
      <c r="E164" s="14" t="s">
        <v>29</v>
      </c>
      <c r="F164" s="14" t="e">
        <f t="shared" si="8"/>
        <v>#REF!</v>
      </c>
      <c r="G164" s="14" t="e">
        <f>VLOOKUP(F164,'Time Chart'!$A$1:$D$25,4,0)</f>
        <v>#REF!</v>
      </c>
      <c r="H164" s="21" t="e">
        <f>'Ctrl+V'!#REF!</f>
        <v>#REF!</v>
      </c>
      <c r="I164" s="21"/>
      <c r="J164" s="21"/>
      <c r="K164" s="14" t="str">
        <f t="shared" si="7"/>
        <v>Salida</v>
      </c>
    </row>
    <row r="165" spans="1:11" x14ac:dyDescent="0.25">
      <c r="A165" s="14">
        <v>164</v>
      </c>
      <c r="B165" s="14" t="e">
        <f>VLOOKUP('Ctrl+V'!#REF!,Data!$A$1:$B$200,2,0)</f>
        <v>#REF!</v>
      </c>
      <c r="C165" s="19" t="e">
        <f>'Ctrl+V'!#REF!</f>
        <v>#REF!</v>
      </c>
      <c r="D165" s="20" t="e">
        <f>'Ctrl+V'!#REF!</f>
        <v>#REF!</v>
      </c>
      <c r="E165" s="14" t="s">
        <v>29</v>
      </c>
      <c r="F165" s="14" t="e">
        <f t="shared" si="8"/>
        <v>#REF!</v>
      </c>
      <c r="G165" s="14" t="e">
        <f>VLOOKUP(F165,'Time Chart'!$A$1:$D$25,4,0)</f>
        <v>#REF!</v>
      </c>
      <c r="H165" s="21" t="e">
        <f>'Ctrl+V'!#REF!</f>
        <v>#REF!</v>
      </c>
      <c r="I165" s="21"/>
      <c r="J165" s="21"/>
      <c r="K165" s="14" t="str">
        <f t="shared" si="7"/>
        <v>Salida</v>
      </c>
    </row>
    <row r="166" spans="1:11" x14ac:dyDescent="0.25">
      <c r="A166" s="14">
        <v>165</v>
      </c>
      <c r="B166" s="14" t="e">
        <f>VLOOKUP('Ctrl+V'!#REF!,Data!$A$1:$B$200,2,0)</f>
        <v>#REF!</v>
      </c>
      <c r="C166" s="19" t="e">
        <f>'Ctrl+V'!#REF!</f>
        <v>#REF!</v>
      </c>
      <c r="D166" s="20" t="e">
        <f>'Ctrl+V'!#REF!</f>
        <v>#REF!</v>
      </c>
      <c r="E166" s="14" t="s">
        <v>29</v>
      </c>
      <c r="F166" s="14" t="e">
        <f t="shared" si="8"/>
        <v>#REF!</v>
      </c>
      <c r="G166" s="14" t="e">
        <f>VLOOKUP(F166,'Time Chart'!$A$1:$D$25,4,0)</f>
        <v>#REF!</v>
      </c>
      <c r="H166" s="21" t="e">
        <f>'Ctrl+V'!#REF!</f>
        <v>#REF!</v>
      </c>
      <c r="I166" s="21"/>
      <c r="J166" s="21"/>
      <c r="K166" s="14" t="str">
        <f t="shared" si="7"/>
        <v>Salida</v>
      </c>
    </row>
    <row r="167" spans="1:11" x14ac:dyDescent="0.25">
      <c r="A167" s="14">
        <v>166</v>
      </c>
      <c r="B167" s="14" t="e">
        <f>VLOOKUP('Ctrl+V'!#REF!,Data!$A$1:$B$200,2,0)</f>
        <v>#REF!</v>
      </c>
      <c r="C167" s="19" t="e">
        <f>'Ctrl+V'!#REF!</f>
        <v>#REF!</v>
      </c>
      <c r="D167" s="20" t="e">
        <f>'Ctrl+V'!#REF!</f>
        <v>#REF!</v>
      </c>
      <c r="E167" s="14" t="s">
        <v>29</v>
      </c>
      <c r="F167" s="14" t="e">
        <f t="shared" si="8"/>
        <v>#REF!</v>
      </c>
      <c r="G167" s="14" t="e">
        <f>VLOOKUP(F167,'Time Chart'!$A$1:$D$25,4,0)</f>
        <v>#REF!</v>
      </c>
      <c r="H167" s="21" t="e">
        <f>'Ctrl+V'!#REF!</f>
        <v>#REF!</v>
      </c>
      <c r="I167" s="21"/>
      <c r="J167" s="21"/>
      <c r="K167" s="14" t="str">
        <f t="shared" si="7"/>
        <v>Salida</v>
      </c>
    </row>
    <row r="168" spans="1:11" x14ac:dyDescent="0.25">
      <c r="A168" s="14">
        <v>167</v>
      </c>
      <c r="B168" s="14" t="e">
        <f>VLOOKUP('Ctrl+V'!#REF!,Data!$A$1:$B$200,2,0)</f>
        <v>#REF!</v>
      </c>
      <c r="C168" s="19" t="e">
        <f>'Ctrl+V'!#REF!</f>
        <v>#REF!</v>
      </c>
      <c r="D168" s="20" t="e">
        <f>'Ctrl+V'!#REF!</f>
        <v>#REF!</v>
      </c>
      <c r="E168" s="14" t="s">
        <v>29</v>
      </c>
      <c r="F168" s="14" t="e">
        <f t="shared" si="8"/>
        <v>#REF!</v>
      </c>
      <c r="G168" s="14" t="e">
        <f>VLOOKUP(F168,'Time Chart'!$A$1:$D$25,4,0)</f>
        <v>#REF!</v>
      </c>
      <c r="H168" s="21" t="e">
        <f>'Ctrl+V'!#REF!</f>
        <v>#REF!</v>
      </c>
      <c r="I168" s="21"/>
      <c r="J168" s="21"/>
      <c r="K168" s="14" t="str">
        <f t="shared" si="7"/>
        <v>Salida</v>
      </c>
    </row>
    <row r="169" spans="1:11" x14ac:dyDescent="0.25">
      <c r="A169" s="14">
        <v>168</v>
      </c>
      <c r="B169" s="14" t="e">
        <f>VLOOKUP('Ctrl+V'!#REF!,Data!$A$1:$B$200,2,0)</f>
        <v>#REF!</v>
      </c>
      <c r="C169" s="19" t="e">
        <f>'Ctrl+V'!#REF!</f>
        <v>#REF!</v>
      </c>
      <c r="D169" s="20" t="e">
        <f>'Ctrl+V'!#REF!</f>
        <v>#REF!</v>
      </c>
      <c r="E169" s="14" t="s">
        <v>29</v>
      </c>
      <c r="F169" s="14" t="e">
        <f t="shared" si="8"/>
        <v>#REF!</v>
      </c>
      <c r="G169" s="14" t="e">
        <f>VLOOKUP(F169,'Time Chart'!$A$1:$D$25,4,0)</f>
        <v>#REF!</v>
      </c>
      <c r="H169" s="21" t="e">
        <f>'Ctrl+V'!#REF!</f>
        <v>#REF!</v>
      </c>
      <c r="I169" s="21"/>
      <c r="J169" s="21"/>
      <c r="K169" s="14" t="str">
        <f t="shared" si="7"/>
        <v>Salida</v>
      </c>
    </row>
    <row r="170" spans="1:11" x14ac:dyDescent="0.25">
      <c r="A170" s="14">
        <v>169</v>
      </c>
      <c r="B170" s="14" t="e">
        <f>VLOOKUP('Ctrl+V'!#REF!,Data!$A$1:$B$200,2,0)</f>
        <v>#REF!</v>
      </c>
      <c r="C170" s="19" t="e">
        <f>'Ctrl+V'!#REF!</f>
        <v>#REF!</v>
      </c>
      <c r="D170" s="20" t="e">
        <f>'Ctrl+V'!#REF!</f>
        <v>#REF!</v>
      </c>
      <c r="E170" s="14" t="s">
        <v>29</v>
      </c>
      <c r="F170" s="14" t="e">
        <f t="shared" si="8"/>
        <v>#REF!</v>
      </c>
      <c r="G170" s="14" t="e">
        <f>VLOOKUP(F170,'Time Chart'!$A$1:$D$25,4,0)</f>
        <v>#REF!</v>
      </c>
      <c r="H170" s="21" t="e">
        <f>'Ctrl+V'!#REF!</f>
        <v>#REF!</v>
      </c>
      <c r="I170" s="21"/>
      <c r="J170" s="21"/>
      <c r="K170" s="14" t="str">
        <f t="shared" si="7"/>
        <v>Salida</v>
      </c>
    </row>
    <row r="171" spans="1:11" x14ac:dyDescent="0.25">
      <c r="A171" s="14">
        <v>170</v>
      </c>
      <c r="B171" s="14" t="e">
        <f>VLOOKUP('Ctrl+V'!#REF!,Data!$A$1:$B$200,2,0)</f>
        <v>#REF!</v>
      </c>
      <c r="C171" s="19" t="e">
        <f>'Ctrl+V'!#REF!</f>
        <v>#REF!</v>
      </c>
      <c r="D171" s="20" t="e">
        <f>'Ctrl+V'!#REF!</f>
        <v>#REF!</v>
      </c>
      <c r="E171" s="14" t="s">
        <v>29</v>
      </c>
      <c r="F171" s="14" t="e">
        <f t="shared" si="8"/>
        <v>#REF!</v>
      </c>
      <c r="G171" s="14" t="e">
        <f>VLOOKUP(F171,'Time Chart'!$A$1:$D$25,4,0)</f>
        <v>#REF!</v>
      </c>
      <c r="H171" s="21" t="e">
        <f>'Ctrl+V'!#REF!</f>
        <v>#REF!</v>
      </c>
      <c r="I171" s="21"/>
      <c r="J171" s="21"/>
      <c r="K171" s="14" t="str">
        <f t="shared" si="7"/>
        <v>Salida</v>
      </c>
    </row>
    <row r="172" spans="1:11" x14ac:dyDescent="0.25">
      <c r="A172" s="14">
        <v>171</v>
      </c>
      <c r="B172" s="14" t="e">
        <f>VLOOKUP('Ctrl+V'!#REF!,Data!$A$1:$B$200,2,0)</f>
        <v>#REF!</v>
      </c>
      <c r="C172" s="19" t="e">
        <f>'Ctrl+V'!#REF!</f>
        <v>#REF!</v>
      </c>
      <c r="D172" s="20" t="e">
        <f>'Ctrl+V'!#REF!</f>
        <v>#REF!</v>
      </c>
      <c r="E172" s="14" t="s">
        <v>29</v>
      </c>
      <c r="F172" s="14" t="e">
        <f t="shared" si="8"/>
        <v>#REF!</v>
      </c>
      <c r="G172" s="14" t="e">
        <f>VLOOKUP(F172,'Time Chart'!$A$1:$D$25,4,0)</f>
        <v>#REF!</v>
      </c>
      <c r="H172" s="21" t="e">
        <f>'Ctrl+V'!#REF!</f>
        <v>#REF!</v>
      </c>
      <c r="I172" s="21"/>
      <c r="J172" s="21"/>
      <c r="K172" s="14" t="str">
        <f t="shared" si="7"/>
        <v>Salida</v>
      </c>
    </row>
    <row r="173" spans="1:11" x14ac:dyDescent="0.25">
      <c r="A173" s="14">
        <v>172</v>
      </c>
      <c r="B173" s="14" t="e">
        <f>VLOOKUP('Ctrl+V'!#REF!,Data!$A$1:$B$200,2,0)</f>
        <v>#REF!</v>
      </c>
      <c r="C173" s="19" t="e">
        <f>'Ctrl+V'!#REF!</f>
        <v>#REF!</v>
      </c>
      <c r="D173" s="20" t="e">
        <f>'Ctrl+V'!#REF!</f>
        <v>#REF!</v>
      </c>
      <c r="E173" s="14" t="s">
        <v>29</v>
      </c>
      <c r="F173" s="14" t="e">
        <f t="shared" si="8"/>
        <v>#REF!</v>
      </c>
      <c r="G173" s="14" t="e">
        <f>VLOOKUP(F173,'Time Chart'!$A$1:$D$25,4,0)</f>
        <v>#REF!</v>
      </c>
      <c r="H173" s="21" t="e">
        <f>'Ctrl+V'!#REF!</f>
        <v>#REF!</v>
      </c>
      <c r="I173" s="21"/>
      <c r="J173" s="21"/>
      <c r="K173" s="14" t="str">
        <f t="shared" si="7"/>
        <v>Salida</v>
      </c>
    </row>
    <row r="174" spans="1:11" x14ac:dyDescent="0.25">
      <c r="A174" s="14">
        <v>173</v>
      </c>
      <c r="B174" s="14" t="e">
        <f>VLOOKUP('Ctrl+V'!#REF!,Data!$A$1:$B$200,2,0)</f>
        <v>#REF!</v>
      </c>
      <c r="C174" s="19" t="e">
        <f>'Ctrl+V'!#REF!</f>
        <v>#REF!</v>
      </c>
      <c r="D174" s="20" t="e">
        <f>'Ctrl+V'!#REF!</f>
        <v>#REF!</v>
      </c>
      <c r="E174" s="14" t="s">
        <v>29</v>
      </c>
      <c r="F174" s="14" t="e">
        <f t="shared" si="8"/>
        <v>#REF!</v>
      </c>
      <c r="G174" s="14" t="e">
        <f>VLOOKUP(F174,'Time Chart'!$A$1:$D$25,4,0)</f>
        <v>#REF!</v>
      </c>
      <c r="H174" s="21" t="e">
        <f>'Ctrl+V'!#REF!</f>
        <v>#REF!</v>
      </c>
      <c r="I174" s="21"/>
      <c r="J174" s="21"/>
      <c r="K174" s="14" t="str">
        <f t="shared" si="7"/>
        <v>Salida</v>
      </c>
    </row>
    <row r="175" spans="1:11" x14ac:dyDescent="0.25">
      <c r="A175" s="14">
        <v>174</v>
      </c>
      <c r="B175" s="14" t="e">
        <f>VLOOKUP('Ctrl+V'!#REF!,Data!$A$1:$B$200,2,0)</f>
        <v>#REF!</v>
      </c>
      <c r="C175" s="19" t="e">
        <f>'Ctrl+V'!#REF!</f>
        <v>#REF!</v>
      </c>
      <c r="D175" s="20" t="e">
        <f>'Ctrl+V'!#REF!</f>
        <v>#REF!</v>
      </c>
      <c r="E175" s="14" t="s">
        <v>29</v>
      </c>
      <c r="F175" s="14" t="e">
        <f t="shared" si="8"/>
        <v>#REF!</v>
      </c>
      <c r="G175" s="14" t="e">
        <f>VLOOKUP(F175,'Time Chart'!$A$1:$D$25,4,0)</f>
        <v>#REF!</v>
      </c>
      <c r="H175" s="21" t="e">
        <f>'Ctrl+V'!#REF!</f>
        <v>#REF!</v>
      </c>
      <c r="I175" s="21"/>
      <c r="J175" s="21"/>
      <c r="K175" s="14" t="str">
        <f t="shared" si="7"/>
        <v>Salida</v>
      </c>
    </row>
    <row r="176" spans="1:11" x14ac:dyDescent="0.25">
      <c r="A176" s="14">
        <v>175</v>
      </c>
      <c r="B176" s="14" t="e">
        <f>VLOOKUP('Ctrl+V'!#REF!,Data!$A$1:$B$200,2,0)</f>
        <v>#REF!</v>
      </c>
      <c r="C176" s="19" t="e">
        <f>'Ctrl+V'!#REF!</f>
        <v>#REF!</v>
      </c>
      <c r="D176" s="20" t="e">
        <f>'Ctrl+V'!#REF!</f>
        <v>#REF!</v>
      </c>
      <c r="E176" s="14" t="e">
        <f>'Ctrl+V'!#REF!</f>
        <v>#REF!</v>
      </c>
      <c r="F176" s="14" t="e">
        <f t="shared" si="8"/>
        <v>#REF!</v>
      </c>
      <c r="G176" s="14" t="e">
        <f>VLOOKUP(F176,'Time Chart'!$A$1:$D$25,4,0)</f>
        <v>#REF!</v>
      </c>
      <c r="H176" s="21" t="e">
        <f>'Ctrl+V'!#REF!</f>
        <v>#REF!</v>
      </c>
      <c r="I176" s="21"/>
      <c r="J176" s="21"/>
      <c r="K176" s="14" t="str">
        <f t="shared" si="7"/>
        <v>Salida</v>
      </c>
    </row>
    <row r="177" spans="1:11" x14ac:dyDescent="0.25">
      <c r="A177" s="14">
        <v>176</v>
      </c>
      <c r="B177" s="14" t="e">
        <f>VLOOKUP('Ctrl+V'!#REF!,Data!$A$1:$B$200,2,0)</f>
        <v>#REF!</v>
      </c>
      <c r="C177" s="19" t="e">
        <f>'Ctrl+V'!#REF!</f>
        <v>#REF!</v>
      </c>
      <c r="D177" s="20" t="e">
        <f>'Ctrl+V'!#REF!</f>
        <v>#REF!</v>
      </c>
      <c r="E177" s="14" t="s">
        <v>29</v>
      </c>
      <c r="F177" s="14" t="e">
        <f t="shared" ref="F177:F240" si="9">ROUNDDOWN(HOUR(C177),1)+1</f>
        <v>#REF!</v>
      </c>
      <c r="G177" s="14" t="e">
        <f>VLOOKUP(F177,'Time Chart'!$A$1:$D$25,4,0)</f>
        <v>#REF!</v>
      </c>
      <c r="H177" s="21" t="e">
        <f>'Ctrl+V'!#REF!</f>
        <v>#REF!</v>
      </c>
      <c r="K177" s="14" t="str">
        <f t="shared" si="7"/>
        <v>Salida</v>
      </c>
    </row>
    <row r="178" spans="1:11" x14ac:dyDescent="0.25">
      <c r="A178" s="14">
        <v>177</v>
      </c>
      <c r="B178" s="14" t="e">
        <f>VLOOKUP('Ctrl+V'!#REF!,Data!$A$1:$B$200,2,0)</f>
        <v>#REF!</v>
      </c>
      <c r="C178" s="19" t="e">
        <f>'Ctrl+V'!#REF!</f>
        <v>#REF!</v>
      </c>
      <c r="D178" s="20" t="e">
        <f>'Ctrl+V'!#REF!</f>
        <v>#REF!</v>
      </c>
      <c r="E178" s="14" t="s">
        <v>29</v>
      </c>
      <c r="F178" s="14" t="e">
        <f t="shared" si="9"/>
        <v>#REF!</v>
      </c>
      <c r="G178" s="14" t="e">
        <f>VLOOKUP(F178,'Time Chart'!$A$1:$D$25,4,0)</f>
        <v>#REF!</v>
      </c>
      <c r="H178" s="21" t="e">
        <f>'Ctrl+V'!#REF!</f>
        <v>#REF!</v>
      </c>
      <c r="K178" s="14" t="str">
        <f t="shared" si="7"/>
        <v>Salida</v>
      </c>
    </row>
    <row r="179" spans="1:11" x14ac:dyDescent="0.25">
      <c r="A179" s="14">
        <v>178</v>
      </c>
      <c r="B179" s="14" t="e">
        <f>VLOOKUP('Ctrl+V'!#REF!,Data!$A$1:$B$200,2,0)</f>
        <v>#REF!</v>
      </c>
      <c r="C179" s="19" t="e">
        <f>'Ctrl+V'!#REF!</f>
        <v>#REF!</v>
      </c>
      <c r="D179" s="20" t="e">
        <f>'Ctrl+V'!#REF!</f>
        <v>#REF!</v>
      </c>
      <c r="E179" s="14" t="e">
        <f>'Ctrl+V'!#REF!</f>
        <v>#REF!</v>
      </c>
      <c r="F179" s="14" t="e">
        <f t="shared" si="9"/>
        <v>#REF!</v>
      </c>
      <c r="G179" s="14" t="e">
        <f>VLOOKUP(F179,'Time Chart'!$A$1:$D$25,4,0)</f>
        <v>#REF!</v>
      </c>
      <c r="H179" s="21" t="e">
        <f>'Ctrl+V'!#REF!</f>
        <v>#REF!</v>
      </c>
      <c r="K179" s="14" t="str">
        <f t="shared" si="7"/>
        <v>Salida</v>
      </c>
    </row>
    <row r="180" spans="1:11" x14ac:dyDescent="0.25">
      <c r="A180" s="14">
        <v>179</v>
      </c>
      <c r="B180" s="14" t="e">
        <f>VLOOKUP('Ctrl+V'!#REF!,Data!$A$1:$B$200,2,0)</f>
        <v>#REF!</v>
      </c>
      <c r="C180" s="19" t="e">
        <f>'Ctrl+V'!#REF!</f>
        <v>#REF!</v>
      </c>
      <c r="D180" s="20" t="e">
        <f>'Ctrl+V'!#REF!</f>
        <v>#REF!</v>
      </c>
      <c r="E180" s="14" t="s">
        <v>29</v>
      </c>
      <c r="F180" s="14" t="e">
        <f t="shared" si="9"/>
        <v>#REF!</v>
      </c>
      <c r="G180" s="14" t="e">
        <f>VLOOKUP(F180,'Time Chart'!$A$1:$D$25,4,0)</f>
        <v>#REF!</v>
      </c>
      <c r="H180" s="21" t="e">
        <f>'Ctrl+V'!#REF!</f>
        <v>#REF!</v>
      </c>
      <c r="K180" s="14" t="str">
        <f t="shared" si="7"/>
        <v>Salida</v>
      </c>
    </row>
    <row r="181" spans="1:11" x14ac:dyDescent="0.25">
      <c r="A181" s="14">
        <v>180</v>
      </c>
      <c r="B181" s="14" t="e">
        <f>VLOOKUP('Ctrl+V'!#REF!,Data!$A$1:$B$200,2,0)</f>
        <v>#REF!</v>
      </c>
      <c r="C181" s="19" t="e">
        <f>'Ctrl+V'!#REF!</f>
        <v>#REF!</v>
      </c>
      <c r="D181" s="20" t="e">
        <f>'Ctrl+V'!#REF!</f>
        <v>#REF!</v>
      </c>
      <c r="E181" s="14" t="e">
        <f>'Ctrl+V'!#REF!</f>
        <v>#REF!</v>
      </c>
      <c r="F181" s="14" t="e">
        <f t="shared" si="9"/>
        <v>#REF!</v>
      </c>
      <c r="G181" s="14" t="e">
        <f>VLOOKUP(F181,'Time Chart'!$A$1:$D$25,4,0)</f>
        <v>#REF!</v>
      </c>
      <c r="H181" s="21" t="e">
        <f>'Ctrl+V'!#REF!</f>
        <v>#REF!</v>
      </c>
      <c r="K181" s="14" t="str">
        <f t="shared" si="7"/>
        <v>Salida</v>
      </c>
    </row>
    <row r="182" spans="1:11" x14ac:dyDescent="0.25">
      <c r="A182" s="14">
        <v>181</v>
      </c>
      <c r="B182" s="14" t="e">
        <f>VLOOKUP('Ctrl+V'!#REF!,Data!$A$1:$B$200,2,0)</f>
        <v>#REF!</v>
      </c>
      <c r="C182" s="19" t="e">
        <f>'Ctrl+V'!#REF!</f>
        <v>#REF!</v>
      </c>
      <c r="D182" s="20" t="e">
        <f>'Ctrl+V'!#REF!</f>
        <v>#REF!</v>
      </c>
      <c r="E182" s="14" t="s">
        <v>29</v>
      </c>
      <c r="F182" s="14" t="e">
        <f t="shared" si="9"/>
        <v>#REF!</v>
      </c>
      <c r="G182" s="14" t="e">
        <f>VLOOKUP(F182,'Time Chart'!$A$1:$D$25,4,0)</f>
        <v>#REF!</v>
      </c>
      <c r="H182" s="21" t="e">
        <f>'Ctrl+V'!#REF!</f>
        <v>#REF!</v>
      </c>
      <c r="K182" s="14" t="str">
        <f t="shared" si="7"/>
        <v>Salida</v>
      </c>
    </row>
    <row r="183" spans="1:11" x14ac:dyDescent="0.25">
      <c r="A183" s="14">
        <v>182</v>
      </c>
      <c r="B183" s="14" t="e">
        <f>VLOOKUP('Ctrl+V'!#REF!,Data!$A$1:$B$200,2,0)</f>
        <v>#REF!</v>
      </c>
      <c r="C183" s="19" t="e">
        <f>'Ctrl+V'!#REF!</f>
        <v>#REF!</v>
      </c>
      <c r="D183" s="20" t="e">
        <f>'Ctrl+V'!#REF!</f>
        <v>#REF!</v>
      </c>
      <c r="E183" s="14" t="s">
        <v>29</v>
      </c>
      <c r="F183" s="14" t="e">
        <f t="shared" si="9"/>
        <v>#REF!</v>
      </c>
      <c r="G183" s="14" t="e">
        <f>VLOOKUP(F183,'Time Chart'!$A$1:$D$25,4,0)</f>
        <v>#REF!</v>
      </c>
      <c r="H183" s="21" t="e">
        <f>'Ctrl+V'!#REF!</f>
        <v>#REF!</v>
      </c>
      <c r="K183" s="14" t="str">
        <f t="shared" si="7"/>
        <v>Salida</v>
      </c>
    </row>
    <row r="184" spans="1:11" x14ac:dyDescent="0.25">
      <c r="A184" s="14">
        <v>183</v>
      </c>
      <c r="B184" s="14" t="e">
        <f>VLOOKUP('Ctrl+V'!#REF!,Data!$A$1:$B$200,2,0)</f>
        <v>#REF!</v>
      </c>
      <c r="C184" s="19" t="e">
        <f>'Ctrl+V'!#REF!</f>
        <v>#REF!</v>
      </c>
      <c r="D184" s="20" t="e">
        <f>'Ctrl+V'!#REF!</f>
        <v>#REF!</v>
      </c>
      <c r="E184" s="14" t="s">
        <v>29</v>
      </c>
      <c r="F184" s="14" t="e">
        <f t="shared" si="9"/>
        <v>#REF!</v>
      </c>
      <c r="G184" s="14" t="e">
        <f>VLOOKUP(F184,'Time Chart'!$A$1:$D$25,4,0)</f>
        <v>#REF!</v>
      </c>
      <c r="H184" s="21" t="e">
        <f>'Ctrl+V'!#REF!</f>
        <v>#REF!</v>
      </c>
      <c r="K184" s="14" t="str">
        <f t="shared" si="7"/>
        <v>Salida</v>
      </c>
    </row>
    <row r="185" spans="1:11" x14ac:dyDescent="0.25">
      <c r="A185" s="14">
        <v>184</v>
      </c>
      <c r="B185" s="14" t="e">
        <f>VLOOKUP('Ctrl+V'!#REF!,Data!$A$1:$B$200,2,0)</f>
        <v>#REF!</v>
      </c>
      <c r="C185" s="19" t="e">
        <f>'Ctrl+V'!#REF!</f>
        <v>#REF!</v>
      </c>
      <c r="D185" s="20" t="e">
        <f>'Ctrl+V'!#REF!</f>
        <v>#REF!</v>
      </c>
      <c r="E185" s="14" t="s">
        <v>29</v>
      </c>
      <c r="F185" s="14" t="e">
        <f t="shared" si="9"/>
        <v>#REF!</v>
      </c>
      <c r="G185" s="14" t="e">
        <f>VLOOKUP(F185,'Time Chart'!$A$1:$D$25,4,0)</f>
        <v>#REF!</v>
      </c>
      <c r="H185" s="21" t="e">
        <f>'Ctrl+V'!#REF!</f>
        <v>#REF!</v>
      </c>
      <c r="K185" s="14" t="str">
        <f t="shared" si="7"/>
        <v>Salida</v>
      </c>
    </row>
    <row r="186" spans="1:11" x14ac:dyDescent="0.25">
      <c r="A186" s="14">
        <v>185</v>
      </c>
      <c r="B186" s="14" t="e">
        <f>VLOOKUP('Ctrl+V'!#REF!,Data!$A$1:$B$200,2,0)</f>
        <v>#REF!</v>
      </c>
      <c r="C186" s="19" t="e">
        <f>'Ctrl+V'!#REF!</f>
        <v>#REF!</v>
      </c>
      <c r="D186" s="20" t="e">
        <f>'Ctrl+V'!#REF!</f>
        <v>#REF!</v>
      </c>
      <c r="E186" s="14" t="s">
        <v>29</v>
      </c>
      <c r="F186" s="14" t="e">
        <f t="shared" si="9"/>
        <v>#REF!</v>
      </c>
      <c r="G186" s="14" t="e">
        <f>VLOOKUP(F186,'Time Chart'!$A$1:$D$25,4,0)</f>
        <v>#REF!</v>
      </c>
      <c r="H186" s="21" t="e">
        <f>'Ctrl+V'!#REF!</f>
        <v>#REF!</v>
      </c>
      <c r="K186" s="14" t="str">
        <f t="shared" si="7"/>
        <v>Salida</v>
      </c>
    </row>
    <row r="187" spans="1:11" x14ac:dyDescent="0.25">
      <c r="A187" s="14">
        <v>186</v>
      </c>
      <c r="B187" s="14" t="e">
        <f>VLOOKUP('Ctrl+V'!#REF!,Data!$A$1:$B$200,2,0)</f>
        <v>#REF!</v>
      </c>
      <c r="C187" s="19" t="e">
        <f>'Ctrl+V'!#REF!</f>
        <v>#REF!</v>
      </c>
      <c r="D187" s="20" t="e">
        <f>'Ctrl+V'!#REF!</f>
        <v>#REF!</v>
      </c>
      <c r="E187" s="14" t="s">
        <v>29</v>
      </c>
      <c r="F187" s="14" t="e">
        <f t="shared" si="9"/>
        <v>#REF!</v>
      </c>
      <c r="G187" s="14" t="e">
        <f>VLOOKUP(F187,'Time Chart'!$A$1:$D$25,4,0)</f>
        <v>#REF!</v>
      </c>
      <c r="H187" s="21" t="e">
        <f>'Ctrl+V'!#REF!</f>
        <v>#REF!</v>
      </c>
      <c r="K187" s="14" t="str">
        <f t="shared" si="7"/>
        <v>Salida</v>
      </c>
    </row>
    <row r="188" spans="1:11" x14ac:dyDescent="0.25">
      <c r="A188" s="14">
        <v>187</v>
      </c>
      <c r="B188" s="14" t="e">
        <f>VLOOKUP('Ctrl+V'!#REF!,Data!$A$1:$B$200,2,0)</f>
        <v>#REF!</v>
      </c>
      <c r="C188" s="19" t="e">
        <f>'Ctrl+V'!#REF!</f>
        <v>#REF!</v>
      </c>
      <c r="D188" s="20" t="e">
        <f>'Ctrl+V'!#REF!</f>
        <v>#REF!</v>
      </c>
      <c r="E188" s="14" t="s">
        <v>29</v>
      </c>
      <c r="F188" s="14" t="e">
        <f t="shared" si="9"/>
        <v>#REF!</v>
      </c>
      <c r="G188" s="14" t="e">
        <f>VLOOKUP(F188,'Time Chart'!$A$1:$D$25,4,0)</f>
        <v>#REF!</v>
      </c>
      <c r="H188" s="21" t="e">
        <f>'Ctrl+V'!#REF!</f>
        <v>#REF!</v>
      </c>
      <c r="K188" s="14" t="str">
        <f t="shared" si="7"/>
        <v>Salida</v>
      </c>
    </row>
    <row r="189" spans="1:11" x14ac:dyDescent="0.25">
      <c r="A189" s="14">
        <v>188</v>
      </c>
      <c r="B189" s="14" t="e">
        <f>VLOOKUP('Ctrl+V'!#REF!,Data!$A$1:$B$200,2,0)</f>
        <v>#REF!</v>
      </c>
      <c r="C189" s="19" t="e">
        <f>'Ctrl+V'!#REF!</f>
        <v>#REF!</v>
      </c>
      <c r="D189" s="20" t="e">
        <f>'Ctrl+V'!#REF!</f>
        <v>#REF!</v>
      </c>
      <c r="E189" s="14" t="e">
        <f>'Ctrl+V'!#REF!</f>
        <v>#REF!</v>
      </c>
      <c r="F189" s="14" t="e">
        <f t="shared" si="9"/>
        <v>#REF!</v>
      </c>
      <c r="G189" s="14" t="e">
        <f>VLOOKUP(F189,'Time Chart'!$A$1:$D$25,4,0)</f>
        <v>#REF!</v>
      </c>
      <c r="H189" s="21" t="e">
        <f>'Ctrl+V'!#REF!</f>
        <v>#REF!</v>
      </c>
      <c r="K189" s="14" t="str">
        <f t="shared" si="7"/>
        <v>Salida</v>
      </c>
    </row>
    <row r="190" spans="1:11" x14ac:dyDescent="0.25">
      <c r="A190" s="14">
        <v>189</v>
      </c>
      <c r="B190" s="14" t="e">
        <f>VLOOKUP('Ctrl+V'!#REF!,Data!$A$1:$B$200,2,0)</f>
        <v>#REF!</v>
      </c>
      <c r="C190" s="19" t="e">
        <f>'Ctrl+V'!#REF!</f>
        <v>#REF!</v>
      </c>
      <c r="D190" s="20" t="e">
        <f>'Ctrl+V'!#REF!</f>
        <v>#REF!</v>
      </c>
      <c r="E190" s="14" t="e">
        <f>'Ctrl+V'!#REF!</f>
        <v>#REF!</v>
      </c>
      <c r="F190" s="14" t="e">
        <f t="shared" si="9"/>
        <v>#REF!</v>
      </c>
      <c r="G190" s="14" t="e">
        <f>VLOOKUP(F190,'Time Chart'!$A$1:$D$25,4,0)</f>
        <v>#REF!</v>
      </c>
      <c r="H190" s="21" t="e">
        <f>'Ctrl+V'!#REF!</f>
        <v>#REF!</v>
      </c>
      <c r="K190" s="14" t="str">
        <f t="shared" si="7"/>
        <v>Salida</v>
      </c>
    </row>
    <row r="191" spans="1:11" x14ac:dyDescent="0.25">
      <c r="A191" s="14">
        <v>190</v>
      </c>
      <c r="B191" s="14" t="e">
        <f>VLOOKUP('Ctrl+V'!#REF!,Data!$A$1:$B$200,2,0)</f>
        <v>#REF!</v>
      </c>
      <c r="C191" s="19" t="e">
        <f>'Ctrl+V'!#REF!</f>
        <v>#REF!</v>
      </c>
      <c r="D191" s="20" t="e">
        <f>'Ctrl+V'!#REF!</f>
        <v>#REF!</v>
      </c>
      <c r="E191" s="14" t="e">
        <f>'Ctrl+V'!#REF!</f>
        <v>#REF!</v>
      </c>
      <c r="F191" s="14" t="e">
        <f t="shared" si="9"/>
        <v>#REF!</v>
      </c>
      <c r="G191" s="14" t="e">
        <f>VLOOKUP(F191,'Time Chart'!$A$1:$D$25,4,0)</f>
        <v>#REF!</v>
      </c>
      <c r="H191" s="21" t="e">
        <f>'Ctrl+V'!#REF!</f>
        <v>#REF!</v>
      </c>
      <c r="K191" s="14" t="str">
        <f t="shared" si="7"/>
        <v>Salida</v>
      </c>
    </row>
    <row r="192" spans="1:11" x14ac:dyDescent="0.25">
      <c r="A192" s="14">
        <v>191</v>
      </c>
      <c r="B192" s="14" t="e">
        <f>VLOOKUP('Ctrl+V'!#REF!,Data!$A$1:$B$200,2,0)</f>
        <v>#REF!</v>
      </c>
      <c r="C192" s="19" t="e">
        <f>'Ctrl+V'!#REF!</f>
        <v>#REF!</v>
      </c>
      <c r="D192" s="20" t="e">
        <f>'Ctrl+V'!#REF!</f>
        <v>#REF!</v>
      </c>
      <c r="E192" s="14" t="e">
        <f>'Ctrl+V'!#REF!</f>
        <v>#REF!</v>
      </c>
      <c r="F192" s="14" t="e">
        <f t="shared" si="9"/>
        <v>#REF!</v>
      </c>
      <c r="G192" s="14" t="e">
        <f>VLOOKUP(F192,'Time Chart'!$A$1:$D$25,4,0)</f>
        <v>#REF!</v>
      </c>
      <c r="H192" s="21" t="e">
        <f>'Ctrl+V'!#REF!</f>
        <v>#REF!</v>
      </c>
      <c r="K192" s="14" t="str">
        <f t="shared" si="7"/>
        <v>Salida</v>
      </c>
    </row>
    <row r="193" spans="1:11" x14ac:dyDescent="0.25">
      <c r="A193" s="14">
        <v>192</v>
      </c>
      <c r="B193" s="14" t="e">
        <f>VLOOKUP('Ctrl+V'!#REF!,Data!$A$1:$B$200,2,0)</f>
        <v>#REF!</v>
      </c>
      <c r="C193" s="19" t="e">
        <f>'Ctrl+V'!#REF!</f>
        <v>#REF!</v>
      </c>
      <c r="D193" s="20" t="e">
        <f>'Ctrl+V'!#REF!</f>
        <v>#REF!</v>
      </c>
      <c r="E193" s="14" t="e">
        <f>'Ctrl+V'!#REF!</f>
        <v>#REF!</v>
      </c>
      <c r="F193" s="14" t="e">
        <f t="shared" si="9"/>
        <v>#REF!</v>
      </c>
      <c r="G193" s="14" t="e">
        <f>VLOOKUP(F193,'Time Chart'!$A$1:$D$25,4,0)</f>
        <v>#REF!</v>
      </c>
      <c r="H193" s="21" t="e">
        <f>'Ctrl+V'!#REF!</f>
        <v>#REF!</v>
      </c>
      <c r="K193" s="14" t="str">
        <f t="shared" si="7"/>
        <v>Salida</v>
      </c>
    </row>
    <row r="194" spans="1:11" x14ac:dyDescent="0.25">
      <c r="A194" s="14">
        <v>193</v>
      </c>
      <c r="B194" s="14" t="e">
        <f>VLOOKUP('Ctrl+V'!#REF!,Data!$A$1:$B$200,2,0)</f>
        <v>#REF!</v>
      </c>
      <c r="C194" s="19" t="e">
        <f>'Ctrl+V'!#REF!</f>
        <v>#REF!</v>
      </c>
      <c r="D194" s="20" t="e">
        <f>'Ctrl+V'!#REF!</f>
        <v>#REF!</v>
      </c>
      <c r="E194" s="14" t="e">
        <f>'Ctrl+V'!#REF!</f>
        <v>#REF!</v>
      </c>
      <c r="F194" s="14" t="e">
        <f t="shared" si="9"/>
        <v>#REF!</v>
      </c>
      <c r="G194" s="14" t="e">
        <f>VLOOKUP(F194,'Time Chart'!$A$1:$D$25,4,0)</f>
        <v>#REF!</v>
      </c>
      <c r="H194" s="21" t="e">
        <f>'Ctrl+V'!#REF!</f>
        <v>#REF!</v>
      </c>
      <c r="K194" s="14" t="str">
        <f t="shared" si="7"/>
        <v>Salida</v>
      </c>
    </row>
    <row r="195" spans="1:11" x14ac:dyDescent="0.25">
      <c r="A195" s="14">
        <v>194</v>
      </c>
      <c r="B195" s="14" t="e">
        <f>VLOOKUP('Ctrl+V'!#REF!,Data!$A$1:$B$200,2,0)</f>
        <v>#REF!</v>
      </c>
      <c r="C195" s="19" t="e">
        <f>'Ctrl+V'!#REF!</f>
        <v>#REF!</v>
      </c>
      <c r="D195" s="20" t="e">
        <f>'Ctrl+V'!#REF!</f>
        <v>#REF!</v>
      </c>
      <c r="E195" s="14" t="e">
        <f>'Ctrl+V'!#REF!</f>
        <v>#REF!</v>
      </c>
      <c r="F195" s="14" t="e">
        <f t="shared" si="9"/>
        <v>#REF!</v>
      </c>
      <c r="G195" s="14" t="e">
        <f>VLOOKUP(F195,'Time Chart'!$A$1:$D$25,4,0)</f>
        <v>#REF!</v>
      </c>
      <c r="H195" s="21" t="e">
        <f>'Ctrl+V'!#REF!</f>
        <v>#REF!</v>
      </c>
      <c r="K195" s="14" t="str">
        <f t="shared" ref="K195:K258" si="10">IF(J195="Santa Lucia","Llegada","Salida")</f>
        <v>Salida</v>
      </c>
    </row>
    <row r="196" spans="1:11" x14ac:dyDescent="0.25">
      <c r="A196" s="14">
        <v>195</v>
      </c>
      <c r="B196" s="14" t="e">
        <f>VLOOKUP('Ctrl+V'!#REF!,Data!$A$1:$B$200,2,0)</f>
        <v>#REF!</v>
      </c>
      <c r="C196" s="19" t="e">
        <f>'Ctrl+V'!#REF!</f>
        <v>#REF!</v>
      </c>
      <c r="D196" s="20" t="e">
        <f>'Ctrl+V'!#REF!</f>
        <v>#REF!</v>
      </c>
      <c r="E196" s="14" t="e">
        <f>'Ctrl+V'!#REF!</f>
        <v>#REF!</v>
      </c>
      <c r="F196" s="14" t="e">
        <f t="shared" si="9"/>
        <v>#REF!</v>
      </c>
      <c r="G196" s="14" t="e">
        <f>VLOOKUP(F196,'Time Chart'!$A$1:$D$25,4,0)</f>
        <v>#REF!</v>
      </c>
      <c r="H196" s="21" t="e">
        <f>'Ctrl+V'!#REF!</f>
        <v>#REF!</v>
      </c>
      <c r="K196" s="14" t="str">
        <f t="shared" si="10"/>
        <v>Salida</v>
      </c>
    </row>
    <row r="197" spans="1:11" x14ac:dyDescent="0.25">
      <c r="A197" s="14">
        <v>196</v>
      </c>
      <c r="B197" s="14" t="e">
        <f>VLOOKUP('Ctrl+V'!#REF!,Data!$A$1:$B$200,2,0)</f>
        <v>#REF!</v>
      </c>
      <c r="C197" s="19" t="e">
        <f>'Ctrl+V'!#REF!</f>
        <v>#REF!</v>
      </c>
      <c r="D197" s="20" t="e">
        <f>'Ctrl+V'!#REF!</f>
        <v>#REF!</v>
      </c>
      <c r="E197" s="14" t="e">
        <f>'Ctrl+V'!#REF!</f>
        <v>#REF!</v>
      </c>
      <c r="F197" s="14" t="e">
        <f t="shared" si="9"/>
        <v>#REF!</v>
      </c>
      <c r="G197" s="14" t="e">
        <f>VLOOKUP(F197,'Time Chart'!$A$1:$D$25,4,0)</f>
        <v>#REF!</v>
      </c>
      <c r="H197" s="21" t="e">
        <f>'Ctrl+V'!#REF!</f>
        <v>#REF!</v>
      </c>
      <c r="K197" s="14" t="str">
        <f t="shared" si="10"/>
        <v>Salida</v>
      </c>
    </row>
    <row r="198" spans="1:11" x14ac:dyDescent="0.25">
      <c r="A198" s="14">
        <v>197</v>
      </c>
      <c r="B198" s="14" t="e">
        <f>VLOOKUP('Ctrl+V'!#REF!,Data!$A$1:$B$200,2,0)</f>
        <v>#REF!</v>
      </c>
      <c r="C198" s="19" t="e">
        <f>'Ctrl+V'!#REF!</f>
        <v>#REF!</v>
      </c>
      <c r="D198" s="20" t="e">
        <f>'Ctrl+V'!#REF!</f>
        <v>#REF!</v>
      </c>
      <c r="E198" s="14" t="e">
        <f>'Ctrl+V'!#REF!</f>
        <v>#REF!</v>
      </c>
      <c r="F198" s="14" t="e">
        <f t="shared" si="9"/>
        <v>#REF!</v>
      </c>
      <c r="G198" s="14" t="e">
        <f>VLOOKUP(F198,'Time Chart'!$A$1:$D$25,4,0)</f>
        <v>#REF!</v>
      </c>
      <c r="H198" s="21" t="e">
        <f>'Ctrl+V'!#REF!</f>
        <v>#REF!</v>
      </c>
      <c r="K198" s="14" t="str">
        <f t="shared" si="10"/>
        <v>Salida</v>
      </c>
    </row>
    <row r="199" spans="1:11" x14ac:dyDescent="0.25">
      <c r="A199" s="14">
        <v>198</v>
      </c>
      <c r="B199" s="14" t="e">
        <f>VLOOKUP('Ctrl+V'!#REF!,Data!$A$1:$B$200,2,0)</f>
        <v>#REF!</v>
      </c>
      <c r="C199" s="19" t="e">
        <f>'Ctrl+V'!#REF!</f>
        <v>#REF!</v>
      </c>
      <c r="D199" s="20" t="e">
        <f>'Ctrl+V'!#REF!</f>
        <v>#REF!</v>
      </c>
      <c r="E199" s="14" t="e">
        <f>'Ctrl+V'!#REF!</f>
        <v>#REF!</v>
      </c>
      <c r="F199" s="14" t="e">
        <f t="shared" si="9"/>
        <v>#REF!</v>
      </c>
      <c r="G199" s="14" t="e">
        <f>VLOOKUP(F199,'Time Chart'!$A$1:$D$25,4,0)</f>
        <v>#REF!</v>
      </c>
      <c r="H199" s="21" t="e">
        <f>'Ctrl+V'!#REF!</f>
        <v>#REF!</v>
      </c>
      <c r="K199" s="14" t="str">
        <f t="shared" si="10"/>
        <v>Salida</v>
      </c>
    </row>
    <row r="200" spans="1:11" x14ac:dyDescent="0.25">
      <c r="A200" s="14">
        <v>199</v>
      </c>
      <c r="B200" s="14" t="e">
        <f>VLOOKUP('Ctrl+V'!#REF!,Data!$A$1:$B$200,2,0)</f>
        <v>#REF!</v>
      </c>
      <c r="C200" s="19" t="e">
        <f>'Ctrl+V'!#REF!</f>
        <v>#REF!</v>
      </c>
      <c r="D200" s="20" t="e">
        <f>'Ctrl+V'!#REF!</f>
        <v>#REF!</v>
      </c>
      <c r="E200" s="14" t="e">
        <f>'Ctrl+V'!#REF!</f>
        <v>#REF!</v>
      </c>
      <c r="F200" s="14" t="e">
        <f t="shared" si="9"/>
        <v>#REF!</v>
      </c>
      <c r="G200" s="14" t="e">
        <f>VLOOKUP(F200,'Time Chart'!$A$1:$D$25,4,0)</f>
        <v>#REF!</v>
      </c>
      <c r="H200" s="21" t="e">
        <f>'Ctrl+V'!#REF!</f>
        <v>#REF!</v>
      </c>
      <c r="K200" s="14" t="str">
        <f t="shared" si="10"/>
        <v>Salida</v>
      </c>
    </row>
    <row r="201" spans="1:11" x14ac:dyDescent="0.25">
      <c r="A201" s="14">
        <v>200</v>
      </c>
      <c r="B201" s="14" t="e">
        <f>VLOOKUP('Ctrl+V'!#REF!,Data!$A$1:$B$200,2,0)</f>
        <v>#REF!</v>
      </c>
      <c r="C201" s="19" t="e">
        <f>'Ctrl+V'!#REF!</f>
        <v>#REF!</v>
      </c>
      <c r="D201" s="20" t="e">
        <f>'Ctrl+V'!#REF!</f>
        <v>#REF!</v>
      </c>
      <c r="E201" s="14" t="e">
        <f>'Ctrl+V'!#REF!</f>
        <v>#REF!</v>
      </c>
      <c r="F201" s="14" t="e">
        <f t="shared" si="9"/>
        <v>#REF!</v>
      </c>
      <c r="G201" s="14" t="e">
        <f>VLOOKUP(F201,'Time Chart'!$A$1:$D$25,4,0)</f>
        <v>#REF!</v>
      </c>
      <c r="H201" s="21" t="e">
        <f>'Ctrl+V'!#REF!</f>
        <v>#REF!</v>
      </c>
      <c r="K201" s="14" t="str">
        <f t="shared" si="10"/>
        <v>Salida</v>
      </c>
    </row>
    <row r="202" spans="1:11" x14ac:dyDescent="0.25">
      <c r="A202" s="14">
        <v>201</v>
      </c>
      <c r="B202" s="14" t="e">
        <f>VLOOKUP('Ctrl+V'!#REF!,Data!$A$1:$B$200,2,0)</f>
        <v>#REF!</v>
      </c>
      <c r="C202" s="19" t="e">
        <f>'Ctrl+V'!#REF!</f>
        <v>#REF!</v>
      </c>
      <c r="D202" s="20" t="e">
        <f>'Ctrl+V'!#REF!</f>
        <v>#REF!</v>
      </c>
      <c r="E202" s="14" t="e">
        <f>'Ctrl+V'!#REF!</f>
        <v>#REF!</v>
      </c>
      <c r="F202" s="14" t="e">
        <f t="shared" si="9"/>
        <v>#REF!</v>
      </c>
      <c r="G202" s="14" t="e">
        <f>VLOOKUP(F202,'Time Chart'!$A$1:$D$25,4,0)</f>
        <v>#REF!</v>
      </c>
      <c r="H202" s="21" t="e">
        <f>'Ctrl+V'!#REF!</f>
        <v>#REF!</v>
      </c>
      <c r="K202" s="14" t="str">
        <f t="shared" si="10"/>
        <v>Salida</v>
      </c>
    </row>
    <row r="203" spans="1:11" x14ac:dyDescent="0.25">
      <c r="A203" s="14">
        <v>202</v>
      </c>
      <c r="B203" s="14" t="e">
        <f>VLOOKUP('Ctrl+V'!#REF!,Data!$A$1:$B$200,2,0)</f>
        <v>#REF!</v>
      </c>
      <c r="C203" s="19" t="e">
        <f>'Ctrl+V'!#REF!</f>
        <v>#REF!</v>
      </c>
      <c r="D203" s="20" t="e">
        <f>'Ctrl+V'!#REF!</f>
        <v>#REF!</v>
      </c>
      <c r="E203" s="14" t="e">
        <f>'Ctrl+V'!#REF!</f>
        <v>#REF!</v>
      </c>
      <c r="F203" s="14" t="e">
        <f t="shared" si="9"/>
        <v>#REF!</v>
      </c>
      <c r="G203" s="14" t="e">
        <f>VLOOKUP(F203,'Time Chart'!$A$1:$D$25,4,0)</f>
        <v>#REF!</v>
      </c>
      <c r="H203" s="21" t="e">
        <f>'Ctrl+V'!#REF!</f>
        <v>#REF!</v>
      </c>
      <c r="K203" s="14" t="str">
        <f t="shared" si="10"/>
        <v>Salida</v>
      </c>
    </row>
    <row r="204" spans="1:11" x14ac:dyDescent="0.25">
      <c r="A204" s="14">
        <v>203</v>
      </c>
      <c r="B204" s="14" t="e">
        <f>VLOOKUP('Ctrl+V'!#REF!,Data!$A$1:$B$200,2,0)</f>
        <v>#REF!</v>
      </c>
      <c r="C204" s="19" t="e">
        <f>'Ctrl+V'!#REF!</f>
        <v>#REF!</v>
      </c>
      <c r="D204" s="20" t="e">
        <f>'Ctrl+V'!#REF!</f>
        <v>#REF!</v>
      </c>
      <c r="E204" s="14" t="e">
        <f>'Ctrl+V'!#REF!</f>
        <v>#REF!</v>
      </c>
      <c r="F204" s="14" t="e">
        <f t="shared" si="9"/>
        <v>#REF!</v>
      </c>
      <c r="G204" s="14" t="e">
        <f>VLOOKUP(F204,'Time Chart'!$A$1:$D$25,4,0)</f>
        <v>#REF!</v>
      </c>
      <c r="H204" s="21" t="e">
        <f>'Ctrl+V'!#REF!</f>
        <v>#REF!</v>
      </c>
      <c r="K204" s="14" t="str">
        <f t="shared" si="10"/>
        <v>Salida</v>
      </c>
    </row>
    <row r="205" spans="1:11" x14ac:dyDescent="0.25">
      <c r="A205" s="14">
        <v>204</v>
      </c>
      <c r="B205" s="14" t="e">
        <f>VLOOKUP('Ctrl+V'!#REF!,Data!$A$1:$B$200,2,0)</f>
        <v>#REF!</v>
      </c>
      <c r="C205" s="19" t="e">
        <f>'Ctrl+V'!#REF!</f>
        <v>#REF!</v>
      </c>
      <c r="D205" s="20" t="e">
        <f>'Ctrl+V'!#REF!</f>
        <v>#REF!</v>
      </c>
      <c r="E205" s="14" t="e">
        <f>'Ctrl+V'!#REF!</f>
        <v>#REF!</v>
      </c>
      <c r="F205" s="14" t="e">
        <f t="shared" si="9"/>
        <v>#REF!</v>
      </c>
      <c r="G205" s="14" t="e">
        <f>VLOOKUP(F205,'Time Chart'!$A$1:$D$25,4,0)</f>
        <v>#REF!</v>
      </c>
      <c r="H205" s="21" t="e">
        <f>'Ctrl+V'!#REF!</f>
        <v>#REF!</v>
      </c>
      <c r="K205" s="14" t="str">
        <f t="shared" si="10"/>
        <v>Salida</v>
      </c>
    </row>
    <row r="206" spans="1:11" x14ac:dyDescent="0.25">
      <c r="A206" s="14">
        <v>205</v>
      </c>
      <c r="B206" s="14" t="e">
        <f>VLOOKUP('Ctrl+V'!#REF!,Data!$A$1:$B$200,2,0)</f>
        <v>#REF!</v>
      </c>
      <c r="C206" s="19" t="e">
        <f>'Ctrl+V'!#REF!</f>
        <v>#REF!</v>
      </c>
      <c r="D206" s="20" t="e">
        <f>'Ctrl+V'!#REF!</f>
        <v>#REF!</v>
      </c>
      <c r="E206" s="14" t="e">
        <f>'Ctrl+V'!#REF!</f>
        <v>#REF!</v>
      </c>
      <c r="F206" s="14" t="e">
        <f t="shared" si="9"/>
        <v>#REF!</v>
      </c>
      <c r="G206" s="14" t="e">
        <f>VLOOKUP(F206,'Time Chart'!$A$1:$D$25,4,0)</f>
        <v>#REF!</v>
      </c>
      <c r="H206" s="21" t="e">
        <f>'Ctrl+V'!#REF!</f>
        <v>#REF!</v>
      </c>
      <c r="K206" s="14" t="str">
        <f t="shared" si="10"/>
        <v>Salida</v>
      </c>
    </row>
    <row r="207" spans="1:11" x14ac:dyDescent="0.25">
      <c r="A207" s="14">
        <v>206</v>
      </c>
      <c r="B207" s="14" t="e">
        <f>VLOOKUP('Ctrl+V'!#REF!,Data!$A$1:$B$200,2,0)</f>
        <v>#REF!</v>
      </c>
      <c r="C207" s="19" t="e">
        <f>'Ctrl+V'!#REF!</f>
        <v>#REF!</v>
      </c>
      <c r="D207" s="20" t="e">
        <f>'Ctrl+V'!#REF!</f>
        <v>#REF!</v>
      </c>
      <c r="E207" s="14" t="e">
        <f>'Ctrl+V'!#REF!</f>
        <v>#REF!</v>
      </c>
      <c r="F207" s="14" t="e">
        <f t="shared" si="9"/>
        <v>#REF!</v>
      </c>
      <c r="G207" s="14" t="e">
        <f>VLOOKUP(F207,'Time Chart'!$A$1:$D$25,4,0)</f>
        <v>#REF!</v>
      </c>
      <c r="H207" s="21" t="e">
        <f>'Ctrl+V'!#REF!</f>
        <v>#REF!</v>
      </c>
      <c r="K207" s="14" t="str">
        <f t="shared" si="10"/>
        <v>Salida</v>
      </c>
    </row>
    <row r="208" spans="1:11" x14ac:dyDescent="0.25">
      <c r="A208" s="14">
        <v>207</v>
      </c>
      <c r="B208" s="14" t="e">
        <f>VLOOKUP('Ctrl+V'!#REF!,Data!$A$1:$B$200,2,0)</f>
        <v>#REF!</v>
      </c>
      <c r="C208" s="19" t="e">
        <f>'Ctrl+V'!#REF!</f>
        <v>#REF!</v>
      </c>
      <c r="D208" s="20" t="e">
        <f>'Ctrl+V'!#REF!</f>
        <v>#REF!</v>
      </c>
      <c r="E208" s="14" t="e">
        <f>'Ctrl+V'!#REF!</f>
        <v>#REF!</v>
      </c>
      <c r="F208" s="14" t="e">
        <f t="shared" si="9"/>
        <v>#REF!</v>
      </c>
      <c r="G208" s="14" t="e">
        <f>VLOOKUP(F208,'Time Chart'!$A$1:$D$25,4,0)</f>
        <v>#REF!</v>
      </c>
      <c r="H208" s="21" t="e">
        <f>'Ctrl+V'!#REF!</f>
        <v>#REF!</v>
      </c>
      <c r="K208" s="14" t="str">
        <f t="shared" si="10"/>
        <v>Salida</v>
      </c>
    </row>
    <row r="209" spans="1:11" x14ac:dyDescent="0.25">
      <c r="A209" s="14">
        <v>208</v>
      </c>
      <c r="B209" s="14" t="e">
        <f>VLOOKUP('Ctrl+V'!#REF!,Data!$A$1:$B$200,2,0)</f>
        <v>#REF!</v>
      </c>
      <c r="C209" s="19" t="e">
        <f>'Ctrl+V'!#REF!</f>
        <v>#REF!</v>
      </c>
      <c r="D209" s="20" t="e">
        <f>'Ctrl+V'!#REF!</f>
        <v>#REF!</v>
      </c>
      <c r="E209" s="14" t="e">
        <f>'Ctrl+V'!#REF!</f>
        <v>#REF!</v>
      </c>
      <c r="F209" s="14" t="e">
        <f t="shared" si="9"/>
        <v>#REF!</v>
      </c>
      <c r="G209" s="14" t="e">
        <f>VLOOKUP(F209,'Time Chart'!$A$1:$D$25,4,0)</f>
        <v>#REF!</v>
      </c>
      <c r="H209" s="21" t="e">
        <f>'Ctrl+V'!#REF!</f>
        <v>#REF!</v>
      </c>
      <c r="K209" s="14" t="str">
        <f t="shared" si="10"/>
        <v>Salida</v>
      </c>
    </row>
    <row r="210" spans="1:11" x14ac:dyDescent="0.25">
      <c r="A210" s="14">
        <v>209</v>
      </c>
      <c r="B210" s="14" t="e">
        <f>VLOOKUP('Ctrl+V'!#REF!,Data!$A$1:$B$200,2,0)</f>
        <v>#REF!</v>
      </c>
      <c r="C210" s="19" t="e">
        <f>'Ctrl+V'!#REF!</f>
        <v>#REF!</v>
      </c>
      <c r="D210" s="20" t="e">
        <f>'Ctrl+V'!#REF!</f>
        <v>#REF!</v>
      </c>
      <c r="E210" s="14" t="e">
        <f>'Ctrl+V'!#REF!</f>
        <v>#REF!</v>
      </c>
      <c r="F210" s="14" t="e">
        <f t="shared" si="9"/>
        <v>#REF!</v>
      </c>
      <c r="G210" s="14" t="e">
        <f>VLOOKUP(F210,'Time Chart'!$A$1:$D$25,4,0)</f>
        <v>#REF!</v>
      </c>
      <c r="H210" s="21" t="e">
        <f>'Ctrl+V'!#REF!</f>
        <v>#REF!</v>
      </c>
      <c r="K210" s="14" t="str">
        <f t="shared" si="10"/>
        <v>Salida</v>
      </c>
    </row>
    <row r="211" spans="1:11" x14ac:dyDescent="0.25">
      <c r="A211" s="14">
        <v>210</v>
      </c>
      <c r="B211" s="14" t="e">
        <f>VLOOKUP('Ctrl+V'!#REF!,Data!$A$1:$B$200,2,0)</f>
        <v>#REF!</v>
      </c>
      <c r="C211" s="19" t="e">
        <f>'Ctrl+V'!#REF!</f>
        <v>#REF!</v>
      </c>
      <c r="D211" s="20" t="e">
        <f>'Ctrl+V'!#REF!</f>
        <v>#REF!</v>
      </c>
      <c r="E211" s="14" t="e">
        <f>'Ctrl+V'!#REF!</f>
        <v>#REF!</v>
      </c>
      <c r="F211" s="14" t="e">
        <f t="shared" si="9"/>
        <v>#REF!</v>
      </c>
      <c r="G211" s="14" t="e">
        <f>VLOOKUP(F211,'Time Chart'!$A$1:$D$25,4,0)</f>
        <v>#REF!</v>
      </c>
      <c r="H211" s="21" t="e">
        <f>'Ctrl+V'!#REF!</f>
        <v>#REF!</v>
      </c>
      <c r="K211" s="14" t="str">
        <f t="shared" si="10"/>
        <v>Salida</v>
      </c>
    </row>
    <row r="212" spans="1:11" x14ac:dyDescent="0.25">
      <c r="A212" s="14">
        <v>211</v>
      </c>
      <c r="B212" s="14" t="e">
        <f>VLOOKUP('Ctrl+V'!#REF!,Data!$A$1:$B$200,2,0)</f>
        <v>#REF!</v>
      </c>
      <c r="C212" s="19" t="e">
        <f>'Ctrl+V'!#REF!</f>
        <v>#REF!</v>
      </c>
      <c r="D212" s="20" t="e">
        <f>'Ctrl+V'!#REF!</f>
        <v>#REF!</v>
      </c>
      <c r="E212" s="14" t="e">
        <f>'Ctrl+V'!#REF!</f>
        <v>#REF!</v>
      </c>
      <c r="F212" s="14" t="e">
        <f t="shared" si="9"/>
        <v>#REF!</v>
      </c>
      <c r="G212" s="14" t="e">
        <f>VLOOKUP(F212,'Time Chart'!$A$1:$D$25,4,0)</f>
        <v>#REF!</v>
      </c>
      <c r="H212" s="21" t="e">
        <f>'Ctrl+V'!#REF!</f>
        <v>#REF!</v>
      </c>
      <c r="K212" s="14" t="str">
        <f t="shared" si="10"/>
        <v>Salida</v>
      </c>
    </row>
    <row r="213" spans="1:11" x14ac:dyDescent="0.25">
      <c r="A213" s="14">
        <v>212</v>
      </c>
      <c r="B213" s="14" t="e">
        <f>VLOOKUP('Ctrl+V'!#REF!,Data!$A$1:$B$200,2,0)</f>
        <v>#REF!</v>
      </c>
      <c r="C213" s="19" t="e">
        <f>'Ctrl+V'!#REF!</f>
        <v>#REF!</v>
      </c>
      <c r="D213" s="20" t="e">
        <f>'Ctrl+V'!#REF!</f>
        <v>#REF!</v>
      </c>
      <c r="E213" s="14" t="e">
        <f>'Ctrl+V'!#REF!</f>
        <v>#REF!</v>
      </c>
      <c r="F213" s="14" t="e">
        <f t="shared" si="9"/>
        <v>#REF!</v>
      </c>
      <c r="G213" s="14" t="e">
        <f>VLOOKUP(F213,'Time Chart'!$A$1:$D$25,4,0)</f>
        <v>#REF!</v>
      </c>
      <c r="H213" s="21" t="e">
        <f>'Ctrl+V'!#REF!</f>
        <v>#REF!</v>
      </c>
      <c r="K213" s="14" t="str">
        <f t="shared" si="10"/>
        <v>Salida</v>
      </c>
    </row>
    <row r="214" spans="1:11" x14ac:dyDescent="0.25">
      <c r="A214" s="14">
        <v>213</v>
      </c>
      <c r="B214" s="14" t="e">
        <f>VLOOKUP('Ctrl+V'!#REF!,Data!$A$1:$B$200,2,0)</f>
        <v>#REF!</v>
      </c>
      <c r="C214" s="19" t="e">
        <f>'Ctrl+V'!#REF!</f>
        <v>#REF!</v>
      </c>
      <c r="D214" s="20" t="e">
        <f>'Ctrl+V'!#REF!</f>
        <v>#REF!</v>
      </c>
      <c r="E214" s="14" t="e">
        <f>'Ctrl+V'!#REF!</f>
        <v>#REF!</v>
      </c>
      <c r="F214" s="14" t="e">
        <f t="shared" si="9"/>
        <v>#REF!</v>
      </c>
      <c r="G214" s="14" t="e">
        <f>VLOOKUP(F214,'Time Chart'!$A$1:$D$25,4,0)</f>
        <v>#REF!</v>
      </c>
      <c r="H214" s="21" t="e">
        <f>'Ctrl+V'!#REF!</f>
        <v>#REF!</v>
      </c>
      <c r="K214" s="14" t="str">
        <f t="shared" si="10"/>
        <v>Salida</v>
      </c>
    </row>
    <row r="215" spans="1:11" x14ac:dyDescent="0.25">
      <c r="A215" s="14">
        <v>214</v>
      </c>
      <c r="B215" s="14" t="e">
        <f>VLOOKUP('Ctrl+V'!#REF!,Data!$A$1:$B$200,2,0)</f>
        <v>#REF!</v>
      </c>
      <c r="C215" s="19" t="e">
        <f>'Ctrl+V'!#REF!</f>
        <v>#REF!</v>
      </c>
      <c r="D215" s="20" t="e">
        <f>'Ctrl+V'!#REF!</f>
        <v>#REF!</v>
      </c>
      <c r="E215" s="14" t="e">
        <f>'Ctrl+V'!#REF!</f>
        <v>#REF!</v>
      </c>
      <c r="F215" s="14" t="e">
        <f t="shared" si="9"/>
        <v>#REF!</v>
      </c>
      <c r="G215" s="14" t="e">
        <f>VLOOKUP(F215,'Time Chart'!$A$1:$D$25,4,0)</f>
        <v>#REF!</v>
      </c>
      <c r="H215" s="21" t="e">
        <f>'Ctrl+V'!#REF!</f>
        <v>#REF!</v>
      </c>
      <c r="K215" s="14" t="str">
        <f t="shared" si="10"/>
        <v>Salida</v>
      </c>
    </row>
    <row r="216" spans="1:11" x14ac:dyDescent="0.25">
      <c r="A216" s="14">
        <v>215</v>
      </c>
      <c r="B216" s="14" t="e">
        <f>VLOOKUP('Ctrl+V'!#REF!,Data!$A$1:$B$200,2,0)</f>
        <v>#REF!</v>
      </c>
      <c r="C216" s="19" t="e">
        <f>'Ctrl+V'!#REF!</f>
        <v>#REF!</v>
      </c>
      <c r="D216" s="20" t="e">
        <f>'Ctrl+V'!#REF!</f>
        <v>#REF!</v>
      </c>
      <c r="E216" s="14" t="e">
        <f>'Ctrl+V'!#REF!</f>
        <v>#REF!</v>
      </c>
      <c r="F216" s="14" t="e">
        <f t="shared" si="9"/>
        <v>#REF!</v>
      </c>
      <c r="G216" s="14" t="e">
        <f>VLOOKUP(F216,'Time Chart'!$A$1:$D$25,4,0)</f>
        <v>#REF!</v>
      </c>
      <c r="H216" s="21" t="e">
        <f>'Ctrl+V'!#REF!</f>
        <v>#REF!</v>
      </c>
      <c r="K216" s="14" t="str">
        <f t="shared" si="10"/>
        <v>Salida</v>
      </c>
    </row>
    <row r="217" spans="1:11" x14ac:dyDescent="0.25">
      <c r="A217" s="14">
        <v>216</v>
      </c>
      <c r="B217" s="14" t="e">
        <f>VLOOKUP('Ctrl+V'!#REF!,Data!$A$1:$B$200,2,0)</f>
        <v>#REF!</v>
      </c>
      <c r="C217" s="19" t="e">
        <f>'Ctrl+V'!#REF!</f>
        <v>#REF!</v>
      </c>
      <c r="D217" s="20" t="e">
        <f>'Ctrl+V'!#REF!</f>
        <v>#REF!</v>
      </c>
      <c r="E217" s="14" t="e">
        <f>'Ctrl+V'!#REF!</f>
        <v>#REF!</v>
      </c>
      <c r="F217" s="14" t="e">
        <f t="shared" si="9"/>
        <v>#REF!</v>
      </c>
      <c r="G217" s="14" t="e">
        <f>VLOOKUP(F217,'Time Chart'!$A$1:$D$25,4,0)</f>
        <v>#REF!</v>
      </c>
      <c r="H217" s="21" t="e">
        <f>'Ctrl+V'!#REF!</f>
        <v>#REF!</v>
      </c>
      <c r="K217" s="14" t="str">
        <f t="shared" si="10"/>
        <v>Salida</v>
      </c>
    </row>
    <row r="218" spans="1:11" x14ac:dyDescent="0.25">
      <c r="A218" s="14">
        <v>217</v>
      </c>
      <c r="B218" s="14" t="e">
        <f>VLOOKUP('Ctrl+V'!#REF!,Data!$A$1:$B$200,2,0)</f>
        <v>#REF!</v>
      </c>
      <c r="C218" s="19" t="e">
        <f>'Ctrl+V'!#REF!</f>
        <v>#REF!</v>
      </c>
      <c r="D218" s="20" t="e">
        <f>'Ctrl+V'!#REF!</f>
        <v>#REF!</v>
      </c>
      <c r="E218" s="14" t="e">
        <f>'Ctrl+V'!#REF!</f>
        <v>#REF!</v>
      </c>
      <c r="F218" s="14" t="e">
        <f t="shared" si="9"/>
        <v>#REF!</v>
      </c>
      <c r="G218" s="14" t="e">
        <f>VLOOKUP(F218,'Time Chart'!$A$1:$D$25,4,0)</f>
        <v>#REF!</v>
      </c>
      <c r="H218" s="21" t="e">
        <f>'Ctrl+V'!#REF!</f>
        <v>#REF!</v>
      </c>
      <c r="K218" s="14" t="str">
        <f t="shared" si="10"/>
        <v>Salida</v>
      </c>
    </row>
    <row r="219" spans="1:11" x14ac:dyDescent="0.25">
      <c r="A219" s="14">
        <v>218</v>
      </c>
      <c r="B219" s="14" t="e">
        <f>VLOOKUP('Ctrl+V'!#REF!,Data!$A$1:$B$200,2,0)</f>
        <v>#REF!</v>
      </c>
      <c r="C219" s="19" t="e">
        <f>'Ctrl+V'!#REF!</f>
        <v>#REF!</v>
      </c>
      <c r="D219" s="20" t="e">
        <f>'Ctrl+V'!#REF!</f>
        <v>#REF!</v>
      </c>
      <c r="E219" s="14" t="e">
        <f>'Ctrl+V'!#REF!</f>
        <v>#REF!</v>
      </c>
      <c r="F219" s="14" t="e">
        <f t="shared" si="9"/>
        <v>#REF!</v>
      </c>
      <c r="G219" s="14" t="e">
        <f>VLOOKUP(F219,'Time Chart'!$A$1:$D$25,4,0)</f>
        <v>#REF!</v>
      </c>
      <c r="H219" s="21" t="e">
        <f>'Ctrl+V'!#REF!</f>
        <v>#REF!</v>
      </c>
      <c r="K219" s="14" t="str">
        <f t="shared" si="10"/>
        <v>Salida</v>
      </c>
    </row>
    <row r="220" spans="1:11" x14ac:dyDescent="0.25">
      <c r="A220" s="14">
        <v>219</v>
      </c>
      <c r="B220" s="14" t="e">
        <f>VLOOKUP('Ctrl+V'!#REF!,Data!$A$1:$B$200,2,0)</f>
        <v>#REF!</v>
      </c>
      <c r="C220" s="19" t="e">
        <f>'Ctrl+V'!#REF!</f>
        <v>#REF!</v>
      </c>
      <c r="D220" s="20" t="e">
        <f>'Ctrl+V'!#REF!</f>
        <v>#REF!</v>
      </c>
      <c r="E220" s="14" t="e">
        <f>'Ctrl+V'!#REF!</f>
        <v>#REF!</v>
      </c>
      <c r="F220" s="14" t="e">
        <f t="shared" si="9"/>
        <v>#REF!</v>
      </c>
      <c r="G220" s="14" t="e">
        <f>VLOOKUP(F220,'Time Chart'!$A$1:$D$25,4,0)</f>
        <v>#REF!</v>
      </c>
      <c r="H220" s="21" t="e">
        <f>'Ctrl+V'!#REF!</f>
        <v>#REF!</v>
      </c>
      <c r="K220" s="14" t="str">
        <f t="shared" si="10"/>
        <v>Salida</v>
      </c>
    </row>
    <row r="221" spans="1:11" x14ac:dyDescent="0.25">
      <c r="A221" s="14">
        <v>220</v>
      </c>
      <c r="B221" s="14" t="e">
        <f>VLOOKUP('Ctrl+V'!#REF!,Data!$A$1:$B$200,2,0)</f>
        <v>#REF!</v>
      </c>
      <c r="C221" s="19" t="e">
        <f>'Ctrl+V'!#REF!</f>
        <v>#REF!</v>
      </c>
      <c r="D221" s="20" t="e">
        <f>'Ctrl+V'!#REF!</f>
        <v>#REF!</v>
      </c>
      <c r="E221" s="14" t="e">
        <f>'Ctrl+V'!#REF!</f>
        <v>#REF!</v>
      </c>
      <c r="F221" s="14" t="e">
        <f t="shared" si="9"/>
        <v>#REF!</v>
      </c>
      <c r="G221" s="14" t="e">
        <f>VLOOKUP(F221,'Time Chart'!$A$1:$D$25,4,0)</f>
        <v>#REF!</v>
      </c>
      <c r="H221" s="21" t="e">
        <f>'Ctrl+V'!#REF!</f>
        <v>#REF!</v>
      </c>
      <c r="K221" s="14" t="str">
        <f t="shared" si="10"/>
        <v>Salida</v>
      </c>
    </row>
    <row r="222" spans="1:11" x14ac:dyDescent="0.25">
      <c r="A222" s="14">
        <v>221</v>
      </c>
      <c r="B222" s="14" t="e">
        <f>VLOOKUP('Ctrl+V'!#REF!,Data!$A$1:$B$200,2,0)</f>
        <v>#REF!</v>
      </c>
      <c r="C222" s="19" t="e">
        <f>'Ctrl+V'!#REF!</f>
        <v>#REF!</v>
      </c>
      <c r="D222" s="20" t="e">
        <f>'Ctrl+V'!#REF!</f>
        <v>#REF!</v>
      </c>
      <c r="E222" s="14" t="e">
        <f>'Ctrl+V'!#REF!</f>
        <v>#REF!</v>
      </c>
      <c r="F222" s="14" t="e">
        <f t="shared" si="9"/>
        <v>#REF!</v>
      </c>
      <c r="G222" s="14" t="e">
        <f>VLOOKUP(F222,'Time Chart'!$A$1:$D$25,4,0)</f>
        <v>#REF!</v>
      </c>
      <c r="H222" s="21" t="e">
        <f>'Ctrl+V'!#REF!</f>
        <v>#REF!</v>
      </c>
      <c r="K222" s="14" t="str">
        <f t="shared" si="10"/>
        <v>Salida</v>
      </c>
    </row>
    <row r="223" spans="1:11" x14ac:dyDescent="0.25">
      <c r="A223" s="14">
        <v>222</v>
      </c>
      <c r="B223" s="14" t="e">
        <f>VLOOKUP('Ctrl+V'!#REF!,Data!$A$1:$B$200,2,0)</f>
        <v>#REF!</v>
      </c>
      <c r="C223" s="19" t="e">
        <f>'Ctrl+V'!#REF!</f>
        <v>#REF!</v>
      </c>
      <c r="D223" s="20" t="e">
        <f>'Ctrl+V'!#REF!</f>
        <v>#REF!</v>
      </c>
      <c r="E223" s="14" t="e">
        <f>'Ctrl+V'!#REF!</f>
        <v>#REF!</v>
      </c>
      <c r="F223" s="14" t="e">
        <f t="shared" si="9"/>
        <v>#REF!</v>
      </c>
      <c r="G223" s="14" t="e">
        <f>VLOOKUP(F223,'Time Chart'!$A$1:$D$25,4,0)</f>
        <v>#REF!</v>
      </c>
      <c r="H223" s="21" t="e">
        <f>'Ctrl+V'!#REF!</f>
        <v>#REF!</v>
      </c>
      <c r="K223" s="14" t="str">
        <f t="shared" si="10"/>
        <v>Salida</v>
      </c>
    </row>
    <row r="224" spans="1:11" x14ac:dyDescent="0.25">
      <c r="A224" s="14">
        <v>223</v>
      </c>
      <c r="B224" s="14" t="e">
        <f>VLOOKUP('Ctrl+V'!#REF!,Data!$A$1:$B$200,2,0)</f>
        <v>#REF!</v>
      </c>
      <c r="C224" s="19" t="e">
        <f>'Ctrl+V'!#REF!</f>
        <v>#REF!</v>
      </c>
      <c r="D224" s="20" t="e">
        <f>'Ctrl+V'!#REF!</f>
        <v>#REF!</v>
      </c>
      <c r="E224" s="14" t="e">
        <f>'Ctrl+V'!#REF!</f>
        <v>#REF!</v>
      </c>
      <c r="F224" s="14" t="e">
        <f t="shared" si="9"/>
        <v>#REF!</v>
      </c>
      <c r="G224" s="14" t="e">
        <f>VLOOKUP(F224,'Time Chart'!$A$1:$D$25,4,0)</f>
        <v>#REF!</v>
      </c>
      <c r="H224" s="21" t="e">
        <f>'Ctrl+V'!#REF!</f>
        <v>#REF!</v>
      </c>
      <c r="K224" s="14" t="str">
        <f t="shared" si="10"/>
        <v>Salida</v>
      </c>
    </row>
    <row r="225" spans="1:11" x14ac:dyDescent="0.25">
      <c r="A225" s="14">
        <v>224</v>
      </c>
      <c r="B225" s="14" t="e">
        <f>VLOOKUP('Ctrl+V'!#REF!,Data!$A$1:$B$200,2,0)</f>
        <v>#REF!</v>
      </c>
      <c r="C225" s="19" t="e">
        <f>'Ctrl+V'!#REF!</f>
        <v>#REF!</v>
      </c>
      <c r="D225" s="20" t="e">
        <f>'Ctrl+V'!#REF!</f>
        <v>#REF!</v>
      </c>
      <c r="E225" s="14" t="e">
        <f>'Ctrl+V'!#REF!</f>
        <v>#REF!</v>
      </c>
      <c r="F225" s="14" t="e">
        <f t="shared" si="9"/>
        <v>#REF!</v>
      </c>
      <c r="G225" s="14" t="e">
        <f>VLOOKUP(F225,'Time Chart'!$A$1:$D$25,4,0)</f>
        <v>#REF!</v>
      </c>
      <c r="H225" s="21" t="e">
        <f>'Ctrl+V'!#REF!</f>
        <v>#REF!</v>
      </c>
      <c r="K225" s="14" t="str">
        <f t="shared" si="10"/>
        <v>Salida</v>
      </c>
    </row>
    <row r="226" spans="1:11" x14ac:dyDescent="0.25">
      <c r="A226" s="14">
        <v>225</v>
      </c>
      <c r="B226" s="14" t="e">
        <f>VLOOKUP('Ctrl+V'!#REF!,Data!$A$1:$B$200,2,0)</f>
        <v>#REF!</v>
      </c>
      <c r="C226" s="19" t="e">
        <f>'Ctrl+V'!#REF!</f>
        <v>#REF!</v>
      </c>
      <c r="D226" s="20" t="e">
        <f>'Ctrl+V'!#REF!</f>
        <v>#REF!</v>
      </c>
      <c r="E226" s="14" t="e">
        <f>'Ctrl+V'!#REF!</f>
        <v>#REF!</v>
      </c>
      <c r="F226" s="14" t="e">
        <f t="shared" si="9"/>
        <v>#REF!</v>
      </c>
      <c r="G226" s="14" t="e">
        <f>VLOOKUP(F226,'Time Chart'!$A$1:$D$25,4,0)</f>
        <v>#REF!</v>
      </c>
      <c r="H226" s="21" t="e">
        <f>'Ctrl+V'!#REF!</f>
        <v>#REF!</v>
      </c>
      <c r="K226" s="14" t="str">
        <f t="shared" si="10"/>
        <v>Salida</v>
      </c>
    </row>
    <row r="227" spans="1:11" x14ac:dyDescent="0.25">
      <c r="A227" s="14">
        <v>226</v>
      </c>
      <c r="B227" s="14" t="e">
        <f>VLOOKUP('Ctrl+V'!#REF!,Data!$A$1:$B$200,2,0)</f>
        <v>#REF!</v>
      </c>
      <c r="C227" s="19" t="e">
        <f>'Ctrl+V'!#REF!</f>
        <v>#REF!</v>
      </c>
      <c r="D227" s="20" t="e">
        <f>'Ctrl+V'!#REF!</f>
        <v>#REF!</v>
      </c>
      <c r="E227" s="14" t="e">
        <f>'Ctrl+V'!#REF!</f>
        <v>#REF!</v>
      </c>
      <c r="F227" s="14" t="e">
        <f t="shared" si="9"/>
        <v>#REF!</v>
      </c>
      <c r="G227" s="14" t="e">
        <f>VLOOKUP(F227,'Time Chart'!$A$1:$D$25,4,0)</f>
        <v>#REF!</v>
      </c>
      <c r="H227" s="21" t="e">
        <f>'Ctrl+V'!#REF!</f>
        <v>#REF!</v>
      </c>
      <c r="K227" s="14" t="str">
        <f t="shared" si="10"/>
        <v>Salida</v>
      </c>
    </row>
    <row r="228" spans="1:11" x14ac:dyDescent="0.25">
      <c r="A228" s="14">
        <v>227</v>
      </c>
      <c r="B228" s="14" t="e">
        <f>VLOOKUP('Ctrl+V'!#REF!,Data!$A$1:$B$200,2,0)</f>
        <v>#REF!</v>
      </c>
      <c r="C228" s="19" t="e">
        <f>'Ctrl+V'!#REF!</f>
        <v>#REF!</v>
      </c>
      <c r="D228" s="20" t="e">
        <f>'Ctrl+V'!#REF!</f>
        <v>#REF!</v>
      </c>
      <c r="E228" s="14" t="e">
        <f>'Ctrl+V'!#REF!</f>
        <v>#REF!</v>
      </c>
      <c r="F228" s="14" t="e">
        <f t="shared" si="9"/>
        <v>#REF!</v>
      </c>
      <c r="G228" s="14" t="e">
        <f>VLOOKUP(F228,'Time Chart'!$A$1:$D$25,4,0)</f>
        <v>#REF!</v>
      </c>
      <c r="H228" s="21" t="e">
        <f>'Ctrl+V'!#REF!</f>
        <v>#REF!</v>
      </c>
      <c r="K228" s="14" t="str">
        <f t="shared" si="10"/>
        <v>Salida</v>
      </c>
    </row>
    <row r="229" spans="1:11" x14ac:dyDescent="0.25">
      <c r="A229" s="14">
        <v>228</v>
      </c>
      <c r="B229" s="14" t="e">
        <f>VLOOKUP('Ctrl+V'!#REF!,Data!$A$1:$B$200,2,0)</f>
        <v>#REF!</v>
      </c>
      <c r="C229" s="19" t="e">
        <f>'Ctrl+V'!#REF!</f>
        <v>#REF!</v>
      </c>
      <c r="D229" s="20" t="e">
        <f>'Ctrl+V'!#REF!</f>
        <v>#REF!</v>
      </c>
      <c r="E229" s="14" t="e">
        <f>'Ctrl+V'!#REF!</f>
        <v>#REF!</v>
      </c>
      <c r="F229" s="14" t="e">
        <f t="shared" si="9"/>
        <v>#REF!</v>
      </c>
      <c r="G229" s="14" t="e">
        <f>VLOOKUP(F229,'Time Chart'!$A$1:$D$25,4,0)</f>
        <v>#REF!</v>
      </c>
      <c r="H229" s="21" t="e">
        <f>'Ctrl+V'!#REF!</f>
        <v>#REF!</v>
      </c>
      <c r="K229" s="14" t="str">
        <f t="shared" si="10"/>
        <v>Salida</v>
      </c>
    </row>
    <row r="230" spans="1:11" x14ac:dyDescent="0.25">
      <c r="A230" s="14">
        <v>229</v>
      </c>
      <c r="B230" s="14" t="e">
        <f>VLOOKUP('Ctrl+V'!#REF!,Data!$A$1:$B$200,2,0)</f>
        <v>#REF!</v>
      </c>
      <c r="C230" s="19" t="e">
        <f>'Ctrl+V'!#REF!</f>
        <v>#REF!</v>
      </c>
      <c r="D230" s="20" t="e">
        <f>'Ctrl+V'!#REF!</f>
        <v>#REF!</v>
      </c>
      <c r="E230" s="14" t="e">
        <f>'Ctrl+V'!#REF!</f>
        <v>#REF!</v>
      </c>
      <c r="F230" s="14" t="e">
        <f t="shared" si="9"/>
        <v>#REF!</v>
      </c>
      <c r="G230" s="14" t="e">
        <f>VLOOKUP(F230,'Time Chart'!$A$1:$D$25,4,0)</f>
        <v>#REF!</v>
      </c>
      <c r="H230" s="21" t="e">
        <f>'Ctrl+V'!#REF!</f>
        <v>#REF!</v>
      </c>
      <c r="K230" s="14" t="str">
        <f t="shared" si="10"/>
        <v>Salida</v>
      </c>
    </row>
    <row r="231" spans="1:11" x14ac:dyDescent="0.25">
      <c r="A231" s="14">
        <v>230</v>
      </c>
      <c r="B231" s="14" t="e">
        <f>VLOOKUP('Ctrl+V'!#REF!,Data!$A$1:$B$200,2,0)</f>
        <v>#REF!</v>
      </c>
      <c r="C231" s="19" t="e">
        <f>'Ctrl+V'!#REF!</f>
        <v>#REF!</v>
      </c>
      <c r="D231" s="20" t="e">
        <f>'Ctrl+V'!#REF!</f>
        <v>#REF!</v>
      </c>
      <c r="E231" s="14" t="e">
        <f>'Ctrl+V'!#REF!</f>
        <v>#REF!</v>
      </c>
      <c r="F231" s="14" t="e">
        <f t="shared" si="9"/>
        <v>#REF!</v>
      </c>
      <c r="G231" s="14" t="e">
        <f>VLOOKUP(F231,'Time Chart'!$A$1:$D$25,4,0)</f>
        <v>#REF!</v>
      </c>
      <c r="H231" s="21" t="e">
        <f>'Ctrl+V'!#REF!</f>
        <v>#REF!</v>
      </c>
      <c r="K231" s="14" t="str">
        <f t="shared" si="10"/>
        <v>Salida</v>
      </c>
    </row>
    <row r="232" spans="1:11" x14ac:dyDescent="0.25">
      <c r="A232" s="14">
        <v>231</v>
      </c>
      <c r="B232" s="14" t="e">
        <f>VLOOKUP('Ctrl+V'!#REF!,Data!$A$1:$B$200,2,0)</f>
        <v>#REF!</v>
      </c>
      <c r="C232" s="19" t="e">
        <f>'Ctrl+V'!#REF!</f>
        <v>#REF!</v>
      </c>
      <c r="D232" s="20" t="e">
        <f>'Ctrl+V'!#REF!</f>
        <v>#REF!</v>
      </c>
      <c r="E232" s="14" t="e">
        <f>'Ctrl+V'!#REF!</f>
        <v>#REF!</v>
      </c>
      <c r="F232" s="14" t="e">
        <f t="shared" si="9"/>
        <v>#REF!</v>
      </c>
      <c r="G232" s="14" t="e">
        <f>VLOOKUP(F232,'Time Chart'!$A$1:$D$25,4,0)</f>
        <v>#REF!</v>
      </c>
      <c r="H232" s="21" t="e">
        <f>'Ctrl+V'!#REF!</f>
        <v>#REF!</v>
      </c>
      <c r="K232" s="14" t="str">
        <f t="shared" si="10"/>
        <v>Salida</v>
      </c>
    </row>
    <row r="233" spans="1:11" x14ac:dyDescent="0.25">
      <c r="A233" s="14">
        <v>232</v>
      </c>
      <c r="B233" s="14" t="e">
        <f>VLOOKUP('Ctrl+V'!#REF!,Data!$A$1:$B$200,2,0)</f>
        <v>#REF!</v>
      </c>
      <c r="C233" s="19" t="e">
        <f>'Ctrl+V'!#REF!</f>
        <v>#REF!</v>
      </c>
      <c r="D233" s="20" t="e">
        <f>'Ctrl+V'!#REF!</f>
        <v>#REF!</v>
      </c>
      <c r="E233" s="14" t="e">
        <f>'Ctrl+V'!#REF!</f>
        <v>#REF!</v>
      </c>
      <c r="F233" s="14" t="e">
        <f t="shared" si="9"/>
        <v>#REF!</v>
      </c>
      <c r="G233" s="14" t="e">
        <f>VLOOKUP(F233,'Time Chart'!$A$1:$D$25,4,0)</f>
        <v>#REF!</v>
      </c>
      <c r="H233" s="21" t="e">
        <f>'Ctrl+V'!#REF!</f>
        <v>#REF!</v>
      </c>
      <c r="K233" s="14" t="str">
        <f t="shared" si="10"/>
        <v>Salida</v>
      </c>
    </row>
    <row r="234" spans="1:11" x14ac:dyDescent="0.25">
      <c r="A234" s="14">
        <v>233</v>
      </c>
      <c r="B234" s="14" t="e">
        <f>VLOOKUP('Ctrl+V'!#REF!,Data!$A$1:$B$200,2,0)</f>
        <v>#REF!</v>
      </c>
      <c r="C234" s="19" t="e">
        <f>'Ctrl+V'!#REF!</f>
        <v>#REF!</v>
      </c>
      <c r="D234" s="20" t="e">
        <f>'Ctrl+V'!#REF!</f>
        <v>#REF!</v>
      </c>
      <c r="E234" s="14" t="e">
        <f>'Ctrl+V'!#REF!</f>
        <v>#REF!</v>
      </c>
      <c r="F234" s="14" t="e">
        <f t="shared" si="9"/>
        <v>#REF!</v>
      </c>
      <c r="G234" s="14" t="e">
        <f>VLOOKUP(F234,'Time Chart'!$A$1:$D$25,4,0)</f>
        <v>#REF!</v>
      </c>
      <c r="H234" s="21" t="e">
        <f>'Ctrl+V'!#REF!</f>
        <v>#REF!</v>
      </c>
      <c r="K234" s="14" t="str">
        <f t="shared" si="10"/>
        <v>Salida</v>
      </c>
    </row>
    <row r="235" spans="1:11" x14ac:dyDescent="0.25">
      <c r="A235" s="14">
        <v>234</v>
      </c>
      <c r="B235" s="14" t="e">
        <f>VLOOKUP('Ctrl+V'!#REF!,Data!$A$1:$B$200,2,0)</f>
        <v>#REF!</v>
      </c>
      <c r="C235" s="19" t="e">
        <f>'Ctrl+V'!#REF!</f>
        <v>#REF!</v>
      </c>
      <c r="D235" s="20" t="e">
        <f>'Ctrl+V'!#REF!</f>
        <v>#REF!</v>
      </c>
      <c r="E235" s="14" t="e">
        <f>'Ctrl+V'!#REF!</f>
        <v>#REF!</v>
      </c>
      <c r="F235" s="14" t="e">
        <f t="shared" si="9"/>
        <v>#REF!</v>
      </c>
      <c r="G235" s="14" t="e">
        <f>VLOOKUP(F235,'Time Chart'!$A$1:$D$25,4,0)</f>
        <v>#REF!</v>
      </c>
      <c r="H235" s="21" t="e">
        <f>'Ctrl+V'!#REF!</f>
        <v>#REF!</v>
      </c>
      <c r="K235" s="14" t="str">
        <f t="shared" si="10"/>
        <v>Salida</v>
      </c>
    </row>
    <row r="236" spans="1:11" x14ac:dyDescent="0.25">
      <c r="A236" s="14">
        <v>235</v>
      </c>
      <c r="B236" s="14" t="e">
        <f>VLOOKUP('Ctrl+V'!#REF!,Data!$A$1:$B$200,2,0)</f>
        <v>#REF!</v>
      </c>
      <c r="C236" s="19" t="e">
        <f>'Ctrl+V'!#REF!</f>
        <v>#REF!</v>
      </c>
      <c r="D236" s="20" t="e">
        <f>'Ctrl+V'!#REF!</f>
        <v>#REF!</v>
      </c>
      <c r="E236" s="14" t="e">
        <f>'Ctrl+V'!#REF!</f>
        <v>#REF!</v>
      </c>
      <c r="F236" s="14" t="e">
        <f t="shared" si="9"/>
        <v>#REF!</v>
      </c>
      <c r="G236" s="14" t="e">
        <f>VLOOKUP(F236,'Time Chart'!$A$1:$D$25,4,0)</f>
        <v>#REF!</v>
      </c>
      <c r="H236" s="21" t="e">
        <f>'Ctrl+V'!#REF!</f>
        <v>#REF!</v>
      </c>
      <c r="K236" s="14" t="str">
        <f t="shared" si="10"/>
        <v>Salida</v>
      </c>
    </row>
    <row r="237" spans="1:11" x14ac:dyDescent="0.25">
      <c r="A237" s="14">
        <v>236</v>
      </c>
      <c r="B237" s="14" t="e">
        <f>VLOOKUP('Ctrl+V'!#REF!,Data!$A$1:$B$200,2,0)</f>
        <v>#REF!</v>
      </c>
      <c r="C237" s="19" t="e">
        <f>'Ctrl+V'!#REF!</f>
        <v>#REF!</v>
      </c>
      <c r="D237" s="20" t="e">
        <f>'Ctrl+V'!#REF!</f>
        <v>#REF!</v>
      </c>
      <c r="E237" s="14" t="e">
        <f>'Ctrl+V'!#REF!</f>
        <v>#REF!</v>
      </c>
      <c r="F237" s="14" t="e">
        <f t="shared" si="9"/>
        <v>#REF!</v>
      </c>
      <c r="G237" s="14" t="e">
        <f>VLOOKUP(F237,'Time Chart'!$A$1:$D$25,4,0)</f>
        <v>#REF!</v>
      </c>
      <c r="H237" s="21" t="e">
        <f>'Ctrl+V'!#REF!</f>
        <v>#REF!</v>
      </c>
      <c r="K237" s="14" t="str">
        <f t="shared" si="10"/>
        <v>Salida</v>
      </c>
    </row>
    <row r="238" spans="1:11" x14ac:dyDescent="0.25">
      <c r="A238" s="14">
        <v>237</v>
      </c>
      <c r="B238" s="14" t="e">
        <f>VLOOKUP('Ctrl+V'!#REF!,Data!$A$1:$B$200,2,0)</f>
        <v>#REF!</v>
      </c>
      <c r="C238" s="19" t="e">
        <f>'Ctrl+V'!#REF!</f>
        <v>#REF!</v>
      </c>
      <c r="D238" s="20" t="e">
        <f>'Ctrl+V'!#REF!</f>
        <v>#REF!</v>
      </c>
      <c r="E238" s="14" t="e">
        <f>'Ctrl+V'!#REF!</f>
        <v>#REF!</v>
      </c>
      <c r="F238" s="14" t="e">
        <f t="shared" si="9"/>
        <v>#REF!</v>
      </c>
      <c r="G238" s="14" t="e">
        <f>VLOOKUP(F238,'Time Chart'!$A$1:$D$25,4,0)</f>
        <v>#REF!</v>
      </c>
      <c r="H238" s="21" t="e">
        <f>'Ctrl+V'!#REF!</f>
        <v>#REF!</v>
      </c>
      <c r="K238" s="14" t="str">
        <f t="shared" si="10"/>
        <v>Salida</v>
      </c>
    </row>
    <row r="239" spans="1:11" x14ac:dyDescent="0.25">
      <c r="A239" s="14">
        <v>238</v>
      </c>
      <c r="B239" s="14" t="e">
        <f>VLOOKUP('Ctrl+V'!#REF!,Data!$A$1:$B$200,2,0)</f>
        <v>#REF!</v>
      </c>
      <c r="C239" s="19" t="e">
        <f>'Ctrl+V'!#REF!</f>
        <v>#REF!</v>
      </c>
      <c r="D239" s="20" t="e">
        <f>'Ctrl+V'!#REF!</f>
        <v>#REF!</v>
      </c>
      <c r="E239" s="14" t="e">
        <f>'Ctrl+V'!#REF!</f>
        <v>#REF!</v>
      </c>
      <c r="F239" s="14" t="e">
        <f t="shared" si="9"/>
        <v>#REF!</v>
      </c>
      <c r="G239" s="14" t="e">
        <f>VLOOKUP(F239,'Time Chart'!$A$1:$D$25,4,0)</f>
        <v>#REF!</v>
      </c>
      <c r="H239" s="21" t="e">
        <f>'Ctrl+V'!#REF!</f>
        <v>#REF!</v>
      </c>
      <c r="K239" s="14" t="str">
        <f t="shared" si="10"/>
        <v>Salida</v>
      </c>
    </row>
    <row r="240" spans="1:11" x14ac:dyDescent="0.25">
      <c r="A240" s="14">
        <v>239</v>
      </c>
      <c r="B240" s="14" t="e">
        <f>VLOOKUP('Ctrl+V'!#REF!,Data!$A$1:$B$200,2,0)</f>
        <v>#REF!</v>
      </c>
      <c r="C240" s="19" t="e">
        <f>'Ctrl+V'!#REF!</f>
        <v>#REF!</v>
      </c>
      <c r="D240" s="20" t="e">
        <f>'Ctrl+V'!#REF!</f>
        <v>#REF!</v>
      </c>
      <c r="E240" s="14" t="e">
        <f>'Ctrl+V'!#REF!</f>
        <v>#REF!</v>
      </c>
      <c r="F240" s="14" t="e">
        <f t="shared" si="9"/>
        <v>#REF!</v>
      </c>
      <c r="G240" s="14" t="e">
        <f>VLOOKUP(F240,'Time Chart'!$A$1:$D$25,4,0)</f>
        <v>#REF!</v>
      </c>
      <c r="H240" s="21" t="e">
        <f>'Ctrl+V'!#REF!</f>
        <v>#REF!</v>
      </c>
      <c r="K240" s="14" t="str">
        <f t="shared" si="10"/>
        <v>Salida</v>
      </c>
    </row>
    <row r="241" spans="1:11" x14ac:dyDescent="0.25">
      <c r="A241" s="14">
        <v>240</v>
      </c>
      <c r="B241" s="14" t="e">
        <f>VLOOKUP('Ctrl+V'!#REF!,Data!$A$1:$B$200,2,0)</f>
        <v>#REF!</v>
      </c>
      <c r="C241" s="19" t="e">
        <f>'Ctrl+V'!#REF!</f>
        <v>#REF!</v>
      </c>
      <c r="D241" s="20" t="e">
        <f>'Ctrl+V'!#REF!</f>
        <v>#REF!</v>
      </c>
      <c r="E241" s="14" t="e">
        <f>'Ctrl+V'!#REF!</f>
        <v>#REF!</v>
      </c>
      <c r="F241" s="14" t="e">
        <f t="shared" ref="F241:F304" si="11">ROUNDDOWN(HOUR(C241),1)+1</f>
        <v>#REF!</v>
      </c>
      <c r="G241" s="14" t="e">
        <f>VLOOKUP(F241,'Time Chart'!$A$1:$D$25,4,0)</f>
        <v>#REF!</v>
      </c>
      <c r="H241" s="21" t="e">
        <f>'Ctrl+V'!#REF!</f>
        <v>#REF!</v>
      </c>
      <c r="K241" s="14" t="str">
        <f t="shared" si="10"/>
        <v>Salida</v>
      </c>
    </row>
    <row r="242" spans="1:11" x14ac:dyDescent="0.25">
      <c r="A242" s="14">
        <v>241</v>
      </c>
      <c r="B242" s="14" t="e">
        <f>VLOOKUP('Ctrl+V'!#REF!,Data!$A$1:$B$200,2,0)</f>
        <v>#REF!</v>
      </c>
      <c r="C242" s="19" t="e">
        <f>'Ctrl+V'!#REF!</f>
        <v>#REF!</v>
      </c>
      <c r="D242" s="20" t="e">
        <f>'Ctrl+V'!#REF!</f>
        <v>#REF!</v>
      </c>
      <c r="E242" s="14" t="e">
        <f>'Ctrl+V'!#REF!</f>
        <v>#REF!</v>
      </c>
      <c r="F242" s="14" t="e">
        <f t="shared" si="11"/>
        <v>#REF!</v>
      </c>
      <c r="G242" s="14" t="e">
        <f>VLOOKUP(F242,'Time Chart'!$A$1:$D$25,4,0)</f>
        <v>#REF!</v>
      </c>
      <c r="H242" s="21" t="e">
        <f>'Ctrl+V'!#REF!</f>
        <v>#REF!</v>
      </c>
      <c r="K242" s="14" t="str">
        <f t="shared" si="10"/>
        <v>Salida</v>
      </c>
    </row>
    <row r="243" spans="1:11" x14ac:dyDescent="0.25">
      <c r="A243" s="14">
        <v>242</v>
      </c>
      <c r="B243" s="14" t="e">
        <f>VLOOKUP('Ctrl+V'!#REF!,Data!$A$1:$B$200,2,0)</f>
        <v>#REF!</v>
      </c>
      <c r="C243" s="19" t="e">
        <f>'Ctrl+V'!#REF!</f>
        <v>#REF!</v>
      </c>
      <c r="D243" s="20" t="e">
        <f>'Ctrl+V'!#REF!</f>
        <v>#REF!</v>
      </c>
      <c r="E243" s="14" t="e">
        <f>'Ctrl+V'!#REF!</f>
        <v>#REF!</v>
      </c>
      <c r="F243" s="14" t="e">
        <f t="shared" si="11"/>
        <v>#REF!</v>
      </c>
      <c r="G243" s="14" t="e">
        <f>VLOOKUP(F243,'Time Chart'!$A$1:$D$25,4,0)</f>
        <v>#REF!</v>
      </c>
      <c r="H243" s="21" t="e">
        <f>'Ctrl+V'!#REF!</f>
        <v>#REF!</v>
      </c>
      <c r="K243" s="14" t="str">
        <f t="shared" si="10"/>
        <v>Salida</v>
      </c>
    </row>
    <row r="244" spans="1:11" x14ac:dyDescent="0.25">
      <c r="A244" s="14">
        <v>243</v>
      </c>
      <c r="B244" s="14" t="e">
        <f>VLOOKUP('Ctrl+V'!#REF!,Data!$A$1:$B$200,2,0)</f>
        <v>#REF!</v>
      </c>
      <c r="C244" s="19" t="e">
        <f>'Ctrl+V'!#REF!</f>
        <v>#REF!</v>
      </c>
      <c r="D244" s="20" t="e">
        <f>'Ctrl+V'!#REF!</f>
        <v>#REF!</v>
      </c>
      <c r="E244" s="14" t="e">
        <f>'Ctrl+V'!#REF!</f>
        <v>#REF!</v>
      </c>
      <c r="F244" s="14" t="e">
        <f t="shared" si="11"/>
        <v>#REF!</v>
      </c>
      <c r="G244" s="14" t="e">
        <f>VLOOKUP(F244,'Time Chart'!$A$1:$D$25,4,0)</f>
        <v>#REF!</v>
      </c>
      <c r="H244" s="21" t="e">
        <f>'Ctrl+V'!#REF!</f>
        <v>#REF!</v>
      </c>
      <c r="K244" s="14" t="str">
        <f t="shared" si="10"/>
        <v>Salida</v>
      </c>
    </row>
    <row r="245" spans="1:11" x14ac:dyDescent="0.25">
      <c r="A245" s="14">
        <v>244</v>
      </c>
      <c r="B245" s="14" t="e">
        <f>VLOOKUP('Ctrl+V'!#REF!,Data!$A$1:$B$200,2,0)</f>
        <v>#REF!</v>
      </c>
      <c r="C245" s="19" t="e">
        <f>'Ctrl+V'!#REF!</f>
        <v>#REF!</v>
      </c>
      <c r="D245" s="20" t="e">
        <f>'Ctrl+V'!#REF!</f>
        <v>#REF!</v>
      </c>
      <c r="E245" s="14" t="e">
        <f>'Ctrl+V'!#REF!</f>
        <v>#REF!</v>
      </c>
      <c r="F245" s="14" t="e">
        <f t="shared" si="11"/>
        <v>#REF!</v>
      </c>
      <c r="G245" s="14" t="e">
        <f>VLOOKUP(F245,'Time Chart'!$A$1:$D$25,4,0)</f>
        <v>#REF!</v>
      </c>
      <c r="H245" s="21" t="e">
        <f>'Ctrl+V'!#REF!</f>
        <v>#REF!</v>
      </c>
      <c r="K245" s="14" t="str">
        <f t="shared" si="10"/>
        <v>Salida</v>
      </c>
    </row>
    <row r="246" spans="1:11" x14ac:dyDescent="0.25">
      <c r="A246" s="14">
        <v>245</v>
      </c>
      <c r="B246" s="14" t="e">
        <f>VLOOKUP('Ctrl+V'!#REF!,Data!$A$1:$B$200,2,0)</f>
        <v>#REF!</v>
      </c>
      <c r="C246" s="19" t="e">
        <f>'Ctrl+V'!#REF!</f>
        <v>#REF!</v>
      </c>
      <c r="D246" s="20" t="e">
        <f>'Ctrl+V'!#REF!</f>
        <v>#REF!</v>
      </c>
      <c r="E246" s="14" t="e">
        <f>'Ctrl+V'!#REF!</f>
        <v>#REF!</v>
      </c>
      <c r="F246" s="14" t="e">
        <f t="shared" si="11"/>
        <v>#REF!</v>
      </c>
      <c r="G246" s="14" t="e">
        <f>VLOOKUP(F246,'Time Chart'!$A$1:$D$25,4,0)</f>
        <v>#REF!</v>
      </c>
      <c r="H246" s="21" t="e">
        <f>'Ctrl+V'!#REF!</f>
        <v>#REF!</v>
      </c>
      <c r="K246" s="14" t="str">
        <f t="shared" si="10"/>
        <v>Salida</v>
      </c>
    </row>
    <row r="247" spans="1:11" x14ac:dyDescent="0.25">
      <c r="A247" s="14">
        <v>246</v>
      </c>
      <c r="B247" s="14" t="e">
        <f>VLOOKUP('Ctrl+V'!#REF!,Data!$A$1:$B$200,2,0)</f>
        <v>#REF!</v>
      </c>
      <c r="C247" s="19" t="e">
        <f>'Ctrl+V'!#REF!</f>
        <v>#REF!</v>
      </c>
      <c r="D247" s="20" t="e">
        <f>'Ctrl+V'!#REF!</f>
        <v>#REF!</v>
      </c>
      <c r="E247" s="14" t="e">
        <f>'Ctrl+V'!#REF!</f>
        <v>#REF!</v>
      </c>
      <c r="F247" s="14" t="e">
        <f t="shared" si="11"/>
        <v>#REF!</v>
      </c>
      <c r="G247" s="14" t="e">
        <f>VLOOKUP(F247,'Time Chart'!$A$1:$D$25,4,0)</f>
        <v>#REF!</v>
      </c>
      <c r="H247" s="21" t="e">
        <f>'Ctrl+V'!#REF!</f>
        <v>#REF!</v>
      </c>
      <c r="K247" s="14" t="str">
        <f t="shared" si="10"/>
        <v>Salida</v>
      </c>
    </row>
    <row r="248" spans="1:11" x14ac:dyDescent="0.25">
      <c r="A248" s="14">
        <v>247</v>
      </c>
      <c r="B248" s="14" t="e">
        <f>VLOOKUP('Ctrl+V'!#REF!,Data!$A$1:$B$200,2,0)</f>
        <v>#REF!</v>
      </c>
      <c r="C248" s="19" t="e">
        <f>'Ctrl+V'!#REF!</f>
        <v>#REF!</v>
      </c>
      <c r="D248" s="20" t="e">
        <f>'Ctrl+V'!#REF!</f>
        <v>#REF!</v>
      </c>
      <c r="E248" s="14" t="e">
        <f>'Ctrl+V'!#REF!</f>
        <v>#REF!</v>
      </c>
      <c r="F248" s="14" t="e">
        <f t="shared" si="11"/>
        <v>#REF!</v>
      </c>
      <c r="G248" s="14" t="e">
        <f>VLOOKUP(F248,'Time Chart'!$A$1:$D$25,4,0)</f>
        <v>#REF!</v>
      </c>
      <c r="H248" s="21" t="e">
        <f>'Ctrl+V'!#REF!</f>
        <v>#REF!</v>
      </c>
      <c r="K248" s="14" t="str">
        <f t="shared" si="10"/>
        <v>Salida</v>
      </c>
    </row>
    <row r="249" spans="1:11" x14ac:dyDescent="0.25">
      <c r="A249" s="14">
        <v>248</v>
      </c>
      <c r="B249" s="14" t="e">
        <f>VLOOKUP('Ctrl+V'!#REF!,Data!$A$1:$B$200,2,0)</f>
        <v>#REF!</v>
      </c>
      <c r="C249" s="19" t="e">
        <f>'Ctrl+V'!#REF!</f>
        <v>#REF!</v>
      </c>
      <c r="D249" s="20" t="e">
        <f>'Ctrl+V'!#REF!</f>
        <v>#REF!</v>
      </c>
      <c r="E249" s="14" t="e">
        <f>'Ctrl+V'!#REF!</f>
        <v>#REF!</v>
      </c>
      <c r="F249" s="14" t="e">
        <f t="shared" si="11"/>
        <v>#REF!</v>
      </c>
      <c r="G249" s="14" t="e">
        <f>VLOOKUP(F249,'Time Chart'!$A$1:$D$25,4,0)</f>
        <v>#REF!</v>
      </c>
      <c r="H249" s="21" t="e">
        <f>'Ctrl+V'!#REF!</f>
        <v>#REF!</v>
      </c>
      <c r="K249" s="14" t="str">
        <f t="shared" si="10"/>
        <v>Salida</v>
      </c>
    </row>
    <row r="250" spans="1:11" x14ac:dyDescent="0.25">
      <c r="A250" s="14">
        <v>249</v>
      </c>
      <c r="B250" s="14" t="e">
        <f>VLOOKUP('Ctrl+V'!#REF!,Data!$A$1:$B$200,2,0)</f>
        <v>#REF!</v>
      </c>
      <c r="C250" s="19" t="e">
        <f>'Ctrl+V'!#REF!</f>
        <v>#REF!</v>
      </c>
      <c r="D250" s="20" t="e">
        <f>'Ctrl+V'!#REF!</f>
        <v>#REF!</v>
      </c>
      <c r="E250" s="14" t="e">
        <f>'Ctrl+V'!#REF!</f>
        <v>#REF!</v>
      </c>
      <c r="F250" s="14" t="e">
        <f t="shared" si="11"/>
        <v>#REF!</v>
      </c>
      <c r="G250" s="14" t="e">
        <f>VLOOKUP(F250,'Time Chart'!$A$1:$D$25,4,0)</f>
        <v>#REF!</v>
      </c>
      <c r="H250" s="21" t="e">
        <f>'Ctrl+V'!#REF!</f>
        <v>#REF!</v>
      </c>
      <c r="K250" s="14" t="str">
        <f t="shared" si="10"/>
        <v>Salida</v>
      </c>
    </row>
    <row r="251" spans="1:11" x14ac:dyDescent="0.25">
      <c r="A251" s="14">
        <v>250</v>
      </c>
      <c r="B251" s="14" t="e">
        <f>VLOOKUP('Ctrl+V'!#REF!,Data!$A$1:$B$200,2,0)</f>
        <v>#REF!</v>
      </c>
      <c r="C251" s="19" t="e">
        <f>'Ctrl+V'!#REF!</f>
        <v>#REF!</v>
      </c>
      <c r="D251" s="20" t="e">
        <f>'Ctrl+V'!#REF!</f>
        <v>#REF!</v>
      </c>
      <c r="E251" s="14" t="e">
        <f>'Ctrl+V'!#REF!</f>
        <v>#REF!</v>
      </c>
      <c r="F251" s="14" t="e">
        <f t="shared" si="11"/>
        <v>#REF!</v>
      </c>
      <c r="G251" s="14" t="e">
        <f>VLOOKUP(F251,'Time Chart'!$A$1:$D$25,4,0)</f>
        <v>#REF!</v>
      </c>
      <c r="H251" s="21" t="e">
        <f>'Ctrl+V'!#REF!</f>
        <v>#REF!</v>
      </c>
      <c r="K251" s="14" t="str">
        <f t="shared" si="10"/>
        <v>Salida</v>
      </c>
    </row>
    <row r="252" spans="1:11" x14ac:dyDescent="0.25">
      <c r="A252" s="14">
        <v>251</v>
      </c>
      <c r="B252" s="14" t="e">
        <f>VLOOKUP('Ctrl+V'!#REF!,Data!$A$1:$B$200,2,0)</f>
        <v>#REF!</v>
      </c>
      <c r="C252" s="19" t="e">
        <f>'Ctrl+V'!#REF!</f>
        <v>#REF!</v>
      </c>
      <c r="D252" s="20" t="e">
        <f>'Ctrl+V'!#REF!</f>
        <v>#REF!</v>
      </c>
      <c r="E252" s="14" t="e">
        <f>'Ctrl+V'!#REF!</f>
        <v>#REF!</v>
      </c>
      <c r="F252" s="14" t="e">
        <f t="shared" si="11"/>
        <v>#REF!</v>
      </c>
      <c r="G252" s="14" t="e">
        <f>VLOOKUP(F252,'Time Chart'!$A$1:$D$25,4,0)</f>
        <v>#REF!</v>
      </c>
      <c r="H252" s="21" t="e">
        <f>'Ctrl+V'!#REF!</f>
        <v>#REF!</v>
      </c>
      <c r="K252" s="14" t="str">
        <f t="shared" si="10"/>
        <v>Salida</v>
      </c>
    </row>
    <row r="253" spans="1:11" x14ac:dyDescent="0.25">
      <c r="A253" s="14">
        <v>252</v>
      </c>
      <c r="B253" s="14" t="e">
        <f>VLOOKUP('Ctrl+V'!#REF!,Data!$A$1:$B$200,2,0)</f>
        <v>#REF!</v>
      </c>
      <c r="C253" s="19" t="e">
        <f>'Ctrl+V'!#REF!</f>
        <v>#REF!</v>
      </c>
      <c r="D253" s="20" t="e">
        <f>'Ctrl+V'!#REF!</f>
        <v>#REF!</v>
      </c>
      <c r="E253" s="14" t="e">
        <f>'Ctrl+V'!#REF!</f>
        <v>#REF!</v>
      </c>
      <c r="F253" s="14" t="e">
        <f t="shared" si="11"/>
        <v>#REF!</v>
      </c>
      <c r="G253" s="14" t="e">
        <f>VLOOKUP(F253,'Time Chart'!$A$1:$D$25,4,0)</f>
        <v>#REF!</v>
      </c>
      <c r="H253" s="21" t="e">
        <f>'Ctrl+V'!#REF!</f>
        <v>#REF!</v>
      </c>
      <c r="K253" s="14" t="str">
        <f t="shared" si="10"/>
        <v>Salida</v>
      </c>
    </row>
    <row r="254" spans="1:11" x14ac:dyDescent="0.25">
      <c r="A254" s="14">
        <v>253</v>
      </c>
      <c r="B254" s="14" t="e">
        <f>VLOOKUP('Ctrl+V'!#REF!,Data!$A$1:$B$200,2,0)</f>
        <v>#REF!</v>
      </c>
      <c r="C254" s="19" t="e">
        <f>'Ctrl+V'!#REF!</f>
        <v>#REF!</v>
      </c>
      <c r="D254" s="20" t="e">
        <f>'Ctrl+V'!#REF!</f>
        <v>#REF!</v>
      </c>
      <c r="E254" s="14" t="e">
        <f>'Ctrl+V'!#REF!</f>
        <v>#REF!</v>
      </c>
      <c r="F254" s="14" t="e">
        <f t="shared" si="11"/>
        <v>#REF!</v>
      </c>
      <c r="G254" s="14" t="e">
        <f>VLOOKUP(F254,'Time Chart'!$A$1:$D$25,4,0)</f>
        <v>#REF!</v>
      </c>
      <c r="H254" s="21" t="e">
        <f>'Ctrl+V'!#REF!</f>
        <v>#REF!</v>
      </c>
      <c r="K254" s="14" t="str">
        <f t="shared" si="10"/>
        <v>Salida</v>
      </c>
    </row>
    <row r="255" spans="1:11" x14ac:dyDescent="0.25">
      <c r="A255" s="14">
        <v>254</v>
      </c>
      <c r="B255" s="14" t="e">
        <f>VLOOKUP('Ctrl+V'!#REF!,Data!$A$1:$B$200,2,0)</f>
        <v>#REF!</v>
      </c>
      <c r="C255" s="19" t="e">
        <f>'Ctrl+V'!#REF!</f>
        <v>#REF!</v>
      </c>
      <c r="D255" s="20" t="e">
        <f>'Ctrl+V'!#REF!</f>
        <v>#REF!</v>
      </c>
      <c r="E255" s="14" t="e">
        <f>'Ctrl+V'!#REF!</f>
        <v>#REF!</v>
      </c>
      <c r="F255" s="14" t="e">
        <f t="shared" si="11"/>
        <v>#REF!</v>
      </c>
      <c r="G255" s="14" t="e">
        <f>VLOOKUP(F255,'Time Chart'!$A$1:$D$25,4,0)</f>
        <v>#REF!</v>
      </c>
      <c r="H255" s="21" t="e">
        <f>'Ctrl+V'!#REF!</f>
        <v>#REF!</v>
      </c>
      <c r="K255" s="14" t="str">
        <f t="shared" si="10"/>
        <v>Salida</v>
      </c>
    </row>
    <row r="256" spans="1:11" x14ac:dyDescent="0.25">
      <c r="A256" s="14">
        <v>255</v>
      </c>
      <c r="B256" s="14" t="e">
        <f>VLOOKUP('Ctrl+V'!#REF!,Data!$A$1:$B$200,2,0)</f>
        <v>#REF!</v>
      </c>
      <c r="C256" s="19" t="e">
        <f>'Ctrl+V'!#REF!</f>
        <v>#REF!</v>
      </c>
      <c r="D256" s="20" t="e">
        <f>'Ctrl+V'!#REF!</f>
        <v>#REF!</v>
      </c>
      <c r="E256" s="14" t="e">
        <f>'Ctrl+V'!#REF!</f>
        <v>#REF!</v>
      </c>
      <c r="F256" s="14" t="e">
        <f t="shared" si="11"/>
        <v>#REF!</v>
      </c>
      <c r="G256" s="14" t="e">
        <f>VLOOKUP(F256,'Time Chart'!$A$1:$D$25,4,0)</f>
        <v>#REF!</v>
      </c>
      <c r="H256" s="21" t="e">
        <f>'Ctrl+V'!#REF!</f>
        <v>#REF!</v>
      </c>
      <c r="K256" s="14" t="str">
        <f t="shared" si="10"/>
        <v>Salida</v>
      </c>
    </row>
    <row r="257" spans="1:11" x14ac:dyDescent="0.25">
      <c r="A257" s="14">
        <v>256</v>
      </c>
      <c r="B257" s="14" t="e">
        <f>VLOOKUP('Ctrl+V'!#REF!,Data!$A$1:$B$200,2,0)</f>
        <v>#REF!</v>
      </c>
      <c r="C257" s="19" t="e">
        <f>'Ctrl+V'!#REF!</f>
        <v>#REF!</v>
      </c>
      <c r="D257" s="20" t="e">
        <f>'Ctrl+V'!#REF!</f>
        <v>#REF!</v>
      </c>
      <c r="E257" s="14" t="e">
        <f>'Ctrl+V'!#REF!</f>
        <v>#REF!</v>
      </c>
      <c r="F257" s="14" t="e">
        <f t="shared" si="11"/>
        <v>#REF!</v>
      </c>
      <c r="G257" s="14" t="e">
        <f>VLOOKUP(F257,'Time Chart'!$A$1:$D$25,4,0)</f>
        <v>#REF!</v>
      </c>
      <c r="H257" s="21" t="e">
        <f>'Ctrl+V'!#REF!</f>
        <v>#REF!</v>
      </c>
      <c r="K257" s="14" t="str">
        <f t="shared" si="10"/>
        <v>Salida</v>
      </c>
    </row>
    <row r="258" spans="1:11" x14ac:dyDescent="0.25">
      <c r="A258" s="14">
        <v>257</v>
      </c>
      <c r="B258" s="14" t="e">
        <f>VLOOKUP('Ctrl+V'!#REF!,Data!$A$1:$B$200,2,0)</f>
        <v>#REF!</v>
      </c>
      <c r="C258" s="19" t="e">
        <f>'Ctrl+V'!#REF!</f>
        <v>#REF!</v>
      </c>
      <c r="D258" s="20" t="e">
        <f>'Ctrl+V'!#REF!</f>
        <v>#REF!</v>
      </c>
      <c r="E258" s="14" t="e">
        <f>'Ctrl+V'!#REF!</f>
        <v>#REF!</v>
      </c>
      <c r="F258" s="14" t="e">
        <f t="shared" si="11"/>
        <v>#REF!</v>
      </c>
      <c r="G258" s="14" t="e">
        <f>VLOOKUP(F258,'Time Chart'!$A$1:$D$25,4,0)</f>
        <v>#REF!</v>
      </c>
      <c r="H258" s="21" t="e">
        <f>'Ctrl+V'!#REF!</f>
        <v>#REF!</v>
      </c>
      <c r="K258" s="14" t="str">
        <f t="shared" si="10"/>
        <v>Salida</v>
      </c>
    </row>
    <row r="259" spans="1:11" x14ac:dyDescent="0.25">
      <c r="A259" s="14">
        <v>258</v>
      </c>
      <c r="B259" s="14" t="e">
        <f>VLOOKUP('Ctrl+V'!#REF!,Data!$A$1:$B$200,2,0)</f>
        <v>#REF!</v>
      </c>
      <c r="C259" s="19" t="e">
        <f>'Ctrl+V'!#REF!</f>
        <v>#REF!</v>
      </c>
      <c r="D259" s="20" t="e">
        <f>'Ctrl+V'!#REF!</f>
        <v>#REF!</v>
      </c>
      <c r="E259" s="14" t="e">
        <f>'Ctrl+V'!#REF!</f>
        <v>#REF!</v>
      </c>
      <c r="F259" s="14" t="e">
        <f t="shared" si="11"/>
        <v>#REF!</v>
      </c>
      <c r="G259" s="14" t="e">
        <f>VLOOKUP(F259,'Time Chart'!$A$1:$D$25,4,0)</f>
        <v>#REF!</v>
      </c>
      <c r="H259" s="21" t="e">
        <f>'Ctrl+V'!#REF!</f>
        <v>#REF!</v>
      </c>
      <c r="K259" s="14" t="str">
        <f t="shared" ref="K259:K322" si="12">IF(J259="Santa Lucia","Llegada","Salida")</f>
        <v>Salida</v>
      </c>
    </row>
    <row r="260" spans="1:11" x14ac:dyDescent="0.25">
      <c r="A260" s="14">
        <v>259</v>
      </c>
      <c r="B260" s="14" t="e">
        <f>VLOOKUP('Ctrl+V'!#REF!,Data!$A$1:$B$200,2,0)</f>
        <v>#REF!</v>
      </c>
      <c r="C260" s="19" t="e">
        <f>'Ctrl+V'!#REF!</f>
        <v>#REF!</v>
      </c>
      <c r="D260" s="20" t="e">
        <f>'Ctrl+V'!#REF!</f>
        <v>#REF!</v>
      </c>
      <c r="E260" s="14" t="e">
        <f>'Ctrl+V'!#REF!</f>
        <v>#REF!</v>
      </c>
      <c r="F260" s="14" t="e">
        <f t="shared" si="11"/>
        <v>#REF!</v>
      </c>
      <c r="G260" s="14" t="e">
        <f>VLOOKUP(F260,'Time Chart'!$A$1:$D$25,4,0)</f>
        <v>#REF!</v>
      </c>
      <c r="H260" s="21" t="e">
        <f>'Ctrl+V'!#REF!</f>
        <v>#REF!</v>
      </c>
      <c r="K260" s="14" t="str">
        <f t="shared" si="12"/>
        <v>Salida</v>
      </c>
    </row>
    <row r="261" spans="1:11" x14ac:dyDescent="0.25">
      <c r="A261" s="14">
        <v>260</v>
      </c>
      <c r="B261" s="14" t="e">
        <f>VLOOKUP('Ctrl+V'!#REF!,Data!$A$1:$B$200,2,0)</f>
        <v>#REF!</v>
      </c>
      <c r="C261" s="19" t="e">
        <f>'Ctrl+V'!#REF!</f>
        <v>#REF!</v>
      </c>
      <c r="D261" s="20" t="e">
        <f>'Ctrl+V'!#REF!</f>
        <v>#REF!</v>
      </c>
      <c r="E261" s="14" t="e">
        <f>'Ctrl+V'!#REF!</f>
        <v>#REF!</v>
      </c>
      <c r="F261" s="14" t="e">
        <f t="shared" si="11"/>
        <v>#REF!</v>
      </c>
      <c r="G261" s="14" t="e">
        <f>VLOOKUP(F261,'Time Chart'!$A$1:$D$25,4,0)</f>
        <v>#REF!</v>
      </c>
      <c r="H261" s="21" t="e">
        <f>'Ctrl+V'!#REF!</f>
        <v>#REF!</v>
      </c>
      <c r="K261" s="14" t="str">
        <f t="shared" si="12"/>
        <v>Salida</v>
      </c>
    </row>
    <row r="262" spans="1:11" x14ac:dyDescent="0.25">
      <c r="A262" s="14">
        <v>261</v>
      </c>
      <c r="B262" s="14" t="e">
        <f>VLOOKUP('Ctrl+V'!#REF!,Data!$A$1:$B$200,2,0)</f>
        <v>#REF!</v>
      </c>
      <c r="C262" s="19" t="e">
        <f>'Ctrl+V'!#REF!</f>
        <v>#REF!</v>
      </c>
      <c r="D262" s="20" t="e">
        <f>'Ctrl+V'!#REF!</f>
        <v>#REF!</v>
      </c>
      <c r="E262" s="14" t="e">
        <f>'Ctrl+V'!#REF!</f>
        <v>#REF!</v>
      </c>
      <c r="F262" s="14" t="e">
        <f t="shared" si="11"/>
        <v>#REF!</v>
      </c>
      <c r="G262" s="14" t="e">
        <f>VLOOKUP(F262,'Time Chart'!$A$1:$D$25,4,0)</f>
        <v>#REF!</v>
      </c>
      <c r="H262" s="21" t="e">
        <f>'Ctrl+V'!#REF!</f>
        <v>#REF!</v>
      </c>
      <c r="K262" s="14" t="str">
        <f t="shared" si="12"/>
        <v>Salida</v>
      </c>
    </row>
    <row r="263" spans="1:11" x14ac:dyDescent="0.25">
      <c r="A263" s="14">
        <v>262</v>
      </c>
      <c r="B263" s="14" t="e">
        <f>VLOOKUP('Ctrl+V'!#REF!,Data!$A$1:$B$200,2,0)</f>
        <v>#REF!</v>
      </c>
      <c r="C263" s="19" t="e">
        <f>'Ctrl+V'!#REF!</f>
        <v>#REF!</v>
      </c>
      <c r="D263" s="20" t="e">
        <f>'Ctrl+V'!#REF!</f>
        <v>#REF!</v>
      </c>
      <c r="E263" s="14" t="e">
        <f>'Ctrl+V'!#REF!</f>
        <v>#REF!</v>
      </c>
      <c r="F263" s="14" t="e">
        <f t="shared" si="11"/>
        <v>#REF!</v>
      </c>
      <c r="G263" s="14" t="e">
        <f>VLOOKUP(F263,'Time Chart'!$A$1:$D$25,4,0)</f>
        <v>#REF!</v>
      </c>
      <c r="H263" s="21" t="e">
        <f>'Ctrl+V'!#REF!</f>
        <v>#REF!</v>
      </c>
      <c r="K263" s="14" t="str">
        <f t="shared" si="12"/>
        <v>Salida</v>
      </c>
    </row>
    <row r="264" spans="1:11" x14ac:dyDescent="0.25">
      <c r="A264" s="14">
        <v>263</v>
      </c>
      <c r="B264" s="14" t="e">
        <f>VLOOKUP('Ctrl+V'!#REF!,Data!$A$1:$B$200,2,0)</f>
        <v>#REF!</v>
      </c>
      <c r="C264" s="19" t="e">
        <f>'Ctrl+V'!#REF!</f>
        <v>#REF!</v>
      </c>
      <c r="D264" s="20" t="e">
        <f>'Ctrl+V'!#REF!</f>
        <v>#REF!</v>
      </c>
      <c r="E264" s="14" t="e">
        <f>'Ctrl+V'!#REF!</f>
        <v>#REF!</v>
      </c>
      <c r="F264" s="14" t="e">
        <f t="shared" si="11"/>
        <v>#REF!</v>
      </c>
      <c r="G264" s="14" t="e">
        <f>VLOOKUP(F264,'Time Chart'!$A$1:$D$25,4,0)</f>
        <v>#REF!</v>
      </c>
      <c r="H264" s="21" t="e">
        <f>'Ctrl+V'!#REF!</f>
        <v>#REF!</v>
      </c>
      <c r="K264" s="14" t="str">
        <f t="shared" si="12"/>
        <v>Salida</v>
      </c>
    </row>
    <row r="265" spans="1:11" x14ac:dyDescent="0.25">
      <c r="A265" s="14">
        <v>264</v>
      </c>
      <c r="B265" s="14" t="e">
        <f>VLOOKUP('Ctrl+V'!#REF!,Data!$A$1:$B$200,2,0)</f>
        <v>#REF!</v>
      </c>
      <c r="C265" s="19" t="e">
        <f>'Ctrl+V'!#REF!</f>
        <v>#REF!</v>
      </c>
      <c r="D265" s="20" t="e">
        <f>'Ctrl+V'!#REF!</f>
        <v>#REF!</v>
      </c>
      <c r="E265" s="14" t="e">
        <f>'Ctrl+V'!#REF!</f>
        <v>#REF!</v>
      </c>
      <c r="F265" s="14" t="e">
        <f t="shared" si="11"/>
        <v>#REF!</v>
      </c>
      <c r="G265" s="14" t="e">
        <f>VLOOKUP(F265,'Time Chart'!$A$1:$D$25,4,0)</f>
        <v>#REF!</v>
      </c>
      <c r="H265" s="21" t="e">
        <f>'Ctrl+V'!#REF!</f>
        <v>#REF!</v>
      </c>
      <c r="K265" s="14" t="str">
        <f t="shared" si="12"/>
        <v>Salida</v>
      </c>
    </row>
    <row r="266" spans="1:11" x14ac:dyDescent="0.25">
      <c r="A266" s="14">
        <v>265</v>
      </c>
      <c r="B266" s="14" t="e">
        <f>VLOOKUP('Ctrl+V'!#REF!,Data!$A$1:$B$200,2,0)</f>
        <v>#REF!</v>
      </c>
      <c r="C266" s="19" t="e">
        <f>'Ctrl+V'!#REF!</f>
        <v>#REF!</v>
      </c>
      <c r="D266" s="20" t="e">
        <f>'Ctrl+V'!#REF!</f>
        <v>#REF!</v>
      </c>
      <c r="E266" s="14" t="e">
        <f>'Ctrl+V'!#REF!</f>
        <v>#REF!</v>
      </c>
      <c r="F266" s="14" t="e">
        <f t="shared" si="11"/>
        <v>#REF!</v>
      </c>
      <c r="G266" s="14" t="e">
        <f>VLOOKUP(F266,'Time Chart'!$A$1:$D$25,4,0)</f>
        <v>#REF!</v>
      </c>
      <c r="H266" s="21" t="e">
        <f>'Ctrl+V'!#REF!</f>
        <v>#REF!</v>
      </c>
      <c r="K266" s="14" t="str">
        <f t="shared" si="12"/>
        <v>Salida</v>
      </c>
    </row>
    <row r="267" spans="1:11" x14ac:dyDescent="0.25">
      <c r="A267" s="14">
        <v>266</v>
      </c>
      <c r="B267" s="14" t="e">
        <f>VLOOKUP('Ctrl+V'!#REF!,Data!$A$1:$B$200,2,0)</f>
        <v>#REF!</v>
      </c>
      <c r="C267" s="19" t="e">
        <f>'Ctrl+V'!#REF!</f>
        <v>#REF!</v>
      </c>
      <c r="D267" s="20" t="e">
        <f>'Ctrl+V'!#REF!</f>
        <v>#REF!</v>
      </c>
      <c r="E267" s="14" t="e">
        <f>'Ctrl+V'!#REF!</f>
        <v>#REF!</v>
      </c>
      <c r="F267" s="14" t="e">
        <f t="shared" si="11"/>
        <v>#REF!</v>
      </c>
      <c r="G267" s="14" t="e">
        <f>VLOOKUP(F267,'Time Chart'!$A$1:$D$25,4,0)</f>
        <v>#REF!</v>
      </c>
      <c r="H267" s="21" t="e">
        <f>'Ctrl+V'!#REF!</f>
        <v>#REF!</v>
      </c>
      <c r="K267" s="14" t="str">
        <f t="shared" si="12"/>
        <v>Salida</v>
      </c>
    </row>
    <row r="268" spans="1:11" x14ac:dyDescent="0.25">
      <c r="A268" s="14">
        <v>267</v>
      </c>
      <c r="B268" s="14" t="e">
        <f>VLOOKUP('Ctrl+V'!#REF!,Data!$A$1:$B$200,2,0)</f>
        <v>#REF!</v>
      </c>
      <c r="C268" s="19" t="e">
        <f>'Ctrl+V'!#REF!</f>
        <v>#REF!</v>
      </c>
      <c r="D268" s="20" t="e">
        <f>'Ctrl+V'!#REF!</f>
        <v>#REF!</v>
      </c>
      <c r="E268" s="14" t="e">
        <f>'Ctrl+V'!#REF!</f>
        <v>#REF!</v>
      </c>
      <c r="F268" s="14" t="e">
        <f t="shared" si="11"/>
        <v>#REF!</v>
      </c>
      <c r="G268" s="14" t="e">
        <f>VLOOKUP(F268,'Time Chart'!$A$1:$D$25,4,0)</f>
        <v>#REF!</v>
      </c>
      <c r="H268" s="21" t="e">
        <f>'Ctrl+V'!#REF!</f>
        <v>#REF!</v>
      </c>
      <c r="K268" s="14" t="str">
        <f t="shared" si="12"/>
        <v>Salida</v>
      </c>
    </row>
    <row r="269" spans="1:11" x14ac:dyDescent="0.25">
      <c r="A269" s="14">
        <v>268</v>
      </c>
      <c r="B269" s="14" t="e">
        <f>VLOOKUP('Ctrl+V'!#REF!,Data!$A$1:$B$200,2,0)</f>
        <v>#REF!</v>
      </c>
      <c r="C269" s="19" t="e">
        <f>'Ctrl+V'!#REF!</f>
        <v>#REF!</v>
      </c>
      <c r="D269" s="20" t="e">
        <f>'Ctrl+V'!#REF!</f>
        <v>#REF!</v>
      </c>
      <c r="E269" s="14" t="e">
        <f>'Ctrl+V'!#REF!</f>
        <v>#REF!</v>
      </c>
      <c r="F269" s="14" t="e">
        <f t="shared" si="11"/>
        <v>#REF!</v>
      </c>
      <c r="G269" s="14" t="e">
        <f>VLOOKUP(F269,'Time Chart'!$A$1:$D$25,4,0)</f>
        <v>#REF!</v>
      </c>
      <c r="H269" s="21" t="e">
        <f>'Ctrl+V'!#REF!</f>
        <v>#REF!</v>
      </c>
      <c r="K269" s="14" t="str">
        <f t="shared" si="12"/>
        <v>Salida</v>
      </c>
    </row>
    <row r="270" spans="1:11" x14ac:dyDescent="0.25">
      <c r="A270" s="14">
        <v>269</v>
      </c>
      <c r="B270" s="14" t="e">
        <f>VLOOKUP('Ctrl+V'!#REF!,Data!$A$1:$B$200,2,0)</f>
        <v>#REF!</v>
      </c>
      <c r="C270" s="19" t="e">
        <f>'Ctrl+V'!#REF!</f>
        <v>#REF!</v>
      </c>
      <c r="D270" s="20" t="e">
        <f>'Ctrl+V'!#REF!</f>
        <v>#REF!</v>
      </c>
      <c r="E270" s="14" t="e">
        <f>'Ctrl+V'!#REF!</f>
        <v>#REF!</v>
      </c>
      <c r="F270" s="14" t="e">
        <f t="shared" si="11"/>
        <v>#REF!</v>
      </c>
      <c r="G270" s="14" t="e">
        <f>VLOOKUP(F270,'Time Chart'!$A$1:$D$25,4,0)</f>
        <v>#REF!</v>
      </c>
      <c r="H270" s="21" t="e">
        <f>'Ctrl+V'!#REF!</f>
        <v>#REF!</v>
      </c>
      <c r="K270" s="14" t="str">
        <f t="shared" si="12"/>
        <v>Salida</v>
      </c>
    </row>
    <row r="271" spans="1:11" x14ac:dyDescent="0.25">
      <c r="A271" s="14">
        <v>270</v>
      </c>
      <c r="B271" s="14" t="e">
        <f>VLOOKUP('Ctrl+V'!#REF!,Data!$A$1:$B$200,2,0)</f>
        <v>#REF!</v>
      </c>
      <c r="C271" s="19" t="e">
        <f>'Ctrl+V'!#REF!</f>
        <v>#REF!</v>
      </c>
      <c r="D271" s="20" t="e">
        <f>'Ctrl+V'!#REF!</f>
        <v>#REF!</v>
      </c>
      <c r="E271" s="14" t="e">
        <f>'Ctrl+V'!#REF!</f>
        <v>#REF!</v>
      </c>
      <c r="F271" s="14" t="e">
        <f t="shared" si="11"/>
        <v>#REF!</v>
      </c>
      <c r="G271" s="14" t="e">
        <f>VLOOKUP(F271,'Time Chart'!$A$1:$D$25,4,0)</f>
        <v>#REF!</v>
      </c>
      <c r="H271" s="21" t="e">
        <f>'Ctrl+V'!#REF!</f>
        <v>#REF!</v>
      </c>
      <c r="K271" s="14" t="str">
        <f t="shared" si="12"/>
        <v>Salida</v>
      </c>
    </row>
    <row r="272" spans="1:11" x14ac:dyDescent="0.25">
      <c r="A272" s="14">
        <v>271</v>
      </c>
      <c r="B272" s="14" t="e">
        <f>VLOOKUP('Ctrl+V'!#REF!,Data!$A$1:$B$200,2,0)</f>
        <v>#REF!</v>
      </c>
      <c r="C272" s="19" t="e">
        <f>'Ctrl+V'!#REF!</f>
        <v>#REF!</v>
      </c>
      <c r="D272" s="20" t="e">
        <f>'Ctrl+V'!#REF!</f>
        <v>#REF!</v>
      </c>
      <c r="E272" s="14" t="e">
        <f>'Ctrl+V'!#REF!</f>
        <v>#REF!</v>
      </c>
      <c r="F272" s="14" t="e">
        <f t="shared" si="11"/>
        <v>#REF!</v>
      </c>
      <c r="G272" s="14" t="e">
        <f>VLOOKUP(F272,'Time Chart'!$A$1:$D$25,4,0)</f>
        <v>#REF!</v>
      </c>
      <c r="H272" s="21" t="e">
        <f>'Ctrl+V'!#REF!</f>
        <v>#REF!</v>
      </c>
      <c r="K272" s="14" t="str">
        <f t="shared" si="12"/>
        <v>Salida</v>
      </c>
    </row>
    <row r="273" spans="1:11" x14ac:dyDescent="0.25">
      <c r="A273" s="14">
        <v>272</v>
      </c>
      <c r="B273" s="14" t="e">
        <f>VLOOKUP('Ctrl+V'!#REF!,Data!$A$1:$B$200,2,0)</f>
        <v>#REF!</v>
      </c>
      <c r="C273" s="19" t="e">
        <f>'Ctrl+V'!#REF!</f>
        <v>#REF!</v>
      </c>
      <c r="D273" s="20" t="e">
        <f>'Ctrl+V'!#REF!</f>
        <v>#REF!</v>
      </c>
      <c r="E273" s="14" t="e">
        <f>'Ctrl+V'!#REF!</f>
        <v>#REF!</v>
      </c>
      <c r="F273" s="14" t="e">
        <f t="shared" si="11"/>
        <v>#REF!</v>
      </c>
      <c r="G273" s="14" t="e">
        <f>VLOOKUP(F273,'Time Chart'!$A$1:$D$25,4,0)</f>
        <v>#REF!</v>
      </c>
      <c r="H273" s="21" t="e">
        <f>'Ctrl+V'!#REF!</f>
        <v>#REF!</v>
      </c>
      <c r="K273" s="14" t="str">
        <f t="shared" si="12"/>
        <v>Salida</v>
      </c>
    </row>
    <row r="274" spans="1:11" x14ac:dyDescent="0.25">
      <c r="A274" s="14">
        <v>273</v>
      </c>
      <c r="B274" s="14" t="e">
        <f>VLOOKUP('Ctrl+V'!#REF!,Data!$A$1:$B$200,2,0)</f>
        <v>#REF!</v>
      </c>
      <c r="C274" s="19" t="e">
        <f>'Ctrl+V'!#REF!</f>
        <v>#REF!</v>
      </c>
      <c r="D274" s="20" t="e">
        <f>'Ctrl+V'!#REF!</f>
        <v>#REF!</v>
      </c>
      <c r="E274" s="14" t="e">
        <f>'Ctrl+V'!#REF!</f>
        <v>#REF!</v>
      </c>
      <c r="F274" s="14" t="e">
        <f t="shared" si="11"/>
        <v>#REF!</v>
      </c>
      <c r="G274" s="14" t="e">
        <f>VLOOKUP(F274,'Time Chart'!$A$1:$D$25,4,0)</f>
        <v>#REF!</v>
      </c>
      <c r="H274" s="21" t="e">
        <f>'Ctrl+V'!#REF!</f>
        <v>#REF!</v>
      </c>
      <c r="K274" s="14" t="str">
        <f t="shared" si="12"/>
        <v>Salida</v>
      </c>
    </row>
    <row r="275" spans="1:11" x14ac:dyDescent="0.25">
      <c r="A275" s="14">
        <v>274</v>
      </c>
      <c r="B275" s="14" t="e">
        <f>VLOOKUP('Ctrl+V'!#REF!,Data!$A$1:$B$200,2,0)</f>
        <v>#REF!</v>
      </c>
      <c r="C275" s="19" t="e">
        <f>'Ctrl+V'!#REF!</f>
        <v>#REF!</v>
      </c>
      <c r="D275" s="20" t="e">
        <f>'Ctrl+V'!#REF!</f>
        <v>#REF!</v>
      </c>
      <c r="E275" s="14" t="e">
        <f>'Ctrl+V'!#REF!</f>
        <v>#REF!</v>
      </c>
      <c r="F275" s="14" t="e">
        <f t="shared" si="11"/>
        <v>#REF!</v>
      </c>
      <c r="G275" s="14" t="e">
        <f>VLOOKUP(F275,'Time Chart'!$A$1:$D$25,4,0)</f>
        <v>#REF!</v>
      </c>
      <c r="H275" s="21" t="e">
        <f>'Ctrl+V'!#REF!</f>
        <v>#REF!</v>
      </c>
      <c r="K275" s="14" t="str">
        <f t="shared" si="12"/>
        <v>Salida</v>
      </c>
    </row>
    <row r="276" spans="1:11" x14ac:dyDescent="0.25">
      <c r="A276" s="14">
        <v>275</v>
      </c>
      <c r="B276" s="14" t="e">
        <f>VLOOKUP('Ctrl+V'!#REF!,Data!$A$1:$B$200,2,0)</f>
        <v>#REF!</v>
      </c>
      <c r="C276" s="19" t="e">
        <f>'Ctrl+V'!#REF!</f>
        <v>#REF!</v>
      </c>
      <c r="D276" s="20" t="e">
        <f>'Ctrl+V'!#REF!</f>
        <v>#REF!</v>
      </c>
      <c r="E276" s="14" t="e">
        <f>'Ctrl+V'!#REF!</f>
        <v>#REF!</v>
      </c>
      <c r="F276" s="14" t="e">
        <f t="shared" si="11"/>
        <v>#REF!</v>
      </c>
      <c r="G276" s="14" t="e">
        <f>VLOOKUP(F276,'Time Chart'!$A$1:$D$25,4,0)</f>
        <v>#REF!</v>
      </c>
      <c r="H276" s="21" t="e">
        <f>'Ctrl+V'!#REF!</f>
        <v>#REF!</v>
      </c>
      <c r="K276" s="14" t="str">
        <f t="shared" si="12"/>
        <v>Salida</v>
      </c>
    </row>
    <row r="277" spans="1:11" x14ac:dyDescent="0.25">
      <c r="A277" s="14">
        <v>276</v>
      </c>
      <c r="B277" s="14" t="e">
        <f>VLOOKUP('Ctrl+V'!#REF!,Data!$A$1:$B$200,2,0)</f>
        <v>#REF!</v>
      </c>
      <c r="C277" s="19" t="e">
        <f>'Ctrl+V'!#REF!</f>
        <v>#REF!</v>
      </c>
      <c r="D277" s="20" t="e">
        <f>'Ctrl+V'!#REF!</f>
        <v>#REF!</v>
      </c>
      <c r="E277" s="14" t="e">
        <f>'Ctrl+V'!#REF!</f>
        <v>#REF!</v>
      </c>
      <c r="F277" s="14" t="e">
        <f t="shared" si="11"/>
        <v>#REF!</v>
      </c>
      <c r="G277" s="14" t="e">
        <f>VLOOKUP(F277,'Time Chart'!$A$1:$D$25,4,0)</f>
        <v>#REF!</v>
      </c>
      <c r="H277" s="21" t="e">
        <f>'Ctrl+V'!#REF!</f>
        <v>#REF!</v>
      </c>
      <c r="K277" s="14" t="str">
        <f t="shared" si="12"/>
        <v>Salida</v>
      </c>
    </row>
    <row r="278" spans="1:11" x14ac:dyDescent="0.25">
      <c r="A278" s="14">
        <v>277</v>
      </c>
      <c r="B278" s="14" t="e">
        <f>VLOOKUP('Ctrl+V'!#REF!,Data!$A$1:$B$200,2,0)</f>
        <v>#REF!</v>
      </c>
      <c r="C278" s="19" t="e">
        <f>'Ctrl+V'!#REF!</f>
        <v>#REF!</v>
      </c>
      <c r="D278" s="20" t="e">
        <f>'Ctrl+V'!#REF!</f>
        <v>#REF!</v>
      </c>
      <c r="E278" s="14" t="e">
        <f>'Ctrl+V'!#REF!</f>
        <v>#REF!</v>
      </c>
      <c r="F278" s="14" t="e">
        <f t="shared" si="11"/>
        <v>#REF!</v>
      </c>
      <c r="G278" s="14" t="e">
        <f>VLOOKUP(F278,'Time Chart'!$A$1:$D$25,4,0)</f>
        <v>#REF!</v>
      </c>
      <c r="H278" s="21" t="e">
        <f>'Ctrl+V'!#REF!</f>
        <v>#REF!</v>
      </c>
      <c r="K278" s="14" t="str">
        <f t="shared" si="12"/>
        <v>Salida</v>
      </c>
    </row>
    <row r="279" spans="1:11" x14ac:dyDescent="0.25">
      <c r="A279" s="14">
        <v>278</v>
      </c>
      <c r="B279" s="14" t="e">
        <f>VLOOKUP('Ctrl+V'!#REF!,Data!$A$1:$B$200,2,0)</f>
        <v>#REF!</v>
      </c>
      <c r="C279" s="19" t="e">
        <f>'Ctrl+V'!#REF!</f>
        <v>#REF!</v>
      </c>
      <c r="D279" s="20" t="e">
        <f>'Ctrl+V'!#REF!</f>
        <v>#REF!</v>
      </c>
      <c r="E279" s="14" t="e">
        <f>'Ctrl+V'!#REF!</f>
        <v>#REF!</v>
      </c>
      <c r="F279" s="14" t="e">
        <f t="shared" si="11"/>
        <v>#REF!</v>
      </c>
      <c r="G279" s="14" t="e">
        <f>VLOOKUP(F279,'Time Chart'!$A$1:$D$25,4,0)</f>
        <v>#REF!</v>
      </c>
      <c r="H279" s="21" t="e">
        <f>'Ctrl+V'!#REF!</f>
        <v>#REF!</v>
      </c>
      <c r="K279" s="14" t="str">
        <f t="shared" si="12"/>
        <v>Salida</v>
      </c>
    </row>
    <row r="280" spans="1:11" x14ac:dyDescent="0.25">
      <c r="A280" s="14">
        <v>279</v>
      </c>
      <c r="B280" s="14" t="e">
        <f>VLOOKUP('Ctrl+V'!#REF!,Data!$A$1:$B$200,2,0)</f>
        <v>#REF!</v>
      </c>
      <c r="C280" s="19" t="e">
        <f>'Ctrl+V'!#REF!</f>
        <v>#REF!</v>
      </c>
      <c r="D280" s="20" t="e">
        <f>'Ctrl+V'!#REF!</f>
        <v>#REF!</v>
      </c>
      <c r="E280" s="14" t="e">
        <f>'Ctrl+V'!#REF!</f>
        <v>#REF!</v>
      </c>
      <c r="F280" s="14" t="e">
        <f t="shared" si="11"/>
        <v>#REF!</v>
      </c>
      <c r="G280" s="14" t="e">
        <f>VLOOKUP(F280,'Time Chart'!$A$1:$D$25,4,0)</f>
        <v>#REF!</v>
      </c>
      <c r="H280" s="21" t="e">
        <f>'Ctrl+V'!#REF!</f>
        <v>#REF!</v>
      </c>
      <c r="K280" s="14" t="str">
        <f t="shared" si="12"/>
        <v>Salida</v>
      </c>
    </row>
    <row r="281" spans="1:11" x14ac:dyDescent="0.25">
      <c r="A281" s="14">
        <v>280</v>
      </c>
      <c r="B281" s="14" t="e">
        <f>VLOOKUP('Ctrl+V'!#REF!,Data!$A$1:$B$200,2,0)</f>
        <v>#REF!</v>
      </c>
      <c r="C281" s="19" t="e">
        <f>'Ctrl+V'!#REF!</f>
        <v>#REF!</v>
      </c>
      <c r="D281" s="20" t="e">
        <f>'Ctrl+V'!#REF!</f>
        <v>#REF!</v>
      </c>
      <c r="E281" s="14" t="e">
        <f>'Ctrl+V'!#REF!</f>
        <v>#REF!</v>
      </c>
      <c r="F281" s="14" t="e">
        <f t="shared" si="11"/>
        <v>#REF!</v>
      </c>
      <c r="G281" s="14" t="e">
        <f>VLOOKUP(F281,'Time Chart'!$A$1:$D$25,4,0)</f>
        <v>#REF!</v>
      </c>
      <c r="H281" s="21" t="e">
        <f>'Ctrl+V'!#REF!</f>
        <v>#REF!</v>
      </c>
      <c r="K281" s="14" t="str">
        <f t="shared" si="12"/>
        <v>Salida</v>
      </c>
    </row>
    <row r="282" spans="1:11" x14ac:dyDescent="0.25">
      <c r="A282" s="14">
        <v>281</v>
      </c>
      <c r="B282" s="14" t="e">
        <f>VLOOKUP('Ctrl+V'!#REF!,Data!$A$1:$B$200,2,0)</f>
        <v>#REF!</v>
      </c>
      <c r="C282" s="19" t="e">
        <f>'Ctrl+V'!#REF!</f>
        <v>#REF!</v>
      </c>
      <c r="D282" s="20" t="e">
        <f>'Ctrl+V'!#REF!</f>
        <v>#REF!</v>
      </c>
      <c r="E282" s="14" t="e">
        <f>'Ctrl+V'!#REF!</f>
        <v>#REF!</v>
      </c>
      <c r="F282" s="14" t="e">
        <f t="shared" si="11"/>
        <v>#REF!</v>
      </c>
      <c r="G282" s="14" t="e">
        <f>VLOOKUP(F282,'Time Chart'!$A$1:$D$25,4,0)</f>
        <v>#REF!</v>
      </c>
      <c r="H282" s="21" t="e">
        <f>'Ctrl+V'!#REF!</f>
        <v>#REF!</v>
      </c>
      <c r="K282" s="14" t="str">
        <f t="shared" si="12"/>
        <v>Salida</v>
      </c>
    </row>
    <row r="283" spans="1:11" x14ac:dyDescent="0.25">
      <c r="A283" s="14">
        <v>282</v>
      </c>
      <c r="B283" s="14" t="e">
        <f>VLOOKUP('Ctrl+V'!#REF!,Data!$A$1:$B$200,2,0)</f>
        <v>#REF!</v>
      </c>
      <c r="C283" s="19" t="e">
        <f>'Ctrl+V'!#REF!</f>
        <v>#REF!</v>
      </c>
      <c r="D283" s="20" t="e">
        <f>'Ctrl+V'!#REF!</f>
        <v>#REF!</v>
      </c>
      <c r="E283" s="14" t="e">
        <f>'Ctrl+V'!#REF!</f>
        <v>#REF!</v>
      </c>
      <c r="F283" s="14" t="e">
        <f t="shared" si="11"/>
        <v>#REF!</v>
      </c>
      <c r="G283" s="14" t="e">
        <f>VLOOKUP(F283,'Time Chart'!$A$1:$D$25,4,0)</f>
        <v>#REF!</v>
      </c>
      <c r="H283" s="21" t="e">
        <f>'Ctrl+V'!#REF!</f>
        <v>#REF!</v>
      </c>
      <c r="K283" s="14" t="str">
        <f t="shared" si="12"/>
        <v>Salida</v>
      </c>
    </row>
    <row r="284" spans="1:11" x14ac:dyDescent="0.25">
      <c r="A284" s="14">
        <v>283</v>
      </c>
      <c r="B284" s="14" t="e">
        <f>VLOOKUP('Ctrl+V'!#REF!,Data!$A$1:$B$200,2,0)</f>
        <v>#REF!</v>
      </c>
      <c r="C284" s="19" t="e">
        <f>'Ctrl+V'!#REF!</f>
        <v>#REF!</v>
      </c>
      <c r="D284" s="20" t="e">
        <f>'Ctrl+V'!#REF!</f>
        <v>#REF!</v>
      </c>
      <c r="E284" s="14" t="e">
        <f>'Ctrl+V'!#REF!</f>
        <v>#REF!</v>
      </c>
      <c r="F284" s="14" t="e">
        <f t="shared" si="11"/>
        <v>#REF!</v>
      </c>
      <c r="G284" s="14" t="e">
        <f>VLOOKUP(F284,'Time Chart'!$A$1:$D$25,4,0)</f>
        <v>#REF!</v>
      </c>
      <c r="H284" s="21" t="e">
        <f>'Ctrl+V'!#REF!</f>
        <v>#REF!</v>
      </c>
      <c r="K284" s="14" t="str">
        <f t="shared" si="12"/>
        <v>Salida</v>
      </c>
    </row>
    <row r="285" spans="1:11" x14ac:dyDescent="0.25">
      <c r="A285" s="14">
        <v>284</v>
      </c>
      <c r="B285" s="14" t="e">
        <f>VLOOKUP('Ctrl+V'!#REF!,Data!$A$1:$B$200,2,0)</f>
        <v>#REF!</v>
      </c>
      <c r="C285" s="19" t="e">
        <f>'Ctrl+V'!#REF!</f>
        <v>#REF!</v>
      </c>
      <c r="D285" s="20" t="e">
        <f>'Ctrl+V'!#REF!</f>
        <v>#REF!</v>
      </c>
      <c r="E285" s="14" t="e">
        <f>'Ctrl+V'!#REF!</f>
        <v>#REF!</v>
      </c>
      <c r="F285" s="14" t="e">
        <f t="shared" si="11"/>
        <v>#REF!</v>
      </c>
      <c r="G285" s="14" t="e">
        <f>VLOOKUP(F285,'Time Chart'!$A$1:$D$25,4,0)</f>
        <v>#REF!</v>
      </c>
      <c r="H285" s="21" t="e">
        <f>'Ctrl+V'!#REF!</f>
        <v>#REF!</v>
      </c>
      <c r="K285" s="14" t="str">
        <f t="shared" si="12"/>
        <v>Salida</v>
      </c>
    </row>
    <row r="286" spans="1:11" x14ac:dyDescent="0.25">
      <c r="A286" s="14">
        <v>285</v>
      </c>
      <c r="B286" s="14" t="e">
        <f>VLOOKUP('Ctrl+V'!#REF!,Data!$A$1:$B$200,2,0)</f>
        <v>#REF!</v>
      </c>
      <c r="C286" s="19" t="e">
        <f>'Ctrl+V'!#REF!</f>
        <v>#REF!</v>
      </c>
      <c r="D286" s="20" t="e">
        <f>'Ctrl+V'!#REF!</f>
        <v>#REF!</v>
      </c>
      <c r="E286" s="14" t="e">
        <f>'Ctrl+V'!#REF!</f>
        <v>#REF!</v>
      </c>
      <c r="F286" s="14" t="e">
        <f t="shared" si="11"/>
        <v>#REF!</v>
      </c>
      <c r="G286" s="14" t="e">
        <f>VLOOKUP(F286,'Time Chart'!$A$1:$D$25,4,0)</f>
        <v>#REF!</v>
      </c>
      <c r="H286" s="21" t="e">
        <f>'Ctrl+V'!#REF!</f>
        <v>#REF!</v>
      </c>
      <c r="K286" s="14" t="str">
        <f t="shared" si="12"/>
        <v>Salida</v>
      </c>
    </row>
    <row r="287" spans="1:11" x14ac:dyDescent="0.25">
      <c r="A287" s="14">
        <v>286</v>
      </c>
      <c r="B287" s="14" t="e">
        <f>VLOOKUP('Ctrl+V'!#REF!,Data!$A$1:$B$200,2,0)</f>
        <v>#REF!</v>
      </c>
      <c r="C287" s="19" t="e">
        <f>'Ctrl+V'!#REF!</f>
        <v>#REF!</v>
      </c>
      <c r="D287" s="20" t="e">
        <f>'Ctrl+V'!#REF!</f>
        <v>#REF!</v>
      </c>
      <c r="E287" s="14" t="e">
        <f>'Ctrl+V'!#REF!</f>
        <v>#REF!</v>
      </c>
      <c r="F287" s="14" t="e">
        <f t="shared" si="11"/>
        <v>#REF!</v>
      </c>
      <c r="G287" s="14" t="e">
        <f>VLOOKUP(F287,'Time Chart'!$A$1:$D$25,4,0)</f>
        <v>#REF!</v>
      </c>
      <c r="H287" s="21" t="e">
        <f>'Ctrl+V'!#REF!</f>
        <v>#REF!</v>
      </c>
      <c r="K287" s="14" t="str">
        <f t="shared" si="12"/>
        <v>Salida</v>
      </c>
    </row>
    <row r="288" spans="1:11" x14ac:dyDescent="0.25">
      <c r="A288" s="14">
        <v>287</v>
      </c>
      <c r="B288" s="14" t="e">
        <f>VLOOKUP('Ctrl+V'!#REF!,Data!$A$1:$B$200,2,0)</f>
        <v>#REF!</v>
      </c>
      <c r="C288" s="19" t="e">
        <f>'Ctrl+V'!#REF!</f>
        <v>#REF!</v>
      </c>
      <c r="D288" s="20" t="e">
        <f>'Ctrl+V'!#REF!</f>
        <v>#REF!</v>
      </c>
      <c r="E288" s="14" t="e">
        <f>'Ctrl+V'!#REF!</f>
        <v>#REF!</v>
      </c>
      <c r="F288" s="14" t="e">
        <f t="shared" si="11"/>
        <v>#REF!</v>
      </c>
      <c r="G288" s="14" t="e">
        <f>VLOOKUP(F288,'Time Chart'!$A$1:$D$25,4,0)</f>
        <v>#REF!</v>
      </c>
      <c r="H288" s="21" t="e">
        <f>'Ctrl+V'!#REF!</f>
        <v>#REF!</v>
      </c>
      <c r="K288" s="14" t="str">
        <f t="shared" si="12"/>
        <v>Salida</v>
      </c>
    </row>
    <row r="289" spans="1:11" x14ac:dyDescent="0.25">
      <c r="A289" s="14">
        <v>288</v>
      </c>
      <c r="B289" s="14" t="e">
        <f>VLOOKUP('Ctrl+V'!#REF!,Data!$A$1:$B$200,2,0)</f>
        <v>#REF!</v>
      </c>
      <c r="C289" s="19" t="e">
        <f>'Ctrl+V'!#REF!</f>
        <v>#REF!</v>
      </c>
      <c r="D289" s="20" t="e">
        <f>'Ctrl+V'!#REF!</f>
        <v>#REF!</v>
      </c>
      <c r="E289" s="14" t="e">
        <f>'Ctrl+V'!#REF!</f>
        <v>#REF!</v>
      </c>
      <c r="F289" s="14" t="e">
        <f t="shared" si="11"/>
        <v>#REF!</v>
      </c>
      <c r="G289" s="14" t="e">
        <f>VLOOKUP(F289,'Time Chart'!$A$1:$D$25,4,0)</f>
        <v>#REF!</v>
      </c>
      <c r="H289" s="21" t="e">
        <f>'Ctrl+V'!#REF!</f>
        <v>#REF!</v>
      </c>
      <c r="K289" s="14" t="str">
        <f t="shared" si="12"/>
        <v>Salida</v>
      </c>
    </row>
    <row r="290" spans="1:11" x14ac:dyDescent="0.25">
      <c r="A290" s="14">
        <v>289</v>
      </c>
      <c r="B290" s="14" t="e">
        <f>VLOOKUP('Ctrl+V'!#REF!,Data!$A$1:$B$200,2,0)</f>
        <v>#REF!</v>
      </c>
      <c r="C290" s="19" t="e">
        <f>'Ctrl+V'!#REF!</f>
        <v>#REF!</v>
      </c>
      <c r="D290" s="20" t="e">
        <f>'Ctrl+V'!#REF!</f>
        <v>#REF!</v>
      </c>
      <c r="E290" s="14" t="e">
        <f>'Ctrl+V'!#REF!</f>
        <v>#REF!</v>
      </c>
      <c r="F290" s="14" t="e">
        <f t="shared" si="11"/>
        <v>#REF!</v>
      </c>
      <c r="G290" s="14" t="e">
        <f>VLOOKUP(F290,'Time Chart'!$A$1:$D$25,4,0)</f>
        <v>#REF!</v>
      </c>
      <c r="H290" s="21" t="e">
        <f>'Ctrl+V'!#REF!</f>
        <v>#REF!</v>
      </c>
      <c r="K290" s="14" t="str">
        <f t="shared" si="12"/>
        <v>Salida</v>
      </c>
    </row>
    <row r="291" spans="1:11" x14ac:dyDescent="0.25">
      <c r="A291" s="14">
        <v>290</v>
      </c>
      <c r="B291" s="14" t="e">
        <f>VLOOKUP('Ctrl+V'!#REF!,Data!$A$1:$B$200,2,0)</f>
        <v>#REF!</v>
      </c>
      <c r="C291" s="19" t="e">
        <f>'Ctrl+V'!#REF!</f>
        <v>#REF!</v>
      </c>
      <c r="D291" s="20" t="e">
        <f>'Ctrl+V'!#REF!</f>
        <v>#REF!</v>
      </c>
      <c r="E291" s="14" t="e">
        <f>'Ctrl+V'!#REF!</f>
        <v>#REF!</v>
      </c>
      <c r="F291" s="14" t="e">
        <f t="shared" si="11"/>
        <v>#REF!</v>
      </c>
      <c r="G291" s="14" t="e">
        <f>VLOOKUP(F291,'Time Chart'!$A$1:$D$25,4,0)</f>
        <v>#REF!</v>
      </c>
      <c r="H291" s="21" t="e">
        <f>'Ctrl+V'!#REF!</f>
        <v>#REF!</v>
      </c>
      <c r="K291" s="14" t="str">
        <f t="shared" si="12"/>
        <v>Salida</v>
      </c>
    </row>
    <row r="292" spans="1:11" x14ac:dyDescent="0.25">
      <c r="A292" s="14">
        <v>291</v>
      </c>
      <c r="B292" s="14" t="e">
        <f>VLOOKUP('Ctrl+V'!#REF!,Data!$A$1:$B$200,2,0)</f>
        <v>#REF!</v>
      </c>
      <c r="C292" s="19" t="e">
        <f>'Ctrl+V'!#REF!</f>
        <v>#REF!</v>
      </c>
      <c r="D292" s="20" t="e">
        <f>'Ctrl+V'!#REF!</f>
        <v>#REF!</v>
      </c>
      <c r="E292" s="14" t="e">
        <f>'Ctrl+V'!#REF!</f>
        <v>#REF!</v>
      </c>
      <c r="F292" s="14" t="e">
        <f t="shared" si="11"/>
        <v>#REF!</v>
      </c>
      <c r="G292" s="14" t="e">
        <f>VLOOKUP(F292,'Time Chart'!$A$1:$D$25,4,0)</f>
        <v>#REF!</v>
      </c>
      <c r="H292" s="21" t="e">
        <f>'Ctrl+V'!#REF!</f>
        <v>#REF!</v>
      </c>
      <c r="K292" s="14" t="str">
        <f t="shared" si="12"/>
        <v>Salida</v>
      </c>
    </row>
    <row r="293" spans="1:11" x14ac:dyDescent="0.25">
      <c r="A293" s="14">
        <v>292</v>
      </c>
      <c r="B293" s="14" t="e">
        <f>VLOOKUP('Ctrl+V'!#REF!,Data!$A$1:$B$200,2,0)</f>
        <v>#REF!</v>
      </c>
      <c r="C293" s="19" t="e">
        <f>'Ctrl+V'!#REF!</f>
        <v>#REF!</v>
      </c>
      <c r="D293" s="20" t="e">
        <f>'Ctrl+V'!#REF!</f>
        <v>#REF!</v>
      </c>
      <c r="E293" s="14" t="e">
        <f>'Ctrl+V'!#REF!</f>
        <v>#REF!</v>
      </c>
      <c r="F293" s="14" t="e">
        <f t="shared" si="11"/>
        <v>#REF!</v>
      </c>
      <c r="G293" s="14" t="e">
        <f>VLOOKUP(F293,'Time Chart'!$A$1:$D$25,4,0)</f>
        <v>#REF!</v>
      </c>
      <c r="H293" s="21" t="e">
        <f>'Ctrl+V'!#REF!</f>
        <v>#REF!</v>
      </c>
      <c r="K293" s="14" t="str">
        <f t="shared" si="12"/>
        <v>Salida</v>
      </c>
    </row>
    <row r="294" spans="1:11" x14ac:dyDescent="0.25">
      <c r="A294" s="14">
        <v>293</v>
      </c>
      <c r="B294" s="14" t="e">
        <f>VLOOKUP('Ctrl+V'!#REF!,Data!$A$1:$B$200,2,0)</f>
        <v>#REF!</v>
      </c>
      <c r="C294" s="19" t="e">
        <f>'Ctrl+V'!#REF!</f>
        <v>#REF!</v>
      </c>
      <c r="D294" s="20" t="e">
        <f>'Ctrl+V'!#REF!</f>
        <v>#REF!</v>
      </c>
      <c r="E294" s="14" t="e">
        <f>'Ctrl+V'!#REF!</f>
        <v>#REF!</v>
      </c>
      <c r="F294" s="14" t="e">
        <f t="shared" si="11"/>
        <v>#REF!</v>
      </c>
      <c r="G294" s="14" t="e">
        <f>VLOOKUP(F294,'Time Chart'!$A$1:$D$25,4,0)</f>
        <v>#REF!</v>
      </c>
      <c r="H294" s="21" t="e">
        <f>'Ctrl+V'!#REF!</f>
        <v>#REF!</v>
      </c>
      <c r="K294" s="14" t="str">
        <f t="shared" si="12"/>
        <v>Salida</v>
      </c>
    </row>
    <row r="295" spans="1:11" x14ac:dyDescent="0.25">
      <c r="A295" s="14">
        <v>294</v>
      </c>
      <c r="B295" s="14" t="e">
        <f>VLOOKUP('Ctrl+V'!#REF!,Data!$A$1:$B$200,2,0)</f>
        <v>#REF!</v>
      </c>
      <c r="C295" s="19" t="e">
        <f>'Ctrl+V'!#REF!</f>
        <v>#REF!</v>
      </c>
      <c r="D295" s="20" t="e">
        <f>'Ctrl+V'!#REF!</f>
        <v>#REF!</v>
      </c>
      <c r="E295" s="14" t="e">
        <f>'Ctrl+V'!#REF!</f>
        <v>#REF!</v>
      </c>
      <c r="F295" s="14" t="e">
        <f t="shared" si="11"/>
        <v>#REF!</v>
      </c>
      <c r="G295" s="14" t="e">
        <f>VLOOKUP(F295,'Time Chart'!$A$1:$D$25,4,0)</f>
        <v>#REF!</v>
      </c>
      <c r="H295" s="21" t="e">
        <f>'Ctrl+V'!#REF!</f>
        <v>#REF!</v>
      </c>
      <c r="K295" s="14" t="str">
        <f t="shared" si="12"/>
        <v>Salida</v>
      </c>
    </row>
    <row r="296" spans="1:11" x14ac:dyDescent="0.25">
      <c r="A296" s="14">
        <v>295</v>
      </c>
      <c r="B296" s="14" t="e">
        <f>VLOOKUP('Ctrl+V'!#REF!,Data!$A$1:$B$200,2,0)</f>
        <v>#REF!</v>
      </c>
      <c r="C296" s="19" t="e">
        <f>'Ctrl+V'!#REF!</f>
        <v>#REF!</v>
      </c>
      <c r="D296" s="20" t="e">
        <f>'Ctrl+V'!#REF!</f>
        <v>#REF!</v>
      </c>
      <c r="E296" s="14" t="e">
        <f>'Ctrl+V'!#REF!</f>
        <v>#REF!</v>
      </c>
      <c r="F296" s="14" t="e">
        <f t="shared" si="11"/>
        <v>#REF!</v>
      </c>
      <c r="G296" s="14" t="e">
        <f>VLOOKUP(F296,'Time Chart'!$A$1:$D$25,4,0)</f>
        <v>#REF!</v>
      </c>
      <c r="H296" s="21" t="e">
        <f>'Ctrl+V'!#REF!</f>
        <v>#REF!</v>
      </c>
      <c r="K296" s="14" t="str">
        <f t="shared" si="12"/>
        <v>Salida</v>
      </c>
    </row>
    <row r="297" spans="1:11" x14ac:dyDescent="0.25">
      <c r="A297" s="14">
        <v>296</v>
      </c>
      <c r="B297" s="14" t="e">
        <f>VLOOKUP('Ctrl+V'!#REF!,Data!$A$1:$B$200,2,0)</f>
        <v>#REF!</v>
      </c>
      <c r="C297" s="19" t="e">
        <f>'Ctrl+V'!#REF!</f>
        <v>#REF!</v>
      </c>
      <c r="D297" s="20" t="e">
        <f>'Ctrl+V'!#REF!</f>
        <v>#REF!</v>
      </c>
      <c r="E297" s="14" t="e">
        <f>'Ctrl+V'!#REF!</f>
        <v>#REF!</v>
      </c>
      <c r="F297" s="14" t="e">
        <f t="shared" si="11"/>
        <v>#REF!</v>
      </c>
      <c r="G297" s="14" t="e">
        <f>VLOOKUP(F297,'Time Chart'!$A$1:$D$25,4,0)</f>
        <v>#REF!</v>
      </c>
      <c r="H297" s="21" t="e">
        <f>'Ctrl+V'!#REF!</f>
        <v>#REF!</v>
      </c>
      <c r="K297" s="14" t="str">
        <f t="shared" si="12"/>
        <v>Salida</v>
      </c>
    </row>
    <row r="298" spans="1:11" x14ac:dyDescent="0.25">
      <c r="A298" s="14">
        <v>297</v>
      </c>
      <c r="B298" s="14" t="e">
        <f>VLOOKUP('Ctrl+V'!#REF!,Data!$A$1:$B$200,2,0)</f>
        <v>#REF!</v>
      </c>
      <c r="C298" s="19" t="e">
        <f>'Ctrl+V'!#REF!</f>
        <v>#REF!</v>
      </c>
      <c r="D298" s="20" t="e">
        <f>'Ctrl+V'!#REF!</f>
        <v>#REF!</v>
      </c>
      <c r="E298" s="14" t="e">
        <f>'Ctrl+V'!#REF!</f>
        <v>#REF!</v>
      </c>
      <c r="F298" s="14" t="e">
        <f t="shared" si="11"/>
        <v>#REF!</v>
      </c>
      <c r="G298" s="14" t="e">
        <f>VLOOKUP(F298,'Time Chart'!$A$1:$D$25,4,0)</f>
        <v>#REF!</v>
      </c>
      <c r="H298" s="21" t="e">
        <f>'Ctrl+V'!#REF!</f>
        <v>#REF!</v>
      </c>
      <c r="K298" s="14" t="str">
        <f t="shared" si="12"/>
        <v>Salida</v>
      </c>
    </row>
    <row r="299" spans="1:11" x14ac:dyDescent="0.25">
      <c r="A299" s="14">
        <v>298</v>
      </c>
      <c r="B299" s="14" t="e">
        <f>VLOOKUP('Ctrl+V'!#REF!,Data!$A$1:$B$200,2,0)</f>
        <v>#REF!</v>
      </c>
      <c r="C299" s="19" t="e">
        <f>'Ctrl+V'!#REF!</f>
        <v>#REF!</v>
      </c>
      <c r="D299" s="20" t="e">
        <f>'Ctrl+V'!#REF!</f>
        <v>#REF!</v>
      </c>
      <c r="E299" s="14" t="e">
        <f>'Ctrl+V'!#REF!</f>
        <v>#REF!</v>
      </c>
      <c r="F299" s="14" t="e">
        <f t="shared" si="11"/>
        <v>#REF!</v>
      </c>
      <c r="G299" s="14" t="e">
        <f>VLOOKUP(F299,'Time Chart'!$A$1:$D$25,4,0)</f>
        <v>#REF!</v>
      </c>
      <c r="H299" s="21" t="e">
        <f>'Ctrl+V'!#REF!</f>
        <v>#REF!</v>
      </c>
      <c r="K299" s="14" t="str">
        <f t="shared" si="12"/>
        <v>Salida</v>
      </c>
    </row>
    <row r="300" spans="1:11" x14ac:dyDescent="0.25">
      <c r="A300" s="14">
        <v>299</v>
      </c>
      <c r="B300" s="14" t="e">
        <f>VLOOKUP('Ctrl+V'!#REF!,Data!$A$1:$B$200,2,0)</f>
        <v>#REF!</v>
      </c>
      <c r="C300" s="19" t="e">
        <f>'Ctrl+V'!#REF!</f>
        <v>#REF!</v>
      </c>
      <c r="D300" s="20" t="e">
        <f>'Ctrl+V'!#REF!</f>
        <v>#REF!</v>
      </c>
      <c r="E300" s="14" t="e">
        <f>'Ctrl+V'!#REF!</f>
        <v>#REF!</v>
      </c>
      <c r="F300" s="14" t="e">
        <f t="shared" si="11"/>
        <v>#REF!</v>
      </c>
      <c r="G300" s="14" t="e">
        <f>VLOOKUP(F300,'Time Chart'!$A$1:$D$25,4,0)</f>
        <v>#REF!</v>
      </c>
      <c r="H300" s="21" t="e">
        <f>'Ctrl+V'!#REF!</f>
        <v>#REF!</v>
      </c>
      <c r="K300" s="14" t="str">
        <f t="shared" si="12"/>
        <v>Salida</v>
      </c>
    </row>
    <row r="301" spans="1:11" x14ac:dyDescent="0.25">
      <c r="A301" s="14">
        <v>300</v>
      </c>
      <c r="B301" s="14" t="e">
        <f>VLOOKUP('Ctrl+V'!#REF!,Data!$A$1:$B$200,2,0)</f>
        <v>#REF!</v>
      </c>
      <c r="C301" s="19" t="e">
        <f>'Ctrl+V'!#REF!</f>
        <v>#REF!</v>
      </c>
      <c r="D301" s="20" t="e">
        <f>'Ctrl+V'!#REF!</f>
        <v>#REF!</v>
      </c>
      <c r="E301" s="14" t="e">
        <f>'Ctrl+V'!#REF!</f>
        <v>#REF!</v>
      </c>
      <c r="F301" s="14" t="e">
        <f t="shared" si="11"/>
        <v>#REF!</v>
      </c>
      <c r="G301" s="14" t="e">
        <f>VLOOKUP(F301,'Time Chart'!$A$1:$D$25,4,0)</f>
        <v>#REF!</v>
      </c>
      <c r="H301" s="21" t="e">
        <f>'Ctrl+V'!#REF!</f>
        <v>#REF!</v>
      </c>
      <c r="K301" s="14" t="str">
        <f t="shared" si="12"/>
        <v>Salida</v>
      </c>
    </row>
    <row r="302" spans="1:11" x14ac:dyDescent="0.25">
      <c r="A302" s="14">
        <v>301</v>
      </c>
      <c r="B302" s="14" t="e">
        <f>VLOOKUP('Ctrl+V'!#REF!,Data!$A$1:$B$200,2,0)</f>
        <v>#REF!</v>
      </c>
      <c r="C302" s="19" t="e">
        <f>'Ctrl+V'!#REF!</f>
        <v>#REF!</v>
      </c>
      <c r="D302" s="20" t="e">
        <f>'Ctrl+V'!#REF!</f>
        <v>#REF!</v>
      </c>
      <c r="E302" s="14" t="e">
        <f>'Ctrl+V'!#REF!</f>
        <v>#REF!</v>
      </c>
      <c r="F302" s="14" t="e">
        <f t="shared" si="11"/>
        <v>#REF!</v>
      </c>
      <c r="G302" s="14" t="e">
        <f>VLOOKUP(F302,'Time Chart'!$A$1:$D$25,4,0)</f>
        <v>#REF!</v>
      </c>
      <c r="H302" s="21" t="e">
        <f>'Ctrl+V'!#REF!</f>
        <v>#REF!</v>
      </c>
      <c r="K302" s="14" t="str">
        <f t="shared" si="12"/>
        <v>Salida</v>
      </c>
    </row>
    <row r="303" spans="1:11" x14ac:dyDescent="0.25">
      <c r="A303" s="14">
        <v>302</v>
      </c>
      <c r="B303" s="14" t="e">
        <f>VLOOKUP('Ctrl+V'!#REF!,Data!$A$1:$B$200,2,0)</f>
        <v>#REF!</v>
      </c>
      <c r="C303" s="19" t="e">
        <f>'Ctrl+V'!#REF!</f>
        <v>#REF!</v>
      </c>
      <c r="D303" s="20" t="e">
        <f>'Ctrl+V'!#REF!</f>
        <v>#REF!</v>
      </c>
      <c r="E303" s="14" t="e">
        <f>'Ctrl+V'!#REF!</f>
        <v>#REF!</v>
      </c>
      <c r="F303" s="14" t="e">
        <f t="shared" si="11"/>
        <v>#REF!</v>
      </c>
      <c r="G303" s="14" t="e">
        <f>VLOOKUP(F303,'Time Chart'!$A$1:$D$25,4,0)</f>
        <v>#REF!</v>
      </c>
      <c r="H303" s="21" t="e">
        <f>'Ctrl+V'!#REF!</f>
        <v>#REF!</v>
      </c>
      <c r="K303" s="14" t="str">
        <f t="shared" si="12"/>
        <v>Salida</v>
      </c>
    </row>
    <row r="304" spans="1:11" x14ac:dyDescent="0.25">
      <c r="A304" s="14">
        <v>303</v>
      </c>
      <c r="B304" s="14" t="e">
        <f>VLOOKUP('Ctrl+V'!#REF!,Data!$A$1:$B$200,2,0)</f>
        <v>#REF!</v>
      </c>
      <c r="C304" s="19" t="e">
        <f>'Ctrl+V'!#REF!</f>
        <v>#REF!</v>
      </c>
      <c r="D304" s="20" t="e">
        <f>'Ctrl+V'!#REF!</f>
        <v>#REF!</v>
      </c>
      <c r="E304" s="14" t="e">
        <f>'Ctrl+V'!#REF!</f>
        <v>#REF!</v>
      </c>
      <c r="F304" s="14" t="e">
        <f t="shared" si="11"/>
        <v>#REF!</v>
      </c>
      <c r="G304" s="14" t="e">
        <f>VLOOKUP(F304,'Time Chart'!$A$1:$D$25,4,0)</f>
        <v>#REF!</v>
      </c>
      <c r="H304" s="21" t="e">
        <f>'Ctrl+V'!#REF!</f>
        <v>#REF!</v>
      </c>
      <c r="K304" s="14" t="str">
        <f t="shared" si="12"/>
        <v>Salida</v>
      </c>
    </row>
    <row r="305" spans="1:11" x14ac:dyDescent="0.25">
      <c r="A305" s="14">
        <v>304</v>
      </c>
      <c r="B305" s="14" t="e">
        <f>VLOOKUP('Ctrl+V'!#REF!,Data!$A$1:$B$200,2,0)</f>
        <v>#REF!</v>
      </c>
      <c r="C305" s="19" t="e">
        <f>'Ctrl+V'!#REF!</f>
        <v>#REF!</v>
      </c>
      <c r="D305" s="20" t="e">
        <f>'Ctrl+V'!#REF!</f>
        <v>#REF!</v>
      </c>
      <c r="E305" s="14" t="e">
        <f>'Ctrl+V'!#REF!</f>
        <v>#REF!</v>
      </c>
      <c r="F305" s="14" t="e">
        <f t="shared" ref="F305:F368" si="13">ROUNDDOWN(HOUR(C305),1)+1</f>
        <v>#REF!</v>
      </c>
      <c r="G305" s="14" t="e">
        <f>VLOOKUP(F305,'Time Chart'!$A$1:$D$25,4,0)</f>
        <v>#REF!</v>
      </c>
      <c r="H305" s="21" t="e">
        <f>'Ctrl+V'!#REF!</f>
        <v>#REF!</v>
      </c>
      <c r="K305" s="14" t="str">
        <f t="shared" si="12"/>
        <v>Salida</v>
      </c>
    </row>
    <row r="306" spans="1:11" x14ac:dyDescent="0.25">
      <c r="A306" s="14">
        <v>305</v>
      </c>
      <c r="B306" s="14" t="e">
        <f>VLOOKUP('Ctrl+V'!#REF!,Data!$A$1:$B$200,2,0)</f>
        <v>#REF!</v>
      </c>
      <c r="C306" s="19" t="e">
        <f>'Ctrl+V'!#REF!</f>
        <v>#REF!</v>
      </c>
      <c r="D306" s="20" t="e">
        <f>'Ctrl+V'!#REF!</f>
        <v>#REF!</v>
      </c>
      <c r="E306" s="14" t="e">
        <f>'Ctrl+V'!#REF!</f>
        <v>#REF!</v>
      </c>
      <c r="F306" s="14" t="e">
        <f t="shared" si="13"/>
        <v>#REF!</v>
      </c>
      <c r="G306" s="14" t="e">
        <f>VLOOKUP(F306,'Time Chart'!$A$1:$D$25,4,0)</f>
        <v>#REF!</v>
      </c>
      <c r="H306" s="21" t="e">
        <f>'Ctrl+V'!#REF!</f>
        <v>#REF!</v>
      </c>
      <c r="K306" s="14" t="str">
        <f t="shared" si="12"/>
        <v>Salida</v>
      </c>
    </row>
    <row r="307" spans="1:11" x14ac:dyDescent="0.25">
      <c r="A307" s="14">
        <v>306</v>
      </c>
      <c r="B307" s="14" t="e">
        <f>VLOOKUP('Ctrl+V'!#REF!,Data!$A$1:$B$200,2,0)</f>
        <v>#REF!</v>
      </c>
      <c r="C307" s="19" t="e">
        <f>'Ctrl+V'!#REF!</f>
        <v>#REF!</v>
      </c>
      <c r="D307" s="20" t="e">
        <f>'Ctrl+V'!#REF!</f>
        <v>#REF!</v>
      </c>
      <c r="E307" s="14" t="e">
        <f>'Ctrl+V'!#REF!</f>
        <v>#REF!</v>
      </c>
      <c r="F307" s="14" t="e">
        <f t="shared" si="13"/>
        <v>#REF!</v>
      </c>
      <c r="G307" s="14" t="e">
        <f>VLOOKUP(F307,'Time Chart'!$A$1:$D$25,4,0)</f>
        <v>#REF!</v>
      </c>
      <c r="H307" s="21" t="e">
        <f>'Ctrl+V'!#REF!</f>
        <v>#REF!</v>
      </c>
      <c r="K307" s="14" t="str">
        <f t="shared" si="12"/>
        <v>Salida</v>
      </c>
    </row>
    <row r="308" spans="1:11" x14ac:dyDescent="0.25">
      <c r="A308" s="14">
        <v>307</v>
      </c>
      <c r="B308" s="14" t="e">
        <f>VLOOKUP('Ctrl+V'!#REF!,Data!$A$1:$B$200,2,0)</f>
        <v>#REF!</v>
      </c>
      <c r="C308" s="19" t="e">
        <f>'Ctrl+V'!#REF!</f>
        <v>#REF!</v>
      </c>
      <c r="D308" s="20" t="e">
        <f>'Ctrl+V'!#REF!</f>
        <v>#REF!</v>
      </c>
      <c r="E308" s="14" t="e">
        <f>'Ctrl+V'!#REF!</f>
        <v>#REF!</v>
      </c>
      <c r="F308" s="14" t="e">
        <f t="shared" si="13"/>
        <v>#REF!</v>
      </c>
      <c r="G308" s="14" t="e">
        <f>VLOOKUP(F308,'Time Chart'!$A$1:$D$25,4,0)</f>
        <v>#REF!</v>
      </c>
      <c r="H308" s="21" t="e">
        <f>'Ctrl+V'!#REF!</f>
        <v>#REF!</v>
      </c>
      <c r="K308" s="14" t="str">
        <f t="shared" si="12"/>
        <v>Salida</v>
      </c>
    </row>
    <row r="309" spans="1:11" x14ac:dyDescent="0.25">
      <c r="A309" s="14">
        <v>308</v>
      </c>
      <c r="B309" s="14" t="e">
        <f>VLOOKUP('Ctrl+V'!#REF!,Data!$A$1:$B$200,2,0)</f>
        <v>#REF!</v>
      </c>
      <c r="C309" s="19" t="e">
        <f>'Ctrl+V'!#REF!</f>
        <v>#REF!</v>
      </c>
      <c r="D309" s="20" t="e">
        <f>'Ctrl+V'!#REF!</f>
        <v>#REF!</v>
      </c>
      <c r="E309" s="14" t="e">
        <f>'Ctrl+V'!#REF!</f>
        <v>#REF!</v>
      </c>
      <c r="F309" s="14" t="e">
        <f t="shared" si="13"/>
        <v>#REF!</v>
      </c>
      <c r="G309" s="14" t="e">
        <f>VLOOKUP(F309,'Time Chart'!$A$1:$D$25,4,0)</f>
        <v>#REF!</v>
      </c>
      <c r="H309" s="21" t="e">
        <f>'Ctrl+V'!#REF!</f>
        <v>#REF!</v>
      </c>
      <c r="K309" s="14" t="str">
        <f t="shared" si="12"/>
        <v>Salida</v>
      </c>
    </row>
    <row r="310" spans="1:11" x14ac:dyDescent="0.25">
      <c r="A310" s="14">
        <v>309</v>
      </c>
      <c r="B310" s="14" t="e">
        <f>VLOOKUP('Ctrl+V'!#REF!,Data!$A$1:$B$200,2,0)</f>
        <v>#REF!</v>
      </c>
      <c r="C310" s="19" t="e">
        <f>'Ctrl+V'!#REF!</f>
        <v>#REF!</v>
      </c>
      <c r="D310" s="20" t="e">
        <f>'Ctrl+V'!#REF!</f>
        <v>#REF!</v>
      </c>
      <c r="E310" s="14" t="e">
        <f>'Ctrl+V'!#REF!</f>
        <v>#REF!</v>
      </c>
      <c r="F310" s="14" t="e">
        <f t="shared" si="13"/>
        <v>#REF!</v>
      </c>
      <c r="G310" s="14" t="e">
        <f>VLOOKUP(F310,'Time Chart'!$A$1:$D$25,4,0)</f>
        <v>#REF!</v>
      </c>
      <c r="H310" s="21" t="e">
        <f>'Ctrl+V'!#REF!</f>
        <v>#REF!</v>
      </c>
      <c r="K310" s="14" t="str">
        <f t="shared" si="12"/>
        <v>Salida</v>
      </c>
    </row>
    <row r="311" spans="1:11" x14ac:dyDescent="0.25">
      <c r="A311" s="14">
        <v>310</v>
      </c>
      <c r="B311" s="14" t="e">
        <f>VLOOKUP('Ctrl+V'!#REF!,Data!$A$1:$B$200,2,0)</f>
        <v>#REF!</v>
      </c>
      <c r="C311" s="19" t="e">
        <f>'Ctrl+V'!#REF!</f>
        <v>#REF!</v>
      </c>
      <c r="D311" s="20" t="e">
        <f>'Ctrl+V'!#REF!</f>
        <v>#REF!</v>
      </c>
      <c r="E311" s="14" t="e">
        <f>'Ctrl+V'!#REF!</f>
        <v>#REF!</v>
      </c>
      <c r="F311" s="14" t="e">
        <f t="shared" si="13"/>
        <v>#REF!</v>
      </c>
      <c r="G311" s="14" t="e">
        <f>VLOOKUP(F311,'Time Chart'!$A$1:$D$25,4,0)</f>
        <v>#REF!</v>
      </c>
      <c r="H311" s="21" t="e">
        <f>'Ctrl+V'!#REF!</f>
        <v>#REF!</v>
      </c>
      <c r="K311" s="14" t="str">
        <f t="shared" si="12"/>
        <v>Salida</v>
      </c>
    </row>
    <row r="312" spans="1:11" x14ac:dyDescent="0.25">
      <c r="A312" s="14">
        <v>311</v>
      </c>
      <c r="B312" s="14" t="e">
        <f>VLOOKUP('Ctrl+V'!#REF!,Data!$A$1:$B$200,2,0)</f>
        <v>#REF!</v>
      </c>
      <c r="C312" s="19" t="e">
        <f>'Ctrl+V'!#REF!</f>
        <v>#REF!</v>
      </c>
      <c r="D312" s="20" t="e">
        <f>'Ctrl+V'!#REF!</f>
        <v>#REF!</v>
      </c>
      <c r="E312" s="14" t="e">
        <f>'Ctrl+V'!#REF!</f>
        <v>#REF!</v>
      </c>
      <c r="F312" s="14" t="e">
        <f t="shared" si="13"/>
        <v>#REF!</v>
      </c>
      <c r="G312" s="14" t="e">
        <f>VLOOKUP(F312,'Time Chart'!$A$1:$D$25,4,0)</f>
        <v>#REF!</v>
      </c>
      <c r="H312" s="21" t="e">
        <f>'Ctrl+V'!#REF!</f>
        <v>#REF!</v>
      </c>
      <c r="K312" s="14" t="str">
        <f t="shared" si="12"/>
        <v>Salida</v>
      </c>
    </row>
    <row r="313" spans="1:11" x14ac:dyDescent="0.25">
      <c r="A313" s="14">
        <v>312</v>
      </c>
      <c r="B313" s="14" t="e">
        <f>VLOOKUP('Ctrl+V'!#REF!,Data!$A$1:$B$200,2,0)</f>
        <v>#REF!</v>
      </c>
      <c r="C313" s="19" t="e">
        <f>'Ctrl+V'!#REF!</f>
        <v>#REF!</v>
      </c>
      <c r="D313" s="20" t="e">
        <f>'Ctrl+V'!#REF!</f>
        <v>#REF!</v>
      </c>
      <c r="E313" s="14" t="e">
        <f>'Ctrl+V'!#REF!</f>
        <v>#REF!</v>
      </c>
      <c r="F313" s="14" t="e">
        <f t="shared" si="13"/>
        <v>#REF!</v>
      </c>
      <c r="G313" s="14" t="e">
        <f>VLOOKUP(F313,'Time Chart'!$A$1:$D$25,4,0)</f>
        <v>#REF!</v>
      </c>
      <c r="H313" s="21" t="e">
        <f>'Ctrl+V'!#REF!</f>
        <v>#REF!</v>
      </c>
      <c r="K313" s="14" t="str">
        <f t="shared" si="12"/>
        <v>Salida</v>
      </c>
    </row>
    <row r="314" spans="1:11" x14ac:dyDescent="0.25">
      <c r="A314" s="14">
        <v>313</v>
      </c>
      <c r="B314" s="14" t="e">
        <f>VLOOKUP('Ctrl+V'!#REF!,Data!$A$1:$B$200,2,0)</f>
        <v>#REF!</v>
      </c>
      <c r="C314" s="19" t="e">
        <f>'Ctrl+V'!#REF!</f>
        <v>#REF!</v>
      </c>
      <c r="D314" s="20" t="e">
        <f>'Ctrl+V'!#REF!</f>
        <v>#REF!</v>
      </c>
      <c r="E314" s="14" t="e">
        <f>'Ctrl+V'!#REF!</f>
        <v>#REF!</v>
      </c>
      <c r="F314" s="14" t="e">
        <f t="shared" si="13"/>
        <v>#REF!</v>
      </c>
      <c r="G314" s="14" t="e">
        <f>VLOOKUP(F314,'Time Chart'!$A$1:$D$25,4,0)</f>
        <v>#REF!</v>
      </c>
      <c r="H314" s="21" t="e">
        <f>'Ctrl+V'!#REF!</f>
        <v>#REF!</v>
      </c>
      <c r="K314" s="14" t="str">
        <f t="shared" si="12"/>
        <v>Salida</v>
      </c>
    </row>
    <row r="315" spans="1:11" x14ac:dyDescent="0.25">
      <c r="A315" s="14">
        <v>314</v>
      </c>
      <c r="B315" s="14" t="e">
        <f>VLOOKUP('Ctrl+V'!#REF!,Data!$A$1:$B$200,2,0)</f>
        <v>#REF!</v>
      </c>
      <c r="C315" s="19" t="e">
        <f>'Ctrl+V'!#REF!</f>
        <v>#REF!</v>
      </c>
      <c r="D315" s="20" t="e">
        <f>'Ctrl+V'!#REF!</f>
        <v>#REF!</v>
      </c>
      <c r="E315" s="14" t="e">
        <f>'Ctrl+V'!#REF!</f>
        <v>#REF!</v>
      </c>
      <c r="F315" s="14" t="e">
        <f t="shared" si="13"/>
        <v>#REF!</v>
      </c>
      <c r="G315" s="14" t="e">
        <f>VLOOKUP(F315,'Time Chart'!$A$1:$D$25,4,0)</f>
        <v>#REF!</v>
      </c>
      <c r="H315" s="21" t="e">
        <f>'Ctrl+V'!#REF!</f>
        <v>#REF!</v>
      </c>
      <c r="K315" s="14" t="str">
        <f t="shared" si="12"/>
        <v>Salida</v>
      </c>
    </row>
    <row r="316" spans="1:11" x14ac:dyDescent="0.25">
      <c r="A316" s="14">
        <v>315</v>
      </c>
      <c r="B316" s="14" t="e">
        <f>VLOOKUP('Ctrl+V'!#REF!,Data!$A$1:$B$200,2,0)</f>
        <v>#REF!</v>
      </c>
      <c r="C316" s="19" t="e">
        <f>'Ctrl+V'!#REF!</f>
        <v>#REF!</v>
      </c>
      <c r="D316" s="20" t="e">
        <f>'Ctrl+V'!#REF!</f>
        <v>#REF!</v>
      </c>
      <c r="E316" s="14" t="e">
        <f>'Ctrl+V'!#REF!</f>
        <v>#REF!</v>
      </c>
      <c r="F316" s="14" t="e">
        <f t="shared" si="13"/>
        <v>#REF!</v>
      </c>
      <c r="G316" s="14" t="e">
        <f>VLOOKUP(F316,'Time Chart'!$A$1:$D$25,4,0)</f>
        <v>#REF!</v>
      </c>
      <c r="H316" s="21" t="e">
        <f>'Ctrl+V'!#REF!</f>
        <v>#REF!</v>
      </c>
      <c r="K316" s="14" t="str">
        <f t="shared" si="12"/>
        <v>Salida</v>
      </c>
    </row>
    <row r="317" spans="1:11" x14ac:dyDescent="0.25">
      <c r="A317" s="14">
        <v>316</v>
      </c>
      <c r="B317" s="14" t="e">
        <f>VLOOKUP('Ctrl+V'!#REF!,Data!$A$1:$B$200,2,0)</f>
        <v>#REF!</v>
      </c>
      <c r="C317" s="19" t="e">
        <f>'Ctrl+V'!#REF!</f>
        <v>#REF!</v>
      </c>
      <c r="D317" s="20" t="e">
        <f>'Ctrl+V'!#REF!</f>
        <v>#REF!</v>
      </c>
      <c r="E317" s="14" t="e">
        <f>'Ctrl+V'!#REF!</f>
        <v>#REF!</v>
      </c>
      <c r="F317" s="14" t="e">
        <f t="shared" si="13"/>
        <v>#REF!</v>
      </c>
      <c r="G317" s="14" t="e">
        <f>VLOOKUP(F317,'Time Chart'!$A$1:$D$25,4,0)</f>
        <v>#REF!</v>
      </c>
      <c r="H317" s="21" t="e">
        <f>'Ctrl+V'!#REF!</f>
        <v>#REF!</v>
      </c>
      <c r="K317" s="14" t="str">
        <f t="shared" si="12"/>
        <v>Salida</v>
      </c>
    </row>
    <row r="318" spans="1:11" x14ac:dyDescent="0.25">
      <c r="A318" s="14">
        <v>317</v>
      </c>
      <c r="B318" s="14" t="e">
        <f>VLOOKUP('Ctrl+V'!#REF!,Data!$A$1:$B$200,2,0)</f>
        <v>#REF!</v>
      </c>
      <c r="C318" s="19" t="e">
        <f>'Ctrl+V'!#REF!</f>
        <v>#REF!</v>
      </c>
      <c r="D318" s="20" t="e">
        <f>'Ctrl+V'!#REF!</f>
        <v>#REF!</v>
      </c>
      <c r="E318" s="14" t="e">
        <f>'Ctrl+V'!#REF!</f>
        <v>#REF!</v>
      </c>
      <c r="F318" s="14" t="e">
        <f t="shared" si="13"/>
        <v>#REF!</v>
      </c>
      <c r="G318" s="14" t="e">
        <f>VLOOKUP(F318,'Time Chart'!$A$1:$D$25,4,0)</f>
        <v>#REF!</v>
      </c>
      <c r="H318" s="21" t="e">
        <f>'Ctrl+V'!#REF!</f>
        <v>#REF!</v>
      </c>
      <c r="K318" s="14" t="str">
        <f t="shared" si="12"/>
        <v>Salida</v>
      </c>
    </row>
    <row r="319" spans="1:11" x14ac:dyDescent="0.25">
      <c r="A319" s="14">
        <v>318</v>
      </c>
      <c r="B319" s="14" t="e">
        <f>VLOOKUP('Ctrl+V'!#REF!,Data!$A$1:$B$200,2,0)</f>
        <v>#REF!</v>
      </c>
      <c r="C319" s="19" t="e">
        <f>'Ctrl+V'!#REF!</f>
        <v>#REF!</v>
      </c>
      <c r="D319" s="20" t="e">
        <f>'Ctrl+V'!#REF!</f>
        <v>#REF!</v>
      </c>
      <c r="E319" s="14" t="e">
        <f>'Ctrl+V'!#REF!</f>
        <v>#REF!</v>
      </c>
      <c r="F319" s="14" t="e">
        <f t="shared" si="13"/>
        <v>#REF!</v>
      </c>
      <c r="G319" s="14" t="e">
        <f>VLOOKUP(F319,'Time Chart'!$A$1:$D$25,4,0)</f>
        <v>#REF!</v>
      </c>
      <c r="H319" s="21" t="e">
        <f>'Ctrl+V'!#REF!</f>
        <v>#REF!</v>
      </c>
      <c r="K319" s="14" t="str">
        <f t="shared" si="12"/>
        <v>Salida</v>
      </c>
    </row>
    <row r="320" spans="1:11" x14ac:dyDescent="0.25">
      <c r="A320" s="14">
        <v>319</v>
      </c>
      <c r="B320" s="14" t="e">
        <f>VLOOKUP('Ctrl+V'!#REF!,Data!$A$1:$B$200,2,0)</f>
        <v>#REF!</v>
      </c>
      <c r="C320" s="19" t="e">
        <f>'Ctrl+V'!#REF!</f>
        <v>#REF!</v>
      </c>
      <c r="D320" s="20" t="e">
        <f>'Ctrl+V'!#REF!</f>
        <v>#REF!</v>
      </c>
      <c r="E320" s="14" t="e">
        <f>'Ctrl+V'!#REF!</f>
        <v>#REF!</v>
      </c>
      <c r="F320" s="14" t="e">
        <f t="shared" si="13"/>
        <v>#REF!</v>
      </c>
      <c r="G320" s="14" t="e">
        <f>VLOOKUP(F320,'Time Chart'!$A$1:$D$25,4,0)</f>
        <v>#REF!</v>
      </c>
      <c r="H320" s="21" t="e">
        <f>'Ctrl+V'!#REF!</f>
        <v>#REF!</v>
      </c>
      <c r="K320" s="14" t="str">
        <f t="shared" si="12"/>
        <v>Salida</v>
      </c>
    </row>
    <row r="321" spans="1:11" x14ac:dyDescent="0.25">
      <c r="A321" s="14">
        <v>320</v>
      </c>
      <c r="B321" s="14" t="e">
        <f>VLOOKUP('Ctrl+V'!#REF!,Data!$A$1:$B$200,2,0)</f>
        <v>#REF!</v>
      </c>
      <c r="C321" s="19" t="e">
        <f>'Ctrl+V'!#REF!</f>
        <v>#REF!</v>
      </c>
      <c r="D321" s="20" t="e">
        <f>'Ctrl+V'!#REF!</f>
        <v>#REF!</v>
      </c>
      <c r="E321" s="14" t="e">
        <f>'Ctrl+V'!#REF!</f>
        <v>#REF!</v>
      </c>
      <c r="F321" s="14" t="e">
        <f t="shared" si="13"/>
        <v>#REF!</v>
      </c>
      <c r="G321" s="14" t="e">
        <f>VLOOKUP(F321,'Time Chart'!$A$1:$D$25,4,0)</f>
        <v>#REF!</v>
      </c>
      <c r="H321" s="21" t="e">
        <f>'Ctrl+V'!#REF!</f>
        <v>#REF!</v>
      </c>
      <c r="K321" s="14" t="str">
        <f t="shared" si="12"/>
        <v>Salida</v>
      </c>
    </row>
    <row r="322" spans="1:11" x14ac:dyDescent="0.25">
      <c r="A322" s="14">
        <v>321</v>
      </c>
      <c r="B322" s="14" t="e">
        <f>VLOOKUP('Ctrl+V'!#REF!,Data!$A$1:$B$200,2,0)</f>
        <v>#REF!</v>
      </c>
      <c r="C322" s="19" t="e">
        <f>'Ctrl+V'!#REF!</f>
        <v>#REF!</v>
      </c>
      <c r="D322" s="20" t="e">
        <f>'Ctrl+V'!#REF!</f>
        <v>#REF!</v>
      </c>
      <c r="E322" s="14" t="e">
        <f>'Ctrl+V'!#REF!</f>
        <v>#REF!</v>
      </c>
      <c r="F322" s="14" t="e">
        <f t="shared" si="13"/>
        <v>#REF!</v>
      </c>
      <c r="G322" s="14" t="e">
        <f>VLOOKUP(F322,'Time Chart'!$A$1:$D$25,4,0)</f>
        <v>#REF!</v>
      </c>
      <c r="H322" s="21" t="e">
        <f>'Ctrl+V'!#REF!</f>
        <v>#REF!</v>
      </c>
      <c r="K322" s="14" t="str">
        <f t="shared" si="12"/>
        <v>Salida</v>
      </c>
    </row>
    <row r="323" spans="1:11" x14ac:dyDescent="0.25">
      <c r="A323" s="14">
        <v>322</v>
      </c>
      <c r="B323" s="14" t="e">
        <f>VLOOKUP('Ctrl+V'!#REF!,Data!$A$1:$B$200,2,0)</f>
        <v>#REF!</v>
      </c>
      <c r="C323" s="19" t="e">
        <f>'Ctrl+V'!#REF!</f>
        <v>#REF!</v>
      </c>
      <c r="D323" s="20" t="e">
        <f>'Ctrl+V'!#REF!</f>
        <v>#REF!</v>
      </c>
      <c r="E323" s="14" t="e">
        <f>'Ctrl+V'!#REF!</f>
        <v>#REF!</v>
      </c>
      <c r="F323" s="14" t="e">
        <f t="shared" si="13"/>
        <v>#REF!</v>
      </c>
      <c r="G323" s="14" t="e">
        <f>VLOOKUP(F323,'Time Chart'!$A$1:$D$25,4,0)</f>
        <v>#REF!</v>
      </c>
      <c r="H323" s="21" t="e">
        <f>'Ctrl+V'!#REF!</f>
        <v>#REF!</v>
      </c>
      <c r="K323" s="14" t="str">
        <f t="shared" ref="K323:K386" si="14">IF(J323="Santa Lucia","Llegada","Salida")</f>
        <v>Salida</v>
      </c>
    </row>
    <row r="324" spans="1:11" x14ac:dyDescent="0.25">
      <c r="A324" s="14">
        <v>323</v>
      </c>
      <c r="B324" s="14" t="e">
        <f>VLOOKUP('Ctrl+V'!#REF!,Data!$A$1:$B$200,2,0)</f>
        <v>#REF!</v>
      </c>
      <c r="C324" s="19" t="e">
        <f>'Ctrl+V'!#REF!</f>
        <v>#REF!</v>
      </c>
      <c r="D324" s="20" t="e">
        <f>'Ctrl+V'!#REF!</f>
        <v>#REF!</v>
      </c>
      <c r="E324" s="14" t="e">
        <f>'Ctrl+V'!#REF!</f>
        <v>#REF!</v>
      </c>
      <c r="F324" s="14" t="e">
        <f t="shared" si="13"/>
        <v>#REF!</v>
      </c>
      <c r="G324" s="14" t="e">
        <f>VLOOKUP(F324,'Time Chart'!$A$1:$D$25,4,0)</f>
        <v>#REF!</v>
      </c>
      <c r="H324" s="21" t="e">
        <f>'Ctrl+V'!#REF!</f>
        <v>#REF!</v>
      </c>
      <c r="K324" s="14" t="str">
        <f t="shared" si="14"/>
        <v>Salida</v>
      </c>
    </row>
    <row r="325" spans="1:11" x14ac:dyDescent="0.25">
      <c r="A325" s="14">
        <v>324</v>
      </c>
      <c r="B325" s="14" t="e">
        <f>VLOOKUP('Ctrl+V'!#REF!,Data!$A$1:$B$200,2,0)</f>
        <v>#REF!</v>
      </c>
      <c r="C325" s="19" t="e">
        <f>'Ctrl+V'!#REF!</f>
        <v>#REF!</v>
      </c>
      <c r="D325" s="20" t="e">
        <f>'Ctrl+V'!#REF!</f>
        <v>#REF!</v>
      </c>
      <c r="E325" s="14" t="e">
        <f>'Ctrl+V'!#REF!</f>
        <v>#REF!</v>
      </c>
      <c r="F325" s="14" t="e">
        <f t="shared" si="13"/>
        <v>#REF!</v>
      </c>
      <c r="G325" s="14" t="e">
        <f>VLOOKUP(F325,'Time Chart'!$A$1:$D$25,4,0)</f>
        <v>#REF!</v>
      </c>
      <c r="H325" s="21" t="e">
        <f>'Ctrl+V'!#REF!</f>
        <v>#REF!</v>
      </c>
      <c r="K325" s="14" t="str">
        <f t="shared" si="14"/>
        <v>Salida</v>
      </c>
    </row>
    <row r="326" spans="1:11" x14ac:dyDescent="0.25">
      <c r="A326" s="14">
        <v>325</v>
      </c>
      <c r="B326" s="14" t="e">
        <f>VLOOKUP('Ctrl+V'!#REF!,Data!$A$1:$B$200,2,0)</f>
        <v>#REF!</v>
      </c>
      <c r="C326" s="19" t="e">
        <f>'Ctrl+V'!#REF!</f>
        <v>#REF!</v>
      </c>
      <c r="D326" s="20" t="e">
        <f>'Ctrl+V'!#REF!</f>
        <v>#REF!</v>
      </c>
      <c r="E326" s="14" t="e">
        <f>'Ctrl+V'!#REF!</f>
        <v>#REF!</v>
      </c>
      <c r="F326" s="14" t="e">
        <f t="shared" si="13"/>
        <v>#REF!</v>
      </c>
      <c r="G326" s="14" t="e">
        <f>VLOOKUP(F326,'Time Chart'!$A$1:$D$25,4,0)</f>
        <v>#REF!</v>
      </c>
      <c r="H326" s="21" t="e">
        <f>'Ctrl+V'!#REF!</f>
        <v>#REF!</v>
      </c>
      <c r="K326" s="14" t="str">
        <f t="shared" si="14"/>
        <v>Salida</v>
      </c>
    </row>
    <row r="327" spans="1:11" x14ac:dyDescent="0.25">
      <c r="A327" s="14">
        <v>326</v>
      </c>
      <c r="B327" s="14" t="e">
        <f>VLOOKUP('Ctrl+V'!#REF!,Data!$A$1:$B$200,2,0)</f>
        <v>#REF!</v>
      </c>
      <c r="C327" s="19" t="e">
        <f>'Ctrl+V'!#REF!</f>
        <v>#REF!</v>
      </c>
      <c r="D327" s="20" t="e">
        <f>'Ctrl+V'!#REF!</f>
        <v>#REF!</v>
      </c>
      <c r="E327" s="14" t="e">
        <f>'Ctrl+V'!#REF!</f>
        <v>#REF!</v>
      </c>
      <c r="F327" s="14" t="e">
        <f t="shared" si="13"/>
        <v>#REF!</v>
      </c>
      <c r="G327" s="14" t="e">
        <f>VLOOKUP(F327,'Time Chart'!$A$1:$D$25,4,0)</f>
        <v>#REF!</v>
      </c>
      <c r="H327" s="21" t="e">
        <f>'Ctrl+V'!#REF!</f>
        <v>#REF!</v>
      </c>
      <c r="K327" s="14" t="str">
        <f t="shared" si="14"/>
        <v>Salida</v>
      </c>
    </row>
    <row r="328" spans="1:11" x14ac:dyDescent="0.25">
      <c r="A328" s="14">
        <v>327</v>
      </c>
      <c r="B328" s="14" t="e">
        <f>VLOOKUP('Ctrl+V'!#REF!,Data!$A$1:$B$200,2,0)</f>
        <v>#REF!</v>
      </c>
      <c r="C328" s="19" t="e">
        <f>'Ctrl+V'!#REF!</f>
        <v>#REF!</v>
      </c>
      <c r="D328" s="20" t="e">
        <f>'Ctrl+V'!#REF!</f>
        <v>#REF!</v>
      </c>
      <c r="E328" s="14" t="e">
        <f>'Ctrl+V'!#REF!</f>
        <v>#REF!</v>
      </c>
      <c r="F328" s="14" t="e">
        <f t="shared" si="13"/>
        <v>#REF!</v>
      </c>
      <c r="G328" s="14" t="e">
        <f>VLOOKUP(F328,'Time Chart'!$A$1:$D$25,4,0)</f>
        <v>#REF!</v>
      </c>
      <c r="H328" s="21" t="e">
        <f>'Ctrl+V'!#REF!</f>
        <v>#REF!</v>
      </c>
      <c r="K328" s="14" t="str">
        <f t="shared" si="14"/>
        <v>Salida</v>
      </c>
    </row>
    <row r="329" spans="1:11" x14ac:dyDescent="0.25">
      <c r="A329" s="14">
        <v>328</v>
      </c>
      <c r="B329" s="14" t="e">
        <f>VLOOKUP('Ctrl+V'!#REF!,Data!$A$1:$B$200,2,0)</f>
        <v>#REF!</v>
      </c>
      <c r="C329" s="19" t="e">
        <f>'Ctrl+V'!#REF!</f>
        <v>#REF!</v>
      </c>
      <c r="D329" s="20" t="e">
        <f>'Ctrl+V'!#REF!</f>
        <v>#REF!</v>
      </c>
      <c r="E329" s="14" t="e">
        <f>'Ctrl+V'!#REF!</f>
        <v>#REF!</v>
      </c>
      <c r="F329" s="14" t="e">
        <f t="shared" si="13"/>
        <v>#REF!</v>
      </c>
      <c r="G329" s="14" t="e">
        <f>VLOOKUP(F329,'Time Chart'!$A$1:$D$25,4,0)</f>
        <v>#REF!</v>
      </c>
      <c r="H329" s="21" t="e">
        <f>'Ctrl+V'!#REF!</f>
        <v>#REF!</v>
      </c>
      <c r="K329" s="14" t="str">
        <f t="shared" si="14"/>
        <v>Salida</v>
      </c>
    </row>
    <row r="330" spans="1:11" x14ac:dyDescent="0.25">
      <c r="A330" s="14">
        <v>329</v>
      </c>
      <c r="B330" s="14" t="e">
        <f>VLOOKUP('Ctrl+V'!#REF!,Data!$A$1:$B$200,2,0)</f>
        <v>#REF!</v>
      </c>
      <c r="C330" s="19" t="e">
        <f>'Ctrl+V'!#REF!</f>
        <v>#REF!</v>
      </c>
      <c r="D330" s="20" t="e">
        <f>'Ctrl+V'!#REF!</f>
        <v>#REF!</v>
      </c>
      <c r="E330" s="14" t="e">
        <f>'Ctrl+V'!#REF!</f>
        <v>#REF!</v>
      </c>
      <c r="F330" s="14" t="e">
        <f t="shared" si="13"/>
        <v>#REF!</v>
      </c>
      <c r="G330" s="14" t="e">
        <f>VLOOKUP(F330,'Time Chart'!$A$1:$D$25,4,0)</f>
        <v>#REF!</v>
      </c>
      <c r="H330" s="21" t="e">
        <f>'Ctrl+V'!#REF!</f>
        <v>#REF!</v>
      </c>
      <c r="K330" s="14" t="str">
        <f t="shared" si="14"/>
        <v>Salida</v>
      </c>
    </row>
    <row r="331" spans="1:11" x14ac:dyDescent="0.25">
      <c r="A331" s="14">
        <v>330</v>
      </c>
      <c r="B331" s="14" t="e">
        <f>VLOOKUP('Ctrl+V'!#REF!,Data!$A$1:$B$200,2,0)</f>
        <v>#REF!</v>
      </c>
      <c r="C331" s="19" t="e">
        <f>'Ctrl+V'!#REF!</f>
        <v>#REF!</v>
      </c>
      <c r="D331" s="20" t="e">
        <f>'Ctrl+V'!#REF!</f>
        <v>#REF!</v>
      </c>
      <c r="E331" s="14" t="e">
        <f>'Ctrl+V'!#REF!</f>
        <v>#REF!</v>
      </c>
      <c r="F331" s="14" t="e">
        <f t="shared" si="13"/>
        <v>#REF!</v>
      </c>
      <c r="G331" s="14" t="e">
        <f>VLOOKUP(F331,'Time Chart'!$A$1:$D$25,4,0)</f>
        <v>#REF!</v>
      </c>
      <c r="H331" s="21" t="e">
        <f>'Ctrl+V'!#REF!</f>
        <v>#REF!</v>
      </c>
      <c r="K331" s="14" t="str">
        <f t="shared" si="14"/>
        <v>Salida</v>
      </c>
    </row>
    <row r="332" spans="1:11" x14ac:dyDescent="0.25">
      <c r="A332" s="14">
        <v>331</v>
      </c>
      <c r="B332" s="14" t="e">
        <f>VLOOKUP('Ctrl+V'!#REF!,Data!$A$1:$B$200,2,0)</f>
        <v>#REF!</v>
      </c>
      <c r="C332" s="19" t="e">
        <f>'Ctrl+V'!#REF!</f>
        <v>#REF!</v>
      </c>
      <c r="D332" s="20" t="e">
        <f>'Ctrl+V'!#REF!</f>
        <v>#REF!</v>
      </c>
      <c r="E332" s="14" t="e">
        <f>'Ctrl+V'!#REF!</f>
        <v>#REF!</v>
      </c>
      <c r="F332" s="14" t="e">
        <f t="shared" si="13"/>
        <v>#REF!</v>
      </c>
      <c r="G332" s="14" t="e">
        <f>VLOOKUP(F332,'Time Chart'!$A$1:$D$25,4,0)</f>
        <v>#REF!</v>
      </c>
      <c r="H332" s="21" t="e">
        <f>'Ctrl+V'!#REF!</f>
        <v>#REF!</v>
      </c>
      <c r="K332" s="14" t="str">
        <f t="shared" si="14"/>
        <v>Salida</v>
      </c>
    </row>
    <row r="333" spans="1:11" x14ac:dyDescent="0.25">
      <c r="A333" s="14">
        <v>332</v>
      </c>
      <c r="B333" s="14" t="e">
        <f>VLOOKUP('Ctrl+V'!#REF!,Data!$A$1:$B$200,2,0)</f>
        <v>#REF!</v>
      </c>
      <c r="C333" s="19" t="e">
        <f>'Ctrl+V'!#REF!</f>
        <v>#REF!</v>
      </c>
      <c r="D333" s="20" t="e">
        <f>'Ctrl+V'!#REF!</f>
        <v>#REF!</v>
      </c>
      <c r="E333" s="14" t="e">
        <f>'Ctrl+V'!#REF!</f>
        <v>#REF!</v>
      </c>
      <c r="F333" s="14" t="e">
        <f t="shared" si="13"/>
        <v>#REF!</v>
      </c>
      <c r="G333" s="14" t="e">
        <f>VLOOKUP(F333,'Time Chart'!$A$1:$D$25,4,0)</f>
        <v>#REF!</v>
      </c>
      <c r="H333" s="21" t="e">
        <f>'Ctrl+V'!#REF!</f>
        <v>#REF!</v>
      </c>
      <c r="K333" s="14" t="str">
        <f t="shared" si="14"/>
        <v>Salida</v>
      </c>
    </row>
    <row r="334" spans="1:11" x14ac:dyDescent="0.25">
      <c r="A334" s="14">
        <v>333</v>
      </c>
      <c r="B334" s="14" t="e">
        <f>VLOOKUP('Ctrl+V'!#REF!,Data!$A$1:$B$200,2,0)</f>
        <v>#REF!</v>
      </c>
      <c r="C334" s="19" t="e">
        <f>'Ctrl+V'!#REF!</f>
        <v>#REF!</v>
      </c>
      <c r="D334" s="20" t="e">
        <f>'Ctrl+V'!#REF!</f>
        <v>#REF!</v>
      </c>
      <c r="E334" s="14" t="e">
        <f>'Ctrl+V'!#REF!</f>
        <v>#REF!</v>
      </c>
      <c r="F334" s="14" t="e">
        <f t="shared" si="13"/>
        <v>#REF!</v>
      </c>
      <c r="G334" s="14" t="e">
        <f>VLOOKUP(F334,'Time Chart'!$A$1:$D$25,4,0)</f>
        <v>#REF!</v>
      </c>
      <c r="H334" s="21" t="e">
        <f>'Ctrl+V'!#REF!</f>
        <v>#REF!</v>
      </c>
      <c r="K334" s="14" t="str">
        <f t="shared" si="14"/>
        <v>Salida</v>
      </c>
    </row>
    <row r="335" spans="1:11" x14ac:dyDescent="0.25">
      <c r="A335" s="14">
        <v>334</v>
      </c>
      <c r="B335" s="14" t="e">
        <f>VLOOKUP('Ctrl+V'!#REF!,Data!$A$1:$B$200,2,0)</f>
        <v>#REF!</v>
      </c>
      <c r="C335" s="19" t="e">
        <f>'Ctrl+V'!#REF!</f>
        <v>#REF!</v>
      </c>
      <c r="D335" s="20" t="e">
        <f>'Ctrl+V'!#REF!</f>
        <v>#REF!</v>
      </c>
      <c r="E335" s="14" t="e">
        <f>'Ctrl+V'!#REF!</f>
        <v>#REF!</v>
      </c>
      <c r="F335" s="14" t="e">
        <f t="shared" si="13"/>
        <v>#REF!</v>
      </c>
      <c r="G335" s="14" t="e">
        <f>VLOOKUP(F335,'Time Chart'!$A$1:$D$25,4,0)</f>
        <v>#REF!</v>
      </c>
      <c r="H335" s="21" t="e">
        <f>'Ctrl+V'!#REF!</f>
        <v>#REF!</v>
      </c>
      <c r="K335" s="14" t="str">
        <f t="shared" si="14"/>
        <v>Salida</v>
      </c>
    </row>
    <row r="336" spans="1:11" x14ac:dyDescent="0.25">
      <c r="A336" s="14">
        <v>335</v>
      </c>
      <c r="B336" s="14" t="e">
        <f>VLOOKUP('Ctrl+V'!#REF!,Data!$A$1:$B$200,2,0)</f>
        <v>#REF!</v>
      </c>
      <c r="C336" s="19" t="e">
        <f>'Ctrl+V'!#REF!</f>
        <v>#REF!</v>
      </c>
      <c r="D336" s="20" t="e">
        <f>'Ctrl+V'!#REF!</f>
        <v>#REF!</v>
      </c>
      <c r="E336" s="14" t="e">
        <f>'Ctrl+V'!#REF!</f>
        <v>#REF!</v>
      </c>
      <c r="F336" s="14" t="e">
        <f t="shared" si="13"/>
        <v>#REF!</v>
      </c>
      <c r="G336" s="14" t="e">
        <f>VLOOKUP(F336,'Time Chart'!$A$1:$D$25,4,0)</f>
        <v>#REF!</v>
      </c>
      <c r="H336" s="21" t="e">
        <f>'Ctrl+V'!#REF!</f>
        <v>#REF!</v>
      </c>
      <c r="K336" s="14" t="str">
        <f t="shared" si="14"/>
        <v>Salida</v>
      </c>
    </row>
    <row r="337" spans="1:11" x14ac:dyDescent="0.25">
      <c r="A337" s="14">
        <v>336</v>
      </c>
      <c r="B337" s="14" t="e">
        <f>VLOOKUP('Ctrl+V'!#REF!,Data!$A$1:$B$200,2,0)</f>
        <v>#REF!</v>
      </c>
      <c r="C337" s="19" t="e">
        <f>'Ctrl+V'!#REF!</f>
        <v>#REF!</v>
      </c>
      <c r="D337" s="20" t="e">
        <f>'Ctrl+V'!#REF!</f>
        <v>#REF!</v>
      </c>
      <c r="E337" s="14" t="e">
        <f>'Ctrl+V'!#REF!</f>
        <v>#REF!</v>
      </c>
      <c r="F337" s="14" t="e">
        <f t="shared" si="13"/>
        <v>#REF!</v>
      </c>
      <c r="G337" s="14" t="e">
        <f>VLOOKUP(F337,'Time Chart'!$A$1:$D$25,4,0)</f>
        <v>#REF!</v>
      </c>
      <c r="H337" s="21" t="e">
        <f>'Ctrl+V'!#REF!</f>
        <v>#REF!</v>
      </c>
      <c r="K337" s="14" t="str">
        <f t="shared" si="14"/>
        <v>Salida</v>
      </c>
    </row>
    <row r="338" spans="1:11" x14ac:dyDescent="0.25">
      <c r="A338" s="14">
        <v>337</v>
      </c>
      <c r="B338" s="14" t="e">
        <f>VLOOKUP('Ctrl+V'!#REF!,Data!$A$1:$B$200,2,0)</f>
        <v>#REF!</v>
      </c>
      <c r="C338" s="19" t="e">
        <f>'Ctrl+V'!#REF!</f>
        <v>#REF!</v>
      </c>
      <c r="D338" s="20" t="e">
        <f>'Ctrl+V'!#REF!</f>
        <v>#REF!</v>
      </c>
      <c r="E338" s="14" t="e">
        <f>'Ctrl+V'!#REF!</f>
        <v>#REF!</v>
      </c>
      <c r="F338" s="14" t="e">
        <f t="shared" si="13"/>
        <v>#REF!</v>
      </c>
      <c r="G338" s="14" t="e">
        <f>VLOOKUP(F338,'Time Chart'!$A$1:$D$25,4,0)</f>
        <v>#REF!</v>
      </c>
      <c r="H338" s="21" t="e">
        <f>'Ctrl+V'!#REF!</f>
        <v>#REF!</v>
      </c>
      <c r="K338" s="14" t="str">
        <f t="shared" si="14"/>
        <v>Salida</v>
      </c>
    </row>
    <row r="339" spans="1:11" x14ac:dyDescent="0.25">
      <c r="A339" s="14">
        <v>338</v>
      </c>
      <c r="B339" s="14" t="e">
        <f>VLOOKUP('Ctrl+V'!#REF!,Data!$A$1:$B$200,2,0)</f>
        <v>#REF!</v>
      </c>
      <c r="C339" s="19" t="e">
        <f>'Ctrl+V'!#REF!</f>
        <v>#REF!</v>
      </c>
      <c r="D339" s="20" t="e">
        <f>'Ctrl+V'!#REF!</f>
        <v>#REF!</v>
      </c>
      <c r="E339" s="14" t="e">
        <f>'Ctrl+V'!#REF!</f>
        <v>#REF!</v>
      </c>
      <c r="F339" s="14" t="e">
        <f t="shared" si="13"/>
        <v>#REF!</v>
      </c>
      <c r="G339" s="14" t="e">
        <f>VLOOKUP(F339,'Time Chart'!$A$1:$D$25,4,0)</f>
        <v>#REF!</v>
      </c>
      <c r="H339" s="21" t="e">
        <f>'Ctrl+V'!#REF!</f>
        <v>#REF!</v>
      </c>
      <c r="K339" s="14" t="str">
        <f t="shared" si="14"/>
        <v>Salida</v>
      </c>
    </row>
    <row r="340" spans="1:11" x14ac:dyDescent="0.25">
      <c r="A340" s="14">
        <v>339</v>
      </c>
      <c r="B340" s="14" t="e">
        <f>VLOOKUP('Ctrl+V'!#REF!,Data!$A$1:$B$200,2,0)</f>
        <v>#REF!</v>
      </c>
      <c r="C340" s="19" t="e">
        <f>'Ctrl+V'!#REF!</f>
        <v>#REF!</v>
      </c>
      <c r="D340" s="20" t="e">
        <f>'Ctrl+V'!#REF!</f>
        <v>#REF!</v>
      </c>
      <c r="E340" s="14" t="e">
        <f>'Ctrl+V'!#REF!</f>
        <v>#REF!</v>
      </c>
      <c r="F340" s="14" t="e">
        <f t="shared" si="13"/>
        <v>#REF!</v>
      </c>
      <c r="G340" s="14" t="e">
        <f>VLOOKUP(F340,'Time Chart'!$A$1:$D$25,4,0)</f>
        <v>#REF!</v>
      </c>
      <c r="H340" s="21" t="e">
        <f>'Ctrl+V'!#REF!</f>
        <v>#REF!</v>
      </c>
      <c r="K340" s="14" t="str">
        <f t="shared" si="14"/>
        <v>Salida</v>
      </c>
    </row>
    <row r="341" spans="1:11" x14ac:dyDescent="0.25">
      <c r="A341" s="14">
        <v>340</v>
      </c>
      <c r="B341" s="14" t="e">
        <f>VLOOKUP('Ctrl+V'!#REF!,Data!$A$1:$B$200,2,0)</f>
        <v>#REF!</v>
      </c>
      <c r="C341" s="19" t="e">
        <f>'Ctrl+V'!#REF!</f>
        <v>#REF!</v>
      </c>
      <c r="D341" s="20" t="e">
        <f>'Ctrl+V'!#REF!</f>
        <v>#REF!</v>
      </c>
      <c r="E341" s="14" t="e">
        <f>'Ctrl+V'!#REF!</f>
        <v>#REF!</v>
      </c>
      <c r="F341" s="14" t="e">
        <f t="shared" si="13"/>
        <v>#REF!</v>
      </c>
      <c r="G341" s="14" t="e">
        <f>VLOOKUP(F341,'Time Chart'!$A$1:$D$25,4,0)</f>
        <v>#REF!</v>
      </c>
      <c r="H341" s="21" t="e">
        <f>'Ctrl+V'!#REF!</f>
        <v>#REF!</v>
      </c>
      <c r="K341" s="14" t="str">
        <f t="shared" si="14"/>
        <v>Salida</v>
      </c>
    </row>
    <row r="342" spans="1:11" x14ac:dyDescent="0.25">
      <c r="A342" s="14">
        <v>341</v>
      </c>
      <c r="B342" s="14" t="e">
        <f>VLOOKUP('Ctrl+V'!#REF!,Data!$A$1:$B$200,2,0)</f>
        <v>#REF!</v>
      </c>
      <c r="C342" s="19" t="e">
        <f>'Ctrl+V'!#REF!</f>
        <v>#REF!</v>
      </c>
      <c r="D342" s="20" t="e">
        <f>'Ctrl+V'!#REF!</f>
        <v>#REF!</v>
      </c>
      <c r="E342" s="14" t="e">
        <f>'Ctrl+V'!#REF!</f>
        <v>#REF!</v>
      </c>
      <c r="F342" s="14" t="e">
        <f t="shared" si="13"/>
        <v>#REF!</v>
      </c>
      <c r="G342" s="14" t="e">
        <f>VLOOKUP(F342,'Time Chart'!$A$1:$D$25,4,0)</f>
        <v>#REF!</v>
      </c>
      <c r="H342" s="21" t="e">
        <f>'Ctrl+V'!#REF!</f>
        <v>#REF!</v>
      </c>
      <c r="K342" s="14" t="str">
        <f t="shared" si="14"/>
        <v>Salida</v>
      </c>
    </row>
    <row r="343" spans="1:11" x14ac:dyDescent="0.25">
      <c r="A343" s="14">
        <v>342</v>
      </c>
      <c r="B343" s="14" t="e">
        <f>VLOOKUP('Ctrl+V'!#REF!,Data!$A$1:$B$200,2,0)</f>
        <v>#REF!</v>
      </c>
      <c r="C343" s="19" t="e">
        <f>'Ctrl+V'!#REF!</f>
        <v>#REF!</v>
      </c>
      <c r="D343" s="20" t="e">
        <f>'Ctrl+V'!#REF!</f>
        <v>#REF!</v>
      </c>
      <c r="E343" s="14" t="e">
        <f>'Ctrl+V'!#REF!</f>
        <v>#REF!</v>
      </c>
      <c r="F343" s="14" t="e">
        <f t="shared" si="13"/>
        <v>#REF!</v>
      </c>
      <c r="G343" s="14" t="e">
        <f>VLOOKUP(F343,'Time Chart'!$A$1:$D$25,4,0)</f>
        <v>#REF!</v>
      </c>
      <c r="H343" s="21" t="e">
        <f>'Ctrl+V'!#REF!</f>
        <v>#REF!</v>
      </c>
      <c r="K343" s="14" t="str">
        <f t="shared" si="14"/>
        <v>Salida</v>
      </c>
    </row>
    <row r="344" spans="1:11" x14ac:dyDescent="0.25">
      <c r="A344" s="14">
        <v>343</v>
      </c>
      <c r="B344" s="14" t="e">
        <f>VLOOKUP('Ctrl+V'!#REF!,Data!$A$1:$B$200,2,0)</f>
        <v>#REF!</v>
      </c>
      <c r="C344" s="19" t="e">
        <f>'Ctrl+V'!#REF!</f>
        <v>#REF!</v>
      </c>
      <c r="D344" s="20" t="e">
        <f>'Ctrl+V'!#REF!</f>
        <v>#REF!</v>
      </c>
      <c r="E344" s="14" t="e">
        <f>'Ctrl+V'!#REF!</f>
        <v>#REF!</v>
      </c>
      <c r="F344" s="14" t="e">
        <f t="shared" si="13"/>
        <v>#REF!</v>
      </c>
      <c r="G344" s="14" t="e">
        <f>VLOOKUP(F344,'Time Chart'!$A$1:$D$25,4,0)</f>
        <v>#REF!</v>
      </c>
      <c r="H344" s="21" t="e">
        <f>'Ctrl+V'!#REF!</f>
        <v>#REF!</v>
      </c>
      <c r="K344" s="14" t="str">
        <f t="shared" si="14"/>
        <v>Salida</v>
      </c>
    </row>
    <row r="345" spans="1:11" x14ac:dyDescent="0.25">
      <c r="A345" s="14">
        <v>344</v>
      </c>
      <c r="B345" s="14" t="e">
        <f>VLOOKUP('Ctrl+V'!#REF!,Data!$A$1:$B$200,2,0)</f>
        <v>#REF!</v>
      </c>
      <c r="C345" s="19" t="e">
        <f>'Ctrl+V'!#REF!</f>
        <v>#REF!</v>
      </c>
      <c r="D345" s="20" t="e">
        <f>'Ctrl+V'!#REF!</f>
        <v>#REF!</v>
      </c>
      <c r="E345" s="14" t="e">
        <f>'Ctrl+V'!#REF!</f>
        <v>#REF!</v>
      </c>
      <c r="F345" s="14" t="e">
        <f t="shared" si="13"/>
        <v>#REF!</v>
      </c>
      <c r="G345" s="14" t="e">
        <f>VLOOKUP(F345,'Time Chart'!$A$1:$D$25,4,0)</f>
        <v>#REF!</v>
      </c>
      <c r="H345" s="21" t="e">
        <f>'Ctrl+V'!#REF!</f>
        <v>#REF!</v>
      </c>
      <c r="K345" s="14" t="str">
        <f t="shared" si="14"/>
        <v>Salida</v>
      </c>
    </row>
    <row r="346" spans="1:11" x14ac:dyDescent="0.25">
      <c r="A346" s="14">
        <v>345</v>
      </c>
      <c r="B346" s="14" t="e">
        <f>VLOOKUP('Ctrl+V'!#REF!,Data!$A$1:$B$200,2,0)</f>
        <v>#REF!</v>
      </c>
      <c r="C346" s="19" t="e">
        <f>'Ctrl+V'!#REF!</f>
        <v>#REF!</v>
      </c>
      <c r="D346" s="20" t="e">
        <f>'Ctrl+V'!#REF!</f>
        <v>#REF!</v>
      </c>
      <c r="E346" s="14" t="e">
        <f>'Ctrl+V'!#REF!</f>
        <v>#REF!</v>
      </c>
      <c r="F346" s="14" t="e">
        <f t="shared" si="13"/>
        <v>#REF!</v>
      </c>
      <c r="G346" s="14" t="e">
        <f>VLOOKUP(F346,'Time Chart'!$A$1:$D$25,4,0)</f>
        <v>#REF!</v>
      </c>
      <c r="H346" s="21" t="e">
        <f>'Ctrl+V'!#REF!</f>
        <v>#REF!</v>
      </c>
      <c r="K346" s="14" t="str">
        <f t="shared" si="14"/>
        <v>Salida</v>
      </c>
    </row>
    <row r="347" spans="1:11" x14ac:dyDescent="0.25">
      <c r="A347" s="14">
        <v>346</v>
      </c>
      <c r="B347" s="14" t="e">
        <f>VLOOKUP('Ctrl+V'!#REF!,Data!$A$1:$B$200,2,0)</f>
        <v>#REF!</v>
      </c>
      <c r="C347" s="19" t="e">
        <f>'Ctrl+V'!#REF!</f>
        <v>#REF!</v>
      </c>
      <c r="D347" s="20" t="e">
        <f>'Ctrl+V'!#REF!</f>
        <v>#REF!</v>
      </c>
      <c r="E347" s="14" t="e">
        <f>'Ctrl+V'!#REF!</f>
        <v>#REF!</v>
      </c>
      <c r="F347" s="14" t="e">
        <f t="shared" si="13"/>
        <v>#REF!</v>
      </c>
      <c r="G347" s="14" t="e">
        <f>VLOOKUP(F347,'Time Chart'!$A$1:$D$25,4,0)</f>
        <v>#REF!</v>
      </c>
      <c r="H347" s="21" t="e">
        <f>'Ctrl+V'!#REF!</f>
        <v>#REF!</v>
      </c>
      <c r="K347" s="14" t="str">
        <f t="shared" si="14"/>
        <v>Salida</v>
      </c>
    </row>
    <row r="348" spans="1:11" x14ac:dyDescent="0.25">
      <c r="A348" s="14">
        <v>347</v>
      </c>
      <c r="B348" s="14" t="e">
        <f>VLOOKUP('Ctrl+V'!#REF!,Data!$A$1:$B$200,2,0)</f>
        <v>#REF!</v>
      </c>
      <c r="C348" s="19" t="e">
        <f>'Ctrl+V'!#REF!</f>
        <v>#REF!</v>
      </c>
      <c r="D348" s="20" t="e">
        <f>'Ctrl+V'!#REF!</f>
        <v>#REF!</v>
      </c>
      <c r="E348" s="14" t="e">
        <f>'Ctrl+V'!#REF!</f>
        <v>#REF!</v>
      </c>
      <c r="F348" s="14" t="e">
        <f t="shared" si="13"/>
        <v>#REF!</v>
      </c>
      <c r="G348" s="14" t="e">
        <f>VLOOKUP(F348,'Time Chart'!$A$1:$D$25,4,0)</f>
        <v>#REF!</v>
      </c>
      <c r="H348" s="21" t="e">
        <f>'Ctrl+V'!#REF!</f>
        <v>#REF!</v>
      </c>
      <c r="K348" s="14" t="str">
        <f t="shared" si="14"/>
        <v>Salida</v>
      </c>
    </row>
    <row r="349" spans="1:11" x14ac:dyDescent="0.25">
      <c r="A349" s="14">
        <v>348</v>
      </c>
      <c r="B349" s="14" t="e">
        <f>VLOOKUP('Ctrl+V'!#REF!,Data!$A$1:$B$200,2,0)</f>
        <v>#REF!</v>
      </c>
      <c r="C349" s="19" t="e">
        <f>'Ctrl+V'!#REF!</f>
        <v>#REF!</v>
      </c>
      <c r="D349" s="20" t="e">
        <f>'Ctrl+V'!#REF!</f>
        <v>#REF!</v>
      </c>
      <c r="E349" s="14" t="e">
        <f>'Ctrl+V'!#REF!</f>
        <v>#REF!</v>
      </c>
      <c r="F349" s="14" t="e">
        <f t="shared" si="13"/>
        <v>#REF!</v>
      </c>
      <c r="G349" s="14" t="e">
        <f>VLOOKUP(F349,'Time Chart'!$A$1:$D$25,4,0)</f>
        <v>#REF!</v>
      </c>
      <c r="H349" s="21" t="e">
        <f>'Ctrl+V'!#REF!</f>
        <v>#REF!</v>
      </c>
      <c r="K349" s="14" t="str">
        <f t="shared" si="14"/>
        <v>Salida</v>
      </c>
    </row>
    <row r="350" spans="1:11" x14ac:dyDescent="0.25">
      <c r="A350" s="14">
        <v>349</v>
      </c>
      <c r="B350" s="14" t="e">
        <f>VLOOKUP('Ctrl+V'!#REF!,Data!$A$1:$B$200,2,0)</f>
        <v>#REF!</v>
      </c>
      <c r="C350" s="19" t="e">
        <f>'Ctrl+V'!#REF!</f>
        <v>#REF!</v>
      </c>
      <c r="D350" s="20" t="e">
        <f>'Ctrl+V'!#REF!</f>
        <v>#REF!</v>
      </c>
      <c r="E350" s="14" t="e">
        <f>'Ctrl+V'!#REF!</f>
        <v>#REF!</v>
      </c>
      <c r="F350" s="14" t="e">
        <f t="shared" si="13"/>
        <v>#REF!</v>
      </c>
      <c r="G350" s="14" t="e">
        <f>VLOOKUP(F350,'Time Chart'!$A$1:$D$25,4,0)</f>
        <v>#REF!</v>
      </c>
      <c r="H350" s="21" t="e">
        <f>'Ctrl+V'!#REF!</f>
        <v>#REF!</v>
      </c>
      <c r="K350" s="14" t="str">
        <f t="shared" si="14"/>
        <v>Salida</v>
      </c>
    </row>
    <row r="351" spans="1:11" x14ac:dyDescent="0.25">
      <c r="A351" s="14">
        <v>350</v>
      </c>
      <c r="B351" s="14" t="e">
        <f>VLOOKUP('Ctrl+V'!#REF!,Data!$A$1:$B$200,2,0)</f>
        <v>#REF!</v>
      </c>
      <c r="C351" s="19" t="e">
        <f>'Ctrl+V'!#REF!</f>
        <v>#REF!</v>
      </c>
      <c r="D351" s="20" t="e">
        <f>'Ctrl+V'!#REF!</f>
        <v>#REF!</v>
      </c>
      <c r="E351" s="14" t="e">
        <f>'Ctrl+V'!#REF!</f>
        <v>#REF!</v>
      </c>
      <c r="F351" s="14" t="e">
        <f t="shared" si="13"/>
        <v>#REF!</v>
      </c>
      <c r="G351" s="14" t="e">
        <f>VLOOKUP(F351,'Time Chart'!$A$1:$D$25,4,0)</f>
        <v>#REF!</v>
      </c>
      <c r="H351" s="21" t="e">
        <f>'Ctrl+V'!#REF!</f>
        <v>#REF!</v>
      </c>
      <c r="K351" s="14" t="str">
        <f t="shared" si="14"/>
        <v>Salida</v>
      </c>
    </row>
    <row r="352" spans="1:11" x14ac:dyDescent="0.25">
      <c r="A352" s="14">
        <v>351</v>
      </c>
      <c r="B352" s="14" t="e">
        <f>VLOOKUP('Ctrl+V'!#REF!,Data!$A$1:$B$200,2,0)</f>
        <v>#REF!</v>
      </c>
      <c r="C352" s="19" t="e">
        <f>'Ctrl+V'!#REF!</f>
        <v>#REF!</v>
      </c>
      <c r="D352" s="20" t="e">
        <f>'Ctrl+V'!#REF!</f>
        <v>#REF!</v>
      </c>
      <c r="E352" s="14" t="e">
        <f>'Ctrl+V'!#REF!</f>
        <v>#REF!</v>
      </c>
      <c r="F352" s="14" t="e">
        <f t="shared" si="13"/>
        <v>#REF!</v>
      </c>
      <c r="G352" s="14" t="e">
        <f>VLOOKUP(F352,'Time Chart'!$A$1:$D$25,4,0)</f>
        <v>#REF!</v>
      </c>
      <c r="H352" s="21" t="e">
        <f>'Ctrl+V'!#REF!</f>
        <v>#REF!</v>
      </c>
      <c r="K352" s="14" t="str">
        <f t="shared" si="14"/>
        <v>Salida</v>
      </c>
    </row>
    <row r="353" spans="1:11" x14ac:dyDescent="0.25">
      <c r="A353" s="14">
        <v>352</v>
      </c>
      <c r="B353" s="14" t="e">
        <f>VLOOKUP('Ctrl+V'!#REF!,Data!$A$1:$B$200,2,0)</f>
        <v>#REF!</v>
      </c>
      <c r="C353" s="19" t="e">
        <f>'Ctrl+V'!#REF!</f>
        <v>#REF!</v>
      </c>
      <c r="D353" s="20" t="e">
        <f>'Ctrl+V'!#REF!</f>
        <v>#REF!</v>
      </c>
      <c r="E353" s="14" t="e">
        <f>'Ctrl+V'!#REF!</f>
        <v>#REF!</v>
      </c>
      <c r="F353" s="14" t="e">
        <f t="shared" si="13"/>
        <v>#REF!</v>
      </c>
      <c r="G353" s="14" t="e">
        <f>VLOOKUP(F353,'Time Chart'!$A$1:$D$25,4,0)</f>
        <v>#REF!</v>
      </c>
      <c r="H353" s="21" t="e">
        <f>'Ctrl+V'!#REF!</f>
        <v>#REF!</v>
      </c>
      <c r="K353" s="14" t="str">
        <f t="shared" si="14"/>
        <v>Salida</v>
      </c>
    </row>
    <row r="354" spans="1:11" x14ac:dyDescent="0.25">
      <c r="A354" s="14">
        <v>353</v>
      </c>
      <c r="B354" s="14" t="e">
        <f>VLOOKUP('Ctrl+V'!#REF!,Data!$A$1:$B$200,2,0)</f>
        <v>#REF!</v>
      </c>
      <c r="C354" s="19" t="e">
        <f>'Ctrl+V'!#REF!</f>
        <v>#REF!</v>
      </c>
      <c r="D354" s="20" t="e">
        <f>'Ctrl+V'!#REF!</f>
        <v>#REF!</v>
      </c>
      <c r="E354" s="14" t="e">
        <f>'Ctrl+V'!#REF!</f>
        <v>#REF!</v>
      </c>
      <c r="F354" s="14" t="e">
        <f t="shared" si="13"/>
        <v>#REF!</v>
      </c>
      <c r="G354" s="14" t="e">
        <f>VLOOKUP(F354,'Time Chart'!$A$1:$D$25,4,0)</f>
        <v>#REF!</v>
      </c>
      <c r="H354" s="21" t="e">
        <f>'Ctrl+V'!#REF!</f>
        <v>#REF!</v>
      </c>
      <c r="K354" s="14" t="str">
        <f t="shared" si="14"/>
        <v>Salida</v>
      </c>
    </row>
    <row r="355" spans="1:11" x14ac:dyDescent="0.25">
      <c r="A355" s="14">
        <v>354</v>
      </c>
      <c r="B355" s="14" t="e">
        <f>VLOOKUP('Ctrl+V'!#REF!,Data!$A$1:$B$200,2,0)</f>
        <v>#REF!</v>
      </c>
      <c r="C355" s="19" t="e">
        <f>'Ctrl+V'!#REF!</f>
        <v>#REF!</v>
      </c>
      <c r="D355" s="20" t="e">
        <f>'Ctrl+V'!#REF!</f>
        <v>#REF!</v>
      </c>
      <c r="E355" s="14" t="e">
        <f>'Ctrl+V'!#REF!</f>
        <v>#REF!</v>
      </c>
      <c r="F355" s="14" t="e">
        <f t="shared" si="13"/>
        <v>#REF!</v>
      </c>
      <c r="G355" s="14" t="e">
        <f>VLOOKUP(F355,'Time Chart'!$A$1:$D$25,4,0)</f>
        <v>#REF!</v>
      </c>
      <c r="H355" s="21" t="e">
        <f>'Ctrl+V'!#REF!</f>
        <v>#REF!</v>
      </c>
      <c r="K355" s="14" t="str">
        <f t="shared" si="14"/>
        <v>Salida</v>
      </c>
    </row>
    <row r="356" spans="1:11" x14ac:dyDescent="0.25">
      <c r="A356" s="14">
        <v>355</v>
      </c>
      <c r="B356" s="14" t="e">
        <f>VLOOKUP('Ctrl+V'!#REF!,Data!$A$1:$B$200,2,0)</f>
        <v>#REF!</v>
      </c>
      <c r="C356" s="19" t="e">
        <f>'Ctrl+V'!#REF!</f>
        <v>#REF!</v>
      </c>
      <c r="D356" s="20" t="e">
        <f>'Ctrl+V'!#REF!</f>
        <v>#REF!</v>
      </c>
      <c r="E356" s="14" t="e">
        <f>'Ctrl+V'!#REF!</f>
        <v>#REF!</v>
      </c>
      <c r="F356" s="14" t="e">
        <f t="shared" si="13"/>
        <v>#REF!</v>
      </c>
      <c r="G356" s="14" t="e">
        <f>VLOOKUP(F356,'Time Chart'!$A$1:$D$25,4,0)</f>
        <v>#REF!</v>
      </c>
      <c r="H356" s="21" t="e">
        <f>'Ctrl+V'!#REF!</f>
        <v>#REF!</v>
      </c>
      <c r="K356" s="14" t="str">
        <f t="shared" si="14"/>
        <v>Salida</v>
      </c>
    </row>
    <row r="357" spans="1:11" x14ac:dyDescent="0.25">
      <c r="A357" s="14">
        <v>356</v>
      </c>
      <c r="B357" s="14" t="e">
        <f>VLOOKUP('Ctrl+V'!#REF!,Data!$A$1:$B$200,2,0)</f>
        <v>#REF!</v>
      </c>
      <c r="C357" s="19" t="e">
        <f>'Ctrl+V'!#REF!</f>
        <v>#REF!</v>
      </c>
      <c r="D357" s="20" t="e">
        <f>'Ctrl+V'!#REF!</f>
        <v>#REF!</v>
      </c>
      <c r="E357" s="14" t="e">
        <f>'Ctrl+V'!#REF!</f>
        <v>#REF!</v>
      </c>
      <c r="F357" s="14" t="e">
        <f t="shared" si="13"/>
        <v>#REF!</v>
      </c>
      <c r="G357" s="14" t="e">
        <f>VLOOKUP(F357,'Time Chart'!$A$1:$D$25,4,0)</f>
        <v>#REF!</v>
      </c>
      <c r="H357" s="21" t="e">
        <f>'Ctrl+V'!#REF!</f>
        <v>#REF!</v>
      </c>
      <c r="K357" s="14" t="str">
        <f t="shared" si="14"/>
        <v>Salida</v>
      </c>
    </row>
    <row r="358" spans="1:11" x14ac:dyDescent="0.25">
      <c r="A358" s="14">
        <v>357</v>
      </c>
      <c r="B358" s="14" t="e">
        <f>VLOOKUP('Ctrl+V'!#REF!,Data!$A$1:$B$200,2,0)</f>
        <v>#REF!</v>
      </c>
      <c r="C358" s="19" t="e">
        <f>'Ctrl+V'!#REF!</f>
        <v>#REF!</v>
      </c>
      <c r="D358" s="20" t="e">
        <f>'Ctrl+V'!#REF!</f>
        <v>#REF!</v>
      </c>
      <c r="E358" s="14" t="e">
        <f>'Ctrl+V'!#REF!</f>
        <v>#REF!</v>
      </c>
      <c r="F358" s="14" t="e">
        <f t="shared" si="13"/>
        <v>#REF!</v>
      </c>
      <c r="G358" s="14" t="e">
        <f>VLOOKUP(F358,'Time Chart'!$A$1:$D$25,4,0)</f>
        <v>#REF!</v>
      </c>
      <c r="H358" s="21" t="e">
        <f>'Ctrl+V'!#REF!</f>
        <v>#REF!</v>
      </c>
      <c r="K358" s="14" t="str">
        <f t="shared" si="14"/>
        <v>Salida</v>
      </c>
    </row>
    <row r="359" spans="1:11" x14ac:dyDescent="0.25">
      <c r="A359" s="14">
        <v>358</v>
      </c>
      <c r="B359" s="14" t="e">
        <f>VLOOKUP('Ctrl+V'!#REF!,Data!$A$1:$B$200,2,0)</f>
        <v>#REF!</v>
      </c>
      <c r="C359" s="19" t="e">
        <f>'Ctrl+V'!#REF!</f>
        <v>#REF!</v>
      </c>
      <c r="D359" s="20" t="e">
        <f>'Ctrl+V'!#REF!</f>
        <v>#REF!</v>
      </c>
      <c r="E359" s="14" t="e">
        <f>'Ctrl+V'!#REF!</f>
        <v>#REF!</v>
      </c>
      <c r="F359" s="14" t="e">
        <f t="shared" si="13"/>
        <v>#REF!</v>
      </c>
      <c r="G359" s="14" t="e">
        <f>VLOOKUP(F359,'Time Chart'!$A$1:$D$25,4,0)</f>
        <v>#REF!</v>
      </c>
      <c r="H359" s="21" t="e">
        <f>'Ctrl+V'!#REF!</f>
        <v>#REF!</v>
      </c>
      <c r="K359" s="14" t="str">
        <f t="shared" si="14"/>
        <v>Salida</v>
      </c>
    </row>
    <row r="360" spans="1:11" x14ac:dyDescent="0.25">
      <c r="A360" s="14">
        <v>359</v>
      </c>
      <c r="B360" s="14" t="e">
        <f>VLOOKUP('Ctrl+V'!#REF!,Data!$A$1:$B$200,2,0)</f>
        <v>#REF!</v>
      </c>
      <c r="C360" s="19" t="e">
        <f>'Ctrl+V'!#REF!</f>
        <v>#REF!</v>
      </c>
      <c r="D360" s="20" t="e">
        <f>'Ctrl+V'!#REF!</f>
        <v>#REF!</v>
      </c>
      <c r="E360" s="14" t="e">
        <f>'Ctrl+V'!#REF!</f>
        <v>#REF!</v>
      </c>
      <c r="F360" s="14" t="e">
        <f t="shared" si="13"/>
        <v>#REF!</v>
      </c>
      <c r="G360" s="14" t="e">
        <f>VLOOKUP(F360,'Time Chart'!$A$1:$D$25,4,0)</f>
        <v>#REF!</v>
      </c>
      <c r="H360" s="21" t="e">
        <f>'Ctrl+V'!#REF!</f>
        <v>#REF!</v>
      </c>
      <c r="K360" s="14" t="str">
        <f t="shared" si="14"/>
        <v>Salida</v>
      </c>
    </row>
    <row r="361" spans="1:11" x14ac:dyDescent="0.25">
      <c r="A361" s="14">
        <v>360</v>
      </c>
      <c r="B361" s="14" t="e">
        <f>VLOOKUP('Ctrl+V'!#REF!,Data!$A$1:$B$200,2,0)</f>
        <v>#REF!</v>
      </c>
      <c r="C361" s="19" t="e">
        <f>'Ctrl+V'!#REF!</f>
        <v>#REF!</v>
      </c>
      <c r="D361" s="20" t="e">
        <f>'Ctrl+V'!#REF!</f>
        <v>#REF!</v>
      </c>
      <c r="E361" s="14" t="e">
        <f>'Ctrl+V'!#REF!</f>
        <v>#REF!</v>
      </c>
      <c r="F361" s="14" t="e">
        <f t="shared" si="13"/>
        <v>#REF!</v>
      </c>
      <c r="G361" s="14" t="e">
        <f>VLOOKUP(F361,'Time Chart'!$A$1:$D$25,4,0)</f>
        <v>#REF!</v>
      </c>
      <c r="H361" s="21" t="e">
        <f>'Ctrl+V'!#REF!</f>
        <v>#REF!</v>
      </c>
      <c r="K361" s="14" t="str">
        <f t="shared" si="14"/>
        <v>Salida</v>
      </c>
    </row>
    <row r="362" spans="1:11" x14ac:dyDescent="0.25">
      <c r="A362" s="14">
        <v>361</v>
      </c>
      <c r="B362" s="14" t="e">
        <f>VLOOKUP('Ctrl+V'!#REF!,Data!$A$1:$B$200,2,0)</f>
        <v>#REF!</v>
      </c>
      <c r="C362" s="19" t="e">
        <f>'Ctrl+V'!#REF!</f>
        <v>#REF!</v>
      </c>
      <c r="D362" s="20" t="e">
        <f>'Ctrl+V'!#REF!</f>
        <v>#REF!</v>
      </c>
      <c r="E362" s="14" t="e">
        <f>'Ctrl+V'!#REF!</f>
        <v>#REF!</v>
      </c>
      <c r="F362" s="14" t="e">
        <f t="shared" si="13"/>
        <v>#REF!</v>
      </c>
      <c r="G362" s="14" t="e">
        <f>VLOOKUP(F362,'Time Chart'!$A$1:$D$25,4,0)</f>
        <v>#REF!</v>
      </c>
      <c r="H362" s="21" t="e">
        <f>'Ctrl+V'!#REF!</f>
        <v>#REF!</v>
      </c>
      <c r="K362" s="14" t="str">
        <f t="shared" si="14"/>
        <v>Salida</v>
      </c>
    </row>
    <row r="363" spans="1:11" x14ac:dyDescent="0.25">
      <c r="A363" s="14">
        <v>362</v>
      </c>
      <c r="B363" s="14" t="e">
        <f>VLOOKUP('Ctrl+V'!#REF!,Data!$A$1:$B$200,2,0)</f>
        <v>#REF!</v>
      </c>
      <c r="C363" s="19" t="e">
        <f>'Ctrl+V'!#REF!</f>
        <v>#REF!</v>
      </c>
      <c r="D363" s="20" t="e">
        <f>'Ctrl+V'!#REF!</f>
        <v>#REF!</v>
      </c>
      <c r="E363" s="14" t="e">
        <f>'Ctrl+V'!#REF!</f>
        <v>#REF!</v>
      </c>
      <c r="F363" s="14" t="e">
        <f t="shared" si="13"/>
        <v>#REF!</v>
      </c>
      <c r="G363" s="14" t="e">
        <f>VLOOKUP(F363,'Time Chart'!$A$1:$D$25,4,0)</f>
        <v>#REF!</v>
      </c>
      <c r="H363" s="21" t="e">
        <f>'Ctrl+V'!#REF!</f>
        <v>#REF!</v>
      </c>
      <c r="K363" s="14" t="str">
        <f t="shared" si="14"/>
        <v>Salida</v>
      </c>
    </row>
    <row r="364" spans="1:11" x14ac:dyDescent="0.25">
      <c r="A364" s="14">
        <v>363</v>
      </c>
      <c r="B364" s="14" t="e">
        <f>VLOOKUP('Ctrl+V'!#REF!,Data!$A$1:$B$200,2,0)</f>
        <v>#REF!</v>
      </c>
      <c r="C364" s="19" t="e">
        <f>'Ctrl+V'!#REF!</f>
        <v>#REF!</v>
      </c>
      <c r="D364" s="20" t="e">
        <f>'Ctrl+V'!#REF!</f>
        <v>#REF!</v>
      </c>
      <c r="E364" s="14" t="e">
        <f>'Ctrl+V'!#REF!</f>
        <v>#REF!</v>
      </c>
      <c r="F364" s="14" t="e">
        <f t="shared" si="13"/>
        <v>#REF!</v>
      </c>
      <c r="G364" s="14" t="e">
        <f>VLOOKUP(F364,'Time Chart'!$A$1:$D$25,4,0)</f>
        <v>#REF!</v>
      </c>
      <c r="H364" s="21" t="e">
        <f>'Ctrl+V'!#REF!</f>
        <v>#REF!</v>
      </c>
      <c r="K364" s="14" t="str">
        <f t="shared" si="14"/>
        <v>Salida</v>
      </c>
    </row>
    <row r="365" spans="1:11" x14ac:dyDescent="0.25">
      <c r="A365" s="14">
        <v>364</v>
      </c>
      <c r="B365" s="14" t="e">
        <f>VLOOKUP('Ctrl+V'!#REF!,Data!$A$1:$B$200,2,0)</f>
        <v>#REF!</v>
      </c>
      <c r="C365" s="19" t="e">
        <f>'Ctrl+V'!#REF!</f>
        <v>#REF!</v>
      </c>
      <c r="D365" s="20" t="e">
        <f>'Ctrl+V'!#REF!</f>
        <v>#REF!</v>
      </c>
      <c r="E365" s="14" t="e">
        <f>'Ctrl+V'!#REF!</f>
        <v>#REF!</v>
      </c>
      <c r="F365" s="14" t="e">
        <f t="shared" si="13"/>
        <v>#REF!</v>
      </c>
      <c r="G365" s="14" t="e">
        <f>VLOOKUP(F365,'Time Chart'!$A$1:$D$25,4,0)</f>
        <v>#REF!</v>
      </c>
      <c r="H365" s="21" t="e">
        <f>'Ctrl+V'!#REF!</f>
        <v>#REF!</v>
      </c>
      <c r="K365" s="14" t="str">
        <f t="shared" si="14"/>
        <v>Salida</v>
      </c>
    </row>
    <row r="366" spans="1:11" x14ac:dyDescent="0.25">
      <c r="A366" s="14">
        <v>365</v>
      </c>
      <c r="B366" s="14" t="e">
        <f>VLOOKUP('Ctrl+V'!#REF!,Data!$A$1:$B$200,2,0)</f>
        <v>#REF!</v>
      </c>
      <c r="C366" s="19" t="e">
        <f>'Ctrl+V'!#REF!</f>
        <v>#REF!</v>
      </c>
      <c r="D366" s="20" t="e">
        <f>'Ctrl+V'!#REF!</f>
        <v>#REF!</v>
      </c>
      <c r="E366" s="14" t="e">
        <f>'Ctrl+V'!#REF!</f>
        <v>#REF!</v>
      </c>
      <c r="F366" s="14" t="e">
        <f t="shared" si="13"/>
        <v>#REF!</v>
      </c>
      <c r="G366" s="14" t="e">
        <f>VLOOKUP(F366,'Time Chart'!$A$1:$D$25,4,0)</f>
        <v>#REF!</v>
      </c>
      <c r="H366" s="21" t="e">
        <f>'Ctrl+V'!#REF!</f>
        <v>#REF!</v>
      </c>
      <c r="K366" s="14" t="str">
        <f t="shared" si="14"/>
        <v>Salida</v>
      </c>
    </row>
    <row r="367" spans="1:11" x14ac:dyDescent="0.25">
      <c r="A367" s="14">
        <v>366</v>
      </c>
      <c r="B367" s="14" t="e">
        <f>VLOOKUP('Ctrl+V'!#REF!,Data!$A$1:$B$200,2,0)</f>
        <v>#REF!</v>
      </c>
      <c r="C367" s="19" t="e">
        <f>'Ctrl+V'!#REF!</f>
        <v>#REF!</v>
      </c>
      <c r="D367" s="20" t="e">
        <f>'Ctrl+V'!#REF!</f>
        <v>#REF!</v>
      </c>
      <c r="E367" s="14" t="e">
        <f>'Ctrl+V'!#REF!</f>
        <v>#REF!</v>
      </c>
      <c r="F367" s="14" t="e">
        <f t="shared" si="13"/>
        <v>#REF!</v>
      </c>
      <c r="G367" s="14" t="e">
        <f>VLOOKUP(F367,'Time Chart'!$A$1:$D$25,4,0)</f>
        <v>#REF!</v>
      </c>
      <c r="H367" s="21" t="e">
        <f>'Ctrl+V'!#REF!</f>
        <v>#REF!</v>
      </c>
      <c r="K367" s="14" t="str">
        <f t="shared" si="14"/>
        <v>Salida</v>
      </c>
    </row>
    <row r="368" spans="1:11" x14ac:dyDescent="0.25">
      <c r="A368" s="14">
        <v>367</v>
      </c>
      <c r="B368" s="14" t="e">
        <f>VLOOKUP('Ctrl+V'!#REF!,Data!$A$1:$B$200,2,0)</f>
        <v>#REF!</v>
      </c>
      <c r="C368" s="19" t="e">
        <f>'Ctrl+V'!#REF!</f>
        <v>#REF!</v>
      </c>
      <c r="D368" s="20" t="e">
        <f>'Ctrl+V'!#REF!</f>
        <v>#REF!</v>
      </c>
      <c r="E368" s="14" t="e">
        <f>'Ctrl+V'!#REF!</f>
        <v>#REF!</v>
      </c>
      <c r="F368" s="14" t="e">
        <f t="shared" si="13"/>
        <v>#REF!</v>
      </c>
      <c r="G368" s="14" t="e">
        <f>VLOOKUP(F368,'Time Chart'!$A$1:$D$25,4,0)</f>
        <v>#REF!</v>
      </c>
      <c r="H368" s="21" t="e">
        <f>'Ctrl+V'!#REF!</f>
        <v>#REF!</v>
      </c>
      <c r="K368" s="14" t="str">
        <f t="shared" si="14"/>
        <v>Salida</v>
      </c>
    </row>
    <row r="369" spans="1:11" x14ac:dyDescent="0.25">
      <c r="A369" s="14">
        <v>368</v>
      </c>
      <c r="B369" s="14" t="e">
        <f>VLOOKUP('Ctrl+V'!#REF!,Data!$A$1:$B$200,2,0)</f>
        <v>#REF!</v>
      </c>
      <c r="C369" s="19" t="e">
        <f>'Ctrl+V'!#REF!</f>
        <v>#REF!</v>
      </c>
      <c r="D369" s="20" t="e">
        <f>'Ctrl+V'!#REF!</f>
        <v>#REF!</v>
      </c>
      <c r="E369" s="14" t="e">
        <f>'Ctrl+V'!#REF!</f>
        <v>#REF!</v>
      </c>
      <c r="F369" s="14" t="e">
        <f t="shared" ref="F369:F432" si="15">ROUNDDOWN(HOUR(C369),1)+1</f>
        <v>#REF!</v>
      </c>
      <c r="G369" s="14" t="e">
        <f>VLOOKUP(F369,'Time Chart'!$A$1:$D$25,4,0)</f>
        <v>#REF!</v>
      </c>
      <c r="H369" s="21" t="e">
        <f>'Ctrl+V'!#REF!</f>
        <v>#REF!</v>
      </c>
      <c r="K369" s="14" t="str">
        <f t="shared" si="14"/>
        <v>Salida</v>
      </c>
    </row>
    <row r="370" spans="1:11" x14ac:dyDescent="0.25">
      <c r="A370" s="14">
        <v>369</v>
      </c>
      <c r="B370" s="14" t="e">
        <f>VLOOKUP('Ctrl+V'!#REF!,Data!$A$1:$B$200,2,0)</f>
        <v>#REF!</v>
      </c>
      <c r="C370" s="19" t="e">
        <f>'Ctrl+V'!#REF!</f>
        <v>#REF!</v>
      </c>
      <c r="D370" s="20" t="e">
        <f>'Ctrl+V'!#REF!</f>
        <v>#REF!</v>
      </c>
      <c r="E370" s="14" t="e">
        <f>'Ctrl+V'!#REF!</f>
        <v>#REF!</v>
      </c>
      <c r="F370" s="14" t="e">
        <f t="shared" si="15"/>
        <v>#REF!</v>
      </c>
      <c r="G370" s="14" t="e">
        <f>VLOOKUP(F370,'Time Chart'!$A$1:$D$25,4,0)</f>
        <v>#REF!</v>
      </c>
      <c r="H370" s="21" t="e">
        <f>'Ctrl+V'!#REF!</f>
        <v>#REF!</v>
      </c>
      <c r="K370" s="14" t="str">
        <f t="shared" si="14"/>
        <v>Salida</v>
      </c>
    </row>
    <row r="371" spans="1:11" x14ac:dyDescent="0.25">
      <c r="A371" s="14">
        <v>370</v>
      </c>
      <c r="B371" s="14" t="e">
        <f>VLOOKUP('Ctrl+V'!#REF!,Data!$A$1:$B$200,2,0)</f>
        <v>#REF!</v>
      </c>
      <c r="C371" s="19" t="e">
        <f>'Ctrl+V'!#REF!</f>
        <v>#REF!</v>
      </c>
      <c r="D371" s="20" t="e">
        <f>'Ctrl+V'!#REF!</f>
        <v>#REF!</v>
      </c>
      <c r="E371" s="14" t="e">
        <f>'Ctrl+V'!#REF!</f>
        <v>#REF!</v>
      </c>
      <c r="F371" s="14" t="e">
        <f t="shared" si="15"/>
        <v>#REF!</v>
      </c>
      <c r="G371" s="14" t="e">
        <f>VLOOKUP(F371,'Time Chart'!$A$1:$D$25,4,0)</f>
        <v>#REF!</v>
      </c>
      <c r="H371" s="21" t="e">
        <f>'Ctrl+V'!#REF!</f>
        <v>#REF!</v>
      </c>
      <c r="K371" s="14" t="str">
        <f t="shared" si="14"/>
        <v>Salida</v>
      </c>
    </row>
    <row r="372" spans="1:11" x14ac:dyDescent="0.25">
      <c r="A372" s="14">
        <v>371</v>
      </c>
      <c r="B372" s="14" t="e">
        <f>VLOOKUP('Ctrl+V'!#REF!,Data!$A$1:$B$200,2,0)</f>
        <v>#REF!</v>
      </c>
      <c r="C372" s="19" t="e">
        <f>'Ctrl+V'!#REF!</f>
        <v>#REF!</v>
      </c>
      <c r="D372" s="20" t="e">
        <f>'Ctrl+V'!#REF!</f>
        <v>#REF!</v>
      </c>
      <c r="E372" s="14" t="e">
        <f>'Ctrl+V'!#REF!</f>
        <v>#REF!</v>
      </c>
      <c r="F372" s="14" t="e">
        <f t="shared" si="15"/>
        <v>#REF!</v>
      </c>
      <c r="G372" s="14" t="e">
        <f>VLOOKUP(F372,'Time Chart'!$A$1:$D$25,4,0)</f>
        <v>#REF!</v>
      </c>
      <c r="H372" s="21" t="e">
        <f>'Ctrl+V'!#REF!</f>
        <v>#REF!</v>
      </c>
      <c r="K372" s="14" t="str">
        <f t="shared" si="14"/>
        <v>Salida</v>
      </c>
    </row>
    <row r="373" spans="1:11" x14ac:dyDescent="0.25">
      <c r="A373" s="14">
        <v>372</v>
      </c>
      <c r="B373" s="14" t="e">
        <f>VLOOKUP('Ctrl+V'!#REF!,Data!$A$1:$B$200,2,0)</f>
        <v>#REF!</v>
      </c>
      <c r="C373" s="19" t="e">
        <f>'Ctrl+V'!#REF!</f>
        <v>#REF!</v>
      </c>
      <c r="D373" s="20" t="e">
        <f>'Ctrl+V'!#REF!</f>
        <v>#REF!</v>
      </c>
      <c r="E373" s="14" t="e">
        <f>'Ctrl+V'!#REF!</f>
        <v>#REF!</v>
      </c>
      <c r="F373" s="14" t="e">
        <f t="shared" si="15"/>
        <v>#REF!</v>
      </c>
      <c r="G373" s="14" t="e">
        <f>VLOOKUP(F373,'Time Chart'!$A$1:$D$25,4,0)</f>
        <v>#REF!</v>
      </c>
      <c r="H373" s="21" t="e">
        <f>'Ctrl+V'!#REF!</f>
        <v>#REF!</v>
      </c>
      <c r="K373" s="14" t="str">
        <f t="shared" si="14"/>
        <v>Salida</v>
      </c>
    </row>
    <row r="374" spans="1:11" x14ac:dyDescent="0.25">
      <c r="A374" s="14">
        <v>373</v>
      </c>
      <c r="B374" s="14" t="e">
        <f>VLOOKUP('Ctrl+V'!#REF!,Data!$A$1:$B$200,2,0)</f>
        <v>#REF!</v>
      </c>
      <c r="C374" s="19" t="e">
        <f>'Ctrl+V'!#REF!</f>
        <v>#REF!</v>
      </c>
      <c r="D374" s="20" t="e">
        <f>'Ctrl+V'!#REF!</f>
        <v>#REF!</v>
      </c>
      <c r="E374" s="14" t="e">
        <f>'Ctrl+V'!#REF!</f>
        <v>#REF!</v>
      </c>
      <c r="F374" s="14" t="e">
        <f t="shared" si="15"/>
        <v>#REF!</v>
      </c>
      <c r="G374" s="14" t="e">
        <f>VLOOKUP(F374,'Time Chart'!$A$1:$D$25,4,0)</f>
        <v>#REF!</v>
      </c>
      <c r="H374" s="21" t="e">
        <f>'Ctrl+V'!#REF!</f>
        <v>#REF!</v>
      </c>
      <c r="K374" s="14" t="str">
        <f t="shared" si="14"/>
        <v>Salida</v>
      </c>
    </row>
    <row r="375" spans="1:11" x14ac:dyDescent="0.25">
      <c r="A375" s="14">
        <v>374</v>
      </c>
      <c r="B375" s="14" t="e">
        <f>VLOOKUP('Ctrl+V'!#REF!,Data!$A$1:$B$200,2,0)</f>
        <v>#REF!</v>
      </c>
      <c r="C375" s="19" t="e">
        <f>'Ctrl+V'!#REF!</f>
        <v>#REF!</v>
      </c>
      <c r="D375" s="20" t="e">
        <f>'Ctrl+V'!#REF!</f>
        <v>#REF!</v>
      </c>
      <c r="E375" s="14" t="e">
        <f>'Ctrl+V'!#REF!</f>
        <v>#REF!</v>
      </c>
      <c r="F375" s="14" t="e">
        <f t="shared" si="15"/>
        <v>#REF!</v>
      </c>
      <c r="G375" s="14" t="e">
        <f>VLOOKUP(F375,'Time Chart'!$A$1:$D$25,4,0)</f>
        <v>#REF!</v>
      </c>
      <c r="H375" s="21" t="e">
        <f>'Ctrl+V'!#REF!</f>
        <v>#REF!</v>
      </c>
      <c r="K375" s="14" t="str">
        <f t="shared" si="14"/>
        <v>Salida</v>
      </c>
    </row>
    <row r="376" spans="1:11" x14ac:dyDescent="0.25">
      <c r="A376" s="14">
        <v>375</v>
      </c>
      <c r="B376" s="14" t="e">
        <f>VLOOKUP('Ctrl+V'!#REF!,Data!$A$1:$B$200,2,0)</f>
        <v>#REF!</v>
      </c>
      <c r="C376" s="19" t="e">
        <f>'Ctrl+V'!#REF!</f>
        <v>#REF!</v>
      </c>
      <c r="D376" s="20" t="e">
        <f>'Ctrl+V'!#REF!</f>
        <v>#REF!</v>
      </c>
      <c r="E376" s="14" t="e">
        <f>'Ctrl+V'!#REF!</f>
        <v>#REF!</v>
      </c>
      <c r="F376" s="14" t="e">
        <f t="shared" si="15"/>
        <v>#REF!</v>
      </c>
      <c r="G376" s="14" t="e">
        <f>VLOOKUP(F376,'Time Chart'!$A$1:$D$25,4,0)</f>
        <v>#REF!</v>
      </c>
      <c r="H376" s="21" t="e">
        <f>'Ctrl+V'!#REF!</f>
        <v>#REF!</v>
      </c>
      <c r="K376" s="14" t="str">
        <f t="shared" si="14"/>
        <v>Salida</v>
      </c>
    </row>
    <row r="377" spans="1:11" x14ac:dyDescent="0.25">
      <c r="A377" s="14">
        <v>376</v>
      </c>
      <c r="B377" s="14" t="e">
        <f>VLOOKUP('Ctrl+V'!#REF!,Data!$A$1:$B$200,2,0)</f>
        <v>#REF!</v>
      </c>
      <c r="C377" s="19" t="e">
        <f>'Ctrl+V'!#REF!</f>
        <v>#REF!</v>
      </c>
      <c r="D377" s="20" t="e">
        <f>'Ctrl+V'!#REF!</f>
        <v>#REF!</v>
      </c>
      <c r="E377" s="14" t="e">
        <f>'Ctrl+V'!#REF!</f>
        <v>#REF!</v>
      </c>
      <c r="F377" s="14" t="e">
        <f t="shared" si="15"/>
        <v>#REF!</v>
      </c>
      <c r="G377" s="14" t="e">
        <f>VLOOKUP(F377,'Time Chart'!$A$1:$D$25,4,0)</f>
        <v>#REF!</v>
      </c>
      <c r="H377" s="21" t="e">
        <f>'Ctrl+V'!#REF!</f>
        <v>#REF!</v>
      </c>
      <c r="K377" s="14" t="str">
        <f t="shared" si="14"/>
        <v>Salida</v>
      </c>
    </row>
    <row r="378" spans="1:11" x14ac:dyDescent="0.25">
      <c r="A378" s="14">
        <v>377</v>
      </c>
      <c r="B378" s="14" t="e">
        <f>VLOOKUP('Ctrl+V'!#REF!,Data!$A$1:$B$200,2,0)</f>
        <v>#REF!</v>
      </c>
      <c r="C378" s="19" t="e">
        <f>'Ctrl+V'!#REF!</f>
        <v>#REF!</v>
      </c>
      <c r="D378" s="20" t="e">
        <f>'Ctrl+V'!#REF!</f>
        <v>#REF!</v>
      </c>
      <c r="E378" s="14" t="e">
        <f>'Ctrl+V'!#REF!</f>
        <v>#REF!</v>
      </c>
      <c r="F378" s="14" t="e">
        <f t="shared" si="15"/>
        <v>#REF!</v>
      </c>
      <c r="G378" s="14" t="e">
        <f>VLOOKUP(F378,'Time Chart'!$A$1:$D$25,4,0)</f>
        <v>#REF!</v>
      </c>
      <c r="H378" s="21" t="e">
        <f>'Ctrl+V'!#REF!</f>
        <v>#REF!</v>
      </c>
      <c r="K378" s="14" t="str">
        <f t="shared" si="14"/>
        <v>Salida</v>
      </c>
    </row>
    <row r="379" spans="1:11" x14ac:dyDescent="0.25">
      <c r="A379" s="14">
        <v>378</v>
      </c>
      <c r="B379" s="14" t="e">
        <f>VLOOKUP('Ctrl+V'!#REF!,Data!$A$1:$B$200,2,0)</f>
        <v>#REF!</v>
      </c>
      <c r="C379" s="19" t="e">
        <f>'Ctrl+V'!#REF!</f>
        <v>#REF!</v>
      </c>
      <c r="D379" s="20" t="e">
        <f>'Ctrl+V'!#REF!</f>
        <v>#REF!</v>
      </c>
      <c r="E379" s="14" t="e">
        <f>'Ctrl+V'!#REF!</f>
        <v>#REF!</v>
      </c>
      <c r="F379" s="14" t="e">
        <f t="shared" si="15"/>
        <v>#REF!</v>
      </c>
      <c r="G379" s="14" t="e">
        <f>VLOOKUP(F379,'Time Chart'!$A$1:$D$25,4,0)</f>
        <v>#REF!</v>
      </c>
      <c r="H379" s="21" t="e">
        <f>'Ctrl+V'!#REF!</f>
        <v>#REF!</v>
      </c>
      <c r="K379" s="14" t="str">
        <f t="shared" si="14"/>
        <v>Salida</v>
      </c>
    </row>
    <row r="380" spans="1:11" x14ac:dyDescent="0.25">
      <c r="A380" s="14">
        <v>379</v>
      </c>
      <c r="B380" s="14" t="e">
        <f>VLOOKUP('Ctrl+V'!#REF!,Data!$A$1:$B$200,2,0)</f>
        <v>#REF!</v>
      </c>
      <c r="C380" s="19" t="e">
        <f>'Ctrl+V'!#REF!</f>
        <v>#REF!</v>
      </c>
      <c r="D380" s="20" t="e">
        <f>'Ctrl+V'!#REF!</f>
        <v>#REF!</v>
      </c>
      <c r="E380" s="14" t="e">
        <f>'Ctrl+V'!#REF!</f>
        <v>#REF!</v>
      </c>
      <c r="F380" s="14" t="e">
        <f t="shared" si="15"/>
        <v>#REF!</v>
      </c>
      <c r="G380" s="14" t="e">
        <f>VLOOKUP(F380,'Time Chart'!$A$1:$D$25,4,0)</f>
        <v>#REF!</v>
      </c>
      <c r="H380" s="21" t="e">
        <f>'Ctrl+V'!#REF!</f>
        <v>#REF!</v>
      </c>
      <c r="K380" s="14" t="str">
        <f t="shared" si="14"/>
        <v>Salida</v>
      </c>
    </row>
    <row r="381" spans="1:11" x14ac:dyDescent="0.25">
      <c r="A381" s="14">
        <v>380</v>
      </c>
      <c r="B381" s="14" t="e">
        <f>VLOOKUP('Ctrl+V'!#REF!,Data!$A$1:$B$200,2,0)</f>
        <v>#REF!</v>
      </c>
      <c r="C381" s="19" t="e">
        <f>'Ctrl+V'!#REF!</f>
        <v>#REF!</v>
      </c>
      <c r="D381" s="20" t="e">
        <f>'Ctrl+V'!#REF!</f>
        <v>#REF!</v>
      </c>
      <c r="E381" s="14" t="e">
        <f>'Ctrl+V'!#REF!</f>
        <v>#REF!</v>
      </c>
      <c r="F381" s="14" t="e">
        <f t="shared" si="15"/>
        <v>#REF!</v>
      </c>
      <c r="G381" s="14" t="e">
        <f>VLOOKUP(F381,'Time Chart'!$A$1:$D$25,4,0)</f>
        <v>#REF!</v>
      </c>
      <c r="H381" s="21" t="e">
        <f>'Ctrl+V'!#REF!</f>
        <v>#REF!</v>
      </c>
      <c r="K381" s="14" t="str">
        <f t="shared" si="14"/>
        <v>Salida</v>
      </c>
    </row>
    <row r="382" spans="1:11" x14ac:dyDescent="0.25">
      <c r="A382" s="14">
        <v>381</v>
      </c>
      <c r="B382" s="14" t="e">
        <f>VLOOKUP('Ctrl+V'!#REF!,Data!$A$1:$B$200,2,0)</f>
        <v>#REF!</v>
      </c>
      <c r="C382" s="19" t="e">
        <f>'Ctrl+V'!#REF!</f>
        <v>#REF!</v>
      </c>
      <c r="D382" s="20" t="e">
        <f>'Ctrl+V'!#REF!</f>
        <v>#REF!</v>
      </c>
      <c r="E382" s="14" t="e">
        <f>'Ctrl+V'!#REF!</f>
        <v>#REF!</v>
      </c>
      <c r="F382" s="14" t="e">
        <f t="shared" si="15"/>
        <v>#REF!</v>
      </c>
      <c r="G382" s="14" t="e">
        <f>VLOOKUP(F382,'Time Chart'!$A$1:$D$25,4,0)</f>
        <v>#REF!</v>
      </c>
      <c r="H382" s="21" t="e">
        <f>'Ctrl+V'!#REF!</f>
        <v>#REF!</v>
      </c>
      <c r="K382" s="14" t="str">
        <f t="shared" si="14"/>
        <v>Salida</v>
      </c>
    </row>
    <row r="383" spans="1:11" x14ac:dyDescent="0.25">
      <c r="A383" s="14">
        <v>382</v>
      </c>
      <c r="B383" s="14" t="e">
        <f>VLOOKUP('Ctrl+V'!#REF!,Data!$A$1:$B$200,2,0)</f>
        <v>#REF!</v>
      </c>
      <c r="C383" s="19" t="e">
        <f>'Ctrl+V'!#REF!</f>
        <v>#REF!</v>
      </c>
      <c r="D383" s="20" t="e">
        <f>'Ctrl+V'!#REF!</f>
        <v>#REF!</v>
      </c>
      <c r="E383" s="14" t="e">
        <f>'Ctrl+V'!#REF!</f>
        <v>#REF!</v>
      </c>
      <c r="F383" s="14" t="e">
        <f t="shared" si="15"/>
        <v>#REF!</v>
      </c>
      <c r="G383" s="14" t="e">
        <f>VLOOKUP(F383,'Time Chart'!$A$1:$D$25,4,0)</f>
        <v>#REF!</v>
      </c>
      <c r="H383" s="21" t="e">
        <f>'Ctrl+V'!#REF!</f>
        <v>#REF!</v>
      </c>
      <c r="K383" s="14" t="str">
        <f t="shared" si="14"/>
        <v>Salida</v>
      </c>
    </row>
    <row r="384" spans="1:11" x14ac:dyDescent="0.25">
      <c r="A384" s="14">
        <v>383</v>
      </c>
      <c r="B384" s="14" t="e">
        <f>VLOOKUP('Ctrl+V'!#REF!,Data!$A$1:$B$200,2,0)</f>
        <v>#REF!</v>
      </c>
      <c r="C384" s="19" t="e">
        <f>'Ctrl+V'!#REF!</f>
        <v>#REF!</v>
      </c>
      <c r="D384" s="20" t="e">
        <f>'Ctrl+V'!#REF!</f>
        <v>#REF!</v>
      </c>
      <c r="E384" s="14" t="e">
        <f>'Ctrl+V'!#REF!</f>
        <v>#REF!</v>
      </c>
      <c r="F384" s="14" t="e">
        <f t="shared" si="15"/>
        <v>#REF!</v>
      </c>
      <c r="G384" s="14" t="e">
        <f>VLOOKUP(F384,'Time Chart'!$A$1:$D$25,4,0)</f>
        <v>#REF!</v>
      </c>
      <c r="H384" s="21" t="e">
        <f>'Ctrl+V'!#REF!</f>
        <v>#REF!</v>
      </c>
      <c r="K384" s="14" t="str">
        <f t="shared" si="14"/>
        <v>Salida</v>
      </c>
    </row>
    <row r="385" spans="1:11" x14ac:dyDescent="0.25">
      <c r="A385" s="14">
        <v>384</v>
      </c>
      <c r="B385" s="14" t="e">
        <f>VLOOKUP('Ctrl+V'!#REF!,Data!$A$1:$B$200,2,0)</f>
        <v>#REF!</v>
      </c>
      <c r="C385" s="19" t="e">
        <f>'Ctrl+V'!#REF!</f>
        <v>#REF!</v>
      </c>
      <c r="D385" s="20" t="e">
        <f>'Ctrl+V'!#REF!</f>
        <v>#REF!</v>
      </c>
      <c r="E385" s="14" t="e">
        <f>'Ctrl+V'!#REF!</f>
        <v>#REF!</v>
      </c>
      <c r="F385" s="14" t="e">
        <f t="shared" si="15"/>
        <v>#REF!</v>
      </c>
      <c r="G385" s="14" t="e">
        <f>VLOOKUP(F385,'Time Chart'!$A$1:$D$25,4,0)</f>
        <v>#REF!</v>
      </c>
      <c r="H385" s="21" t="e">
        <f>'Ctrl+V'!#REF!</f>
        <v>#REF!</v>
      </c>
      <c r="K385" s="14" t="str">
        <f t="shared" si="14"/>
        <v>Salida</v>
      </c>
    </row>
    <row r="386" spans="1:11" x14ac:dyDescent="0.25">
      <c r="A386" s="14">
        <v>385</v>
      </c>
      <c r="B386" s="14" t="e">
        <f>VLOOKUP('Ctrl+V'!#REF!,Data!$A$1:$B$200,2,0)</f>
        <v>#REF!</v>
      </c>
      <c r="C386" s="19" t="e">
        <f>'Ctrl+V'!#REF!</f>
        <v>#REF!</v>
      </c>
      <c r="D386" s="20" t="e">
        <f>'Ctrl+V'!#REF!</f>
        <v>#REF!</v>
      </c>
      <c r="E386" s="14" t="e">
        <f>'Ctrl+V'!#REF!</f>
        <v>#REF!</v>
      </c>
      <c r="F386" s="14" t="e">
        <f t="shared" si="15"/>
        <v>#REF!</v>
      </c>
      <c r="G386" s="14" t="e">
        <f>VLOOKUP(F386,'Time Chart'!$A$1:$D$25,4,0)</f>
        <v>#REF!</v>
      </c>
      <c r="H386" s="21" t="e">
        <f>'Ctrl+V'!#REF!</f>
        <v>#REF!</v>
      </c>
      <c r="K386" s="14" t="str">
        <f t="shared" si="14"/>
        <v>Salida</v>
      </c>
    </row>
    <row r="387" spans="1:11" x14ac:dyDescent="0.25">
      <c r="A387" s="14">
        <v>386</v>
      </c>
      <c r="B387" s="14" t="e">
        <f>VLOOKUP('Ctrl+V'!#REF!,Data!$A$1:$B$200,2,0)</f>
        <v>#REF!</v>
      </c>
      <c r="C387" s="19" t="e">
        <f>'Ctrl+V'!#REF!</f>
        <v>#REF!</v>
      </c>
      <c r="D387" s="20" t="e">
        <f>'Ctrl+V'!#REF!</f>
        <v>#REF!</v>
      </c>
      <c r="E387" s="14" t="e">
        <f>'Ctrl+V'!#REF!</f>
        <v>#REF!</v>
      </c>
      <c r="F387" s="14" t="e">
        <f t="shared" si="15"/>
        <v>#REF!</v>
      </c>
      <c r="G387" s="14" t="e">
        <f>VLOOKUP(F387,'Time Chart'!$A$1:$D$25,4,0)</f>
        <v>#REF!</v>
      </c>
      <c r="H387" s="21" t="e">
        <f>'Ctrl+V'!#REF!</f>
        <v>#REF!</v>
      </c>
      <c r="K387" s="14" t="str">
        <f t="shared" ref="K387:K450" si="16">IF(J387="Santa Lucia","Llegada","Salida")</f>
        <v>Salida</v>
      </c>
    </row>
    <row r="388" spans="1:11" x14ac:dyDescent="0.25">
      <c r="A388" s="14">
        <v>387</v>
      </c>
      <c r="B388" s="14" t="e">
        <f>VLOOKUP('Ctrl+V'!#REF!,Data!$A$1:$B$200,2,0)</f>
        <v>#REF!</v>
      </c>
      <c r="C388" s="19" t="e">
        <f>'Ctrl+V'!#REF!</f>
        <v>#REF!</v>
      </c>
      <c r="D388" s="20" t="e">
        <f>'Ctrl+V'!#REF!</f>
        <v>#REF!</v>
      </c>
      <c r="E388" s="14" t="e">
        <f>'Ctrl+V'!#REF!</f>
        <v>#REF!</v>
      </c>
      <c r="F388" s="14" t="e">
        <f t="shared" si="15"/>
        <v>#REF!</v>
      </c>
      <c r="G388" s="14" t="e">
        <f>VLOOKUP(F388,'Time Chart'!$A$1:$D$25,4,0)</f>
        <v>#REF!</v>
      </c>
      <c r="H388" s="21" t="e">
        <f>'Ctrl+V'!#REF!</f>
        <v>#REF!</v>
      </c>
      <c r="K388" s="14" t="str">
        <f t="shared" si="16"/>
        <v>Salida</v>
      </c>
    </row>
    <row r="389" spans="1:11" x14ac:dyDescent="0.25">
      <c r="A389" s="14">
        <v>388</v>
      </c>
      <c r="B389" s="14" t="e">
        <f>VLOOKUP('Ctrl+V'!#REF!,Data!$A$1:$B$200,2,0)</f>
        <v>#REF!</v>
      </c>
      <c r="C389" s="19" t="e">
        <f>'Ctrl+V'!#REF!</f>
        <v>#REF!</v>
      </c>
      <c r="D389" s="20" t="e">
        <f>'Ctrl+V'!#REF!</f>
        <v>#REF!</v>
      </c>
      <c r="E389" s="14" t="e">
        <f>'Ctrl+V'!#REF!</f>
        <v>#REF!</v>
      </c>
      <c r="F389" s="14" t="e">
        <f t="shared" si="15"/>
        <v>#REF!</v>
      </c>
      <c r="G389" s="14" t="e">
        <f>VLOOKUP(F389,'Time Chart'!$A$1:$D$25,4,0)</f>
        <v>#REF!</v>
      </c>
      <c r="H389" s="21" t="e">
        <f>'Ctrl+V'!#REF!</f>
        <v>#REF!</v>
      </c>
      <c r="K389" s="14" t="str">
        <f t="shared" si="16"/>
        <v>Salida</v>
      </c>
    </row>
    <row r="390" spans="1:11" x14ac:dyDescent="0.25">
      <c r="A390" s="14">
        <v>389</v>
      </c>
      <c r="B390" s="14" t="e">
        <f>VLOOKUP('Ctrl+V'!#REF!,Data!$A$1:$B$200,2,0)</f>
        <v>#REF!</v>
      </c>
      <c r="C390" s="19" t="e">
        <f>'Ctrl+V'!#REF!</f>
        <v>#REF!</v>
      </c>
      <c r="D390" s="20" t="e">
        <f>'Ctrl+V'!#REF!</f>
        <v>#REF!</v>
      </c>
      <c r="E390" s="14" t="e">
        <f>'Ctrl+V'!#REF!</f>
        <v>#REF!</v>
      </c>
      <c r="F390" s="14" t="e">
        <f t="shared" si="15"/>
        <v>#REF!</v>
      </c>
      <c r="G390" s="14" t="e">
        <f>VLOOKUP(F390,'Time Chart'!$A$1:$D$25,4,0)</f>
        <v>#REF!</v>
      </c>
      <c r="H390" s="21" t="e">
        <f>'Ctrl+V'!#REF!</f>
        <v>#REF!</v>
      </c>
      <c r="K390" s="14" t="str">
        <f t="shared" si="16"/>
        <v>Salida</v>
      </c>
    </row>
    <row r="391" spans="1:11" x14ac:dyDescent="0.25">
      <c r="A391" s="14">
        <v>390</v>
      </c>
      <c r="B391" s="14" t="e">
        <f>VLOOKUP('Ctrl+V'!#REF!,Data!$A$1:$B$200,2,0)</f>
        <v>#REF!</v>
      </c>
      <c r="C391" s="19" t="e">
        <f>'Ctrl+V'!#REF!</f>
        <v>#REF!</v>
      </c>
      <c r="D391" s="20" t="e">
        <f>'Ctrl+V'!#REF!</f>
        <v>#REF!</v>
      </c>
      <c r="E391" s="14" t="e">
        <f>'Ctrl+V'!#REF!</f>
        <v>#REF!</v>
      </c>
      <c r="F391" s="14" t="e">
        <f t="shared" si="15"/>
        <v>#REF!</v>
      </c>
      <c r="G391" s="14" t="e">
        <f>VLOOKUP(F391,'Time Chart'!$A$1:$D$25,4,0)</f>
        <v>#REF!</v>
      </c>
      <c r="H391" s="21" t="e">
        <f>'Ctrl+V'!#REF!</f>
        <v>#REF!</v>
      </c>
      <c r="K391" s="14" t="str">
        <f t="shared" si="16"/>
        <v>Salida</v>
      </c>
    </row>
    <row r="392" spans="1:11" x14ac:dyDescent="0.25">
      <c r="A392" s="14">
        <v>391</v>
      </c>
      <c r="B392" s="14" t="e">
        <f>VLOOKUP('Ctrl+V'!#REF!,Data!$A$1:$B$200,2,0)</f>
        <v>#REF!</v>
      </c>
      <c r="C392" s="19" t="e">
        <f>'Ctrl+V'!#REF!</f>
        <v>#REF!</v>
      </c>
      <c r="D392" s="20" t="e">
        <f>'Ctrl+V'!#REF!</f>
        <v>#REF!</v>
      </c>
      <c r="E392" s="14" t="e">
        <f>'Ctrl+V'!#REF!</f>
        <v>#REF!</v>
      </c>
      <c r="F392" s="14" t="e">
        <f t="shared" si="15"/>
        <v>#REF!</v>
      </c>
      <c r="G392" s="14" t="e">
        <f>VLOOKUP(F392,'Time Chart'!$A$1:$D$25,4,0)</f>
        <v>#REF!</v>
      </c>
      <c r="H392" s="21" t="e">
        <f>'Ctrl+V'!#REF!</f>
        <v>#REF!</v>
      </c>
      <c r="K392" s="14" t="str">
        <f t="shared" si="16"/>
        <v>Salida</v>
      </c>
    </row>
    <row r="393" spans="1:11" x14ac:dyDescent="0.25">
      <c r="A393" s="14">
        <v>392</v>
      </c>
      <c r="B393" s="14" t="e">
        <f>VLOOKUP('Ctrl+V'!#REF!,Data!$A$1:$B$200,2,0)</f>
        <v>#REF!</v>
      </c>
      <c r="C393" s="19" t="e">
        <f>'Ctrl+V'!#REF!</f>
        <v>#REF!</v>
      </c>
      <c r="D393" s="20" t="e">
        <f>'Ctrl+V'!#REF!</f>
        <v>#REF!</v>
      </c>
      <c r="E393" s="14" t="e">
        <f>'Ctrl+V'!#REF!</f>
        <v>#REF!</v>
      </c>
      <c r="F393" s="14" t="e">
        <f t="shared" si="15"/>
        <v>#REF!</v>
      </c>
      <c r="G393" s="14" t="e">
        <f>VLOOKUP(F393,'Time Chart'!$A$1:$D$25,4,0)</f>
        <v>#REF!</v>
      </c>
      <c r="H393" s="21" t="e">
        <f>'Ctrl+V'!#REF!</f>
        <v>#REF!</v>
      </c>
      <c r="K393" s="14" t="str">
        <f t="shared" si="16"/>
        <v>Salida</v>
      </c>
    </row>
    <row r="394" spans="1:11" x14ac:dyDescent="0.25">
      <c r="A394" s="14">
        <v>393</v>
      </c>
      <c r="B394" s="14" t="e">
        <f>VLOOKUP('Ctrl+V'!#REF!,Data!$A$1:$B$200,2,0)</f>
        <v>#REF!</v>
      </c>
      <c r="C394" s="19" t="e">
        <f>'Ctrl+V'!#REF!</f>
        <v>#REF!</v>
      </c>
      <c r="D394" s="20" t="e">
        <f>'Ctrl+V'!#REF!</f>
        <v>#REF!</v>
      </c>
      <c r="E394" s="14" t="e">
        <f>'Ctrl+V'!#REF!</f>
        <v>#REF!</v>
      </c>
      <c r="F394" s="14" t="e">
        <f t="shared" si="15"/>
        <v>#REF!</v>
      </c>
      <c r="G394" s="14" t="e">
        <f>VLOOKUP(F394,'Time Chart'!$A$1:$D$25,4,0)</f>
        <v>#REF!</v>
      </c>
      <c r="H394" s="21" t="e">
        <f>'Ctrl+V'!#REF!</f>
        <v>#REF!</v>
      </c>
      <c r="K394" s="14" t="str">
        <f t="shared" si="16"/>
        <v>Salida</v>
      </c>
    </row>
    <row r="395" spans="1:11" x14ac:dyDescent="0.25">
      <c r="A395" s="14">
        <v>394</v>
      </c>
      <c r="B395" s="14" t="e">
        <f>VLOOKUP('Ctrl+V'!#REF!,Data!$A$1:$B$200,2,0)</f>
        <v>#REF!</v>
      </c>
      <c r="C395" s="19" t="e">
        <f>'Ctrl+V'!#REF!</f>
        <v>#REF!</v>
      </c>
      <c r="D395" s="20" t="e">
        <f>'Ctrl+V'!#REF!</f>
        <v>#REF!</v>
      </c>
      <c r="E395" s="14" t="e">
        <f>'Ctrl+V'!#REF!</f>
        <v>#REF!</v>
      </c>
      <c r="F395" s="14" t="e">
        <f t="shared" si="15"/>
        <v>#REF!</v>
      </c>
      <c r="G395" s="14" t="e">
        <f>VLOOKUP(F395,'Time Chart'!$A$1:$D$25,4,0)</f>
        <v>#REF!</v>
      </c>
      <c r="H395" s="21" t="e">
        <f>'Ctrl+V'!#REF!</f>
        <v>#REF!</v>
      </c>
      <c r="K395" s="14" t="str">
        <f t="shared" si="16"/>
        <v>Salida</v>
      </c>
    </row>
    <row r="396" spans="1:11" x14ac:dyDescent="0.25">
      <c r="A396" s="14">
        <v>395</v>
      </c>
      <c r="B396" s="14" t="e">
        <f>VLOOKUP('Ctrl+V'!#REF!,Data!$A$1:$B$200,2,0)</f>
        <v>#REF!</v>
      </c>
      <c r="C396" s="19" t="e">
        <f>'Ctrl+V'!#REF!</f>
        <v>#REF!</v>
      </c>
      <c r="D396" s="20" t="e">
        <f>'Ctrl+V'!#REF!</f>
        <v>#REF!</v>
      </c>
      <c r="E396" s="14" t="e">
        <f>'Ctrl+V'!#REF!</f>
        <v>#REF!</v>
      </c>
      <c r="F396" s="14" t="e">
        <f t="shared" si="15"/>
        <v>#REF!</v>
      </c>
      <c r="G396" s="14" t="e">
        <f>VLOOKUP(F396,'Time Chart'!$A$1:$D$25,4,0)</f>
        <v>#REF!</v>
      </c>
      <c r="H396" s="21" t="e">
        <f>'Ctrl+V'!#REF!</f>
        <v>#REF!</v>
      </c>
      <c r="K396" s="14" t="str">
        <f t="shared" si="16"/>
        <v>Salida</v>
      </c>
    </row>
    <row r="397" spans="1:11" x14ac:dyDescent="0.25">
      <c r="A397" s="14">
        <v>396</v>
      </c>
      <c r="B397" s="14" t="e">
        <f>VLOOKUP('Ctrl+V'!#REF!,Data!$A$1:$B$200,2,0)</f>
        <v>#REF!</v>
      </c>
      <c r="C397" s="19" t="e">
        <f>'Ctrl+V'!#REF!</f>
        <v>#REF!</v>
      </c>
      <c r="D397" s="20" t="e">
        <f>'Ctrl+V'!#REF!</f>
        <v>#REF!</v>
      </c>
      <c r="E397" s="14" t="e">
        <f>'Ctrl+V'!#REF!</f>
        <v>#REF!</v>
      </c>
      <c r="F397" s="14" t="e">
        <f t="shared" si="15"/>
        <v>#REF!</v>
      </c>
      <c r="G397" s="14" t="e">
        <f>VLOOKUP(F397,'Time Chart'!$A$1:$D$25,4,0)</f>
        <v>#REF!</v>
      </c>
      <c r="H397" s="21" t="e">
        <f>'Ctrl+V'!#REF!</f>
        <v>#REF!</v>
      </c>
      <c r="K397" s="14" t="str">
        <f t="shared" si="16"/>
        <v>Salida</v>
      </c>
    </row>
    <row r="398" spans="1:11" x14ac:dyDescent="0.25">
      <c r="A398" s="14">
        <v>397</v>
      </c>
      <c r="B398" s="14" t="e">
        <f>VLOOKUP('Ctrl+V'!#REF!,Data!$A$1:$B$200,2,0)</f>
        <v>#REF!</v>
      </c>
      <c r="C398" s="19" t="e">
        <f>'Ctrl+V'!#REF!</f>
        <v>#REF!</v>
      </c>
      <c r="D398" s="20" t="e">
        <f>'Ctrl+V'!#REF!</f>
        <v>#REF!</v>
      </c>
      <c r="E398" s="14" t="e">
        <f>'Ctrl+V'!#REF!</f>
        <v>#REF!</v>
      </c>
      <c r="F398" s="14" t="e">
        <f t="shared" si="15"/>
        <v>#REF!</v>
      </c>
      <c r="G398" s="14" t="e">
        <f>VLOOKUP(F398,'Time Chart'!$A$1:$D$25,4,0)</f>
        <v>#REF!</v>
      </c>
      <c r="H398" s="21" t="e">
        <f>'Ctrl+V'!#REF!</f>
        <v>#REF!</v>
      </c>
      <c r="K398" s="14" t="str">
        <f t="shared" si="16"/>
        <v>Salida</v>
      </c>
    </row>
    <row r="399" spans="1:11" x14ac:dyDescent="0.25">
      <c r="A399" s="14">
        <v>398</v>
      </c>
      <c r="B399" s="14" t="e">
        <f>VLOOKUP('Ctrl+V'!#REF!,Data!$A$1:$B$200,2,0)</f>
        <v>#REF!</v>
      </c>
      <c r="C399" s="19" t="e">
        <f>'Ctrl+V'!#REF!</f>
        <v>#REF!</v>
      </c>
      <c r="D399" s="20" t="e">
        <f>'Ctrl+V'!#REF!</f>
        <v>#REF!</v>
      </c>
      <c r="E399" s="14" t="e">
        <f>'Ctrl+V'!#REF!</f>
        <v>#REF!</v>
      </c>
      <c r="F399" s="14" t="e">
        <f t="shared" si="15"/>
        <v>#REF!</v>
      </c>
      <c r="G399" s="14" t="e">
        <f>VLOOKUP(F399,'Time Chart'!$A$1:$D$25,4,0)</f>
        <v>#REF!</v>
      </c>
      <c r="H399" s="21" t="e">
        <f>'Ctrl+V'!#REF!</f>
        <v>#REF!</v>
      </c>
      <c r="K399" s="14" t="str">
        <f t="shared" si="16"/>
        <v>Salida</v>
      </c>
    </row>
    <row r="400" spans="1:11" x14ac:dyDescent="0.25">
      <c r="A400" s="14">
        <v>399</v>
      </c>
      <c r="B400" s="14" t="e">
        <f>VLOOKUP('Ctrl+V'!#REF!,Data!$A$1:$B$200,2,0)</f>
        <v>#REF!</v>
      </c>
      <c r="C400" s="19" t="e">
        <f>'Ctrl+V'!#REF!</f>
        <v>#REF!</v>
      </c>
      <c r="D400" s="20" t="e">
        <f>'Ctrl+V'!#REF!</f>
        <v>#REF!</v>
      </c>
      <c r="E400" s="14" t="e">
        <f>'Ctrl+V'!#REF!</f>
        <v>#REF!</v>
      </c>
      <c r="F400" s="14" t="e">
        <f t="shared" si="15"/>
        <v>#REF!</v>
      </c>
      <c r="G400" s="14" t="e">
        <f>VLOOKUP(F400,'Time Chart'!$A$1:$D$25,4,0)</f>
        <v>#REF!</v>
      </c>
      <c r="H400" s="21" t="e">
        <f>'Ctrl+V'!#REF!</f>
        <v>#REF!</v>
      </c>
      <c r="K400" s="14" t="str">
        <f t="shared" si="16"/>
        <v>Salida</v>
      </c>
    </row>
    <row r="401" spans="1:11" x14ac:dyDescent="0.25">
      <c r="A401" s="14">
        <v>400</v>
      </c>
      <c r="B401" s="14" t="e">
        <f>VLOOKUP('Ctrl+V'!#REF!,Data!$A$1:$B$200,2,0)</f>
        <v>#REF!</v>
      </c>
      <c r="C401" s="19" t="e">
        <f>'Ctrl+V'!#REF!</f>
        <v>#REF!</v>
      </c>
      <c r="D401" s="20" t="e">
        <f>'Ctrl+V'!#REF!</f>
        <v>#REF!</v>
      </c>
      <c r="E401" s="14" t="e">
        <f>'Ctrl+V'!#REF!</f>
        <v>#REF!</v>
      </c>
      <c r="F401" s="14" t="e">
        <f t="shared" si="15"/>
        <v>#REF!</v>
      </c>
      <c r="G401" s="14" t="e">
        <f>VLOOKUP(F401,'Time Chart'!$A$1:$D$25,4,0)</f>
        <v>#REF!</v>
      </c>
      <c r="H401" s="21" t="e">
        <f>'Ctrl+V'!#REF!</f>
        <v>#REF!</v>
      </c>
      <c r="K401" s="14" t="str">
        <f t="shared" si="16"/>
        <v>Salida</v>
      </c>
    </row>
    <row r="402" spans="1:11" x14ac:dyDescent="0.25">
      <c r="A402" s="14">
        <v>401</v>
      </c>
      <c r="B402" s="14" t="e">
        <f>VLOOKUP('Ctrl+V'!#REF!,Data!$A$1:$B$200,2,0)</f>
        <v>#REF!</v>
      </c>
      <c r="C402" s="19" t="e">
        <f>'Ctrl+V'!#REF!</f>
        <v>#REF!</v>
      </c>
      <c r="D402" s="20" t="e">
        <f>'Ctrl+V'!#REF!</f>
        <v>#REF!</v>
      </c>
      <c r="E402" s="14" t="e">
        <f>'Ctrl+V'!#REF!</f>
        <v>#REF!</v>
      </c>
      <c r="F402" s="14" t="e">
        <f t="shared" si="15"/>
        <v>#REF!</v>
      </c>
      <c r="G402" s="14" t="e">
        <f>VLOOKUP(F402,'Time Chart'!$A$1:$D$25,4,0)</f>
        <v>#REF!</v>
      </c>
      <c r="H402" s="21" t="e">
        <f>'Ctrl+V'!#REF!</f>
        <v>#REF!</v>
      </c>
      <c r="K402" s="14" t="str">
        <f t="shared" si="16"/>
        <v>Salida</v>
      </c>
    </row>
    <row r="403" spans="1:11" x14ac:dyDescent="0.25">
      <c r="A403" s="14">
        <v>402</v>
      </c>
      <c r="B403" s="14" t="e">
        <f>VLOOKUP('Ctrl+V'!#REF!,Data!$A$1:$B$200,2,0)</f>
        <v>#REF!</v>
      </c>
      <c r="C403" s="19" t="e">
        <f>'Ctrl+V'!#REF!</f>
        <v>#REF!</v>
      </c>
      <c r="D403" s="20" t="e">
        <f>'Ctrl+V'!#REF!</f>
        <v>#REF!</v>
      </c>
      <c r="E403" s="14" t="e">
        <f>'Ctrl+V'!#REF!</f>
        <v>#REF!</v>
      </c>
      <c r="F403" s="14" t="e">
        <f t="shared" si="15"/>
        <v>#REF!</v>
      </c>
      <c r="G403" s="14" t="e">
        <f>VLOOKUP(F403,'Time Chart'!$A$1:$D$25,4,0)</f>
        <v>#REF!</v>
      </c>
      <c r="H403" s="21" t="e">
        <f>'Ctrl+V'!#REF!</f>
        <v>#REF!</v>
      </c>
      <c r="K403" s="14" t="str">
        <f t="shared" si="16"/>
        <v>Salida</v>
      </c>
    </row>
    <row r="404" spans="1:11" x14ac:dyDescent="0.25">
      <c r="A404" s="14">
        <v>403</v>
      </c>
      <c r="B404" s="14" t="e">
        <f>VLOOKUP('Ctrl+V'!#REF!,Data!$A$1:$B$200,2,0)</f>
        <v>#REF!</v>
      </c>
      <c r="C404" s="19" t="e">
        <f>'Ctrl+V'!#REF!</f>
        <v>#REF!</v>
      </c>
      <c r="D404" s="20" t="e">
        <f>'Ctrl+V'!#REF!</f>
        <v>#REF!</v>
      </c>
      <c r="E404" s="14" t="e">
        <f>'Ctrl+V'!#REF!</f>
        <v>#REF!</v>
      </c>
      <c r="F404" s="14" t="e">
        <f t="shared" si="15"/>
        <v>#REF!</v>
      </c>
      <c r="G404" s="14" t="e">
        <f>VLOOKUP(F404,'Time Chart'!$A$1:$D$25,4,0)</f>
        <v>#REF!</v>
      </c>
      <c r="H404" s="21" t="e">
        <f>'Ctrl+V'!#REF!</f>
        <v>#REF!</v>
      </c>
      <c r="K404" s="14" t="str">
        <f t="shared" si="16"/>
        <v>Salida</v>
      </c>
    </row>
    <row r="405" spans="1:11" x14ac:dyDescent="0.25">
      <c r="A405" s="14">
        <v>404</v>
      </c>
      <c r="B405" s="14" t="e">
        <f>VLOOKUP('Ctrl+V'!#REF!,Data!$A$1:$B$200,2,0)</f>
        <v>#REF!</v>
      </c>
      <c r="C405" s="19" t="e">
        <f>'Ctrl+V'!#REF!</f>
        <v>#REF!</v>
      </c>
      <c r="D405" s="20" t="e">
        <f>'Ctrl+V'!#REF!</f>
        <v>#REF!</v>
      </c>
      <c r="E405" s="14" t="e">
        <f>'Ctrl+V'!#REF!</f>
        <v>#REF!</v>
      </c>
      <c r="F405" s="14" t="e">
        <f t="shared" si="15"/>
        <v>#REF!</v>
      </c>
      <c r="G405" s="14" t="e">
        <f>VLOOKUP(F405,'Time Chart'!$A$1:$D$25,4,0)</f>
        <v>#REF!</v>
      </c>
      <c r="H405" s="21" t="e">
        <f>'Ctrl+V'!#REF!</f>
        <v>#REF!</v>
      </c>
      <c r="K405" s="14" t="str">
        <f t="shared" si="16"/>
        <v>Salida</v>
      </c>
    </row>
    <row r="406" spans="1:11" x14ac:dyDescent="0.25">
      <c r="A406" s="14">
        <v>405</v>
      </c>
      <c r="B406" s="14" t="e">
        <f>VLOOKUP('Ctrl+V'!#REF!,Data!$A$1:$B$200,2,0)</f>
        <v>#REF!</v>
      </c>
      <c r="C406" s="19" t="e">
        <f>'Ctrl+V'!#REF!</f>
        <v>#REF!</v>
      </c>
      <c r="D406" s="20" t="e">
        <f>'Ctrl+V'!#REF!</f>
        <v>#REF!</v>
      </c>
      <c r="E406" s="14" t="e">
        <f>'Ctrl+V'!#REF!</f>
        <v>#REF!</v>
      </c>
      <c r="F406" s="14" t="e">
        <f t="shared" si="15"/>
        <v>#REF!</v>
      </c>
      <c r="G406" s="14" t="e">
        <f>VLOOKUP(F406,'Time Chart'!$A$1:$D$25,4,0)</f>
        <v>#REF!</v>
      </c>
      <c r="H406" s="21" t="e">
        <f>'Ctrl+V'!#REF!</f>
        <v>#REF!</v>
      </c>
      <c r="K406" s="14" t="str">
        <f t="shared" si="16"/>
        <v>Salida</v>
      </c>
    </row>
    <row r="407" spans="1:11" x14ac:dyDescent="0.25">
      <c r="A407" s="14">
        <v>406</v>
      </c>
      <c r="B407" s="14" t="e">
        <f>VLOOKUP('Ctrl+V'!#REF!,Data!$A$1:$B$200,2,0)</f>
        <v>#REF!</v>
      </c>
      <c r="C407" s="19" t="e">
        <f>'Ctrl+V'!#REF!</f>
        <v>#REF!</v>
      </c>
      <c r="D407" s="20" t="e">
        <f>'Ctrl+V'!#REF!</f>
        <v>#REF!</v>
      </c>
      <c r="E407" s="14" t="e">
        <f>'Ctrl+V'!#REF!</f>
        <v>#REF!</v>
      </c>
      <c r="F407" s="14" t="e">
        <f t="shared" si="15"/>
        <v>#REF!</v>
      </c>
      <c r="G407" s="14" t="e">
        <f>VLOOKUP(F407,'Time Chart'!$A$1:$D$25,4,0)</f>
        <v>#REF!</v>
      </c>
      <c r="H407" s="21" t="e">
        <f>'Ctrl+V'!#REF!</f>
        <v>#REF!</v>
      </c>
      <c r="K407" s="14" t="str">
        <f t="shared" si="16"/>
        <v>Salida</v>
      </c>
    </row>
    <row r="408" spans="1:11" x14ac:dyDescent="0.25">
      <c r="A408" s="14">
        <v>407</v>
      </c>
      <c r="B408" s="14" t="e">
        <f>VLOOKUP('Ctrl+V'!#REF!,Data!$A$1:$B$200,2,0)</f>
        <v>#REF!</v>
      </c>
      <c r="C408" s="19" t="e">
        <f>'Ctrl+V'!#REF!</f>
        <v>#REF!</v>
      </c>
      <c r="D408" s="20" t="e">
        <f>'Ctrl+V'!#REF!</f>
        <v>#REF!</v>
      </c>
      <c r="E408" s="14" t="e">
        <f>'Ctrl+V'!#REF!</f>
        <v>#REF!</v>
      </c>
      <c r="F408" s="14" t="e">
        <f t="shared" si="15"/>
        <v>#REF!</v>
      </c>
      <c r="G408" s="14" t="e">
        <f>VLOOKUP(F408,'Time Chart'!$A$1:$D$25,4,0)</f>
        <v>#REF!</v>
      </c>
      <c r="H408" s="21" t="e">
        <f>'Ctrl+V'!#REF!</f>
        <v>#REF!</v>
      </c>
      <c r="K408" s="14" t="str">
        <f t="shared" si="16"/>
        <v>Salida</v>
      </c>
    </row>
    <row r="409" spans="1:11" x14ac:dyDescent="0.25">
      <c r="A409" s="14">
        <v>408</v>
      </c>
      <c r="B409" s="14" t="e">
        <f>VLOOKUP('Ctrl+V'!#REF!,Data!$A$1:$B$200,2,0)</f>
        <v>#REF!</v>
      </c>
      <c r="C409" s="19" t="e">
        <f>'Ctrl+V'!#REF!</f>
        <v>#REF!</v>
      </c>
      <c r="D409" s="20" t="e">
        <f>'Ctrl+V'!#REF!</f>
        <v>#REF!</v>
      </c>
      <c r="E409" s="14" t="e">
        <f>'Ctrl+V'!#REF!</f>
        <v>#REF!</v>
      </c>
      <c r="F409" s="14" t="e">
        <f t="shared" si="15"/>
        <v>#REF!</v>
      </c>
      <c r="G409" s="14" t="e">
        <f>VLOOKUP(F409,'Time Chart'!$A$1:$D$25,4,0)</f>
        <v>#REF!</v>
      </c>
      <c r="H409" s="21" t="e">
        <f>'Ctrl+V'!#REF!</f>
        <v>#REF!</v>
      </c>
      <c r="K409" s="14" t="str">
        <f t="shared" si="16"/>
        <v>Salida</v>
      </c>
    </row>
    <row r="410" spans="1:11" x14ac:dyDescent="0.25">
      <c r="A410" s="14">
        <v>409</v>
      </c>
      <c r="B410" s="14" t="e">
        <f>VLOOKUP('Ctrl+V'!#REF!,Data!$A$1:$B$200,2,0)</f>
        <v>#REF!</v>
      </c>
      <c r="C410" s="19" t="e">
        <f>'Ctrl+V'!#REF!</f>
        <v>#REF!</v>
      </c>
      <c r="D410" s="20" t="e">
        <f>'Ctrl+V'!#REF!</f>
        <v>#REF!</v>
      </c>
      <c r="E410" s="14" t="e">
        <f>'Ctrl+V'!#REF!</f>
        <v>#REF!</v>
      </c>
      <c r="F410" s="14" t="e">
        <f t="shared" si="15"/>
        <v>#REF!</v>
      </c>
      <c r="G410" s="14" t="e">
        <f>VLOOKUP(F410,'Time Chart'!$A$1:$D$25,4,0)</f>
        <v>#REF!</v>
      </c>
      <c r="H410" s="21" t="e">
        <f>'Ctrl+V'!#REF!</f>
        <v>#REF!</v>
      </c>
      <c r="K410" s="14" t="str">
        <f t="shared" si="16"/>
        <v>Salida</v>
      </c>
    </row>
    <row r="411" spans="1:11" x14ac:dyDescent="0.25">
      <c r="A411" s="14">
        <v>410</v>
      </c>
      <c r="B411" s="14" t="e">
        <f>VLOOKUP('Ctrl+V'!#REF!,Data!$A$1:$B$200,2,0)</f>
        <v>#REF!</v>
      </c>
      <c r="C411" s="19" t="e">
        <f>'Ctrl+V'!#REF!</f>
        <v>#REF!</v>
      </c>
      <c r="D411" s="20" t="e">
        <f>'Ctrl+V'!#REF!</f>
        <v>#REF!</v>
      </c>
      <c r="E411" s="14" t="e">
        <f>'Ctrl+V'!#REF!</f>
        <v>#REF!</v>
      </c>
      <c r="F411" s="14" t="e">
        <f t="shared" si="15"/>
        <v>#REF!</v>
      </c>
      <c r="G411" s="14" t="e">
        <f>VLOOKUP(F411,'Time Chart'!$A$1:$D$25,4,0)</f>
        <v>#REF!</v>
      </c>
      <c r="H411" s="21" t="e">
        <f>'Ctrl+V'!#REF!</f>
        <v>#REF!</v>
      </c>
      <c r="K411" s="14" t="str">
        <f t="shared" si="16"/>
        <v>Salida</v>
      </c>
    </row>
    <row r="412" spans="1:11" x14ac:dyDescent="0.25">
      <c r="A412" s="14">
        <v>411</v>
      </c>
      <c r="B412" s="14" t="e">
        <f>VLOOKUP('Ctrl+V'!#REF!,Data!$A$1:$B$200,2,0)</f>
        <v>#REF!</v>
      </c>
      <c r="C412" s="19" t="e">
        <f>'Ctrl+V'!#REF!</f>
        <v>#REF!</v>
      </c>
      <c r="D412" s="20" t="e">
        <f>'Ctrl+V'!#REF!</f>
        <v>#REF!</v>
      </c>
      <c r="E412" s="14" t="e">
        <f>'Ctrl+V'!#REF!</f>
        <v>#REF!</v>
      </c>
      <c r="F412" s="14" t="e">
        <f t="shared" si="15"/>
        <v>#REF!</v>
      </c>
      <c r="G412" s="14" t="e">
        <f>VLOOKUP(F412,'Time Chart'!$A$1:$D$25,4,0)</f>
        <v>#REF!</v>
      </c>
      <c r="H412" s="21" t="e">
        <f>'Ctrl+V'!#REF!</f>
        <v>#REF!</v>
      </c>
      <c r="K412" s="14" t="str">
        <f t="shared" si="16"/>
        <v>Salida</v>
      </c>
    </row>
    <row r="413" spans="1:11" x14ac:dyDescent="0.25">
      <c r="A413" s="14">
        <v>412</v>
      </c>
      <c r="B413" s="14" t="e">
        <f>VLOOKUP('Ctrl+V'!#REF!,Data!$A$1:$B$200,2,0)</f>
        <v>#REF!</v>
      </c>
      <c r="C413" s="19" t="e">
        <f>'Ctrl+V'!#REF!</f>
        <v>#REF!</v>
      </c>
      <c r="D413" s="20" t="e">
        <f>'Ctrl+V'!#REF!</f>
        <v>#REF!</v>
      </c>
      <c r="E413" s="14" t="e">
        <f>'Ctrl+V'!#REF!</f>
        <v>#REF!</v>
      </c>
      <c r="F413" s="14" t="e">
        <f t="shared" si="15"/>
        <v>#REF!</v>
      </c>
      <c r="G413" s="14" t="e">
        <f>VLOOKUP(F413,'Time Chart'!$A$1:$D$25,4,0)</f>
        <v>#REF!</v>
      </c>
      <c r="H413" s="21" t="e">
        <f>'Ctrl+V'!#REF!</f>
        <v>#REF!</v>
      </c>
      <c r="K413" s="14" t="str">
        <f t="shared" si="16"/>
        <v>Salida</v>
      </c>
    </row>
    <row r="414" spans="1:11" x14ac:dyDescent="0.25">
      <c r="A414" s="14">
        <v>413</v>
      </c>
      <c r="B414" s="14" t="e">
        <f>VLOOKUP('Ctrl+V'!#REF!,Data!$A$1:$B$200,2,0)</f>
        <v>#REF!</v>
      </c>
      <c r="C414" s="19" t="e">
        <f>'Ctrl+V'!#REF!</f>
        <v>#REF!</v>
      </c>
      <c r="D414" s="20" t="e">
        <f>'Ctrl+V'!#REF!</f>
        <v>#REF!</v>
      </c>
      <c r="E414" s="14" t="e">
        <f>'Ctrl+V'!#REF!</f>
        <v>#REF!</v>
      </c>
      <c r="F414" s="14" t="e">
        <f t="shared" si="15"/>
        <v>#REF!</v>
      </c>
      <c r="G414" s="14" t="e">
        <f>VLOOKUP(F414,'Time Chart'!$A$1:$D$25,4,0)</f>
        <v>#REF!</v>
      </c>
      <c r="H414" s="21" t="e">
        <f>'Ctrl+V'!#REF!</f>
        <v>#REF!</v>
      </c>
      <c r="K414" s="14" t="str">
        <f t="shared" si="16"/>
        <v>Salida</v>
      </c>
    </row>
    <row r="415" spans="1:11" x14ac:dyDescent="0.25">
      <c r="A415" s="14">
        <v>414</v>
      </c>
      <c r="B415" s="14" t="e">
        <f>VLOOKUP('Ctrl+V'!#REF!,Data!$A$1:$B$200,2,0)</f>
        <v>#REF!</v>
      </c>
      <c r="C415" s="19" t="e">
        <f>'Ctrl+V'!#REF!</f>
        <v>#REF!</v>
      </c>
      <c r="D415" s="20" t="e">
        <f>'Ctrl+V'!#REF!</f>
        <v>#REF!</v>
      </c>
      <c r="E415" s="14" t="e">
        <f>'Ctrl+V'!#REF!</f>
        <v>#REF!</v>
      </c>
      <c r="F415" s="14" t="e">
        <f t="shared" si="15"/>
        <v>#REF!</v>
      </c>
      <c r="G415" s="14" t="e">
        <f>VLOOKUP(F415,'Time Chart'!$A$1:$D$25,4,0)</f>
        <v>#REF!</v>
      </c>
      <c r="H415" s="21" t="e">
        <f>'Ctrl+V'!#REF!</f>
        <v>#REF!</v>
      </c>
      <c r="K415" s="14" t="str">
        <f t="shared" si="16"/>
        <v>Salida</v>
      </c>
    </row>
    <row r="416" spans="1:11" x14ac:dyDescent="0.25">
      <c r="A416" s="14">
        <v>415</v>
      </c>
      <c r="B416" s="14" t="e">
        <f>VLOOKUP('Ctrl+V'!#REF!,Data!$A$1:$B$200,2,0)</f>
        <v>#REF!</v>
      </c>
      <c r="C416" s="19" t="e">
        <f>'Ctrl+V'!#REF!</f>
        <v>#REF!</v>
      </c>
      <c r="D416" s="20" t="e">
        <f>'Ctrl+V'!#REF!</f>
        <v>#REF!</v>
      </c>
      <c r="E416" s="14" t="e">
        <f>'Ctrl+V'!#REF!</f>
        <v>#REF!</v>
      </c>
      <c r="F416" s="14" t="e">
        <f t="shared" si="15"/>
        <v>#REF!</v>
      </c>
      <c r="G416" s="14" t="e">
        <f>VLOOKUP(F416,'Time Chart'!$A$1:$D$25,4,0)</f>
        <v>#REF!</v>
      </c>
      <c r="H416" s="21" t="e">
        <f>'Ctrl+V'!#REF!</f>
        <v>#REF!</v>
      </c>
      <c r="K416" s="14" t="str">
        <f t="shared" si="16"/>
        <v>Salida</v>
      </c>
    </row>
    <row r="417" spans="1:11" x14ac:dyDescent="0.25">
      <c r="A417" s="14">
        <v>416</v>
      </c>
      <c r="B417" s="14" t="e">
        <f>VLOOKUP('Ctrl+V'!#REF!,Data!$A$1:$B$200,2,0)</f>
        <v>#REF!</v>
      </c>
      <c r="C417" s="19" t="e">
        <f>'Ctrl+V'!#REF!</f>
        <v>#REF!</v>
      </c>
      <c r="D417" s="20" t="e">
        <f>'Ctrl+V'!#REF!</f>
        <v>#REF!</v>
      </c>
      <c r="E417" s="14" t="e">
        <f>'Ctrl+V'!#REF!</f>
        <v>#REF!</v>
      </c>
      <c r="F417" s="14" t="e">
        <f t="shared" si="15"/>
        <v>#REF!</v>
      </c>
      <c r="G417" s="14" t="e">
        <f>VLOOKUP(F417,'Time Chart'!$A$1:$D$25,4,0)</f>
        <v>#REF!</v>
      </c>
      <c r="H417" s="21" t="e">
        <f>'Ctrl+V'!#REF!</f>
        <v>#REF!</v>
      </c>
      <c r="K417" s="14" t="str">
        <f t="shared" si="16"/>
        <v>Salida</v>
      </c>
    </row>
    <row r="418" spans="1:11" x14ac:dyDescent="0.25">
      <c r="A418" s="14">
        <v>417</v>
      </c>
      <c r="B418" s="14" t="e">
        <f>VLOOKUP('Ctrl+V'!#REF!,Data!$A$1:$B$200,2,0)</f>
        <v>#REF!</v>
      </c>
      <c r="C418" s="19" t="e">
        <f>'Ctrl+V'!#REF!</f>
        <v>#REF!</v>
      </c>
      <c r="D418" s="20" t="e">
        <f>'Ctrl+V'!#REF!</f>
        <v>#REF!</v>
      </c>
      <c r="E418" s="14" t="e">
        <f>'Ctrl+V'!#REF!</f>
        <v>#REF!</v>
      </c>
      <c r="F418" s="14" t="e">
        <f t="shared" si="15"/>
        <v>#REF!</v>
      </c>
      <c r="G418" s="14" t="e">
        <f>VLOOKUP(F418,'Time Chart'!$A$1:$D$25,4,0)</f>
        <v>#REF!</v>
      </c>
      <c r="H418" s="21" t="e">
        <f>'Ctrl+V'!#REF!</f>
        <v>#REF!</v>
      </c>
      <c r="K418" s="14" t="str">
        <f t="shared" si="16"/>
        <v>Salida</v>
      </c>
    </row>
    <row r="419" spans="1:11" x14ac:dyDescent="0.25">
      <c r="A419" s="14">
        <v>418</v>
      </c>
      <c r="B419" s="14" t="e">
        <f>VLOOKUP('Ctrl+V'!#REF!,Data!$A$1:$B$200,2,0)</f>
        <v>#REF!</v>
      </c>
      <c r="C419" s="19" t="e">
        <f>'Ctrl+V'!#REF!</f>
        <v>#REF!</v>
      </c>
      <c r="D419" s="20" t="e">
        <f>'Ctrl+V'!#REF!</f>
        <v>#REF!</v>
      </c>
      <c r="E419" s="14" t="e">
        <f>'Ctrl+V'!#REF!</f>
        <v>#REF!</v>
      </c>
      <c r="F419" s="14" t="e">
        <f t="shared" si="15"/>
        <v>#REF!</v>
      </c>
      <c r="G419" s="14" t="e">
        <f>VLOOKUP(F419,'Time Chart'!$A$1:$D$25,4,0)</f>
        <v>#REF!</v>
      </c>
      <c r="H419" s="21" t="e">
        <f>'Ctrl+V'!#REF!</f>
        <v>#REF!</v>
      </c>
      <c r="K419" s="14" t="str">
        <f t="shared" si="16"/>
        <v>Salida</v>
      </c>
    </row>
    <row r="420" spans="1:11" x14ac:dyDescent="0.25">
      <c r="A420" s="14">
        <v>419</v>
      </c>
      <c r="B420" s="14" t="e">
        <f>VLOOKUP('Ctrl+V'!#REF!,Data!$A$1:$B$200,2,0)</f>
        <v>#REF!</v>
      </c>
      <c r="C420" s="19" t="e">
        <f>'Ctrl+V'!#REF!</f>
        <v>#REF!</v>
      </c>
      <c r="D420" s="20" t="e">
        <f>'Ctrl+V'!#REF!</f>
        <v>#REF!</v>
      </c>
      <c r="E420" s="14" t="e">
        <f>'Ctrl+V'!#REF!</f>
        <v>#REF!</v>
      </c>
      <c r="F420" s="14" t="e">
        <f t="shared" si="15"/>
        <v>#REF!</v>
      </c>
      <c r="G420" s="14" t="e">
        <f>VLOOKUP(F420,'Time Chart'!$A$1:$D$25,4,0)</f>
        <v>#REF!</v>
      </c>
      <c r="H420" s="21" t="e">
        <f>'Ctrl+V'!#REF!</f>
        <v>#REF!</v>
      </c>
      <c r="K420" s="14" t="str">
        <f t="shared" si="16"/>
        <v>Salida</v>
      </c>
    </row>
    <row r="421" spans="1:11" x14ac:dyDescent="0.25">
      <c r="A421" s="14">
        <v>420</v>
      </c>
      <c r="B421" s="14" t="e">
        <f>VLOOKUP('Ctrl+V'!#REF!,Data!$A$1:$B$200,2,0)</f>
        <v>#REF!</v>
      </c>
      <c r="C421" s="19" t="e">
        <f>'Ctrl+V'!#REF!</f>
        <v>#REF!</v>
      </c>
      <c r="D421" s="20" t="e">
        <f>'Ctrl+V'!#REF!</f>
        <v>#REF!</v>
      </c>
      <c r="E421" s="14" t="e">
        <f>'Ctrl+V'!#REF!</f>
        <v>#REF!</v>
      </c>
      <c r="F421" s="14" t="e">
        <f t="shared" si="15"/>
        <v>#REF!</v>
      </c>
      <c r="G421" s="14" t="e">
        <f>VLOOKUP(F421,'Time Chart'!$A$1:$D$25,4,0)</f>
        <v>#REF!</v>
      </c>
      <c r="H421" s="21" t="e">
        <f>'Ctrl+V'!#REF!</f>
        <v>#REF!</v>
      </c>
      <c r="K421" s="14" t="str">
        <f t="shared" si="16"/>
        <v>Salida</v>
      </c>
    </row>
    <row r="422" spans="1:11" x14ac:dyDescent="0.25">
      <c r="A422" s="14">
        <v>421</v>
      </c>
      <c r="B422" s="14" t="e">
        <f>VLOOKUP('Ctrl+V'!#REF!,Data!$A$1:$B$200,2,0)</f>
        <v>#REF!</v>
      </c>
      <c r="C422" s="19" t="e">
        <f>'Ctrl+V'!#REF!</f>
        <v>#REF!</v>
      </c>
      <c r="D422" s="20" t="e">
        <f>'Ctrl+V'!#REF!</f>
        <v>#REF!</v>
      </c>
      <c r="E422" s="14" t="e">
        <f>'Ctrl+V'!#REF!</f>
        <v>#REF!</v>
      </c>
      <c r="F422" s="14" t="e">
        <f t="shared" si="15"/>
        <v>#REF!</v>
      </c>
      <c r="G422" s="14" t="e">
        <f>VLOOKUP(F422,'Time Chart'!$A$1:$D$25,4,0)</f>
        <v>#REF!</v>
      </c>
      <c r="H422" s="21" t="e">
        <f>'Ctrl+V'!#REF!</f>
        <v>#REF!</v>
      </c>
      <c r="K422" s="14" t="str">
        <f t="shared" si="16"/>
        <v>Salida</v>
      </c>
    </row>
    <row r="423" spans="1:11" x14ac:dyDescent="0.25">
      <c r="A423" s="14">
        <v>422</v>
      </c>
      <c r="B423" s="14" t="e">
        <f>VLOOKUP('Ctrl+V'!#REF!,Data!$A$1:$B$200,2,0)</f>
        <v>#REF!</v>
      </c>
      <c r="C423" s="19" t="e">
        <f>'Ctrl+V'!#REF!</f>
        <v>#REF!</v>
      </c>
      <c r="D423" s="20" t="e">
        <f>'Ctrl+V'!#REF!</f>
        <v>#REF!</v>
      </c>
      <c r="E423" s="14" t="e">
        <f>'Ctrl+V'!#REF!</f>
        <v>#REF!</v>
      </c>
      <c r="F423" s="14" t="e">
        <f t="shared" si="15"/>
        <v>#REF!</v>
      </c>
      <c r="G423" s="14" t="e">
        <f>VLOOKUP(F423,'Time Chart'!$A$1:$D$25,4,0)</f>
        <v>#REF!</v>
      </c>
      <c r="H423" s="21" t="e">
        <f>'Ctrl+V'!#REF!</f>
        <v>#REF!</v>
      </c>
      <c r="K423" s="14" t="str">
        <f t="shared" si="16"/>
        <v>Salida</v>
      </c>
    </row>
    <row r="424" spans="1:11" x14ac:dyDescent="0.25">
      <c r="A424" s="14">
        <v>423</v>
      </c>
      <c r="B424" s="14" t="e">
        <f>VLOOKUP('Ctrl+V'!#REF!,Data!$A$1:$B$200,2,0)</f>
        <v>#REF!</v>
      </c>
      <c r="C424" s="19" t="e">
        <f>'Ctrl+V'!#REF!</f>
        <v>#REF!</v>
      </c>
      <c r="D424" s="20" t="e">
        <f>'Ctrl+V'!#REF!</f>
        <v>#REF!</v>
      </c>
      <c r="E424" s="14" t="e">
        <f>'Ctrl+V'!#REF!</f>
        <v>#REF!</v>
      </c>
      <c r="F424" s="14" t="e">
        <f t="shared" si="15"/>
        <v>#REF!</v>
      </c>
      <c r="G424" s="14" t="e">
        <f>VLOOKUP(F424,'Time Chart'!$A$1:$D$25,4,0)</f>
        <v>#REF!</v>
      </c>
      <c r="H424" s="21" t="e">
        <f>'Ctrl+V'!#REF!</f>
        <v>#REF!</v>
      </c>
      <c r="K424" s="14" t="str">
        <f t="shared" si="16"/>
        <v>Salida</v>
      </c>
    </row>
    <row r="425" spans="1:11" x14ac:dyDescent="0.25">
      <c r="A425" s="14">
        <v>424</v>
      </c>
      <c r="B425" s="14" t="e">
        <f>VLOOKUP('Ctrl+V'!#REF!,Data!$A$1:$B$200,2,0)</f>
        <v>#REF!</v>
      </c>
      <c r="C425" s="19" t="e">
        <f>'Ctrl+V'!#REF!</f>
        <v>#REF!</v>
      </c>
      <c r="D425" s="20" t="e">
        <f>'Ctrl+V'!#REF!</f>
        <v>#REF!</v>
      </c>
      <c r="E425" s="14" t="e">
        <f>'Ctrl+V'!#REF!</f>
        <v>#REF!</v>
      </c>
      <c r="F425" s="14" t="e">
        <f t="shared" si="15"/>
        <v>#REF!</v>
      </c>
      <c r="G425" s="14" t="e">
        <f>VLOOKUP(F425,'Time Chart'!$A$1:$D$25,4,0)</f>
        <v>#REF!</v>
      </c>
      <c r="H425" s="21" t="e">
        <f>'Ctrl+V'!#REF!</f>
        <v>#REF!</v>
      </c>
      <c r="K425" s="14" t="str">
        <f t="shared" si="16"/>
        <v>Salida</v>
      </c>
    </row>
    <row r="426" spans="1:11" x14ac:dyDescent="0.25">
      <c r="A426" s="14">
        <v>425</v>
      </c>
      <c r="B426" s="14" t="e">
        <f>VLOOKUP('Ctrl+V'!#REF!,Data!$A$1:$B$200,2,0)</f>
        <v>#REF!</v>
      </c>
      <c r="C426" s="19" t="e">
        <f>'Ctrl+V'!#REF!</f>
        <v>#REF!</v>
      </c>
      <c r="D426" s="20" t="e">
        <f>'Ctrl+V'!#REF!</f>
        <v>#REF!</v>
      </c>
      <c r="E426" s="14" t="e">
        <f>'Ctrl+V'!#REF!</f>
        <v>#REF!</v>
      </c>
      <c r="F426" s="14" t="e">
        <f t="shared" si="15"/>
        <v>#REF!</v>
      </c>
      <c r="G426" s="14" t="e">
        <f>VLOOKUP(F426,'Time Chart'!$A$1:$D$25,4,0)</f>
        <v>#REF!</v>
      </c>
      <c r="H426" s="21" t="e">
        <f>'Ctrl+V'!#REF!</f>
        <v>#REF!</v>
      </c>
      <c r="K426" s="14" t="str">
        <f t="shared" si="16"/>
        <v>Salida</v>
      </c>
    </row>
    <row r="427" spans="1:11" x14ac:dyDescent="0.25">
      <c r="A427" s="14">
        <v>426</v>
      </c>
      <c r="B427" s="14" t="e">
        <f>VLOOKUP('Ctrl+V'!#REF!,Data!$A$1:$B$200,2,0)</f>
        <v>#REF!</v>
      </c>
      <c r="C427" s="19" t="e">
        <f>'Ctrl+V'!#REF!</f>
        <v>#REF!</v>
      </c>
      <c r="D427" s="20" t="e">
        <f>'Ctrl+V'!#REF!</f>
        <v>#REF!</v>
      </c>
      <c r="E427" s="14" t="e">
        <f>'Ctrl+V'!#REF!</f>
        <v>#REF!</v>
      </c>
      <c r="F427" s="14" t="e">
        <f t="shared" si="15"/>
        <v>#REF!</v>
      </c>
      <c r="G427" s="14" t="e">
        <f>VLOOKUP(F427,'Time Chart'!$A$1:$D$25,4,0)</f>
        <v>#REF!</v>
      </c>
      <c r="H427" s="21" t="e">
        <f>'Ctrl+V'!#REF!</f>
        <v>#REF!</v>
      </c>
      <c r="K427" s="14" t="str">
        <f t="shared" si="16"/>
        <v>Salida</v>
      </c>
    </row>
    <row r="428" spans="1:11" x14ac:dyDescent="0.25">
      <c r="A428" s="14">
        <v>427</v>
      </c>
      <c r="B428" s="14" t="e">
        <f>VLOOKUP('Ctrl+V'!#REF!,Data!$A$1:$B$200,2,0)</f>
        <v>#REF!</v>
      </c>
      <c r="C428" s="19" t="e">
        <f>'Ctrl+V'!#REF!</f>
        <v>#REF!</v>
      </c>
      <c r="D428" s="20" t="e">
        <f>'Ctrl+V'!#REF!</f>
        <v>#REF!</v>
      </c>
      <c r="E428" s="14" t="e">
        <f>'Ctrl+V'!#REF!</f>
        <v>#REF!</v>
      </c>
      <c r="F428" s="14" t="e">
        <f t="shared" si="15"/>
        <v>#REF!</v>
      </c>
      <c r="G428" s="14" t="e">
        <f>VLOOKUP(F428,'Time Chart'!$A$1:$D$25,4,0)</f>
        <v>#REF!</v>
      </c>
      <c r="H428" s="21" t="e">
        <f>'Ctrl+V'!#REF!</f>
        <v>#REF!</v>
      </c>
      <c r="K428" s="14" t="str">
        <f t="shared" si="16"/>
        <v>Salida</v>
      </c>
    </row>
    <row r="429" spans="1:11" x14ac:dyDescent="0.25">
      <c r="A429" s="14">
        <v>428</v>
      </c>
      <c r="B429" s="14" t="e">
        <f>VLOOKUP('Ctrl+V'!#REF!,Data!$A$1:$B$200,2,0)</f>
        <v>#REF!</v>
      </c>
      <c r="C429" s="19" t="e">
        <f>'Ctrl+V'!#REF!</f>
        <v>#REF!</v>
      </c>
      <c r="D429" s="20" t="e">
        <f>'Ctrl+V'!#REF!</f>
        <v>#REF!</v>
      </c>
      <c r="E429" s="14" t="e">
        <f>'Ctrl+V'!#REF!</f>
        <v>#REF!</v>
      </c>
      <c r="F429" s="14" t="e">
        <f t="shared" si="15"/>
        <v>#REF!</v>
      </c>
      <c r="G429" s="14" t="e">
        <f>VLOOKUP(F429,'Time Chart'!$A$1:$D$25,4,0)</f>
        <v>#REF!</v>
      </c>
      <c r="H429" s="21" t="e">
        <f>'Ctrl+V'!#REF!</f>
        <v>#REF!</v>
      </c>
      <c r="K429" s="14" t="str">
        <f t="shared" si="16"/>
        <v>Salida</v>
      </c>
    </row>
    <row r="430" spans="1:11" x14ac:dyDescent="0.25">
      <c r="A430" s="14">
        <v>429</v>
      </c>
      <c r="B430" s="14" t="e">
        <f>VLOOKUP('Ctrl+V'!#REF!,Data!$A$1:$B$200,2,0)</f>
        <v>#REF!</v>
      </c>
      <c r="C430" s="19" t="e">
        <f>'Ctrl+V'!#REF!</f>
        <v>#REF!</v>
      </c>
      <c r="D430" s="20" t="e">
        <f>'Ctrl+V'!#REF!</f>
        <v>#REF!</v>
      </c>
      <c r="E430" s="14" t="e">
        <f>'Ctrl+V'!#REF!</f>
        <v>#REF!</v>
      </c>
      <c r="F430" s="14" t="e">
        <f t="shared" si="15"/>
        <v>#REF!</v>
      </c>
      <c r="G430" s="14" t="e">
        <f>VLOOKUP(F430,'Time Chart'!$A$1:$D$25,4,0)</f>
        <v>#REF!</v>
      </c>
      <c r="H430" s="21" t="e">
        <f>'Ctrl+V'!#REF!</f>
        <v>#REF!</v>
      </c>
      <c r="K430" s="14" t="str">
        <f t="shared" si="16"/>
        <v>Salida</v>
      </c>
    </row>
    <row r="431" spans="1:11" x14ac:dyDescent="0.25">
      <c r="A431" s="14">
        <v>430</v>
      </c>
      <c r="B431" s="14" t="e">
        <f>VLOOKUP('Ctrl+V'!#REF!,Data!$A$1:$B$200,2,0)</f>
        <v>#REF!</v>
      </c>
      <c r="C431" s="19" t="e">
        <f>'Ctrl+V'!#REF!</f>
        <v>#REF!</v>
      </c>
      <c r="D431" s="20" t="e">
        <f>'Ctrl+V'!#REF!</f>
        <v>#REF!</v>
      </c>
      <c r="E431" s="14" t="e">
        <f>'Ctrl+V'!#REF!</f>
        <v>#REF!</v>
      </c>
      <c r="F431" s="14" t="e">
        <f t="shared" si="15"/>
        <v>#REF!</v>
      </c>
      <c r="G431" s="14" t="e">
        <f>VLOOKUP(F431,'Time Chart'!$A$1:$D$25,4,0)</f>
        <v>#REF!</v>
      </c>
      <c r="H431" s="21" t="e">
        <f>'Ctrl+V'!#REF!</f>
        <v>#REF!</v>
      </c>
      <c r="K431" s="14" t="str">
        <f t="shared" si="16"/>
        <v>Salida</v>
      </c>
    </row>
    <row r="432" spans="1:11" x14ac:dyDescent="0.25">
      <c r="A432" s="14">
        <v>431</v>
      </c>
      <c r="B432" s="14" t="e">
        <f>VLOOKUP('Ctrl+V'!#REF!,Data!$A$1:$B$200,2,0)</f>
        <v>#REF!</v>
      </c>
      <c r="C432" s="19" t="e">
        <f>'Ctrl+V'!#REF!</f>
        <v>#REF!</v>
      </c>
      <c r="D432" s="20" t="e">
        <f>'Ctrl+V'!#REF!</f>
        <v>#REF!</v>
      </c>
      <c r="E432" s="14" t="e">
        <f>'Ctrl+V'!#REF!</f>
        <v>#REF!</v>
      </c>
      <c r="F432" s="14" t="e">
        <f t="shared" si="15"/>
        <v>#REF!</v>
      </c>
      <c r="G432" s="14" t="e">
        <f>VLOOKUP(F432,'Time Chart'!$A$1:$D$25,4,0)</f>
        <v>#REF!</v>
      </c>
      <c r="H432" s="21" t="e">
        <f>'Ctrl+V'!#REF!</f>
        <v>#REF!</v>
      </c>
      <c r="K432" s="14" t="str">
        <f t="shared" si="16"/>
        <v>Salida</v>
      </c>
    </row>
    <row r="433" spans="1:11" x14ac:dyDescent="0.25">
      <c r="A433" s="14">
        <v>432</v>
      </c>
      <c r="B433" s="14" t="e">
        <f>VLOOKUP('Ctrl+V'!#REF!,Data!$A$1:$B$200,2,0)</f>
        <v>#REF!</v>
      </c>
      <c r="C433" s="19" t="e">
        <f>'Ctrl+V'!#REF!</f>
        <v>#REF!</v>
      </c>
      <c r="D433" s="20" t="e">
        <f>'Ctrl+V'!#REF!</f>
        <v>#REF!</v>
      </c>
      <c r="E433" s="14" t="e">
        <f>'Ctrl+V'!#REF!</f>
        <v>#REF!</v>
      </c>
      <c r="F433" s="14" t="e">
        <f t="shared" ref="F433:F496" si="17">ROUNDDOWN(HOUR(C433),1)+1</f>
        <v>#REF!</v>
      </c>
      <c r="G433" s="14" t="e">
        <f>VLOOKUP(F433,'Time Chart'!$A$1:$D$25,4,0)</f>
        <v>#REF!</v>
      </c>
      <c r="H433" s="21" t="e">
        <f>'Ctrl+V'!#REF!</f>
        <v>#REF!</v>
      </c>
      <c r="K433" s="14" t="str">
        <f t="shared" si="16"/>
        <v>Salida</v>
      </c>
    </row>
    <row r="434" spans="1:11" x14ac:dyDescent="0.25">
      <c r="A434" s="14">
        <v>433</v>
      </c>
      <c r="B434" s="14" t="e">
        <f>VLOOKUP('Ctrl+V'!#REF!,Data!$A$1:$B$200,2,0)</f>
        <v>#REF!</v>
      </c>
      <c r="C434" s="19" t="e">
        <f>'Ctrl+V'!#REF!</f>
        <v>#REF!</v>
      </c>
      <c r="D434" s="20" t="e">
        <f>'Ctrl+V'!#REF!</f>
        <v>#REF!</v>
      </c>
      <c r="E434" s="14" t="e">
        <f>'Ctrl+V'!#REF!</f>
        <v>#REF!</v>
      </c>
      <c r="F434" s="14" t="e">
        <f t="shared" si="17"/>
        <v>#REF!</v>
      </c>
      <c r="G434" s="14" t="e">
        <f>VLOOKUP(F434,'Time Chart'!$A$1:$D$25,4,0)</f>
        <v>#REF!</v>
      </c>
      <c r="H434" s="21" t="e">
        <f>'Ctrl+V'!#REF!</f>
        <v>#REF!</v>
      </c>
      <c r="K434" s="14" t="str">
        <f t="shared" si="16"/>
        <v>Salida</v>
      </c>
    </row>
    <row r="435" spans="1:11" x14ac:dyDescent="0.25">
      <c r="A435" s="14">
        <v>434</v>
      </c>
      <c r="B435" s="14" t="e">
        <f>VLOOKUP('Ctrl+V'!#REF!,Data!$A$1:$B$200,2,0)</f>
        <v>#REF!</v>
      </c>
      <c r="C435" s="19" t="e">
        <f>'Ctrl+V'!#REF!</f>
        <v>#REF!</v>
      </c>
      <c r="D435" s="20" t="e">
        <f>'Ctrl+V'!#REF!</f>
        <v>#REF!</v>
      </c>
      <c r="E435" s="14" t="e">
        <f>'Ctrl+V'!#REF!</f>
        <v>#REF!</v>
      </c>
      <c r="F435" s="14" t="e">
        <f t="shared" si="17"/>
        <v>#REF!</v>
      </c>
      <c r="G435" s="14" t="e">
        <f>VLOOKUP(F435,'Time Chart'!$A$1:$D$25,4,0)</f>
        <v>#REF!</v>
      </c>
      <c r="H435" s="21" t="e">
        <f>'Ctrl+V'!#REF!</f>
        <v>#REF!</v>
      </c>
      <c r="K435" s="14" t="str">
        <f t="shared" si="16"/>
        <v>Salida</v>
      </c>
    </row>
    <row r="436" spans="1:11" x14ac:dyDescent="0.25">
      <c r="A436" s="14">
        <v>435</v>
      </c>
      <c r="B436" s="14" t="e">
        <f>VLOOKUP('Ctrl+V'!#REF!,Data!$A$1:$B$200,2,0)</f>
        <v>#REF!</v>
      </c>
      <c r="C436" s="19" t="e">
        <f>'Ctrl+V'!#REF!</f>
        <v>#REF!</v>
      </c>
      <c r="D436" s="20" t="e">
        <f>'Ctrl+V'!#REF!</f>
        <v>#REF!</v>
      </c>
      <c r="E436" s="14" t="e">
        <f>'Ctrl+V'!#REF!</f>
        <v>#REF!</v>
      </c>
      <c r="F436" s="14" t="e">
        <f t="shared" si="17"/>
        <v>#REF!</v>
      </c>
      <c r="G436" s="14" t="e">
        <f>VLOOKUP(F436,'Time Chart'!$A$1:$D$25,4,0)</f>
        <v>#REF!</v>
      </c>
      <c r="H436" s="21" t="e">
        <f>'Ctrl+V'!#REF!</f>
        <v>#REF!</v>
      </c>
      <c r="K436" s="14" t="str">
        <f t="shared" si="16"/>
        <v>Salida</v>
      </c>
    </row>
    <row r="437" spans="1:11" x14ac:dyDescent="0.25">
      <c r="A437" s="14">
        <v>436</v>
      </c>
      <c r="B437" s="14" t="e">
        <f>VLOOKUP('Ctrl+V'!#REF!,Data!$A$1:$B$200,2,0)</f>
        <v>#REF!</v>
      </c>
      <c r="C437" s="19" t="e">
        <f>'Ctrl+V'!#REF!</f>
        <v>#REF!</v>
      </c>
      <c r="D437" s="20" t="e">
        <f>'Ctrl+V'!#REF!</f>
        <v>#REF!</v>
      </c>
      <c r="E437" s="14" t="e">
        <f>'Ctrl+V'!#REF!</f>
        <v>#REF!</v>
      </c>
      <c r="F437" s="14" t="e">
        <f t="shared" si="17"/>
        <v>#REF!</v>
      </c>
      <c r="G437" s="14" t="e">
        <f>VLOOKUP(F437,'Time Chart'!$A$1:$D$25,4,0)</f>
        <v>#REF!</v>
      </c>
      <c r="H437" s="21" t="e">
        <f>'Ctrl+V'!#REF!</f>
        <v>#REF!</v>
      </c>
      <c r="K437" s="14" t="str">
        <f t="shared" si="16"/>
        <v>Salida</v>
      </c>
    </row>
    <row r="438" spans="1:11" x14ac:dyDescent="0.25">
      <c r="A438" s="14">
        <v>437</v>
      </c>
      <c r="B438" s="14" t="e">
        <f>VLOOKUP('Ctrl+V'!#REF!,Data!$A$1:$B$200,2,0)</f>
        <v>#REF!</v>
      </c>
      <c r="C438" s="19" t="e">
        <f>'Ctrl+V'!#REF!</f>
        <v>#REF!</v>
      </c>
      <c r="D438" s="20" t="e">
        <f>'Ctrl+V'!#REF!</f>
        <v>#REF!</v>
      </c>
      <c r="E438" s="14" t="e">
        <f>'Ctrl+V'!#REF!</f>
        <v>#REF!</v>
      </c>
      <c r="F438" s="14" t="e">
        <f t="shared" si="17"/>
        <v>#REF!</v>
      </c>
      <c r="G438" s="14" t="e">
        <f>VLOOKUP(F438,'Time Chart'!$A$1:$D$25,4,0)</f>
        <v>#REF!</v>
      </c>
      <c r="H438" s="21" t="e">
        <f>'Ctrl+V'!#REF!</f>
        <v>#REF!</v>
      </c>
      <c r="K438" s="14" t="str">
        <f t="shared" si="16"/>
        <v>Salida</v>
      </c>
    </row>
    <row r="439" spans="1:11" x14ac:dyDescent="0.25">
      <c r="A439" s="14">
        <v>438</v>
      </c>
      <c r="B439" s="14" t="e">
        <f>VLOOKUP('Ctrl+V'!#REF!,Data!$A$1:$B$200,2,0)</f>
        <v>#REF!</v>
      </c>
      <c r="C439" s="19" t="e">
        <f>'Ctrl+V'!#REF!</f>
        <v>#REF!</v>
      </c>
      <c r="D439" s="20" t="e">
        <f>'Ctrl+V'!#REF!</f>
        <v>#REF!</v>
      </c>
      <c r="E439" s="14" t="e">
        <f>'Ctrl+V'!#REF!</f>
        <v>#REF!</v>
      </c>
      <c r="F439" s="14" t="e">
        <f t="shared" si="17"/>
        <v>#REF!</v>
      </c>
      <c r="G439" s="14" t="e">
        <f>VLOOKUP(F439,'Time Chart'!$A$1:$D$25,4,0)</f>
        <v>#REF!</v>
      </c>
      <c r="H439" s="21" t="e">
        <f>'Ctrl+V'!#REF!</f>
        <v>#REF!</v>
      </c>
      <c r="K439" s="14" t="str">
        <f t="shared" si="16"/>
        <v>Salida</v>
      </c>
    </row>
    <row r="440" spans="1:11" x14ac:dyDescent="0.25">
      <c r="A440" s="14">
        <v>439</v>
      </c>
      <c r="B440" s="14" t="e">
        <f>VLOOKUP('Ctrl+V'!#REF!,Data!$A$1:$B$200,2,0)</f>
        <v>#REF!</v>
      </c>
      <c r="C440" s="19" t="e">
        <f>'Ctrl+V'!#REF!</f>
        <v>#REF!</v>
      </c>
      <c r="D440" s="20" t="e">
        <f>'Ctrl+V'!#REF!</f>
        <v>#REF!</v>
      </c>
      <c r="E440" s="14" t="e">
        <f>'Ctrl+V'!#REF!</f>
        <v>#REF!</v>
      </c>
      <c r="F440" s="14" t="e">
        <f t="shared" si="17"/>
        <v>#REF!</v>
      </c>
      <c r="G440" s="14" t="e">
        <f>VLOOKUP(F440,'Time Chart'!$A$1:$D$25,4,0)</f>
        <v>#REF!</v>
      </c>
      <c r="H440" s="21" t="e">
        <f>'Ctrl+V'!#REF!</f>
        <v>#REF!</v>
      </c>
      <c r="K440" s="14" t="str">
        <f t="shared" si="16"/>
        <v>Salida</v>
      </c>
    </row>
    <row r="441" spans="1:11" x14ac:dyDescent="0.25">
      <c r="A441" s="14">
        <v>440</v>
      </c>
      <c r="B441" s="14" t="e">
        <f>VLOOKUP('Ctrl+V'!#REF!,Data!$A$1:$B$200,2,0)</f>
        <v>#REF!</v>
      </c>
      <c r="C441" s="19" t="e">
        <f>'Ctrl+V'!#REF!</f>
        <v>#REF!</v>
      </c>
      <c r="D441" s="20" t="e">
        <f>'Ctrl+V'!#REF!</f>
        <v>#REF!</v>
      </c>
      <c r="E441" s="14" t="e">
        <f>'Ctrl+V'!#REF!</f>
        <v>#REF!</v>
      </c>
      <c r="F441" s="14" t="e">
        <f t="shared" si="17"/>
        <v>#REF!</v>
      </c>
      <c r="G441" s="14" t="e">
        <f>VLOOKUP(F441,'Time Chart'!$A$1:$D$25,4,0)</f>
        <v>#REF!</v>
      </c>
      <c r="H441" s="21" t="e">
        <f>'Ctrl+V'!#REF!</f>
        <v>#REF!</v>
      </c>
      <c r="K441" s="14" t="str">
        <f t="shared" si="16"/>
        <v>Salida</v>
      </c>
    </row>
    <row r="442" spans="1:11" x14ac:dyDescent="0.25">
      <c r="A442" s="14">
        <v>441</v>
      </c>
      <c r="B442" s="14" t="e">
        <f>VLOOKUP('Ctrl+V'!#REF!,Data!$A$1:$B$200,2,0)</f>
        <v>#REF!</v>
      </c>
      <c r="C442" s="19" t="e">
        <f>'Ctrl+V'!#REF!</f>
        <v>#REF!</v>
      </c>
      <c r="D442" s="20" t="e">
        <f>'Ctrl+V'!#REF!</f>
        <v>#REF!</v>
      </c>
      <c r="E442" s="14" t="e">
        <f>'Ctrl+V'!#REF!</f>
        <v>#REF!</v>
      </c>
      <c r="F442" s="14" t="e">
        <f t="shared" si="17"/>
        <v>#REF!</v>
      </c>
      <c r="G442" s="14" t="e">
        <f>VLOOKUP(F442,'Time Chart'!$A$1:$D$25,4,0)</f>
        <v>#REF!</v>
      </c>
      <c r="H442" s="21" t="e">
        <f>'Ctrl+V'!#REF!</f>
        <v>#REF!</v>
      </c>
      <c r="K442" s="14" t="str">
        <f t="shared" si="16"/>
        <v>Salida</v>
      </c>
    </row>
    <row r="443" spans="1:11" x14ac:dyDescent="0.25">
      <c r="A443" s="14">
        <v>442</v>
      </c>
      <c r="B443" s="14" t="e">
        <f>VLOOKUP('Ctrl+V'!#REF!,Data!$A$1:$B$200,2,0)</f>
        <v>#REF!</v>
      </c>
      <c r="C443" s="19" t="e">
        <f>'Ctrl+V'!#REF!</f>
        <v>#REF!</v>
      </c>
      <c r="D443" s="20" t="e">
        <f>'Ctrl+V'!#REF!</f>
        <v>#REF!</v>
      </c>
      <c r="E443" s="14" t="e">
        <f>'Ctrl+V'!#REF!</f>
        <v>#REF!</v>
      </c>
      <c r="F443" s="14" t="e">
        <f t="shared" si="17"/>
        <v>#REF!</v>
      </c>
      <c r="G443" s="14" t="e">
        <f>VLOOKUP(F443,'Time Chart'!$A$1:$D$25,4,0)</f>
        <v>#REF!</v>
      </c>
      <c r="H443" s="21" t="e">
        <f>'Ctrl+V'!#REF!</f>
        <v>#REF!</v>
      </c>
      <c r="K443" s="14" t="str">
        <f t="shared" si="16"/>
        <v>Salida</v>
      </c>
    </row>
    <row r="444" spans="1:11" x14ac:dyDescent="0.25">
      <c r="A444" s="14">
        <v>443</v>
      </c>
      <c r="B444" s="14" t="e">
        <f>VLOOKUP('Ctrl+V'!#REF!,Data!$A$1:$B$200,2,0)</f>
        <v>#REF!</v>
      </c>
      <c r="C444" s="19" t="e">
        <f>'Ctrl+V'!#REF!</f>
        <v>#REF!</v>
      </c>
      <c r="D444" s="20" t="e">
        <f>'Ctrl+V'!#REF!</f>
        <v>#REF!</v>
      </c>
      <c r="E444" s="14" t="e">
        <f>'Ctrl+V'!#REF!</f>
        <v>#REF!</v>
      </c>
      <c r="F444" s="14" t="e">
        <f t="shared" si="17"/>
        <v>#REF!</v>
      </c>
      <c r="G444" s="14" t="e">
        <f>VLOOKUP(F444,'Time Chart'!$A$1:$D$25,4,0)</f>
        <v>#REF!</v>
      </c>
      <c r="H444" s="21" t="e">
        <f>'Ctrl+V'!#REF!</f>
        <v>#REF!</v>
      </c>
      <c r="K444" s="14" t="str">
        <f t="shared" si="16"/>
        <v>Salida</v>
      </c>
    </row>
    <row r="445" spans="1:11" x14ac:dyDescent="0.25">
      <c r="A445" s="14">
        <v>444</v>
      </c>
      <c r="B445" s="14" t="e">
        <f>VLOOKUP('Ctrl+V'!#REF!,Data!$A$1:$B$200,2,0)</f>
        <v>#REF!</v>
      </c>
      <c r="C445" s="19" t="e">
        <f>'Ctrl+V'!#REF!</f>
        <v>#REF!</v>
      </c>
      <c r="D445" s="20" t="e">
        <f>'Ctrl+V'!#REF!</f>
        <v>#REF!</v>
      </c>
      <c r="E445" s="14" t="e">
        <f>'Ctrl+V'!#REF!</f>
        <v>#REF!</v>
      </c>
      <c r="F445" s="14" t="e">
        <f t="shared" si="17"/>
        <v>#REF!</v>
      </c>
      <c r="G445" s="14" t="e">
        <f>VLOOKUP(F445,'Time Chart'!$A$1:$D$25,4,0)</f>
        <v>#REF!</v>
      </c>
      <c r="H445" s="21" t="e">
        <f>'Ctrl+V'!#REF!</f>
        <v>#REF!</v>
      </c>
      <c r="K445" s="14" t="str">
        <f t="shared" si="16"/>
        <v>Salida</v>
      </c>
    </row>
    <row r="446" spans="1:11" x14ac:dyDescent="0.25">
      <c r="A446" s="14">
        <v>445</v>
      </c>
      <c r="B446" s="14" t="e">
        <f>VLOOKUP('Ctrl+V'!#REF!,Data!$A$1:$B$200,2,0)</f>
        <v>#REF!</v>
      </c>
      <c r="C446" s="19" t="e">
        <f>'Ctrl+V'!#REF!</f>
        <v>#REF!</v>
      </c>
      <c r="D446" s="20" t="e">
        <f>'Ctrl+V'!#REF!</f>
        <v>#REF!</v>
      </c>
      <c r="E446" s="14" t="e">
        <f>'Ctrl+V'!#REF!</f>
        <v>#REF!</v>
      </c>
      <c r="F446" s="14" t="e">
        <f t="shared" si="17"/>
        <v>#REF!</v>
      </c>
      <c r="G446" s="14" t="e">
        <f>VLOOKUP(F446,'Time Chart'!$A$1:$D$25,4,0)</f>
        <v>#REF!</v>
      </c>
      <c r="H446" s="21" t="e">
        <f>'Ctrl+V'!#REF!</f>
        <v>#REF!</v>
      </c>
      <c r="K446" s="14" t="str">
        <f t="shared" si="16"/>
        <v>Salida</v>
      </c>
    </row>
    <row r="447" spans="1:11" x14ac:dyDescent="0.25">
      <c r="A447" s="14">
        <v>446</v>
      </c>
      <c r="B447" s="14" t="e">
        <f>VLOOKUP('Ctrl+V'!#REF!,Data!$A$1:$B$200,2,0)</f>
        <v>#REF!</v>
      </c>
      <c r="C447" s="19" t="e">
        <f>'Ctrl+V'!#REF!</f>
        <v>#REF!</v>
      </c>
      <c r="D447" s="20" t="e">
        <f>'Ctrl+V'!#REF!</f>
        <v>#REF!</v>
      </c>
      <c r="E447" s="14" t="e">
        <f>'Ctrl+V'!#REF!</f>
        <v>#REF!</v>
      </c>
      <c r="F447" s="14" t="e">
        <f t="shared" si="17"/>
        <v>#REF!</v>
      </c>
      <c r="G447" s="14" t="e">
        <f>VLOOKUP(F447,'Time Chart'!$A$1:$D$25,4,0)</f>
        <v>#REF!</v>
      </c>
      <c r="H447" s="21" t="e">
        <f>'Ctrl+V'!#REF!</f>
        <v>#REF!</v>
      </c>
      <c r="K447" s="14" t="str">
        <f t="shared" si="16"/>
        <v>Salida</v>
      </c>
    </row>
    <row r="448" spans="1:11" x14ac:dyDescent="0.25">
      <c r="A448" s="14">
        <v>447</v>
      </c>
      <c r="B448" s="14" t="e">
        <f>VLOOKUP('Ctrl+V'!#REF!,Data!$A$1:$B$200,2,0)</f>
        <v>#REF!</v>
      </c>
      <c r="C448" s="19" t="e">
        <f>'Ctrl+V'!#REF!</f>
        <v>#REF!</v>
      </c>
      <c r="D448" s="20" t="e">
        <f>'Ctrl+V'!#REF!</f>
        <v>#REF!</v>
      </c>
      <c r="E448" s="14" t="e">
        <f>'Ctrl+V'!#REF!</f>
        <v>#REF!</v>
      </c>
      <c r="F448" s="14" t="e">
        <f t="shared" si="17"/>
        <v>#REF!</v>
      </c>
      <c r="G448" s="14" t="e">
        <f>VLOOKUP(F448,'Time Chart'!$A$1:$D$25,4,0)</f>
        <v>#REF!</v>
      </c>
      <c r="H448" s="21" t="e">
        <f>'Ctrl+V'!#REF!</f>
        <v>#REF!</v>
      </c>
      <c r="K448" s="14" t="str">
        <f t="shared" si="16"/>
        <v>Salida</v>
      </c>
    </row>
    <row r="449" spans="1:11" x14ac:dyDescent="0.25">
      <c r="A449" s="14">
        <v>448</v>
      </c>
      <c r="B449" s="14" t="e">
        <f>VLOOKUP('Ctrl+V'!#REF!,Data!$A$1:$B$200,2,0)</f>
        <v>#REF!</v>
      </c>
      <c r="C449" s="19" t="e">
        <f>'Ctrl+V'!#REF!</f>
        <v>#REF!</v>
      </c>
      <c r="D449" s="20" t="e">
        <f>'Ctrl+V'!#REF!</f>
        <v>#REF!</v>
      </c>
      <c r="E449" s="14" t="e">
        <f>'Ctrl+V'!#REF!</f>
        <v>#REF!</v>
      </c>
      <c r="F449" s="14" t="e">
        <f t="shared" si="17"/>
        <v>#REF!</v>
      </c>
      <c r="G449" s="14" t="e">
        <f>VLOOKUP(F449,'Time Chart'!$A$1:$D$25,4,0)</f>
        <v>#REF!</v>
      </c>
      <c r="H449" s="21" t="e">
        <f>'Ctrl+V'!#REF!</f>
        <v>#REF!</v>
      </c>
      <c r="K449" s="14" t="str">
        <f t="shared" si="16"/>
        <v>Salida</v>
      </c>
    </row>
    <row r="450" spans="1:11" x14ac:dyDescent="0.25">
      <c r="A450" s="14">
        <v>449</v>
      </c>
      <c r="B450" s="14" t="e">
        <f>VLOOKUP('Ctrl+V'!#REF!,Data!$A$1:$B$200,2,0)</f>
        <v>#REF!</v>
      </c>
      <c r="C450" s="19" t="e">
        <f>'Ctrl+V'!#REF!</f>
        <v>#REF!</v>
      </c>
      <c r="D450" s="20" t="e">
        <f>'Ctrl+V'!#REF!</f>
        <v>#REF!</v>
      </c>
      <c r="E450" s="14" t="e">
        <f>'Ctrl+V'!#REF!</f>
        <v>#REF!</v>
      </c>
      <c r="F450" s="14" t="e">
        <f t="shared" si="17"/>
        <v>#REF!</v>
      </c>
      <c r="G450" s="14" t="e">
        <f>VLOOKUP(F450,'Time Chart'!$A$1:$D$25,4,0)</f>
        <v>#REF!</v>
      </c>
      <c r="H450" s="21" t="e">
        <f>'Ctrl+V'!#REF!</f>
        <v>#REF!</v>
      </c>
      <c r="K450" s="14" t="str">
        <f t="shared" si="16"/>
        <v>Salida</v>
      </c>
    </row>
    <row r="451" spans="1:11" x14ac:dyDescent="0.25">
      <c r="A451" s="14">
        <v>450</v>
      </c>
      <c r="B451" s="14" t="e">
        <f>VLOOKUP('Ctrl+V'!#REF!,Data!$A$1:$B$200,2,0)</f>
        <v>#REF!</v>
      </c>
      <c r="C451" s="19" t="e">
        <f>'Ctrl+V'!#REF!</f>
        <v>#REF!</v>
      </c>
      <c r="D451" s="20" t="e">
        <f>'Ctrl+V'!#REF!</f>
        <v>#REF!</v>
      </c>
      <c r="E451" s="14" t="e">
        <f>'Ctrl+V'!#REF!</f>
        <v>#REF!</v>
      </c>
      <c r="F451" s="14" t="e">
        <f t="shared" si="17"/>
        <v>#REF!</v>
      </c>
      <c r="G451" s="14" t="e">
        <f>VLOOKUP(F451,'Time Chart'!$A$1:$D$25,4,0)</f>
        <v>#REF!</v>
      </c>
      <c r="H451" s="21" t="e">
        <f>'Ctrl+V'!#REF!</f>
        <v>#REF!</v>
      </c>
      <c r="K451" s="14" t="str">
        <f t="shared" ref="K451:K514" si="18">IF(J451="Santa Lucia","Llegada","Salida")</f>
        <v>Salida</v>
      </c>
    </row>
    <row r="452" spans="1:11" x14ac:dyDescent="0.25">
      <c r="A452" s="14">
        <v>451</v>
      </c>
      <c r="B452" s="14" t="e">
        <f>VLOOKUP('Ctrl+V'!#REF!,Data!$A$1:$B$200,2,0)</f>
        <v>#REF!</v>
      </c>
      <c r="C452" s="19" t="e">
        <f>'Ctrl+V'!#REF!</f>
        <v>#REF!</v>
      </c>
      <c r="D452" s="20" t="e">
        <f>'Ctrl+V'!#REF!</f>
        <v>#REF!</v>
      </c>
      <c r="E452" s="14" t="e">
        <f>'Ctrl+V'!#REF!</f>
        <v>#REF!</v>
      </c>
      <c r="F452" s="14" t="e">
        <f t="shared" si="17"/>
        <v>#REF!</v>
      </c>
      <c r="G452" s="14" t="e">
        <f>VLOOKUP(F452,'Time Chart'!$A$1:$D$25,4,0)</f>
        <v>#REF!</v>
      </c>
      <c r="H452" s="21" t="e">
        <f>'Ctrl+V'!#REF!</f>
        <v>#REF!</v>
      </c>
      <c r="K452" s="14" t="str">
        <f t="shared" si="18"/>
        <v>Salida</v>
      </c>
    </row>
    <row r="453" spans="1:11" x14ac:dyDescent="0.25">
      <c r="A453" s="14">
        <v>452</v>
      </c>
      <c r="B453" s="14" t="e">
        <f>VLOOKUP('Ctrl+V'!#REF!,Data!$A$1:$B$200,2,0)</f>
        <v>#REF!</v>
      </c>
      <c r="C453" s="19" t="e">
        <f>'Ctrl+V'!#REF!</f>
        <v>#REF!</v>
      </c>
      <c r="D453" s="20" t="e">
        <f>'Ctrl+V'!#REF!</f>
        <v>#REF!</v>
      </c>
      <c r="E453" s="14" t="e">
        <f>'Ctrl+V'!#REF!</f>
        <v>#REF!</v>
      </c>
      <c r="F453" s="14" t="e">
        <f t="shared" si="17"/>
        <v>#REF!</v>
      </c>
      <c r="G453" s="14" t="e">
        <f>VLOOKUP(F453,'Time Chart'!$A$1:$D$25,4,0)</f>
        <v>#REF!</v>
      </c>
      <c r="H453" s="21" t="e">
        <f>'Ctrl+V'!#REF!</f>
        <v>#REF!</v>
      </c>
      <c r="K453" s="14" t="str">
        <f t="shared" si="18"/>
        <v>Salida</v>
      </c>
    </row>
    <row r="454" spans="1:11" x14ac:dyDescent="0.25">
      <c r="A454" s="14">
        <v>453</v>
      </c>
      <c r="B454" s="14" t="e">
        <f>VLOOKUP('Ctrl+V'!#REF!,Data!$A$1:$B$200,2,0)</f>
        <v>#REF!</v>
      </c>
      <c r="C454" s="19" t="e">
        <f>'Ctrl+V'!#REF!</f>
        <v>#REF!</v>
      </c>
      <c r="D454" s="20" t="e">
        <f>'Ctrl+V'!#REF!</f>
        <v>#REF!</v>
      </c>
      <c r="E454" s="14" t="e">
        <f>'Ctrl+V'!#REF!</f>
        <v>#REF!</v>
      </c>
      <c r="F454" s="14" t="e">
        <f t="shared" si="17"/>
        <v>#REF!</v>
      </c>
      <c r="G454" s="14" t="e">
        <f>VLOOKUP(F454,'Time Chart'!$A$1:$D$25,4,0)</f>
        <v>#REF!</v>
      </c>
      <c r="H454" s="21" t="e">
        <f>'Ctrl+V'!#REF!</f>
        <v>#REF!</v>
      </c>
      <c r="K454" s="14" t="str">
        <f t="shared" si="18"/>
        <v>Salida</v>
      </c>
    </row>
    <row r="455" spans="1:11" x14ac:dyDescent="0.25">
      <c r="A455" s="14">
        <v>454</v>
      </c>
      <c r="B455" s="14" t="e">
        <f>VLOOKUP('Ctrl+V'!#REF!,Data!$A$1:$B$200,2,0)</f>
        <v>#REF!</v>
      </c>
      <c r="C455" s="19" t="e">
        <f>'Ctrl+V'!#REF!</f>
        <v>#REF!</v>
      </c>
      <c r="D455" s="20" t="e">
        <f>'Ctrl+V'!#REF!</f>
        <v>#REF!</v>
      </c>
      <c r="E455" s="14" t="e">
        <f>'Ctrl+V'!#REF!</f>
        <v>#REF!</v>
      </c>
      <c r="F455" s="14" t="e">
        <f t="shared" si="17"/>
        <v>#REF!</v>
      </c>
      <c r="G455" s="14" t="e">
        <f>VLOOKUP(F455,'Time Chart'!$A$1:$D$25,4,0)</f>
        <v>#REF!</v>
      </c>
      <c r="H455" s="21" t="e">
        <f>'Ctrl+V'!#REF!</f>
        <v>#REF!</v>
      </c>
      <c r="K455" s="14" t="str">
        <f t="shared" si="18"/>
        <v>Salida</v>
      </c>
    </row>
    <row r="456" spans="1:11" x14ac:dyDescent="0.25">
      <c r="A456" s="14">
        <v>455</v>
      </c>
      <c r="B456" s="14" t="e">
        <f>VLOOKUP('Ctrl+V'!#REF!,Data!$A$1:$B$200,2,0)</f>
        <v>#REF!</v>
      </c>
      <c r="C456" s="19" t="e">
        <f>'Ctrl+V'!#REF!</f>
        <v>#REF!</v>
      </c>
      <c r="D456" s="20" t="e">
        <f>'Ctrl+V'!#REF!</f>
        <v>#REF!</v>
      </c>
      <c r="E456" s="14" t="e">
        <f>'Ctrl+V'!#REF!</f>
        <v>#REF!</v>
      </c>
      <c r="F456" s="14" t="e">
        <f t="shared" si="17"/>
        <v>#REF!</v>
      </c>
      <c r="G456" s="14" t="e">
        <f>VLOOKUP(F456,'Time Chart'!$A$1:$D$25,4,0)</f>
        <v>#REF!</v>
      </c>
      <c r="H456" s="21" t="e">
        <f>'Ctrl+V'!#REF!</f>
        <v>#REF!</v>
      </c>
      <c r="K456" s="14" t="str">
        <f t="shared" si="18"/>
        <v>Salida</v>
      </c>
    </row>
    <row r="457" spans="1:11" x14ac:dyDescent="0.25">
      <c r="A457" s="14">
        <v>456</v>
      </c>
      <c r="B457" s="14" t="e">
        <f>VLOOKUP('Ctrl+V'!#REF!,Data!$A$1:$B$200,2,0)</f>
        <v>#REF!</v>
      </c>
      <c r="C457" s="19" t="e">
        <f>'Ctrl+V'!#REF!</f>
        <v>#REF!</v>
      </c>
      <c r="D457" s="20" t="e">
        <f>'Ctrl+V'!#REF!</f>
        <v>#REF!</v>
      </c>
      <c r="E457" s="14" t="e">
        <f>'Ctrl+V'!#REF!</f>
        <v>#REF!</v>
      </c>
      <c r="F457" s="14" t="e">
        <f t="shared" si="17"/>
        <v>#REF!</v>
      </c>
      <c r="G457" s="14" t="e">
        <f>VLOOKUP(F457,'Time Chart'!$A$1:$D$25,4,0)</f>
        <v>#REF!</v>
      </c>
      <c r="H457" s="21" t="e">
        <f>'Ctrl+V'!#REF!</f>
        <v>#REF!</v>
      </c>
      <c r="K457" s="14" t="str">
        <f t="shared" si="18"/>
        <v>Salida</v>
      </c>
    </row>
    <row r="458" spans="1:11" x14ac:dyDescent="0.25">
      <c r="A458" s="14">
        <v>457</v>
      </c>
      <c r="B458" s="14" t="e">
        <f>VLOOKUP('Ctrl+V'!#REF!,Data!$A$1:$B$200,2,0)</f>
        <v>#REF!</v>
      </c>
      <c r="C458" s="19" t="e">
        <f>'Ctrl+V'!#REF!</f>
        <v>#REF!</v>
      </c>
      <c r="D458" s="20" t="e">
        <f>'Ctrl+V'!#REF!</f>
        <v>#REF!</v>
      </c>
      <c r="E458" s="14" t="e">
        <f>'Ctrl+V'!#REF!</f>
        <v>#REF!</v>
      </c>
      <c r="F458" s="14" t="e">
        <f t="shared" si="17"/>
        <v>#REF!</v>
      </c>
      <c r="G458" s="14" t="e">
        <f>VLOOKUP(F458,'Time Chart'!$A$1:$D$25,4,0)</f>
        <v>#REF!</v>
      </c>
      <c r="H458" s="21" t="e">
        <f>'Ctrl+V'!#REF!</f>
        <v>#REF!</v>
      </c>
      <c r="K458" s="14" t="str">
        <f t="shared" si="18"/>
        <v>Salida</v>
      </c>
    </row>
    <row r="459" spans="1:11" x14ac:dyDescent="0.25">
      <c r="A459" s="14">
        <v>458</v>
      </c>
      <c r="B459" s="14" t="e">
        <f>VLOOKUP('Ctrl+V'!#REF!,Data!$A$1:$B$200,2,0)</f>
        <v>#REF!</v>
      </c>
      <c r="C459" s="19" t="e">
        <f>'Ctrl+V'!#REF!</f>
        <v>#REF!</v>
      </c>
      <c r="D459" s="20" t="e">
        <f>'Ctrl+V'!#REF!</f>
        <v>#REF!</v>
      </c>
      <c r="E459" s="14" t="e">
        <f>'Ctrl+V'!#REF!</f>
        <v>#REF!</v>
      </c>
      <c r="F459" s="14" t="e">
        <f t="shared" si="17"/>
        <v>#REF!</v>
      </c>
      <c r="G459" s="14" t="e">
        <f>VLOOKUP(F459,'Time Chart'!$A$1:$D$25,4,0)</f>
        <v>#REF!</v>
      </c>
      <c r="H459" s="21" t="e">
        <f>'Ctrl+V'!#REF!</f>
        <v>#REF!</v>
      </c>
      <c r="K459" s="14" t="str">
        <f t="shared" si="18"/>
        <v>Salida</v>
      </c>
    </row>
    <row r="460" spans="1:11" x14ac:dyDescent="0.25">
      <c r="A460" s="14">
        <v>459</v>
      </c>
      <c r="B460" s="14" t="e">
        <f>VLOOKUP('Ctrl+V'!#REF!,Data!$A$1:$B$200,2,0)</f>
        <v>#REF!</v>
      </c>
      <c r="C460" s="19" t="e">
        <f>'Ctrl+V'!#REF!</f>
        <v>#REF!</v>
      </c>
      <c r="D460" s="20" t="e">
        <f>'Ctrl+V'!#REF!</f>
        <v>#REF!</v>
      </c>
      <c r="E460" s="14" t="e">
        <f>'Ctrl+V'!#REF!</f>
        <v>#REF!</v>
      </c>
      <c r="F460" s="14" t="e">
        <f t="shared" si="17"/>
        <v>#REF!</v>
      </c>
      <c r="G460" s="14" t="e">
        <f>VLOOKUP(F460,'Time Chart'!$A$1:$D$25,4,0)</f>
        <v>#REF!</v>
      </c>
      <c r="H460" s="21" t="e">
        <f>'Ctrl+V'!#REF!</f>
        <v>#REF!</v>
      </c>
      <c r="K460" s="14" t="str">
        <f t="shared" si="18"/>
        <v>Salida</v>
      </c>
    </row>
    <row r="461" spans="1:11" x14ac:dyDescent="0.25">
      <c r="A461" s="14">
        <v>460</v>
      </c>
      <c r="B461" s="14" t="e">
        <f>VLOOKUP('Ctrl+V'!#REF!,Data!$A$1:$B$200,2,0)</f>
        <v>#REF!</v>
      </c>
      <c r="C461" s="19" t="e">
        <f>'Ctrl+V'!#REF!</f>
        <v>#REF!</v>
      </c>
      <c r="D461" s="20" t="e">
        <f>'Ctrl+V'!#REF!</f>
        <v>#REF!</v>
      </c>
      <c r="E461" s="14" t="e">
        <f>'Ctrl+V'!#REF!</f>
        <v>#REF!</v>
      </c>
      <c r="F461" s="14" t="e">
        <f t="shared" si="17"/>
        <v>#REF!</v>
      </c>
      <c r="G461" s="14" t="e">
        <f>VLOOKUP(F461,'Time Chart'!$A$1:$D$25,4,0)</f>
        <v>#REF!</v>
      </c>
      <c r="H461" s="21" t="e">
        <f>'Ctrl+V'!#REF!</f>
        <v>#REF!</v>
      </c>
      <c r="K461" s="14" t="str">
        <f t="shared" si="18"/>
        <v>Salida</v>
      </c>
    </row>
    <row r="462" spans="1:11" x14ac:dyDescent="0.25">
      <c r="A462" s="14">
        <v>461</v>
      </c>
      <c r="B462" s="14" t="e">
        <f>VLOOKUP('Ctrl+V'!#REF!,Data!$A$1:$B$200,2,0)</f>
        <v>#REF!</v>
      </c>
      <c r="C462" s="19" t="e">
        <f>'Ctrl+V'!#REF!</f>
        <v>#REF!</v>
      </c>
      <c r="D462" s="20" t="e">
        <f>'Ctrl+V'!#REF!</f>
        <v>#REF!</v>
      </c>
      <c r="E462" s="14" t="e">
        <f>'Ctrl+V'!#REF!</f>
        <v>#REF!</v>
      </c>
      <c r="F462" s="14" t="e">
        <f t="shared" si="17"/>
        <v>#REF!</v>
      </c>
      <c r="G462" s="14" t="e">
        <f>VLOOKUP(F462,'Time Chart'!$A$1:$D$25,4,0)</f>
        <v>#REF!</v>
      </c>
      <c r="H462" s="21" t="e">
        <f>'Ctrl+V'!#REF!</f>
        <v>#REF!</v>
      </c>
      <c r="K462" s="14" t="str">
        <f t="shared" si="18"/>
        <v>Salida</v>
      </c>
    </row>
    <row r="463" spans="1:11" x14ac:dyDescent="0.25">
      <c r="A463" s="14">
        <v>462</v>
      </c>
      <c r="B463" s="14" t="e">
        <f>VLOOKUP('Ctrl+V'!#REF!,Data!$A$1:$B$200,2,0)</f>
        <v>#REF!</v>
      </c>
      <c r="C463" s="19" t="e">
        <f>'Ctrl+V'!#REF!</f>
        <v>#REF!</v>
      </c>
      <c r="D463" s="20" t="e">
        <f>'Ctrl+V'!#REF!</f>
        <v>#REF!</v>
      </c>
      <c r="E463" s="14" t="e">
        <f>'Ctrl+V'!#REF!</f>
        <v>#REF!</v>
      </c>
      <c r="F463" s="14" t="e">
        <f t="shared" si="17"/>
        <v>#REF!</v>
      </c>
      <c r="G463" s="14" t="e">
        <f>VLOOKUP(F463,'Time Chart'!$A$1:$D$25,4,0)</f>
        <v>#REF!</v>
      </c>
      <c r="H463" s="21" t="e">
        <f>'Ctrl+V'!#REF!</f>
        <v>#REF!</v>
      </c>
      <c r="K463" s="14" t="str">
        <f t="shared" si="18"/>
        <v>Salida</v>
      </c>
    </row>
    <row r="464" spans="1:11" x14ac:dyDescent="0.25">
      <c r="A464" s="14">
        <v>463</v>
      </c>
      <c r="B464" s="14" t="e">
        <f>VLOOKUP('Ctrl+V'!#REF!,Data!$A$1:$B$200,2,0)</f>
        <v>#REF!</v>
      </c>
      <c r="C464" s="19" t="e">
        <f>'Ctrl+V'!#REF!</f>
        <v>#REF!</v>
      </c>
      <c r="D464" s="20" t="e">
        <f>'Ctrl+V'!#REF!</f>
        <v>#REF!</v>
      </c>
      <c r="E464" s="14" t="e">
        <f>'Ctrl+V'!#REF!</f>
        <v>#REF!</v>
      </c>
      <c r="F464" s="14" t="e">
        <f t="shared" si="17"/>
        <v>#REF!</v>
      </c>
      <c r="G464" s="14" t="e">
        <f>VLOOKUP(F464,'Time Chart'!$A$1:$D$25,4,0)</f>
        <v>#REF!</v>
      </c>
      <c r="H464" s="21" t="e">
        <f>'Ctrl+V'!#REF!</f>
        <v>#REF!</v>
      </c>
      <c r="K464" s="14" t="str">
        <f t="shared" si="18"/>
        <v>Salida</v>
      </c>
    </row>
    <row r="465" spans="1:11" x14ac:dyDescent="0.25">
      <c r="A465" s="14">
        <v>464</v>
      </c>
      <c r="B465" s="14" t="e">
        <f>VLOOKUP('Ctrl+V'!#REF!,Data!$A$1:$B$200,2,0)</f>
        <v>#REF!</v>
      </c>
      <c r="C465" s="19" t="e">
        <f>'Ctrl+V'!#REF!</f>
        <v>#REF!</v>
      </c>
      <c r="D465" s="20" t="e">
        <f>'Ctrl+V'!#REF!</f>
        <v>#REF!</v>
      </c>
      <c r="E465" s="14" t="e">
        <f>'Ctrl+V'!#REF!</f>
        <v>#REF!</v>
      </c>
      <c r="F465" s="14" t="e">
        <f t="shared" si="17"/>
        <v>#REF!</v>
      </c>
      <c r="G465" s="14" t="e">
        <f>VLOOKUP(F465,'Time Chart'!$A$1:$D$25,4,0)</f>
        <v>#REF!</v>
      </c>
      <c r="H465" s="21" t="e">
        <f>'Ctrl+V'!#REF!</f>
        <v>#REF!</v>
      </c>
      <c r="K465" s="14" t="str">
        <f t="shared" si="18"/>
        <v>Salida</v>
      </c>
    </row>
    <row r="466" spans="1:11" x14ac:dyDescent="0.25">
      <c r="A466" s="14">
        <v>465</v>
      </c>
      <c r="B466" s="14" t="e">
        <f>VLOOKUP('Ctrl+V'!#REF!,Data!$A$1:$B$200,2,0)</f>
        <v>#REF!</v>
      </c>
      <c r="C466" s="19" t="e">
        <f>'Ctrl+V'!#REF!</f>
        <v>#REF!</v>
      </c>
      <c r="D466" s="20" t="e">
        <f>'Ctrl+V'!#REF!</f>
        <v>#REF!</v>
      </c>
      <c r="E466" s="14" t="e">
        <f>'Ctrl+V'!#REF!</f>
        <v>#REF!</v>
      </c>
      <c r="F466" s="14" t="e">
        <f t="shared" si="17"/>
        <v>#REF!</v>
      </c>
      <c r="G466" s="14" t="e">
        <f>VLOOKUP(F466,'Time Chart'!$A$1:$D$25,4,0)</f>
        <v>#REF!</v>
      </c>
      <c r="H466" s="21" t="e">
        <f>'Ctrl+V'!#REF!</f>
        <v>#REF!</v>
      </c>
      <c r="K466" s="14" t="str">
        <f t="shared" si="18"/>
        <v>Salida</v>
      </c>
    </row>
    <row r="467" spans="1:11" x14ac:dyDescent="0.25">
      <c r="A467" s="14">
        <v>466</v>
      </c>
      <c r="B467" s="14" t="e">
        <f>VLOOKUP('Ctrl+V'!#REF!,Data!$A$1:$B$200,2,0)</f>
        <v>#REF!</v>
      </c>
      <c r="C467" s="19" t="e">
        <f>'Ctrl+V'!#REF!</f>
        <v>#REF!</v>
      </c>
      <c r="D467" s="20" t="e">
        <f>'Ctrl+V'!#REF!</f>
        <v>#REF!</v>
      </c>
      <c r="E467" s="14" t="e">
        <f>'Ctrl+V'!#REF!</f>
        <v>#REF!</v>
      </c>
      <c r="F467" s="14" t="e">
        <f t="shared" si="17"/>
        <v>#REF!</v>
      </c>
      <c r="G467" s="14" t="e">
        <f>VLOOKUP(F467,'Time Chart'!$A$1:$D$25,4,0)</f>
        <v>#REF!</v>
      </c>
      <c r="H467" s="21" t="e">
        <f>'Ctrl+V'!#REF!</f>
        <v>#REF!</v>
      </c>
      <c r="K467" s="14" t="str">
        <f t="shared" si="18"/>
        <v>Salida</v>
      </c>
    </row>
    <row r="468" spans="1:11" x14ac:dyDescent="0.25">
      <c r="A468" s="14">
        <v>467</v>
      </c>
      <c r="B468" s="14" t="e">
        <f>VLOOKUP('Ctrl+V'!#REF!,Data!$A$1:$B$200,2,0)</f>
        <v>#REF!</v>
      </c>
      <c r="C468" s="19" t="e">
        <f>'Ctrl+V'!#REF!</f>
        <v>#REF!</v>
      </c>
      <c r="D468" s="20" t="e">
        <f>'Ctrl+V'!#REF!</f>
        <v>#REF!</v>
      </c>
      <c r="E468" s="14" t="e">
        <f>'Ctrl+V'!#REF!</f>
        <v>#REF!</v>
      </c>
      <c r="F468" s="14" t="e">
        <f t="shared" si="17"/>
        <v>#REF!</v>
      </c>
      <c r="G468" s="14" t="e">
        <f>VLOOKUP(F468,'Time Chart'!$A$1:$D$25,4,0)</f>
        <v>#REF!</v>
      </c>
      <c r="H468" s="21" t="e">
        <f>'Ctrl+V'!#REF!</f>
        <v>#REF!</v>
      </c>
      <c r="K468" s="14" t="str">
        <f t="shared" si="18"/>
        <v>Salida</v>
      </c>
    </row>
    <row r="469" spans="1:11" x14ac:dyDescent="0.25">
      <c r="A469" s="14">
        <v>468</v>
      </c>
      <c r="B469" s="14" t="e">
        <f>VLOOKUP('Ctrl+V'!#REF!,Data!$A$1:$B$200,2,0)</f>
        <v>#REF!</v>
      </c>
      <c r="C469" s="19" t="e">
        <f>'Ctrl+V'!#REF!</f>
        <v>#REF!</v>
      </c>
      <c r="D469" s="20" t="e">
        <f>'Ctrl+V'!#REF!</f>
        <v>#REF!</v>
      </c>
      <c r="E469" s="14" t="e">
        <f>'Ctrl+V'!#REF!</f>
        <v>#REF!</v>
      </c>
      <c r="F469" s="14" t="e">
        <f t="shared" si="17"/>
        <v>#REF!</v>
      </c>
      <c r="G469" s="14" t="e">
        <f>VLOOKUP(F469,'Time Chart'!$A$1:$D$25,4,0)</f>
        <v>#REF!</v>
      </c>
      <c r="H469" s="21" t="e">
        <f>'Ctrl+V'!#REF!</f>
        <v>#REF!</v>
      </c>
      <c r="K469" s="14" t="str">
        <f t="shared" si="18"/>
        <v>Salida</v>
      </c>
    </row>
    <row r="470" spans="1:11" x14ac:dyDescent="0.25">
      <c r="A470" s="14">
        <v>469</v>
      </c>
      <c r="B470" s="14" t="e">
        <f>VLOOKUP('Ctrl+V'!#REF!,Data!$A$1:$B$200,2,0)</f>
        <v>#REF!</v>
      </c>
      <c r="C470" s="19" t="e">
        <f>'Ctrl+V'!#REF!</f>
        <v>#REF!</v>
      </c>
      <c r="D470" s="20" t="e">
        <f>'Ctrl+V'!#REF!</f>
        <v>#REF!</v>
      </c>
      <c r="E470" s="14" t="e">
        <f>'Ctrl+V'!#REF!</f>
        <v>#REF!</v>
      </c>
      <c r="F470" s="14" t="e">
        <f t="shared" si="17"/>
        <v>#REF!</v>
      </c>
      <c r="G470" s="14" t="e">
        <f>VLOOKUP(F470,'Time Chart'!$A$1:$D$25,4,0)</f>
        <v>#REF!</v>
      </c>
      <c r="H470" s="21" t="e">
        <f>'Ctrl+V'!#REF!</f>
        <v>#REF!</v>
      </c>
      <c r="K470" s="14" t="str">
        <f t="shared" si="18"/>
        <v>Salida</v>
      </c>
    </row>
    <row r="471" spans="1:11" x14ac:dyDescent="0.25">
      <c r="A471" s="14">
        <v>470</v>
      </c>
      <c r="B471" s="14" t="e">
        <f>VLOOKUP('Ctrl+V'!#REF!,Data!$A$1:$B$200,2,0)</f>
        <v>#REF!</v>
      </c>
      <c r="C471" s="19" t="e">
        <f>'Ctrl+V'!#REF!</f>
        <v>#REF!</v>
      </c>
      <c r="D471" s="20" t="e">
        <f>'Ctrl+V'!#REF!</f>
        <v>#REF!</v>
      </c>
      <c r="E471" s="14" t="e">
        <f>'Ctrl+V'!#REF!</f>
        <v>#REF!</v>
      </c>
      <c r="F471" s="14" t="e">
        <f t="shared" si="17"/>
        <v>#REF!</v>
      </c>
      <c r="G471" s="14" t="e">
        <f>VLOOKUP(F471,'Time Chart'!$A$1:$D$25,4,0)</f>
        <v>#REF!</v>
      </c>
      <c r="H471" s="21" t="e">
        <f>'Ctrl+V'!#REF!</f>
        <v>#REF!</v>
      </c>
      <c r="K471" s="14" t="str">
        <f t="shared" si="18"/>
        <v>Salida</v>
      </c>
    </row>
    <row r="472" spans="1:11" x14ac:dyDescent="0.25">
      <c r="A472" s="14">
        <v>471</v>
      </c>
      <c r="B472" s="14" t="e">
        <f>VLOOKUP('Ctrl+V'!#REF!,Data!$A$1:$B$200,2,0)</f>
        <v>#REF!</v>
      </c>
      <c r="C472" s="19" t="e">
        <f>'Ctrl+V'!#REF!</f>
        <v>#REF!</v>
      </c>
      <c r="D472" s="20" t="e">
        <f>'Ctrl+V'!#REF!</f>
        <v>#REF!</v>
      </c>
      <c r="E472" s="14" t="e">
        <f>'Ctrl+V'!#REF!</f>
        <v>#REF!</v>
      </c>
      <c r="F472" s="14" t="e">
        <f t="shared" si="17"/>
        <v>#REF!</v>
      </c>
      <c r="G472" s="14" t="e">
        <f>VLOOKUP(F472,'Time Chart'!$A$1:$D$25,4,0)</f>
        <v>#REF!</v>
      </c>
      <c r="H472" s="21" t="e">
        <f>'Ctrl+V'!#REF!</f>
        <v>#REF!</v>
      </c>
      <c r="K472" s="14" t="str">
        <f t="shared" si="18"/>
        <v>Salida</v>
      </c>
    </row>
    <row r="473" spans="1:11" x14ac:dyDescent="0.25">
      <c r="A473" s="14">
        <v>472</v>
      </c>
      <c r="B473" s="14" t="e">
        <f>VLOOKUP('Ctrl+V'!#REF!,Data!$A$1:$B$200,2,0)</f>
        <v>#REF!</v>
      </c>
      <c r="C473" s="19" t="e">
        <f>'Ctrl+V'!#REF!</f>
        <v>#REF!</v>
      </c>
      <c r="D473" s="20" t="e">
        <f>'Ctrl+V'!#REF!</f>
        <v>#REF!</v>
      </c>
      <c r="E473" s="14" t="e">
        <f>'Ctrl+V'!#REF!</f>
        <v>#REF!</v>
      </c>
      <c r="F473" s="14" t="e">
        <f t="shared" si="17"/>
        <v>#REF!</v>
      </c>
      <c r="G473" s="14" t="e">
        <f>VLOOKUP(F473,'Time Chart'!$A$1:$D$25,4,0)</f>
        <v>#REF!</v>
      </c>
      <c r="H473" s="21" t="e">
        <f>'Ctrl+V'!#REF!</f>
        <v>#REF!</v>
      </c>
      <c r="K473" s="14" t="str">
        <f t="shared" si="18"/>
        <v>Salida</v>
      </c>
    </row>
    <row r="474" spans="1:11" x14ac:dyDescent="0.25">
      <c r="A474" s="14">
        <v>473</v>
      </c>
      <c r="B474" s="14" t="e">
        <f>VLOOKUP('Ctrl+V'!#REF!,Data!$A$1:$B$200,2,0)</f>
        <v>#REF!</v>
      </c>
      <c r="C474" s="19" t="e">
        <f>'Ctrl+V'!#REF!</f>
        <v>#REF!</v>
      </c>
      <c r="D474" s="20" t="e">
        <f>'Ctrl+V'!#REF!</f>
        <v>#REF!</v>
      </c>
      <c r="E474" s="14" t="e">
        <f>'Ctrl+V'!#REF!</f>
        <v>#REF!</v>
      </c>
      <c r="F474" s="14" t="e">
        <f t="shared" si="17"/>
        <v>#REF!</v>
      </c>
      <c r="G474" s="14" t="e">
        <f>VLOOKUP(F474,'Time Chart'!$A$1:$D$25,4,0)</f>
        <v>#REF!</v>
      </c>
      <c r="H474" s="21" t="e">
        <f>'Ctrl+V'!#REF!</f>
        <v>#REF!</v>
      </c>
      <c r="K474" s="14" t="str">
        <f t="shared" si="18"/>
        <v>Salida</v>
      </c>
    </row>
    <row r="475" spans="1:11" x14ac:dyDescent="0.25">
      <c r="A475" s="14">
        <v>474</v>
      </c>
      <c r="B475" s="14" t="e">
        <f>VLOOKUP('Ctrl+V'!#REF!,Data!$A$1:$B$200,2,0)</f>
        <v>#REF!</v>
      </c>
      <c r="C475" s="19" t="e">
        <f>'Ctrl+V'!#REF!</f>
        <v>#REF!</v>
      </c>
      <c r="D475" s="20" t="e">
        <f>'Ctrl+V'!#REF!</f>
        <v>#REF!</v>
      </c>
      <c r="E475" s="14" t="e">
        <f>'Ctrl+V'!#REF!</f>
        <v>#REF!</v>
      </c>
      <c r="F475" s="14" t="e">
        <f t="shared" si="17"/>
        <v>#REF!</v>
      </c>
      <c r="G475" s="14" t="e">
        <f>VLOOKUP(F475,'Time Chart'!$A$1:$D$25,4,0)</f>
        <v>#REF!</v>
      </c>
      <c r="H475" s="21" t="e">
        <f>'Ctrl+V'!#REF!</f>
        <v>#REF!</v>
      </c>
      <c r="K475" s="14" t="str">
        <f t="shared" si="18"/>
        <v>Salida</v>
      </c>
    </row>
    <row r="476" spans="1:11" x14ac:dyDescent="0.25">
      <c r="A476" s="14">
        <v>475</v>
      </c>
      <c r="B476" s="14" t="e">
        <f>VLOOKUP('Ctrl+V'!#REF!,Data!$A$1:$B$200,2,0)</f>
        <v>#REF!</v>
      </c>
      <c r="C476" s="19" t="e">
        <f>'Ctrl+V'!#REF!</f>
        <v>#REF!</v>
      </c>
      <c r="D476" s="20" t="e">
        <f>'Ctrl+V'!#REF!</f>
        <v>#REF!</v>
      </c>
      <c r="E476" s="14" t="e">
        <f>'Ctrl+V'!#REF!</f>
        <v>#REF!</v>
      </c>
      <c r="F476" s="14" t="e">
        <f t="shared" si="17"/>
        <v>#REF!</v>
      </c>
      <c r="G476" s="14" t="e">
        <f>VLOOKUP(F476,'Time Chart'!$A$1:$D$25,4,0)</f>
        <v>#REF!</v>
      </c>
      <c r="H476" s="21" t="e">
        <f>'Ctrl+V'!#REF!</f>
        <v>#REF!</v>
      </c>
      <c r="K476" s="14" t="str">
        <f t="shared" si="18"/>
        <v>Salida</v>
      </c>
    </row>
    <row r="477" spans="1:11" x14ac:dyDescent="0.25">
      <c r="A477" s="14">
        <v>476</v>
      </c>
      <c r="B477" s="14" t="e">
        <f>VLOOKUP('Ctrl+V'!#REF!,Data!$A$1:$B$200,2,0)</f>
        <v>#REF!</v>
      </c>
      <c r="C477" s="19" t="e">
        <f>'Ctrl+V'!#REF!</f>
        <v>#REF!</v>
      </c>
      <c r="D477" s="20" t="e">
        <f>'Ctrl+V'!#REF!</f>
        <v>#REF!</v>
      </c>
      <c r="E477" s="14" t="e">
        <f>'Ctrl+V'!#REF!</f>
        <v>#REF!</v>
      </c>
      <c r="F477" s="14" t="e">
        <f t="shared" si="17"/>
        <v>#REF!</v>
      </c>
      <c r="G477" s="14" t="e">
        <f>VLOOKUP(F477,'Time Chart'!$A$1:$D$25,4,0)</f>
        <v>#REF!</v>
      </c>
      <c r="H477" s="21" t="e">
        <f>'Ctrl+V'!#REF!</f>
        <v>#REF!</v>
      </c>
      <c r="K477" s="14" t="str">
        <f t="shared" si="18"/>
        <v>Salida</v>
      </c>
    </row>
    <row r="478" spans="1:11" x14ac:dyDescent="0.25">
      <c r="A478" s="14">
        <v>477</v>
      </c>
      <c r="B478" s="14" t="e">
        <f>VLOOKUP('Ctrl+V'!#REF!,Data!$A$1:$B$200,2,0)</f>
        <v>#REF!</v>
      </c>
      <c r="C478" s="19" t="e">
        <f>'Ctrl+V'!#REF!</f>
        <v>#REF!</v>
      </c>
      <c r="D478" s="20" t="e">
        <f>'Ctrl+V'!#REF!</f>
        <v>#REF!</v>
      </c>
      <c r="E478" s="14" t="e">
        <f>'Ctrl+V'!#REF!</f>
        <v>#REF!</v>
      </c>
      <c r="F478" s="14" t="e">
        <f t="shared" si="17"/>
        <v>#REF!</v>
      </c>
      <c r="G478" s="14" t="e">
        <f>VLOOKUP(F478,'Time Chart'!$A$1:$D$25,4,0)</f>
        <v>#REF!</v>
      </c>
      <c r="H478" s="21" t="e">
        <f>'Ctrl+V'!#REF!</f>
        <v>#REF!</v>
      </c>
      <c r="K478" s="14" t="str">
        <f t="shared" si="18"/>
        <v>Salida</v>
      </c>
    </row>
    <row r="479" spans="1:11" x14ac:dyDescent="0.25">
      <c r="A479" s="14">
        <v>478</v>
      </c>
      <c r="B479" s="14" t="e">
        <f>VLOOKUP('Ctrl+V'!#REF!,Data!$A$1:$B$200,2,0)</f>
        <v>#REF!</v>
      </c>
      <c r="C479" s="19" t="e">
        <f>'Ctrl+V'!#REF!</f>
        <v>#REF!</v>
      </c>
      <c r="D479" s="20" t="e">
        <f>'Ctrl+V'!#REF!</f>
        <v>#REF!</v>
      </c>
      <c r="E479" s="14" t="e">
        <f>'Ctrl+V'!#REF!</f>
        <v>#REF!</v>
      </c>
      <c r="F479" s="14" t="e">
        <f t="shared" si="17"/>
        <v>#REF!</v>
      </c>
      <c r="G479" s="14" t="e">
        <f>VLOOKUP(F479,'Time Chart'!$A$1:$D$25,4,0)</f>
        <v>#REF!</v>
      </c>
      <c r="H479" s="21" t="e">
        <f>'Ctrl+V'!#REF!</f>
        <v>#REF!</v>
      </c>
      <c r="K479" s="14" t="str">
        <f t="shared" si="18"/>
        <v>Salida</v>
      </c>
    </row>
    <row r="480" spans="1:11" x14ac:dyDescent="0.25">
      <c r="A480" s="14">
        <v>479</v>
      </c>
      <c r="B480" s="14" t="e">
        <f>VLOOKUP('Ctrl+V'!#REF!,Data!$A$1:$B$200,2,0)</f>
        <v>#REF!</v>
      </c>
      <c r="C480" s="19" t="e">
        <f>'Ctrl+V'!#REF!</f>
        <v>#REF!</v>
      </c>
      <c r="D480" s="20" t="e">
        <f>'Ctrl+V'!#REF!</f>
        <v>#REF!</v>
      </c>
      <c r="E480" s="14" t="e">
        <f>'Ctrl+V'!#REF!</f>
        <v>#REF!</v>
      </c>
      <c r="F480" s="14" t="e">
        <f t="shared" si="17"/>
        <v>#REF!</v>
      </c>
      <c r="G480" s="14" t="e">
        <f>VLOOKUP(F480,'Time Chart'!$A$1:$D$25,4,0)</f>
        <v>#REF!</v>
      </c>
      <c r="H480" s="21" t="e">
        <f>'Ctrl+V'!#REF!</f>
        <v>#REF!</v>
      </c>
      <c r="K480" s="14" t="str">
        <f t="shared" si="18"/>
        <v>Salida</v>
      </c>
    </row>
    <row r="481" spans="1:11" x14ac:dyDescent="0.25">
      <c r="A481" s="14">
        <v>480</v>
      </c>
      <c r="B481" s="14" t="e">
        <f>VLOOKUP('Ctrl+V'!#REF!,Data!$A$1:$B$200,2,0)</f>
        <v>#REF!</v>
      </c>
      <c r="C481" s="19" t="e">
        <f>'Ctrl+V'!#REF!</f>
        <v>#REF!</v>
      </c>
      <c r="D481" s="20" t="e">
        <f>'Ctrl+V'!#REF!</f>
        <v>#REF!</v>
      </c>
      <c r="E481" s="14" t="e">
        <f>'Ctrl+V'!#REF!</f>
        <v>#REF!</v>
      </c>
      <c r="F481" s="14" t="e">
        <f t="shared" si="17"/>
        <v>#REF!</v>
      </c>
      <c r="G481" s="14" t="e">
        <f>VLOOKUP(F481,'Time Chart'!$A$1:$D$25,4,0)</f>
        <v>#REF!</v>
      </c>
      <c r="H481" s="21" t="e">
        <f>'Ctrl+V'!#REF!</f>
        <v>#REF!</v>
      </c>
      <c r="K481" s="14" t="str">
        <f t="shared" si="18"/>
        <v>Salida</v>
      </c>
    </row>
    <row r="482" spans="1:11" x14ac:dyDescent="0.25">
      <c r="A482" s="14">
        <v>481</v>
      </c>
      <c r="B482" s="14" t="e">
        <f>VLOOKUP('Ctrl+V'!#REF!,Data!$A$1:$B$200,2,0)</f>
        <v>#REF!</v>
      </c>
      <c r="C482" s="19" t="e">
        <f>'Ctrl+V'!#REF!</f>
        <v>#REF!</v>
      </c>
      <c r="D482" s="20" t="e">
        <f>'Ctrl+V'!#REF!</f>
        <v>#REF!</v>
      </c>
      <c r="E482" s="14" t="e">
        <f>'Ctrl+V'!#REF!</f>
        <v>#REF!</v>
      </c>
      <c r="F482" s="14" t="e">
        <f t="shared" si="17"/>
        <v>#REF!</v>
      </c>
      <c r="G482" s="14" t="e">
        <f>VLOOKUP(F482,'Time Chart'!$A$1:$D$25,4,0)</f>
        <v>#REF!</v>
      </c>
      <c r="H482" s="21" t="e">
        <f>'Ctrl+V'!#REF!</f>
        <v>#REF!</v>
      </c>
      <c r="K482" s="14" t="str">
        <f t="shared" si="18"/>
        <v>Salida</v>
      </c>
    </row>
    <row r="483" spans="1:11" x14ac:dyDescent="0.25">
      <c r="A483" s="14">
        <v>482</v>
      </c>
      <c r="B483" s="14" t="e">
        <f>VLOOKUP('Ctrl+V'!#REF!,Data!$A$1:$B$200,2,0)</f>
        <v>#REF!</v>
      </c>
      <c r="C483" s="19" t="e">
        <f>'Ctrl+V'!#REF!</f>
        <v>#REF!</v>
      </c>
      <c r="D483" s="20" t="e">
        <f>'Ctrl+V'!#REF!</f>
        <v>#REF!</v>
      </c>
      <c r="E483" s="14" t="e">
        <f>'Ctrl+V'!#REF!</f>
        <v>#REF!</v>
      </c>
      <c r="F483" s="14" t="e">
        <f t="shared" si="17"/>
        <v>#REF!</v>
      </c>
      <c r="G483" s="14" t="e">
        <f>VLOOKUP(F483,'Time Chart'!$A$1:$D$25,4,0)</f>
        <v>#REF!</v>
      </c>
      <c r="H483" s="21" t="e">
        <f>'Ctrl+V'!#REF!</f>
        <v>#REF!</v>
      </c>
      <c r="K483" s="14" t="str">
        <f t="shared" si="18"/>
        <v>Salida</v>
      </c>
    </row>
    <row r="484" spans="1:11" x14ac:dyDescent="0.25">
      <c r="A484" s="14">
        <v>483</v>
      </c>
      <c r="B484" s="14" t="e">
        <f>VLOOKUP('Ctrl+V'!#REF!,Data!$A$1:$B$200,2,0)</f>
        <v>#REF!</v>
      </c>
      <c r="C484" s="19" t="e">
        <f>'Ctrl+V'!#REF!</f>
        <v>#REF!</v>
      </c>
      <c r="D484" s="20" t="e">
        <f>'Ctrl+V'!#REF!</f>
        <v>#REF!</v>
      </c>
      <c r="E484" s="14" t="e">
        <f>'Ctrl+V'!#REF!</f>
        <v>#REF!</v>
      </c>
      <c r="F484" s="14" t="e">
        <f t="shared" si="17"/>
        <v>#REF!</v>
      </c>
      <c r="G484" s="14" t="e">
        <f>VLOOKUP(F484,'Time Chart'!$A$1:$D$25,4,0)</f>
        <v>#REF!</v>
      </c>
      <c r="H484" s="21" t="e">
        <f>'Ctrl+V'!#REF!</f>
        <v>#REF!</v>
      </c>
      <c r="K484" s="14" t="str">
        <f t="shared" si="18"/>
        <v>Salida</v>
      </c>
    </row>
    <row r="485" spans="1:11" x14ac:dyDescent="0.25">
      <c r="A485" s="14">
        <v>484</v>
      </c>
      <c r="B485" s="14" t="e">
        <f>VLOOKUP('Ctrl+V'!#REF!,Data!$A$1:$B$200,2,0)</f>
        <v>#REF!</v>
      </c>
      <c r="C485" s="19" t="e">
        <f>'Ctrl+V'!#REF!</f>
        <v>#REF!</v>
      </c>
      <c r="D485" s="20" t="e">
        <f>'Ctrl+V'!#REF!</f>
        <v>#REF!</v>
      </c>
      <c r="E485" s="14" t="e">
        <f>'Ctrl+V'!#REF!</f>
        <v>#REF!</v>
      </c>
      <c r="F485" s="14" t="e">
        <f t="shared" si="17"/>
        <v>#REF!</v>
      </c>
      <c r="G485" s="14" t="e">
        <f>VLOOKUP(F485,'Time Chart'!$A$1:$D$25,4,0)</f>
        <v>#REF!</v>
      </c>
      <c r="H485" s="21" t="e">
        <f>'Ctrl+V'!#REF!</f>
        <v>#REF!</v>
      </c>
      <c r="K485" s="14" t="str">
        <f t="shared" si="18"/>
        <v>Salida</v>
      </c>
    </row>
    <row r="486" spans="1:11" x14ac:dyDescent="0.25">
      <c r="A486" s="14">
        <v>485</v>
      </c>
      <c r="B486" s="14" t="e">
        <f>VLOOKUP('Ctrl+V'!#REF!,Data!$A$1:$B$200,2,0)</f>
        <v>#REF!</v>
      </c>
      <c r="C486" s="19" t="e">
        <f>'Ctrl+V'!#REF!</f>
        <v>#REF!</v>
      </c>
      <c r="D486" s="20" t="e">
        <f>'Ctrl+V'!#REF!</f>
        <v>#REF!</v>
      </c>
      <c r="E486" s="14" t="e">
        <f>'Ctrl+V'!#REF!</f>
        <v>#REF!</v>
      </c>
      <c r="F486" s="14" t="e">
        <f t="shared" si="17"/>
        <v>#REF!</v>
      </c>
      <c r="G486" s="14" t="e">
        <f>VLOOKUP(F486,'Time Chart'!$A$1:$D$25,4,0)</f>
        <v>#REF!</v>
      </c>
      <c r="H486" s="21" t="e">
        <f>'Ctrl+V'!#REF!</f>
        <v>#REF!</v>
      </c>
      <c r="K486" s="14" t="str">
        <f t="shared" si="18"/>
        <v>Salida</v>
      </c>
    </row>
    <row r="487" spans="1:11" x14ac:dyDescent="0.25">
      <c r="A487" s="14">
        <v>486</v>
      </c>
      <c r="B487" s="14" t="e">
        <f>VLOOKUP('Ctrl+V'!#REF!,Data!$A$1:$B$200,2,0)</f>
        <v>#REF!</v>
      </c>
      <c r="C487" s="19" t="e">
        <f>'Ctrl+V'!#REF!</f>
        <v>#REF!</v>
      </c>
      <c r="D487" s="20" t="e">
        <f>'Ctrl+V'!#REF!</f>
        <v>#REF!</v>
      </c>
      <c r="E487" s="14" t="e">
        <f>'Ctrl+V'!#REF!</f>
        <v>#REF!</v>
      </c>
      <c r="F487" s="14" t="e">
        <f t="shared" si="17"/>
        <v>#REF!</v>
      </c>
      <c r="G487" s="14" t="e">
        <f>VLOOKUP(F487,'Time Chart'!$A$1:$D$25,4,0)</f>
        <v>#REF!</v>
      </c>
      <c r="H487" s="21" t="e">
        <f>'Ctrl+V'!#REF!</f>
        <v>#REF!</v>
      </c>
      <c r="K487" s="14" t="str">
        <f t="shared" si="18"/>
        <v>Salida</v>
      </c>
    </row>
    <row r="488" spans="1:11" x14ac:dyDescent="0.25">
      <c r="A488" s="14">
        <v>487</v>
      </c>
      <c r="B488" s="14" t="e">
        <f>VLOOKUP('Ctrl+V'!#REF!,Data!$A$1:$B$200,2,0)</f>
        <v>#REF!</v>
      </c>
      <c r="C488" s="19" t="e">
        <f>'Ctrl+V'!#REF!</f>
        <v>#REF!</v>
      </c>
      <c r="D488" s="20" t="e">
        <f>'Ctrl+V'!#REF!</f>
        <v>#REF!</v>
      </c>
      <c r="E488" s="14" t="e">
        <f>'Ctrl+V'!#REF!</f>
        <v>#REF!</v>
      </c>
      <c r="F488" s="14" t="e">
        <f t="shared" si="17"/>
        <v>#REF!</v>
      </c>
      <c r="G488" s="14" t="e">
        <f>VLOOKUP(F488,'Time Chart'!$A$1:$D$25,4,0)</f>
        <v>#REF!</v>
      </c>
      <c r="H488" s="21" t="e">
        <f>'Ctrl+V'!#REF!</f>
        <v>#REF!</v>
      </c>
      <c r="K488" s="14" t="str">
        <f t="shared" si="18"/>
        <v>Salida</v>
      </c>
    </row>
    <row r="489" spans="1:11" x14ac:dyDescent="0.25">
      <c r="A489" s="14">
        <v>488</v>
      </c>
      <c r="B489" s="14" t="e">
        <f>VLOOKUP('Ctrl+V'!#REF!,Data!$A$1:$B$200,2,0)</f>
        <v>#REF!</v>
      </c>
      <c r="C489" s="19" t="e">
        <f>'Ctrl+V'!#REF!</f>
        <v>#REF!</v>
      </c>
      <c r="D489" s="20" t="e">
        <f>'Ctrl+V'!#REF!</f>
        <v>#REF!</v>
      </c>
      <c r="E489" s="14" t="e">
        <f>'Ctrl+V'!#REF!</f>
        <v>#REF!</v>
      </c>
      <c r="F489" s="14" t="e">
        <f t="shared" si="17"/>
        <v>#REF!</v>
      </c>
      <c r="G489" s="14" t="e">
        <f>VLOOKUP(F489,'Time Chart'!$A$1:$D$25,4,0)</f>
        <v>#REF!</v>
      </c>
      <c r="H489" s="21" t="e">
        <f>'Ctrl+V'!#REF!</f>
        <v>#REF!</v>
      </c>
      <c r="K489" s="14" t="str">
        <f t="shared" si="18"/>
        <v>Salida</v>
      </c>
    </row>
    <row r="490" spans="1:11" x14ac:dyDescent="0.25">
      <c r="A490" s="14">
        <v>489</v>
      </c>
      <c r="B490" s="14" t="e">
        <f>VLOOKUP('Ctrl+V'!#REF!,Data!$A$1:$B$200,2,0)</f>
        <v>#REF!</v>
      </c>
      <c r="C490" s="19" t="e">
        <f>'Ctrl+V'!#REF!</f>
        <v>#REF!</v>
      </c>
      <c r="D490" s="20" t="e">
        <f>'Ctrl+V'!#REF!</f>
        <v>#REF!</v>
      </c>
      <c r="E490" s="14" t="e">
        <f>'Ctrl+V'!#REF!</f>
        <v>#REF!</v>
      </c>
      <c r="F490" s="14" t="e">
        <f t="shared" si="17"/>
        <v>#REF!</v>
      </c>
      <c r="G490" s="14" t="e">
        <f>VLOOKUP(F490,'Time Chart'!$A$1:$D$25,4,0)</f>
        <v>#REF!</v>
      </c>
      <c r="H490" s="21" t="e">
        <f>'Ctrl+V'!#REF!</f>
        <v>#REF!</v>
      </c>
      <c r="K490" s="14" t="str">
        <f t="shared" si="18"/>
        <v>Salida</v>
      </c>
    </row>
    <row r="491" spans="1:11" x14ac:dyDescent="0.25">
      <c r="A491" s="14">
        <v>490</v>
      </c>
      <c r="B491" s="14" t="e">
        <f>VLOOKUP('Ctrl+V'!#REF!,Data!$A$1:$B$200,2,0)</f>
        <v>#REF!</v>
      </c>
      <c r="C491" s="19" t="e">
        <f>'Ctrl+V'!#REF!</f>
        <v>#REF!</v>
      </c>
      <c r="D491" s="20" t="e">
        <f>'Ctrl+V'!#REF!</f>
        <v>#REF!</v>
      </c>
      <c r="E491" s="14" t="e">
        <f>'Ctrl+V'!#REF!</f>
        <v>#REF!</v>
      </c>
      <c r="F491" s="14" t="e">
        <f t="shared" si="17"/>
        <v>#REF!</v>
      </c>
      <c r="G491" s="14" t="e">
        <f>VLOOKUP(F491,'Time Chart'!$A$1:$D$25,4,0)</f>
        <v>#REF!</v>
      </c>
      <c r="H491" s="21" t="e">
        <f>'Ctrl+V'!#REF!</f>
        <v>#REF!</v>
      </c>
      <c r="K491" s="14" t="str">
        <f t="shared" si="18"/>
        <v>Salida</v>
      </c>
    </row>
    <row r="492" spans="1:11" x14ac:dyDescent="0.25">
      <c r="A492" s="14">
        <v>491</v>
      </c>
      <c r="B492" s="14" t="e">
        <f>VLOOKUP('Ctrl+V'!#REF!,Data!$A$1:$B$200,2,0)</f>
        <v>#REF!</v>
      </c>
      <c r="C492" s="19" t="e">
        <f>'Ctrl+V'!#REF!</f>
        <v>#REF!</v>
      </c>
      <c r="D492" s="20" t="e">
        <f>'Ctrl+V'!#REF!</f>
        <v>#REF!</v>
      </c>
      <c r="E492" s="14" t="e">
        <f>'Ctrl+V'!#REF!</f>
        <v>#REF!</v>
      </c>
      <c r="F492" s="14" t="e">
        <f t="shared" si="17"/>
        <v>#REF!</v>
      </c>
      <c r="G492" s="14" t="e">
        <f>VLOOKUP(F492,'Time Chart'!$A$1:$D$25,4,0)</f>
        <v>#REF!</v>
      </c>
      <c r="H492" s="21" t="e">
        <f>'Ctrl+V'!#REF!</f>
        <v>#REF!</v>
      </c>
      <c r="K492" s="14" t="str">
        <f t="shared" si="18"/>
        <v>Salida</v>
      </c>
    </row>
    <row r="493" spans="1:11" x14ac:dyDescent="0.25">
      <c r="A493" s="14">
        <v>492</v>
      </c>
      <c r="B493" s="14" t="e">
        <f>VLOOKUP('Ctrl+V'!#REF!,Data!$A$1:$B$200,2,0)</f>
        <v>#REF!</v>
      </c>
      <c r="C493" s="19" t="e">
        <f>'Ctrl+V'!#REF!</f>
        <v>#REF!</v>
      </c>
      <c r="D493" s="20" t="e">
        <f>'Ctrl+V'!#REF!</f>
        <v>#REF!</v>
      </c>
      <c r="E493" s="14" t="e">
        <f>'Ctrl+V'!#REF!</f>
        <v>#REF!</v>
      </c>
      <c r="F493" s="14" t="e">
        <f t="shared" si="17"/>
        <v>#REF!</v>
      </c>
      <c r="G493" s="14" t="e">
        <f>VLOOKUP(F493,'Time Chart'!$A$1:$D$25,4,0)</f>
        <v>#REF!</v>
      </c>
      <c r="H493" s="21" t="e">
        <f>'Ctrl+V'!#REF!</f>
        <v>#REF!</v>
      </c>
      <c r="K493" s="14" t="str">
        <f t="shared" si="18"/>
        <v>Salida</v>
      </c>
    </row>
    <row r="494" spans="1:11" x14ac:dyDescent="0.25">
      <c r="A494" s="14">
        <v>493</v>
      </c>
      <c r="B494" s="14" t="e">
        <f>VLOOKUP('Ctrl+V'!#REF!,Data!$A$1:$B$200,2,0)</f>
        <v>#REF!</v>
      </c>
      <c r="C494" s="19" t="e">
        <f>'Ctrl+V'!#REF!</f>
        <v>#REF!</v>
      </c>
      <c r="D494" s="20" t="e">
        <f>'Ctrl+V'!#REF!</f>
        <v>#REF!</v>
      </c>
      <c r="E494" s="14" t="e">
        <f>'Ctrl+V'!#REF!</f>
        <v>#REF!</v>
      </c>
      <c r="F494" s="14" t="e">
        <f t="shared" si="17"/>
        <v>#REF!</v>
      </c>
      <c r="G494" s="14" t="e">
        <f>VLOOKUP(F494,'Time Chart'!$A$1:$D$25,4,0)</f>
        <v>#REF!</v>
      </c>
      <c r="H494" s="21" t="e">
        <f>'Ctrl+V'!#REF!</f>
        <v>#REF!</v>
      </c>
      <c r="K494" s="14" t="str">
        <f t="shared" si="18"/>
        <v>Salida</v>
      </c>
    </row>
    <row r="495" spans="1:11" x14ac:dyDescent="0.25">
      <c r="A495" s="14">
        <v>494</v>
      </c>
      <c r="B495" s="14" t="e">
        <f>VLOOKUP('Ctrl+V'!#REF!,Data!$A$1:$B$200,2,0)</f>
        <v>#REF!</v>
      </c>
      <c r="C495" s="19" t="e">
        <f>'Ctrl+V'!#REF!</f>
        <v>#REF!</v>
      </c>
      <c r="D495" s="20" t="e">
        <f>'Ctrl+V'!#REF!</f>
        <v>#REF!</v>
      </c>
      <c r="E495" s="14" t="e">
        <f>'Ctrl+V'!#REF!</f>
        <v>#REF!</v>
      </c>
      <c r="F495" s="14" t="e">
        <f t="shared" si="17"/>
        <v>#REF!</v>
      </c>
      <c r="G495" s="14" t="e">
        <f>VLOOKUP(F495,'Time Chart'!$A$1:$D$25,4,0)</f>
        <v>#REF!</v>
      </c>
      <c r="H495" s="21" t="e">
        <f>'Ctrl+V'!#REF!</f>
        <v>#REF!</v>
      </c>
      <c r="K495" s="14" t="str">
        <f t="shared" si="18"/>
        <v>Salida</v>
      </c>
    </row>
    <row r="496" spans="1:11" x14ac:dyDescent="0.25">
      <c r="A496" s="14">
        <v>495</v>
      </c>
      <c r="B496" s="14" t="e">
        <f>VLOOKUP('Ctrl+V'!#REF!,Data!$A$1:$B$200,2,0)</f>
        <v>#REF!</v>
      </c>
      <c r="C496" s="19" t="e">
        <f>'Ctrl+V'!#REF!</f>
        <v>#REF!</v>
      </c>
      <c r="D496" s="20" t="e">
        <f>'Ctrl+V'!#REF!</f>
        <v>#REF!</v>
      </c>
      <c r="E496" s="14" t="e">
        <f>'Ctrl+V'!#REF!</f>
        <v>#REF!</v>
      </c>
      <c r="F496" s="14" t="e">
        <f t="shared" si="17"/>
        <v>#REF!</v>
      </c>
      <c r="G496" s="14" t="e">
        <f>VLOOKUP(F496,'Time Chart'!$A$1:$D$25,4,0)</f>
        <v>#REF!</v>
      </c>
      <c r="H496" s="21" t="e">
        <f>'Ctrl+V'!#REF!</f>
        <v>#REF!</v>
      </c>
      <c r="K496" s="14" t="str">
        <f t="shared" si="18"/>
        <v>Salida</v>
      </c>
    </row>
    <row r="497" spans="1:11" x14ac:dyDescent="0.25">
      <c r="A497" s="14">
        <v>496</v>
      </c>
      <c r="B497" s="14" t="e">
        <f>VLOOKUP('Ctrl+V'!#REF!,Data!$A$1:$B$200,2,0)</f>
        <v>#REF!</v>
      </c>
      <c r="C497" s="19" t="e">
        <f>'Ctrl+V'!#REF!</f>
        <v>#REF!</v>
      </c>
      <c r="D497" s="20" t="e">
        <f>'Ctrl+V'!#REF!</f>
        <v>#REF!</v>
      </c>
      <c r="E497" s="14" t="e">
        <f>'Ctrl+V'!#REF!</f>
        <v>#REF!</v>
      </c>
      <c r="F497" s="14" t="e">
        <f t="shared" ref="F497:F560" si="19">ROUNDDOWN(HOUR(C497),1)+1</f>
        <v>#REF!</v>
      </c>
      <c r="G497" s="14" t="e">
        <f>VLOOKUP(F497,'Time Chart'!$A$1:$D$25,4,0)</f>
        <v>#REF!</v>
      </c>
      <c r="H497" s="21" t="e">
        <f>'Ctrl+V'!#REF!</f>
        <v>#REF!</v>
      </c>
      <c r="K497" s="14" t="str">
        <f t="shared" si="18"/>
        <v>Salida</v>
      </c>
    </row>
    <row r="498" spans="1:11" x14ac:dyDescent="0.25">
      <c r="A498" s="14">
        <v>497</v>
      </c>
      <c r="B498" s="14" t="e">
        <f>VLOOKUP('Ctrl+V'!#REF!,Data!$A$1:$B$200,2,0)</f>
        <v>#REF!</v>
      </c>
      <c r="C498" s="19" t="e">
        <f>'Ctrl+V'!#REF!</f>
        <v>#REF!</v>
      </c>
      <c r="D498" s="20" t="e">
        <f>'Ctrl+V'!#REF!</f>
        <v>#REF!</v>
      </c>
      <c r="E498" s="14" t="e">
        <f>'Ctrl+V'!#REF!</f>
        <v>#REF!</v>
      </c>
      <c r="F498" s="14" t="e">
        <f t="shared" si="19"/>
        <v>#REF!</v>
      </c>
      <c r="G498" s="14" t="e">
        <f>VLOOKUP(F498,'Time Chart'!$A$1:$D$25,4,0)</f>
        <v>#REF!</v>
      </c>
      <c r="H498" s="21" t="e">
        <f>'Ctrl+V'!#REF!</f>
        <v>#REF!</v>
      </c>
      <c r="K498" s="14" t="str">
        <f t="shared" si="18"/>
        <v>Salida</v>
      </c>
    </row>
    <row r="499" spans="1:11" x14ac:dyDescent="0.25">
      <c r="A499" s="14">
        <v>498</v>
      </c>
      <c r="B499" s="14" t="e">
        <f>VLOOKUP('Ctrl+V'!#REF!,Data!$A$1:$B$200,2,0)</f>
        <v>#REF!</v>
      </c>
      <c r="C499" s="19" t="e">
        <f>'Ctrl+V'!#REF!</f>
        <v>#REF!</v>
      </c>
      <c r="D499" s="20" t="e">
        <f>'Ctrl+V'!#REF!</f>
        <v>#REF!</v>
      </c>
      <c r="E499" s="14" t="e">
        <f>'Ctrl+V'!#REF!</f>
        <v>#REF!</v>
      </c>
      <c r="F499" s="14" t="e">
        <f t="shared" si="19"/>
        <v>#REF!</v>
      </c>
      <c r="G499" s="14" t="e">
        <f>VLOOKUP(F499,'Time Chart'!$A$1:$D$25,4,0)</f>
        <v>#REF!</v>
      </c>
      <c r="H499" s="21" t="e">
        <f>'Ctrl+V'!#REF!</f>
        <v>#REF!</v>
      </c>
      <c r="K499" s="14" t="str">
        <f t="shared" si="18"/>
        <v>Salida</v>
      </c>
    </row>
    <row r="500" spans="1:11" x14ac:dyDescent="0.25">
      <c r="A500" s="14">
        <v>499</v>
      </c>
      <c r="B500" s="14" t="e">
        <f>VLOOKUP('Ctrl+V'!#REF!,Data!$A$1:$B$200,2,0)</f>
        <v>#REF!</v>
      </c>
      <c r="C500" s="19" t="e">
        <f>'Ctrl+V'!#REF!</f>
        <v>#REF!</v>
      </c>
      <c r="D500" s="20" t="e">
        <f>'Ctrl+V'!#REF!</f>
        <v>#REF!</v>
      </c>
      <c r="E500" s="14" t="e">
        <f>'Ctrl+V'!#REF!</f>
        <v>#REF!</v>
      </c>
      <c r="F500" s="14" t="e">
        <f t="shared" si="19"/>
        <v>#REF!</v>
      </c>
      <c r="G500" s="14" t="e">
        <f>VLOOKUP(F500,'Time Chart'!$A$1:$D$25,4,0)</f>
        <v>#REF!</v>
      </c>
      <c r="H500" s="21" t="e">
        <f>'Ctrl+V'!#REF!</f>
        <v>#REF!</v>
      </c>
      <c r="K500" s="14" t="str">
        <f t="shared" si="18"/>
        <v>Salida</v>
      </c>
    </row>
    <row r="501" spans="1:11" x14ac:dyDescent="0.25">
      <c r="A501" s="14">
        <v>500</v>
      </c>
      <c r="B501" s="14" t="e">
        <f>VLOOKUP('Ctrl+V'!#REF!,Data!$A$1:$B$200,2,0)</f>
        <v>#REF!</v>
      </c>
      <c r="C501" s="19" t="e">
        <f>'Ctrl+V'!#REF!</f>
        <v>#REF!</v>
      </c>
      <c r="D501" s="20" t="e">
        <f>'Ctrl+V'!#REF!</f>
        <v>#REF!</v>
      </c>
      <c r="E501" s="14" t="e">
        <f>'Ctrl+V'!#REF!</f>
        <v>#REF!</v>
      </c>
      <c r="F501" s="14" t="e">
        <f t="shared" si="19"/>
        <v>#REF!</v>
      </c>
      <c r="G501" s="14" t="e">
        <f>VLOOKUP(F501,'Time Chart'!$A$1:$D$25,4,0)</f>
        <v>#REF!</v>
      </c>
      <c r="H501" s="21" t="e">
        <f>'Ctrl+V'!#REF!</f>
        <v>#REF!</v>
      </c>
      <c r="K501" s="14" t="str">
        <f t="shared" si="18"/>
        <v>Salida</v>
      </c>
    </row>
    <row r="502" spans="1:11" x14ac:dyDescent="0.25">
      <c r="A502" s="14">
        <v>501</v>
      </c>
      <c r="B502" s="14" t="e">
        <f>VLOOKUP('Ctrl+V'!#REF!,Data!$A$1:$B$200,2,0)</f>
        <v>#REF!</v>
      </c>
      <c r="C502" s="19" t="e">
        <f>'Ctrl+V'!#REF!</f>
        <v>#REF!</v>
      </c>
      <c r="D502" s="20" t="e">
        <f>'Ctrl+V'!#REF!</f>
        <v>#REF!</v>
      </c>
      <c r="E502" s="14" t="e">
        <f>'Ctrl+V'!#REF!</f>
        <v>#REF!</v>
      </c>
      <c r="F502" s="14" t="e">
        <f t="shared" si="19"/>
        <v>#REF!</v>
      </c>
      <c r="G502" s="14" t="e">
        <f>VLOOKUP(F502,'Time Chart'!$A$1:$D$25,4,0)</f>
        <v>#REF!</v>
      </c>
      <c r="H502" s="21" t="e">
        <f>'Ctrl+V'!#REF!</f>
        <v>#REF!</v>
      </c>
      <c r="K502" s="14" t="str">
        <f t="shared" si="18"/>
        <v>Salida</v>
      </c>
    </row>
    <row r="503" spans="1:11" x14ac:dyDescent="0.25">
      <c r="A503" s="14">
        <v>502</v>
      </c>
      <c r="B503" s="14" t="e">
        <f>VLOOKUP('Ctrl+V'!#REF!,Data!$A$1:$B$200,2,0)</f>
        <v>#REF!</v>
      </c>
      <c r="C503" s="19" t="e">
        <f>'Ctrl+V'!#REF!</f>
        <v>#REF!</v>
      </c>
      <c r="D503" s="20" t="e">
        <f>'Ctrl+V'!#REF!</f>
        <v>#REF!</v>
      </c>
      <c r="E503" s="14" t="e">
        <f>'Ctrl+V'!#REF!</f>
        <v>#REF!</v>
      </c>
      <c r="F503" s="14" t="e">
        <f t="shared" si="19"/>
        <v>#REF!</v>
      </c>
      <c r="G503" s="14" t="e">
        <f>VLOOKUP(F503,'Time Chart'!$A$1:$D$25,4,0)</f>
        <v>#REF!</v>
      </c>
      <c r="H503" s="21" t="e">
        <f>'Ctrl+V'!#REF!</f>
        <v>#REF!</v>
      </c>
      <c r="K503" s="14" t="str">
        <f t="shared" si="18"/>
        <v>Salida</v>
      </c>
    </row>
    <row r="504" spans="1:11" x14ac:dyDescent="0.25">
      <c r="A504" s="14">
        <v>503</v>
      </c>
      <c r="B504" s="14" t="e">
        <f>VLOOKUP('Ctrl+V'!#REF!,Data!$A$1:$B$200,2,0)</f>
        <v>#REF!</v>
      </c>
      <c r="C504" s="19" t="e">
        <f>'Ctrl+V'!#REF!</f>
        <v>#REF!</v>
      </c>
      <c r="D504" s="20" t="e">
        <f>'Ctrl+V'!#REF!</f>
        <v>#REF!</v>
      </c>
      <c r="E504" s="14" t="e">
        <f>'Ctrl+V'!#REF!</f>
        <v>#REF!</v>
      </c>
      <c r="F504" s="14" t="e">
        <f t="shared" si="19"/>
        <v>#REF!</v>
      </c>
      <c r="G504" s="14" t="e">
        <f>VLOOKUP(F504,'Time Chart'!$A$1:$D$25,4,0)</f>
        <v>#REF!</v>
      </c>
      <c r="H504" s="21" t="e">
        <f>'Ctrl+V'!#REF!</f>
        <v>#REF!</v>
      </c>
      <c r="K504" s="14" t="str">
        <f t="shared" si="18"/>
        <v>Salida</v>
      </c>
    </row>
    <row r="505" spans="1:11" x14ac:dyDescent="0.25">
      <c r="A505" s="14">
        <v>504</v>
      </c>
      <c r="B505" s="14" t="e">
        <f>VLOOKUP('Ctrl+V'!#REF!,Data!$A$1:$B$200,2,0)</f>
        <v>#REF!</v>
      </c>
      <c r="C505" s="19" t="e">
        <f>'Ctrl+V'!#REF!</f>
        <v>#REF!</v>
      </c>
      <c r="D505" s="20" t="e">
        <f>'Ctrl+V'!#REF!</f>
        <v>#REF!</v>
      </c>
      <c r="E505" s="14" t="e">
        <f>'Ctrl+V'!#REF!</f>
        <v>#REF!</v>
      </c>
      <c r="F505" s="14" t="e">
        <f t="shared" si="19"/>
        <v>#REF!</v>
      </c>
      <c r="G505" s="14" t="e">
        <f>VLOOKUP(F505,'Time Chart'!$A$1:$D$25,4,0)</f>
        <v>#REF!</v>
      </c>
      <c r="H505" s="21" t="e">
        <f>'Ctrl+V'!#REF!</f>
        <v>#REF!</v>
      </c>
      <c r="K505" s="14" t="str">
        <f t="shared" si="18"/>
        <v>Salida</v>
      </c>
    </row>
    <row r="506" spans="1:11" x14ac:dyDescent="0.25">
      <c r="A506" s="14">
        <v>505</v>
      </c>
      <c r="B506" s="14" t="e">
        <f>VLOOKUP('Ctrl+V'!#REF!,Data!$A$1:$B$200,2,0)</f>
        <v>#REF!</v>
      </c>
      <c r="C506" s="19" t="e">
        <f>'Ctrl+V'!#REF!</f>
        <v>#REF!</v>
      </c>
      <c r="D506" s="20" t="e">
        <f>'Ctrl+V'!#REF!</f>
        <v>#REF!</v>
      </c>
      <c r="E506" s="14" t="e">
        <f>'Ctrl+V'!#REF!</f>
        <v>#REF!</v>
      </c>
      <c r="F506" s="14" t="e">
        <f t="shared" si="19"/>
        <v>#REF!</v>
      </c>
      <c r="G506" s="14" t="e">
        <f>VLOOKUP(F506,'Time Chart'!$A$1:$D$25,4,0)</f>
        <v>#REF!</v>
      </c>
      <c r="H506" s="21" t="e">
        <f>'Ctrl+V'!#REF!</f>
        <v>#REF!</v>
      </c>
      <c r="K506" s="14" t="str">
        <f t="shared" si="18"/>
        <v>Salida</v>
      </c>
    </row>
    <row r="507" spans="1:11" x14ac:dyDescent="0.25">
      <c r="A507" s="14">
        <v>506</v>
      </c>
      <c r="B507" s="14" t="e">
        <f>VLOOKUP('Ctrl+V'!#REF!,Data!$A$1:$B$200,2,0)</f>
        <v>#REF!</v>
      </c>
      <c r="C507" s="19" t="e">
        <f>'Ctrl+V'!#REF!</f>
        <v>#REF!</v>
      </c>
      <c r="D507" s="20" t="e">
        <f>'Ctrl+V'!#REF!</f>
        <v>#REF!</v>
      </c>
      <c r="E507" s="14" t="e">
        <f>'Ctrl+V'!#REF!</f>
        <v>#REF!</v>
      </c>
      <c r="F507" s="14" t="e">
        <f t="shared" si="19"/>
        <v>#REF!</v>
      </c>
      <c r="G507" s="14" t="e">
        <f>VLOOKUP(F507,'Time Chart'!$A$1:$D$25,4,0)</f>
        <v>#REF!</v>
      </c>
      <c r="H507" s="21" t="e">
        <f>'Ctrl+V'!#REF!</f>
        <v>#REF!</v>
      </c>
      <c r="K507" s="14" t="str">
        <f t="shared" si="18"/>
        <v>Salida</v>
      </c>
    </row>
    <row r="508" spans="1:11" x14ac:dyDescent="0.25">
      <c r="A508" s="14">
        <v>507</v>
      </c>
      <c r="B508" s="14" t="e">
        <f>VLOOKUP('Ctrl+V'!#REF!,Data!$A$1:$B$200,2,0)</f>
        <v>#REF!</v>
      </c>
      <c r="C508" s="19" t="e">
        <f>'Ctrl+V'!#REF!</f>
        <v>#REF!</v>
      </c>
      <c r="D508" s="20" t="e">
        <f>'Ctrl+V'!#REF!</f>
        <v>#REF!</v>
      </c>
      <c r="E508" s="14" t="e">
        <f>'Ctrl+V'!#REF!</f>
        <v>#REF!</v>
      </c>
      <c r="F508" s="14" t="e">
        <f t="shared" si="19"/>
        <v>#REF!</v>
      </c>
      <c r="G508" s="14" t="e">
        <f>VLOOKUP(F508,'Time Chart'!$A$1:$D$25,4,0)</f>
        <v>#REF!</v>
      </c>
      <c r="H508" s="21" t="e">
        <f>'Ctrl+V'!#REF!</f>
        <v>#REF!</v>
      </c>
      <c r="K508" s="14" t="str">
        <f t="shared" si="18"/>
        <v>Salida</v>
      </c>
    </row>
    <row r="509" spans="1:11" x14ac:dyDescent="0.25">
      <c r="A509" s="14">
        <v>508</v>
      </c>
      <c r="B509" s="14" t="e">
        <f>VLOOKUP('Ctrl+V'!#REF!,Data!$A$1:$B$200,2,0)</f>
        <v>#REF!</v>
      </c>
      <c r="C509" s="19" t="e">
        <f>'Ctrl+V'!#REF!</f>
        <v>#REF!</v>
      </c>
      <c r="D509" s="20" t="e">
        <f>'Ctrl+V'!#REF!</f>
        <v>#REF!</v>
      </c>
      <c r="E509" s="14" t="e">
        <f>'Ctrl+V'!#REF!</f>
        <v>#REF!</v>
      </c>
      <c r="F509" s="14" t="e">
        <f t="shared" si="19"/>
        <v>#REF!</v>
      </c>
      <c r="G509" s="14" t="e">
        <f>VLOOKUP(F509,'Time Chart'!$A$1:$D$25,4,0)</f>
        <v>#REF!</v>
      </c>
      <c r="H509" s="21" t="e">
        <f>'Ctrl+V'!#REF!</f>
        <v>#REF!</v>
      </c>
      <c r="K509" s="14" t="str">
        <f t="shared" si="18"/>
        <v>Salida</v>
      </c>
    </row>
    <row r="510" spans="1:11" x14ac:dyDescent="0.25">
      <c r="A510" s="14">
        <v>509</v>
      </c>
      <c r="B510" s="14" t="e">
        <f>VLOOKUP('Ctrl+V'!#REF!,Data!$A$1:$B$200,2,0)</f>
        <v>#REF!</v>
      </c>
      <c r="C510" s="19" t="e">
        <f>'Ctrl+V'!#REF!</f>
        <v>#REF!</v>
      </c>
      <c r="D510" s="20" t="e">
        <f>'Ctrl+V'!#REF!</f>
        <v>#REF!</v>
      </c>
      <c r="E510" s="14" t="e">
        <f>'Ctrl+V'!#REF!</f>
        <v>#REF!</v>
      </c>
      <c r="F510" s="14" t="e">
        <f t="shared" si="19"/>
        <v>#REF!</v>
      </c>
      <c r="G510" s="14" t="e">
        <f>VLOOKUP(F510,'Time Chart'!$A$1:$D$25,4,0)</f>
        <v>#REF!</v>
      </c>
      <c r="H510" s="21" t="e">
        <f>'Ctrl+V'!#REF!</f>
        <v>#REF!</v>
      </c>
      <c r="K510" s="14" t="str">
        <f t="shared" si="18"/>
        <v>Salida</v>
      </c>
    </row>
    <row r="511" spans="1:11" x14ac:dyDescent="0.25">
      <c r="A511" s="14">
        <v>510</v>
      </c>
      <c r="B511" s="14" t="e">
        <f>VLOOKUP('Ctrl+V'!#REF!,Data!$A$1:$B$200,2,0)</f>
        <v>#REF!</v>
      </c>
      <c r="C511" s="19" t="e">
        <f>'Ctrl+V'!#REF!</f>
        <v>#REF!</v>
      </c>
      <c r="D511" s="20" t="e">
        <f>'Ctrl+V'!#REF!</f>
        <v>#REF!</v>
      </c>
      <c r="E511" s="14" t="e">
        <f>'Ctrl+V'!#REF!</f>
        <v>#REF!</v>
      </c>
      <c r="F511" s="14" t="e">
        <f t="shared" si="19"/>
        <v>#REF!</v>
      </c>
      <c r="G511" s="14" t="e">
        <f>VLOOKUP(F511,'Time Chart'!$A$1:$D$25,4,0)</f>
        <v>#REF!</v>
      </c>
      <c r="H511" s="21" t="e">
        <f>'Ctrl+V'!#REF!</f>
        <v>#REF!</v>
      </c>
      <c r="K511" s="14" t="str">
        <f t="shared" si="18"/>
        <v>Salida</v>
      </c>
    </row>
    <row r="512" spans="1:11" x14ac:dyDescent="0.25">
      <c r="A512" s="14">
        <v>511</v>
      </c>
      <c r="B512" s="14" t="e">
        <f>VLOOKUP('Ctrl+V'!#REF!,Data!$A$1:$B$200,2,0)</f>
        <v>#REF!</v>
      </c>
      <c r="C512" s="19" t="e">
        <f>'Ctrl+V'!#REF!</f>
        <v>#REF!</v>
      </c>
      <c r="D512" s="20" t="e">
        <f>'Ctrl+V'!#REF!</f>
        <v>#REF!</v>
      </c>
      <c r="E512" s="14" t="e">
        <f>'Ctrl+V'!#REF!</f>
        <v>#REF!</v>
      </c>
      <c r="F512" s="14" t="e">
        <f t="shared" si="19"/>
        <v>#REF!</v>
      </c>
      <c r="G512" s="14" t="e">
        <f>VLOOKUP(F512,'Time Chart'!$A$1:$D$25,4,0)</f>
        <v>#REF!</v>
      </c>
      <c r="H512" s="21" t="e">
        <f>'Ctrl+V'!#REF!</f>
        <v>#REF!</v>
      </c>
      <c r="K512" s="14" t="str">
        <f t="shared" si="18"/>
        <v>Salida</v>
      </c>
    </row>
    <row r="513" spans="1:11" x14ac:dyDescent="0.25">
      <c r="A513" s="14">
        <v>512</v>
      </c>
      <c r="B513" s="14" t="e">
        <f>VLOOKUP('Ctrl+V'!#REF!,Data!$A$1:$B$200,2,0)</f>
        <v>#REF!</v>
      </c>
      <c r="C513" s="19" t="e">
        <f>'Ctrl+V'!#REF!</f>
        <v>#REF!</v>
      </c>
      <c r="D513" s="20" t="e">
        <f>'Ctrl+V'!#REF!</f>
        <v>#REF!</v>
      </c>
      <c r="E513" s="14" t="e">
        <f>'Ctrl+V'!#REF!</f>
        <v>#REF!</v>
      </c>
      <c r="F513" s="14" t="e">
        <f t="shared" si="19"/>
        <v>#REF!</v>
      </c>
      <c r="G513" s="14" t="e">
        <f>VLOOKUP(F513,'Time Chart'!$A$1:$D$25,4,0)</f>
        <v>#REF!</v>
      </c>
      <c r="H513" s="21" t="e">
        <f>'Ctrl+V'!#REF!</f>
        <v>#REF!</v>
      </c>
      <c r="K513" s="14" t="str">
        <f t="shared" si="18"/>
        <v>Salida</v>
      </c>
    </row>
    <row r="514" spans="1:11" x14ac:dyDescent="0.25">
      <c r="A514" s="14">
        <v>513</v>
      </c>
      <c r="B514" s="14" t="e">
        <f>VLOOKUP('Ctrl+V'!#REF!,Data!$A$1:$B$200,2,0)</f>
        <v>#REF!</v>
      </c>
      <c r="C514" s="19" t="e">
        <f>'Ctrl+V'!#REF!</f>
        <v>#REF!</v>
      </c>
      <c r="D514" s="20" t="e">
        <f>'Ctrl+V'!#REF!</f>
        <v>#REF!</v>
      </c>
      <c r="E514" s="14" t="e">
        <f>'Ctrl+V'!#REF!</f>
        <v>#REF!</v>
      </c>
      <c r="F514" s="14" t="e">
        <f t="shared" si="19"/>
        <v>#REF!</v>
      </c>
      <c r="G514" s="14" t="e">
        <f>VLOOKUP(F514,'Time Chart'!$A$1:$D$25,4,0)</f>
        <v>#REF!</v>
      </c>
      <c r="H514" s="21" t="e">
        <f>'Ctrl+V'!#REF!</f>
        <v>#REF!</v>
      </c>
      <c r="K514" s="14" t="str">
        <f t="shared" si="18"/>
        <v>Salida</v>
      </c>
    </row>
    <row r="515" spans="1:11" x14ac:dyDescent="0.25">
      <c r="A515" s="14">
        <v>514</v>
      </c>
      <c r="B515" s="14" t="e">
        <f>VLOOKUP('Ctrl+V'!#REF!,Data!$A$1:$B$200,2,0)</f>
        <v>#REF!</v>
      </c>
      <c r="C515" s="19" t="e">
        <f>'Ctrl+V'!#REF!</f>
        <v>#REF!</v>
      </c>
      <c r="D515" s="20" t="e">
        <f>'Ctrl+V'!#REF!</f>
        <v>#REF!</v>
      </c>
      <c r="E515" s="14" t="e">
        <f>'Ctrl+V'!#REF!</f>
        <v>#REF!</v>
      </c>
      <c r="F515" s="14" t="e">
        <f t="shared" si="19"/>
        <v>#REF!</v>
      </c>
      <c r="G515" s="14" t="e">
        <f>VLOOKUP(F515,'Time Chart'!$A$1:$D$25,4,0)</f>
        <v>#REF!</v>
      </c>
      <c r="H515" s="21" t="e">
        <f>'Ctrl+V'!#REF!</f>
        <v>#REF!</v>
      </c>
      <c r="K515" s="14" t="str">
        <f t="shared" ref="K515:K578" si="20">IF(J515="Santa Lucia","Llegada","Salida")</f>
        <v>Salida</v>
      </c>
    </row>
    <row r="516" spans="1:11" x14ac:dyDescent="0.25">
      <c r="A516" s="14">
        <v>515</v>
      </c>
      <c r="B516" s="14" t="e">
        <f>VLOOKUP('Ctrl+V'!#REF!,Data!$A$1:$B$200,2,0)</f>
        <v>#REF!</v>
      </c>
      <c r="C516" s="19" t="e">
        <f>'Ctrl+V'!#REF!</f>
        <v>#REF!</v>
      </c>
      <c r="D516" s="20" t="e">
        <f>'Ctrl+V'!#REF!</f>
        <v>#REF!</v>
      </c>
      <c r="E516" s="14" t="e">
        <f>'Ctrl+V'!#REF!</f>
        <v>#REF!</v>
      </c>
      <c r="F516" s="14" t="e">
        <f t="shared" si="19"/>
        <v>#REF!</v>
      </c>
      <c r="G516" s="14" t="e">
        <f>VLOOKUP(F516,'Time Chart'!$A$1:$D$25,4,0)</f>
        <v>#REF!</v>
      </c>
      <c r="H516" s="21" t="e">
        <f>'Ctrl+V'!#REF!</f>
        <v>#REF!</v>
      </c>
      <c r="K516" s="14" t="str">
        <f t="shared" si="20"/>
        <v>Salida</v>
      </c>
    </row>
    <row r="517" spans="1:11" x14ac:dyDescent="0.25">
      <c r="A517" s="14">
        <v>516</v>
      </c>
      <c r="B517" s="14" t="e">
        <f>VLOOKUP('Ctrl+V'!#REF!,Data!$A$1:$B$200,2,0)</f>
        <v>#REF!</v>
      </c>
      <c r="C517" s="19" t="e">
        <f>'Ctrl+V'!#REF!</f>
        <v>#REF!</v>
      </c>
      <c r="D517" s="20" t="e">
        <f>'Ctrl+V'!#REF!</f>
        <v>#REF!</v>
      </c>
      <c r="E517" s="14" t="e">
        <f>'Ctrl+V'!#REF!</f>
        <v>#REF!</v>
      </c>
      <c r="F517" s="14" t="e">
        <f t="shared" si="19"/>
        <v>#REF!</v>
      </c>
      <c r="G517" s="14" t="e">
        <f>VLOOKUP(F517,'Time Chart'!$A$1:$D$25,4,0)</f>
        <v>#REF!</v>
      </c>
      <c r="H517" s="21" t="e">
        <f>'Ctrl+V'!#REF!</f>
        <v>#REF!</v>
      </c>
      <c r="K517" s="14" t="str">
        <f t="shared" si="20"/>
        <v>Salida</v>
      </c>
    </row>
    <row r="518" spans="1:11" x14ac:dyDescent="0.25">
      <c r="A518" s="14">
        <v>517</v>
      </c>
      <c r="B518" s="14" t="e">
        <f>VLOOKUP('Ctrl+V'!#REF!,Data!$A$1:$B$200,2,0)</f>
        <v>#REF!</v>
      </c>
      <c r="C518" s="19" t="e">
        <f>'Ctrl+V'!#REF!</f>
        <v>#REF!</v>
      </c>
      <c r="D518" s="20" t="e">
        <f>'Ctrl+V'!#REF!</f>
        <v>#REF!</v>
      </c>
      <c r="E518" s="14" t="e">
        <f>'Ctrl+V'!#REF!</f>
        <v>#REF!</v>
      </c>
      <c r="F518" s="14" t="e">
        <f t="shared" si="19"/>
        <v>#REF!</v>
      </c>
      <c r="G518" s="14" t="e">
        <f>VLOOKUP(F518,'Time Chart'!$A$1:$D$25,4,0)</f>
        <v>#REF!</v>
      </c>
      <c r="H518" s="21" t="e">
        <f>'Ctrl+V'!#REF!</f>
        <v>#REF!</v>
      </c>
      <c r="K518" s="14" t="str">
        <f t="shared" si="20"/>
        <v>Salida</v>
      </c>
    </row>
    <row r="519" spans="1:11" x14ac:dyDescent="0.25">
      <c r="A519" s="14">
        <v>518</v>
      </c>
      <c r="B519" s="14" t="e">
        <f>VLOOKUP('Ctrl+V'!#REF!,Data!$A$1:$B$200,2,0)</f>
        <v>#REF!</v>
      </c>
      <c r="C519" s="19" t="e">
        <f>'Ctrl+V'!#REF!</f>
        <v>#REF!</v>
      </c>
      <c r="D519" s="20" t="e">
        <f>'Ctrl+V'!#REF!</f>
        <v>#REF!</v>
      </c>
      <c r="E519" s="14" t="e">
        <f>'Ctrl+V'!#REF!</f>
        <v>#REF!</v>
      </c>
      <c r="F519" s="14" t="e">
        <f t="shared" si="19"/>
        <v>#REF!</v>
      </c>
      <c r="G519" s="14" t="e">
        <f>VLOOKUP(F519,'Time Chart'!$A$1:$D$25,4,0)</f>
        <v>#REF!</v>
      </c>
      <c r="H519" s="21" t="e">
        <f>'Ctrl+V'!#REF!</f>
        <v>#REF!</v>
      </c>
      <c r="K519" s="14" t="str">
        <f t="shared" si="20"/>
        <v>Salida</v>
      </c>
    </row>
    <row r="520" spans="1:11" x14ac:dyDescent="0.25">
      <c r="A520" s="14">
        <v>519</v>
      </c>
      <c r="B520" s="14" t="e">
        <f>VLOOKUP('Ctrl+V'!#REF!,Data!$A$1:$B$200,2,0)</f>
        <v>#REF!</v>
      </c>
      <c r="C520" s="19" t="e">
        <f>'Ctrl+V'!#REF!</f>
        <v>#REF!</v>
      </c>
      <c r="D520" s="20" t="e">
        <f>'Ctrl+V'!#REF!</f>
        <v>#REF!</v>
      </c>
      <c r="E520" s="14" t="e">
        <f>'Ctrl+V'!#REF!</f>
        <v>#REF!</v>
      </c>
      <c r="F520" s="14" t="e">
        <f t="shared" si="19"/>
        <v>#REF!</v>
      </c>
      <c r="G520" s="14" t="e">
        <f>VLOOKUP(F520,'Time Chart'!$A$1:$D$25,4,0)</f>
        <v>#REF!</v>
      </c>
      <c r="H520" s="21" t="e">
        <f>'Ctrl+V'!#REF!</f>
        <v>#REF!</v>
      </c>
      <c r="K520" s="14" t="str">
        <f t="shared" si="20"/>
        <v>Salida</v>
      </c>
    </row>
    <row r="521" spans="1:11" x14ac:dyDescent="0.25">
      <c r="A521" s="14">
        <v>520</v>
      </c>
      <c r="B521" s="14" t="e">
        <f>VLOOKUP('Ctrl+V'!#REF!,Data!$A$1:$B$200,2,0)</f>
        <v>#REF!</v>
      </c>
      <c r="C521" s="19" t="e">
        <f>'Ctrl+V'!#REF!</f>
        <v>#REF!</v>
      </c>
      <c r="D521" s="20" t="e">
        <f>'Ctrl+V'!#REF!</f>
        <v>#REF!</v>
      </c>
      <c r="E521" s="14" t="e">
        <f>'Ctrl+V'!#REF!</f>
        <v>#REF!</v>
      </c>
      <c r="F521" s="14" t="e">
        <f t="shared" si="19"/>
        <v>#REF!</v>
      </c>
      <c r="G521" s="14" t="e">
        <f>VLOOKUP(F521,'Time Chart'!$A$1:$D$25,4,0)</f>
        <v>#REF!</v>
      </c>
      <c r="H521" s="21" t="e">
        <f>'Ctrl+V'!#REF!</f>
        <v>#REF!</v>
      </c>
      <c r="K521" s="14" t="str">
        <f t="shared" si="20"/>
        <v>Salida</v>
      </c>
    </row>
    <row r="522" spans="1:11" x14ac:dyDescent="0.25">
      <c r="A522" s="14">
        <v>521</v>
      </c>
      <c r="B522" s="14" t="e">
        <f>VLOOKUP('Ctrl+V'!#REF!,Data!$A$1:$B$200,2,0)</f>
        <v>#REF!</v>
      </c>
      <c r="C522" s="19" t="e">
        <f>'Ctrl+V'!#REF!</f>
        <v>#REF!</v>
      </c>
      <c r="D522" s="20" t="e">
        <f>'Ctrl+V'!#REF!</f>
        <v>#REF!</v>
      </c>
      <c r="E522" s="14" t="e">
        <f>'Ctrl+V'!#REF!</f>
        <v>#REF!</v>
      </c>
      <c r="F522" s="14" t="e">
        <f t="shared" si="19"/>
        <v>#REF!</v>
      </c>
      <c r="G522" s="14" t="e">
        <f>VLOOKUP(F522,'Time Chart'!$A$1:$D$25,4,0)</f>
        <v>#REF!</v>
      </c>
      <c r="H522" s="21" t="e">
        <f>'Ctrl+V'!#REF!</f>
        <v>#REF!</v>
      </c>
      <c r="K522" s="14" t="str">
        <f t="shared" si="20"/>
        <v>Salida</v>
      </c>
    </row>
    <row r="523" spans="1:11" x14ac:dyDescent="0.25">
      <c r="A523" s="14">
        <v>522</v>
      </c>
      <c r="B523" s="14" t="e">
        <f>VLOOKUP('Ctrl+V'!#REF!,Data!$A$1:$B$200,2,0)</f>
        <v>#REF!</v>
      </c>
      <c r="C523" s="19" t="e">
        <f>'Ctrl+V'!#REF!</f>
        <v>#REF!</v>
      </c>
      <c r="D523" s="20" t="e">
        <f>'Ctrl+V'!#REF!</f>
        <v>#REF!</v>
      </c>
      <c r="E523" s="14" t="e">
        <f>'Ctrl+V'!#REF!</f>
        <v>#REF!</v>
      </c>
      <c r="F523" s="14" t="e">
        <f t="shared" si="19"/>
        <v>#REF!</v>
      </c>
      <c r="G523" s="14" t="e">
        <f>VLOOKUP(F523,'Time Chart'!$A$1:$D$25,4,0)</f>
        <v>#REF!</v>
      </c>
      <c r="H523" s="21" t="e">
        <f>'Ctrl+V'!#REF!</f>
        <v>#REF!</v>
      </c>
      <c r="K523" s="14" t="str">
        <f t="shared" si="20"/>
        <v>Salida</v>
      </c>
    </row>
    <row r="524" spans="1:11" x14ac:dyDescent="0.25">
      <c r="A524" s="14">
        <v>523</v>
      </c>
      <c r="B524" s="14" t="e">
        <f>VLOOKUP('Ctrl+V'!#REF!,Data!$A$1:$B$200,2,0)</f>
        <v>#REF!</v>
      </c>
      <c r="C524" s="19" t="e">
        <f>'Ctrl+V'!#REF!</f>
        <v>#REF!</v>
      </c>
      <c r="D524" s="20" t="e">
        <f>'Ctrl+V'!#REF!</f>
        <v>#REF!</v>
      </c>
      <c r="E524" s="14" t="e">
        <f>'Ctrl+V'!#REF!</f>
        <v>#REF!</v>
      </c>
      <c r="F524" s="14" t="e">
        <f t="shared" si="19"/>
        <v>#REF!</v>
      </c>
      <c r="G524" s="14" t="e">
        <f>VLOOKUP(F524,'Time Chart'!$A$1:$D$25,4,0)</f>
        <v>#REF!</v>
      </c>
      <c r="H524" s="21" t="e">
        <f>'Ctrl+V'!#REF!</f>
        <v>#REF!</v>
      </c>
      <c r="K524" s="14" t="str">
        <f t="shared" si="20"/>
        <v>Salida</v>
      </c>
    </row>
    <row r="525" spans="1:11" x14ac:dyDescent="0.25">
      <c r="A525" s="14">
        <v>524</v>
      </c>
      <c r="B525" s="14" t="e">
        <f>VLOOKUP('Ctrl+V'!#REF!,Data!$A$1:$B$200,2,0)</f>
        <v>#REF!</v>
      </c>
      <c r="C525" s="19" t="e">
        <f>'Ctrl+V'!#REF!</f>
        <v>#REF!</v>
      </c>
      <c r="D525" s="20" t="e">
        <f>'Ctrl+V'!#REF!</f>
        <v>#REF!</v>
      </c>
      <c r="E525" s="14" t="e">
        <f>'Ctrl+V'!#REF!</f>
        <v>#REF!</v>
      </c>
      <c r="F525" s="14" t="e">
        <f t="shared" si="19"/>
        <v>#REF!</v>
      </c>
      <c r="G525" s="14" t="e">
        <f>VLOOKUP(F525,'Time Chart'!$A$1:$D$25,4,0)</f>
        <v>#REF!</v>
      </c>
      <c r="H525" s="21" t="e">
        <f>'Ctrl+V'!#REF!</f>
        <v>#REF!</v>
      </c>
      <c r="K525" s="14" t="str">
        <f t="shared" si="20"/>
        <v>Salida</v>
      </c>
    </row>
    <row r="526" spans="1:11" x14ac:dyDescent="0.25">
      <c r="A526" s="14">
        <v>525</v>
      </c>
      <c r="B526" s="14" t="e">
        <f>VLOOKUP('Ctrl+V'!#REF!,Data!$A$1:$B$200,2,0)</f>
        <v>#REF!</v>
      </c>
      <c r="C526" s="19" t="e">
        <f>'Ctrl+V'!#REF!</f>
        <v>#REF!</v>
      </c>
      <c r="D526" s="20" t="e">
        <f>'Ctrl+V'!#REF!</f>
        <v>#REF!</v>
      </c>
      <c r="E526" s="14" t="e">
        <f>'Ctrl+V'!#REF!</f>
        <v>#REF!</v>
      </c>
      <c r="F526" s="14" t="e">
        <f t="shared" si="19"/>
        <v>#REF!</v>
      </c>
      <c r="G526" s="14" t="e">
        <f>VLOOKUP(F526,'Time Chart'!$A$1:$D$25,4,0)</f>
        <v>#REF!</v>
      </c>
      <c r="H526" s="21" t="e">
        <f>'Ctrl+V'!#REF!</f>
        <v>#REF!</v>
      </c>
      <c r="K526" s="14" t="str">
        <f t="shared" si="20"/>
        <v>Salida</v>
      </c>
    </row>
    <row r="527" spans="1:11" x14ac:dyDescent="0.25">
      <c r="A527" s="14">
        <v>526</v>
      </c>
      <c r="B527" s="14" t="e">
        <f>VLOOKUP('Ctrl+V'!#REF!,Data!$A$1:$B$200,2,0)</f>
        <v>#REF!</v>
      </c>
      <c r="C527" s="19" t="e">
        <f>'Ctrl+V'!#REF!</f>
        <v>#REF!</v>
      </c>
      <c r="D527" s="20" t="e">
        <f>'Ctrl+V'!#REF!</f>
        <v>#REF!</v>
      </c>
      <c r="E527" s="14" t="e">
        <f>'Ctrl+V'!#REF!</f>
        <v>#REF!</v>
      </c>
      <c r="F527" s="14" t="e">
        <f t="shared" si="19"/>
        <v>#REF!</v>
      </c>
      <c r="G527" s="14" t="e">
        <f>VLOOKUP(F527,'Time Chart'!$A$1:$D$25,4,0)</f>
        <v>#REF!</v>
      </c>
      <c r="H527" s="21" t="e">
        <f>'Ctrl+V'!#REF!</f>
        <v>#REF!</v>
      </c>
      <c r="K527" s="14" t="str">
        <f t="shared" si="20"/>
        <v>Salida</v>
      </c>
    </row>
    <row r="528" spans="1:11" x14ac:dyDescent="0.25">
      <c r="A528" s="14">
        <v>527</v>
      </c>
      <c r="B528" s="14" t="e">
        <f>VLOOKUP('Ctrl+V'!#REF!,Data!$A$1:$B$200,2,0)</f>
        <v>#REF!</v>
      </c>
      <c r="C528" s="19" t="e">
        <f>'Ctrl+V'!#REF!</f>
        <v>#REF!</v>
      </c>
      <c r="D528" s="20" t="e">
        <f>'Ctrl+V'!#REF!</f>
        <v>#REF!</v>
      </c>
      <c r="E528" s="14" t="e">
        <f>'Ctrl+V'!#REF!</f>
        <v>#REF!</v>
      </c>
      <c r="F528" s="14" t="e">
        <f t="shared" si="19"/>
        <v>#REF!</v>
      </c>
      <c r="G528" s="14" t="e">
        <f>VLOOKUP(F528,'Time Chart'!$A$1:$D$25,4,0)</f>
        <v>#REF!</v>
      </c>
      <c r="H528" s="21" t="e">
        <f>'Ctrl+V'!#REF!</f>
        <v>#REF!</v>
      </c>
      <c r="K528" s="14" t="str">
        <f t="shared" si="20"/>
        <v>Salida</v>
      </c>
    </row>
    <row r="529" spans="1:11" x14ac:dyDescent="0.25">
      <c r="A529" s="14">
        <v>528</v>
      </c>
      <c r="B529" s="14" t="e">
        <f>VLOOKUP('Ctrl+V'!#REF!,Data!$A$1:$B$200,2,0)</f>
        <v>#REF!</v>
      </c>
      <c r="C529" s="19" t="e">
        <f>'Ctrl+V'!#REF!</f>
        <v>#REF!</v>
      </c>
      <c r="D529" s="20" t="e">
        <f>'Ctrl+V'!#REF!</f>
        <v>#REF!</v>
      </c>
      <c r="E529" s="14" t="e">
        <f>'Ctrl+V'!#REF!</f>
        <v>#REF!</v>
      </c>
      <c r="F529" s="14" t="e">
        <f t="shared" si="19"/>
        <v>#REF!</v>
      </c>
      <c r="G529" s="14" t="e">
        <f>VLOOKUP(F529,'Time Chart'!$A$1:$D$25,4,0)</f>
        <v>#REF!</v>
      </c>
      <c r="H529" s="21" t="e">
        <f>'Ctrl+V'!#REF!</f>
        <v>#REF!</v>
      </c>
      <c r="K529" s="14" t="str">
        <f t="shared" si="20"/>
        <v>Salida</v>
      </c>
    </row>
    <row r="530" spans="1:11" x14ac:dyDescent="0.25">
      <c r="A530" s="14">
        <v>529</v>
      </c>
      <c r="B530" s="14" t="e">
        <f>VLOOKUP('Ctrl+V'!#REF!,Data!$A$1:$B$200,2,0)</f>
        <v>#REF!</v>
      </c>
      <c r="C530" s="19" t="e">
        <f>'Ctrl+V'!#REF!</f>
        <v>#REF!</v>
      </c>
      <c r="D530" s="20" t="e">
        <f>'Ctrl+V'!#REF!</f>
        <v>#REF!</v>
      </c>
      <c r="E530" s="14" t="e">
        <f>'Ctrl+V'!#REF!</f>
        <v>#REF!</v>
      </c>
      <c r="F530" s="14" t="e">
        <f t="shared" si="19"/>
        <v>#REF!</v>
      </c>
      <c r="G530" s="14" t="e">
        <f>VLOOKUP(F530,'Time Chart'!$A$1:$D$25,4,0)</f>
        <v>#REF!</v>
      </c>
      <c r="H530" s="21" t="e">
        <f>'Ctrl+V'!#REF!</f>
        <v>#REF!</v>
      </c>
      <c r="K530" s="14" t="str">
        <f t="shared" si="20"/>
        <v>Salida</v>
      </c>
    </row>
    <row r="531" spans="1:11" x14ac:dyDescent="0.25">
      <c r="A531" s="14">
        <v>530</v>
      </c>
      <c r="B531" s="14" t="e">
        <f>VLOOKUP('Ctrl+V'!#REF!,Data!$A$1:$B$200,2,0)</f>
        <v>#REF!</v>
      </c>
      <c r="C531" s="19" t="e">
        <f>'Ctrl+V'!#REF!</f>
        <v>#REF!</v>
      </c>
      <c r="D531" s="20" t="e">
        <f>'Ctrl+V'!#REF!</f>
        <v>#REF!</v>
      </c>
      <c r="E531" s="14" t="e">
        <f>'Ctrl+V'!#REF!</f>
        <v>#REF!</v>
      </c>
      <c r="F531" s="14" t="e">
        <f t="shared" si="19"/>
        <v>#REF!</v>
      </c>
      <c r="G531" s="14" t="e">
        <f>VLOOKUP(F531,'Time Chart'!$A$1:$D$25,4,0)</f>
        <v>#REF!</v>
      </c>
      <c r="H531" s="21" t="e">
        <f>'Ctrl+V'!#REF!</f>
        <v>#REF!</v>
      </c>
      <c r="K531" s="14" t="str">
        <f t="shared" si="20"/>
        <v>Salida</v>
      </c>
    </row>
    <row r="532" spans="1:11" x14ac:dyDescent="0.25">
      <c r="A532" s="14">
        <v>531</v>
      </c>
      <c r="B532" s="14" t="e">
        <f>VLOOKUP('Ctrl+V'!#REF!,Data!$A$1:$B$200,2,0)</f>
        <v>#REF!</v>
      </c>
      <c r="C532" s="19" t="e">
        <f>'Ctrl+V'!#REF!</f>
        <v>#REF!</v>
      </c>
      <c r="D532" s="20" t="e">
        <f>'Ctrl+V'!#REF!</f>
        <v>#REF!</v>
      </c>
      <c r="E532" s="14" t="e">
        <f>'Ctrl+V'!#REF!</f>
        <v>#REF!</v>
      </c>
      <c r="F532" s="14" t="e">
        <f t="shared" si="19"/>
        <v>#REF!</v>
      </c>
      <c r="G532" s="14" t="e">
        <f>VLOOKUP(F532,'Time Chart'!$A$1:$D$25,4,0)</f>
        <v>#REF!</v>
      </c>
      <c r="H532" s="21" t="e">
        <f>'Ctrl+V'!#REF!</f>
        <v>#REF!</v>
      </c>
      <c r="K532" s="14" t="str">
        <f t="shared" si="20"/>
        <v>Salida</v>
      </c>
    </row>
    <row r="533" spans="1:11" x14ac:dyDescent="0.25">
      <c r="A533" s="14">
        <v>532</v>
      </c>
      <c r="B533" s="14" t="e">
        <f>VLOOKUP('Ctrl+V'!#REF!,Data!$A$1:$B$200,2,0)</f>
        <v>#REF!</v>
      </c>
      <c r="C533" s="19" t="e">
        <f>'Ctrl+V'!#REF!</f>
        <v>#REF!</v>
      </c>
      <c r="D533" s="20" t="e">
        <f>'Ctrl+V'!#REF!</f>
        <v>#REF!</v>
      </c>
      <c r="E533" s="14" t="e">
        <f>'Ctrl+V'!#REF!</f>
        <v>#REF!</v>
      </c>
      <c r="F533" s="14" t="e">
        <f t="shared" si="19"/>
        <v>#REF!</v>
      </c>
      <c r="G533" s="14" t="e">
        <f>VLOOKUP(F533,'Time Chart'!$A$1:$D$25,4,0)</f>
        <v>#REF!</v>
      </c>
      <c r="H533" s="21" t="e">
        <f>'Ctrl+V'!#REF!</f>
        <v>#REF!</v>
      </c>
      <c r="K533" s="14" t="str">
        <f t="shared" si="20"/>
        <v>Salida</v>
      </c>
    </row>
    <row r="534" spans="1:11" x14ac:dyDescent="0.25">
      <c r="A534" s="14">
        <v>533</v>
      </c>
      <c r="B534" s="14" t="e">
        <f>VLOOKUP('Ctrl+V'!#REF!,Data!$A$1:$B$200,2,0)</f>
        <v>#REF!</v>
      </c>
      <c r="C534" s="19" t="e">
        <f>'Ctrl+V'!#REF!</f>
        <v>#REF!</v>
      </c>
      <c r="D534" s="20" t="e">
        <f>'Ctrl+V'!#REF!</f>
        <v>#REF!</v>
      </c>
      <c r="E534" s="14" t="e">
        <f>'Ctrl+V'!#REF!</f>
        <v>#REF!</v>
      </c>
      <c r="F534" s="14" t="e">
        <f t="shared" si="19"/>
        <v>#REF!</v>
      </c>
      <c r="G534" s="14" t="e">
        <f>VLOOKUP(F534,'Time Chart'!$A$1:$D$25,4,0)</f>
        <v>#REF!</v>
      </c>
      <c r="H534" s="21" t="e">
        <f>'Ctrl+V'!#REF!</f>
        <v>#REF!</v>
      </c>
      <c r="K534" s="14" t="str">
        <f t="shared" si="20"/>
        <v>Salida</v>
      </c>
    </row>
    <row r="535" spans="1:11" x14ac:dyDescent="0.25">
      <c r="A535" s="14">
        <v>534</v>
      </c>
      <c r="B535" s="14" t="e">
        <f>VLOOKUP('Ctrl+V'!#REF!,Data!$A$1:$B$200,2,0)</f>
        <v>#REF!</v>
      </c>
      <c r="C535" s="19" t="e">
        <f>'Ctrl+V'!#REF!</f>
        <v>#REF!</v>
      </c>
      <c r="D535" s="20" t="e">
        <f>'Ctrl+V'!#REF!</f>
        <v>#REF!</v>
      </c>
      <c r="E535" s="14" t="e">
        <f>'Ctrl+V'!#REF!</f>
        <v>#REF!</v>
      </c>
      <c r="F535" s="14" t="e">
        <f t="shared" si="19"/>
        <v>#REF!</v>
      </c>
      <c r="G535" s="14" t="e">
        <f>VLOOKUP(F535,'Time Chart'!$A$1:$D$25,4,0)</f>
        <v>#REF!</v>
      </c>
      <c r="H535" s="21" t="e">
        <f>'Ctrl+V'!#REF!</f>
        <v>#REF!</v>
      </c>
      <c r="K535" s="14" t="str">
        <f t="shared" si="20"/>
        <v>Salida</v>
      </c>
    </row>
    <row r="536" spans="1:11" x14ac:dyDescent="0.25">
      <c r="A536" s="14">
        <v>535</v>
      </c>
      <c r="B536" s="14" t="e">
        <f>VLOOKUP('Ctrl+V'!#REF!,Data!$A$1:$B$200,2,0)</f>
        <v>#REF!</v>
      </c>
      <c r="C536" s="19" t="e">
        <f>'Ctrl+V'!#REF!</f>
        <v>#REF!</v>
      </c>
      <c r="D536" s="20" t="e">
        <f>'Ctrl+V'!#REF!</f>
        <v>#REF!</v>
      </c>
      <c r="E536" s="14" t="e">
        <f>'Ctrl+V'!#REF!</f>
        <v>#REF!</v>
      </c>
      <c r="F536" s="14" t="e">
        <f t="shared" si="19"/>
        <v>#REF!</v>
      </c>
      <c r="G536" s="14" t="e">
        <f>VLOOKUP(F536,'Time Chart'!$A$1:$D$25,4,0)</f>
        <v>#REF!</v>
      </c>
      <c r="H536" s="21" t="e">
        <f>'Ctrl+V'!#REF!</f>
        <v>#REF!</v>
      </c>
      <c r="K536" s="14" t="str">
        <f t="shared" si="20"/>
        <v>Salida</v>
      </c>
    </row>
    <row r="537" spans="1:11" x14ac:dyDescent="0.25">
      <c r="A537" s="14">
        <v>536</v>
      </c>
      <c r="B537" s="14" t="e">
        <f>VLOOKUP('Ctrl+V'!#REF!,Data!$A$1:$B$200,2,0)</f>
        <v>#REF!</v>
      </c>
      <c r="C537" s="19" t="e">
        <f>'Ctrl+V'!#REF!</f>
        <v>#REF!</v>
      </c>
      <c r="D537" s="20" t="e">
        <f>'Ctrl+V'!#REF!</f>
        <v>#REF!</v>
      </c>
      <c r="E537" s="14" t="e">
        <f>'Ctrl+V'!#REF!</f>
        <v>#REF!</v>
      </c>
      <c r="F537" s="14" t="e">
        <f t="shared" si="19"/>
        <v>#REF!</v>
      </c>
      <c r="G537" s="14" t="e">
        <f>VLOOKUP(F537,'Time Chart'!$A$1:$D$25,4,0)</f>
        <v>#REF!</v>
      </c>
      <c r="H537" s="21" t="e">
        <f>'Ctrl+V'!#REF!</f>
        <v>#REF!</v>
      </c>
      <c r="K537" s="14" t="str">
        <f t="shared" si="20"/>
        <v>Salida</v>
      </c>
    </row>
    <row r="538" spans="1:11" x14ac:dyDescent="0.25">
      <c r="A538" s="14">
        <v>537</v>
      </c>
      <c r="B538" s="14" t="e">
        <f>VLOOKUP('Ctrl+V'!#REF!,Data!$A$1:$B$200,2,0)</f>
        <v>#REF!</v>
      </c>
      <c r="C538" s="19" t="e">
        <f>'Ctrl+V'!#REF!</f>
        <v>#REF!</v>
      </c>
      <c r="D538" s="20" t="e">
        <f>'Ctrl+V'!#REF!</f>
        <v>#REF!</v>
      </c>
      <c r="E538" s="14" t="e">
        <f>'Ctrl+V'!#REF!</f>
        <v>#REF!</v>
      </c>
      <c r="F538" s="14" t="e">
        <f t="shared" si="19"/>
        <v>#REF!</v>
      </c>
      <c r="G538" s="14" t="e">
        <f>VLOOKUP(F538,'Time Chart'!$A$1:$D$25,4,0)</f>
        <v>#REF!</v>
      </c>
      <c r="H538" s="21" t="e">
        <f>'Ctrl+V'!#REF!</f>
        <v>#REF!</v>
      </c>
      <c r="K538" s="14" t="str">
        <f t="shared" si="20"/>
        <v>Salida</v>
      </c>
    </row>
    <row r="539" spans="1:11" x14ac:dyDescent="0.25">
      <c r="A539" s="14">
        <v>538</v>
      </c>
      <c r="B539" s="14" t="e">
        <f>VLOOKUP('Ctrl+V'!#REF!,Data!$A$1:$B$200,2,0)</f>
        <v>#REF!</v>
      </c>
      <c r="C539" s="19" t="e">
        <f>'Ctrl+V'!#REF!</f>
        <v>#REF!</v>
      </c>
      <c r="D539" s="20" t="e">
        <f>'Ctrl+V'!#REF!</f>
        <v>#REF!</v>
      </c>
      <c r="E539" s="14" t="e">
        <f>'Ctrl+V'!#REF!</f>
        <v>#REF!</v>
      </c>
      <c r="F539" s="14" t="e">
        <f t="shared" si="19"/>
        <v>#REF!</v>
      </c>
      <c r="G539" s="14" t="e">
        <f>VLOOKUP(F539,'Time Chart'!$A$1:$D$25,4,0)</f>
        <v>#REF!</v>
      </c>
      <c r="H539" s="21" t="e">
        <f>'Ctrl+V'!#REF!</f>
        <v>#REF!</v>
      </c>
      <c r="K539" s="14" t="str">
        <f t="shared" si="20"/>
        <v>Salida</v>
      </c>
    </row>
    <row r="540" spans="1:11" x14ac:dyDescent="0.25">
      <c r="A540" s="14">
        <v>539</v>
      </c>
      <c r="B540" s="14" t="e">
        <f>VLOOKUP('Ctrl+V'!#REF!,Data!$A$1:$B$200,2,0)</f>
        <v>#REF!</v>
      </c>
      <c r="C540" s="19" t="e">
        <f>'Ctrl+V'!#REF!</f>
        <v>#REF!</v>
      </c>
      <c r="D540" s="20" t="e">
        <f>'Ctrl+V'!#REF!</f>
        <v>#REF!</v>
      </c>
      <c r="E540" s="14" t="e">
        <f>'Ctrl+V'!#REF!</f>
        <v>#REF!</v>
      </c>
      <c r="F540" s="14" t="e">
        <f t="shared" si="19"/>
        <v>#REF!</v>
      </c>
      <c r="G540" s="14" t="e">
        <f>VLOOKUP(F540,'Time Chart'!$A$1:$D$25,4,0)</f>
        <v>#REF!</v>
      </c>
      <c r="H540" s="21" t="e">
        <f>'Ctrl+V'!#REF!</f>
        <v>#REF!</v>
      </c>
      <c r="K540" s="14" t="str">
        <f t="shared" si="20"/>
        <v>Salida</v>
      </c>
    </row>
    <row r="541" spans="1:11" x14ac:dyDescent="0.25">
      <c r="A541" s="14">
        <v>540</v>
      </c>
      <c r="B541" s="14" t="e">
        <f>VLOOKUP('Ctrl+V'!#REF!,Data!$A$1:$B$200,2,0)</f>
        <v>#REF!</v>
      </c>
      <c r="C541" s="19" t="e">
        <f>'Ctrl+V'!#REF!</f>
        <v>#REF!</v>
      </c>
      <c r="D541" s="20" t="e">
        <f>'Ctrl+V'!#REF!</f>
        <v>#REF!</v>
      </c>
      <c r="E541" s="14" t="e">
        <f>'Ctrl+V'!#REF!</f>
        <v>#REF!</v>
      </c>
      <c r="F541" s="14" t="e">
        <f t="shared" si="19"/>
        <v>#REF!</v>
      </c>
      <c r="G541" s="14" t="e">
        <f>VLOOKUP(F541,'Time Chart'!$A$1:$D$25,4,0)</f>
        <v>#REF!</v>
      </c>
      <c r="H541" s="21" t="e">
        <f>'Ctrl+V'!#REF!</f>
        <v>#REF!</v>
      </c>
      <c r="K541" s="14" t="str">
        <f t="shared" si="20"/>
        <v>Salida</v>
      </c>
    </row>
    <row r="542" spans="1:11" x14ac:dyDescent="0.25">
      <c r="A542" s="14">
        <v>541</v>
      </c>
      <c r="B542" s="14" t="e">
        <f>VLOOKUP('Ctrl+V'!#REF!,Data!$A$1:$B$200,2,0)</f>
        <v>#REF!</v>
      </c>
      <c r="C542" s="19" t="e">
        <f>'Ctrl+V'!#REF!</f>
        <v>#REF!</v>
      </c>
      <c r="D542" s="20" t="e">
        <f>'Ctrl+V'!#REF!</f>
        <v>#REF!</v>
      </c>
      <c r="E542" s="14" t="e">
        <f>'Ctrl+V'!#REF!</f>
        <v>#REF!</v>
      </c>
      <c r="F542" s="14" t="e">
        <f t="shared" si="19"/>
        <v>#REF!</v>
      </c>
      <c r="G542" s="14" t="e">
        <f>VLOOKUP(F542,'Time Chart'!$A$1:$D$25,4,0)</f>
        <v>#REF!</v>
      </c>
      <c r="H542" s="21" t="e">
        <f>'Ctrl+V'!#REF!</f>
        <v>#REF!</v>
      </c>
      <c r="K542" s="14" t="str">
        <f t="shared" si="20"/>
        <v>Salida</v>
      </c>
    </row>
    <row r="543" spans="1:11" x14ac:dyDescent="0.25">
      <c r="A543" s="14">
        <v>542</v>
      </c>
      <c r="B543" s="14" t="e">
        <f>VLOOKUP('Ctrl+V'!#REF!,Data!$A$1:$B$200,2,0)</f>
        <v>#REF!</v>
      </c>
      <c r="C543" s="19" t="e">
        <f>'Ctrl+V'!#REF!</f>
        <v>#REF!</v>
      </c>
      <c r="D543" s="20" t="e">
        <f>'Ctrl+V'!#REF!</f>
        <v>#REF!</v>
      </c>
      <c r="E543" s="14" t="e">
        <f>'Ctrl+V'!#REF!</f>
        <v>#REF!</v>
      </c>
      <c r="F543" s="14" t="e">
        <f t="shared" si="19"/>
        <v>#REF!</v>
      </c>
      <c r="G543" s="14" t="e">
        <f>VLOOKUP(F543,'Time Chart'!$A$1:$D$25,4,0)</f>
        <v>#REF!</v>
      </c>
      <c r="H543" s="21" t="e">
        <f>'Ctrl+V'!#REF!</f>
        <v>#REF!</v>
      </c>
      <c r="K543" s="14" t="str">
        <f t="shared" si="20"/>
        <v>Salida</v>
      </c>
    </row>
    <row r="544" spans="1:11" x14ac:dyDescent="0.25">
      <c r="A544" s="14">
        <v>543</v>
      </c>
      <c r="B544" s="14" t="e">
        <f>VLOOKUP('Ctrl+V'!#REF!,Data!$A$1:$B$200,2,0)</f>
        <v>#REF!</v>
      </c>
      <c r="C544" s="19" t="e">
        <f>'Ctrl+V'!#REF!</f>
        <v>#REF!</v>
      </c>
      <c r="D544" s="20" t="e">
        <f>'Ctrl+V'!#REF!</f>
        <v>#REF!</v>
      </c>
      <c r="E544" s="14" t="e">
        <f>'Ctrl+V'!#REF!</f>
        <v>#REF!</v>
      </c>
      <c r="F544" s="14" t="e">
        <f t="shared" si="19"/>
        <v>#REF!</v>
      </c>
      <c r="G544" s="14" t="e">
        <f>VLOOKUP(F544,'Time Chart'!$A$1:$D$25,4,0)</f>
        <v>#REF!</v>
      </c>
      <c r="H544" s="21" t="e">
        <f>'Ctrl+V'!#REF!</f>
        <v>#REF!</v>
      </c>
      <c r="K544" s="14" t="str">
        <f t="shared" si="20"/>
        <v>Salida</v>
      </c>
    </row>
    <row r="545" spans="1:11" x14ac:dyDescent="0.25">
      <c r="A545" s="14">
        <v>544</v>
      </c>
      <c r="B545" s="14" t="e">
        <f>VLOOKUP('Ctrl+V'!#REF!,Data!$A$1:$B$200,2,0)</f>
        <v>#REF!</v>
      </c>
      <c r="C545" s="19" t="e">
        <f>'Ctrl+V'!#REF!</f>
        <v>#REF!</v>
      </c>
      <c r="D545" s="20" t="e">
        <f>'Ctrl+V'!#REF!</f>
        <v>#REF!</v>
      </c>
      <c r="E545" s="14" t="e">
        <f>'Ctrl+V'!#REF!</f>
        <v>#REF!</v>
      </c>
      <c r="F545" s="14" t="e">
        <f t="shared" si="19"/>
        <v>#REF!</v>
      </c>
      <c r="G545" s="14" t="e">
        <f>VLOOKUP(F545,'Time Chart'!$A$1:$D$25,4,0)</f>
        <v>#REF!</v>
      </c>
      <c r="H545" s="21" t="e">
        <f>'Ctrl+V'!#REF!</f>
        <v>#REF!</v>
      </c>
      <c r="K545" s="14" t="str">
        <f t="shared" si="20"/>
        <v>Salida</v>
      </c>
    </row>
    <row r="546" spans="1:11" x14ac:dyDescent="0.25">
      <c r="A546" s="14">
        <v>545</v>
      </c>
      <c r="B546" s="14" t="e">
        <f>VLOOKUP('Ctrl+V'!#REF!,Data!$A$1:$B$200,2,0)</f>
        <v>#REF!</v>
      </c>
      <c r="C546" s="19" t="e">
        <f>'Ctrl+V'!#REF!</f>
        <v>#REF!</v>
      </c>
      <c r="D546" s="20" t="e">
        <f>'Ctrl+V'!#REF!</f>
        <v>#REF!</v>
      </c>
      <c r="E546" s="14" t="e">
        <f>'Ctrl+V'!#REF!</f>
        <v>#REF!</v>
      </c>
      <c r="F546" s="14" t="e">
        <f t="shared" si="19"/>
        <v>#REF!</v>
      </c>
      <c r="G546" s="14" t="e">
        <f>VLOOKUP(F546,'Time Chart'!$A$1:$D$25,4,0)</f>
        <v>#REF!</v>
      </c>
      <c r="H546" s="21" t="e">
        <f>'Ctrl+V'!#REF!</f>
        <v>#REF!</v>
      </c>
      <c r="K546" s="14" t="str">
        <f t="shared" si="20"/>
        <v>Salida</v>
      </c>
    </row>
    <row r="547" spans="1:11" x14ac:dyDescent="0.25">
      <c r="A547" s="14">
        <v>546</v>
      </c>
      <c r="B547" s="14" t="e">
        <f>VLOOKUP('Ctrl+V'!#REF!,Data!$A$1:$B$200,2,0)</f>
        <v>#REF!</v>
      </c>
      <c r="C547" s="19" t="e">
        <f>'Ctrl+V'!#REF!</f>
        <v>#REF!</v>
      </c>
      <c r="D547" s="20" t="e">
        <f>'Ctrl+V'!#REF!</f>
        <v>#REF!</v>
      </c>
      <c r="E547" s="14" t="e">
        <f>'Ctrl+V'!#REF!</f>
        <v>#REF!</v>
      </c>
      <c r="F547" s="14" t="e">
        <f t="shared" si="19"/>
        <v>#REF!</v>
      </c>
      <c r="G547" s="14" t="e">
        <f>VLOOKUP(F547,'Time Chart'!$A$1:$D$25,4,0)</f>
        <v>#REF!</v>
      </c>
      <c r="H547" s="21" t="e">
        <f>'Ctrl+V'!#REF!</f>
        <v>#REF!</v>
      </c>
      <c r="K547" s="14" t="str">
        <f t="shared" si="20"/>
        <v>Salida</v>
      </c>
    </row>
    <row r="548" spans="1:11" x14ac:dyDescent="0.25">
      <c r="A548" s="14">
        <v>547</v>
      </c>
      <c r="B548" s="14" t="e">
        <f>VLOOKUP('Ctrl+V'!#REF!,Data!$A$1:$B$200,2,0)</f>
        <v>#REF!</v>
      </c>
      <c r="C548" s="19" t="e">
        <f>'Ctrl+V'!#REF!</f>
        <v>#REF!</v>
      </c>
      <c r="D548" s="20" t="e">
        <f>'Ctrl+V'!#REF!</f>
        <v>#REF!</v>
      </c>
      <c r="E548" s="14" t="e">
        <f>'Ctrl+V'!#REF!</f>
        <v>#REF!</v>
      </c>
      <c r="F548" s="14" t="e">
        <f t="shared" si="19"/>
        <v>#REF!</v>
      </c>
      <c r="G548" s="14" t="e">
        <f>VLOOKUP(F548,'Time Chart'!$A$1:$D$25,4,0)</f>
        <v>#REF!</v>
      </c>
      <c r="H548" s="21" t="e">
        <f>'Ctrl+V'!#REF!</f>
        <v>#REF!</v>
      </c>
      <c r="K548" s="14" t="str">
        <f t="shared" si="20"/>
        <v>Salida</v>
      </c>
    </row>
    <row r="549" spans="1:11" x14ac:dyDescent="0.25">
      <c r="A549" s="14">
        <v>548</v>
      </c>
      <c r="B549" s="14" t="e">
        <f>VLOOKUP('Ctrl+V'!#REF!,Data!$A$1:$B$200,2,0)</f>
        <v>#REF!</v>
      </c>
      <c r="C549" s="19" t="e">
        <f>'Ctrl+V'!#REF!</f>
        <v>#REF!</v>
      </c>
      <c r="D549" s="20" t="e">
        <f>'Ctrl+V'!#REF!</f>
        <v>#REF!</v>
      </c>
      <c r="E549" s="14" t="e">
        <f>'Ctrl+V'!#REF!</f>
        <v>#REF!</v>
      </c>
      <c r="F549" s="14" t="e">
        <f t="shared" si="19"/>
        <v>#REF!</v>
      </c>
      <c r="G549" s="14" t="e">
        <f>VLOOKUP(F549,'Time Chart'!$A$1:$D$25,4,0)</f>
        <v>#REF!</v>
      </c>
      <c r="H549" s="21" t="e">
        <f>'Ctrl+V'!#REF!</f>
        <v>#REF!</v>
      </c>
      <c r="K549" s="14" t="str">
        <f t="shared" si="20"/>
        <v>Salida</v>
      </c>
    </row>
    <row r="550" spans="1:11" x14ac:dyDescent="0.25">
      <c r="A550" s="14">
        <v>549</v>
      </c>
      <c r="B550" s="14" t="e">
        <f>VLOOKUP('Ctrl+V'!#REF!,Data!$A$1:$B$200,2,0)</f>
        <v>#REF!</v>
      </c>
      <c r="C550" s="19" t="e">
        <f>'Ctrl+V'!#REF!</f>
        <v>#REF!</v>
      </c>
      <c r="D550" s="20" t="e">
        <f>'Ctrl+V'!#REF!</f>
        <v>#REF!</v>
      </c>
      <c r="E550" s="14" t="e">
        <f>'Ctrl+V'!#REF!</f>
        <v>#REF!</v>
      </c>
      <c r="F550" s="14" t="e">
        <f t="shared" si="19"/>
        <v>#REF!</v>
      </c>
      <c r="G550" s="14" t="e">
        <f>VLOOKUP(F550,'Time Chart'!$A$1:$D$25,4,0)</f>
        <v>#REF!</v>
      </c>
      <c r="H550" s="21" t="e">
        <f>'Ctrl+V'!#REF!</f>
        <v>#REF!</v>
      </c>
      <c r="K550" s="14" t="str">
        <f t="shared" si="20"/>
        <v>Salida</v>
      </c>
    </row>
    <row r="551" spans="1:11" x14ac:dyDescent="0.25">
      <c r="A551" s="14">
        <v>550</v>
      </c>
      <c r="B551" s="14" t="e">
        <f>VLOOKUP('Ctrl+V'!#REF!,Data!$A$1:$B$200,2,0)</f>
        <v>#REF!</v>
      </c>
      <c r="C551" s="19" t="e">
        <f>'Ctrl+V'!#REF!</f>
        <v>#REF!</v>
      </c>
      <c r="D551" s="20" t="e">
        <f>'Ctrl+V'!#REF!</f>
        <v>#REF!</v>
      </c>
      <c r="E551" s="14" t="e">
        <f>'Ctrl+V'!#REF!</f>
        <v>#REF!</v>
      </c>
      <c r="F551" s="14" t="e">
        <f t="shared" si="19"/>
        <v>#REF!</v>
      </c>
      <c r="G551" s="14" t="e">
        <f>VLOOKUP(F551,'Time Chart'!$A$1:$D$25,4,0)</f>
        <v>#REF!</v>
      </c>
      <c r="H551" s="21" t="e">
        <f>'Ctrl+V'!#REF!</f>
        <v>#REF!</v>
      </c>
      <c r="K551" s="14" t="str">
        <f t="shared" si="20"/>
        <v>Salida</v>
      </c>
    </row>
    <row r="552" spans="1:11" x14ac:dyDescent="0.25">
      <c r="A552" s="14">
        <v>551</v>
      </c>
      <c r="B552" s="14" t="e">
        <f>VLOOKUP('Ctrl+V'!#REF!,Data!$A$1:$B$200,2,0)</f>
        <v>#REF!</v>
      </c>
      <c r="C552" s="19" t="e">
        <f>'Ctrl+V'!#REF!</f>
        <v>#REF!</v>
      </c>
      <c r="D552" s="20" t="e">
        <f>'Ctrl+V'!#REF!</f>
        <v>#REF!</v>
      </c>
      <c r="E552" s="14" t="e">
        <f>'Ctrl+V'!#REF!</f>
        <v>#REF!</v>
      </c>
      <c r="F552" s="14" t="e">
        <f t="shared" si="19"/>
        <v>#REF!</v>
      </c>
      <c r="G552" s="14" t="e">
        <f>VLOOKUP(F552,'Time Chart'!$A$1:$D$25,4,0)</f>
        <v>#REF!</v>
      </c>
      <c r="H552" s="21" t="e">
        <f>'Ctrl+V'!#REF!</f>
        <v>#REF!</v>
      </c>
      <c r="K552" s="14" t="str">
        <f t="shared" si="20"/>
        <v>Salida</v>
      </c>
    </row>
    <row r="553" spans="1:11" x14ac:dyDescent="0.25">
      <c r="A553" s="14">
        <v>552</v>
      </c>
      <c r="B553" s="14" t="e">
        <f>VLOOKUP('Ctrl+V'!#REF!,Data!$A$1:$B$200,2,0)</f>
        <v>#REF!</v>
      </c>
      <c r="C553" s="19" t="e">
        <f>'Ctrl+V'!#REF!</f>
        <v>#REF!</v>
      </c>
      <c r="D553" s="20" t="e">
        <f>'Ctrl+V'!#REF!</f>
        <v>#REF!</v>
      </c>
      <c r="E553" s="14" t="e">
        <f>'Ctrl+V'!#REF!</f>
        <v>#REF!</v>
      </c>
      <c r="F553" s="14" t="e">
        <f t="shared" si="19"/>
        <v>#REF!</v>
      </c>
      <c r="G553" s="14" t="e">
        <f>VLOOKUP(F553,'Time Chart'!$A$1:$D$25,4,0)</f>
        <v>#REF!</v>
      </c>
      <c r="H553" s="21" t="e">
        <f>'Ctrl+V'!#REF!</f>
        <v>#REF!</v>
      </c>
      <c r="K553" s="14" t="str">
        <f t="shared" si="20"/>
        <v>Salida</v>
      </c>
    </row>
    <row r="554" spans="1:11" x14ac:dyDescent="0.25">
      <c r="A554" s="14">
        <v>553</v>
      </c>
      <c r="B554" s="14" t="e">
        <f>VLOOKUP('Ctrl+V'!#REF!,Data!$A$1:$B$200,2,0)</f>
        <v>#REF!</v>
      </c>
      <c r="C554" s="19" t="e">
        <f>'Ctrl+V'!#REF!</f>
        <v>#REF!</v>
      </c>
      <c r="D554" s="20" t="e">
        <f>'Ctrl+V'!#REF!</f>
        <v>#REF!</v>
      </c>
      <c r="E554" s="14" t="e">
        <f>'Ctrl+V'!#REF!</f>
        <v>#REF!</v>
      </c>
      <c r="F554" s="14" t="e">
        <f t="shared" si="19"/>
        <v>#REF!</v>
      </c>
      <c r="G554" s="14" t="e">
        <f>VLOOKUP(F554,'Time Chart'!$A$1:$D$25,4,0)</f>
        <v>#REF!</v>
      </c>
      <c r="H554" s="21" t="e">
        <f>'Ctrl+V'!#REF!</f>
        <v>#REF!</v>
      </c>
      <c r="K554" s="14" t="str">
        <f t="shared" si="20"/>
        <v>Salida</v>
      </c>
    </row>
    <row r="555" spans="1:11" x14ac:dyDescent="0.25">
      <c r="A555" s="14">
        <v>554</v>
      </c>
      <c r="B555" s="14" t="e">
        <f>VLOOKUP('Ctrl+V'!#REF!,Data!$A$1:$B$200,2,0)</f>
        <v>#REF!</v>
      </c>
      <c r="C555" s="19" t="e">
        <f>'Ctrl+V'!#REF!</f>
        <v>#REF!</v>
      </c>
      <c r="D555" s="20" t="e">
        <f>'Ctrl+V'!#REF!</f>
        <v>#REF!</v>
      </c>
      <c r="E555" s="14" t="e">
        <f>'Ctrl+V'!#REF!</f>
        <v>#REF!</v>
      </c>
      <c r="F555" s="14" t="e">
        <f t="shared" si="19"/>
        <v>#REF!</v>
      </c>
      <c r="G555" s="14" t="e">
        <f>VLOOKUP(F555,'Time Chart'!$A$1:$D$25,4,0)</f>
        <v>#REF!</v>
      </c>
      <c r="H555" s="21" t="e">
        <f>'Ctrl+V'!#REF!</f>
        <v>#REF!</v>
      </c>
      <c r="K555" s="14" t="str">
        <f t="shared" si="20"/>
        <v>Salida</v>
      </c>
    </row>
    <row r="556" spans="1:11" x14ac:dyDescent="0.25">
      <c r="A556" s="14">
        <v>555</v>
      </c>
      <c r="B556" s="14" t="e">
        <f>VLOOKUP('Ctrl+V'!#REF!,Data!$A$1:$B$200,2,0)</f>
        <v>#REF!</v>
      </c>
      <c r="C556" s="19" t="e">
        <f>'Ctrl+V'!#REF!</f>
        <v>#REF!</v>
      </c>
      <c r="D556" s="20" t="e">
        <f>'Ctrl+V'!#REF!</f>
        <v>#REF!</v>
      </c>
      <c r="E556" s="14" t="e">
        <f>'Ctrl+V'!#REF!</f>
        <v>#REF!</v>
      </c>
      <c r="F556" s="14" t="e">
        <f t="shared" si="19"/>
        <v>#REF!</v>
      </c>
      <c r="G556" s="14" t="e">
        <f>VLOOKUP(F556,'Time Chart'!$A$1:$D$25,4,0)</f>
        <v>#REF!</v>
      </c>
      <c r="H556" s="21" t="e">
        <f>'Ctrl+V'!#REF!</f>
        <v>#REF!</v>
      </c>
      <c r="K556" s="14" t="str">
        <f t="shared" si="20"/>
        <v>Salida</v>
      </c>
    </row>
    <row r="557" spans="1:11" x14ac:dyDescent="0.25">
      <c r="A557" s="14">
        <v>556</v>
      </c>
      <c r="B557" s="14" t="e">
        <f>VLOOKUP('Ctrl+V'!#REF!,Data!$A$1:$B$200,2,0)</f>
        <v>#REF!</v>
      </c>
      <c r="C557" s="19" t="e">
        <f>'Ctrl+V'!#REF!</f>
        <v>#REF!</v>
      </c>
      <c r="D557" s="20" t="e">
        <f>'Ctrl+V'!#REF!</f>
        <v>#REF!</v>
      </c>
      <c r="E557" s="14" t="e">
        <f>'Ctrl+V'!#REF!</f>
        <v>#REF!</v>
      </c>
      <c r="F557" s="14" t="e">
        <f t="shared" si="19"/>
        <v>#REF!</v>
      </c>
      <c r="G557" s="14" t="e">
        <f>VLOOKUP(F557,'Time Chart'!$A$1:$D$25,4,0)</f>
        <v>#REF!</v>
      </c>
      <c r="H557" s="21" t="e">
        <f>'Ctrl+V'!#REF!</f>
        <v>#REF!</v>
      </c>
      <c r="K557" s="14" t="str">
        <f t="shared" si="20"/>
        <v>Salida</v>
      </c>
    </row>
    <row r="558" spans="1:11" x14ac:dyDescent="0.25">
      <c r="A558" s="14">
        <v>557</v>
      </c>
      <c r="B558" s="14" t="e">
        <f>VLOOKUP('Ctrl+V'!#REF!,Data!$A$1:$B$200,2,0)</f>
        <v>#REF!</v>
      </c>
      <c r="C558" s="19" t="e">
        <f>'Ctrl+V'!#REF!</f>
        <v>#REF!</v>
      </c>
      <c r="D558" s="20" t="e">
        <f>'Ctrl+V'!#REF!</f>
        <v>#REF!</v>
      </c>
      <c r="E558" s="14" t="e">
        <f>'Ctrl+V'!#REF!</f>
        <v>#REF!</v>
      </c>
      <c r="F558" s="14" t="e">
        <f t="shared" si="19"/>
        <v>#REF!</v>
      </c>
      <c r="G558" s="14" t="e">
        <f>VLOOKUP(F558,'Time Chart'!$A$1:$D$25,4,0)</f>
        <v>#REF!</v>
      </c>
      <c r="H558" s="21" t="e">
        <f>'Ctrl+V'!#REF!</f>
        <v>#REF!</v>
      </c>
      <c r="K558" s="14" t="str">
        <f t="shared" si="20"/>
        <v>Salida</v>
      </c>
    </row>
    <row r="559" spans="1:11" x14ac:dyDescent="0.25">
      <c r="A559" s="14">
        <v>558</v>
      </c>
      <c r="B559" s="14" t="e">
        <f>VLOOKUP('Ctrl+V'!#REF!,Data!$A$1:$B$200,2,0)</f>
        <v>#REF!</v>
      </c>
      <c r="C559" s="19" t="e">
        <f>'Ctrl+V'!#REF!</f>
        <v>#REF!</v>
      </c>
      <c r="D559" s="20" t="e">
        <f>'Ctrl+V'!#REF!</f>
        <v>#REF!</v>
      </c>
      <c r="E559" s="14" t="e">
        <f>'Ctrl+V'!#REF!</f>
        <v>#REF!</v>
      </c>
      <c r="F559" s="14" t="e">
        <f t="shared" si="19"/>
        <v>#REF!</v>
      </c>
      <c r="G559" s="14" t="e">
        <f>VLOOKUP(F559,'Time Chart'!$A$1:$D$25,4,0)</f>
        <v>#REF!</v>
      </c>
      <c r="H559" s="21" t="e">
        <f>'Ctrl+V'!#REF!</f>
        <v>#REF!</v>
      </c>
      <c r="K559" s="14" t="str">
        <f t="shared" si="20"/>
        <v>Salida</v>
      </c>
    </row>
    <row r="560" spans="1:11" x14ac:dyDescent="0.25">
      <c r="A560" s="14">
        <v>559</v>
      </c>
      <c r="B560" s="14" t="e">
        <f>VLOOKUP('Ctrl+V'!#REF!,Data!$A$1:$B$200,2,0)</f>
        <v>#REF!</v>
      </c>
      <c r="C560" s="19" t="e">
        <f>'Ctrl+V'!#REF!</f>
        <v>#REF!</v>
      </c>
      <c r="D560" s="20" t="e">
        <f>'Ctrl+V'!#REF!</f>
        <v>#REF!</v>
      </c>
      <c r="E560" s="14" t="e">
        <f>'Ctrl+V'!#REF!</f>
        <v>#REF!</v>
      </c>
      <c r="F560" s="14" t="e">
        <f t="shared" si="19"/>
        <v>#REF!</v>
      </c>
      <c r="G560" s="14" t="e">
        <f>VLOOKUP(F560,'Time Chart'!$A$1:$D$25,4,0)</f>
        <v>#REF!</v>
      </c>
      <c r="H560" s="21" t="e">
        <f>'Ctrl+V'!#REF!</f>
        <v>#REF!</v>
      </c>
      <c r="K560" s="14" t="str">
        <f t="shared" si="20"/>
        <v>Salida</v>
      </c>
    </row>
    <row r="561" spans="1:11" x14ac:dyDescent="0.25">
      <c r="A561" s="14">
        <v>560</v>
      </c>
      <c r="B561" s="14" t="e">
        <f>VLOOKUP('Ctrl+V'!#REF!,Data!$A$1:$B$200,2,0)</f>
        <v>#REF!</v>
      </c>
      <c r="C561" s="19" t="e">
        <f>'Ctrl+V'!#REF!</f>
        <v>#REF!</v>
      </c>
      <c r="D561" s="20" t="e">
        <f>'Ctrl+V'!#REF!</f>
        <v>#REF!</v>
      </c>
      <c r="E561" s="14" t="e">
        <f>'Ctrl+V'!#REF!</f>
        <v>#REF!</v>
      </c>
      <c r="F561" s="14" t="e">
        <f t="shared" ref="F561:F624" si="21">ROUNDDOWN(HOUR(C561),1)+1</f>
        <v>#REF!</v>
      </c>
      <c r="G561" s="14" t="e">
        <f>VLOOKUP(F561,'Time Chart'!$A$1:$D$25,4,0)</f>
        <v>#REF!</v>
      </c>
      <c r="H561" s="21" t="e">
        <f>'Ctrl+V'!#REF!</f>
        <v>#REF!</v>
      </c>
      <c r="K561" s="14" t="str">
        <f t="shared" si="20"/>
        <v>Salida</v>
      </c>
    </row>
    <row r="562" spans="1:11" x14ac:dyDescent="0.25">
      <c r="A562" s="14">
        <v>561</v>
      </c>
      <c r="B562" s="14" t="e">
        <f>VLOOKUP('Ctrl+V'!#REF!,Data!$A$1:$B$200,2,0)</f>
        <v>#REF!</v>
      </c>
      <c r="C562" s="19" t="e">
        <f>'Ctrl+V'!#REF!</f>
        <v>#REF!</v>
      </c>
      <c r="D562" s="20" t="e">
        <f>'Ctrl+V'!#REF!</f>
        <v>#REF!</v>
      </c>
      <c r="E562" s="14" t="e">
        <f>'Ctrl+V'!#REF!</f>
        <v>#REF!</v>
      </c>
      <c r="F562" s="14" t="e">
        <f t="shared" si="21"/>
        <v>#REF!</v>
      </c>
      <c r="G562" s="14" t="e">
        <f>VLOOKUP(F562,'Time Chart'!$A$1:$D$25,4,0)</f>
        <v>#REF!</v>
      </c>
      <c r="H562" s="21" t="e">
        <f>'Ctrl+V'!#REF!</f>
        <v>#REF!</v>
      </c>
      <c r="K562" s="14" t="str">
        <f t="shared" si="20"/>
        <v>Salida</v>
      </c>
    </row>
    <row r="563" spans="1:11" x14ac:dyDescent="0.25">
      <c r="A563" s="14">
        <v>562</v>
      </c>
      <c r="B563" s="14" t="e">
        <f>VLOOKUP('Ctrl+V'!#REF!,Data!$A$1:$B$200,2,0)</f>
        <v>#REF!</v>
      </c>
      <c r="C563" s="19" t="e">
        <f>'Ctrl+V'!#REF!</f>
        <v>#REF!</v>
      </c>
      <c r="D563" s="20" t="e">
        <f>'Ctrl+V'!#REF!</f>
        <v>#REF!</v>
      </c>
      <c r="E563" s="14" t="e">
        <f>'Ctrl+V'!#REF!</f>
        <v>#REF!</v>
      </c>
      <c r="F563" s="14" t="e">
        <f t="shared" si="21"/>
        <v>#REF!</v>
      </c>
      <c r="G563" s="14" t="e">
        <f>VLOOKUP(F563,'Time Chart'!$A$1:$D$25,4,0)</f>
        <v>#REF!</v>
      </c>
      <c r="H563" s="21" t="e">
        <f>'Ctrl+V'!#REF!</f>
        <v>#REF!</v>
      </c>
      <c r="K563" s="14" t="str">
        <f t="shared" si="20"/>
        <v>Salida</v>
      </c>
    </row>
    <row r="564" spans="1:11" x14ac:dyDescent="0.25">
      <c r="A564" s="14">
        <v>563</v>
      </c>
      <c r="B564" s="14" t="e">
        <f>VLOOKUP('Ctrl+V'!#REF!,Data!$A$1:$B$200,2,0)</f>
        <v>#REF!</v>
      </c>
      <c r="C564" s="19" t="e">
        <f>'Ctrl+V'!#REF!</f>
        <v>#REF!</v>
      </c>
      <c r="D564" s="20" t="e">
        <f>'Ctrl+V'!#REF!</f>
        <v>#REF!</v>
      </c>
      <c r="E564" s="14" t="e">
        <f>'Ctrl+V'!#REF!</f>
        <v>#REF!</v>
      </c>
      <c r="F564" s="14" t="e">
        <f t="shared" si="21"/>
        <v>#REF!</v>
      </c>
      <c r="G564" s="14" t="e">
        <f>VLOOKUP(F564,'Time Chart'!$A$1:$D$25,4,0)</f>
        <v>#REF!</v>
      </c>
      <c r="H564" s="21" t="e">
        <f>'Ctrl+V'!#REF!</f>
        <v>#REF!</v>
      </c>
      <c r="K564" s="14" t="str">
        <f t="shared" si="20"/>
        <v>Salida</v>
      </c>
    </row>
    <row r="565" spans="1:11" x14ac:dyDescent="0.25">
      <c r="A565" s="14">
        <v>564</v>
      </c>
      <c r="B565" s="14" t="e">
        <f>VLOOKUP('Ctrl+V'!#REF!,Data!$A$1:$B$200,2,0)</f>
        <v>#REF!</v>
      </c>
      <c r="C565" s="19" t="e">
        <f>'Ctrl+V'!#REF!</f>
        <v>#REF!</v>
      </c>
      <c r="D565" s="20" t="e">
        <f>'Ctrl+V'!#REF!</f>
        <v>#REF!</v>
      </c>
      <c r="E565" s="14" t="e">
        <f>'Ctrl+V'!#REF!</f>
        <v>#REF!</v>
      </c>
      <c r="F565" s="14" t="e">
        <f t="shared" si="21"/>
        <v>#REF!</v>
      </c>
      <c r="G565" s="14" t="e">
        <f>VLOOKUP(F565,'Time Chart'!$A$1:$D$25,4,0)</f>
        <v>#REF!</v>
      </c>
      <c r="H565" s="21" t="e">
        <f>'Ctrl+V'!#REF!</f>
        <v>#REF!</v>
      </c>
      <c r="K565" s="14" t="str">
        <f t="shared" si="20"/>
        <v>Salida</v>
      </c>
    </row>
    <row r="566" spans="1:11" x14ac:dyDescent="0.25">
      <c r="A566" s="14">
        <v>565</v>
      </c>
      <c r="B566" s="14" t="e">
        <f>VLOOKUP('Ctrl+V'!#REF!,Data!$A$1:$B$200,2,0)</f>
        <v>#REF!</v>
      </c>
      <c r="C566" s="19" t="e">
        <f>'Ctrl+V'!#REF!</f>
        <v>#REF!</v>
      </c>
      <c r="D566" s="20" t="e">
        <f>'Ctrl+V'!#REF!</f>
        <v>#REF!</v>
      </c>
      <c r="E566" s="14" t="e">
        <f>'Ctrl+V'!#REF!</f>
        <v>#REF!</v>
      </c>
      <c r="F566" s="14" t="e">
        <f t="shared" si="21"/>
        <v>#REF!</v>
      </c>
      <c r="G566" s="14" t="e">
        <f>VLOOKUP(F566,'Time Chart'!$A$1:$D$25,4,0)</f>
        <v>#REF!</v>
      </c>
      <c r="H566" s="21" t="e">
        <f>'Ctrl+V'!#REF!</f>
        <v>#REF!</v>
      </c>
      <c r="K566" s="14" t="str">
        <f t="shared" si="20"/>
        <v>Salida</v>
      </c>
    </row>
    <row r="567" spans="1:11" x14ac:dyDescent="0.25">
      <c r="A567" s="14">
        <v>566</v>
      </c>
      <c r="B567" s="14" t="e">
        <f>VLOOKUP('Ctrl+V'!#REF!,Data!$A$1:$B$200,2,0)</f>
        <v>#REF!</v>
      </c>
      <c r="C567" s="19" t="e">
        <f>'Ctrl+V'!#REF!</f>
        <v>#REF!</v>
      </c>
      <c r="D567" s="20" t="e">
        <f>'Ctrl+V'!#REF!</f>
        <v>#REF!</v>
      </c>
      <c r="E567" s="14" t="e">
        <f>'Ctrl+V'!#REF!</f>
        <v>#REF!</v>
      </c>
      <c r="F567" s="14" t="e">
        <f t="shared" si="21"/>
        <v>#REF!</v>
      </c>
      <c r="G567" s="14" t="e">
        <f>VLOOKUP(F567,'Time Chart'!$A$1:$D$25,4,0)</f>
        <v>#REF!</v>
      </c>
      <c r="H567" s="21" t="e">
        <f>'Ctrl+V'!#REF!</f>
        <v>#REF!</v>
      </c>
      <c r="K567" s="14" t="str">
        <f t="shared" si="20"/>
        <v>Salida</v>
      </c>
    </row>
    <row r="568" spans="1:11" x14ac:dyDescent="0.25">
      <c r="A568" s="14">
        <v>567</v>
      </c>
      <c r="B568" s="14" t="e">
        <f>VLOOKUP('Ctrl+V'!#REF!,Data!$A$1:$B$200,2,0)</f>
        <v>#REF!</v>
      </c>
      <c r="C568" s="19" t="e">
        <f>'Ctrl+V'!#REF!</f>
        <v>#REF!</v>
      </c>
      <c r="D568" s="20" t="e">
        <f>'Ctrl+V'!#REF!</f>
        <v>#REF!</v>
      </c>
      <c r="E568" s="14" t="e">
        <f>'Ctrl+V'!#REF!</f>
        <v>#REF!</v>
      </c>
      <c r="F568" s="14" t="e">
        <f t="shared" si="21"/>
        <v>#REF!</v>
      </c>
      <c r="G568" s="14" t="e">
        <f>VLOOKUP(F568,'Time Chart'!$A$1:$D$25,4,0)</f>
        <v>#REF!</v>
      </c>
      <c r="H568" s="21" t="e">
        <f>'Ctrl+V'!#REF!</f>
        <v>#REF!</v>
      </c>
      <c r="K568" s="14" t="str">
        <f t="shared" si="20"/>
        <v>Salida</v>
      </c>
    </row>
    <row r="569" spans="1:11" x14ac:dyDescent="0.25">
      <c r="A569" s="14">
        <v>568</v>
      </c>
      <c r="B569" s="14" t="e">
        <f>VLOOKUP('Ctrl+V'!#REF!,Data!$A$1:$B$200,2,0)</f>
        <v>#REF!</v>
      </c>
      <c r="C569" s="19" t="e">
        <f>'Ctrl+V'!#REF!</f>
        <v>#REF!</v>
      </c>
      <c r="D569" s="20" t="e">
        <f>'Ctrl+V'!#REF!</f>
        <v>#REF!</v>
      </c>
      <c r="E569" s="14" t="e">
        <f>'Ctrl+V'!#REF!</f>
        <v>#REF!</v>
      </c>
      <c r="F569" s="14" t="e">
        <f t="shared" si="21"/>
        <v>#REF!</v>
      </c>
      <c r="G569" s="14" t="e">
        <f>VLOOKUP(F569,'Time Chart'!$A$1:$D$25,4,0)</f>
        <v>#REF!</v>
      </c>
      <c r="H569" s="21" t="e">
        <f>'Ctrl+V'!#REF!</f>
        <v>#REF!</v>
      </c>
      <c r="K569" s="14" t="str">
        <f t="shared" si="20"/>
        <v>Salida</v>
      </c>
    </row>
    <row r="570" spans="1:11" x14ac:dyDescent="0.25">
      <c r="A570" s="14">
        <v>569</v>
      </c>
      <c r="B570" s="14" t="e">
        <f>VLOOKUP('Ctrl+V'!#REF!,Data!$A$1:$B$200,2,0)</f>
        <v>#REF!</v>
      </c>
      <c r="C570" s="19" t="e">
        <f>'Ctrl+V'!#REF!</f>
        <v>#REF!</v>
      </c>
      <c r="D570" s="20" t="e">
        <f>'Ctrl+V'!#REF!</f>
        <v>#REF!</v>
      </c>
      <c r="E570" s="14" t="e">
        <f>'Ctrl+V'!#REF!</f>
        <v>#REF!</v>
      </c>
      <c r="F570" s="14" t="e">
        <f t="shared" si="21"/>
        <v>#REF!</v>
      </c>
      <c r="G570" s="14" t="e">
        <f>VLOOKUP(F570,'Time Chart'!$A$1:$D$25,4,0)</f>
        <v>#REF!</v>
      </c>
      <c r="H570" s="21" t="e">
        <f>'Ctrl+V'!#REF!</f>
        <v>#REF!</v>
      </c>
      <c r="K570" s="14" t="str">
        <f t="shared" si="20"/>
        <v>Salida</v>
      </c>
    </row>
    <row r="571" spans="1:11" x14ac:dyDescent="0.25">
      <c r="A571" s="14">
        <v>570</v>
      </c>
      <c r="B571" s="14" t="e">
        <f>VLOOKUP('Ctrl+V'!#REF!,Data!$A$1:$B$200,2,0)</f>
        <v>#REF!</v>
      </c>
      <c r="C571" s="19" t="e">
        <f>'Ctrl+V'!#REF!</f>
        <v>#REF!</v>
      </c>
      <c r="D571" s="20" t="e">
        <f>'Ctrl+V'!#REF!</f>
        <v>#REF!</v>
      </c>
      <c r="E571" s="14" t="e">
        <f>'Ctrl+V'!#REF!</f>
        <v>#REF!</v>
      </c>
      <c r="F571" s="14" t="e">
        <f t="shared" si="21"/>
        <v>#REF!</v>
      </c>
      <c r="G571" s="14" t="e">
        <f>VLOOKUP(F571,'Time Chart'!$A$1:$D$25,4,0)</f>
        <v>#REF!</v>
      </c>
      <c r="H571" s="21" t="e">
        <f>'Ctrl+V'!#REF!</f>
        <v>#REF!</v>
      </c>
      <c r="K571" s="14" t="str">
        <f t="shared" si="20"/>
        <v>Salida</v>
      </c>
    </row>
    <row r="572" spans="1:11" x14ac:dyDescent="0.25">
      <c r="A572" s="14">
        <v>571</v>
      </c>
      <c r="B572" s="14" t="e">
        <f>VLOOKUP('Ctrl+V'!#REF!,Data!$A$1:$B$200,2,0)</f>
        <v>#REF!</v>
      </c>
      <c r="C572" s="19" t="e">
        <f>'Ctrl+V'!#REF!</f>
        <v>#REF!</v>
      </c>
      <c r="D572" s="20" t="e">
        <f>'Ctrl+V'!#REF!</f>
        <v>#REF!</v>
      </c>
      <c r="E572" s="14" t="e">
        <f>'Ctrl+V'!#REF!</f>
        <v>#REF!</v>
      </c>
      <c r="F572" s="14" t="e">
        <f t="shared" si="21"/>
        <v>#REF!</v>
      </c>
      <c r="G572" s="14" t="e">
        <f>VLOOKUP(F572,'Time Chart'!$A$1:$D$25,4,0)</f>
        <v>#REF!</v>
      </c>
      <c r="H572" s="21" t="e">
        <f>'Ctrl+V'!#REF!</f>
        <v>#REF!</v>
      </c>
      <c r="K572" s="14" t="str">
        <f t="shared" si="20"/>
        <v>Salida</v>
      </c>
    </row>
    <row r="573" spans="1:11" x14ac:dyDescent="0.25">
      <c r="A573" s="14">
        <v>572</v>
      </c>
      <c r="B573" s="14" t="e">
        <f>VLOOKUP('Ctrl+V'!#REF!,Data!$A$1:$B$200,2,0)</f>
        <v>#REF!</v>
      </c>
      <c r="C573" s="19" t="e">
        <f>'Ctrl+V'!#REF!</f>
        <v>#REF!</v>
      </c>
      <c r="D573" s="20" t="e">
        <f>'Ctrl+V'!#REF!</f>
        <v>#REF!</v>
      </c>
      <c r="E573" s="14" t="e">
        <f>'Ctrl+V'!#REF!</f>
        <v>#REF!</v>
      </c>
      <c r="F573" s="14" t="e">
        <f t="shared" si="21"/>
        <v>#REF!</v>
      </c>
      <c r="G573" s="14" t="e">
        <f>VLOOKUP(F573,'Time Chart'!$A$1:$D$25,4,0)</f>
        <v>#REF!</v>
      </c>
      <c r="H573" s="21" t="e">
        <f>'Ctrl+V'!#REF!</f>
        <v>#REF!</v>
      </c>
      <c r="K573" s="14" t="str">
        <f t="shared" si="20"/>
        <v>Salida</v>
      </c>
    </row>
    <row r="574" spans="1:11" x14ac:dyDescent="0.25">
      <c r="A574" s="14">
        <v>573</v>
      </c>
      <c r="B574" s="14" t="e">
        <f>VLOOKUP('Ctrl+V'!#REF!,Data!$A$1:$B$200,2,0)</f>
        <v>#REF!</v>
      </c>
      <c r="C574" s="19" t="e">
        <f>'Ctrl+V'!#REF!</f>
        <v>#REF!</v>
      </c>
      <c r="D574" s="20" t="e">
        <f>'Ctrl+V'!#REF!</f>
        <v>#REF!</v>
      </c>
      <c r="E574" s="14" t="e">
        <f>'Ctrl+V'!#REF!</f>
        <v>#REF!</v>
      </c>
      <c r="F574" s="14" t="e">
        <f t="shared" si="21"/>
        <v>#REF!</v>
      </c>
      <c r="G574" s="14" t="e">
        <f>VLOOKUP(F574,'Time Chart'!$A$1:$D$25,4,0)</f>
        <v>#REF!</v>
      </c>
      <c r="H574" s="21" t="e">
        <f>'Ctrl+V'!#REF!</f>
        <v>#REF!</v>
      </c>
      <c r="K574" s="14" t="str">
        <f t="shared" si="20"/>
        <v>Salida</v>
      </c>
    </row>
    <row r="575" spans="1:11" x14ac:dyDescent="0.25">
      <c r="A575" s="14">
        <v>574</v>
      </c>
      <c r="B575" s="14" t="e">
        <f>VLOOKUP('Ctrl+V'!#REF!,Data!$A$1:$B$200,2,0)</f>
        <v>#REF!</v>
      </c>
      <c r="C575" s="19" t="e">
        <f>'Ctrl+V'!#REF!</f>
        <v>#REF!</v>
      </c>
      <c r="D575" s="20" t="e">
        <f>'Ctrl+V'!#REF!</f>
        <v>#REF!</v>
      </c>
      <c r="E575" s="14" t="e">
        <f>'Ctrl+V'!#REF!</f>
        <v>#REF!</v>
      </c>
      <c r="F575" s="14" t="e">
        <f t="shared" si="21"/>
        <v>#REF!</v>
      </c>
      <c r="G575" s="14" t="e">
        <f>VLOOKUP(F575,'Time Chart'!$A$1:$D$25,4,0)</f>
        <v>#REF!</v>
      </c>
      <c r="H575" s="21" t="e">
        <f>'Ctrl+V'!#REF!</f>
        <v>#REF!</v>
      </c>
      <c r="K575" s="14" t="str">
        <f t="shared" si="20"/>
        <v>Salida</v>
      </c>
    </row>
    <row r="576" spans="1:11" x14ac:dyDescent="0.25">
      <c r="A576" s="14">
        <v>575</v>
      </c>
      <c r="B576" s="14" t="e">
        <f>VLOOKUP('Ctrl+V'!#REF!,Data!$A$1:$B$200,2,0)</f>
        <v>#REF!</v>
      </c>
      <c r="C576" s="19" t="e">
        <f>'Ctrl+V'!#REF!</f>
        <v>#REF!</v>
      </c>
      <c r="D576" s="20" t="e">
        <f>'Ctrl+V'!#REF!</f>
        <v>#REF!</v>
      </c>
      <c r="E576" s="14" t="e">
        <f>'Ctrl+V'!#REF!</f>
        <v>#REF!</v>
      </c>
      <c r="F576" s="14" t="e">
        <f t="shared" si="21"/>
        <v>#REF!</v>
      </c>
      <c r="G576" s="14" t="e">
        <f>VLOOKUP(F576,'Time Chart'!$A$1:$D$25,4,0)</f>
        <v>#REF!</v>
      </c>
      <c r="H576" s="21" t="e">
        <f>'Ctrl+V'!#REF!</f>
        <v>#REF!</v>
      </c>
      <c r="K576" s="14" t="str">
        <f t="shared" si="20"/>
        <v>Salida</v>
      </c>
    </row>
    <row r="577" spans="1:11" x14ac:dyDescent="0.25">
      <c r="A577" s="14">
        <v>576</v>
      </c>
      <c r="B577" s="14" t="e">
        <f>VLOOKUP('Ctrl+V'!#REF!,Data!$A$1:$B$200,2,0)</f>
        <v>#REF!</v>
      </c>
      <c r="C577" s="19" t="e">
        <f>'Ctrl+V'!#REF!</f>
        <v>#REF!</v>
      </c>
      <c r="D577" s="20" t="e">
        <f>'Ctrl+V'!#REF!</f>
        <v>#REF!</v>
      </c>
      <c r="E577" s="14" t="e">
        <f>'Ctrl+V'!#REF!</f>
        <v>#REF!</v>
      </c>
      <c r="F577" s="14" t="e">
        <f t="shared" si="21"/>
        <v>#REF!</v>
      </c>
      <c r="G577" s="14" t="e">
        <f>VLOOKUP(F577,'Time Chart'!$A$1:$D$25,4,0)</f>
        <v>#REF!</v>
      </c>
      <c r="H577" s="21" t="e">
        <f>'Ctrl+V'!#REF!</f>
        <v>#REF!</v>
      </c>
      <c r="K577" s="14" t="str">
        <f t="shared" si="20"/>
        <v>Salida</v>
      </c>
    </row>
    <row r="578" spans="1:11" x14ac:dyDescent="0.25">
      <c r="A578" s="14">
        <v>577</v>
      </c>
      <c r="B578" s="14" t="e">
        <f>VLOOKUP('Ctrl+V'!#REF!,Data!$A$1:$B$200,2,0)</f>
        <v>#REF!</v>
      </c>
      <c r="C578" s="19" t="e">
        <f>'Ctrl+V'!#REF!</f>
        <v>#REF!</v>
      </c>
      <c r="D578" s="20" t="e">
        <f>'Ctrl+V'!#REF!</f>
        <v>#REF!</v>
      </c>
      <c r="E578" s="14" t="e">
        <f>'Ctrl+V'!#REF!</f>
        <v>#REF!</v>
      </c>
      <c r="F578" s="14" t="e">
        <f t="shared" si="21"/>
        <v>#REF!</v>
      </c>
      <c r="G578" s="14" t="e">
        <f>VLOOKUP(F578,'Time Chart'!$A$1:$D$25,4,0)</f>
        <v>#REF!</v>
      </c>
      <c r="H578" s="21" t="e">
        <f>'Ctrl+V'!#REF!</f>
        <v>#REF!</v>
      </c>
      <c r="K578" s="14" t="str">
        <f t="shared" si="20"/>
        <v>Salida</v>
      </c>
    </row>
    <row r="579" spans="1:11" x14ac:dyDescent="0.25">
      <c r="A579" s="14">
        <v>578</v>
      </c>
      <c r="B579" s="14" t="e">
        <f>VLOOKUP('Ctrl+V'!#REF!,Data!$A$1:$B$200,2,0)</f>
        <v>#REF!</v>
      </c>
      <c r="C579" s="19" t="e">
        <f>'Ctrl+V'!#REF!</f>
        <v>#REF!</v>
      </c>
      <c r="D579" s="20" t="e">
        <f>'Ctrl+V'!#REF!</f>
        <v>#REF!</v>
      </c>
      <c r="E579" s="14" t="e">
        <f>'Ctrl+V'!#REF!</f>
        <v>#REF!</v>
      </c>
      <c r="F579" s="14" t="e">
        <f t="shared" si="21"/>
        <v>#REF!</v>
      </c>
      <c r="G579" s="14" t="e">
        <f>VLOOKUP(F579,'Time Chart'!$A$1:$D$25,4,0)</f>
        <v>#REF!</v>
      </c>
      <c r="H579" s="21" t="e">
        <f>'Ctrl+V'!#REF!</f>
        <v>#REF!</v>
      </c>
      <c r="K579" s="14" t="str">
        <f t="shared" ref="K579:K642" si="22">IF(J579="Santa Lucia","Llegada","Salida")</f>
        <v>Salida</v>
      </c>
    </row>
    <row r="580" spans="1:11" x14ac:dyDescent="0.25">
      <c r="A580" s="14">
        <v>579</v>
      </c>
      <c r="B580" s="14" t="e">
        <f>VLOOKUP('Ctrl+V'!#REF!,Data!$A$1:$B$200,2,0)</f>
        <v>#REF!</v>
      </c>
      <c r="C580" s="19" t="e">
        <f>'Ctrl+V'!#REF!</f>
        <v>#REF!</v>
      </c>
      <c r="D580" s="20" t="e">
        <f>'Ctrl+V'!#REF!</f>
        <v>#REF!</v>
      </c>
      <c r="E580" s="14" t="e">
        <f>'Ctrl+V'!#REF!</f>
        <v>#REF!</v>
      </c>
      <c r="F580" s="14" t="e">
        <f t="shared" si="21"/>
        <v>#REF!</v>
      </c>
      <c r="G580" s="14" t="e">
        <f>VLOOKUP(F580,'Time Chart'!$A$1:$D$25,4,0)</f>
        <v>#REF!</v>
      </c>
      <c r="H580" s="21" t="e">
        <f>'Ctrl+V'!#REF!</f>
        <v>#REF!</v>
      </c>
      <c r="K580" s="14" t="str">
        <f t="shared" si="22"/>
        <v>Salida</v>
      </c>
    </row>
    <row r="581" spans="1:11" x14ac:dyDescent="0.25">
      <c r="A581" s="14">
        <v>580</v>
      </c>
      <c r="B581" s="14" t="e">
        <f>VLOOKUP('Ctrl+V'!#REF!,Data!$A$1:$B$200,2,0)</f>
        <v>#REF!</v>
      </c>
      <c r="C581" s="19" t="e">
        <f>'Ctrl+V'!#REF!</f>
        <v>#REF!</v>
      </c>
      <c r="D581" s="20" t="e">
        <f>'Ctrl+V'!#REF!</f>
        <v>#REF!</v>
      </c>
      <c r="E581" s="14" t="e">
        <f>'Ctrl+V'!#REF!</f>
        <v>#REF!</v>
      </c>
      <c r="F581" s="14" t="e">
        <f t="shared" si="21"/>
        <v>#REF!</v>
      </c>
      <c r="G581" s="14" t="e">
        <f>VLOOKUP(F581,'Time Chart'!$A$1:$D$25,4,0)</f>
        <v>#REF!</v>
      </c>
      <c r="H581" s="21" t="e">
        <f>'Ctrl+V'!#REF!</f>
        <v>#REF!</v>
      </c>
      <c r="K581" s="14" t="str">
        <f t="shared" si="22"/>
        <v>Salida</v>
      </c>
    </row>
    <row r="582" spans="1:11" x14ac:dyDescent="0.25">
      <c r="A582" s="14">
        <v>581</v>
      </c>
      <c r="B582" s="14" t="e">
        <f>VLOOKUP('Ctrl+V'!#REF!,Data!$A$1:$B$200,2,0)</f>
        <v>#REF!</v>
      </c>
      <c r="C582" s="19" t="e">
        <f>'Ctrl+V'!#REF!</f>
        <v>#REF!</v>
      </c>
      <c r="D582" s="20" t="e">
        <f>'Ctrl+V'!#REF!</f>
        <v>#REF!</v>
      </c>
      <c r="E582" s="14" t="e">
        <f>'Ctrl+V'!#REF!</f>
        <v>#REF!</v>
      </c>
      <c r="F582" s="14" t="e">
        <f t="shared" si="21"/>
        <v>#REF!</v>
      </c>
      <c r="G582" s="14" t="e">
        <f>VLOOKUP(F582,'Time Chart'!$A$1:$D$25,4,0)</f>
        <v>#REF!</v>
      </c>
      <c r="H582" s="21" t="e">
        <f>'Ctrl+V'!#REF!</f>
        <v>#REF!</v>
      </c>
      <c r="K582" s="14" t="str">
        <f t="shared" si="22"/>
        <v>Salida</v>
      </c>
    </row>
    <row r="583" spans="1:11" x14ac:dyDescent="0.25">
      <c r="A583" s="14">
        <v>582</v>
      </c>
      <c r="B583" s="14" t="e">
        <f>VLOOKUP('Ctrl+V'!#REF!,Data!$A$1:$B$200,2,0)</f>
        <v>#REF!</v>
      </c>
      <c r="C583" s="19" t="e">
        <f>'Ctrl+V'!#REF!</f>
        <v>#REF!</v>
      </c>
      <c r="D583" s="20" t="e">
        <f>'Ctrl+V'!#REF!</f>
        <v>#REF!</v>
      </c>
      <c r="E583" s="14" t="e">
        <f>'Ctrl+V'!#REF!</f>
        <v>#REF!</v>
      </c>
      <c r="F583" s="14" t="e">
        <f t="shared" si="21"/>
        <v>#REF!</v>
      </c>
      <c r="G583" s="14" t="e">
        <f>VLOOKUP(F583,'Time Chart'!$A$1:$D$25,4,0)</f>
        <v>#REF!</v>
      </c>
      <c r="H583" s="21" t="e">
        <f>'Ctrl+V'!#REF!</f>
        <v>#REF!</v>
      </c>
      <c r="K583" s="14" t="str">
        <f t="shared" si="22"/>
        <v>Salida</v>
      </c>
    </row>
    <row r="584" spans="1:11" x14ac:dyDescent="0.25">
      <c r="A584" s="14">
        <v>583</v>
      </c>
      <c r="B584" s="14" t="e">
        <f>VLOOKUP('Ctrl+V'!#REF!,Data!$A$1:$B$200,2,0)</f>
        <v>#REF!</v>
      </c>
      <c r="C584" s="19" t="e">
        <f>'Ctrl+V'!#REF!</f>
        <v>#REF!</v>
      </c>
      <c r="D584" s="20" t="e">
        <f>'Ctrl+V'!#REF!</f>
        <v>#REF!</v>
      </c>
      <c r="E584" s="14" t="e">
        <f>'Ctrl+V'!#REF!</f>
        <v>#REF!</v>
      </c>
      <c r="F584" s="14" t="e">
        <f t="shared" si="21"/>
        <v>#REF!</v>
      </c>
      <c r="G584" s="14" t="e">
        <f>VLOOKUP(F584,'Time Chart'!$A$1:$D$25,4,0)</f>
        <v>#REF!</v>
      </c>
      <c r="H584" s="21" t="e">
        <f>'Ctrl+V'!#REF!</f>
        <v>#REF!</v>
      </c>
      <c r="K584" s="14" t="str">
        <f t="shared" si="22"/>
        <v>Salida</v>
      </c>
    </row>
    <row r="585" spans="1:11" x14ac:dyDescent="0.25">
      <c r="A585" s="14">
        <v>584</v>
      </c>
      <c r="B585" s="14" t="e">
        <f>VLOOKUP('Ctrl+V'!#REF!,Data!$A$1:$B$200,2,0)</f>
        <v>#REF!</v>
      </c>
      <c r="C585" s="19" t="e">
        <f>'Ctrl+V'!#REF!</f>
        <v>#REF!</v>
      </c>
      <c r="D585" s="20" t="e">
        <f>'Ctrl+V'!#REF!</f>
        <v>#REF!</v>
      </c>
      <c r="E585" s="14" t="e">
        <f>'Ctrl+V'!#REF!</f>
        <v>#REF!</v>
      </c>
      <c r="F585" s="14" t="e">
        <f t="shared" si="21"/>
        <v>#REF!</v>
      </c>
      <c r="G585" s="14" t="e">
        <f>VLOOKUP(F585,'Time Chart'!$A$1:$D$25,4,0)</f>
        <v>#REF!</v>
      </c>
      <c r="H585" s="21" t="e">
        <f>'Ctrl+V'!#REF!</f>
        <v>#REF!</v>
      </c>
      <c r="K585" s="14" t="str">
        <f t="shared" si="22"/>
        <v>Salida</v>
      </c>
    </row>
    <row r="586" spans="1:11" x14ac:dyDescent="0.25">
      <c r="A586" s="14">
        <v>585</v>
      </c>
      <c r="B586" s="14" t="e">
        <f>VLOOKUP('Ctrl+V'!#REF!,Data!$A$1:$B$200,2,0)</f>
        <v>#REF!</v>
      </c>
      <c r="C586" s="19" t="e">
        <f>'Ctrl+V'!#REF!</f>
        <v>#REF!</v>
      </c>
      <c r="D586" s="20" t="e">
        <f>'Ctrl+V'!#REF!</f>
        <v>#REF!</v>
      </c>
      <c r="E586" s="14" t="e">
        <f>'Ctrl+V'!#REF!</f>
        <v>#REF!</v>
      </c>
      <c r="F586" s="14" t="e">
        <f t="shared" si="21"/>
        <v>#REF!</v>
      </c>
      <c r="G586" s="14" t="e">
        <f>VLOOKUP(F586,'Time Chart'!$A$1:$D$25,4,0)</f>
        <v>#REF!</v>
      </c>
      <c r="H586" s="21" t="e">
        <f>'Ctrl+V'!#REF!</f>
        <v>#REF!</v>
      </c>
      <c r="K586" s="14" t="str">
        <f t="shared" si="22"/>
        <v>Salida</v>
      </c>
    </row>
    <row r="587" spans="1:11" x14ac:dyDescent="0.25">
      <c r="A587" s="14">
        <v>586</v>
      </c>
      <c r="B587" s="14" t="e">
        <f>VLOOKUP('Ctrl+V'!#REF!,Data!$A$1:$B$200,2,0)</f>
        <v>#REF!</v>
      </c>
      <c r="C587" s="19" t="e">
        <f>'Ctrl+V'!#REF!</f>
        <v>#REF!</v>
      </c>
      <c r="D587" s="20" t="e">
        <f>'Ctrl+V'!#REF!</f>
        <v>#REF!</v>
      </c>
      <c r="E587" s="14" t="e">
        <f>'Ctrl+V'!#REF!</f>
        <v>#REF!</v>
      </c>
      <c r="F587" s="14" t="e">
        <f t="shared" si="21"/>
        <v>#REF!</v>
      </c>
      <c r="G587" s="14" t="e">
        <f>VLOOKUP(F587,'Time Chart'!$A$1:$D$25,4,0)</f>
        <v>#REF!</v>
      </c>
      <c r="H587" s="21" t="e">
        <f>'Ctrl+V'!#REF!</f>
        <v>#REF!</v>
      </c>
      <c r="K587" s="14" t="str">
        <f t="shared" si="22"/>
        <v>Salida</v>
      </c>
    </row>
    <row r="588" spans="1:11" x14ac:dyDescent="0.25">
      <c r="A588" s="14">
        <v>587</v>
      </c>
      <c r="B588" s="14" t="e">
        <f>VLOOKUP('Ctrl+V'!#REF!,Data!$A$1:$B$200,2,0)</f>
        <v>#REF!</v>
      </c>
      <c r="C588" s="19" t="e">
        <f>'Ctrl+V'!#REF!</f>
        <v>#REF!</v>
      </c>
      <c r="D588" s="20" t="e">
        <f>'Ctrl+V'!#REF!</f>
        <v>#REF!</v>
      </c>
      <c r="E588" s="14" t="e">
        <f>'Ctrl+V'!#REF!</f>
        <v>#REF!</v>
      </c>
      <c r="F588" s="14" t="e">
        <f t="shared" si="21"/>
        <v>#REF!</v>
      </c>
      <c r="G588" s="14" t="e">
        <f>VLOOKUP(F588,'Time Chart'!$A$1:$D$25,4,0)</f>
        <v>#REF!</v>
      </c>
      <c r="H588" s="21" t="e">
        <f>'Ctrl+V'!#REF!</f>
        <v>#REF!</v>
      </c>
      <c r="K588" s="14" t="str">
        <f t="shared" si="22"/>
        <v>Salida</v>
      </c>
    </row>
    <row r="589" spans="1:11" x14ac:dyDescent="0.25">
      <c r="A589" s="14">
        <v>588</v>
      </c>
      <c r="B589" s="14" t="e">
        <f>VLOOKUP('Ctrl+V'!#REF!,Data!$A$1:$B$200,2,0)</f>
        <v>#REF!</v>
      </c>
      <c r="C589" s="19" t="e">
        <f>'Ctrl+V'!#REF!</f>
        <v>#REF!</v>
      </c>
      <c r="D589" s="20" t="e">
        <f>'Ctrl+V'!#REF!</f>
        <v>#REF!</v>
      </c>
      <c r="E589" s="14" t="e">
        <f>'Ctrl+V'!#REF!</f>
        <v>#REF!</v>
      </c>
      <c r="F589" s="14" t="e">
        <f t="shared" si="21"/>
        <v>#REF!</v>
      </c>
      <c r="G589" s="14" t="e">
        <f>VLOOKUP(F589,'Time Chart'!$A$1:$D$25,4,0)</f>
        <v>#REF!</v>
      </c>
      <c r="H589" s="21" t="e">
        <f>'Ctrl+V'!#REF!</f>
        <v>#REF!</v>
      </c>
      <c r="K589" s="14" t="str">
        <f t="shared" si="22"/>
        <v>Salida</v>
      </c>
    </row>
    <row r="590" spans="1:11" x14ac:dyDescent="0.25">
      <c r="A590" s="14">
        <v>589</v>
      </c>
      <c r="B590" s="14" t="e">
        <f>VLOOKUP('Ctrl+V'!#REF!,Data!$A$1:$B$200,2,0)</f>
        <v>#REF!</v>
      </c>
      <c r="C590" s="19" t="e">
        <f>'Ctrl+V'!#REF!</f>
        <v>#REF!</v>
      </c>
      <c r="D590" s="20" t="e">
        <f>'Ctrl+V'!#REF!</f>
        <v>#REF!</v>
      </c>
      <c r="E590" s="14" t="e">
        <f>'Ctrl+V'!#REF!</f>
        <v>#REF!</v>
      </c>
      <c r="F590" s="14" t="e">
        <f t="shared" si="21"/>
        <v>#REF!</v>
      </c>
      <c r="G590" s="14" t="e">
        <f>VLOOKUP(F590,'Time Chart'!$A$1:$D$25,4,0)</f>
        <v>#REF!</v>
      </c>
      <c r="H590" s="21" t="e">
        <f>'Ctrl+V'!#REF!</f>
        <v>#REF!</v>
      </c>
      <c r="K590" s="14" t="str">
        <f t="shared" si="22"/>
        <v>Salida</v>
      </c>
    </row>
    <row r="591" spans="1:11" x14ac:dyDescent="0.25">
      <c r="A591" s="14">
        <v>590</v>
      </c>
      <c r="B591" s="14" t="e">
        <f>VLOOKUP('Ctrl+V'!#REF!,Data!$A$1:$B$200,2,0)</f>
        <v>#REF!</v>
      </c>
      <c r="C591" s="19" t="e">
        <f>'Ctrl+V'!#REF!</f>
        <v>#REF!</v>
      </c>
      <c r="D591" s="20" t="e">
        <f>'Ctrl+V'!#REF!</f>
        <v>#REF!</v>
      </c>
      <c r="E591" s="14" t="e">
        <f>'Ctrl+V'!#REF!</f>
        <v>#REF!</v>
      </c>
      <c r="F591" s="14" t="e">
        <f t="shared" si="21"/>
        <v>#REF!</v>
      </c>
      <c r="G591" s="14" t="e">
        <f>VLOOKUP(F591,'Time Chart'!$A$1:$D$25,4,0)</f>
        <v>#REF!</v>
      </c>
      <c r="H591" s="21" t="e">
        <f>'Ctrl+V'!#REF!</f>
        <v>#REF!</v>
      </c>
      <c r="K591" s="14" t="str">
        <f t="shared" si="22"/>
        <v>Salida</v>
      </c>
    </row>
    <row r="592" spans="1:11" x14ac:dyDescent="0.25">
      <c r="A592" s="14">
        <v>591</v>
      </c>
      <c r="B592" s="14" t="e">
        <f>VLOOKUP('Ctrl+V'!#REF!,Data!$A$1:$B$200,2,0)</f>
        <v>#REF!</v>
      </c>
      <c r="C592" s="19" t="e">
        <f>'Ctrl+V'!#REF!</f>
        <v>#REF!</v>
      </c>
      <c r="D592" s="20" t="e">
        <f>'Ctrl+V'!#REF!</f>
        <v>#REF!</v>
      </c>
      <c r="E592" s="14" t="e">
        <f>'Ctrl+V'!#REF!</f>
        <v>#REF!</v>
      </c>
      <c r="F592" s="14" t="e">
        <f t="shared" si="21"/>
        <v>#REF!</v>
      </c>
      <c r="G592" s="14" t="e">
        <f>VLOOKUP(F592,'Time Chart'!$A$1:$D$25,4,0)</f>
        <v>#REF!</v>
      </c>
      <c r="H592" s="21" t="e">
        <f>'Ctrl+V'!#REF!</f>
        <v>#REF!</v>
      </c>
      <c r="K592" s="14" t="str">
        <f t="shared" si="22"/>
        <v>Salida</v>
      </c>
    </row>
    <row r="593" spans="1:11" x14ac:dyDescent="0.25">
      <c r="A593" s="14">
        <v>592</v>
      </c>
      <c r="B593" s="14" t="e">
        <f>VLOOKUP('Ctrl+V'!#REF!,Data!$A$1:$B$200,2,0)</f>
        <v>#REF!</v>
      </c>
      <c r="C593" s="19" t="e">
        <f>'Ctrl+V'!#REF!</f>
        <v>#REF!</v>
      </c>
      <c r="D593" s="20" t="e">
        <f>'Ctrl+V'!#REF!</f>
        <v>#REF!</v>
      </c>
      <c r="E593" s="14" t="e">
        <f>'Ctrl+V'!#REF!</f>
        <v>#REF!</v>
      </c>
      <c r="F593" s="14" t="e">
        <f t="shared" si="21"/>
        <v>#REF!</v>
      </c>
      <c r="G593" s="14" t="e">
        <f>VLOOKUP(F593,'Time Chart'!$A$1:$D$25,4,0)</f>
        <v>#REF!</v>
      </c>
      <c r="H593" s="21" t="e">
        <f>'Ctrl+V'!#REF!</f>
        <v>#REF!</v>
      </c>
      <c r="K593" s="14" t="str">
        <f t="shared" si="22"/>
        <v>Salida</v>
      </c>
    </row>
    <row r="594" spans="1:11" x14ac:dyDescent="0.25">
      <c r="A594" s="14">
        <v>593</v>
      </c>
      <c r="B594" s="14" t="e">
        <f>VLOOKUP('Ctrl+V'!#REF!,Data!$A$1:$B$200,2,0)</f>
        <v>#REF!</v>
      </c>
      <c r="C594" s="19" t="e">
        <f>'Ctrl+V'!#REF!</f>
        <v>#REF!</v>
      </c>
      <c r="D594" s="20" t="e">
        <f>'Ctrl+V'!#REF!</f>
        <v>#REF!</v>
      </c>
      <c r="E594" s="14" t="e">
        <f>'Ctrl+V'!#REF!</f>
        <v>#REF!</v>
      </c>
      <c r="F594" s="14" t="e">
        <f t="shared" si="21"/>
        <v>#REF!</v>
      </c>
      <c r="G594" s="14" t="e">
        <f>VLOOKUP(F594,'Time Chart'!$A$1:$D$25,4,0)</f>
        <v>#REF!</v>
      </c>
      <c r="H594" s="21" t="e">
        <f>'Ctrl+V'!#REF!</f>
        <v>#REF!</v>
      </c>
      <c r="K594" s="14" t="str">
        <f t="shared" si="22"/>
        <v>Salida</v>
      </c>
    </row>
    <row r="595" spans="1:11" x14ac:dyDescent="0.25">
      <c r="A595" s="14">
        <v>594</v>
      </c>
      <c r="B595" s="14" t="e">
        <f>VLOOKUP('Ctrl+V'!#REF!,Data!$A$1:$B$200,2,0)</f>
        <v>#REF!</v>
      </c>
      <c r="C595" s="19" t="e">
        <f>'Ctrl+V'!#REF!</f>
        <v>#REF!</v>
      </c>
      <c r="D595" s="20" t="e">
        <f>'Ctrl+V'!#REF!</f>
        <v>#REF!</v>
      </c>
      <c r="E595" s="14" t="e">
        <f>'Ctrl+V'!#REF!</f>
        <v>#REF!</v>
      </c>
      <c r="F595" s="14" t="e">
        <f t="shared" si="21"/>
        <v>#REF!</v>
      </c>
      <c r="G595" s="14" t="e">
        <f>VLOOKUP(F595,'Time Chart'!$A$1:$D$25,4,0)</f>
        <v>#REF!</v>
      </c>
      <c r="H595" s="21" t="e">
        <f>'Ctrl+V'!#REF!</f>
        <v>#REF!</v>
      </c>
      <c r="K595" s="14" t="str">
        <f t="shared" si="22"/>
        <v>Salida</v>
      </c>
    </row>
    <row r="596" spans="1:11" x14ac:dyDescent="0.25">
      <c r="A596" s="14">
        <v>595</v>
      </c>
      <c r="B596" s="14" t="e">
        <f>VLOOKUP('Ctrl+V'!#REF!,Data!$A$1:$B$200,2,0)</f>
        <v>#REF!</v>
      </c>
      <c r="C596" s="19" t="e">
        <f>'Ctrl+V'!#REF!</f>
        <v>#REF!</v>
      </c>
      <c r="D596" s="20" t="e">
        <f>'Ctrl+V'!#REF!</f>
        <v>#REF!</v>
      </c>
      <c r="E596" s="14" t="e">
        <f>'Ctrl+V'!#REF!</f>
        <v>#REF!</v>
      </c>
      <c r="F596" s="14" t="e">
        <f t="shared" si="21"/>
        <v>#REF!</v>
      </c>
      <c r="G596" s="14" t="e">
        <f>VLOOKUP(F596,'Time Chart'!$A$1:$D$25,4,0)</f>
        <v>#REF!</v>
      </c>
      <c r="H596" s="21" t="e">
        <f>'Ctrl+V'!#REF!</f>
        <v>#REF!</v>
      </c>
      <c r="K596" s="14" t="str">
        <f t="shared" si="22"/>
        <v>Salida</v>
      </c>
    </row>
    <row r="597" spans="1:11" x14ac:dyDescent="0.25">
      <c r="A597" s="14">
        <v>596</v>
      </c>
      <c r="B597" s="14" t="e">
        <f>VLOOKUP('Ctrl+V'!#REF!,Data!$A$1:$B$200,2,0)</f>
        <v>#REF!</v>
      </c>
      <c r="C597" s="19" t="e">
        <f>'Ctrl+V'!#REF!</f>
        <v>#REF!</v>
      </c>
      <c r="D597" s="20" t="e">
        <f>'Ctrl+V'!#REF!</f>
        <v>#REF!</v>
      </c>
      <c r="E597" s="14" t="e">
        <f>'Ctrl+V'!#REF!</f>
        <v>#REF!</v>
      </c>
      <c r="F597" s="14" t="e">
        <f t="shared" si="21"/>
        <v>#REF!</v>
      </c>
      <c r="G597" s="14" t="e">
        <f>VLOOKUP(F597,'Time Chart'!$A$1:$D$25,4,0)</f>
        <v>#REF!</v>
      </c>
      <c r="H597" s="21" t="e">
        <f>'Ctrl+V'!#REF!</f>
        <v>#REF!</v>
      </c>
      <c r="K597" s="14" t="str">
        <f t="shared" si="22"/>
        <v>Salida</v>
      </c>
    </row>
    <row r="598" spans="1:11" x14ac:dyDescent="0.25">
      <c r="A598" s="14">
        <v>597</v>
      </c>
      <c r="B598" s="14" t="e">
        <f>VLOOKUP('Ctrl+V'!#REF!,Data!$A$1:$B$200,2,0)</f>
        <v>#REF!</v>
      </c>
      <c r="C598" s="19" t="e">
        <f>'Ctrl+V'!#REF!</f>
        <v>#REF!</v>
      </c>
      <c r="D598" s="20" t="e">
        <f>'Ctrl+V'!#REF!</f>
        <v>#REF!</v>
      </c>
      <c r="E598" s="14" t="e">
        <f>'Ctrl+V'!#REF!</f>
        <v>#REF!</v>
      </c>
      <c r="F598" s="14" t="e">
        <f t="shared" si="21"/>
        <v>#REF!</v>
      </c>
      <c r="G598" s="14" t="e">
        <f>VLOOKUP(F598,'Time Chart'!$A$1:$D$25,4,0)</f>
        <v>#REF!</v>
      </c>
      <c r="H598" s="21" t="e">
        <f>'Ctrl+V'!#REF!</f>
        <v>#REF!</v>
      </c>
      <c r="K598" s="14" t="str">
        <f t="shared" si="22"/>
        <v>Salida</v>
      </c>
    </row>
    <row r="599" spans="1:11" x14ac:dyDescent="0.25">
      <c r="A599" s="14">
        <v>598</v>
      </c>
      <c r="B599" s="14" t="e">
        <f>VLOOKUP('Ctrl+V'!#REF!,Data!$A$1:$B$200,2,0)</f>
        <v>#REF!</v>
      </c>
      <c r="C599" s="19" t="e">
        <f>'Ctrl+V'!#REF!</f>
        <v>#REF!</v>
      </c>
      <c r="D599" s="20" t="e">
        <f>'Ctrl+V'!#REF!</f>
        <v>#REF!</v>
      </c>
      <c r="E599" s="14" t="e">
        <f>'Ctrl+V'!#REF!</f>
        <v>#REF!</v>
      </c>
      <c r="F599" s="14" t="e">
        <f t="shared" si="21"/>
        <v>#REF!</v>
      </c>
      <c r="G599" s="14" t="e">
        <f>VLOOKUP(F599,'Time Chart'!$A$1:$D$25,4,0)</f>
        <v>#REF!</v>
      </c>
      <c r="H599" s="21" t="e">
        <f>'Ctrl+V'!#REF!</f>
        <v>#REF!</v>
      </c>
      <c r="K599" s="14" t="str">
        <f t="shared" si="22"/>
        <v>Salida</v>
      </c>
    </row>
    <row r="600" spans="1:11" x14ac:dyDescent="0.25">
      <c r="A600" s="14">
        <v>599</v>
      </c>
      <c r="B600" s="14" t="e">
        <f>VLOOKUP('Ctrl+V'!#REF!,Data!$A$1:$B$200,2,0)</f>
        <v>#REF!</v>
      </c>
      <c r="C600" s="19" t="e">
        <f>'Ctrl+V'!#REF!</f>
        <v>#REF!</v>
      </c>
      <c r="D600" s="20" t="e">
        <f>'Ctrl+V'!#REF!</f>
        <v>#REF!</v>
      </c>
      <c r="E600" s="14" t="e">
        <f>'Ctrl+V'!#REF!</f>
        <v>#REF!</v>
      </c>
      <c r="F600" s="14" t="e">
        <f t="shared" si="21"/>
        <v>#REF!</v>
      </c>
      <c r="G600" s="14" t="e">
        <f>VLOOKUP(F600,'Time Chart'!$A$1:$D$25,4,0)</f>
        <v>#REF!</v>
      </c>
      <c r="H600" s="21" t="e">
        <f>'Ctrl+V'!#REF!</f>
        <v>#REF!</v>
      </c>
      <c r="K600" s="14" t="str">
        <f t="shared" si="22"/>
        <v>Salida</v>
      </c>
    </row>
    <row r="601" spans="1:11" x14ac:dyDescent="0.25">
      <c r="A601" s="14">
        <v>600</v>
      </c>
      <c r="B601" s="14" t="e">
        <f>VLOOKUP('Ctrl+V'!#REF!,Data!$A$1:$B$200,2,0)</f>
        <v>#REF!</v>
      </c>
      <c r="C601" s="19" t="e">
        <f>'Ctrl+V'!#REF!</f>
        <v>#REF!</v>
      </c>
      <c r="D601" s="20" t="e">
        <f>'Ctrl+V'!#REF!</f>
        <v>#REF!</v>
      </c>
      <c r="E601" s="14" t="e">
        <f>'Ctrl+V'!#REF!</f>
        <v>#REF!</v>
      </c>
      <c r="F601" s="14" t="e">
        <f t="shared" si="21"/>
        <v>#REF!</v>
      </c>
      <c r="G601" s="14" t="e">
        <f>VLOOKUP(F601,'Time Chart'!$A$1:$D$25,4,0)</f>
        <v>#REF!</v>
      </c>
      <c r="H601" s="21" t="e">
        <f>'Ctrl+V'!#REF!</f>
        <v>#REF!</v>
      </c>
      <c r="K601" s="14" t="str">
        <f t="shared" si="22"/>
        <v>Salida</v>
      </c>
    </row>
    <row r="602" spans="1:11" x14ac:dyDescent="0.25">
      <c r="A602" s="14">
        <v>601</v>
      </c>
      <c r="B602" s="14" t="e">
        <f>VLOOKUP('Ctrl+V'!#REF!,Data!$A$1:$B$200,2,0)</f>
        <v>#REF!</v>
      </c>
      <c r="C602" s="19" t="e">
        <f>'Ctrl+V'!#REF!</f>
        <v>#REF!</v>
      </c>
      <c r="D602" s="20" t="e">
        <f>'Ctrl+V'!#REF!</f>
        <v>#REF!</v>
      </c>
      <c r="E602" s="14" t="e">
        <f>'Ctrl+V'!#REF!</f>
        <v>#REF!</v>
      </c>
      <c r="F602" s="14" t="e">
        <f t="shared" si="21"/>
        <v>#REF!</v>
      </c>
      <c r="G602" s="14" t="e">
        <f>VLOOKUP(F602,'Time Chart'!$A$1:$D$25,4,0)</f>
        <v>#REF!</v>
      </c>
      <c r="H602" s="21" t="e">
        <f>'Ctrl+V'!#REF!</f>
        <v>#REF!</v>
      </c>
      <c r="K602" s="14" t="str">
        <f t="shared" si="22"/>
        <v>Salida</v>
      </c>
    </row>
    <row r="603" spans="1:11" x14ac:dyDescent="0.25">
      <c r="A603" s="14">
        <v>602</v>
      </c>
      <c r="B603" s="14" t="e">
        <f>VLOOKUP('Ctrl+V'!#REF!,Data!$A$1:$B$200,2,0)</f>
        <v>#REF!</v>
      </c>
      <c r="C603" s="19" t="e">
        <f>'Ctrl+V'!#REF!</f>
        <v>#REF!</v>
      </c>
      <c r="D603" s="20" t="e">
        <f>'Ctrl+V'!#REF!</f>
        <v>#REF!</v>
      </c>
      <c r="E603" s="14" t="e">
        <f>'Ctrl+V'!#REF!</f>
        <v>#REF!</v>
      </c>
      <c r="F603" s="14" t="e">
        <f t="shared" si="21"/>
        <v>#REF!</v>
      </c>
      <c r="G603" s="14" t="e">
        <f>VLOOKUP(F603,'Time Chart'!$A$1:$D$25,4,0)</f>
        <v>#REF!</v>
      </c>
      <c r="H603" s="21" t="e">
        <f>'Ctrl+V'!#REF!</f>
        <v>#REF!</v>
      </c>
      <c r="K603" s="14" t="str">
        <f t="shared" si="22"/>
        <v>Salida</v>
      </c>
    </row>
    <row r="604" spans="1:11" x14ac:dyDescent="0.25">
      <c r="A604" s="14">
        <v>603</v>
      </c>
      <c r="B604" s="14" t="e">
        <f>VLOOKUP('Ctrl+V'!#REF!,Data!$A$1:$B$200,2,0)</f>
        <v>#REF!</v>
      </c>
      <c r="C604" s="19" t="e">
        <f>'Ctrl+V'!#REF!</f>
        <v>#REF!</v>
      </c>
      <c r="D604" s="20" t="e">
        <f>'Ctrl+V'!#REF!</f>
        <v>#REF!</v>
      </c>
      <c r="E604" s="14" t="e">
        <f>'Ctrl+V'!#REF!</f>
        <v>#REF!</v>
      </c>
      <c r="F604" s="14" t="e">
        <f t="shared" si="21"/>
        <v>#REF!</v>
      </c>
      <c r="G604" s="14" t="e">
        <f>VLOOKUP(F604,'Time Chart'!$A$1:$D$25,4,0)</f>
        <v>#REF!</v>
      </c>
      <c r="H604" s="21" t="e">
        <f>'Ctrl+V'!#REF!</f>
        <v>#REF!</v>
      </c>
      <c r="K604" s="14" t="str">
        <f t="shared" si="22"/>
        <v>Salida</v>
      </c>
    </row>
    <row r="605" spans="1:11" x14ac:dyDescent="0.25">
      <c r="A605" s="14">
        <v>604</v>
      </c>
      <c r="B605" s="14" t="e">
        <f>VLOOKUP('Ctrl+V'!#REF!,Data!$A$1:$B$200,2,0)</f>
        <v>#REF!</v>
      </c>
      <c r="C605" s="19" t="e">
        <f>'Ctrl+V'!#REF!</f>
        <v>#REF!</v>
      </c>
      <c r="D605" s="20" t="e">
        <f>'Ctrl+V'!#REF!</f>
        <v>#REF!</v>
      </c>
      <c r="E605" s="14" t="e">
        <f>'Ctrl+V'!#REF!</f>
        <v>#REF!</v>
      </c>
      <c r="F605" s="14" t="e">
        <f t="shared" si="21"/>
        <v>#REF!</v>
      </c>
      <c r="G605" s="14" t="e">
        <f>VLOOKUP(F605,'Time Chart'!$A$1:$D$25,4,0)</f>
        <v>#REF!</v>
      </c>
      <c r="H605" s="21" t="e">
        <f>'Ctrl+V'!#REF!</f>
        <v>#REF!</v>
      </c>
      <c r="K605" s="14" t="str">
        <f t="shared" si="22"/>
        <v>Salida</v>
      </c>
    </row>
    <row r="606" spans="1:11" x14ac:dyDescent="0.25">
      <c r="A606" s="14">
        <v>605</v>
      </c>
      <c r="B606" s="14" t="e">
        <f>VLOOKUP('Ctrl+V'!#REF!,Data!$A$1:$B$200,2,0)</f>
        <v>#REF!</v>
      </c>
      <c r="C606" s="19" t="e">
        <f>'Ctrl+V'!#REF!</f>
        <v>#REF!</v>
      </c>
      <c r="D606" s="20" t="e">
        <f>'Ctrl+V'!#REF!</f>
        <v>#REF!</v>
      </c>
      <c r="E606" s="14" t="e">
        <f>'Ctrl+V'!#REF!</f>
        <v>#REF!</v>
      </c>
      <c r="F606" s="14" t="e">
        <f t="shared" si="21"/>
        <v>#REF!</v>
      </c>
      <c r="G606" s="14" t="e">
        <f>VLOOKUP(F606,'Time Chart'!$A$1:$D$25,4,0)</f>
        <v>#REF!</v>
      </c>
      <c r="H606" s="21" t="e">
        <f>'Ctrl+V'!#REF!</f>
        <v>#REF!</v>
      </c>
      <c r="K606" s="14" t="str">
        <f t="shared" si="22"/>
        <v>Salida</v>
      </c>
    </row>
    <row r="607" spans="1:11" x14ac:dyDescent="0.25">
      <c r="A607" s="14">
        <v>606</v>
      </c>
      <c r="B607" s="14" t="e">
        <f>VLOOKUP('Ctrl+V'!#REF!,Data!$A$1:$B$200,2,0)</f>
        <v>#REF!</v>
      </c>
      <c r="C607" s="19" t="e">
        <f>'Ctrl+V'!#REF!</f>
        <v>#REF!</v>
      </c>
      <c r="D607" s="20" t="e">
        <f>'Ctrl+V'!#REF!</f>
        <v>#REF!</v>
      </c>
      <c r="E607" s="14" t="e">
        <f>'Ctrl+V'!#REF!</f>
        <v>#REF!</v>
      </c>
      <c r="F607" s="14" t="e">
        <f t="shared" si="21"/>
        <v>#REF!</v>
      </c>
      <c r="G607" s="14" t="e">
        <f>VLOOKUP(F607,'Time Chart'!$A$1:$D$25,4,0)</f>
        <v>#REF!</v>
      </c>
      <c r="H607" s="21" t="e">
        <f>'Ctrl+V'!#REF!</f>
        <v>#REF!</v>
      </c>
      <c r="K607" s="14" t="str">
        <f t="shared" si="22"/>
        <v>Salida</v>
      </c>
    </row>
    <row r="608" spans="1:11" x14ac:dyDescent="0.25">
      <c r="A608" s="14">
        <v>607</v>
      </c>
      <c r="B608" s="14" t="e">
        <f>VLOOKUP('Ctrl+V'!#REF!,Data!$A$1:$B$200,2,0)</f>
        <v>#REF!</v>
      </c>
      <c r="C608" s="19" t="e">
        <f>'Ctrl+V'!#REF!</f>
        <v>#REF!</v>
      </c>
      <c r="D608" s="20" t="e">
        <f>'Ctrl+V'!#REF!</f>
        <v>#REF!</v>
      </c>
      <c r="E608" s="14" t="e">
        <f>'Ctrl+V'!#REF!</f>
        <v>#REF!</v>
      </c>
      <c r="F608" s="14" t="e">
        <f t="shared" si="21"/>
        <v>#REF!</v>
      </c>
      <c r="G608" s="14" t="e">
        <f>VLOOKUP(F608,'Time Chart'!$A$1:$D$25,4,0)</f>
        <v>#REF!</v>
      </c>
      <c r="H608" s="21" t="e">
        <f>'Ctrl+V'!#REF!</f>
        <v>#REF!</v>
      </c>
      <c r="K608" s="14" t="str">
        <f t="shared" si="22"/>
        <v>Salida</v>
      </c>
    </row>
    <row r="609" spans="1:11" x14ac:dyDescent="0.25">
      <c r="A609" s="14">
        <v>608</v>
      </c>
      <c r="B609" s="14" t="e">
        <f>VLOOKUP('Ctrl+V'!#REF!,Data!$A$1:$B$200,2,0)</f>
        <v>#REF!</v>
      </c>
      <c r="C609" s="19" t="e">
        <f>'Ctrl+V'!#REF!</f>
        <v>#REF!</v>
      </c>
      <c r="D609" s="20" t="e">
        <f>'Ctrl+V'!#REF!</f>
        <v>#REF!</v>
      </c>
      <c r="E609" s="14" t="e">
        <f>'Ctrl+V'!#REF!</f>
        <v>#REF!</v>
      </c>
      <c r="F609" s="14" t="e">
        <f t="shared" si="21"/>
        <v>#REF!</v>
      </c>
      <c r="G609" s="14" t="e">
        <f>VLOOKUP(F609,'Time Chart'!$A$1:$D$25,4,0)</f>
        <v>#REF!</v>
      </c>
      <c r="H609" s="21" t="e">
        <f>'Ctrl+V'!#REF!</f>
        <v>#REF!</v>
      </c>
      <c r="K609" s="14" t="str">
        <f t="shared" si="22"/>
        <v>Salida</v>
      </c>
    </row>
    <row r="610" spans="1:11" x14ac:dyDescent="0.25">
      <c r="A610" s="14">
        <v>609</v>
      </c>
      <c r="B610" s="14" t="e">
        <f>VLOOKUP('Ctrl+V'!#REF!,Data!$A$1:$B$200,2,0)</f>
        <v>#REF!</v>
      </c>
      <c r="C610" s="19" t="e">
        <f>'Ctrl+V'!#REF!</f>
        <v>#REF!</v>
      </c>
      <c r="D610" s="20" t="e">
        <f>'Ctrl+V'!#REF!</f>
        <v>#REF!</v>
      </c>
      <c r="E610" s="14" t="e">
        <f>'Ctrl+V'!#REF!</f>
        <v>#REF!</v>
      </c>
      <c r="F610" s="14" t="e">
        <f t="shared" si="21"/>
        <v>#REF!</v>
      </c>
      <c r="G610" s="14" t="e">
        <f>VLOOKUP(F610,'Time Chart'!$A$1:$D$25,4,0)</f>
        <v>#REF!</v>
      </c>
      <c r="H610" s="21" t="e">
        <f>'Ctrl+V'!#REF!</f>
        <v>#REF!</v>
      </c>
      <c r="K610" s="14" t="str">
        <f t="shared" si="22"/>
        <v>Salida</v>
      </c>
    </row>
    <row r="611" spans="1:11" x14ac:dyDescent="0.25">
      <c r="A611" s="14">
        <v>610</v>
      </c>
      <c r="B611" s="14" t="e">
        <f>VLOOKUP('Ctrl+V'!#REF!,Data!$A$1:$B$200,2,0)</f>
        <v>#REF!</v>
      </c>
      <c r="C611" s="19" t="e">
        <f>'Ctrl+V'!#REF!</f>
        <v>#REF!</v>
      </c>
      <c r="D611" s="20" t="e">
        <f>'Ctrl+V'!#REF!</f>
        <v>#REF!</v>
      </c>
      <c r="E611" s="14" t="e">
        <f>'Ctrl+V'!#REF!</f>
        <v>#REF!</v>
      </c>
      <c r="F611" s="14" t="e">
        <f t="shared" si="21"/>
        <v>#REF!</v>
      </c>
      <c r="G611" s="14" t="e">
        <f>VLOOKUP(F611,'Time Chart'!$A$1:$D$25,4,0)</f>
        <v>#REF!</v>
      </c>
      <c r="H611" s="21" t="e">
        <f>'Ctrl+V'!#REF!</f>
        <v>#REF!</v>
      </c>
      <c r="K611" s="14" t="str">
        <f t="shared" si="22"/>
        <v>Salida</v>
      </c>
    </row>
    <row r="612" spans="1:11" x14ac:dyDescent="0.25">
      <c r="A612" s="14">
        <v>611</v>
      </c>
      <c r="B612" s="14" t="e">
        <f>VLOOKUP('Ctrl+V'!#REF!,Data!$A$1:$B$200,2,0)</f>
        <v>#REF!</v>
      </c>
      <c r="C612" s="19" t="e">
        <f>'Ctrl+V'!#REF!</f>
        <v>#REF!</v>
      </c>
      <c r="D612" s="20" t="e">
        <f>'Ctrl+V'!#REF!</f>
        <v>#REF!</v>
      </c>
      <c r="E612" s="14" t="e">
        <f>'Ctrl+V'!#REF!</f>
        <v>#REF!</v>
      </c>
      <c r="F612" s="14" t="e">
        <f t="shared" si="21"/>
        <v>#REF!</v>
      </c>
      <c r="G612" s="14" t="e">
        <f>VLOOKUP(F612,'Time Chart'!$A$1:$D$25,4,0)</f>
        <v>#REF!</v>
      </c>
      <c r="H612" s="21" t="e">
        <f>'Ctrl+V'!#REF!</f>
        <v>#REF!</v>
      </c>
      <c r="K612" s="14" t="str">
        <f t="shared" si="22"/>
        <v>Salida</v>
      </c>
    </row>
    <row r="613" spans="1:11" x14ac:dyDescent="0.25">
      <c r="A613" s="14">
        <v>612</v>
      </c>
      <c r="B613" s="14" t="e">
        <f>VLOOKUP('Ctrl+V'!#REF!,Data!$A$1:$B$200,2,0)</f>
        <v>#REF!</v>
      </c>
      <c r="C613" s="19" t="e">
        <f>'Ctrl+V'!#REF!</f>
        <v>#REF!</v>
      </c>
      <c r="D613" s="20" t="e">
        <f>'Ctrl+V'!#REF!</f>
        <v>#REF!</v>
      </c>
      <c r="E613" s="14" t="e">
        <f>'Ctrl+V'!#REF!</f>
        <v>#REF!</v>
      </c>
      <c r="F613" s="14" t="e">
        <f t="shared" si="21"/>
        <v>#REF!</v>
      </c>
      <c r="G613" s="14" t="e">
        <f>VLOOKUP(F613,'Time Chart'!$A$1:$D$25,4,0)</f>
        <v>#REF!</v>
      </c>
      <c r="H613" s="21" t="e">
        <f>'Ctrl+V'!#REF!</f>
        <v>#REF!</v>
      </c>
      <c r="K613" s="14" t="str">
        <f t="shared" si="22"/>
        <v>Salida</v>
      </c>
    </row>
    <row r="614" spans="1:11" x14ac:dyDescent="0.25">
      <c r="A614" s="14">
        <v>613</v>
      </c>
      <c r="B614" s="14" t="e">
        <f>VLOOKUP('Ctrl+V'!#REF!,Data!$A$1:$B$200,2,0)</f>
        <v>#REF!</v>
      </c>
      <c r="C614" s="19" t="e">
        <f>'Ctrl+V'!#REF!</f>
        <v>#REF!</v>
      </c>
      <c r="D614" s="20" t="e">
        <f>'Ctrl+V'!#REF!</f>
        <v>#REF!</v>
      </c>
      <c r="E614" s="14" t="e">
        <f>'Ctrl+V'!#REF!</f>
        <v>#REF!</v>
      </c>
      <c r="F614" s="14" t="e">
        <f t="shared" si="21"/>
        <v>#REF!</v>
      </c>
      <c r="G614" s="14" t="e">
        <f>VLOOKUP(F614,'Time Chart'!$A$1:$D$25,4,0)</f>
        <v>#REF!</v>
      </c>
      <c r="H614" s="21" t="e">
        <f>'Ctrl+V'!#REF!</f>
        <v>#REF!</v>
      </c>
      <c r="K614" s="14" t="str">
        <f t="shared" si="22"/>
        <v>Salida</v>
      </c>
    </row>
    <row r="615" spans="1:11" x14ac:dyDescent="0.25">
      <c r="A615" s="14">
        <v>614</v>
      </c>
      <c r="B615" s="14" t="e">
        <f>VLOOKUP('Ctrl+V'!#REF!,Data!$A$1:$B$200,2,0)</f>
        <v>#REF!</v>
      </c>
      <c r="C615" s="19" t="e">
        <f>'Ctrl+V'!#REF!</f>
        <v>#REF!</v>
      </c>
      <c r="D615" s="20" t="e">
        <f>'Ctrl+V'!#REF!</f>
        <v>#REF!</v>
      </c>
      <c r="E615" s="14" t="e">
        <f>'Ctrl+V'!#REF!</f>
        <v>#REF!</v>
      </c>
      <c r="F615" s="14" t="e">
        <f t="shared" si="21"/>
        <v>#REF!</v>
      </c>
      <c r="G615" s="14" t="e">
        <f>VLOOKUP(F615,'Time Chart'!$A$1:$D$25,4,0)</f>
        <v>#REF!</v>
      </c>
      <c r="H615" s="21" t="e">
        <f>'Ctrl+V'!#REF!</f>
        <v>#REF!</v>
      </c>
      <c r="K615" s="14" t="str">
        <f t="shared" si="22"/>
        <v>Salida</v>
      </c>
    </row>
    <row r="616" spans="1:11" x14ac:dyDescent="0.25">
      <c r="A616" s="14">
        <v>615</v>
      </c>
      <c r="B616" s="14" t="e">
        <f>VLOOKUP('Ctrl+V'!#REF!,Data!$A$1:$B$200,2,0)</f>
        <v>#REF!</v>
      </c>
      <c r="C616" s="19" t="e">
        <f>'Ctrl+V'!#REF!</f>
        <v>#REF!</v>
      </c>
      <c r="D616" s="20" t="e">
        <f>'Ctrl+V'!#REF!</f>
        <v>#REF!</v>
      </c>
      <c r="E616" s="14" t="e">
        <f>'Ctrl+V'!#REF!</f>
        <v>#REF!</v>
      </c>
      <c r="F616" s="14" t="e">
        <f t="shared" si="21"/>
        <v>#REF!</v>
      </c>
      <c r="G616" s="14" t="e">
        <f>VLOOKUP(F616,'Time Chart'!$A$1:$D$25,4,0)</f>
        <v>#REF!</v>
      </c>
      <c r="H616" s="21" t="e">
        <f>'Ctrl+V'!#REF!</f>
        <v>#REF!</v>
      </c>
      <c r="K616" s="14" t="str">
        <f t="shared" si="22"/>
        <v>Salida</v>
      </c>
    </row>
    <row r="617" spans="1:11" x14ac:dyDescent="0.25">
      <c r="A617" s="14">
        <v>616</v>
      </c>
      <c r="B617" s="14" t="e">
        <f>VLOOKUP('Ctrl+V'!#REF!,Data!$A$1:$B$200,2,0)</f>
        <v>#REF!</v>
      </c>
      <c r="C617" s="19" t="e">
        <f>'Ctrl+V'!#REF!</f>
        <v>#REF!</v>
      </c>
      <c r="D617" s="20" t="e">
        <f>'Ctrl+V'!#REF!</f>
        <v>#REF!</v>
      </c>
      <c r="E617" s="14" t="e">
        <f>'Ctrl+V'!#REF!</f>
        <v>#REF!</v>
      </c>
      <c r="F617" s="14" t="e">
        <f t="shared" si="21"/>
        <v>#REF!</v>
      </c>
      <c r="G617" s="14" t="e">
        <f>VLOOKUP(F617,'Time Chart'!$A$1:$D$25,4,0)</f>
        <v>#REF!</v>
      </c>
      <c r="H617" s="21" t="e">
        <f>'Ctrl+V'!#REF!</f>
        <v>#REF!</v>
      </c>
      <c r="K617" s="14" t="str">
        <f t="shared" si="22"/>
        <v>Salida</v>
      </c>
    </row>
    <row r="618" spans="1:11" x14ac:dyDescent="0.25">
      <c r="A618" s="14">
        <v>617</v>
      </c>
      <c r="B618" s="14" t="e">
        <f>VLOOKUP('Ctrl+V'!#REF!,Data!$A$1:$B$200,2,0)</f>
        <v>#REF!</v>
      </c>
      <c r="C618" s="19" t="e">
        <f>'Ctrl+V'!#REF!</f>
        <v>#REF!</v>
      </c>
      <c r="D618" s="20" t="e">
        <f>'Ctrl+V'!#REF!</f>
        <v>#REF!</v>
      </c>
      <c r="E618" s="14" t="e">
        <f>'Ctrl+V'!#REF!</f>
        <v>#REF!</v>
      </c>
      <c r="F618" s="14" t="e">
        <f t="shared" si="21"/>
        <v>#REF!</v>
      </c>
      <c r="G618" s="14" t="e">
        <f>VLOOKUP(F618,'Time Chart'!$A$1:$D$25,4,0)</f>
        <v>#REF!</v>
      </c>
      <c r="H618" s="21" t="e">
        <f>'Ctrl+V'!#REF!</f>
        <v>#REF!</v>
      </c>
      <c r="K618" s="14" t="str">
        <f t="shared" si="22"/>
        <v>Salida</v>
      </c>
    </row>
    <row r="619" spans="1:11" x14ac:dyDescent="0.25">
      <c r="A619" s="14">
        <v>618</v>
      </c>
      <c r="B619" s="14" t="e">
        <f>VLOOKUP('Ctrl+V'!#REF!,Data!$A$1:$B$200,2,0)</f>
        <v>#REF!</v>
      </c>
      <c r="C619" s="19" t="e">
        <f>'Ctrl+V'!#REF!</f>
        <v>#REF!</v>
      </c>
      <c r="D619" s="20" t="e">
        <f>'Ctrl+V'!#REF!</f>
        <v>#REF!</v>
      </c>
      <c r="E619" s="14" t="e">
        <f>'Ctrl+V'!#REF!</f>
        <v>#REF!</v>
      </c>
      <c r="F619" s="14" t="e">
        <f t="shared" si="21"/>
        <v>#REF!</v>
      </c>
      <c r="G619" s="14" t="e">
        <f>VLOOKUP(F619,'Time Chart'!$A$1:$D$25,4,0)</f>
        <v>#REF!</v>
      </c>
      <c r="H619" s="21" t="e">
        <f>'Ctrl+V'!#REF!</f>
        <v>#REF!</v>
      </c>
      <c r="K619" s="14" t="str">
        <f t="shared" si="22"/>
        <v>Salida</v>
      </c>
    </row>
    <row r="620" spans="1:11" x14ac:dyDescent="0.25">
      <c r="A620" s="14">
        <v>619</v>
      </c>
      <c r="B620" s="14" t="e">
        <f>VLOOKUP('Ctrl+V'!#REF!,Data!$A$1:$B$200,2,0)</f>
        <v>#REF!</v>
      </c>
      <c r="C620" s="19" t="e">
        <f>'Ctrl+V'!#REF!</f>
        <v>#REF!</v>
      </c>
      <c r="D620" s="20" t="e">
        <f>'Ctrl+V'!#REF!</f>
        <v>#REF!</v>
      </c>
      <c r="E620" s="14" t="e">
        <f>'Ctrl+V'!#REF!</f>
        <v>#REF!</v>
      </c>
      <c r="F620" s="14" t="e">
        <f t="shared" si="21"/>
        <v>#REF!</v>
      </c>
      <c r="G620" s="14" t="e">
        <f>VLOOKUP(F620,'Time Chart'!$A$1:$D$25,4,0)</f>
        <v>#REF!</v>
      </c>
      <c r="H620" s="21" t="e">
        <f>'Ctrl+V'!#REF!</f>
        <v>#REF!</v>
      </c>
      <c r="K620" s="14" t="str">
        <f t="shared" si="22"/>
        <v>Salida</v>
      </c>
    </row>
    <row r="621" spans="1:11" x14ac:dyDescent="0.25">
      <c r="A621" s="14">
        <v>620</v>
      </c>
      <c r="B621" s="14" t="e">
        <f>VLOOKUP('Ctrl+V'!#REF!,Data!$A$1:$B$200,2,0)</f>
        <v>#REF!</v>
      </c>
      <c r="C621" s="19" t="e">
        <f>'Ctrl+V'!#REF!</f>
        <v>#REF!</v>
      </c>
      <c r="D621" s="20" t="e">
        <f>'Ctrl+V'!#REF!</f>
        <v>#REF!</v>
      </c>
      <c r="E621" s="14" t="e">
        <f>'Ctrl+V'!#REF!</f>
        <v>#REF!</v>
      </c>
      <c r="F621" s="14" t="e">
        <f t="shared" si="21"/>
        <v>#REF!</v>
      </c>
      <c r="G621" s="14" t="e">
        <f>VLOOKUP(F621,'Time Chart'!$A$1:$D$25,4,0)</f>
        <v>#REF!</v>
      </c>
      <c r="H621" s="21" t="e">
        <f>'Ctrl+V'!#REF!</f>
        <v>#REF!</v>
      </c>
      <c r="K621" s="14" t="str">
        <f t="shared" si="22"/>
        <v>Salida</v>
      </c>
    </row>
    <row r="622" spans="1:11" x14ac:dyDescent="0.25">
      <c r="A622" s="14">
        <v>621</v>
      </c>
      <c r="B622" s="14" t="e">
        <f>VLOOKUP('Ctrl+V'!#REF!,Data!$A$1:$B$200,2,0)</f>
        <v>#REF!</v>
      </c>
      <c r="C622" s="19" t="e">
        <f>'Ctrl+V'!#REF!</f>
        <v>#REF!</v>
      </c>
      <c r="D622" s="20" t="e">
        <f>'Ctrl+V'!#REF!</f>
        <v>#REF!</v>
      </c>
      <c r="E622" s="14" t="e">
        <f>'Ctrl+V'!#REF!</f>
        <v>#REF!</v>
      </c>
      <c r="F622" s="14" t="e">
        <f t="shared" si="21"/>
        <v>#REF!</v>
      </c>
      <c r="G622" s="14" t="e">
        <f>VLOOKUP(F622,'Time Chart'!$A$1:$D$25,4,0)</f>
        <v>#REF!</v>
      </c>
      <c r="H622" s="21" t="e">
        <f>'Ctrl+V'!#REF!</f>
        <v>#REF!</v>
      </c>
      <c r="K622" s="14" t="str">
        <f t="shared" si="22"/>
        <v>Salida</v>
      </c>
    </row>
    <row r="623" spans="1:11" x14ac:dyDescent="0.25">
      <c r="A623" s="14">
        <v>622</v>
      </c>
      <c r="B623" s="14" t="e">
        <f>VLOOKUP('Ctrl+V'!#REF!,Data!$A$1:$B$200,2,0)</f>
        <v>#REF!</v>
      </c>
      <c r="C623" s="19" t="e">
        <f>'Ctrl+V'!#REF!</f>
        <v>#REF!</v>
      </c>
      <c r="D623" s="20" t="e">
        <f>'Ctrl+V'!#REF!</f>
        <v>#REF!</v>
      </c>
      <c r="E623" s="14" t="e">
        <f>'Ctrl+V'!#REF!</f>
        <v>#REF!</v>
      </c>
      <c r="F623" s="14" t="e">
        <f t="shared" si="21"/>
        <v>#REF!</v>
      </c>
      <c r="G623" s="14" t="e">
        <f>VLOOKUP(F623,'Time Chart'!$A$1:$D$25,4,0)</f>
        <v>#REF!</v>
      </c>
      <c r="H623" s="21" t="e">
        <f>'Ctrl+V'!#REF!</f>
        <v>#REF!</v>
      </c>
      <c r="K623" s="14" t="str">
        <f t="shared" si="22"/>
        <v>Salida</v>
      </c>
    </row>
    <row r="624" spans="1:11" x14ac:dyDescent="0.25">
      <c r="A624" s="14">
        <v>623</v>
      </c>
      <c r="B624" s="14" t="e">
        <f>VLOOKUP('Ctrl+V'!#REF!,Data!$A$1:$B$200,2,0)</f>
        <v>#REF!</v>
      </c>
      <c r="C624" s="19" t="e">
        <f>'Ctrl+V'!#REF!</f>
        <v>#REF!</v>
      </c>
      <c r="D624" s="20" t="e">
        <f>'Ctrl+V'!#REF!</f>
        <v>#REF!</v>
      </c>
      <c r="E624" s="14" t="e">
        <f>'Ctrl+V'!#REF!</f>
        <v>#REF!</v>
      </c>
      <c r="F624" s="14" t="e">
        <f t="shared" si="21"/>
        <v>#REF!</v>
      </c>
      <c r="G624" s="14" t="e">
        <f>VLOOKUP(F624,'Time Chart'!$A$1:$D$25,4,0)</f>
        <v>#REF!</v>
      </c>
      <c r="H624" s="21" t="e">
        <f>'Ctrl+V'!#REF!</f>
        <v>#REF!</v>
      </c>
      <c r="K624" s="14" t="str">
        <f t="shared" si="22"/>
        <v>Salida</v>
      </c>
    </row>
    <row r="625" spans="1:11" x14ac:dyDescent="0.25">
      <c r="A625" s="14">
        <v>624</v>
      </c>
      <c r="B625" s="14" t="e">
        <f>VLOOKUP('Ctrl+V'!#REF!,Data!$A$1:$B$200,2,0)</f>
        <v>#REF!</v>
      </c>
      <c r="C625" s="19" t="e">
        <f>'Ctrl+V'!#REF!</f>
        <v>#REF!</v>
      </c>
      <c r="D625" s="20" t="e">
        <f>'Ctrl+V'!#REF!</f>
        <v>#REF!</v>
      </c>
      <c r="E625" s="14" t="e">
        <f>'Ctrl+V'!#REF!</f>
        <v>#REF!</v>
      </c>
      <c r="F625" s="14" t="e">
        <f t="shared" ref="F625:F688" si="23">ROUNDDOWN(HOUR(C625),1)+1</f>
        <v>#REF!</v>
      </c>
      <c r="G625" s="14" t="e">
        <f>VLOOKUP(F625,'Time Chart'!$A$1:$D$25,4,0)</f>
        <v>#REF!</v>
      </c>
      <c r="H625" s="21" t="e">
        <f>'Ctrl+V'!#REF!</f>
        <v>#REF!</v>
      </c>
      <c r="K625" s="14" t="str">
        <f t="shared" si="22"/>
        <v>Salida</v>
      </c>
    </row>
    <row r="626" spans="1:11" x14ac:dyDescent="0.25">
      <c r="A626" s="14">
        <v>625</v>
      </c>
      <c r="B626" s="14" t="e">
        <f>VLOOKUP('Ctrl+V'!#REF!,Data!$A$1:$B$200,2,0)</f>
        <v>#REF!</v>
      </c>
      <c r="C626" s="19" t="e">
        <f>'Ctrl+V'!#REF!</f>
        <v>#REF!</v>
      </c>
      <c r="D626" s="20" t="e">
        <f>'Ctrl+V'!#REF!</f>
        <v>#REF!</v>
      </c>
      <c r="E626" s="14" t="e">
        <f>'Ctrl+V'!#REF!</f>
        <v>#REF!</v>
      </c>
      <c r="F626" s="14" t="e">
        <f t="shared" si="23"/>
        <v>#REF!</v>
      </c>
      <c r="G626" s="14" t="e">
        <f>VLOOKUP(F626,'Time Chart'!$A$1:$D$25,4,0)</f>
        <v>#REF!</v>
      </c>
      <c r="H626" s="21" t="e">
        <f>'Ctrl+V'!#REF!</f>
        <v>#REF!</v>
      </c>
      <c r="K626" s="14" t="str">
        <f t="shared" si="22"/>
        <v>Salida</v>
      </c>
    </row>
    <row r="627" spans="1:11" x14ac:dyDescent="0.25">
      <c r="A627" s="14">
        <v>626</v>
      </c>
      <c r="B627" s="14" t="e">
        <f>VLOOKUP('Ctrl+V'!#REF!,Data!$A$1:$B$200,2,0)</f>
        <v>#REF!</v>
      </c>
      <c r="C627" s="19" t="e">
        <f>'Ctrl+V'!#REF!</f>
        <v>#REF!</v>
      </c>
      <c r="D627" s="20" t="e">
        <f>'Ctrl+V'!#REF!</f>
        <v>#REF!</v>
      </c>
      <c r="E627" s="14" t="e">
        <f>'Ctrl+V'!#REF!</f>
        <v>#REF!</v>
      </c>
      <c r="F627" s="14" t="e">
        <f t="shared" si="23"/>
        <v>#REF!</v>
      </c>
      <c r="G627" s="14" t="e">
        <f>VLOOKUP(F627,'Time Chart'!$A$1:$D$25,4,0)</f>
        <v>#REF!</v>
      </c>
      <c r="H627" s="21" t="e">
        <f>'Ctrl+V'!#REF!</f>
        <v>#REF!</v>
      </c>
      <c r="K627" s="14" t="str">
        <f t="shared" si="22"/>
        <v>Salida</v>
      </c>
    </row>
    <row r="628" spans="1:11" x14ac:dyDescent="0.25">
      <c r="A628" s="14">
        <v>627</v>
      </c>
      <c r="B628" s="14" t="e">
        <f>VLOOKUP('Ctrl+V'!#REF!,Data!$A$1:$B$200,2,0)</f>
        <v>#REF!</v>
      </c>
      <c r="C628" s="19" t="e">
        <f>'Ctrl+V'!#REF!</f>
        <v>#REF!</v>
      </c>
      <c r="D628" s="20" t="e">
        <f>'Ctrl+V'!#REF!</f>
        <v>#REF!</v>
      </c>
      <c r="E628" s="14" t="e">
        <f>'Ctrl+V'!#REF!</f>
        <v>#REF!</v>
      </c>
      <c r="F628" s="14" t="e">
        <f t="shared" si="23"/>
        <v>#REF!</v>
      </c>
      <c r="G628" s="14" t="e">
        <f>VLOOKUP(F628,'Time Chart'!$A$1:$D$25,4,0)</f>
        <v>#REF!</v>
      </c>
      <c r="H628" s="21" t="e">
        <f>'Ctrl+V'!#REF!</f>
        <v>#REF!</v>
      </c>
      <c r="K628" s="14" t="str">
        <f t="shared" si="22"/>
        <v>Salida</v>
      </c>
    </row>
    <row r="629" spans="1:11" x14ac:dyDescent="0.25">
      <c r="A629" s="14">
        <v>628</v>
      </c>
      <c r="B629" s="14" t="e">
        <f>VLOOKUP('Ctrl+V'!#REF!,Data!$A$1:$B$200,2,0)</f>
        <v>#REF!</v>
      </c>
      <c r="C629" s="19" t="e">
        <f>'Ctrl+V'!#REF!</f>
        <v>#REF!</v>
      </c>
      <c r="D629" s="20" t="e">
        <f>'Ctrl+V'!#REF!</f>
        <v>#REF!</v>
      </c>
      <c r="E629" s="14" t="e">
        <f>'Ctrl+V'!#REF!</f>
        <v>#REF!</v>
      </c>
      <c r="F629" s="14" t="e">
        <f t="shared" si="23"/>
        <v>#REF!</v>
      </c>
      <c r="G629" s="14" t="e">
        <f>VLOOKUP(F629,'Time Chart'!$A$1:$D$25,4,0)</f>
        <v>#REF!</v>
      </c>
      <c r="H629" s="21" t="e">
        <f>'Ctrl+V'!#REF!</f>
        <v>#REF!</v>
      </c>
      <c r="K629" s="14" t="str">
        <f t="shared" si="22"/>
        <v>Salida</v>
      </c>
    </row>
    <row r="630" spans="1:11" x14ac:dyDescent="0.25">
      <c r="A630" s="14">
        <v>629</v>
      </c>
      <c r="B630" s="14" t="e">
        <f>VLOOKUP('Ctrl+V'!#REF!,Data!$A$1:$B$200,2,0)</f>
        <v>#REF!</v>
      </c>
      <c r="C630" s="19" t="e">
        <f>'Ctrl+V'!#REF!</f>
        <v>#REF!</v>
      </c>
      <c r="D630" s="20" t="e">
        <f>'Ctrl+V'!#REF!</f>
        <v>#REF!</v>
      </c>
      <c r="E630" s="14" t="e">
        <f>'Ctrl+V'!#REF!</f>
        <v>#REF!</v>
      </c>
      <c r="F630" s="14" t="e">
        <f t="shared" si="23"/>
        <v>#REF!</v>
      </c>
      <c r="G630" s="14" t="e">
        <f>VLOOKUP(F630,'Time Chart'!$A$1:$D$25,4,0)</f>
        <v>#REF!</v>
      </c>
      <c r="H630" s="21" t="e">
        <f>'Ctrl+V'!#REF!</f>
        <v>#REF!</v>
      </c>
      <c r="K630" s="14" t="str">
        <f t="shared" si="22"/>
        <v>Salida</v>
      </c>
    </row>
    <row r="631" spans="1:11" x14ac:dyDescent="0.25">
      <c r="A631" s="14">
        <v>630</v>
      </c>
      <c r="B631" s="14" t="e">
        <f>VLOOKUP('Ctrl+V'!#REF!,Data!$A$1:$B$200,2,0)</f>
        <v>#REF!</v>
      </c>
      <c r="C631" s="19" t="e">
        <f>'Ctrl+V'!#REF!</f>
        <v>#REF!</v>
      </c>
      <c r="D631" s="20" t="e">
        <f>'Ctrl+V'!#REF!</f>
        <v>#REF!</v>
      </c>
      <c r="E631" s="14" t="e">
        <f>'Ctrl+V'!#REF!</f>
        <v>#REF!</v>
      </c>
      <c r="F631" s="14" t="e">
        <f t="shared" si="23"/>
        <v>#REF!</v>
      </c>
      <c r="G631" s="14" t="e">
        <f>VLOOKUP(F631,'Time Chart'!$A$1:$D$25,4,0)</f>
        <v>#REF!</v>
      </c>
      <c r="H631" s="21" t="e">
        <f>'Ctrl+V'!#REF!</f>
        <v>#REF!</v>
      </c>
      <c r="K631" s="14" t="str">
        <f t="shared" si="22"/>
        <v>Salida</v>
      </c>
    </row>
    <row r="632" spans="1:11" x14ac:dyDescent="0.25">
      <c r="A632" s="14">
        <v>631</v>
      </c>
      <c r="B632" s="14" t="e">
        <f>VLOOKUP('Ctrl+V'!#REF!,Data!$A$1:$B$200,2,0)</f>
        <v>#REF!</v>
      </c>
      <c r="C632" s="19" t="e">
        <f>'Ctrl+V'!#REF!</f>
        <v>#REF!</v>
      </c>
      <c r="D632" s="20" t="e">
        <f>'Ctrl+V'!#REF!</f>
        <v>#REF!</v>
      </c>
      <c r="E632" s="14" t="e">
        <f>'Ctrl+V'!#REF!</f>
        <v>#REF!</v>
      </c>
      <c r="F632" s="14" t="e">
        <f t="shared" si="23"/>
        <v>#REF!</v>
      </c>
      <c r="G632" s="14" t="e">
        <f>VLOOKUP(F632,'Time Chart'!$A$1:$D$25,4,0)</f>
        <v>#REF!</v>
      </c>
      <c r="H632" s="21" t="e">
        <f>'Ctrl+V'!#REF!</f>
        <v>#REF!</v>
      </c>
      <c r="K632" s="14" t="str">
        <f t="shared" si="22"/>
        <v>Salida</v>
      </c>
    </row>
    <row r="633" spans="1:11" x14ac:dyDescent="0.25">
      <c r="A633" s="14">
        <v>632</v>
      </c>
      <c r="B633" s="14" t="e">
        <f>VLOOKUP('Ctrl+V'!#REF!,Data!$A$1:$B$200,2,0)</f>
        <v>#REF!</v>
      </c>
      <c r="C633" s="19" t="e">
        <f>'Ctrl+V'!#REF!</f>
        <v>#REF!</v>
      </c>
      <c r="D633" s="20" t="e">
        <f>'Ctrl+V'!#REF!</f>
        <v>#REF!</v>
      </c>
      <c r="E633" s="14" t="e">
        <f>'Ctrl+V'!#REF!</f>
        <v>#REF!</v>
      </c>
      <c r="F633" s="14" t="e">
        <f t="shared" si="23"/>
        <v>#REF!</v>
      </c>
      <c r="G633" s="14" t="e">
        <f>VLOOKUP(F633,'Time Chart'!$A$1:$D$25,4,0)</f>
        <v>#REF!</v>
      </c>
      <c r="H633" s="21" t="e">
        <f>'Ctrl+V'!#REF!</f>
        <v>#REF!</v>
      </c>
      <c r="K633" s="14" t="str">
        <f t="shared" si="22"/>
        <v>Salida</v>
      </c>
    </row>
    <row r="634" spans="1:11" x14ac:dyDescent="0.25">
      <c r="A634" s="14">
        <v>633</v>
      </c>
      <c r="B634" s="14" t="e">
        <f>VLOOKUP('Ctrl+V'!#REF!,Data!$A$1:$B$200,2,0)</f>
        <v>#REF!</v>
      </c>
      <c r="C634" s="19" t="e">
        <f>'Ctrl+V'!#REF!</f>
        <v>#REF!</v>
      </c>
      <c r="D634" s="20" t="e">
        <f>'Ctrl+V'!#REF!</f>
        <v>#REF!</v>
      </c>
      <c r="E634" s="14" t="e">
        <f>'Ctrl+V'!#REF!</f>
        <v>#REF!</v>
      </c>
      <c r="F634" s="14" t="e">
        <f t="shared" si="23"/>
        <v>#REF!</v>
      </c>
      <c r="G634" s="14" t="e">
        <f>VLOOKUP(F634,'Time Chart'!$A$1:$D$25,4,0)</f>
        <v>#REF!</v>
      </c>
      <c r="H634" s="21" t="e">
        <f>'Ctrl+V'!#REF!</f>
        <v>#REF!</v>
      </c>
      <c r="K634" s="14" t="str">
        <f t="shared" si="22"/>
        <v>Salida</v>
      </c>
    </row>
    <row r="635" spans="1:11" x14ac:dyDescent="0.25">
      <c r="A635" s="14">
        <v>634</v>
      </c>
      <c r="B635" s="14" t="e">
        <f>VLOOKUP('Ctrl+V'!#REF!,Data!$A$1:$B$200,2,0)</f>
        <v>#REF!</v>
      </c>
      <c r="C635" s="19" t="e">
        <f>'Ctrl+V'!#REF!</f>
        <v>#REF!</v>
      </c>
      <c r="D635" s="20" t="e">
        <f>'Ctrl+V'!#REF!</f>
        <v>#REF!</v>
      </c>
      <c r="E635" s="14" t="e">
        <f>'Ctrl+V'!#REF!</f>
        <v>#REF!</v>
      </c>
      <c r="F635" s="14" t="e">
        <f t="shared" si="23"/>
        <v>#REF!</v>
      </c>
      <c r="G635" s="14" t="e">
        <f>VLOOKUP(F635,'Time Chart'!$A$1:$D$25,4,0)</f>
        <v>#REF!</v>
      </c>
      <c r="H635" s="21" t="e">
        <f>'Ctrl+V'!#REF!</f>
        <v>#REF!</v>
      </c>
      <c r="K635" s="14" t="str">
        <f t="shared" si="22"/>
        <v>Salida</v>
      </c>
    </row>
    <row r="636" spans="1:11" x14ac:dyDescent="0.25">
      <c r="A636" s="14">
        <v>635</v>
      </c>
      <c r="B636" s="14" t="e">
        <f>VLOOKUP('Ctrl+V'!#REF!,Data!$A$1:$B$200,2,0)</f>
        <v>#REF!</v>
      </c>
      <c r="C636" s="19" t="e">
        <f>'Ctrl+V'!#REF!</f>
        <v>#REF!</v>
      </c>
      <c r="D636" s="20" t="e">
        <f>'Ctrl+V'!#REF!</f>
        <v>#REF!</v>
      </c>
      <c r="E636" s="14" t="e">
        <f>'Ctrl+V'!#REF!</f>
        <v>#REF!</v>
      </c>
      <c r="F636" s="14" t="e">
        <f t="shared" si="23"/>
        <v>#REF!</v>
      </c>
      <c r="G636" s="14" t="e">
        <f>VLOOKUP(F636,'Time Chart'!$A$1:$D$25,4,0)</f>
        <v>#REF!</v>
      </c>
      <c r="H636" s="21" t="e">
        <f>'Ctrl+V'!#REF!</f>
        <v>#REF!</v>
      </c>
      <c r="K636" s="14" t="str">
        <f t="shared" si="22"/>
        <v>Salida</v>
      </c>
    </row>
    <row r="637" spans="1:11" x14ac:dyDescent="0.25">
      <c r="A637" s="14">
        <v>636</v>
      </c>
      <c r="B637" s="14" t="e">
        <f>VLOOKUP('Ctrl+V'!#REF!,Data!$A$1:$B$200,2,0)</f>
        <v>#REF!</v>
      </c>
      <c r="C637" s="19" t="e">
        <f>'Ctrl+V'!#REF!</f>
        <v>#REF!</v>
      </c>
      <c r="D637" s="20" t="e">
        <f>'Ctrl+V'!#REF!</f>
        <v>#REF!</v>
      </c>
      <c r="E637" s="14" t="e">
        <f>'Ctrl+V'!#REF!</f>
        <v>#REF!</v>
      </c>
      <c r="F637" s="14" t="e">
        <f t="shared" si="23"/>
        <v>#REF!</v>
      </c>
      <c r="G637" s="14" t="e">
        <f>VLOOKUP(F637,'Time Chart'!$A$1:$D$25,4,0)</f>
        <v>#REF!</v>
      </c>
      <c r="H637" s="21" t="e">
        <f>'Ctrl+V'!#REF!</f>
        <v>#REF!</v>
      </c>
      <c r="K637" s="14" t="str">
        <f t="shared" si="22"/>
        <v>Salida</v>
      </c>
    </row>
    <row r="638" spans="1:11" x14ac:dyDescent="0.25">
      <c r="A638" s="14">
        <v>637</v>
      </c>
      <c r="B638" s="14" t="e">
        <f>VLOOKUP('Ctrl+V'!#REF!,Data!$A$1:$B$200,2,0)</f>
        <v>#REF!</v>
      </c>
      <c r="C638" s="19" t="e">
        <f>'Ctrl+V'!#REF!</f>
        <v>#REF!</v>
      </c>
      <c r="D638" s="20" t="e">
        <f>'Ctrl+V'!#REF!</f>
        <v>#REF!</v>
      </c>
      <c r="E638" s="14" t="e">
        <f>'Ctrl+V'!#REF!</f>
        <v>#REF!</v>
      </c>
      <c r="F638" s="14" t="e">
        <f t="shared" si="23"/>
        <v>#REF!</v>
      </c>
      <c r="G638" s="14" t="e">
        <f>VLOOKUP(F638,'Time Chart'!$A$1:$D$25,4,0)</f>
        <v>#REF!</v>
      </c>
      <c r="H638" s="21" t="e">
        <f>'Ctrl+V'!#REF!</f>
        <v>#REF!</v>
      </c>
      <c r="K638" s="14" t="str">
        <f t="shared" si="22"/>
        <v>Salida</v>
      </c>
    </row>
    <row r="639" spans="1:11" x14ac:dyDescent="0.25">
      <c r="A639" s="14">
        <v>638</v>
      </c>
      <c r="B639" s="14" t="e">
        <f>VLOOKUP('Ctrl+V'!#REF!,Data!$A$1:$B$200,2,0)</f>
        <v>#REF!</v>
      </c>
      <c r="C639" s="19" t="e">
        <f>'Ctrl+V'!#REF!</f>
        <v>#REF!</v>
      </c>
      <c r="D639" s="20" t="e">
        <f>'Ctrl+V'!#REF!</f>
        <v>#REF!</v>
      </c>
      <c r="E639" s="14" t="e">
        <f>'Ctrl+V'!#REF!</f>
        <v>#REF!</v>
      </c>
      <c r="F639" s="14" t="e">
        <f t="shared" si="23"/>
        <v>#REF!</v>
      </c>
      <c r="G639" s="14" t="e">
        <f>VLOOKUP(F639,'Time Chart'!$A$1:$D$25,4,0)</f>
        <v>#REF!</v>
      </c>
      <c r="H639" s="21" t="e">
        <f>'Ctrl+V'!#REF!</f>
        <v>#REF!</v>
      </c>
      <c r="K639" s="14" t="str">
        <f t="shared" si="22"/>
        <v>Salida</v>
      </c>
    </row>
    <row r="640" spans="1:11" x14ac:dyDescent="0.25">
      <c r="A640" s="14">
        <v>639</v>
      </c>
      <c r="B640" s="14" t="e">
        <f>VLOOKUP('Ctrl+V'!#REF!,Data!$A$1:$B$200,2,0)</f>
        <v>#REF!</v>
      </c>
      <c r="C640" s="19" t="e">
        <f>'Ctrl+V'!#REF!</f>
        <v>#REF!</v>
      </c>
      <c r="D640" s="20" t="e">
        <f>'Ctrl+V'!#REF!</f>
        <v>#REF!</v>
      </c>
      <c r="E640" s="14" t="e">
        <f>'Ctrl+V'!#REF!</f>
        <v>#REF!</v>
      </c>
      <c r="F640" s="14" t="e">
        <f t="shared" si="23"/>
        <v>#REF!</v>
      </c>
      <c r="G640" s="14" t="e">
        <f>VLOOKUP(F640,'Time Chart'!$A$1:$D$25,4,0)</f>
        <v>#REF!</v>
      </c>
      <c r="H640" s="21" t="e">
        <f>'Ctrl+V'!#REF!</f>
        <v>#REF!</v>
      </c>
      <c r="K640" s="14" t="str">
        <f t="shared" si="22"/>
        <v>Salida</v>
      </c>
    </row>
    <row r="641" spans="1:11" x14ac:dyDescent="0.25">
      <c r="A641" s="14">
        <v>640</v>
      </c>
      <c r="B641" s="14" t="e">
        <f>VLOOKUP('Ctrl+V'!#REF!,Data!$A$1:$B$200,2,0)</f>
        <v>#REF!</v>
      </c>
      <c r="C641" s="19" t="e">
        <f>'Ctrl+V'!#REF!</f>
        <v>#REF!</v>
      </c>
      <c r="D641" s="20" t="e">
        <f>'Ctrl+V'!#REF!</f>
        <v>#REF!</v>
      </c>
      <c r="E641" s="14" t="e">
        <f>'Ctrl+V'!#REF!</f>
        <v>#REF!</v>
      </c>
      <c r="F641" s="14" t="e">
        <f t="shared" si="23"/>
        <v>#REF!</v>
      </c>
      <c r="G641" s="14" t="e">
        <f>VLOOKUP(F641,'Time Chart'!$A$1:$D$25,4,0)</f>
        <v>#REF!</v>
      </c>
      <c r="H641" s="21" t="e">
        <f>'Ctrl+V'!#REF!</f>
        <v>#REF!</v>
      </c>
      <c r="K641" s="14" t="str">
        <f t="shared" si="22"/>
        <v>Salida</v>
      </c>
    </row>
    <row r="642" spans="1:11" x14ac:dyDescent="0.25">
      <c r="A642" s="14">
        <v>641</v>
      </c>
      <c r="B642" s="14" t="e">
        <f>VLOOKUP('Ctrl+V'!#REF!,Data!$A$1:$B$200,2,0)</f>
        <v>#REF!</v>
      </c>
      <c r="C642" s="19" t="e">
        <f>'Ctrl+V'!#REF!</f>
        <v>#REF!</v>
      </c>
      <c r="D642" s="20" t="e">
        <f>'Ctrl+V'!#REF!</f>
        <v>#REF!</v>
      </c>
      <c r="E642" s="14" t="e">
        <f>'Ctrl+V'!#REF!</f>
        <v>#REF!</v>
      </c>
      <c r="F642" s="14" t="e">
        <f t="shared" si="23"/>
        <v>#REF!</v>
      </c>
      <c r="G642" s="14" t="e">
        <f>VLOOKUP(F642,'Time Chart'!$A$1:$D$25,4,0)</f>
        <v>#REF!</v>
      </c>
      <c r="H642" s="21" t="e">
        <f>'Ctrl+V'!#REF!</f>
        <v>#REF!</v>
      </c>
      <c r="K642" s="14" t="str">
        <f t="shared" si="22"/>
        <v>Salida</v>
      </c>
    </row>
    <row r="643" spans="1:11" x14ac:dyDescent="0.25">
      <c r="A643" s="14">
        <v>642</v>
      </c>
      <c r="B643" s="14" t="e">
        <f>VLOOKUP('Ctrl+V'!#REF!,Data!$A$1:$B$200,2,0)</f>
        <v>#REF!</v>
      </c>
      <c r="C643" s="19" t="e">
        <f>'Ctrl+V'!#REF!</f>
        <v>#REF!</v>
      </c>
      <c r="D643" s="20" t="e">
        <f>'Ctrl+V'!#REF!</f>
        <v>#REF!</v>
      </c>
      <c r="E643" s="14" t="e">
        <f>'Ctrl+V'!#REF!</f>
        <v>#REF!</v>
      </c>
      <c r="F643" s="14" t="e">
        <f t="shared" si="23"/>
        <v>#REF!</v>
      </c>
      <c r="G643" s="14" t="e">
        <f>VLOOKUP(F643,'Time Chart'!$A$1:$D$25,4,0)</f>
        <v>#REF!</v>
      </c>
      <c r="H643" s="21" t="e">
        <f>'Ctrl+V'!#REF!</f>
        <v>#REF!</v>
      </c>
      <c r="K643" s="14" t="str">
        <f t="shared" ref="K643:K706" si="24">IF(J643="Santa Lucia","Llegada","Salida")</f>
        <v>Salida</v>
      </c>
    </row>
    <row r="644" spans="1:11" x14ac:dyDescent="0.25">
      <c r="A644" s="14">
        <v>643</v>
      </c>
      <c r="B644" s="14" t="e">
        <f>VLOOKUP('Ctrl+V'!#REF!,Data!$A$1:$B$200,2,0)</f>
        <v>#REF!</v>
      </c>
      <c r="C644" s="19" t="e">
        <f>'Ctrl+V'!#REF!</f>
        <v>#REF!</v>
      </c>
      <c r="D644" s="20" t="e">
        <f>'Ctrl+V'!#REF!</f>
        <v>#REF!</v>
      </c>
      <c r="E644" s="14" t="e">
        <f>'Ctrl+V'!#REF!</f>
        <v>#REF!</v>
      </c>
      <c r="F644" s="14" t="e">
        <f t="shared" si="23"/>
        <v>#REF!</v>
      </c>
      <c r="G644" s="14" t="e">
        <f>VLOOKUP(F644,'Time Chart'!$A$1:$D$25,4,0)</f>
        <v>#REF!</v>
      </c>
      <c r="H644" s="21" t="e">
        <f>'Ctrl+V'!#REF!</f>
        <v>#REF!</v>
      </c>
      <c r="K644" s="14" t="str">
        <f t="shared" si="24"/>
        <v>Salida</v>
      </c>
    </row>
    <row r="645" spans="1:11" x14ac:dyDescent="0.25">
      <c r="A645" s="14">
        <v>644</v>
      </c>
      <c r="B645" s="14" t="e">
        <f>VLOOKUP('Ctrl+V'!#REF!,Data!$A$1:$B$200,2,0)</f>
        <v>#REF!</v>
      </c>
      <c r="C645" s="19" t="e">
        <f>'Ctrl+V'!#REF!</f>
        <v>#REF!</v>
      </c>
      <c r="D645" s="20" t="e">
        <f>'Ctrl+V'!#REF!</f>
        <v>#REF!</v>
      </c>
      <c r="E645" s="14" t="e">
        <f>'Ctrl+V'!#REF!</f>
        <v>#REF!</v>
      </c>
      <c r="F645" s="14" t="e">
        <f t="shared" si="23"/>
        <v>#REF!</v>
      </c>
      <c r="G645" s="14" t="e">
        <f>VLOOKUP(F645,'Time Chart'!$A$1:$D$25,4,0)</f>
        <v>#REF!</v>
      </c>
      <c r="H645" s="21" t="e">
        <f>'Ctrl+V'!#REF!</f>
        <v>#REF!</v>
      </c>
      <c r="K645" s="14" t="str">
        <f t="shared" si="24"/>
        <v>Salida</v>
      </c>
    </row>
    <row r="646" spans="1:11" x14ac:dyDescent="0.25">
      <c r="A646" s="14">
        <v>645</v>
      </c>
      <c r="B646" s="14" t="e">
        <f>VLOOKUP('Ctrl+V'!#REF!,Data!$A$1:$B$200,2,0)</f>
        <v>#REF!</v>
      </c>
      <c r="C646" s="19" t="e">
        <f>'Ctrl+V'!#REF!</f>
        <v>#REF!</v>
      </c>
      <c r="D646" s="20" t="e">
        <f>'Ctrl+V'!#REF!</f>
        <v>#REF!</v>
      </c>
      <c r="E646" s="14" t="e">
        <f>'Ctrl+V'!#REF!</f>
        <v>#REF!</v>
      </c>
      <c r="F646" s="14" t="e">
        <f t="shared" si="23"/>
        <v>#REF!</v>
      </c>
      <c r="G646" s="14" t="e">
        <f>VLOOKUP(F646,'Time Chart'!$A$1:$D$25,4,0)</f>
        <v>#REF!</v>
      </c>
      <c r="H646" s="21" t="e">
        <f>'Ctrl+V'!#REF!</f>
        <v>#REF!</v>
      </c>
      <c r="K646" s="14" t="str">
        <f t="shared" si="24"/>
        <v>Salida</v>
      </c>
    </row>
    <row r="647" spans="1:11" x14ac:dyDescent="0.25">
      <c r="A647" s="14">
        <v>646</v>
      </c>
      <c r="B647" s="14" t="e">
        <f>VLOOKUP('Ctrl+V'!#REF!,Data!$A$1:$B$200,2,0)</f>
        <v>#REF!</v>
      </c>
      <c r="C647" s="19" t="e">
        <f>'Ctrl+V'!#REF!</f>
        <v>#REF!</v>
      </c>
      <c r="D647" s="20" t="e">
        <f>'Ctrl+V'!#REF!</f>
        <v>#REF!</v>
      </c>
      <c r="E647" s="14" t="e">
        <f>'Ctrl+V'!#REF!</f>
        <v>#REF!</v>
      </c>
      <c r="F647" s="14" t="e">
        <f t="shared" si="23"/>
        <v>#REF!</v>
      </c>
      <c r="G647" s="14" t="e">
        <f>VLOOKUP(F647,'Time Chart'!$A$1:$D$25,4,0)</f>
        <v>#REF!</v>
      </c>
      <c r="H647" s="21" t="e">
        <f>'Ctrl+V'!#REF!</f>
        <v>#REF!</v>
      </c>
      <c r="K647" s="14" t="str">
        <f t="shared" si="24"/>
        <v>Salida</v>
      </c>
    </row>
    <row r="648" spans="1:11" x14ac:dyDescent="0.25">
      <c r="A648" s="14">
        <v>647</v>
      </c>
      <c r="B648" s="14" t="e">
        <f>VLOOKUP('Ctrl+V'!#REF!,Data!$A$1:$B$200,2,0)</f>
        <v>#REF!</v>
      </c>
      <c r="C648" s="19" t="e">
        <f>'Ctrl+V'!#REF!</f>
        <v>#REF!</v>
      </c>
      <c r="D648" s="20" t="e">
        <f>'Ctrl+V'!#REF!</f>
        <v>#REF!</v>
      </c>
      <c r="E648" s="14" t="e">
        <f>'Ctrl+V'!#REF!</f>
        <v>#REF!</v>
      </c>
      <c r="F648" s="14" t="e">
        <f t="shared" si="23"/>
        <v>#REF!</v>
      </c>
      <c r="G648" s="14" t="e">
        <f>VLOOKUP(F648,'Time Chart'!$A$1:$D$25,4,0)</f>
        <v>#REF!</v>
      </c>
      <c r="H648" s="21" t="e">
        <f>'Ctrl+V'!#REF!</f>
        <v>#REF!</v>
      </c>
      <c r="K648" s="14" t="str">
        <f t="shared" si="24"/>
        <v>Salida</v>
      </c>
    </row>
    <row r="649" spans="1:11" x14ac:dyDescent="0.25">
      <c r="A649" s="14">
        <v>648</v>
      </c>
      <c r="B649" s="14" t="e">
        <f>VLOOKUP('Ctrl+V'!#REF!,Data!$A$1:$B$200,2,0)</f>
        <v>#REF!</v>
      </c>
      <c r="C649" s="19" t="e">
        <f>'Ctrl+V'!#REF!</f>
        <v>#REF!</v>
      </c>
      <c r="D649" s="20" t="e">
        <f>'Ctrl+V'!#REF!</f>
        <v>#REF!</v>
      </c>
      <c r="E649" s="14" t="e">
        <f>'Ctrl+V'!#REF!</f>
        <v>#REF!</v>
      </c>
      <c r="F649" s="14" t="e">
        <f t="shared" si="23"/>
        <v>#REF!</v>
      </c>
      <c r="G649" s="14" t="e">
        <f>VLOOKUP(F649,'Time Chart'!$A$1:$D$25,4,0)</f>
        <v>#REF!</v>
      </c>
      <c r="H649" s="21" t="e">
        <f>'Ctrl+V'!#REF!</f>
        <v>#REF!</v>
      </c>
      <c r="K649" s="14" t="str">
        <f t="shared" si="24"/>
        <v>Salida</v>
      </c>
    </row>
    <row r="650" spans="1:11" x14ac:dyDescent="0.25">
      <c r="A650" s="14">
        <v>649</v>
      </c>
      <c r="B650" s="14" t="e">
        <f>VLOOKUP('Ctrl+V'!#REF!,Data!$A$1:$B$200,2,0)</f>
        <v>#REF!</v>
      </c>
      <c r="C650" s="19" t="e">
        <f>'Ctrl+V'!#REF!</f>
        <v>#REF!</v>
      </c>
      <c r="D650" s="20" t="e">
        <f>'Ctrl+V'!#REF!</f>
        <v>#REF!</v>
      </c>
      <c r="E650" s="14" t="e">
        <f>'Ctrl+V'!#REF!</f>
        <v>#REF!</v>
      </c>
      <c r="F650" s="14" t="e">
        <f t="shared" si="23"/>
        <v>#REF!</v>
      </c>
      <c r="G650" s="14" t="e">
        <f>VLOOKUP(F650,'Time Chart'!$A$1:$D$25,4,0)</f>
        <v>#REF!</v>
      </c>
      <c r="H650" s="21" t="e">
        <f>'Ctrl+V'!#REF!</f>
        <v>#REF!</v>
      </c>
      <c r="K650" s="14" t="str">
        <f t="shared" si="24"/>
        <v>Salida</v>
      </c>
    </row>
    <row r="651" spans="1:11" x14ac:dyDescent="0.25">
      <c r="A651" s="14">
        <v>650</v>
      </c>
      <c r="B651" s="14" t="e">
        <f>VLOOKUP('Ctrl+V'!#REF!,Data!$A$1:$B$200,2,0)</f>
        <v>#REF!</v>
      </c>
      <c r="C651" s="19" t="e">
        <f>'Ctrl+V'!#REF!</f>
        <v>#REF!</v>
      </c>
      <c r="D651" s="20" t="e">
        <f>'Ctrl+V'!#REF!</f>
        <v>#REF!</v>
      </c>
      <c r="E651" s="14" t="e">
        <f>'Ctrl+V'!#REF!</f>
        <v>#REF!</v>
      </c>
      <c r="F651" s="14" t="e">
        <f t="shared" si="23"/>
        <v>#REF!</v>
      </c>
      <c r="G651" s="14" t="e">
        <f>VLOOKUP(F651,'Time Chart'!$A$1:$D$25,4,0)</f>
        <v>#REF!</v>
      </c>
      <c r="H651" s="21" t="e">
        <f>'Ctrl+V'!#REF!</f>
        <v>#REF!</v>
      </c>
      <c r="K651" s="14" t="str">
        <f t="shared" si="24"/>
        <v>Salida</v>
      </c>
    </row>
    <row r="652" spans="1:11" x14ac:dyDescent="0.25">
      <c r="A652" s="14">
        <v>651</v>
      </c>
      <c r="B652" s="14" t="e">
        <f>VLOOKUP('Ctrl+V'!#REF!,Data!$A$1:$B$200,2,0)</f>
        <v>#REF!</v>
      </c>
      <c r="C652" s="19" t="e">
        <f>'Ctrl+V'!#REF!</f>
        <v>#REF!</v>
      </c>
      <c r="D652" s="20" t="e">
        <f>'Ctrl+V'!#REF!</f>
        <v>#REF!</v>
      </c>
      <c r="E652" s="14" t="e">
        <f>'Ctrl+V'!#REF!</f>
        <v>#REF!</v>
      </c>
      <c r="F652" s="14" t="e">
        <f t="shared" si="23"/>
        <v>#REF!</v>
      </c>
      <c r="G652" s="14" t="e">
        <f>VLOOKUP(F652,'Time Chart'!$A$1:$D$25,4,0)</f>
        <v>#REF!</v>
      </c>
      <c r="H652" s="21" t="e">
        <f>'Ctrl+V'!#REF!</f>
        <v>#REF!</v>
      </c>
      <c r="K652" s="14" t="str">
        <f t="shared" si="24"/>
        <v>Salida</v>
      </c>
    </row>
    <row r="653" spans="1:11" x14ac:dyDescent="0.25">
      <c r="A653" s="14">
        <v>652</v>
      </c>
      <c r="B653" s="14" t="e">
        <f>VLOOKUP('Ctrl+V'!#REF!,Data!$A$1:$B$200,2,0)</f>
        <v>#REF!</v>
      </c>
      <c r="C653" s="19" t="e">
        <f>'Ctrl+V'!#REF!</f>
        <v>#REF!</v>
      </c>
      <c r="D653" s="20" t="e">
        <f>'Ctrl+V'!#REF!</f>
        <v>#REF!</v>
      </c>
      <c r="E653" s="14" t="e">
        <f>'Ctrl+V'!#REF!</f>
        <v>#REF!</v>
      </c>
      <c r="F653" s="14" t="e">
        <f t="shared" si="23"/>
        <v>#REF!</v>
      </c>
      <c r="G653" s="14" t="e">
        <f>VLOOKUP(F653,'Time Chart'!$A$1:$D$25,4,0)</f>
        <v>#REF!</v>
      </c>
      <c r="H653" s="21" t="e">
        <f>'Ctrl+V'!#REF!</f>
        <v>#REF!</v>
      </c>
      <c r="K653" s="14" t="str">
        <f t="shared" si="24"/>
        <v>Salida</v>
      </c>
    </row>
    <row r="654" spans="1:11" x14ac:dyDescent="0.25">
      <c r="A654" s="14">
        <v>653</v>
      </c>
      <c r="B654" s="14" t="e">
        <f>VLOOKUP('Ctrl+V'!#REF!,Data!$A$1:$B$200,2,0)</f>
        <v>#REF!</v>
      </c>
      <c r="C654" s="19" t="e">
        <f>'Ctrl+V'!#REF!</f>
        <v>#REF!</v>
      </c>
      <c r="D654" s="20" t="e">
        <f>'Ctrl+V'!#REF!</f>
        <v>#REF!</v>
      </c>
      <c r="E654" s="14" t="e">
        <f>'Ctrl+V'!#REF!</f>
        <v>#REF!</v>
      </c>
      <c r="F654" s="14" t="e">
        <f t="shared" si="23"/>
        <v>#REF!</v>
      </c>
      <c r="G654" s="14" t="e">
        <f>VLOOKUP(F654,'Time Chart'!$A$1:$D$25,4,0)</f>
        <v>#REF!</v>
      </c>
      <c r="H654" s="21" t="e">
        <f>'Ctrl+V'!#REF!</f>
        <v>#REF!</v>
      </c>
      <c r="K654" s="14" t="str">
        <f t="shared" si="24"/>
        <v>Salida</v>
      </c>
    </row>
    <row r="655" spans="1:11" x14ac:dyDescent="0.25">
      <c r="A655" s="14">
        <v>654</v>
      </c>
      <c r="B655" s="14" t="e">
        <f>VLOOKUP('Ctrl+V'!#REF!,Data!$A$1:$B$200,2,0)</f>
        <v>#REF!</v>
      </c>
      <c r="C655" s="19" t="e">
        <f>'Ctrl+V'!#REF!</f>
        <v>#REF!</v>
      </c>
      <c r="D655" s="20" t="e">
        <f>'Ctrl+V'!#REF!</f>
        <v>#REF!</v>
      </c>
      <c r="E655" s="14" t="e">
        <f>'Ctrl+V'!#REF!</f>
        <v>#REF!</v>
      </c>
      <c r="F655" s="14" t="e">
        <f t="shared" si="23"/>
        <v>#REF!</v>
      </c>
      <c r="G655" s="14" t="e">
        <f>VLOOKUP(F655,'Time Chart'!$A$1:$D$25,4,0)</f>
        <v>#REF!</v>
      </c>
      <c r="H655" s="21" t="e">
        <f>'Ctrl+V'!#REF!</f>
        <v>#REF!</v>
      </c>
      <c r="K655" s="14" t="str">
        <f t="shared" si="24"/>
        <v>Salida</v>
      </c>
    </row>
    <row r="656" spans="1:11" x14ac:dyDescent="0.25">
      <c r="A656" s="14">
        <v>655</v>
      </c>
      <c r="B656" s="14" t="e">
        <f>VLOOKUP('Ctrl+V'!#REF!,Data!$A$1:$B$200,2,0)</f>
        <v>#REF!</v>
      </c>
      <c r="C656" s="19" t="e">
        <f>'Ctrl+V'!#REF!</f>
        <v>#REF!</v>
      </c>
      <c r="D656" s="20" t="e">
        <f>'Ctrl+V'!#REF!</f>
        <v>#REF!</v>
      </c>
      <c r="E656" s="14" t="e">
        <f>'Ctrl+V'!#REF!</f>
        <v>#REF!</v>
      </c>
      <c r="F656" s="14" t="e">
        <f t="shared" si="23"/>
        <v>#REF!</v>
      </c>
      <c r="G656" s="14" t="e">
        <f>VLOOKUP(F656,'Time Chart'!$A$1:$D$25,4,0)</f>
        <v>#REF!</v>
      </c>
      <c r="H656" s="21" t="e">
        <f>'Ctrl+V'!#REF!</f>
        <v>#REF!</v>
      </c>
      <c r="K656" s="14" t="str">
        <f t="shared" si="24"/>
        <v>Salida</v>
      </c>
    </row>
    <row r="657" spans="1:11" x14ac:dyDescent="0.25">
      <c r="A657" s="14">
        <v>656</v>
      </c>
      <c r="B657" s="14" t="e">
        <f>VLOOKUP('Ctrl+V'!#REF!,Data!$A$1:$B$200,2,0)</f>
        <v>#REF!</v>
      </c>
      <c r="C657" s="19" t="e">
        <f>'Ctrl+V'!#REF!</f>
        <v>#REF!</v>
      </c>
      <c r="D657" s="20" t="e">
        <f>'Ctrl+V'!#REF!</f>
        <v>#REF!</v>
      </c>
      <c r="E657" s="14" t="e">
        <f>'Ctrl+V'!#REF!</f>
        <v>#REF!</v>
      </c>
      <c r="F657" s="14" t="e">
        <f t="shared" si="23"/>
        <v>#REF!</v>
      </c>
      <c r="G657" s="14" t="e">
        <f>VLOOKUP(F657,'Time Chart'!$A$1:$D$25,4,0)</f>
        <v>#REF!</v>
      </c>
      <c r="H657" s="21" t="e">
        <f>'Ctrl+V'!#REF!</f>
        <v>#REF!</v>
      </c>
      <c r="K657" s="14" t="str">
        <f t="shared" si="24"/>
        <v>Salida</v>
      </c>
    </row>
    <row r="658" spans="1:11" x14ac:dyDescent="0.25">
      <c r="A658" s="14">
        <v>657</v>
      </c>
      <c r="B658" s="14" t="e">
        <f>VLOOKUP('Ctrl+V'!#REF!,Data!$A$1:$B$200,2,0)</f>
        <v>#REF!</v>
      </c>
      <c r="C658" s="19" t="e">
        <f>'Ctrl+V'!#REF!</f>
        <v>#REF!</v>
      </c>
      <c r="D658" s="20" t="e">
        <f>'Ctrl+V'!#REF!</f>
        <v>#REF!</v>
      </c>
      <c r="E658" s="14" t="e">
        <f>'Ctrl+V'!#REF!</f>
        <v>#REF!</v>
      </c>
      <c r="F658" s="14" t="e">
        <f t="shared" si="23"/>
        <v>#REF!</v>
      </c>
      <c r="G658" s="14" t="e">
        <f>VLOOKUP(F658,'Time Chart'!$A$1:$D$25,4,0)</f>
        <v>#REF!</v>
      </c>
      <c r="H658" s="21" t="e">
        <f>'Ctrl+V'!#REF!</f>
        <v>#REF!</v>
      </c>
      <c r="K658" s="14" t="str">
        <f t="shared" si="24"/>
        <v>Salida</v>
      </c>
    </row>
    <row r="659" spans="1:11" x14ac:dyDescent="0.25">
      <c r="A659" s="14">
        <v>658</v>
      </c>
      <c r="B659" s="14" t="e">
        <f>VLOOKUP('Ctrl+V'!#REF!,Data!$A$1:$B$200,2,0)</f>
        <v>#REF!</v>
      </c>
      <c r="C659" s="19" t="e">
        <f>'Ctrl+V'!#REF!</f>
        <v>#REF!</v>
      </c>
      <c r="D659" s="20" t="e">
        <f>'Ctrl+V'!#REF!</f>
        <v>#REF!</v>
      </c>
      <c r="E659" s="14" t="e">
        <f>'Ctrl+V'!#REF!</f>
        <v>#REF!</v>
      </c>
      <c r="F659" s="14" t="e">
        <f t="shared" si="23"/>
        <v>#REF!</v>
      </c>
      <c r="G659" s="14" t="e">
        <f>VLOOKUP(F659,'Time Chart'!$A$1:$D$25,4,0)</f>
        <v>#REF!</v>
      </c>
      <c r="H659" s="21" t="e">
        <f>'Ctrl+V'!#REF!</f>
        <v>#REF!</v>
      </c>
      <c r="K659" s="14" t="str">
        <f t="shared" si="24"/>
        <v>Salida</v>
      </c>
    </row>
    <row r="660" spans="1:11" x14ac:dyDescent="0.25">
      <c r="A660" s="14">
        <v>659</v>
      </c>
      <c r="B660" s="14" t="e">
        <f>VLOOKUP('Ctrl+V'!#REF!,Data!$A$1:$B$200,2,0)</f>
        <v>#REF!</v>
      </c>
      <c r="C660" s="19" t="e">
        <f>'Ctrl+V'!#REF!</f>
        <v>#REF!</v>
      </c>
      <c r="D660" s="20" t="e">
        <f>'Ctrl+V'!#REF!</f>
        <v>#REF!</v>
      </c>
      <c r="E660" s="14" t="e">
        <f>'Ctrl+V'!#REF!</f>
        <v>#REF!</v>
      </c>
      <c r="F660" s="14" t="e">
        <f t="shared" si="23"/>
        <v>#REF!</v>
      </c>
      <c r="G660" s="14" t="e">
        <f>VLOOKUP(F660,'Time Chart'!$A$1:$D$25,4,0)</f>
        <v>#REF!</v>
      </c>
      <c r="H660" s="21" t="e">
        <f>'Ctrl+V'!#REF!</f>
        <v>#REF!</v>
      </c>
      <c r="K660" s="14" t="str">
        <f t="shared" si="24"/>
        <v>Salida</v>
      </c>
    </row>
    <row r="661" spans="1:11" x14ac:dyDescent="0.25">
      <c r="A661" s="14">
        <v>660</v>
      </c>
      <c r="B661" s="14" t="e">
        <f>VLOOKUP('Ctrl+V'!#REF!,Data!$A$1:$B$200,2,0)</f>
        <v>#REF!</v>
      </c>
      <c r="C661" s="19" t="e">
        <f>'Ctrl+V'!#REF!</f>
        <v>#REF!</v>
      </c>
      <c r="D661" s="20" t="e">
        <f>'Ctrl+V'!#REF!</f>
        <v>#REF!</v>
      </c>
      <c r="E661" s="14" t="e">
        <f>'Ctrl+V'!#REF!</f>
        <v>#REF!</v>
      </c>
      <c r="F661" s="14" t="e">
        <f t="shared" si="23"/>
        <v>#REF!</v>
      </c>
      <c r="G661" s="14" t="e">
        <f>VLOOKUP(F661,'Time Chart'!$A$1:$D$25,4,0)</f>
        <v>#REF!</v>
      </c>
      <c r="H661" s="21" t="e">
        <f>'Ctrl+V'!#REF!</f>
        <v>#REF!</v>
      </c>
      <c r="K661" s="14" t="str">
        <f t="shared" si="24"/>
        <v>Salida</v>
      </c>
    </row>
    <row r="662" spans="1:11" x14ac:dyDescent="0.25">
      <c r="A662" s="14">
        <v>661</v>
      </c>
      <c r="B662" s="14" t="e">
        <f>VLOOKUP('Ctrl+V'!#REF!,Data!$A$1:$B$200,2,0)</f>
        <v>#REF!</v>
      </c>
      <c r="C662" s="19" t="e">
        <f>'Ctrl+V'!#REF!</f>
        <v>#REF!</v>
      </c>
      <c r="D662" s="20" t="e">
        <f>'Ctrl+V'!#REF!</f>
        <v>#REF!</v>
      </c>
      <c r="E662" s="14" t="e">
        <f>'Ctrl+V'!#REF!</f>
        <v>#REF!</v>
      </c>
      <c r="F662" s="14" t="e">
        <f t="shared" si="23"/>
        <v>#REF!</v>
      </c>
      <c r="G662" s="14" t="e">
        <f>VLOOKUP(F662,'Time Chart'!$A$1:$D$25,4,0)</f>
        <v>#REF!</v>
      </c>
      <c r="H662" s="21" t="e">
        <f>'Ctrl+V'!#REF!</f>
        <v>#REF!</v>
      </c>
      <c r="K662" s="14" t="str">
        <f t="shared" si="24"/>
        <v>Salida</v>
      </c>
    </row>
    <row r="663" spans="1:11" x14ac:dyDescent="0.25">
      <c r="A663" s="14">
        <v>662</v>
      </c>
      <c r="B663" s="14" t="e">
        <f>VLOOKUP('Ctrl+V'!#REF!,Data!$A$1:$B$200,2,0)</f>
        <v>#REF!</v>
      </c>
      <c r="C663" s="19" t="e">
        <f>'Ctrl+V'!#REF!</f>
        <v>#REF!</v>
      </c>
      <c r="D663" s="20" t="e">
        <f>'Ctrl+V'!#REF!</f>
        <v>#REF!</v>
      </c>
      <c r="E663" s="14" t="e">
        <f>'Ctrl+V'!#REF!</f>
        <v>#REF!</v>
      </c>
      <c r="F663" s="14" t="e">
        <f t="shared" si="23"/>
        <v>#REF!</v>
      </c>
      <c r="G663" s="14" t="e">
        <f>VLOOKUP(F663,'Time Chart'!$A$1:$D$25,4,0)</f>
        <v>#REF!</v>
      </c>
      <c r="H663" s="21" t="e">
        <f>'Ctrl+V'!#REF!</f>
        <v>#REF!</v>
      </c>
      <c r="K663" s="14" t="str">
        <f t="shared" si="24"/>
        <v>Salida</v>
      </c>
    </row>
    <row r="664" spans="1:11" x14ac:dyDescent="0.25">
      <c r="A664" s="14">
        <v>663</v>
      </c>
      <c r="B664" s="14" t="e">
        <f>VLOOKUP('Ctrl+V'!#REF!,Data!$A$1:$B$200,2,0)</f>
        <v>#REF!</v>
      </c>
      <c r="C664" s="19" t="e">
        <f>'Ctrl+V'!#REF!</f>
        <v>#REF!</v>
      </c>
      <c r="D664" s="20" t="e">
        <f>'Ctrl+V'!#REF!</f>
        <v>#REF!</v>
      </c>
      <c r="E664" s="14" t="e">
        <f>'Ctrl+V'!#REF!</f>
        <v>#REF!</v>
      </c>
      <c r="F664" s="14" t="e">
        <f t="shared" si="23"/>
        <v>#REF!</v>
      </c>
      <c r="G664" s="14" t="e">
        <f>VLOOKUP(F664,'Time Chart'!$A$1:$D$25,4,0)</f>
        <v>#REF!</v>
      </c>
      <c r="H664" s="21" t="e">
        <f>'Ctrl+V'!#REF!</f>
        <v>#REF!</v>
      </c>
      <c r="K664" s="14" t="str">
        <f t="shared" si="24"/>
        <v>Salida</v>
      </c>
    </row>
    <row r="665" spans="1:11" x14ac:dyDescent="0.25">
      <c r="A665" s="14">
        <v>664</v>
      </c>
      <c r="B665" s="14" t="e">
        <f>VLOOKUP('Ctrl+V'!#REF!,Data!$A$1:$B$200,2,0)</f>
        <v>#REF!</v>
      </c>
      <c r="C665" s="19" t="e">
        <f>'Ctrl+V'!#REF!</f>
        <v>#REF!</v>
      </c>
      <c r="D665" s="20" t="e">
        <f>'Ctrl+V'!#REF!</f>
        <v>#REF!</v>
      </c>
      <c r="E665" s="14" t="e">
        <f>'Ctrl+V'!#REF!</f>
        <v>#REF!</v>
      </c>
      <c r="F665" s="14" t="e">
        <f t="shared" si="23"/>
        <v>#REF!</v>
      </c>
      <c r="G665" s="14" t="e">
        <f>VLOOKUP(F665,'Time Chart'!$A$1:$D$25,4,0)</f>
        <v>#REF!</v>
      </c>
      <c r="H665" s="21" t="e">
        <f>'Ctrl+V'!#REF!</f>
        <v>#REF!</v>
      </c>
      <c r="K665" s="14" t="str">
        <f t="shared" si="24"/>
        <v>Salida</v>
      </c>
    </row>
    <row r="666" spans="1:11" x14ac:dyDescent="0.25">
      <c r="A666" s="14">
        <v>665</v>
      </c>
      <c r="B666" s="14" t="e">
        <f>VLOOKUP('Ctrl+V'!#REF!,Data!$A$1:$B$200,2,0)</f>
        <v>#REF!</v>
      </c>
      <c r="C666" s="19" t="e">
        <f>'Ctrl+V'!#REF!</f>
        <v>#REF!</v>
      </c>
      <c r="D666" s="20" t="e">
        <f>'Ctrl+V'!#REF!</f>
        <v>#REF!</v>
      </c>
      <c r="E666" s="14" t="e">
        <f>'Ctrl+V'!#REF!</f>
        <v>#REF!</v>
      </c>
      <c r="F666" s="14" t="e">
        <f t="shared" si="23"/>
        <v>#REF!</v>
      </c>
      <c r="G666" s="14" t="e">
        <f>VLOOKUP(F666,'Time Chart'!$A$1:$D$25,4,0)</f>
        <v>#REF!</v>
      </c>
      <c r="H666" s="21" t="e">
        <f>'Ctrl+V'!#REF!</f>
        <v>#REF!</v>
      </c>
      <c r="K666" s="14" t="str">
        <f t="shared" si="24"/>
        <v>Salida</v>
      </c>
    </row>
    <row r="667" spans="1:11" x14ac:dyDescent="0.25">
      <c r="A667" s="14">
        <v>666</v>
      </c>
      <c r="B667" s="14" t="e">
        <f>VLOOKUP('Ctrl+V'!#REF!,Data!$A$1:$B$200,2,0)</f>
        <v>#REF!</v>
      </c>
      <c r="C667" s="19" t="e">
        <f>'Ctrl+V'!#REF!</f>
        <v>#REF!</v>
      </c>
      <c r="D667" s="20" t="e">
        <f>'Ctrl+V'!#REF!</f>
        <v>#REF!</v>
      </c>
      <c r="E667" s="14" t="e">
        <f>'Ctrl+V'!#REF!</f>
        <v>#REF!</v>
      </c>
      <c r="F667" s="14" t="e">
        <f t="shared" si="23"/>
        <v>#REF!</v>
      </c>
      <c r="G667" s="14" t="e">
        <f>VLOOKUP(F667,'Time Chart'!$A$1:$D$25,4,0)</f>
        <v>#REF!</v>
      </c>
      <c r="H667" s="21" t="e">
        <f>'Ctrl+V'!#REF!</f>
        <v>#REF!</v>
      </c>
      <c r="K667" s="14" t="str">
        <f t="shared" si="24"/>
        <v>Salida</v>
      </c>
    </row>
    <row r="668" spans="1:11" x14ac:dyDescent="0.25">
      <c r="A668" s="14">
        <v>667</v>
      </c>
      <c r="B668" s="14" t="e">
        <f>VLOOKUP('Ctrl+V'!#REF!,Data!$A$1:$B$200,2,0)</f>
        <v>#REF!</v>
      </c>
      <c r="C668" s="19" t="e">
        <f>'Ctrl+V'!#REF!</f>
        <v>#REF!</v>
      </c>
      <c r="D668" s="20" t="e">
        <f>'Ctrl+V'!#REF!</f>
        <v>#REF!</v>
      </c>
      <c r="E668" s="14" t="e">
        <f>'Ctrl+V'!#REF!</f>
        <v>#REF!</v>
      </c>
      <c r="F668" s="14" t="e">
        <f t="shared" si="23"/>
        <v>#REF!</v>
      </c>
      <c r="G668" s="14" t="e">
        <f>VLOOKUP(F668,'Time Chart'!$A$1:$D$25,4,0)</f>
        <v>#REF!</v>
      </c>
      <c r="H668" s="21" t="e">
        <f>'Ctrl+V'!#REF!</f>
        <v>#REF!</v>
      </c>
      <c r="K668" s="14" t="str">
        <f t="shared" si="24"/>
        <v>Salida</v>
      </c>
    </row>
    <row r="669" spans="1:11" x14ac:dyDescent="0.25">
      <c r="A669" s="14">
        <v>668</v>
      </c>
      <c r="B669" s="14" t="e">
        <f>VLOOKUP('Ctrl+V'!#REF!,Data!$A$1:$B$200,2,0)</f>
        <v>#REF!</v>
      </c>
      <c r="C669" s="19" t="e">
        <f>'Ctrl+V'!#REF!</f>
        <v>#REF!</v>
      </c>
      <c r="D669" s="20" t="e">
        <f>'Ctrl+V'!#REF!</f>
        <v>#REF!</v>
      </c>
      <c r="E669" s="14" t="e">
        <f>'Ctrl+V'!#REF!</f>
        <v>#REF!</v>
      </c>
      <c r="F669" s="14" t="e">
        <f t="shared" si="23"/>
        <v>#REF!</v>
      </c>
      <c r="G669" s="14" t="e">
        <f>VLOOKUP(F669,'Time Chart'!$A$1:$D$25,4,0)</f>
        <v>#REF!</v>
      </c>
      <c r="H669" s="21" t="e">
        <f>'Ctrl+V'!#REF!</f>
        <v>#REF!</v>
      </c>
      <c r="K669" s="14" t="str">
        <f t="shared" si="24"/>
        <v>Salida</v>
      </c>
    </row>
    <row r="670" spans="1:11" x14ac:dyDescent="0.25">
      <c r="A670" s="14">
        <v>669</v>
      </c>
      <c r="B670" s="14" t="e">
        <f>VLOOKUP('Ctrl+V'!#REF!,Data!$A$1:$B$200,2,0)</f>
        <v>#REF!</v>
      </c>
      <c r="C670" s="19" t="e">
        <f>'Ctrl+V'!#REF!</f>
        <v>#REF!</v>
      </c>
      <c r="D670" s="20" t="e">
        <f>'Ctrl+V'!#REF!</f>
        <v>#REF!</v>
      </c>
      <c r="E670" s="14" t="e">
        <f>'Ctrl+V'!#REF!</f>
        <v>#REF!</v>
      </c>
      <c r="F670" s="14" t="e">
        <f t="shared" si="23"/>
        <v>#REF!</v>
      </c>
      <c r="G670" s="14" t="e">
        <f>VLOOKUP(F670,'Time Chart'!$A$1:$D$25,4,0)</f>
        <v>#REF!</v>
      </c>
      <c r="H670" s="21" t="e">
        <f>'Ctrl+V'!#REF!</f>
        <v>#REF!</v>
      </c>
      <c r="K670" s="14" t="str">
        <f t="shared" si="24"/>
        <v>Salida</v>
      </c>
    </row>
    <row r="671" spans="1:11" x14ac:dyDescent="0.25">
      <c r="A671" s="14">
        <v>670</v>
      </c>
      <c r="B671" s="14" t="e">
        <f>VLOOKUP('Ctrl+V'!#REF!,Data!$A$1:$B$200,2,0)</f>
        <v>#REF!</v>
      </c>
      <c r="C671" s="19" t="e">
        <f>'Ctrl+V'!#REF!</f>
        <v>#REF!</v>
      </c>
      <c r="D671" s="20" t="e">
        <f>'Ctrl+V'!#REF!</f>
        <v>#REF!</v>
      </c>
      <c r="E671" s="14" t="e">
        <f>'Ctrl+V'!#REF!</f>
        <v>#REF!</v>
      </c>
      <c r="F671" s="14" t="e">
        <f t="shared" si="23"/>
        <v>#REF!</v>
      </c>
      <c r="G671" s="14" t="e">
        <f>VLOOKUP(F671,'Time Chart'!$A$1:$D$25,4,0)</f>
        <v>#REF!</v>
      </c>
      <c r="H671" s="21" t="e">
        <f>'Ctrl+V'!#REF!</f>
        <v>#REF!</v>
      </c>
      <c r="K671" s="14" t="str">
        <f t="shared" si="24"/>
        <v>Salida</v>
      </c>
    </row>
    <row r="672" spans="1:11" x14ac:dyDescent="0.25">
      <c r="A672" s="14">
        <v>671</v>
      </c>
      <c r="B672" s="14" t="e">
        <f>VLOOKUP('Ctrl+V'!#REF!,Data!$A$1:$B$200,2,0)</f>
        <v>#REF!</v>
      </c>
      <c r="C672" s="19" t="e">
        <f>'Ctrl+V'!#REF!</f>
        <v>#REF!</v>
      </c>
      <c r="D672" s="20" t="e">
        <f>'Ctrl+V'!#REF!</f>
        <v>#REF!</v>
      </c>
      <c r="E672" s="14" t="e">
        <f>'Ctrl+V'!#REF!</f>
        <v>#REF!</v>
      </c>
      <c r="F672" s="14" t="e">
        <f t="shared" si="23"/>
        <v>#REF!</v>
      </c>
      <c r="G672" s="14" t="e">
        <f>VLOOKUP(F672,'Time Chart'!$A$1:$D$25,4,0)</f>
        <v>#REF!</v>
      </c>
      <c r="H672" s="21" t="e">
        <f>'Ctrl+V'!#REF!</f>
        <v>#REF!</v>
      </c>
      <c r="K672" s="14" t="str">
        <f t="shared" si="24"/>
        <v>Salida</v>
      </c>
    </row>
    <row r="673" spans="1:11" x14ac:dyDescent="0.25">
      <c r="A673" s="14">
        <v>672</v>
      </c>
      <c r="B673" s="14" t="e">
        <f>VLOOKUP('Ctrl+V'!#REF!,Data!$A$1:$B$200,2,0)</f>
        <v>#REF!</v>
      </c>
      <c r="C673" s="19" t="e">
        <f>'Ctrl+V'!#REF!</f>
        <v>#REF!</v>
      </c>
      <c r="D673" s="20" t="e">
        <f>'Ctrl+V'!#REF!</f>
        <v>#REF!</v>
      </c>
      <c r="E673" s="14" t="e">
        <f>'Ctrl+V'!#REF!</f>
        <v>#REF!</v>
      </c>
      <c r="F673" s="14" t="e">
        <f t="shared" si="23"/>
        <v>#REF!</v>
      </c>
      <c r="G673" s="14" t="e">
        <f>VLOOKUP(F673,'Time Chart'!$A$1:$D$25,4,0)</f>
        <v>#REF!</v>
      </c>
      <c r="H673" s="21" t="e">
        <f>'Ctrl+V'!#REF!</f>
        <v>#REF!</v>
      </c>
      <c r="K673" s="14" t="str">
        <f t="shared" si="24"/>
        <v>Salida</v>
      </c>
    </row>
    <row r="674" spans="1:11" x14ac:dyDescent="0.25">
      <c r="A674" s="14">
        <v>673</v>
      </c>
      <c r="B674" s="14" t="e">
        <f>VLOOKUP('Ctrl+V'!#REF!,Data!$A$1:$B$200,2,0)</f>
        <v>#REF!</v>
      </c>
      <c r="C674" s="19" t="e">
        <f>'Ctrl+V'!#REF!</f>
        <v>#REF!</v>
      </c>
      <c r="D674" s="20" t="e">
        <f>'Ctrl+V'!#REF!</f>
        <v>#REF!</v>
      </c>
      <c r="E674" s="14" t="e">
        <f>'Ctrl+V'!#REF!</f>
        <v>#REF!</v>
      </c>
      <c r="F674" s="14" t="e">
        <f t="shared" si="23"/>
        <v>#REF!</v>
      </c>
      <c r="G674" s="14" t="e">
        <f>VLOOKUP(F674,'Time Chart'!$A$1:$D$25,4,0)</f>
        <v>#REF!</v>
      </c>
      <c r="H674" s="21" t="e">
        <f>'Ctrl+V'!#REF!</f>
        <v>#REF!</v>
      </c>
      <c r="K674" s="14" t="str">
        <f t="shared" si="24"/>
        <v>Salida</v>
      </c>
    </row>
    <row r="675" spans="1:11" x14ac:dyDescent="0.25">
      <c r="A675" s="14">
        <v>674</v>
      </c>
      <c r="B675" s="14" t="e">
        <f>VLOOKUP('Ctrl+V'!#REF!,Data!$A$1:$B$200,2,0)</f>
        <v>#REF!</v>
      </c>
      <c r="C675" s="19" t="e">
        <f>'Ctrl+V'!#REF!</f>
        <v>#REF!</v>
      </c>
      <c r="D675" s="20" t="e">
        <f>'Ctrl+V'!#REF!</f>
        <v>#REF!</v>
      </c>
      <c r="E675" s="14" t="e">
        <f>'Ctrl+V'!#REF!</f>
        <v>#REF!</v>
      </c>
      <c r="F675" s="14" t="e">
        <f t="shared" si="23"/>
        <v>#REF!</v>
      </c>
      <c r="G675" s="14" t="e">
        <f>VLOOKUP(F675,'Time Chart'!$A$1:$D$25,4,0)</f>
        <v>#REF!</v>
      </c>
      <c r="H675" s="21" t="e">
        <f>'Ctrl+V'!#REF!</f>
        <v>#REF!</v>
      </c>
      <c r="K675" s="14" t="str">
        <f t="shared" si="24"/>
        <v>Salida</v>
      </c>
    </row>
    <row r="676" spans="1:11" x14ac:dyDescent="0.25">
      <c r="A676" s="14">
        <v>675</v>
      </c>
      <c r="B676" s="14" t="e">
        <f>VLOOKUP('Ctrl+V'!#REF!,Data!$A$1:$B$200,2,0)</f>
        <v>#REF!</v>
      </c>
      <c r="C676" s="19" t="e">
        <f>'Ctrl+V'!#REF!</f>
        <v>#REF!</v>
      </c>
      <c r="D676" s="20" t="e">
        <f>'Ctrl+V'!#REF!</f>
        <v>#REF!</v>
      </c>
      <c r="E676" s="14" t="e">
        <f>'Ctrl+V'!#REF!</f>
        <v>#REF!</v>
      </c>
      <c r="F676" s="14" t="e">
        <f t="shared" si="23"/>
        <v>#REF!</v>
      </c>
      <c r="G676" s="14" t="e">
        <f>VLOOKUP(F676,'Time Chart'!$A$1:$D$25,4,0)</f>
        <v>#REF!</v>
      </c>
      <c r="H676" s="21" t="e">
        <f>'Ctrl+V'!#REF!</f>
        <v>#REF!</v>
      </c>
      <c r="K676" s="14" t="str">
        <f t="shared" si="24"/>
        <v>Salida</v>
      </c>
    </row>
    <row r="677" spans="1:11" x14ac:dyDescent="0.25">
      <c r="A677" s="14">
        <v>676</v>
      </c>
      <c r="B677" s="14" t="e">
        <f>VLOOKUP('Ctrl+V'!#REF!,Data!$A$1:$B$200,2,0)</f>
        <v>#REF!</v>
      </c>
      <c r="C677" s="19" t="e">
        <f>'Ctrl+V'!#REF!</f>
        <v>#REF!</v>
      </c>
      <c r="D677" s="20" t="e">
        <f>'Ctrl+V'!#REF!</f>
        <v>#REF!</v>
      </c>
      <c r="E677" s="14" t="e">
        <f>'Ctrl+V'!#REF!</f>
        <v>#REF!</v>
      </c>
      <c r="F677" s="14" t="e">
        <f t="shared" si="23"/>
        <v>#REF!</v>
      </c>
      <c r="G677" s="14" t="e">
        <f>VLOOKUP(F677,'Time Chart'!$A$1:$D$25,4,0)</f>
        <v>#REF!</v>
      </c>
      <c r="H677" s="21" t="e">
        <f>'Ctrl+V'!#REF!</f>
        <v>#REF!</v>
      </c>
      <c r="K677" s="14" t="str">
        <f t="shared" si="24"/>
        <v>Salida</v>
      </c>
    </row>
    <row r="678" spans="1:11" x14ac:dyDescent="0.25">
      <c r="A678" s="14">
        <v>677</v>
      </c>
      <c r="B678" s="14" t="e">
        <f>VLOOKUP('Ctrl+V'!#REF!,Data!$A$1:$B$200,2,0)</f>
        <v>#REF!</v>
      </c>
      <c r="C678" s="19" t="e">
        <f>'Ctrl+V'!#REF!</f>
        <v>#REF!</v>
      </c>
      <c r="D678" s="20" t="e">
        <f>'Ctrl+V'!#REF!</f>
        <v>#REF!</v>
      </c>
      <c r="E678" s="14" t="e">
        <f>'Ctrl+V'!#REF!</f>
        <v>#REF!</v>
      </c>
      <c r="F678" s="14" t="e">
        <f t="shared" si="23"/>
        <v>#REF!</v>
      </c>
      <c r="G678" s="14" t="e">
        <f>VLOOKUP(F678,'Time Chart'!$A$1:$D$25,4,0)</f>
        <v>#REF!</v>
      </c>
      <c r="H678" s="21" t="e">
        <f>'Ctrl+V'!#REF!</f>
        <v>#REF!</v>
      </c>
      <c r="K678" s="14" t="str">
        <f t="shared" si="24"/>
        <v>Salida</v>
      </c>
    </row>
    <row r="679" spans="1:11" x14ac:dyDescent="0.25">
      <c r="A679" s="14">
        <v>678</v>
      </c>
      <c r="B679" s="14" t="e">
        <f>VLOOKUP('Ctrl+V'!#REF!,Data!$A$1:$B$200,2,0)</f>
        <v>#REF!</v>
      </c>
      <c r="C679" s="19" t="e">
        <f>'Ctrl+V'!#REF!</f>
        <v>#REF!</v>
      </c>
      <c r="D679" s="20" t="e">
        <f>'Ctrl+V'!#REF!</f>
        <v>#REF!</v>
      </c>
      <c r="E679" s="14" t="e">
        <f>'Ctrl+V'!#REF!</f>
        <v>#REF!</v>
      </c>
      <c r="F679" s="14" t="e">
        <f t="shared" si="23"/>
        <v>#REF!</v>
      </c>
      <c r="G679" s="14" t="e">
        <f>VLOOKUP(F679,'Time Chart'!$A$1:$D$25,4,0)</f>
        <v>#REF!</v>
      </c>
      <c r="H679" s="21" t="e">
        <f>'Ctrl+V'!#REF!</f>
        <v>#REF!</v>
      </c>
      <c r="K679" s="14" t="str">
        <f t="shared" si="24"/>
        <v>Salida</v>
      </c>
    </row>
    <row r="680" spans="1:11" x14ac:dyDescent="0.25">
      <c r="A680" s="14">
        <v>679</v>
      </c>
      <c r="B680" s="14" t="e">
        <f>VLOOKUP('Ctrl+V'!#REF!,Data!$A$1:$B$200,2,0)</f>
        <v>#REF!</v>
      </c>
      <c r="C680" s="19" t="e">
        <f>'Ctrl+V'!#REF!</f>
        <v>#REF!</v>
      </c>
      <c r="D680" s="20" t="e">
        <f>'Ctrl+V'!#REF!</f>
        <v>#REF!</v>
      </c>
      <c r="E680" s="14" t="e">
        <f>'Ctrl+V'!#REF!</f>
        <v>#REF!</v>
      </c>
      <c r="F680" s="14" t="e">
        <f t="shared" si="23"/>
        <v>#REF!</v>
      </c>
      <c r="G680" s="14" t="e">
        <f>VLOOKUP(F680,'Time Chart'!$A$1:$D$25,4,0)</f>
        <v>#REF!</v>
      </c>
      <c r="H680" s="21" t="e">
        <f>'Ctrl+V'!#REF!</f>
        <v>#REF!</v>
      </c>
      <c r="K680" s="14" t="str">
        <f t="shared" si="24"/>
        <v>Salida</v>
      </c>
    </row>
    <row r="681" spans="1:11" x14ac:dyDescent="0.25">
      <c r="A681" s="14">
        <v>680</v>
      </c>
      <c r="B681" s="14" t="e">
        <f>VLOOKUP('Ctrl+V'!#REF!,Data!$A$1:$B$200,2,0)</f>
        <v>#REF!</v>
      </c>
      <c r="C681" s="19" t="e">
        <f>'Ctrl+V'!#REF!</f>
        <v>#REF!</v>
      </c>
      <c r="D681" s="20" t="e">
        <f>'Ctrl+V'!#REF!</f>
        <v>#REF!</v>
      </c>
      <c r="E681" s="14" t="e">
        <f>'Ctrl+V'!#REF!</f>
        <v>#REF!</v>
      </c>
      <c r="F681" s="14" t="e">
        <f t="shared" si="23"/>
        <v>#REF!</v>
      </c>
      <c r="G681" s="14" t="e">
        <f>VLOOKUP(F681,'Time Chart'!$A$1:$D$25,4,0)</f>
        <v>#REF!</v>
      </c>
      <c r="H681" s="21" t="e">
        <f>'Ctrl+V'!#REF!</f>
        <v>#REF!</v>
      </c>
      <c r="K681" s="14" t="str">
        <f t="shared" si="24"/>
        <v>Salida</v>
      </c>
    </row>
    <row r="682" spans="1:11" x14ac:dyDescent="0.25">
      <c r="A682" s="14">
        <v>681</v>
      </c>
      <c r="B682" s="14" t="e">
        <f>VLOOKUP('Ctrl+V'!#REF!,Data!$A$1:$B$200,2,0)</f>
        <v>#REF!</v>
      </c>
      <c r="C682" s="19" t="e">
        <f>'Ctrl+V'!#REF!</f>
        <v>#REF!</v>
      </c>
      <c r="D682" s="20" t="e">
        <f>'Ctrl+V'!#REF!</f>
        <v>#REF!</v>
      </c>
      <c r="E682" s="14" t="e">
        <f>'Ctrl+V'!#REF!</f>
        <v>#REF!</v>
      </c>
      <c r="F682" s="14" t="e">
        <f t="shared" si="23"/>
        <v>#REF!</v>
      </c>
      <c r="G682" s="14" t="e">
        <f>VLOOKUP(F682,'Time Chart'!$A$1:$D$25,4,0)</f>
        <v>#REF!</v>
      </c>
      <c r="H682" s="21" t="e">
        <f>'Ctrl+V'!#REF!</f>
        <v>#REF!</v>
      </c>
      <c r="K682" s="14" t="str">
        <f t="shared" si="24"/>
        <v>Salida</v>
      </c>
    </row>
    <row r="683" spans="1:11" x14ac:dyDescent="0.25">
      <c r="A683" s="14">
        <v>682</v>
      </c>
      <c r="B683" s="14" t="e">
        <f>VLOOKUP('Ctrl+V'!#REF!,Data!$A$1:$B$200,2,0)</f>
        <v>#REF!</v>
      </c>
      <c r="C683" s="19" t="e">
        <f>'Ctrl+V'!#REF!</f>
        <v>#REF!</v>
      </c>
      <c r="D683" s="20" t="e">
        <f>'Ctrl+V'!#REF!</f>
        <v>#REF!</v>
      </c>
      <c r="E683" s="14" t="e">
        <f>'Ctrl+V'!#REF!</f>
        <v>#REF!</v>
      </c>
      <c r="F683" s="14" t="e">
        <f t="shared" si="23"/>
        <v>#REF!</v>
      </c>
      <c r="G683" s="14" t="e">
        <f>VLOOKUP(F683,'Time Chart'!$A$1:$D$25,4,0)</f>
        <v>#REF!</v>
      </c>
      <c r="H683" s="21" t="e">
        <f>'Ctrl+V'!#REF!</f>
        <v>#REF!</v>
      </c>
      <c r="K683" s="14" t="str">
        <f t="shared" si="24"/>
        <v>Salida</v>
      </c>
    </row>
    <row r="684" spans="1:11" x14ac:dyDescent="0.25">
      <c r="A684" s="14">
        <v>683</v>
      </c>
      <c r="B684" s="14" t="e">
        <f>VLOOKUP('Ctrl+V'!#REF!,Data!$A$1:$B$200,2,0)</f>
        <v>#REF!</v>
      </c>
      <c r="C684" s="19" t="e">
        <f>'Ctrl+V'!#REF!</f>
        <v>#REF!</v>
      </c>
      <c r="D684" s="20" t="e">
        <f>'Ctrl+V'!#REF!</f>
        <v>#REF!</v>
      </c>
      <c r="E684" s="14" t="e">
        <f>'Ctrl+V'!#REF!</f>
        <v>#REF!</v>
      </c>
      <c r="F684" s="14" t="e">
        <f t="shared" si="23"/>
        <v>#REF!</v>
      </c>
      <c r="G684" s="14" t="e">
        <f>VLOOKUP(F684,'Time Chart'!$A$1:$D$25,4,0)</f>
        <v>#REF!</v>
      </c>
      <c r="H684" s="21" t="e">
        <f>'Ctrl+V'!#REF!</f>
        <v>#REF!</v>
      </c>
      <c r="K684" s="14" t="str">
        <f t="shared" si="24"/>
        <v>Salida</v>
      </c>
    </row>
    <row r="685" spans="1:11" x14ac:dyDescent="0.25">
      <c r="A685" s="14">
        <v>684</v>
      </c>
      <c r="B685" s="14" t="e">
        <f>VLOOKUP('Ctrl+V'!#REF!,Data!$A$1:$B$200,2,0)</f>
        <v>#REF!</v>
      </c>
      <c r="C685" s="19" t="e">
        <f>'Ctrl+V'!#REF!</f>
        <v>#REF!</v>
      </c>
      <c r="D685" s="20" t="e">
        <f>'Ctrl+V'!#REF!</f>
        <v>#REF!</v>
      </c>
      <c r="E685" s="14" t="e">
        <f>'Ctrl+V'!#REF!</f>
        <v>#REF!</v>
      </c>
      <c r="F685" s="14" t="e">
        <f t="shared" si="23"/>
        <v>#REF!</v>
      </c>
      <c r="G685" s="14" t="e">
        <f>VLOOKUP(F685,'Time Chart'!$A$1:$D$25,4,0)</f>
        <v>#REF!</v>
      </c>
      <c r="H685" s="21" t="e">
        <f>'Ctrl+V'!#REF!</f>
        <v>#REF!</v>
      </c>
      <c r="K685" s="14" t="str">
        <f t="shared" si="24"/>
        <v>Salida</v>
      </c>
    </row>
    <row r="686" spans="1:11" x14ac:dyDescent="0.25">
      <c r="A686" s="14">
        <v>685</v>
      </c>
      <c r="B686" s="14" t="e">
        <f>VLOOKUP('Ctrl+V'!#REF!,Data!$A$1:$B$200,2,0)</f>
        <v>#REF!</v>
      </c>
      <c r="C686" s="19" t="e">
        <f>'Ctrl+V'!#REF!</f>
        <v>#REF!</v>
      </c>
      <c r="D686" s="20" t="e">
        <f>'Ctrl+V'!#REF!</f>
        <v>#REF!</v>
      </c>
      <c r="E686" s="14" t="e">
        <f>'Ctrl+V'!#REF!</f>
        <v>#REF!</v>
      </c>
      <c r="F686" s="14" t="e">
        <f t="shared" si="23"/>
        <v>#REF!</v>
      </c>
      <c r="G686" s="14" t="e">
        <f>VLOOKUP(F686,'Time Chart'!$A$1:$D$25,4,0)</f>
        <v>#REF!</v>
      </c>
      <c r="H686" s="21" t="e">
        <f>'Ctrl+V'!#REF!</f>
        <v>#REF!</v>
      </c>
      <c r="K686" s="14" t="str">
        <f t="shared" si="24"/>
        <v>Salida</v>
      </c>
    </row>
    <row r="687" spans="1:11" x14ac:dyDescent="0.25">
      <c r="A687" s="14">
        <v>686</v>
      </c>
      <c r="B687" s="14" t="e">
        <f>VLOOKUP('Ctrl+V'!#REF!,Data!$A$1:$B$200,2,0)</f>
        <v>#REF!</v>
      </c>
      <c r="C687" s="19" t="e">
        <f>'Ctrl+V'!#REF!</f>
        <v>#REF!</v>
      </c>
      <c r="D687" s="20" t="e">
        <f>'Ctrl+V'!#REF!</f>
        <v>#REF!</v>
      </c>
      <c r="E687" s="14" t="e">
        <f>'Ctrl+V'!#REF!</f>
        <v>#REF!</v>
      </c>
      <c r="F687" s="14" t="e">
        <f t="shared" si="23"/>
        <v>#REF!</v>
      </c>
      <c r="G687" s="14" t="e">
        <f>VLOOKUP(F687,'Time Chart'!$A$1:$D$25,4,0)</f>
        <v>#REF!</v>
      </c>
      <c r="H687" s="21" t="e">
        <f>'Ctrl+V'!#REF!</f>
        <v>#REF!</v>
      </c>
      <c r="K687" s="14" t="str">
        <f t="shared" si="24"/>
        <v>Salida</v>
      </c>
    </row>
    <row r="688" spans="1:11" x14ac:dyDescent="0.25">
      <c r="A688" s="14">
        <v>687</v>
      </c>
      <c r="B688" s="14" t="e">
        <f>VLOOKUP('Ctrl+V'!#REF!,Data!$A$1:$B$200,2,0)</f>
        <v>#REF!</v>
      </c>
      <c r="C688" s="19" t="e">
        <f>'Ctrl+V'!#REF!</f>
        <v>#REF!</v>
      </c>
      <c r="D688" s="20" t="e">
        <f>'Ctrl+V'!#REF!</f>
        <v>#REF!</v>
      </c>
      <c r="E688" s="14" t="e">
        <f>'Ctrl+V'!#REF!</f>
        <v>#REF!</v>
      </c>
      <c r="F688" s="14" t="e">
        <f t="shared" si="23"/>
        <v>#REF!</v>
      </c>
      <c r="G688" s="14" t="e">
        <f>VLOOKUP(F688,'Time Chart'!$A$1:$D$25,4,0)</f>
        <v>#REF!</v>
      </c>
      <c r="H688" s="21" t="e">
        <f>'Ctrl+V'!#REF!</f>
        <v>#REF!</v>
      </c>
      <c r="K688" s="14" t="str">
        <f t="shared" si="24"/>
        <v>Salida</v>
      </c>
    </row>
    <row r="689" spans="1:11" x14ac:dyDescent="0.25">
      <c r="A689" s="14">
        <v>688</v>
      </c>
      <c r="B689" s="14" t="e">
        <f>VLOOKUP('Ctrl+V'!#REF!,Data!$A$1:$B$200,2,0)</f>
        <v>#REF!</v>
      </c>
      <c r="C689" s="19" t="e">
        <f>'Ctrl+V'!#REF!</f>
        <v>#REF!</v>
      </c>
      <c r="D689" s="20" t="e">
        <f>'Ctrl+V'!#REF!</f>
        <v>#REF!</v>
      </c>
      <c r="E689" s="14" t="e">
        <f>'Ctrl+V'!#REF!</f>
        <v>#REF!</v>
      </c>
      <c r="F689" s="14" t="e">
        <f t="shared" ref="F689:F752" si="25">ROUNDDOWN(HOUR(C689),1)+1</f>
        <v>#REF!</v>
      </c>
      <c r="G689" s="14" t="e">
        <f>VLOOKUP(F689,'Time Chart'!$A$1:$D$25,4,0)</f>
        <v>#REF!</v>
      </c>
      <c r="H689" s="21" t="e">
        <f>'Ctrl+V'!#REF!</f>
        <v>#REF!</v>
      </c>
      <c r="K689" s="14" t="str">
        <f t="shared" si="24"/>
        <v>Salida</v>
      </c>
    </row>
    <row r="690" spans="1:11" x14ac:dyDescent="0.25">
      <c r="A690" s="14">
        <v>689</v>
      </c>
      <c r="B690" s="14" t="e">
        <f>VLOOKUP('Ctrl+V'!#REF!,Data!$A$1:$B$200,2,0)</f>
        <v>#REF!</v>
      </c>
      <c r="C690" s="19" t="e">
        <f>'Ctrl+V'!#REF!</f>
        <v>#REF!</v>
      </c>
      <c r="D690" s="20" t="e">
        <f>'Ctrl+V'!#REF!</f>
        <v>#REF!</v>
      </c>
      <c r="E690" s="14" t="e">
        <f>'Ctrl+V'!#REF!</f>
        <v>#REF!</v>
      </c>
      <c r="F690" s="14" t="e">
        <f t="shared" si="25"/>
        <v>#REF!</v>
      </c>
      <c r="G690" s="14" t="e">
        <f>VLOOKUP(F690,'Time Chart'!$A$1:$D$25,4,0)</f>
        <v>#REF!</v>
      </c>
      <c r="H690" s="21" t="e">
        <f>'Ctrl+V'!#REF!</f>
        <v>#REF!</v>
      </c>
      <c r="K690" s="14" t="str">
        <f t="shared" si="24"/>
        <v>Salida</v>
      </c>
    </row>
    <row r="691" spans="1:11" x14ac:dyDescent="0.25">
      <c r="A691" s="14">
        <v>690</v>
      </c>
      <c r="B691" s="14" t="e">
        <f>VLOOKUP('Ctrl+V'!#REF!,Data!$A$1:$B$200,2,0)</f>
        <v>#REF!</v>
      </c>
      <c r="C691" s="19" t="e">
        <f>'Ctrl+V'!#REF!</f>
        <v>#REF!</v>
      </c>
      <c r="D691" s="20" t="e">
        <f>'Ctrl+V'!#REF!</f>
        <v>#REF!</v>
      </c>
      <c r="E691" s="14" t="e">
        <f>'Ctrl+V'!#REF!</f>
        <v>#REF!</v>
      </c>
      <c r="F691" s="14" t="e">
        <f t="shared" si="25"/>
        <v>#REF!</v>
      </c>
      <c r="G691" s="14" t="e">
        <f>VLOOKUP(F691,'Time Chart'!$A$1:$D$25,4,0)</f>
        <v>#REF!</v>
      </c>
      <c r="H691" s="21" t="e">
        <f>'Ctrl+V'!#REF!</f>
        <v>#REF!</v>
      </c>
      <c r="K691" s="14" t="str">
        <f t="shared" si="24"/>
        <v>Salida</v>
      </c>
    </row>
    <row r="692" spans="1:11" x14ac:dyDescent="0.25">
      <c r="A692" s="14">
        <v>691</v>
      </c>
      <c r="B692" s="14" t="e">
        <f>VLOOKUP('Ctrl+V'!#REF!,Data!$A$1:$B$200,2,0)</f>
        <v>#REF!</v>
      </c>
      <c r="C692" s="19" t="e">
        <f>'Ctrl+V'!#REF!</f>
        <v>#REF!</v>
      </c>
      <c r="D692" s="20" t="e">
        <f>'Ctrl+V'!#REF!</f>
        <v>#REF!</v>
      </c>
      <c r="E692" s="14" t="e">
        <f>'Ctrl+V'!#REF!</f>
        <v>#REF!</v>
      </c>
      <c r="F692" s="14" t="e">
        <f t="shared" si="25"/>
        <v>#REF!</v>
      </c>
      <c r="G692" s="14" t="e">
        <f>VLOOKUP(F692,'Time Chart'!$A$1:$D$25,4,0)</f>
        <v>#REF!</v>
      </c>
      <c r="H692" s="21" t="e">
        <f>'Ctrl+V'!#REF!</f>
        <v>#REF!</v>
      </c>
      <c r="K692" s="14" t="str">
        <f t="shared" si="24"/>
        <v>Salida</v>
      </c>
    </row>
    <row r="693" spans="1:11" x14ac:dyDescent="0.25">
      <c r="A693" s="14">
        <v>692</v>
      </c>
      <c r="B693" s="14" t="e">
        <f>VLOOKUP('Ctrl+V'!#REF!,Data!$A$1:$B$200,2,0)</f>
        <v>#REF!</v>
      </c>
      <c r="C693" s="19" t="e">
        <f>'Ctrl+V'!#REF!</f>
        <v>#REF!</v>
      </c>
      <c r="D693" s="20" t="e">
        <f>'Ctrl+V'!#REF!</f>
        <v>#REF!</v>
      </c>
      <c r="E693" s="14" t="e">
        <f>'Ctrl+V'!#REF!</f>
        <v>#REF!</v>
      </c>
      <c r="F693" s="14" t="e">
        <f t="shared" si="25"/>
        <v>#REF!</v>
      </c>
      <c r="G693" s="14" t="e">
        <f>VLOOKUP(F693,'Time Chart'!$A$1:$D$25,4,0)</f>
        <v>#REF!</v>
      </c>
      <c r="H693" s="21" t="e">
        <f>'Ctrl+V'!#REF!</f>
        <v>#REF!</v>
      </c>
      <c r="K693" s="14" t="str">
        <f t="shared" si="24"/>
        <v>Salida</v>
      </c>
    </row>
    <row r="694" spans="1:11" x14ac:dyDescent="0.25">
      <c r="A694" s="14">
        <v>693</v>
      </c>
      <c r="B694" s="14" t="e">
        <f>VLOOKUP('Ctrl+V'!#REF!,Data!$A$1:$B$200,2,0)</f>
        <v>#REF!</v>
      </c>
      <c r="C694" s="19" t="e">
        <f>'Ctrl+V'!#REF!</f>
        <v>#REF!</v>
      </c>
      <c r="D694" s="20" t="e">
        <f>'Ctrl+V'!#REF!</f>
        <v>#REF!</v>
      </c>
      <c r="E694" s="14" t="e">
        <f>'Ctrl+V'!#REF!</f>
        <v>#REF!</v>
      </c>
      <c r="F694" s="14" t="e">
        <f t="shared" si="25"/>
        <v>#REF!</v>
      </c>
      <c r="G694" s="14" t="e">
        <f>VLOOKUP(F694,'Time Chart'!$A$1:$D$25,4,0)</f>
        <v>#REF!</v>
      </c>
      <c r="H694" s="21" t="e">
        <f>'Ctrl+V'!#REF!</f>
        <v>#REF!</v>
      </c>
      <c r="K694" s="14" t="str">
        <f t="shared" si="24"/>
        <v>Salida</v>
      </c>
    </row>
    <row r="695" spans="1:11" x14ac:dyDescent="0.25">
      <c r="A695" s="14">
        <v>694</v>
      </c>
      <c r="B695" s="14" t="e">
        <f>VLOOKUP('Ctrl+V'!#REF!,Data!$A$1:$B$200,2,0)</f>
        <v>#REF!</v>
      </c>
      <c r="C695" s="19" t="e">
        <f>'Ctrl+V'!#REF!</f>
        <v>#REF!</v>
      </c>
      <c r="D695" s="20" t="e">
        <f>'Ctrl+V'!#REF!</f>
        <v>#REF!</v>
      </c>
      <c r="E695" s="14" t="e">
        <f>'Ctrl+V'!#REF!</f>
        <v>#REF!</v>
      </c>
      <c r="F695" s="14" t="e">
        <f t="shared" si="25"/>
        <v>#REF!</v>
      </c>
      <c r="G695" s="14" t="e">
        <f>VLOOKUP(F695,'Time Chart'!$A$1:$D$25,4,0)</f>
        <v>#REF!</v>
      </c>
      <c r="H695" s="21" t="e">
        <f>'Ctrl+V'!#REF!</f>
        <v>#REF!</v>
      </c>
      <c r="K695" s="14" t="str">
        <f t="shared" si="24"/>
        <v>Salida</v>
      </c>
    </row>
    <row r="696" spans="1:11" x14ac:dyDescent="0.25">
      <c r="A696" s="14">
        <v>695</v>
      </c>
      <c r="B696" s="14" t="e">
        <f>VLOOKUP('Ctrl+V'!#REF!,Data!$A$1:$B$200,2,0)</f>
        <v>#REF!</v>
      </c>
      <c r="C696" s="19" t="e">
        <f>'Ctrl+V'!#REF!</f>
        <v>#REF!</v>
      </c>
      <c r="D696" s="20" t="e">
        <f>'Ctrl+V'!#REF!</f>
        <v>#REF!</v>
      </c>
      <c r="E696" s="14" t="e">
        <f>'Ctrl+V'!#REF!</f>
        <v>#REF!</v>
      </c>
      <c r="F696" s="14" t="e">
        <f t="shared" si="25"/>
        <v>#REF!</v>
      </c>
      <c r="G696" s="14" t="e">
        <f>VLOOKUP(F696,'Time Chart'!$A$1:$D$25,4,0)</f>
        <v>#REF!</v>
      </c>
      <c r="H696" s="21" t="e">
        <f>'Ctrl+V'!#REF!</f>
        <v>#REF!</v>
      </c>
      <c r="K696" s="14" t="str">
        <f t="shared" si="24"/>
        <v>Salida</v>
      </c>
    </row>
    <row r="697" spans="1:11" x14ac:dyDescent="0.25">
      <c r="A697" s="14">
        <v>696</v>
      </c>
      <c r="B697" s="14" t="e">
        <f>VLOOKUP('Ctrl+V'!#REF!,Data!$A$1:$B$200,2,0)</f>
        <v>#REF!</v>
      </c>
      <c r="C697" s="19" t="e">
        <f>'Ctrl+V'!#REF!</f>
        <v>#REF!</v>
      </c>
      <c r="D697" s="20" t="e">
        <f>'Ctrl+V'!#REF!</f>
        <v>#REF!</v>
      </c>
      <c r="E697" s="14" t="e">
        <f>'Ctrl+V'!#REF!</f>
        <v>#REF!</v>
      </c>
      <c r="F697" s="14" t="e">
        <f t="shared" si="25"/>
        <v>#REF!</v>
      </c>
      <c r="G697" s="14" t="e">
        <f>VLOOKUP(F697,'Time Chart'!$A$1:$D$25,4,0)</f>
        <v>#REF!</v>
      </c>
      <c r="H697" s="21" t="e">
        <f>'Ctrl+V'!#REF!</f>
        <v>#REF!</v>
      </c>
      <c r="K697" s="14" t="str">
        <f t="shared" si="24"/>
        <v>Salida</v>
      </c>
    </row>
    <row r="698" spans="1:11" x14ac:dyDescent="0.25">
      <c r="A698" s="14">
        <v>697</v>
      </c>
      <c r="B698" s="14" t="e">
        <f>VLOOKUP('Ctrl+V'!#REF!,Data!$A$1:$B$200,2,0)</f>
        <v>#REF!</v>
      </c>
      <c r="C698" s="19" t="e">
        <f>'Ctrl+V'!#REF!</f>
        <v>#REF!</v>
      </c>
      <c r="D698" s="20" t="e">
        <f>'Ctrl+V'!#REF!</f>
        <v>#REF!</v>
      </c>
      <c r="E698" s="14" t="e">
        <f>'Ctrl+V'!#REF!</f>
        <v>#REF!</v>
      </c>
      <c r="F698" s="14" t="e">
        <f t="shared" si="25"/>
        <v>#REF!</v>
      </c>
      <c r="G698" s="14" t="e">
        <f>VLOOKUP(F698,'Time Chart'!$A$1:$D$25,4,0)</f>
        <v>#REF!</v>
      </c>
      <c r="H698" s="21" t="e">
        <f>'Ctrl+V'!#REF!</f>
        <v>#REF!</v>
      </c>
      <c r="K698" s="14" t="str">
        <f t="shared" si="24"/>
        <v>Salida</v>
      </c>
    </row>
    <row r="699" spans="1:11" x14ac:dyDescent="0.25">
      <c r="A699" s="14">
        <v>698</v>
      </c>
      <c r="B699" s="14" t="e">
        <f>VLOOKUP('Ctrl+V'!#REF!,Data!$A$1:$B$200,2,0)</f>
        <v>#REF!</v>
      </c>
      <c r="C699" s="19" t="e">
        <f>'Ctrl+V'!#REF!</f>
        <v>#REF!</v>
      </c>
      <c r="D699" s="20" t="e">
        <f>'Ctrl+V'!#REF!</f>
        <v>#REF!</v>
      </c>
      <c r="E699" s="14" t="e">
        <f>'Ctrl+V'!#REF!</f>
        <v>#REF!</v>
      </c>
      <c r="F699" s="14" t="e">
        <f t="shared" si="25"/>
        <v>#REF!</v>
      </c>
      <c r="G699" s="14" t="e">
        <f>VLOOKUP(F699,'Time Chart'!$A$1:$D$25,4,0)</f>
        <v>#REF!</v>
      </c>
      <c r="H699" s="21" t="e">
        <f>'Ctrl+V'!#REF!</f>
        <v>#REF!</v>
      </c>
      <c r="K699" s="14" t="str">
        <f t="shared" si="24"/>
        <v>Salida</v>
      </c>
    </row>
    <row r="700" spans="1:11" x14ac:dyDescent="0.25">
      <c r="A700" s="14">
        <v>699</v>
      </c>
      <c r="B700" s="14" t="e">
        <f>VLOOKUP('Ctrl+V'!#REF!,Data!$A$1:$B$200,2,0)</f>
        <v>#REF!</v>
      </c>
      <c r="C700" s="19" t="e">
        <f>'Ctrl+V'!#REF!</f>
        <v>#REF!</v>
      </c>
      <c r="D700" s="20" t="e">
        <f>'Ctrl+V'!#REF!</f>
        <v>#REF!</v>
      </c>
      <c r="E700" s="14" t="e">
        <f>'Ctrl+V'!#REF!</f>
        <v>#REF!</v>
      </c>
      <c r="F700" s="14" t="e">
        <f t="shared" si="25"/>
        <v>#REF!</v>
      </c>
      <c r="G700" s="14" t="e">
        <f>VLOOKUP(F700,'Time Chart'!$A$1:$D$25,4,0)</f>
        <v>#REF!</v>
      </c>
      <c r="H700" s="21" t="e">
        <f>'Ctrl+V'!#REF!</f>
        <v>#REF!</v>
      </c>
      <c r="K700" s="14" t="str">
        <f t="shared" si="24"/>
        <v>Salida</v>
      </c>
    </row>
    <row r="701" spans="1:11" x14ac:dyDescent="0.25">
      <c r="A701" s="14">
        <v>700</v>
      </c>
      <c r="B701" s="14" t="e">
        <f>VLOOKUP('Ctrl+V'!#REF!,Data!$A$1:$B$200,2,0)</f>
        <v>#REF!</v>
      </c>
      <c r="C701" s="19" t="e">
        <f>'Ctrl+V'!#REF!</f>
        <v>#REF!</v>
      </c>
      <c r="D701" s="20" t="e">
        <f>'Ctrl+V'!#REF!</f>
        <v>#REF!</v>
      </c>
      <c r="E701" s="14" t="e">
        <f>'Ctrl+V'!#REF!</f>
        <v>#REF!</v>
      </c>
      <c r="F701" s="14" t="e">
        <f t="shared" si="25"/>
        <v>#REF!</v>
      </c>
      <c r="G701" s="14" t="e">
        <f>VLOOKUP(F701,'Time Chart'!$A$1:$D$25,4,0)</f>
        <v>#REF!</v>
      </c>
      <c r="H701" s="21" t="e">
        <f>'Ctrl+V'!#REF!</f>
        <v>#REF!</v>
      </c>
      <c r="K701" s="14" t="str">
        <f t="shared" si="24"/>
        <v>Salida</v>
      </c>
    </row>
    <row r="702" spans="1:11" x14ac:dyDescent="0.25">
      <c r="A702" s="14">
        <v>701</v>
      </c>
      <c r="B702" s="14" t="e">
        <f>VLOOKUP('Ctrl+V'!#REF!,Data!$A$1:$B$200,2,0)</f>
        <v>#REF!</v>
      </c>
      <c r="C702" s="19" t="e">
        <f>'Ctrl+V'!#REF!</f>
        <v>#REF!</v>
      </c>
      <c r="D702" s="20" t="e">
        <f>'Ctrl+V'!#REF!</f>
        <v>#REF!</v>
      </c>
      <c r="E702" s="14" t="e">
        <f>'Ctrl+V'!#REF!</f>
        <v>#REF!</v>
      </c>
      <c r="F702" s="14" t="e">
        <f t="shared" si="25"/>
        <v>#REF!</v>
      </c>
      <c r="G702" s="14" t="e">
        <f>VLOOKUP(F702,'Time Chart'!$A$1:$D$25,4,0)</f>
        <v>#REF!</v>
      </c>
      <c r="H702" s="21" t="e">
        <f>'Ctrl+V'!#REF!</f>
        <v>#REF!</v>
      </c>
      <c r="K702" s="14" t="str">
        <f t="shared" si="24"/>
        <v>Salida</v>
      </c>
    </row>
    <row r="703" spans="1:11" x14ac:dyDescent="0.25">
      <c r="A703" s="14">
        <v>702</v>
      </c>
      <c r="B703" s="14" t="e">
        <f>VLOOKUP('Ctrl+V'!#REF!,Data!$A$1:$B$200,2,0)</f>
        <v>#REF!</v>
      </c>
      <c r="C703" s="19" t="e">
        <f>'Ctrl+V'!#REF!</f>
        <v>#REF!</v>
      </c>
      <c r="D703" s="20" t="e">
        <f>'Ctrl+V'!#REF!</f>
        <v>#REF!</v>
      </c>
      <c r="E703" s="14" t="e">
        <f>'Ctrl+V'!#REF!</f>
        <v>#REF!</v>
      </c>
      <c r="F703" s="14" t="e">
        <f t="shared" si="25"/>
        <v>#REF!</v>
      </c>
      <c r="G703" s="14" t="e">
        <f>VLOOKUP(F703,'Time Chart'!$A$1:$D$25,4,0)</f>
        <v>#REF!</v>
      </c>
      <c r="H703" s="21" t="e">
        <f>'Ctrl+V'!#REF!</f>
        <v>#REF!</v>
      </c>
      <c r="K703" s="14" t="str">
        <f t="shared" si="24"/>
        <v>Salida</v>
      </c>
    </row>
    <row r="704" spans="1:11" x14ac:dyDescent="0.25">
      <c r="A704" s="14">
        <v>703</v>
      </c>
      <c r="B704" s="14" t="e">
        <f>VLOOKUP('Ctrl+V'!#REF!,Data!$A$1:$B$200,2,0)</f>
        <v>#REF!</v>
      </c>
      <c r="C704" s="19" t="e">
        <f>'Ctrl+V'!#REF!</f>
        <v>#REF!</v>
      </c>
      <c r="D704" s="20" t="e">
        <f>'Ctrl+V'!#REF!</f>
        <v>#REF!</v>
      </c>
      <c r="E704" s="14" t="e">
        <f>'Ctrl+V'!#REF!</f>
        <v>#REF!</v>
      </c>
      <c r="F704" s="14" t="e">
        <f t="shared" si="25"/>
        <v>#REF!</v>
      </c>
      <c r="G704" s="14" t="e">
        <f>VLOOKUP(F704,'Time Chart'!$A$1:$D$25,4,0)</f>
        <v>#REF!</v>
      </c>
      <c r="H704" s="21" t="e">
        <f>'Ctrl+V'!#REF!</f>
        <v>#REF!</v>
      </c>
      <c r="K704" s="14" t="str">
        <f t="shared" si="24"/>
        <v>Salida</v>
      </c>
    </row>
    <row r="705" spans="1:11" x14ac:dyDescent="0.25">
      <c r="A705" s="14">
        <v>704</v>
      </c>
      <c r="B705" s="14" t="e">
        <f>VLOOKUP('Ctrl+V'!#REF!,Data!$A$1:$B$200,2,0)</f>
        <v>#REF!</v>
      </c>
      <c r="C705" s="19" t="e">
        <f>'Ctrl+V'!#REF!</f>
        <v>#REF!</v>
      </c>
      <c r="D705" s="20" t="e">
        <f>'Ctrl+V'!#REF!</f>
        <v>#REF!</v>
      </c>
      <c r="E705" s="14" t="e">
        <f>'Ctrl+V'!#REF!</f>
        <v>#REF!</v>
      </c>
      <c r="F705" s="14" t="e">
        <f t="shared" si="25"/>
        <v>#REF!</v>
      </c>
      <c r="G705" s="14" t="e">
        <f>VLOOKUP(F705,'Time Chart'!$A$1:$D$25,4,0)</f>
        <v>#REF!</v>
      </c>
      <c r="H705" s="21" t="e">
        <f>'Ctrl+V'!#REF!</f>
        <v>#REF!</v>
      </c>
      <c r="K705" s="14" t="str">
        <f t="shared" si="24"/>
        <v>Salida</v>
      </c>
    </row>
    <row r="706" spans="1:11" x14ac:dyDescent="0.25">
      <c r="A706" s="14">
        <v>705</v>
      </c>
      <c r="B706" s="14" t="e">
        <f>VLOOKUP('Ctrl+V'!#REF!,Data!$A$1:$B$200,2,0)</f>
        <v>#REF!</v>
      </c>
      <c r="C706" s="19" t="e">
        <f>'Ctrl+V'!#REF!</f>
        <v>#REF!</v>
      </c>
      <c r="D706" s="20" t="e">
        <f>'Ctrl+V'!#REF!</f>
        <v>#REF!</v>
      </c>
      <c r="E706" s="14" t="e">
        <f>'Ctrl+V'!#REF!</f>
        <v>#REF!</v>
      </c>
      <c r="F706" s="14" t="e">
        <f t="shared" si="25"/>
        <v>#REF!</v>
      </c>
      <c r="G706" s="14" t="e">
        <f>VLOOKUP(F706,'Time Chart'!$A$1:$D$25,4,0)</f>
        <v>#REF!</v>
      </c>
      <c r="H706" s="21" t="e">
        <f>'Ctrl+V'!#REF!</f>
        <v>#REF!</v>
      </c>
      <c r="K706" s="14" t="str">
        <f t="shared" si="24"/>
        <v>Salida</v>
      </c>
    </row>
    <row r="707" spans="1:11" x14ac:dyDescent="0.25">
      <c r="A707" s="14">
        <v>706</v>
      </c>
      <c r="B707" s="14" t="e">
        <f>VLOOKUP('Ctrl+V'!#REF!,Data!$A$1:$B$200,2,0)</f>
        <v>#REF!</v>
      </c>
      <c r="C707" s="19" t="e">
        <f>'Ctrl+V'!#REF!</f>
        <v>#REF!</v>
      </c>
      <c r="D707" s="20" t="e">
        <f>'Ctrl+V'!#REF!</f>
        <v>#REF!</v>
      </c>
      <c r="E707" s="14" t="e">
        <f>'Ctrl+V'!#REF!</f>
        <v>#REF!</v>
      </c>
      <c r="F707" s="14" t="e">
        <f t="shared" si="25"/>
        <v>#REF!</v>
      </c>
      <c r="G707" s="14" t="e">
        <f>VLOOKUP(F707,'Time Chart'!$A$1:$D$25,4,0)</f>
        <v>#REF!</v>
      </c>
      <c r="H707" s="21" t="e">
        <f>'Ctrl+V'!#REF!</f>
        <v>#REF!</v>
      </c>
      <c r="K707" s="14" t="str">
        <f t="shared" ref="K707:K770" si="26">IF(J707="Santa Lucia","Llegada","Salida")</f>
        <v>Salida</v>
      </c>
    </row>
    <row r="708" spans="1:11" x14ac:dyDescent="0.25">
      <c r="A708" s="14">
        <v>707</v>
      </c>
      <c r="B708" s="14" t="e">
        <f>VLOOKUP('Ctrl+V'!#REF!,Data!$A$1:$B$200,2,0)</f>
        <v>#REF!</v>
      </c>
      <c r="C708" s="19" t="e">
        <f>'Ctrl+V'!#REF!</f>
        <v>#REF!</v>
      </c>
      <c r="D708" s="20" t="e">
        <f>'Ctrl+V'!#REF!</f>
        <v>#REF!</v>
      </c>
      <c r="E708" s="14" t="e">
        <f>'Ctrl+V'!#REF!</f>
        <v>#REF!</v>
      </c>
      <c r="F708" s="14" t="e">
        <f t="shared" si="25"/>
        <v>#REF!</v>
      </c>
      <c r="G708" s="14" t="e">
        <f>VLOOKUP(F708,'Time Chart'!$A$1:$D$25,4,0)</f>
        <v>#REF!</v>
      </c>
      <c r="H708" s="21" t="e">
        <f>'Ctrl+V'!#REF!</f>
        <v>#REF!</v>
      </c>
      <c r="K708" s="14" t="str">
        <f t="shared" si="26"/>
        <v>Salida</v>
      </c>
    </row>
    <row r="709" spans="1:11" x14ac:dyDescent="0.25">
      <c r="A709" s="14">
        <v>708</v>
      </c>
      <c r="B709" s="14" t="e">
        <f>VLOOKUP('Ctrl+V'!#REF!,Data!$A$1:$B$200,2,0)</f>
        <v>#REF!</v>
      </c>
      <c r="C709" s="19" t="e">
        <f>'Ctrl+V'!#REF!</f>
        <v>#REF!</v>
      </c>
      <c r="D709" s="20" t="e">
        <f>'Ctrl+V'!#REF!</f>
        <v>#REF!</v>
      </c>
      <c r="E709" s="14" t="e">
        <f>'Ctrl+V'!#REF!</f>
        <v>#REF!</v>
      </c>
      <c r="F709" s="14" t="e">
        <f t="shared" si="25"/>
        <v>#REF!</v>
      </c>
      <c r="G709" s="14" t="e">
        <f>VLOOKUP(F709,'Time Chart'!$A$1:$D$25,4,0)</f>
        <v>#REF!</v>
      </c>
      <c r="H709" s="21" t="e">
        <f>'Ctrl+V'!#REF!</f>
        <v>#REF!</v>
      </c>
      <c r="K709" s="14" t="str">
        <f t="shared" si="26"/>
        <v>Salida</v>
      </c>
    </row>
    <row r="710" spans="1:11" x14ac:dyDescent="0.25">
      <c r="A710" s="14">
        <v>709</v>
      </c>
      <c r="B710" s="14" t="e">
        <f>VLOOKUP('Ctrl+V'!#REF!,Data!$A$1:$B$200,2,0)</f>
        <v>#REF!</v>
      </c>
      <c r="C710" s="19" t="e">
        <f>'Ctrl+V'!#REF!</f>
        <v>#REF!</v>
      </c>
      <c r="D710" s="20" t="e">
        <f>'Ctrl+V'!#REF!</f>
        <v>#REF!</v>
      </c>
      <c r="E710" s="14" t="e">
        <f>'Ctrl+V'!#REF!</f>
        <v>#REF!</v>
      </c>
      <c r="F710" s="14" t="e">
        <f t="shared" si="25"/>
        <v>#REF!</v>
      </c>
      <c r="G710" s="14" t="e">
        <f>VLOOKUP(F710,'Time Chart'!$A$1:$D$25,4,0)</f>
        <v>#REF!</v>
      </c>
      <c r="H710" s="21" t="e">
        <f>'Ctrl+V'!#REF!</f>
        <v>#REF!</v>
      </c>
      <c r="K710" s="14" t="str">
        <f t="shared" si="26"/>
        <v>Salida</v>
      </c>
    </row>
    <row r="711" spans="1:11" x14ac:dyDescent="0.25">
      <c r="A711" s="14">
        <v>710</v>
      </c>
      <c r="B711" s="14" t="e">
        <f>VLOOKUP('Ctrl+V'!#REF!,Data!$A$1:$B$200,2,0)</f>
        <v>#REF!</v>
      </c>
      <c r="C711" s="19" t="e">
        <f>'Ctrl+V'!#REF!</f>
        <v>#REF!</v>
      </c>
      <c r="D711" s="20" t="e">
        <f>'Ctrl+V'!#REF!</f>
        <v>#REF!</v>
      </c>
      <c r="E711" s="14" t="e">
        <f>'Ctrl+V'!#REF!</f>
        <v>#REF!</v>
      </c>
      <c r="F711" s="14" t="e">
        <f t="shared" si="25"/>
        <v>#REF!</v>
      </c>
      <c r="G711" s="14" t="e">
        <f>VLOOKUP(F711,'Time Chart'!$A$1:$D$25,4,0)</f>
        <v>#REF!</v>
      </c>
      <c r="H711" s="21" t="e">
        <f>'Ctrl+V'!#REF!</f>
        <v>#REF!</v>
      </c>
      <c r="K711" s="14" t="str">
        <f t="shared" si="26"/>
        <v>Salida</v>
      </c>
    </row>
    <row r="712" spans="1:11" x14ac:dyDescent="0.25">
      <c r="A712" s="14">
        <v>711</v>
      </c>
      <c r="B712" s="14" t="e">
        <f>VLOOKUP('Ctrl+V'!#REF!,Data!$A$1:$B$200,2,0)</f>
        <v>#REF!</v>
      </c>
      <c r="C712" s="19" t="e">
        <f>'Ctrl+V'!#REF!</f>
        <v>#REF!</v>
      </c>
      <c r="D712" s="20" t="e">
        <f>'Ctrl+V'!#REF!</f>
        <v>#REF!</v>
      </c>
      <c r="E712" s="14" t="e">
        <f>'Ctrl+V'!#REF!</f>
        <v>#REF!</v>
      </c>
      <c r="F712" s="14" t="e">
        <f t="shared" si="25"/>
        <v>#REF!</v>
      </c>
      <c r="G712" s="14" t="e">
        <f>VLOOKUP(F712,'Time Chart'!$A$1:$D$25,4,0)</f>
        <v>#REF!</v>
      </c>
      <c r="H712" s="21" t="e">
        <f>'Ctrl+V'!#REF!</f>
        <v>#REF!</v>
      </c>
      <c r="K712" s="14" t="str">
        <f t="shared" si="26"/>
        <v>Salida</v>
      </c>
    </row>
    <row r="713" spans="1:11" x14ac:dyDescent="0.25">
      <c r="A713" s="14">
        <v>712</v>
      </c>
      <c r="B713" s="14" t="e">
        <f>VLOOKUP('Ctrl+V'!#REF!,Data!$A$1:$B$200,2,0)</f>
        <v>#REF!</v>
      </c>
      <c r="C713" s="19" t="e">
        <f>'Ctrl+V'!#REF!</f>
        <v>#REF!</v>
      </c>
      <c r="D713" s="20" t="e">
        <f>'Ctrl+V'!#REF!</f>
        <v>#REF!</v>
      </c>
      <c r="E713" s="14" t="e">
        <f>'Ctrl+V'!#REF!</f>
        <v>#REF!</v>
      </c>
      <c r="F713" s="14" t="e">
        <f t="shared" si="25"/>
        <v>#REF!</v>
      </c>
      <c r="G713" s="14" t="e">
        <f>VLOOKUP(F713,'Time Chart'!$A$1:$D$25,4,0)</f>
        <v>#REF!</v>
      </c>
      <c r="H713" s="21" t="e">
        <f>'Ctrl+V'!#REF!</f>
        <v>#REF!</v>
      </c>
      <c r="K713" s="14" t="str">
        <f t="shared" si="26"/>
        <v>Salida</v>
      </c>
    </row>
    <row r="714" spans="1:11" x14ac:dyDescent="0.25">
      <c r="A714" s="14">
        <v>713</v>
      </c>
      <c r="B714" s="14" t="e">
        <f>VLOOKUP('Ctrl+V'!#REF!,Data!$A$1:$B$200,2,0)</f>
        <v>#REF!</v>
      </c>
      <c r="C714" s="19" t="e">
        <f>'Ctrl+V'!#REF!</f>
        <v>#REF!</v>
      </c>
      <c r="D714" s="20" t="e">
        <f>'Ctrl+V'!#REF!</f>
        <v>#REF!</v>
      </c>
      <c r="E714" s="14" t="e">
        <f>'Ctrl+V'!#REF!</f>
        <v>#REF!</v>
      </c>
      <c r="F714" s="14" t="e">
        <f t="shared" si="25"/>
        <v>#REF!</v>
      </c>
      <c r="G714" s="14" t="e">
        <f>VLOOKUP(F714,'Time Chart'!$A$1:$D$25,4,0)</f>
        <v>#REF!</v>
      </c>
      <c r="H714" s="21" t="e">
        <f>'Ctrl+V'!#REF!</f>
        <v>#REF!</v>
      </c>
      <c r="K714" s="14" t="str">
        <f t="shared" si="26"/>
        <v>Salida</v>
      </c>
    </row>
    <row r="715" spans="1:11" x14ac:dyDescent="0.25">
      <c r="A715" s="14">
        <v>714</v>
      </c>
      <c r="B715" s="14" t="e">
        <f>VLOOKUP('Ctrl+V'!#REF!,Data!$A$1:$B$200,2,0)</f>
        <v>#REF!</v>
      </c>
      <c r="C715" s="19" t="e">
        <f>'Ctrl+V'!#REF!</f>
        <v>#REF!</v>
      </c>
      <c r="D715" s="20" t="e">
        <f>'Ctrl+V'!#REF!</f>
        <v>#REF!</v>
      </c>
      <c r="E715" s="14" t="e">
        <f>'Ctrl+V'!#REF!</f>
        <v>#REF!</v>
      </c>
      <c r="F715" s="14" t="e">
        <f t="shared" si="25"/>
        <v>#REF!</v>
      </c>
      <c r="G715" s="14" t="e">
        <f>VLOOKUP(F715,'Time Chart'!$A$1:$D$25,4,0)</f>
        <v>#REF!</v>
      </c>
      <c r="H715" s="21" t="e">
        <f>'Ctrl+V'!#REF!</f>
        <v>#REF!</v>
      </c>
      <c r="K715" s="14" t="str">
        <f t="shared" si="26"/>
        <v>Salida</v>
      </c>
    </row>
    <row r="716" spans="1:11" x14ac:dyDescent="0.25">
      <c r="A716" s="14">
        <v>715</v>
      </c>
      <c r="B716" s="14" t="e">
        <f>VLOOKUP('Ctrl+V'!#REF!,Data!$A$1:$B$200,2,0)</f>
        <v>#REF!</v>
      </c>
      <c r="C716" s="19" t="e">
        <f>'Ctrl+V'!#REF!</f>
        <v>#REF!</v>
      </c>
      <c r="D716" s="20" t="e">
        <f>'Ctrl+V'!#REF!</f>
        <v>#REF!</v>
      </c>
      <c r="E716" s="14" t="e">
        <f>'Ctrl+V'!#REF!</f>
        <v>#REF!</v>
      </c>
      <c r="F716" s="14" t="e">
        <f t="shared" si="25"/>
        <v>#REF!</v>
      </c>
      <c r="G716" s="14" t="e">
        <f>VLOOKUP(F716,'Time Chart'!$A$1:$D$25,4,0)</f>
        <v>#REF!</v>
      </c>
      <c r="H716" s="21" t="e">
        <f>'Ctrl+V'!#REF!</f>
        <v>#REF!</v>
      </c>
      <c r="K716" s="14" t="str">
        <f t="shared" si="26"/>
        <v>Salida</v>
      </c>
    </row>
    <row r="717" spans="1:11" x14ac:dyDescent="0.25">
      <c r="A717" s="14">
        <v>716</v>
      </c>
      <c r="B717" s="14" t="e">
        <f>VLOOKUP('Ctrl+V'!#REF!,Data!$A$1:$B$200,2,0)</f>
        <v>#REF!</v>
      </c>
      <c r="C717" s="19" t="e">
        <f>'Ctrl+V'!#REF!</f>
        <v>#REF!</v>
      </c>
      <c r="D717" s="20" t="e">
        <f>'Ctrl+V'!#REF!</f>
        <v>#REF!</v>
      </c>
      <c r="E717" s="14" t="e">
        <f>'Ctrl+V'!#REF!</f>
        <v>#REF!</v>
      </c>
      <c r="F717" s="14" t="e">
        <f t="shared" si="25"/>
        <v>#REF!</v>
      </c>
      <c r="G717" s="14" t="e">
        <f>VLOOKUP(F717,'Time Chart'!$A$1:$D$25,4,0)</f>
        <v>#REF!</v>
      </c>
      <c r="H717" s="21" t="e">
        <f>'Ctrl+V'!#REF!</f>
        <v>#REF!</v>
      </c>
      <c r="K717" s="14" t="str">
        <f t="shared" si="26"/>
        <v>Salida</v>
      </c>
    </row>
    <row r="718" spans="1:11" x14ac:dyDescent="0.25">
      <c r="A718" s="14">
        <v>717</v>
      </c>
      <c r="B718" s="14" t="e">
        <f>VLOOKUP('Ctrl+V'!#REF!,Data!$A$1:$B$200,2,0)</f>
        <v>#REF!</v>
      </c>
      <c r="C718" s="19" t="e">
        <f>'Ctrl+V'!#REF!</f>
        <v>#REF!</v>
      </c>
      <c r="D718" s="20" t="e">
        <f>'Ctrl+V'!#REF!</f>
        <v>#REF!</v>
      </c>
      <c r="E718" s="14" t="e">
        <f>'Ctrl+V'!#REF!</f>
        <v>#REF!</v>
      </c>
      <c r="F718" s="14" t="e">
        <f t="shared" si="25"/>
        <v>#REF!</v>
      </c>
      <c r="G718" s="14" t="e">
        <f>VLOOKUP(F718,'Time Chart'!$A$1:$D$25,4,0)</f>
        <v>#REF!</v>
      </c>
      <c r="H718" s="21" t="e">
        <f>'Ctrl+V'!#REF!</f>
        <v>#REF!</v>
      </c>
      <c r="K718" s="14" t="str">
        <f t="shared" si="26"/>
        <v>Salida</v>
      </c>
    </row>
    <row r="719" spans="1:11" x14ac:dyDescent="0.25">
      <c r="A719" s="14">
        <v>718</v>
      </c>
      <c r="B719" s="14" t="e">
        <f>VLOOKUP('Ctrl+V'!#REF!,Data!$A$1:$B$200,2,0)</f>
        <v>#REF!</v>
      </c>
      <c r="C719" s="19" t="e">
        <f>'Ctrl+V'!#REF!</f>
        <v>#REF!</v>
      </c>
      <c r="D719" s="20" t="e">
        <f>'Ctrl+V'!#REF!</f>
        <v>#REF!</v>
      </c>
      <c r="E719" s="14" t="e">
        <f>'Ctrl+V'!#REF!</f>
        <v>#REF!</v>
      </c>
      <c r="F719" s="14" t="e">
        <f t="shared" si="25"/>
        <v>#REF!</v>
      </c>
      <c r="G719" s="14" t="e">
        <f>VLOOKUP(F719,'Time Chart'!$A$1:$D$25,4,0)</f>
        <v>#REF!</v>
      </c>
      <c r="H719" s="21" t="e">
        <f>'Ctrl+V'!#REF!</f>
        <v>#REF!</v>
      </c>
      <c r="K719" s="14" t="str">
        <f t="shared" si="26"/>
        <v>Salida</v>
      </c>
    </row>
    <row r="720" spans="1:11" x14ac:dyDescent="0.25">
      <c r="A720" s="14">
        <v>719</v>
      </c>
      <c r="B720" s="14" t="e">
        <f>VLOOKUP('Ctrl+V'!#REF!,Data!$A$1:$B$200,2,0)</f>
        <v>#REF!</v>
      </c>
      <c r="C720" s="19" t="e">
        <f>'Ctrl+V'!#REF!</f>
        <v>#REF!</v>
      </c>
      <c r="D720" s="20" t="e">
        <f>'Ctrl+V'!#REF!</f>
        <v>#REF!</v>
      </c>
      <c r="E720" s="14" t="e">
        <f>'Ctrl+V'!#REF!</f>
        <v>#REF!</v>
      </c>
      <c r="F720" s="14" t="e">
        <f t="shared" si="25"/>
        <v>#REF!</v>
      </c>
      <c r="G720" s="14" t="e">
        <f>VLOOKUP(F720,'Time Chart'!$A$1:$D$25,4,0)</f>
        <v>#REF!</v>
      </c>
      <c r="H720" s="21" t="e">
        <f>'Ctrl+V'!#REF!</f>
        <v>#REF!</v>
      </c>
      <c r="K720" s="14" t="str">
        <f t="shared" si="26"/>
        <v>Salida</v>
      </c>
    </row>
    <row r="721" spans="1:11" x14ac:dyDescent="0.25">
      <c r="A721" s="14">
        <v>720</v>
      </c>
      <c r="B721" s="14" t="e">
        <f>VLOOKUP('Ctrl+V'!#REF!,Data!$A$1:$B$200,2,0)</f>
        <v>#REF!</v>
      </c>
      <c r="C721" s="19" t="e">
        <f>'Ctrl+V'!#REF!</f>
        <v>#REF!</v>
      </c>
      <c r="D721" s="20" t="e">
        <f>'Ctrl+V'!#REF!</f>
        <v>#REF!</v>
      </c>
      <c r="E721" s="14" t="e">
        <f>'Ctrl+V'!#REF!</f>
        <v>#REF!</v>
      </c>
      <c r="F721" s="14" t="e">
        <f t="shared" si="25"/>
        <v>#REF!</v>
      </c>
      <c r="G721" s="14" t="e">
        <f>VLOOKUP(F721,'Time Chart'!$A$1:$D$25,4,0)</f>
        <v>#REF!</v>
      </c>
      <c r="H721" s="21" t="e">
        <f>'Ctrl+V'!#REF!</f>
        <v>#REF!</v>
      </c>
      <c r="K721" s="14" t="str">
        <f t="shared" si="26"/>
        <v>Salida</v>
      </c>
    </row>
    <row r="722" spans="1:11" x14ac:dyDescent="0.25">
      <c r="A722" s="14">
        <v>721</v>
      </c>
      <c r="B722" s="14" t="e">
        <f>VLOOKUP('Ctrl+V'!#REF!,Data!$A$1:$B$200,2,0)</f>
        <v>#REF!</v>
      </c>
      <c r="C722" s="19" t="e">
        <f>'Ctrl+V'!#REF!</f>
        <v>#REF!</v>
      </c>
      <c r="D722" s="20" t="e">
        <f>'Ctrl+V'!#REF!</f>
        <v>#REF!</v>
      </c>
      <c r="E722" s="14" t="e">
        <f>'Ctrl+V'!#REF!</f>
        <v>#REF!</v>
      </c>
      <c r="F722" s="14" t="e">
        <f t="shared" si="25"/>
        <v>#REF!</v>
      </c>
      <c r="G722" s="14" t="e">
        <f>VLOOKUP(F722,'Time Chart'!$A$1:$D$25,4,0)</f>
        <v>#REF!</v>
      </c>
      <c r="H722" s="21" t="e">
        <f>'Ctrl+V'!#REF!</f>
        <v>#REF!</v>
      </c>
      <c r="K722" s="14" t="str">
        <f t="shared" si="26"/>
        <v>Salida</v>
      </c>
    </row>
    <row r="723" spans="1:11" x14ac:dyDescent="0.25">
      <c r="A723" s="14">
        <v>722</v>
      </c>
      <c r="B723" s="14" t="e">
        <f>VLOOKUP('Ctrl+V'!#REF!,Data!$A$1:$B$200,2,0)</f>
        <v>#REF!</v>
      </c>
      <c r="C723" s="19" t="e">
        <f>'Ctrl+V'!#REF!</f>
        <v>#REF!</v>
      </c>
      <c r="D723" s="20" t="e">
        <f>'Ctrl+V'!#REF!</f>
        <v>#REF!</v>
      </c>
      <c r="E723" s="14" t="e">
        <f>'Ctrl+V'!#REF!</f>
        <v>#REF!</v>
      </c>
      <c r="F723" s="14" t="e">
        <f t="shared" si="25"/>
        <v>#REF!</v>
      </c>
      <c r="G723" s="14" t="e">
        <f>VLOOKUP(F723,'Time Chart'!$A$1:$D$25,4,0)</f>
        <v>#REF!</v>
      </c>
      <c r="H723" s="21" t="e">
        <f>'Ctrl+V'!#REF!</f>
        <v>#REF!</v>
      </c>
      <c r="K723" s="14" t="str">
        <f t="shared" si="26"/>
        <v>Salida</v>
      </c>
    </row>
    <row r="724" spans="1:11" x14ac:dyDescent="0.25">
      <c r="A724" s="14">
        <v>723</v>
      </c>
      <c r="B724" s="14" t="e">
        <f>VLOOKUP('Ctrl+V'!#REF!,Data!$A$1:$B$200,2,0)</f>
        <v>#REF!</v>
      </c>
      <c r="C724" s="19" t="e">
        <f>'Ctrl+V'!#REF!</f>
        <v>#REF!</v>
      </c>
      <c r="D724" s="20" t="e">
        <f>'Ctrl+V'!#REF!</f>
        <v>#REF!</v>
      </c>
      <c r="E724" s="14" t="e">
        <f>'Ctrl+V'!#REF!</f>
        <v>#REF!</v>
      </c>
      <c r="F724" s="14" t="e">
        <f t="shared" si="25"/>
        <v>#REF!</v>
      </c>
      <c r="G724" s="14" t="e">
        <f>VLOOKUP(F724,'Time Chart'!$A$1:$D$25,4,0)</f>
        <v>#REF!</v>
      </c>
      <c r="H724" s="21" t="e">
        <f>'Ctrl+V'!#REF!</f>
        <v>#REF!</v>
      </c>
      <c r="K724" s="14" t="str">
        <f t="shared" si="26"/>
        <v>Salida</v>
      </c>
    </row>
    <row r="725" spans="1:11" x14ac:dyDescent="0.25">
      <c r="A725" s="14">
        <v>724</v>
      </c>
      <c r="B725" s="14" t="e">
        <f>VLOOKUP('Ctrl+V'!#REF!,Data!$A$1:$B$200,2,0)</f>
        <v>#REF!</v>
      </c>
      <c r="C725" s="19" t="e">
        <f>'Ctrl+V'!#REF!</f>
        <v>#REF!</v>
      </c>
      <c r="D725" s="20" t="e">
        <f>'Ctrl+V'!#REF!</f>
        <v>#REF!</v>
      </c>
      <c r="E725" s="14" t="e">
        <f>'Ctrl+V'!#REF!</f>
        <v>#REF!</v>
      </c>
      <c r="F725" s="14" t="e">
        <f t="shared" si="25"/>
        <v>#REF!</v>
      </c>
      <c r="G725" s="14" t="e">
        <f>VLOOKUP(F725,'Time Chart'!$A$1:$D$25,4,0)</f>
        <v>#REF!</v>
      </c>
      <c r="H725" s="21" t="e">
        <f>'Ctrl+V'!#REF!</f>
        <v>#REF!</v>
      </c>
      <c r="K725" s="14" t="str">
        <f t="shared" si="26"/>
        <v>Salida</v>
      </c>
    </row>
    <row r="726" spans="1:11" x14ac:dyDescent="0.25">
      <c r="A726" s="14">
        <v>725</v>
      </c>
      <c r="B726" s="14" t="e">
        <f>VLOOKUP('Ctrl+V'!#REF!,Data!$A$1:$B$200,2,0)</f>
        <v>#REF!</v>
      </c>
      <c r="C726" s="19" t="e">
        <f>'Ctrl+V'!#REF!</f>
        <v>#REF!</v>
      </c>
      <c r="D726" s="20" t="e">
        <f>'Ctrl+V'!#REF!</f>
        <v>#REF!</v>
      </c>
      <c r="E726" s="14" t="e">
        <f>'Ctrl+V'!#REF!</f>
        <v>#REF!</v>
      </c>
      <c r="F726" s="14" t="e">
        <f t="shared" si="25"/>
        <v>#REF!</v>
      </c>
      <c r="G726" s="14" t="e">
        <f>VLOOKUP(F726,'Time Chart'!$A$1:$D$25,4,0)</f>
        <v>#REF!</v>
      </c>
      <c r="H726" s="21" t="e">
        <f>'Ctrl+V'!#REF!</f>
        <v>#REF!</v>
      </c>
      <c r="K726" s="14" t="str">
        <f t="shared" si="26"/>
        <v>Salida</v>
      </c>
    </row>
    <row r="727" spans="1:11" x14ac:dyDescent="0.25">
      <c r="A727" s="14">
        <v>726</v>
      </c>
      <c r="B727" s="14" t="e">
        <f>VLOOKUP('Ctrl+V'!#REF!,Data!$A$1:$B$200,2,0)</f>
        <v>#REF!</v>
      </c>
      <c r="C727" s="19" t="e">
        <f>'Ctrl+V'!#REF!</f>
        <v>#REF!</v>
      </c>
      <c r="D727" s="20" t="e">
        <f>'Ctrl+V'!#REF!</f>
        <v>#REF!</v>
      </c>
      <c r="E727" s="14" t="e">
        <f>'Ctrl+V'!#REF!</f>
        <v>#REF!</v>
      </c>
      <c r="F727" s="14" t="e">
        <f t="shared" si="25"/>
        <v>#REF!</v>
      </c>
      <c r="G727" s="14" t="e">
        <f>VLOOKUP(F727,'Time Chart'!$A$1:$D$25,4,0)</f>
        <v>#REF!</v>
      </c>
      <c r="H727" s="21" t="e">
        <f>'Ctrl+V'!#REF!</f>
        <v>#REF!</v>
      </c>
      <c r="K727" s="14" t="str">
        <f t="shared" si="26"/>
        <v>Salida</v>
      </c>
    </row>
    <row r="728" spans="1:11" x14ac:dyDescent="0.25">
      <c r="A728" s="14">
        <v>727</v>
      </c>
      <c r="B728" s="14" t="e">
        <f>VLOOKUP('Ctrl+V'!#REF!,Data!$A$1:$B$200,2,0)</f>
        <v>#REF!</v>
      </c>
      <c r="C728" s="19" t="e">
        <f>'Ctrl+V'!#REF!</f>
        <v>#REF!</v>
      </c>
      <c r="D728" s="20" t="e">
        <f>'Ctrl+V'!#REF!</f>
        <v>#REF!</v>
      </c>
      <c r="E728" s="14" t="e">
        <f>'Ctrl+V'!#REF!</f>
        <v>#REF!</v>
      </c>
      <c r="F728" s="14" t="e">
        <f t="shared" si="25"/>
        <v>#REF!</v>
      </c>
      <c r="G728" s="14" t="e">
        <f>VLOOKUP(F728,'Time Chart'!$A$1:$D$25,4,0)</f>
        <v>#REF!</v>
      </c>
      <c r="H728" s="21" t="e">
        <f>'Ctrl+V'!#REF!</f>
        <v>#REF!</v>
      </c>
      <c r="K728" s="14" t="str">
        <f t="shared" si="26"/>
        <v>Salida</v>
      </c>
    </row>
    <row r="729" spans="1:11" x14ac:dyDescent="0.25">
      <c r="A729" s="14">
        <v>728</v>
      </c>
      <c r="B729" s="14" t="e">
        <f>VLOOKUP('Ctrl+V'!#REF!,Data!$A$1:$B$200,2,0)</f>
        <v>#REF!</v>
      </c>
      <c r="C729" s="19" t="e">
        <f>'Ctrl+V'!#REF!</f>
        <v>#REF!</v>
      </c>
      <c r="D729" s="20" t="e">
        <f>'Ctrl+V'!#REF!</f>
        <v>#REF!</v>
      </c>
      <c r="E729" s="14" t="e">
        <f>'Ctrl+V'!#REF!</f>
        <v>#REF!</v>
      </c>
      <c r="F729" s="14" t="e">
        <f t="shared" si="25"/>
        <v>#REF!</v>
      </c>
      <c r="G729" s="14" t="e">
        <f>VLOOKUP(F729,'Time Chart'!$A$1:$D$25,4,0)</f>
        <v>#REF!</v>
      </c>
      <c r="H729" s="21" t="e">
        <f>'Ctrl+V'!#REF!</f>
        <v>#REF!</v>
      </c>
      <c r="K729" s="14" t="str">
        <f t="shared" si="26"/>
        <v>Salida</v>
      </c>
    </row>
    <row r="730" spans="1:11" x14ac:dyDescent="0.25">
      <c r="A730" s="14">
        <v>729</v>
      </c>
      <c r="B730" s="14" t="e">
        <f>VLOOKUP('Ctrl+V'!#REF!,Data!$A$1:$B$200,2,0)</f>
        <v>#REF!</v>
      </c>
      <c r="C730" s="19" t="e">
        <f>'Ctrl+V'!#REF!</f>
        <v>#REF!</v>
      </c>
      <c r="D730" s="20" t="e">
        <f>'Ctrl+V'!#REF!</f>
        <v>#REF!</v>
      </c>
      <c r="E730" s="14" t="e">
        <f>'Ctrl+V'!#REF!</f>
        <v>#REF!</v>
      </c>
      <c r="F730" s="14" t="e">
        <f t="shared" si="25"/>
        <v>#REF!</v>
      </c>
      <c r="G730" s="14" t="e">
        <f>VLOOKUP(F730,'Time Chart'!$A$1:$D$25,4,0)</f>
        <v>#REF!</v>
      </c>
      <c r="H730" s="21" t="e">
        <f>'Ctrl+V'!#REF!</f>
        <v>#REF!</v>
      </c>
      <c r="K730" s="14" t="str">
        <f t="shared" si="26"/>
        <v>Salida</v>
      </c>
    </row>
    <row r="731" spans="1:11" x14ac:dyDescent="0.25">
      <c r="A731" s="14">
        <v>730</v>
      </c>
      <c r="B731" s="14" t="e">
        <f>VLOOKUP('Ctrl+V'!#REF!,Data!$A$1:$B$200,2,0)</f>
        <v>#REF!</v>
      </c>
      <c r="C731" s="19" t="e">
        <f>'Ctrl+V'!#REF!</f>
        <v>#REF!</v>
      </c>
      <c r="D731" s="20" t="e">
        <f>'Ctrl+V'!#REF!</f>
        <v>#REF!</v>
      </c>
      <c r="E731" s="14" t="e">
        <f>'Ctrl+V'!#REF!</f>
        <v>#REF!</v>
      </c>
      <c r="F731" s="14" t="e">
        <f t="shared" si="25"/>
        <v>#REF!</v>
      </c>
      <c r="G731" s="14" t="e">
        <f>VLOOKUP(F731,'Time Chart'!$A$1:$D$25,4,0)</f>
        <v>#REF!</v>
      </c>
      <c r="H731" s="21" t="e">
        <f>'Ctrl+V'!#REF!</f>
        <v>#REF!</v>
      </c>
      <c r="K731" s="14" t="str">
        <f t="shared" si="26"/>
        <v>Salida</v>
      </c>
    </row>
    <row r="732" spans="1:11" x14ac:dyDescent="0.25">
      <c r="A732" s="14">
        <v>731</v>
      </c>
      <c r="B732" s="14" t="e">
        <f>VLOOKUP('Ctrl+V'!#REF!,Data!$A$1:$B$200,2,0)</f>
        <v>#REF!</v>
      </c>
      <c r="C732" s="19" t="e">
        <f>'Ctrl+V'!#REF!</f>
        <v>#REF!</v>
      </c>
      <c r="D732" s="20" t="e">
        <f>'Ctrl+V'!#REF!</f>
        <v>#REF!</v>
      </c>
      <c r="E732" s="14" t="e">
        <f>'Ctrl+V'!#REF!</f>
        <v>#REF!</v>
      </c>
      <c r="F732" s="14" t="e">
        <f t="shared" si="25"/>
        <v>#REF!</v>
      </c>
      <c r="G732" s="14" t="e">
        <f>VLOOKUP(F732,'Time Chart'!$A$1:$D$25,4,0)</f>
        <v>#REF!</v>
      </c>
      <c r="H732" s="21" t="e">
        <f>'Ctrl+V'!#REF!</f>
        <v>#REF!</v>
      </c>
      <c r="K732" s="14" t="str">
        <f t="shared" si="26"/>
        <v>Salida</v>
      </c>
    </row>
    <row r="733" spans="1:11" x14ac:dyDescent="0.25">
      <c r="A733" s="14">
        <v>732</v>
      </c>
      <c r="B733" s="14" t="e">
        <f>VLOOKUP('Ctrl+V'!#REF!,Data!$A$1:$B$200,2,0)</f>
        <v>#REF!</v>
      </c>
      <c r="C733" s="19" t="e">
        <f>'Ctrl+V'!#REF!</f>
        <v>#REF!</v>
      </c>
      <c r="D733" s="20" t="e">
        <f>'Ctrl+V'!#REF!</f>
        <v>#REF!</v>
      </c>
      <c r="E733" s="14" t="e">
        <f>'Ctrl+V'!#REF!</f>
        <v>#REF!</v>
      </c>
      <c r="F733" s="14" t="e">
        <f t="shared" si="25"/>
        <v>#REF!</v>
      </c>
      <c r="G733" s="14" t="e">
        <f>VLOOKUP(F733,'Time Chart'!$A$1:$D$25,4,0)</f>
        <v>#REF!</v>
      </c>
      <c r="H733" s="21" t="e">
        <f>'Ctrl+V'!#REF!</f>
        <v>#REF!</v>
      </c>
      <c r="K733" s="14" t="str">
        <f t="shared" si="26"/>
        <v>Salida</v>
      </c>
    </row>
    <row r="734" spans="1:11" x14ac:dyDescent="0.25">
      <c r="A734" s="14">
        <v>733</v>
      </c>
      <c r="B734" s="14" t="e">
        <f>VLOOKUP('Ctrl+V'!#REF!,Data!$A$1:$B$200,2,0)</f>
        <v>#REF!</v>
      </c>
      <c r="C734" s="19" t="e">
        <f>'Ctrl+V'!#REF!</f>
        <v>#REF!</v>
      </c>
      <c r="D734" s="20" t="e">
        <f>'Ctrl+V'!#REF!</f>
        <v>#REF!</v>
      </c>
      <c r="E734" s="14" t="e">
        <f>'Ctrl+V'!#REF!</f>
        <v>#REF!</v>
      </c>
      <c r="F734" s="14" t="e">
        <f t="shared" si="25"/>
        <v>#REF!</v>
      </c>
      <c r="G734" s="14" t="e">
        <f>VLOOKUP(F734,'Time Chart'!$A$1:$D$25,4,0)</f>
        <v>#REF!</v>
      </c>
      <c r="H734" s="21" t="e">
        <f>'Ctrl+V'!#REF!</f>
        <v>#REF!</v>
      </c>
      <c r="K734" s="14" t="str">
        <f t="shared" si="26"/>
        <v>Salida</v>
      </c>
    </row>
    <row r="735" spans="1:11" x14ac:dyDescent="0.25">
      <c r="A735" s="14">
        <v>734</v>
      </c>
      <c r="B735" s="14" t="e">
        <f>VLOOKUP('Ctrl+V'!#REF!,Data!$A$1:$B$200,2,0)</f>
        <v>#REF!</v>
      </c>
      <c r="C735" s="19" t="e">
        <f>'Ctrl+V'!#REF!</f>
        <v>#REF!</v>
      </c>
      <c r="D735" s="20" t="e">
        <f>'Ctrl+V'!#REF!</f>
        <v>#REF!</v>
      </c>
      <c r="E735" s="14" t="e">
        <f>'Ctrl+V'!#REF!</f>
        <v>#REF!</v>
      </c>
      <c r="F735" s="14" t="e">
        <f t="shared" si="25"/>
        <v>#REF!</v>
      </c>
      <c r="G735" s="14" t="e">
        <f>VLOOKUP(F735,'Time Chart'!$A$1:$D$25,4,0)</f>
        <v>#REF!</v>
      </c>
      <c r="H735" s="21" t="e">
        <f>'Ctrl+V'!#REF!</f>
        <v>#REF!</v>
      </c>
      <c r="K735" s="14" t="str">
        <f t="shared" si="26"/>
        <v>Salida</v>
      </c>
    </row>
    <row r="736" spans="1:11" x14ac:dyDescent="0.25">
      <c r="A736" s="14">
        <v>735</v>
      </c>
      <c r="B736" s="14" t="e">
        <f>VLOOKUP('Ctrl+V'!#REF!,Data!$A$1:$B$200,2,0)</f>
        <v>#REF!</v>
      </c>
      <c r="C736" s="19" t="e">
        <f>'Ctrl+V'!#REF!</f>
        <v>#REF!</v>
      </c>
      <c r="D736" s="20" t="e">
        <f>'Ctrl+V'!#REF!</f>
        <v>#REF!</v>
      </c>
      <c r="E736" s="14" t="e">
        <f>'Ctrl+V'!#REF!</f>
        <v>#REF!</v>
      </c>
      <c r="F736" s="14" t="e">
        <f t="shared" si="25"/>
        <v>#REF!</v>
      </c>
      <c r="G736" s="14" t="e">
        <f>VLOOKUP(F736,'Time Chart'!$A$1:$D$25,4,0)</f>
        <v>#REF!</v>
      </c>
      <c r="H736" s="21" t="e">
        <f>'Ctrl+V'!#REF!</f>
        <v>#REF!</v>
      </c>
      <c r="K736" s="14" t="str">
        <f t="shared" si="26"/>
        <v>Salida</v>
      </c>
    </row>
    <row r="737" spans="1:11" x14ac:dyDescent="0.25">
      <c r="A737" s="14">
        <v>736</v>
      </c>
      <c r="B737" s="14" t="e">
        <f>VLOOKUP('Ctrl+V'!#REF!,Data!$A$1:$B$200,2,0)</f>
        <v>#REF!</v>
      </c>
      <c r="C737" s="19" t="e">
        <f>'Ctrl+V'!#REF!</f>
        <v>#REF!</v>
      </c>
      <c r="D737" s="20" t="e">
        <f>'Ctrl+V'!#REF!</f>
        <v>#REF!</v>
      </c>
      <c r="E737" s="14" t="e">
        <f>'Ctrl+V'!#REF!</f>
        <v>#REF!</v>
      </c>
      <c r="F737" s="14" t="e">
        <f t="shared" si="25"/>
        <v>#REF!</v>
      </c>
      <c r="G737" s="14" t="e">
        <f>VLOOKUP(F737,'Time Chart'!$A$1:$D$25,4,0)</f>
        <v>#REF!</v>
      </c>
      <c r="H737" s="21" t="e">
        <f>'Ctrl+V'!#REF!</f>
        <v>#REF!</v>
      </c>
      <c r="K737" s="14" t="str">
        <f t="shared" si="26"/>
        <v>Salida</v>
      </c>
    </row>
    <row r="738" spans="1:11" x14ac:dyDescent="0.25">
      <c r="A738" s="14">
        <v>737</v>
      </c>
      <c r="B738" s="14" t="e">
        <f>VLOOKUP('Ctrl+V'!#REF!,Data!$A$1:$B$200,2,0)</f>
        <v>#REF!</v>
      </c>
      <c r="C738" s="19" t="e">
        <f>'Ctrl+V'!#REF!</f>
        <v>#REF!</v>
      </c>
      <c r="D738" s="20" t="e">
        <f>'Ctrl+V'!#REF!</f>
        <v>#REF!</v>
      </c>
      <c r="E738" s="14" t="e">
        <f>'Ctrl+V'!#REF!</f>
        <v>#REF!</v>
      </c>
      <c r="F738" s="14" t="e">
        <f t="shared" si="25"/>
        <v>#REF!</v>
      </c>
      <c r="G738" s="14" t="e">
        <f>VLOOKUP(F738,'Time Chart'!$A$1:$D$25,4,0)</f>
        <v>#REF!</v>
      </c>
      <c r="H738" s="21" t="e">
        <f>'Ctrl+V'!#REF!</f>
        <v>#REF!</v>
      </c>
      <c r="K738" s="14" t="str">
        <f t="shared" si="26"/>
        <v>Salida</v>
      </c>
    </row>
    <row r="739" spans="1:11" x14ac:dyDescent="0.25">
      <c r="A739" s="14">
        <v>738</v>
      </c>
      <c r="B739" s="14" t="e">
        <f>VLOOKUP('Ctrl+V'!#REF!,Data!$A$1:$B$200,2,0)</f>
        <v>#REF!</v>
      </c>
      <c r="C739" s="19" t="e">
        <f>'Ctrl+V'!#REF!</f>
        <v>#REF!</v>
      </c>
      <c r="D739" s="20" t="e">
        <f>'Ctrl+V'!#REF!</f>
        <v>#REF!</v>
      </c>
      <c r="E739" s="14" t="e">
        <f>'Ctrl+V'!#REF!</f>
        <v>#REF!</v>
      </c>
      <c r="F739" s="14" t="e">
        <f t="shared" si="25"/>
        <v>#REF!</v>
      </c>
      <c r="G739" s="14" t="e">
        <f>VLOOKUP(F739,'Time Chart'!$A$1:$D$25,4,0)</f>
        <v>#REF!</v>
      </c>
      <c r="H739" s="21" t="e">
        <f>'Ctrl+V'!#REF!</f>
        <v>#REF!</v>
      </c>
      <c r="K739" s="14" t="str">
        <f t="shared" si="26"/>
        <v>Salida</v>
      </c>
    </row>
    <row r="740" spans="1:11" x14ac:dyDescent="0.25">
      <c r="A740" s="14">
        <v>739</v>
      </c>
      <c r="B740" s="14" t="e">
        <f>VLOOKUP('Ctrl+V'!#REF!,Data!$A$1:$B$200,2,0)</f>
        <v>#REF!</v>
      </c>
      <c r="C740" s="19" t="e">
        <f>'Ctrl+V'!#REF!</f>
        <v>#REF!</v>
      </c>
      <c r="D740" s="20" t="e">
        <f>'Ctrl+V'!#REF!</f>
        <v>#REF!</v>
      </c>
      <c r="E740" s="14" t="e">
        <f>'Ctrl+V'!#REF!</f>
        <v>#REF!</v>
      </c>
      <c r="F740" s="14" t="e">
        <f t="shared" si="25"/>
        <v>#REF!</v>
      </c>
      <c r="G740" s="14" t="e">
        <f>VLOOKUP(F740,'Time Chart'!$A$1:$D$25,4,0)</f>
        <v>#REF!</v>
      </c>
      <c r="H740" s="21" t="e">
        <f>'Ctrl+V'!#REF!</f>
        <v>#REF!</v>
      </c>
      <c r="K740" s="14" t="str">
        <f t="shared" si="26"/>
        <v>Salida</v>
      </c>
    </row>
    <row r="741" spans="1:11" x14ac:dyDescent="0.25">
      <c r="A741" s="14">
        <v>740</v>
      </c>
      <c r="B741" s="14" t="e">
        <f>VLOOKUP('Ctrl+V'!#REF!,Data!$A$1:$B$200,2,0)</f>
        <v>#REF!</v>
      </c>
      <c r="C741" s="19" t="e">
        <f>'Ctrl+V'!#REF!</f>
        <v>#REF!</v>
      </c>
      <c r="D741" s="20" t="e">
        <f>'Ctrl+V'!#REF!</f>
        <v>#REF!</v>
      </c>
      <c r="E741" s="14" t="e">
        <f>'Ctrl+V'!#REF!</f>
        <v>#REF!</v>
      </c>
      <c r="F741" s="14" t="e">
        <f t="shared" si="25"/>
        <v>#REF!</v>
      </c>
      <c r="G741" s="14" t="e">
        <f>VLOOKUP(F741,'Time Chart'!$A$1:$D$25,4,0)</f>
        <v>#REF!</v>
      </c>
      <c r="H741" s="21" t="e">
        <f>'Ctrl+V'!#REF!</f>
        <v>#REF!</v>
      </c>
      <c r="K741" s="14" t="str">
        <f t="shared" si="26"/>
        <v>Salida</v>
      </c>
    </row>
    <row r="742" spans="1:11" x14ac:dyDescent="0.25">
      <c r="A742" s="14">
        <v>741</v>
      </c>
      <c r="B742" s="14" t="e">
        <f>VLOOKUP('Ctrl+V'!#REF!,Data!$A$1:$B$200,2,0)</f>
        <v>#REF!</v>
      </c>
      <c r="C742" s="19" t="e">
        <f>'Ctrl+V'!#REF!</f>
        <v>#REF!</v>
      </c>
      <c r="D742" s="20" t="e">
        <f>'Ctrl+V'!#REF!</f>
        <v>#REF!</v>
      </c>
      <c r="E742" s="14" t="e">
        <f>'Ctrl+V'!#REF!</f>
        <v>#REF!</v>
      </c>
      <c r="F742" s="14" t="e">
        <f t="shared" si="25"/>
        <v>#REF!</v>
      </c>
      <c r="G742" s="14" t="e">
        <f>VLOOKUP(F742,'Time Chart'!$A$1:$D$25,4,0)</f>
        <v>#REF!</v>
      </c>
      <c r="H742" s="21" t="e">
        <f>'Ctrl+V'!#REF!</f>
        <v>#REF!</v>
      </c>
      <c r="K742" s="14" t="str">
        <f t="shared" si="26"/>
        <v>Salida</v>
      </c>
    </row>
    <row r="743" spans="1:11" x14ac:dyDescent="0.25">
      <c r="A743" s="14">
        <v>742</v>
      </c>
      <c r="B743" s="14" t="e">
        <f>VLOOKUP('Ctrl+V'!#REF!,Data!$A$1:$B$200,2,0)</f>
        <v>#REF!</v>
      </c>
      <c r="C743" s="19" t="e">
        <f>'Ctrl+V'!#REF!</f>
        <v>#REF!</v>
      </c>
      <c r="D743" s="20" t="e">
        <f>'Ctrl+V'!#REF!</f>
        <v>#REF!</v>
      </c>
      <c r="E743" s="14" t="e">
        <f>'Ctrl+V'!#REF!</f>
        <v>#REF!</v>
      </c>
      <c r="F743" s="14" t="e">
        <f t="shared" si="25"/>
        <v>#REF!</v>
      </c>
      <c r="G743" s="14" t="e">
        <f>VLOOKUP(F743,'Time Chart'!$A$1:$D$25,4,0)</f>
        <v>#REF!</v>
      </c>
      <c r="H743" s="21" t="e">
        <f>'Ctrl+V'!#REF!</f>
        <v>#REF!</v>
      </c>
      <c r="K743" s="14" t="str">
        <f t="shared" si="26"/>
        <v>Salida</v>
      </c>
    </row>
    <row r="744" spans="1:11" x14ac:dyDescent="0.25">
      <c r="A744" s="14">
        <v>743</v>
      </c>
      <c r="B744" s="14" t="e">
        <f>VLOOKUP('Ctrl+V'!#REF!,Data!$A$1:$B$200,2,0)</f>
        <v>#REF!</v>
      </c>
      <c r="C744" s="19" t="e">
        <f>'Ctrl+V'!#REF!</f>
        <v>#REF!</v>
      </c>
      <c r="D744" s="20" t="e">
        <f>'Ctrl+V'!#REF!</f>
        <v>#REF!</v>
      </c>
      <c r="E744" s="14" t="e">
        <f>'Ctrl+V'!#REF!</f>
        <v>#REF!</v>
      </c>
      <c r="F744" s="14" t="e">
        <f t="shared" si="25"/>
        <v>#REF!</v>
      </c>
      <c r="G744" s="14" t="e">
        <f>VLOOKUP(F744,'Time Chart'!$A$1:$D$25,4,0)</f>
        <v>#REF!</v>
      </c>
      <c r="H744" s="21" t="e">
        <f>'Ctrl+V'!#REF!</f>
        <v>#REF!</v>
      </c>
      <c r="K744" s="14" t="str">
        <f t="shared" si="26"/>
        <v>Salida</v>
      </c>
    </row>
    <row r="745" spans="1:11" x14ac:dyDescent="0.25">
      <c r="A745" s="14">
        <v>744</v>
      </c>
      <c r="B745" s="14" t="e">
        <f>VLOOKUP('Ctrl+V'!#REF!,Data!$A$1:$B$200,2,0)</f>
        <v>#REF!</v>
      </c>
      <c r="C745" s="19" t="e">
        <f>'Ctrl+V'!#REF!</f>
        <v>#REF!</v>
      </c>
      <c r="D745" s="20" t="e">
        <f>'Ctrl+V'!#REF!</f>
        <v>#REF!</v>
      </c>
      <c r="E745" s="14" t="e">
        <f>'Ctrl+V'!#REF!</f>
        <v>#REF!</v>
      </c>
      <c r="F745" s="14" t="e">
        <f t="shared" si="25"/>
        <v>#REF!</v>
      </c>
      <c r="G745" s="14" t="e">
        <f>VLOOKUP(F745,'Time Chart'!$A$1:$D$25,4,0)</f>
        <v>#REF!</v>
      </c>
      <c r="H745" s="21" t="e">
        <f>'Ctrl+V'!#REF!</f>
        <v>#REF!</v>
      </c>
      <c r="K745" s="14" t="str">
        <f t="shared" si="26"/>
        <v>Salida</v>
      </c>
    </row>
    <row r="746" spans="1:11" x14ac:dyDescent="0.25">
      <c r="A746" s="14">
        <v>745</v>
      </c>
      <c r="B746" s="14" t="e">
        <f>VLOOKUP('Ctrl+V'!#REF!,Data!$A$1:$B$200,2,0)</f>
        <v>#REF!</v>
      </c>
      <c r="C746" s="19" t="e">
        <f>'Ctrl+V'!#REF!</f>
        <v>#REF!</v>
      </c>
      <c r="D746" s="20" t="e">
        <f>'Ctrl+V'!#REF!</f>
        <v>#REF!</v>
      </c>
      <c r="E746" s="14" t="e">
        <f>'Ctrl+V'!#REF!</f>
        <v>#REF!</v>
      </c>
      <c r="F746" s="14" t="e">
        <f t="shared" si="25"/>
        <v>#REF!</v>
      </c>
      <c r="G746" s="14" t="e">
        <f>VLOOKUP(F746,'Time Chart'!$A$1:$D$25,4,0)</f>
        <v>#REF!</v>
      </c>
      <c r="H746" s="21" t="e">
        <f>'Ctrl+V'!#REF!</f>
        <v>#REF!</v>
      </c>
      <c r="K746" s="14" t="str">
        <f t="shared" si="26"/>
        <v>Salida</v>
      </c>
    </row>
    <row r="747" spans="1:11" x14ac:dyDescent="0.25">
      <c r="A747" s="14">
        <v>746</v>
      </c>
      <c r="B747" s="14" t="e">
        <f>VLOOKUP('Ctrl+V'!#REF!,Data!$A$1:$B$200,2,0)</f>
        <v>#REF!</v>
      </c>
      <c r="C747" s="19" t="e">
        <f>'Ctrl+V'!#REF!</f>
        <v>#REF!</v>
      </c>
      <c r="D747" s="20" t="e">
        <f>'Ctrl+V'!#REF!</f>
        <v>#REF!</v>
      </c>
      <c r="E747" s="14" t="e">
        <f>'Ctrl+V'!#REF!</f>
        <v>#REF!</v>
      </c>
      <c r="F747" s="14" t="e">
        <f t="shared" si="25"/>
        <v>#REF!</v>
      </c>
      <c r="G747" s="14" t="e">
        <f>VLOOKUP(F747,'Time Chart'!$A$1:$D$25,4,0)</f>
        <v>#REF!</v>
      </c>
      <c r="H747" s="21" t="e">
        <f>'Ctrl+V'!#REF!</f>
        <v>#REF!</v>
      </c>
      <c r="K747" s="14" t="str">
        <f t="shared" si="26"/>
        <v>Salida</v>
      </c>
    </row>
    <row r="748" spans="1:11" x14ac:dyDescent="0.25">
      <c r="A748" s="14">
        <v>747</v>
      </c>
      <c r="B748" s="14" t="e">
        <f>VLOOKUP('Ctrl+V'!#REF!,Data!$A$1:$B$200,2,0)</f>
        <v>#REF!</v>
      </c>
      <c r="C748" s="19" t="e">
        <f>'Ctrl+V'!#REF!</f>
        <v>#REF!</v>
      </c>
      <c r="D748" s="20" t="e">
        <f>'Ctrl+V'!#REF!</f>
        <v>#REF!</v>
      </c>
      <c r="E748" s="14" t="e">
        <f>'Ctrl+V'!#REF!</f>
        <v>#REF!</v>
      </c>
      <c r="F748" s="14" t="e">
        <f t="shared" si="25"/>
        <v>#REF!</v>
      </c>
      <c r="G748" s="14" t="e">
        <f>VLOOKUP(F748,'Time Chart'!$A$1:$D$25,4,0)</f>
        <v>#REF!</v>
      </c>
      <c r="H748" s="21" t="e">
        <f>'Ctrl+V'!#REF!</f>
        <v>#REF!</v>
      </c>
      <c r="K748" s="14" t="str">
        <f t="shared" si="26"/>
        <v>Salida</v>
      </c>
    </row>
    <row r="749" spans="1:11" x14ac:dyDescent="0.25">
      <c r="A749" s="14">
        <v>748</v>
      </c>
      <c r="B749" s="14" t="e">
        <f>VLOOKUP('Ctrl+V'!#REF!,Data!$A$1:$B$200,2,0)</f>
        <v>#REF!</v>
      </c>
      <c r="C749" s="19" t="e">
        <f>'Ctrl+V'!#REF!</f>
        <v>#REF!</v>
      </c>
      <c r="D749" s="20" t="e">
        <f>'Ctrl+V'!#REF!</f>
        <v>#REF!</v>
      </c>
      <c r="E749" s="14" t="e">
        <f>'Ctrl+V'!#REF!</f>
        <v>#REF!</v>
      </c>
      <c r="F749" s="14" t="e">
        <f t="shared" si="25"/>
        <v>#REF!</v>
      </c>
      <c r="G749" s="14" t="e">
        <f>VLOOKUP(F749,'Time Chart'!$A$1:$D$25,4,0)</f>
        <v>#REF!</v>
      </c>
      <c r="H749" s="21" t="e">
        <f>'Ctrl+V'!#REF!</f>
        <v>#REF!</v>
      </c>
      <c r="K749" s="14" t="str">
        <f t="shared" si="26"/>
        <v>Salida</v>
      </c>
    </row>
    <row r="750" spans="1:11" x14ac:dyDescent="0.25">
      <c r="A750" s="14">
        <v>749</v>
      </c>
      <c r="B750" s="14" t="e">
        <f>VLOOKUP('Ctrl+V'!#REF!,Data!$A$1:$B$200,2,0)</f>
        <v>#REF!</v>
      </c>
      <c r="C750" s="19" t="e">
        <f>'Ctrl+V'!#REF!</f>
        <v>#REF!</v>
      </c>
      <c r="D750" s="20" t="e">
        <f>'Ctrl+V'!#REF!</f>
        <v>#REF!</v>
      </c>
      <c r="E750" s="14" t="e">
        <f>'Ctrl+V'!#REF!</f>
        <v>#REF!</v>
      </c>
      <c r="F750" s="14" t="e">
        <f t="shared" si="25"/>
        <v>#REF!</v>
      </c>
      <c r="G750" s="14" t="e">
        <f>VLOOKUP(F750,'Time Chart'!$A$1:$D$25,4,0)</f>
        <v>#REF!</v>
      </c>
      <c r="H750" s="21" t="e">
        <f>'Ctrl+V'!#REF!</f>
        <v>#REF!</v>
      </c>
      <c r="K750" s="14" t="str">
        <f t="shared" si="26"/>
        <v>Salida</v>
      </c>
    </row>
    <row r="751" spans="1:11" x14ac:dyDescent="0.25">
      <c r="A751" s="14">
        <v>750</v>
      </c>
      <c r="B751" s="14" t="e">
        <f>VLOOKUP('Ctrl+V'!#REF!,Data!$A$1:$B$200,2,0)</f>
        <v>#REF!</v>
      </c>
      <c r="C751" s="19" t="e">
        <f>'Ctrl+V'!#REF!</f>
        <v>#REF!</v>
      </c>
      <c r="D751" s="20" t="e">
        <f>'Ctrl+V'!#REF!</f>
        <v>#REF!</v>
      </c>
      <c r="E751" s="14" t="e">
        <f>'Ctrl+V'!#REF!</f>
        <v>#REF!</v>
      </c>
      <c r="F751" s="14" t="e">
        <f t="shared" si="25"/>
        <v>#REF!</v>
      </c>
      <c r="G751" s="14" t="e">
        <f>VLOOKUP(F751,'Time Chart'!$A$1:$D$25,4,0)</f>
        <v>#REF!</v>
      </c>
      <c r="H751" s="21" t="e">
        <f>'Ctrl+V'!#REF!</f>
        <v>#REF!</v>
      </c>
      <c r="K751" s="14" t="str">
        <f t="shared" si="26"/>
        <v>Salida</v>
      </c>
    </row>
    <row r="752" spans="1:11" x14ac:dyDescent="0.25">
      <c r="A752" s="14">
        <v>751</v>
      </c>
      <c r="B752" s="14" t="e">
        <f>VLOOKUP('Ctrl+V'!#REF!,Data!$A$1:$B$200,2,0)</f>
        <v>#REF!</v>
      </c>
      <c r="C752" s="19" t="e">
        <f>'Ctrl+V'!#REF!</f>
        <v>#REF!</v>
      </c>
      <c r="D752" s="20" t="e">
        <f>'Ctrl+V'!#REF!</f>
        <v>#REF!</v>
      </c>
      <c r="E752" s="14" t="e">
        <f>'Ctrl+V'!#REF!</f>
        <v>#REF!</v>
      </c>
      <c r="F752" s="14" t="e">
        <f t="shared" si="25"/>
        <v>#REF!</v>
      </c>
      <c r="G752" s="14" t="e">
        <f>VLOOKUP(F752,'Time Chart'!$A$1:$D$25,4,0)</f>
        <v>#REF!</v>
      </c>
      <c r="H752" s="21" t="e">
        <f>'Ctrl+V'!#REF!</f>
        <v>#REF!</v>
      </c>
      <c r="K752" s="14" t="str">
        <f t="shared" si="26"/>
        <v>Salida</v>
      </c>
    </row>
    <row r="753" spans="1:11" x14ac:dyDescent="0.25">
      <c r="A753" s="14">
        <v>752</v>
      </c>
      <c r="B753" s="14" t="e">
        <f>VLOOKUP('Ctrl+V'!#REF!,Data!$A$1:$B$200,2,0)</f>
        <v>#REF!</v>
      </c>
      <c r="C753" s="19" t="e">
        <f>'Ctrl+V'!#REF!</f>
        <v>#REF!</v>
      </c>
      <c r="D753" s="20" t="e">
        <f>'Ctrl+V'!#REF!</f>
        <v>#REF!</v>
      </c>
      <c r="E753" s="14" t="e">
        <f>'Ctrl+V'!#REF!</f>
        <v>#REF!</v>
      </c>
      <c r="F753" s="14" t="e">
        <f t="shared" ref="F753:F816" si="27">ROUNDDOWN(HOUR(C753),1)+1</f>
        <v>#REF!</v>
      </c>
      <c r="G753" s="14" t="e">
        <f>VLOOKUP(F753,'Time Chart'!$A$1:$D$25,4,0)</f>
        <v>#REF!</v>
      </c>
      <c r="H753" s="21" t="e">
        <f>'Ctrl+V'!#REF!</f>
        <v>#REF!</v>
      </c>
      <c r="K753" s="14" t="str">
        <f t="shared" si="26"/>
        <v>Salida</v>
      </c>
    </row>
    <row r="754" spans="1:11" x14ac:dyDescent="0.25">
      <c r="A754" s="14">
        <v>753</v>
      </c>
      <c r="B754" s="14" t="e">
        <f>VLOOKUP('Ctrl+V'!#REF!,Data!$A$1:$B$200,2,0)</f>
        <v>#REF!</v>
      </c>
      <c r="C754" s="19" t="e">
        <f>'Ctrl+V'!#REF!</f>
        <v>#REF!</v>
      </c>
      <c r="D754" s="20" t="e">
        <f>'Ctrl+V'!#REF!</f>
        <v>#REF!</v>
      </c>
      <c r="E754" s="14" t="e">
        <f>'Ctrl+V'!#REF!</f>
        <v>#REF!</v>
      </c>
      <c r="F754" s="14" t="e">
        <f t="shared" si="27"/>
        <v>#REF!</v>
      </c>
      <c r="G754" s="14" t="e">
        <f>VLOOKUP(F754,'Time Chart'!$A$1:$D$25,4,0)</f>
        <v>#REF!</v>
      </c>
      <c r="H754" s="21" t="e">
        <f>'Ctrl+V'!#REF!</f>
        <v>#REF!</v>
      </c>
      <c r="K754" s="14" t="str">
        <f t="shared" si="26"/>
        <v>Salida</v>
      </c>
    </row>
    <row r="755" spans="1:11" x14ac:dyDescent="0.25">
      <c r="A755" s="14">
        <v>754</v>
      </c>
      <c r="B755" s="14" t="e">
        <f>VLOOKUP('Ctrl+V'!#REF!,Data!$A$1:$B$200,2,0)</f>
        <v>#REF!</v>
      </c>
      <c r="C755" s="19" t="e">
        <f>'Ctrl+V'!#REF!</f>
        <v>#REF!</v>
      </c>
      <c r="D755" s="20" t="e">
        <f>'Ctrl+V'!#REF!</f>
        <v>#REF!</v>
      </c>
      <c r="E755" s="14" t="e">
        <f>'Ctrl+V'!#REF!</f>
        <v>#REF!</v>
      </c>
      <c r="F755" s="14" t="e">
        <f t="shared" si="27"/>
        <v>#REF!</v>
      </c>
      <c r="G755" s="14" t="e">
        <f>VLOOKUP(F755,'Time Chart'!$A$1:$D$25,4,0)</f>
        <v>#REF!</v>
      </c>
      <c r="H755" s="21" t="e">
        <f>'Ctrl+V'!#REF!</f>
        <v>#REF!</v>
      </c>
      <c r="K755" s="14" t="str">
        <f t="shared" si="26"/>
        <v>Salida</v>
      </c>
    </row>
    <row r="756" spans="1:11" x14ac:dyDescent="0.25">
      <c r="A756" s="14">
        <v>755</v>
      </c>
      <c r="B756" s="14" t="e">
        <f>VLOOKUP('Ctrl+V'!#REF!,Data!$A$1:$B$200,2,0)</f>
        <v>#REF!</v>
      </c>
      <c r="C756" s="19" t="e">
        <f>'Ctrl+V'!#REF!</f>
        <v>#REF!</v>
      </c>
      <c r="D756" s="20" t="e">
        <f>'Ctrl+V'!#REF!</f>
        <v>#REF!</v>
      </c>
      <c r="E756" s="14" t="e">
        <f>'Ctrl+V'!#REF!</f>
        <v>#REF!</v>
      </c>
      <c r="F756" s="14" t="e">
        <f t="shared" si="27"/>
        <v>#REF!</v>
      </c>
      <c r="G756" s="14" t="e">
        <f>VLOOKUP(F756,'Time Chart'!$A$1:$D$25,4,0)</f>
        <v>#REF!</v>
      </c>
      <c r="H756" s="21" t="e">
        <f>'Ctrl+V'!#REF!</f>
        <v>#REF!</v>
      </c>
      <c r="K756" s="14" t="str">
        <f t="shared" si="26"/>
        <v>Salida</v>
      </c>
    </row>
    <row r="757" spans="1:11" x14ac:dyDescent="0.25">
      <c r="A757" s="14">
        <v>756</v>
      </c>
      <c r="B757" s="14" t="e">
        <f>VLOOKUP('Ctrl+V'!#REF!,Data!$A$1:$B$200,2,0)</f>
        <v>#REF!</v>
      </c>
      <c r="C757" s="19" t="e">
        <f>'Ctrl+V'!#REF!</f>
        <v>#REF!</v>
      </c>
      <c r="D757" s="20" t="e">
        <f>'Ctrl+V'!#REF!</f>
        <v>#REF!</v>
      </c>
      <c r="E757" s="14" t="e">
        <f>'Ctrl+V'!#REF!</f>
        <v>#REF!</v>
      </c>
      <c r="F757" s="14" t="e">
        <f t="shared" si="27"/>
        <v>#REF!</v>
      </c>
      <c r="G757" s="14" t="e">
        <f>VLOOKUP(F757,'Time Chart'!$A$1:$D$25,4,0)</f>
        <v>#REF!</v>
      </c>
      <c r="H757" s="21" t="e">
        <f>'Ctrl+V'!#REF!</f>
        <v>#REF!</v>
      </c>
      <c r="K757" s="14" t="str">
        <f t="shared" si="26"/>
        <v>Salida</v>
      </c>
    </row>
    <row r="758" spans="1:11" x14ac:dyDescent="0.25">
      <c r="A758" s="14">
        <v>757</v>
      </c>
      <c r="B758" s="14" t="e">
        <f>VLOOKUP('Ctrl+V'!#REF!,Data!$A$1:$B$200,2,0)</f>
        <v>#REF!</v>
      </c>
      <c r="C758" s="19" t="e">
        <f>'Ctrl+V'!#REF!</f>
        <v>#REF!</v>
      </c>
      <c r="D758" s="20" t="e">
        <f>'Ctrl+V'!#REF!</f>
        <v>#REF!</v>
      </c>
      <c r="E758" s="14" t="e">
        <f>'Ctrl+V'!#REF!</f>
        <v>#REF!</v>
      </c>
      <c r="F758" s="14" t="e">
        <f t="shared" si="27"/>
        <v>#REF!</v>
      </c>
      <c r="G758" s="14" t="e">
        <f>VLOOKUP(F758,'Time Chart'!$A$1:$D$25,4,0)</f>
        <v>#REF!</v>
      </c>
      <c r="H758" s="21" t="e">
        <f>'Ctrl+V'!#REF!</f>
        <v>#REF!</v>
      </c>
      <c r="K758" s="14" t="str">
        <f t="shared" si="26"/>
        <v>Salida</v>
      </c>
    </row>
    <row r="759" spans="1:11" x14ac:dyDescent="0.25">
      <c r="A759" s="14">
        <v>758</v>
      </c>
      <c r="B759" s="14" t="e">
        <f>VLOOKUP('Ctrl+V'!#REF!,Data!$A$1:$B$200,2,0)</f>
        <v>#REF!</v>
      </c>
      <c r="C759" s="19" t="e">
        <f>'Ctrl+V'!#REF!</f>
        <v>#REF!</v>
      </c>
      <c r="D759" s="20" t="e">
        <f>'Ctrl+V'!#REF!</f>
        <v>#REF!</v>
      </c>
      <c r="E759" s="14" t="e">
        <f>'Ctrl+V'!#REF!</f>
        <v>#REF!</v>
      </c>
      <c r="F759" s="14" t="e">
        <f t="shared" si="27"/>
        <v>#REF!</v>
      </c>
      <c r="G759" s="14" t="e">
        <f>VLOOKUP(F759,'Time Chart'!$A$1:$D$25,4,0)</f>
        <v>#REF!</v>
      </c>
      <c r="H759" s="21" t="e">
        <f>'Ctrl+V'!#REF!</f>
        <v>#REF!</v>
      </c>
      <c r="K759" s="14" t="str">
        <f t="shared" si="26"/>
        <v>Salida</v>
      </c>
    </row>
    <row r="760" spans="1:11" x14ac:dyDescent="0.25">
      <c r="A760" s="14">
        <v>759</v>
      </c>
      <c r="B760" s="14" t="e">
        <f>VLOOKUP('Ctrl+V'!#REF!,Data!$A$1:$B$200,2,0)</f>
        <v>#REF!</v>
      </c>
      <c r="C760" s="19" t="e">
        <f>'Ctrl+V'!#REF!</f>
        <v>#REF!</v>
      </c>
      <c r="D760" s="20" t="e">
        <f>'Ctrl+V'!#REF!</f>
        <v>#REF!</v>
      </c>
      <c r="E760" s="14" t="e">
        <f>'Ctrl+V'!#REF!</f>
        <v>#REF!</v>
      </c>
      <c r="F760" s="14" t="e">
        <f t="shared" si="27"/>
        <v>#REF!</v>
      </c>
      <c r="G760" s="14" t="e">
        <f>VLOOKUP(F760,'Time Chart'!$A$1:$D$25,4,0)</f>
        <v>#REF!</v>
      </c>
      <c r="H760" s="21" t="e">
        <f>'Ctrl+V'!#REF!</f>
        <v>#REF!</v>
      </c>
      <c r="K760" s="14" t="str">
        <f t="shared" si="26"/>
        <v>Salida</v>
      </c>
    </row>
    <row r="761" spans="1:11" x14ac:dyDescent="0.25">
      <c r="A761" s="14">
        <v>760</v>
      </c>
      <c r="B761" s="14" t="e">
        <f>VLOOKUP('Ctrl+V'!#REF!,Data!$A$1:$B$200,2,0)</f>
        <v>#REF!</v>
      </c>
      <c r="C761" s="19" t="e">
        <f>'Ctrl+V'!#REF!</f>
        <v>#REF!</v>
      </c>
      <c r="D761" s="20" t="e">
        <f>'Ctrl+V'!#REF!</f>
        <v>#REF!</v>
      </c>
      <c r="E761" s="14" t="e">
        <f>'Ctrl+V'!#REF!</f>
        <v>#REF!</v>
      </c>
      <c r="F761" s="14" t="e">
        <f t="shared" si="27"/>
        <v>#REF!</v>
      </c>
      <c r="G761" s="14" t="e">
        <f>VLOOKUP(F761,'Time Chart'!$A$1:$D$25,4,0)</f>
        <v>#REF!</v>
      </c>
      <c r="H761" s="21" t="e">
        <f>'Ctrl+V'!#REF!</f>
        <v>#REF!</v>
      </c>
      <c r="K761" s="14" t="str">
        <f t="shared" si="26"/>
        <v>Salida</v>
      </c>
    </row>
    <row r="762" spans="1:11" x14ac:dyDescent="0.25">
      <c r="A762" s="14">
        <v>761</v>
      </c>
      <c r="B762" s="14" t="e">
        <f>VLOOKUP('Ctrl+V'!#REF!,Data!$A$1:$B$200,2,0)</f>
        <v>#REF!</v>
      </c>
      <c r="C762" s="19" t="e">
        <f>'Ctrl+V'!#REF!</f>
        <v>#REF!</v>
      </c>
      <c r="D762" s="20" t="e">
        <f>'Ctrl+V'!#REF!</f>
        <v>#REF!</v>
      </c>
      <c r="E762" s="14" t="e">
        <f>'Ctrl+V'!#REF!</f>
        <v>#REF!</v>
      </c>
      <c r="F762" s="14" t="e">
        <f t="shared" si="27"/>
        <v>#REF!</v>
      </c>
      <c r="G762" s="14" t="e">
        <f>VLOOKUP(F762,'Time Chart'!$A$1:$D$25,4,0)</f>
        <v>#REF!</v>
      </c>
      <c r="H762" s="21" t="e">
        <f>'Ctrl+V'!#REF!</f>
        <v>#REF!</v>
      </c>
      <c r="K762" s="14" t="str">
        <f t="shared" si="26"/>
        <v>Salida</v>
      </c>
    </row>
    <row r="763" spans="1:11" x14ac:dyDescent="0.25">
      <c r="A763" s="14">
        <v>762</v>
      </c>
      <c r="B763" s="14" t="e">
        <f>VLOOKUP('Ctrl+V'!#REF!,Data!$A$1:$B$200,2,0)</f>
        <v>#REF!</v>
      </c>
      <c r="C763" s="19" t="e">
        <f>'Ctrl+V'!#REF!</f>
        <v>#REF!</v>
      </c>
      <c r="D763" s="20" t="e">
        <f>'Ctrl+V'!#REF!</f>
        <v>#REF!</v>
      </c>
      <c r="E763" s="14" t="e">
        <f>'Ctrl+V'!#REF!</f>
        <v>#REF!</v>
      </c>
      <c r="F763" s="14" t="e">
        <f t="shared" si="27"/>
        <v>#REF!</v>
      </c>
      <c r="G763" s="14" t="e">
        <f>VLOOKUP(F763,'Time Chart'!$A$1:$D$25,4,0)</f>
        <v>#REF!</v>
      </c>
      <c r="H763" s="21" t="e">
        <f>'Ctrl+V'!#REF!</f>
        <v>#REF!</v>
      </c>
      <c r="K763" s="14" t="str">
        <f t="shared" si="26"/>
        <v>Salida</v>
      </c>
    </row>
    <row r="764" spans="1:11" x14ac:dyDescent="0.25">
      <c r="A764" s="14">
        <v>763</v>
      </c>
      <c r="B764" s="14" t="e">
        <f>VLOOKUP('Ctrl+V'!#REF!,Data!$A$1:$B$200,2,0)</f>
        <v>#REF!</v>
      </c>
      <c r="C764" s="19" t="e">
        <f>'Ctrl+V'!#REF!</f>
        <v>#REF!</v>
      </c>
      <c r="D764" s="20" t="e">
        <f>'Ctrl+V'!#REF!</f>
        <v>#REF!</v>
      </c>
      <c r="E764" s="14" t="e">
        <f>'Ctrl+V'!#REF!</f>
        <v>#REF!</v>
      </c>
      <c r="F764" s="14" t="e">
        <f t="shared" si="27"/>
        <v>#REF!</v>
      </c>
      <c r="G764" s="14" t="e">
        <f>VLOOKUP(F764,'Time Chart'!$A$1:$D$25,4,0)</f>
        <v>#REF!</v>
      </c>
      <c r="H764" s="21" t="e">
        <f>'Ctrl+V'!#REF!</f>
        <v>#REF!</v>
      </c>
      <c r="K764" s="14" t="str">
        <f t="shared" si="26"/>
        <v>Salida</v>
      </c>
    </row>
    <row r="765" spans="1:11" x14ac:dyDescent="0.25">
      <c r="A765" s="14">
        <v>764</v>
      </c>
      <c r="B765" s="14" t="e">
        <f>VLOOKUP('Ctrl+V'!#REF!,Data!$A$1:$B$200,2,0)</f>
        <v>#REF!</v>
      </c>
      <c r="C765" s="19" t="e">
        <f>'Ctrl+V'!#REF!</f>
        <v>#REF!</v>
      </c>
      <c r="D765" s="20" t="e">
        <f>'Ctrl+V'!#REF!</f>
        <v>#REF!</v>
      </c>
      <c r="E765" s="14" t="e">
        <f>'Ctrl+V'!#REF!</f>
        <v>#REF!</v>
      </c>
      <c r="F765" s="14" t="e">
        <f t="shared" si="27"/>
        <v>#REF!</v>
      </c>
      <c r="G765" s="14" t="e">
        <f>VLOOKUP(F765,'Time Chart'!$A$1:$D$25,4,0)</f>
        <v>#REF!</v>
      </c>
      <c r="H765" s="21" t="e">
        <f>'Ctrl+V'!#REF!</f>
        <v>#REF!</v>
      </c>
      <c r="K765" s="14" t="str">
        <f t="shared" si="26"/>
        <v>Salida</v>
      </c>
    </row>
    <row r="766" spans="1:11" x14ac:dyDescent="0.25">
      <c r="A766" s="14">
        <v>765</v>
      </c>
      <c r="B766" s="14" t="e">
        <f>VLOOKUP('Ctrl+V'!#REF!,Data!$A$1:$B$200,2,0)</f>
        <v>#REF!</v>
      </c>
      <c r="C766" s="19" t="e">
        <f>'Ctrl+V'!#REF!</f>
        <v>#REF!</v>
      </c>
      <c r="D766" s="20" t="e">
        <f>'Ctrl+V'!#REF!</f>
        <v>#REF!</v>
      </c>
      <c r="E766" s="14" t="e">
        <f>'Ctrl+V'!#REF!</f>
        <v>#REF!</v>
      </c>
      <c r="F766" s="14" t="e">
        <f t="shared" si="27"/>
        <v>#REF!</v>
      </c>
      <c r="G766" s="14" t="e">
        <f>VLOOKUP(F766,'Time Chart'!$A$1:$D$25,4,0)</f>
        <v>#REF!</v>
      </c>
      <c r="H766" s="21" t="e">
        <f>'Ctrl+V'!#REF!</f>
        <v>#REF!</v>
      </c>
      <c r="K766" s="14" t="str">
        <f t="shared" si="26"/>
        <v>Salida</v>
      </c>
    </row>
    <row r="767" spans="1:11" x14ac:dyDescent="0.25">
      <c r="A767" s="14">
        <v>766</v>
      </c>
      <c r="B767" s="14" t="e">
        <f>VLOOKUP('Ctrl+V'!#REF!,Data!$A$1:$B$200,2,0)</f>
        <v>#REF!</v>
      </c>
      <c r="C767" s="19" t="e">
        <f>'Ctrl+V'!#REF!</f>
        <v>#REF!</v>
      </c>
      <c r="D767" s="20" t="e">
        <f>'Ctrl+V'!#REF!</f>
        <v>#REF!</v>
      </c>
      <c r="E767" s="14" t="e">
        <f>'Ctrl+V'!#REF!</f>
        <v>#REF!</v>
      </c>
      <c r="F767" s="14" t="e">
        <f t="shared" si="27"/>
        <v>#REF!</v>
      </c>
      <c r="G767" s="14" t="e">
        <f>VLOOKUP(F767,'Time Chart'!$A$1:$D$25,4,0)</f>
        <v>#REF!</v>
      </c>
      <c r="H767" s="21" t="e">
        <f>'Ctrl+V'!#REF!</f>
        <v>#REF!</v>
      </c>
      <c r="K767" s="14" t="str">
        <f t="shared" si="26"/>
        <v>Salida</v>
      </c>
    </row>
    <row r="768" spans="1:11" x14ac:dyDescent="0.25">
      <c r="A768" s="14">
        <v>767</v>
      </c>
      <c r="B768" s="14" t="e">
        <f>VLOOKUP('Ctrl+V'!#REF!,Data!$A$1:$B$200,2,0)</f>
        <v>#REF!</v>
      </c>
      <c r="C768" s="19" t="e">
        <f>'Ctrl+V'!#REF!</f>
        <v>#REF!</v>
      </c>
      <c r="D768" s="20" t="e">
        <f>'Ctrl+V'!#REF!</f>
        <v>#REF!</v>
      </c>
      <c r="E768" s="14" t="e">
        <f>'Ctrl+V'!#REF!</f>
        <v>#REF!</v>
      </c>
      <c r="F768" s="14" t="e">
        <f t="shared" si="27"/>
        <v>#REF!</v>
      </c>
      <c r="G768" s="14" t="e">
        <f>VLOOKUP(F768,'Time Chart'!$A$1:$D$25,4,0)</f>
        <v>#REF!</v>
      </c>
      <c r="H768" s="21" t="e">
        <f>'Ctrl+V'!#REF!</f>
        <v>#REF!</v>
      </c>
      <c r="K768" s="14" t="str">
        <f t="shared" si="26"/>
        <v>Salida</v>
      </c>
    </row>
    <row r="769" spans="1:11" x14ac:dyDescent="0.25">
      <c r="A769" s="14">
        <v>768</v>
      </c>
      <c r="B769" s="14" t="e">
        <f>VLOOKUP('Ctrl+V'!#REF!,Data!$A$1:$B$200,2,0)</f>
        <v>#REF!</v>
      </c>
      <c r="C769" s="19" t="e">
        <f>'Ctrl+V'!#REF!</f>
        <v>#REF!</v>
      </c>
      <c r="D769" s="20" t="e">
        <f>'Ctrl+V'!#REF!</f>
        <v>#REF!</v>
      </c>
      <c r="E769" s="14" t="e">
        <f>'Ctrl+V'!#REF!</f>
        <v>#REF!</v>
      </c>
      <c r="F769" s="14" t="e">
        <f t="shared" si="27"/>
        <v>#REF!</v>
      </c>
      <c r="G769" s="14" t="e">
        <f>VLOOKUP(F769,'Time Chart'!$A$1:$D$25,4,0)</f>
        <v>#REF!</v>
      </c>
      <c r="H769" s="21" t="e">
        <f>'Ctrl+V'!#REF!</f>
        <v>#REF!</v>
      </c>
      <c r="K769" s="14" t="str">
        <f t="shared" si="26"/>
        <v>Salida</v>
      </c>
    </row>
    <row r="770" spans="1:11" x14ac:dyDescent="0.25">
      <c r="A770" s="14">
        <v>769</v>
      </c>
      <c r="B770" s="14" t="e">
        <f>VLOOKUP('Ctrl+V'!#REF!,Data!$A$1:$B$200,2,0)</f>
        <v>#REF!</v>
      </c>
      <c r="C770" s="19" t="e">
        <f>'Ctrl+V'!#REF!</f>
        <v>#REF!</v>
      </c>
      <c r="D770" s="20" t="e">
        <f>'Ctrl+V'!#REF!</f>
        <v>#REF!</v>
      </c>
      <c r="E770" s="14" t="e">
        <f>'Ctrl+V'!#REF!</f>
        <v>#REF!</v>
      </c>
      <c r="F770" s="14" t="e">
        <f t="shared" si="27"/>
        <v>#REF!</v>
      </c>
      <c r="G770" s="14" t="e">
        <f>VLOOKUP(F770,'Time Chart'!$A$1:$D$25,4,0)</f>
        <v>#REF!</v>
      </c>
      <c r="H770" s="21" t="e">
        <f>'Ctrl+V'!#REF!</f>
        <v>#REF!</v>
      </c>
      <c r="K770" s="14" t="str">
        <f t="shared" si="26"/>
        <v>Salida</v>
      </c>
    </row>
    <row r="771" spans="1:11" x14ac:dyDescent="0.25">
      <c r="A771" s="14">
        <v>770</v>
      </c>
      <c r="B771" s="14" t="e">
        <f>VLOOKUP('Ctrl+V'!#REF!,Data!$A$1:$B$200,2,0)</f>
        <v>#REF!</v>
      </c>
      <c r="C771" s="19" t="e">
        <f>'Ctrl+V'!#REF!</f>
        <v>#REF!</v>
      </c>
      <c r="D771" s="20" t="e">
        <f>'Ctrl+V'!#REF!</f>
        <v>#REF!</v>
      </c>
      <c r="E771" s="14" t="e">
        <f>'Ctrl+V'!#REF!</f>
        <v>#REF!</v>
      </c>
      <c r="F771" s="14" t="e">
        <f t="shared" si="27"/>
        <v>#REF!</v>
      </c>
      <c r="G771" s="14" t="e">
        <f>VLOOKUP(F771,'Time Chart'!$A$1:$D$25,4,0)</f>
        <v>#REF!</v>
      </c>
      <c r="H771" s="21" t="e">
        <f>'Ctrl+V'!#REF!</f>
        <v>#REF!</v>
      </c>
      <c r="K771" s="14" t="str">
        <f t="shared" ref="K771:K834" si="28">IF(J771="Santa Lucia","Llegada","Salida")</f>
        <v>Salida</v>
      </c>
    </row>
    <row r="772" spans="1:11" x14ac:dyDescent="0.25">
      <c r="A772" s="14">
        <v>771</v>
      </c>
      <c r="B772" s="14" t="e">
        <f>VLOOKUP('Ctrl+V'!#REF!,Data!$A$1:$B$200,2,0)</f>
        <v>#REF!</v>
      </c>
      <c r="C772" s="19" t="e">
        <f>'Ctrl+V'!#REF!</f>
        <v>#REF!</v>
      </c>
      <c r="D772" s="20" t="e">
        <f>'Ctrl+V'!#REF!</f>
        <v>#REF!</v>
      </c>
      <c r="E772" s="14" t="e">
        <f>'Ctrl+V'!#REF!</f>
        <v>#REF!</v>
      </c>
      <c r="F772" s="14" t="e">
        <f t="shared" si="27"/>
        <v>#REF!</v>
      </c>
      <c r="G772" s="14" t="e">
        <f>VLOOKUP(F772,'Time Chart'!$A$1:$D$25,4,0)</f>
        <v>#REF!</v>
      </c>
      <c r="H772" s="21" t="e">
        <f>'Ctrl+V'!#REF!</f>
        <v>#REF!</v>
      </c>
      <c r="K772" s="14" t="str">
        <f t="shared" si="28"/>
        <v>Salida</v>
      </c>
    </row>
    <row r="773" spans="1:11" x14ac:dyDescent="0.25">
      <c r="A773" s="14">
        <v>772</v>
      </c>
      <c r="B773" s="14" t="e">
        <f>VLOOKUP('Ctrl+V'!#REF!,Data!$A$1:$B$200,2,0)</f>
        <v>#REF!</v>
      </c>
      <c r="C773" s="19" t="e">
        <f>'Ctrl+V'!#REF!</f>
        <v>#REF!</v>
      </c>
      <c r="D773" s="20" t="e">
        <f>'Ctrl+V'!#REF!</f>
        <v>#REF!</v>
      </c>
      <c r="E773" s="14" t="e">
        <f>'Ctrl+V'!#REF!</f>
        <v>#REF!</v>
      </c>
      <c r="F773" s="14" t="e">
        <f t="shared" si="27"/>
        <v>#REF!</v>
      </c>
      <c r="G773" s="14" t="e">
        <f>VLOOKUP(F773,'Time Chart'!$A$1:$D$25,4,0)</f>
        <v>#REF!</v>
      </c>
      <c r="H773" s="21" t="e">
        <f>'Ctrl+V'!#REF!</f>
        <v>#REF!</v>
      </c>
      <c r="K773" s="14" t="str">
        <f t="shared" si="28"/>
        <v>Salida</v>
      </c>
    </row>
    <row r="774" spans="1:11" x14ac:dyDescent="0.25">
      <c r="A774" s="14">
        <v>773</v>
      </c>
      <c r="B774" s="14" t="e">
        <f>VLOOKUP('Ctrl+V'!#REF!,Data!$A$1:$B$200,2,0)</f>
        <v>#REF!</v>
      </c>
      <c r="C774" s="19" t="e">
        <f>'Ctrl+V'!#REF!</f>
        <v>#REF!</v>
      </c>
      <c r="D774" s="20" t="e">
        <f>'Ctrl+V'!#REF!</f>
        <v>#REF!</v>
      </c>
      <c r="E774" s="14" t="e">
        <f>'Ctrl+V'!#REF!</f>
        <v>#REF!</v>
      </c>
      <c r="F774" s="14" t="e">
        <f t="shared" si="27"/>
        <v>#REF!</v>
      </c>
      <c r="G774" s="14" t="e">
        <f>VLOOKUP(F774,'Time Chart'!$A$1:$D$25,4,0)</f>
        <v>#REF!</v>
      </c>
      <c r="H774" s="21" t="e">
        <f>'Ctrl+V'!#REF!</f>
        <v>#REF!</v>
      </c>
      <c r="K774" s="14" t="str">
        <f t="shared" si="28"/>
        <v>Salida</v>
      </c>
    </row>
    <row r="775" spans="1:11" x14ac:dyDescent="0.25">
      <c r="A775" s="14">
        <v>774</v>
      </c>
      <c r="B775" s="14" t="e">
        <f>VLOOKUP('Ctrl+V'!#REF!,Data!$A$1:$B$200,2,0)</f>
        <v>#REF!</v>
      </c>
      <c r="C775" s="19" t="e">
        <f>'Ctrl+V'!#REF!</f>
        <v>#REF!</v>
      </c>
      <c r="D775" s="20" t="e">
        <f>'Ctrl+V'!#REF!</f>
        <v>#REF!</v>
      </c>
      <c r="E775" s="14" t="e">
        <f>'Ctrl+V'!#REF!</f>
        <v>#REF!</v>
      </c>
      <c r="F775" s="14" t="e">
        <f t="shared" si="27"/>
        <v>#REF!</v>
      </c>
      <c r="G775" s="14" t="e">
        <f>VLOOKUP(F775,'Time Chart'!$A$1:$D$25,4,0)</f>
        <v>#REF!</v>
      </c>
      <c r="H775" s="21" t="e">
        <f>'Ctrl+V'!#REF!</f>
        <v>#REF!</v>
      </c>
      <c r="K775" s="14" t="str">
        <f t="shared" si="28"/>
        <v>Salida</v>
      </c>
    </row>
    <row r="776" spans="1:11" x14ac:dyDescent="0.25">
      <c r="A776" s="14">
        <v>775</v>
      </c>
      <c r="B776" s="14" t="e">
        <f>VLOOKUP('Ctrl+V'!#REF!,Data!$A$1:$B$200,2,0)</f>
        <v>#REF!</v>
      </c>
      <c r="C776" s="19" t="e">
        <f>'Ctrl+V'!#REF!</f>
        <v>#REF!</v>
      </c>
      <c r="D776" s="20" t="e">
        <f>'Ctrl+V'!#REF!</f>
        <v>#REF!</v>
      </c>
      <c r="E776" s="14" t="e">
        <f>'Ctrl+V'!#REF!</f>
        <v>#REF!</v>
      </c>
      <c r="F776" s="14" t="e">
        <f t="shared" si="27"/>
        <v>#REF!</v>
      </c>
      <c r="G776" s="14" t="e">
        <f>VLOOKUP(F776,'Time Chart'!$A$1:$D$25,4,0)</f>
        <v>#REF!</v>
      </c>
      <c r="H776" s="21" t="e">
        <f>'Ctrl+V'!#REF!</f>
        <v>#REF!</v>
      </c>
      <c r="K776" s="14" t="str">
        <f t="shared" si="28"/>
        <v>Salida</v>
      </c>
    </row>
    <row r="777" spans="1:11" x14ac:dyDescent="0.25">
      <c r="A777" s="14">
        <v>776</v>
      </c>
      <c r="B777" s="14" t="e">
        <f>VLOOKUP('Ctrl+V'!#REF!,Data!$A$1:$B$200,2,0)</f>
        <v>#REF!</v>
      </c>
      <c r="C777" s="19" t="e">
        <f>'Ctrl+V'!#REF!</f>
        <v>#REF!</v>
      </c>
      <c r="D777" s="20" t="e">
        <f>'Ctrl+V'!#REF!</f>
        <v>#REF!</v>
      </c>
      <c r="E777" s="14" t="e">
        <f>'Ctrl+V'!#REF!</f>
        <v>#REF!</v>
      </c>
      <c r="F777" s="14" t="e">
        <f t="shared" si="27"/>
        <v>#REF!</v>
      </c>
      <c r="G777" s="14" t="e">
        <f>VLOOKUP(F777,'Time Chart'!$A$1:$D$25,4,0)</f>
        <v>#REF!</v>
      </c>
      <c r="H777" s="21" t="e">
        <f>'Ctrl+V'!#REF!</f>
        <v>#REF!</v>
      </c>
      <c r="K777" s="14" t="str">
        <f t="shared" si="28"/>
        <v>Salida</v>
      </c>
    </row>
    <row r="778" spans="1:11" x14ac:dyDescent="0.25">
      <c r="A778" s="14">
        <v>777</v>
      </c>
      <c r="B778" s="14" t="e">
        <f>VLOOKUP('Ctrl+V'!#REF!,Data!$A$1:$B$200,2,0)</f>
        <v>#REF!</v>
      </c>
      <c r="C778" s="19" t="e">
        <f>'Ctrl+V'!#REF!</f>
        <v>#REF!</v>
      </c>
      <c r="D778" s="20" t="e">
        <f>'Ctrl+V'!#REF!</f>
        <v>#REF!</v>
      </c>
      <c r="E778" s="14" t="e">
        <f>'Ctrl+V'!#REF!</f>
        <v>#REF!</v>
      </c>
      <c r="F778" s="14" t="e">
        <f t="shared" si="27"/>
        <v>#REF!</v>
      </c>
      <c r="G778" s="14" t="e">
        <f>VLOOKUP(F778,'Time Chart'!$A$1:$D$25,4,0)</f>
        <v>#REF!</v>
      </c>
      <c r="H778" s="21" t="e">
        <f>'Ctrl+V'!#REF!</f>
        <v>#REF!</v>
      </c>
      <c r="K778" s="14" t="str">
        <f t="shared" si="28"/>
        <v>Salida</v>
      </c>
    </row>
    <row r="779" spans="1:11" x14ac:dyDescent="0.25">
      <c r="A779" s="14">
        <v>778</v>
      </c>
      <c r="B779" s="14" t="e">
        <f>VLOOKUP('Ctrl+V'!#REF!,Data!$A$1:$B$200,2,0)</f>
        <v>#REF!</v>
      </c>
      <c r="C779" s="19" t="e">
        <f>'Ctrl+V'!#REF!</f>
        <v>#REF!</v>
      </c>
      <c r="D779" s="20" t="e">
        <f>'Ctrl+V'!#REF!</f>
        <v>#REF!</v>
      </c>
      <c r="E779" s="14" t="e">
        <f>'Ctrl+V'!#REF!</f>
        <v>#REF!</v>
      </c>
      <c r="F779" s="14" t="e">
        <f t="shared" si="27"/>
        <v>#REF!</v>
      </c>
      <c r="G779" s="14" t="e">
        <f>VLOOKUP(F779,'Time Chart'!$A$1:$D$25,4,0)</f>
        <v>#REF!</v>
      </c>
      <c r="H779" s="21" t="e">
        <f>'Ctrl+V'!#REF!</f>
        <v>#REF!</v>
      </c>
      <c r="K779" s="14" t="str">
        <f t="shared" si="28"/>
        <v>Salida</v>
      </c>
    </row>
    <row r="780" spans="1:11" x14ac:dyDescent="0.25">
      <c r="A780" s="14">
        <v>779</v>
      </c>
      <c r="B780" s="14" t="e">
        <f>VLOOKUP('Ctrl+V'!#REF!,Data!$A$1:$B$200,2,0)</f>
        <v>#REF!</v>
      </c>
      <c r="C780" s="19" t="e">
        <f>'Ctrl+V'!#REF!</f>
        <v>#REF!</v>
      </c>
      <c r="D780" s="20" t="e">
        <f>'Ctrl+V'!#REF!</f>
        <v>#REF!</v>
      </c>
      <c r="E780" s="14" t="e">
        <f>'Ctrl+V'!#REF!</f>
        <v>#REF!</v>
      </c>
      <c r="F780" s="14" t="e">
        <f t="shared" si="27"/>
        <v>#REF!</v>
      </c>
      <c r="G780" s="14" t="e">
        <f>VLOOKUP(F780,'Time Chart'!$A$1:$D$25,4,0)</f>
        <v>#REF!</v>
      </c>
      <c r="H780" s="21" t="e">
        <f>'Ctrl+V'!#REF!</f>
        <v>#REF!</v>
      </c>
      <c r="K780" s="14" t="str">
        <f t="shared" si="28"/>
        <v>Salida</v>
      </c>
    </row>
    <row r="781" spans="1:11" x14ac:dyDescent="0.25">
      <c r="A781" s="14">
        <v>780</v>
      </c>
      <c r="B781" s="14" t="e">
        <f>VLOOKUP('Ctrl+V'!#REF!,Data!$A$1:$B$200,2,0)</f>
        <v>#REF!</v>
      </c>
      <c r="C781" s="19" t="e">
        <f>'Ctrl+V'!#REF!</f>
        <v>#REF!</v>
      </c>
      <c r="D781" s="20" t="e">
        <f>'Ctrl+V'!#REF!</f>
        <v>#REF!</v>
      </c>
      <c r="E781" s="14" t="e">
        <f>'Ctrl+V'!#REF!</f>
        <v>#REF!</v>
      </c>
      <c r="F781" s="14" t="e">
        <f t="shared" si="27"/>
        <v>#REF!</v>
      </c>
      <c r="G781" s="14" t="e">
        <f>VLOOKUP(F781,'Time Chart'!$A$1:$D$25,4,0)</f>
        <v>#REF!</v>
      </c>
      <c r="H781" s="21" t="e">
        <f>'Ctrl+V'!#REF!</f>
        <v>#REF!</v>
      </c>
      <c r="K781" s="14" t="str">
        <f t="shared" si="28"/>
        <v>Salida</v>
      </c>
    </row>
    <row r="782" spans="1:11" x14ac:dyDescent="0.25">
      <c r="A782" s="14">
        <v>781</v>
      </c>
      <c r="B782" s="14" t="e">
        <f>VLOOKUP('Ctrl+V'!#REF!,Data!$A$1:$B$200,2,0)</f>
        <v>#REF!</v>
      </c>
      <c r="C782" s="19" t="e">
        <f>'Ctrl+V'!#REF!</f>
        <v>#REF!</v>
      </c>
      <c r="D782" s="20" t="e">
        <f>'Ctrl+V'!#REF!</f>
        <v>#REF!</v>
      </c>
      <c r="E782" s="14" t="e">
        <f>'Ctrl+V'!#REF!</f>
        <v>#REF!</v>
      </c>
      <c r="F782" s="14" t="e">
        <f t="shared" si="27"/>
        <v>#REF!</v>
      </c>
      <c r="G782" s="14" t="e">
        <f>VLOOKUP(F782,'Time Chart'!$A$1:$D$25,4,0)</f>
        <v>#REF!</v>
      </c>
      <c r="H782" s="21" t="e">
        <f>'Ctrl+V'!#REF!</f>
        <v>#REF!</v>
      </c>
      <c r="K782" s="14" t="str">
        <f t="shared" si="28"/>
        <v>Salida</v>
      </c>
    </row>
    <row r="783" spans="1:11" x14ac:dyDescent="0.25">
      <c r="A783" s="14">
        <v>782</v>
      </c>
      <c r="B783" s="14" t="e">
        <f>VLOOKUP('Ctrl+V'!#REF!,Data!$A$1:$B$200,2,0)</f>
        <v>#REF!</v>
      </c>
      <c r="C783" s="19" t="e">
        <f>'Ctrl+V'!#REF!</f>
        <v>#REF!</v>
      </c>
      <c r="D783" s="20" t="e">
        <f>'Ctrl+V'!#REF!</f>
        <v>#REF!</v>
      </c>
      <c r="E783" s="14" t="e">
        <f>'Ctrl+V'!#REF!</f>
        <v>#REF!</v>
      </c>
      <c r="F783" s="14" t="e">
        <f t="shared" si="27"/>
        <v>#REF!</v>
      </c>
      <c r="G783" s="14" t="e">
        <f>VLOOKUP(F783,'Time Chart'!$A$1:$D$25,4,0)</f>
        <v>#REF!</v>
      </c>
      <c r="H783" s="21" t="e">
        <f>'Ctrl+V'!#REF!</f>
        <v>#REF!</v>
      </c>
      <c r="K783" s="14" t="str">
        <f t="shared" si="28"/>
        <v>Salida</v>
      </c>
    </row>
    <row r="784" spans="1:11" x14ac:dyDescent="0.25">
      <c r="A784" s="14">
        <v>783</v>
      </c>
      <c r="B784" s="14" t="e">
        <f>VLOOKUP('Ctrl+V'!#REF!,Data!$A$1:$B$200,2,0)</f>
        <v>#REF!</v>
      </c>
      <c r="C784" s="19" t="e">
        <f>'Ctrl+V'!#REF!</f>
        <v>#REF!</v>
      </c>
      <c r="D784" s="20" t="e">
        <f>'Ctrl+V'!#REF!</f>
        <v>#REF!</v>
      </c>
      <c r="E784" s="14" t="e">
        <f>'Ctrl+V'!#REF!</f>
        <v>#REF!</v>
      </c>
      <c r="F784" s="14" t="e">
        <f t="shared" si="27"/>
        <v>#REF!</v>
      </c>
      <c r="G784" s="14" t="e">
        <f>VLOOKUP(F784,'Time Chart'!$A$1:$D$25,4,0)</f>
        <v>#REF!</v>
      </c>
      <c r="H784" s="21" t="e">
        <f>'Ctrl+V'!#REF!</f>
        <v>#REF!</v>
      </c>
      <c r="K784" s="14" t="str">
        <f t="shared" si="28"/>
        <v>Salida</v>
      </c>
    </row>
    <row r="785" spans="1:11" x14ac:dyDescent="0.25">
      <c r="A785" s="14">
        <v>784</v>
      </c>
      <c r="B785" s="14" t="e">
        <f>VLOOKUP('Ctrl+V'!#REF!,Data!$A$1:$B$200,2,0)</f>
        <v>#REF!</v>
      </c>
      <c r="C785" s="19" t="e">
        <f>'Ctrl+V'!#REF!</f>
        <v>#REF!</v>
      </c>
      <c r="D785" s="20" t="e">
        <f>'Ctrl+V'!#REF!</f>
        <v>#REF!</v>
      </c>
      <c r="E785" s="14" t="e">
        <f>'Ctrl+V'!#REF!</f>
        <v>#REF!</v>
      </c>
      <c r="F785" s="14" t="e">
        <f t="shared" si="27"/>
        <v>#REF!</v>
      </c>
      <c r="G785" s="14" t="e">
        <f>VLOOKUP(F785,'Time Chart'!$A$1:$D$25,4,0)</f>
        <v>#REF!</v>
      </c>
      <c r="H785" s="21" t="e">
        <f>'Ctrl+V'!#REF!</f>
        <v>#REF!</v>
      </c>
      <c r="K785" s="14" t="str">
        <f t="shared" si="28"/>
        <v>Salida</v>
      </c>
    </row>
    <row r="786" spans="1:11" x14ac:dyDescent="0.25">
      <c r="A786" s="14">
        <v>785</v>
      </c>
      <c r="B786" s="14" t="e">
        <f>VLOOKUP('Ctrl+V'!#REF!,Data!$A$1:$B$200,2,0)</f>
        <v>#REF!</v>
      </c>
      <c r="C786" s="19" t="e">
        <f>'Ctrl+V'!#REF!</f>
        <v>#REF!</v>
      </c>
      <c r="D786" s="20" t="e">
        <f>'Ctrl+V'!#REF!</f>
        <v>#REF!</v>
      </c>
      <c r="E786" s="14" t="e">
        <f>'Ctrl+V'!#REF!</f>
        <v>#REF!</v>
      </c>
      <c r="F786" s="14" t="e">
        <f t="shared" si="27"/>
        <v>#REF!</v>
      </c>
      <c r="G786" s="14" t="e">
        <f>VLOOKUP(F786,'Time Chart'!$A$1:$D$25,4,0)</f>
        <v>#REF!</v>
      </c>
      <c r="H786" s="21" t="e">
        <f>'Ctrl+V'!#REF!</f>
        <v>#REF!</v>
      </c>
      <c r="K786" s="14" t="str">
        <f t="shared" si="28"/>
        <v>Salida</v>
      </c>
    </row>
    <row r="787" spans="1:11" x14ac:dyDescent="0.25">
      <c r="A787" s="14">
        <v>786</v>
      </c>
      <c r="B787" s="14" t="e">
        <f>VLOOKUP('Ctrl+V'!#REF!,Data!$A$1:$B$200,2,0)</f>
        <v>#REF!</v>
      </c>
      <c r="C787" s="19" t="e">
        <f>'Ctrl+V'!#REF!</f>
        <v>#REF!</v>
      </c>
      <c r="D787" s="20" t="e">
        <f>'Ctrl+V'!#REF!</f>
        <v>#REF!</v>
      </c>
      <c r="E787" s="14" t="e">
        <f>'Ctrl+V'!#REF!</f>
        <v>#REF!</v>
      </c>
      <c r="F787" s="14" t="e">
        <f t="shared" si="27"/>
        <v>#REF!</v>
      </c>
      <c r="G787" s="14" t="e">
        <f>VLOOKUP(F787,'Time Chart'!$A$1:$D$25,4,0)</f>
        <v>#REF!</v>
      </c>
      <c r="H787" s="21" t="e">
        <f>'Ctrl+V'!#REF!</f>
        <v>#REF!</v>
      </c>
      <c r="K787" s="14" t="str">
        <f t="shared" si="28"/>
        <v>Salida</v>
      </c>
    </row>
    <row r="788" spans="1:11" x14ac:dyDescent="0.25">
      <c r="A788" s="14">
        <v>787</v>
      </c>
      <c r="B788" s="14" t="e">
        <f>VLOOKUP('Ctrl+V'!#REF!,Data!$A$1:$B$200,2,0)</f>
        <v>#REF!</v>
      </c>
      <c r="C788" s="19" t="e">
        <f>'Ctrl+V'!#REF!</f>
        <v>#REF!</v>
      </c>
      <c r="D788" s="20" t="e">
        <f>'Ctrl+V'!#REF!</f>
        <v>#REF!</v>
      </c>
      <c r="E788" s="14" t="e">
        <f>'Ctrl+V'!#REF!</f>
        <v>#REF!</v>
      </c>
      <c r="F788" s="14" t="e">
        <f t="shared" si="27"/>
        <v>#REF!</v>
      </c>
      <c r="G788" s="14" t="e">
        <f>VLOOKUP(F788,'Time Chart'!$A$1:$D$25,4,0)</f>
        <v>#REF!</v>
      </c>
      <c r="H788" s="21" t="e">
        <f>'Ctrl+V'!#REF!</f>
        <v>#REF!</v>
      </c>
      <c r="K788" s="14" t="str">
        <f t="shared" si="28"/>
        <v>Salida</v>
      </c>
    </row>
    <row r="789" spans="1:11" x14ac:dyDescent="0.25">
      <c r="A789" s="14">
        <v>788</v>
      </c>
      <c r="B789" s="14" t="e">
        <f>VLOOKUP('Ctrl+V'!#REF!,Data!$A$1:$B$200,2,0)</f>
        <v>#REF!</v>
      </c>
      <c r="C789" s="19" t="e">
        <f>'Ctrl+V'!#REF!</f>
        <v>#REF!</v>
      </c>
      <c r="D789" s="20" t="e">
        <f>'Ctrl+V'!#REF!</f>
        <v>#REF!</v>
      </c>
      <c r="E789" s="14" t="e">
        <f>'Ctrl+V'!#REF!</f>
        <v>#REF!</v>
      </c>
      <c r="F789" s="14" t="e">
        <f t="shared" si="27"/>
        <v>#REF!</v>
      </c>
      <c r="G789" s="14" t="e">
        <f>VLOOKUP(F789,'Time Chart'!$A$1:$D$25,4,0)</f>
        <v>#REF!</v>
      </c>
      <c r="H789" s="21" t="e">
        <f>'Ctrl+V'!#REF!</f>
        <v>#REF!</v>
      </c>
      <c r="K789" s="14" t="str">
        <f t="shared" si="28"/>
        <v>Salida</v>
      </c>
    </row>
    <row r="790" spans="1:11" x14ac:dyDescent="0.25">
      <c r="A790" s="14">
        <v>789</v>
      </c>
      <c r="B790" s="14" t="e">
        <f>VLOOKUP('Ctrl+V'!#REF!,Data!$A$1:$B$200,2,0)</f>
        <v>#REF!</v>
      </c>
      <c r="C790" s="19" t="e">
        <f>'Ctrl+V'!#REF!</f>
        <v>#REF!</v>
      </c>
      <c r="D790" s="20" t="e">
        <f>'Ctrl+V'!#REF!</f>
        <v>#REF!</v>
      </c>
      <c r="E790" s="14" t="e">
        <f>'Ctrl+V'!#REF!</f>
        <v>#REF!</v>
      </c>
      <c r="F790" s="14" t="e">
        <f t="shared" si="27"/>
        <v>#REF!</v>
      </c>
      <c r="G790" s="14" t="e">
        <f>VLOOKUP(F790,'Time Chart'!$A$1:$D$25,4,0)</f>
        <v>#REF!</v>
      </c>
      <c r="H790" s="21" t="e">
        <f>'Ctrl+V'!#REF!</f>
        <v>#REF!</v>
      </c>
      <c r="K790" s="14" t="str">
        <f t="shared" si="28"/>
        <v>Salida</v>
      </c>
    </row>
    <row r="791" spans="1:11" x14ac:dyDescent="0.25">
      <c r="A791" s="14">
        <v>790</v>
      </c>
      <c r="B791" s="14" t="e">
        <f>VLOOKUP('Ctrl+V'!#REF!,Data!$A$1:$B$200,2,0)</f>
        <v>#REF!</v>
      </c>
      <c r="C791" s="19" t="e">
        <f>'Ctrl+V'!#REF!</f>
        <v>#REF!</v>
      </c>
      <c r="D791" s="20" t="e">
        <f>'Ctrl+V'!#REF!</f>
        <v>#REF!</v>
      </c>
      <c r="E791" s="14" t="e">
        <f>'Ctrl+V'!#REF!</f>
        <v>#REF!</v>
      </c>
      <c r="F791" s="14" t="e">
        <f t="shared" si="27"/>
        <v>#REF!</v>
      </c>
      <c r="G791" s="14" t="e">
        <f>VLOOKUP(F791,'Time Chart'!$A$1:$D$25,4,0)</f>
        <v>#REF!</v>
      </c>
      <c r="H791" s="21" t="e">
        <f>'Ctrl+V'!#REF!</f>
        <v>#REF!</v>
      </c>
      <c r="K791" s="14" t="str">
        <f t="shared" si="28"/>
        <v>Salida</v>
      </c>
    </row>
    <row r="792" spans="1:11" x14ac:dyDescent="0.25">
      <c r="A792" s="14">
        <v>791</v>
      </c>
      <c r="B792" s="14" t="e">
        <f>VLOOKUP('Ctrl+V'!#REF!,Data!$A$1:$B$200,2,0)</f>
        <v>#REF!</v>
      </c>
      <c r="C792" s="19" t="e">
        <f>'Ctrl+V'!#REF!</f>
        <v>#REF!</v>
      </c>
      <c r="D792" s="20" t="e">
        <f>'Ctrl+V'!#REF!</f>
        <v>#REF!</v>
      </c>
      <c r="E792" s="14" t="e">
        <f>'Ctrl+V'!#REF!</f>
        <v>#REF!</v>
      </c>
      <c r="F792" s="14" t="e">
        <f t="shared" si="27"/>
        <v>#REF!</v>
      </c>
      <c r="G792" s="14" t="e">
        <f>VLOOKUP(F792,'Time Chart'!$A$1:$D$25,4,0)</f>
        <v>#REF!</v>
      </c>
      <c r="H792" s="21" t="e">
        <f>'Ctrl+V'!#REF!</f>
        <v>#REF!</v>
      </c>
      <c r="K792" s="14" t="str">
        <f t="shared" si="28"/>
        <v>Salida</v>
      </c>
    </row>
    <row r="793" spans="1:11" x14ac:dyDescent="0.25">
      <c r="A793" s="14">
        <v>792</v>
      </c>
      <c r="B793" s="14" t="e">
        <f>VLOOKUP('Ctrl+V'!#REF!,Data!$A$1:$B$200,2,0)</f>
        <v>#REF!</v>
      </c>
      <c r="C793" s="19" t="e">
        <f>'Ctrl+V'!#REF!</f>
        <v>#REF!</v>
      </c>
      <c r="D793" s="20" t="e">
        <f>'Ctrl+V'!#REF!</f>
        <v>#REF!</v>
      </c>
      <c r="E793" s="14" t="e">
        <f>'Ctrl+V'!#REF!</f>
        <v>#REF!</v>
      </c>
      <c r="F793" s="14" t="e">
        <f t="shared" si="27"/>
        <v>#REF!</v>
      </c>
      <c r="G793" s="14" t="e">
        <f>VLOOKUP(F793,'Time Chart'!$A$1:$D$25,4,0)</f>
        <v>#REF!</v>
      </c>
      <c r="H793" s="21" t="e">
        <f>'Ctrl+V'!#REF!</f>
        <v>#REF!</v>
      </c>
      <c r="K793" s="14" t="str">
        <f t="shared" si="28"/>
        <v>Salida</v>
      </c>
    </row>
    <row r="794" spans="1:11" x14ac:dyDescent="0.25">
      <c r="A794" s="14">
        <v>793</v>
      </c>
      <c r="B794" s="14" t="e">
        <f>VLOOKUP('Ctrl+V'!#REF!,Data!$A$1:$B$200,2,0)</f>
        <v>#REF!</v>
      </c>
      <c r="C794" s="19" t="e">
        <f>'Ctrl+V'!#REF!</f>
        <v>#REF!</v>
      </c>
      <c r="D794" s="20" t="e">
        <f>'Ctrl+V'!#REF!</f>
        <v>#REF!</v>
      </c>
      <c r="E794" s="14" t="e">
        <f>'Ctrl+V'!#REF!</f>
        <v>#REF!</v>
      </c>
      <c r="F794" s="14" t="e">
        <f t="shared" si="27"/>
        <v>#REF!</v>
      </c>
      <c r="G794" s="14" t="e">
        <f>VLOOKUP(F794,'Time Chart'!$A$1:$D$25,4,0)</f>
        <v>#REF!</v>
      </c>
      <c r="H794" s="21" t="e">
        <f>'Ctrl+V'!#REF!</f>
        <v>#REF!</v>
      </c>
      <c r="K794" s="14" t="str">
        <f t="shared" si="28"/>
        <v>Salida</v>
      </c>
    </row>
    <row r="795" spans="1:11" x14ac:dyDescent="0.25">
      <c r="A795" s="14">
        <v>794</v>
      </c>
      <c r="B795" s="14" t="e">
        <f>VLOOKUP('Ctrl+V'!#REF!,Data!$A$1:$B$200,2,0)</f>
        <v>#REF!</v>
      </c>
      <c r="C795" s="19" t="e">
        <f>'Ctrl+V'!#REF!</f>
        <v>#REF!</v>
      </c>
      <c r="D795" s="20" t="e">
        <f>'Ctrl+V'!#REF!</f>
        <v>#REF!</v>
      </c>
      <c r="E795" s="14" t="e">
        <f>'Ctrl+V'!#REF!</f>
        <v>#REF!</v>
      </c>
      <c r="F795" s="14" t="e">
        <f t="shared" si="27"/>
        <v>#REF!</v>
      </c>
      <c r="G795" s="14" t="e">
        <f>VLOOKUP(F795,'Time Chart'!$A$1:$D$25,4,0)</f>
        <v>#REF!</v>
      </c>
      <c r="H795" s="21" t="e">
        <f>'Ctrl+V'!#REF!</f>
        <v>#REF!</v>
      </c>
      <c r="K795" s="14" t="str">
        <f t="shared" si="28"/>
        <v>Salida</v>
      </c>
    </row>
    <row r="796" spans="1:11" x14ac:dyDescent="0.25">
      <c r="A796" s="14">
        <v>795</v>
      </c>
      <c r="B796" s="14" t="e">
        <f>VLOOKUP('Ctrl+V'!#REF!,Data!$A$1:$B$200,2,0)</f>
        <v>#REF!</v>
      </c>
      <c r="C796" s="19" t="e">
        <f>'Ctrl+V'!#REF!</f>
        <v>#REF!</v>
      </c>
      <c r="D796" s="20" t="e">
        <f>'Ctrl+V'!#REF!</f>
        <v>#REF!</v>
      </c>
      <c r="E796" s="14" t="e">
        <f>'Ctrl+V'!#REF!</f>
        <v>#REF!</v>
      </c>
      <c r="F796" s="14" t="e">
        <f t="shared" si="27"/>
        <v>#REF!</v>
      </c>
      <c r="G796" s="14" t="e">
        <f>VLOOKUP(F796,'Time Chart'!$A$1:$D$25,4,0)</f>
        <v>#REF!</v>
      </c>
      <c r="H796" s="21" t="e">
        <f>'Ctrl+V'!#REF!</f>
        <v>#REF!</v>
      </c>
      <c r="K796" s="14" t="str">
        <f t="shared" si="28"/>
        <v>Salida</v>
      </c>
    </row>
    <row r="797" spans="1:11" x14ac:dyDescent="0.25">
      <c r="A797" s="14">
        <v>796</v>
      </c>
      <c r="B797" s="14" t="e">
        <f>VLOOKUP('Ctrl+V'!#REF!,Data!$A$1:$B$200,2,0)</f>
        <v>#REF!</v>
      </c>
      <c r="C797" s="19" t="e">
        <f>'Ctrl+V'!#REF!</f>
        <v>#REF!</v>
      </c>
      <c r="D797" s="20" t="e">
        <f>'Ctrl+V'!#REF!</f>
        <v>#REF!</v>
      </c>
      <c r="E797" s="14" t="e">
        <f>'Ctrl+V'!#REF!</f>
        <v>#REF!</v>
      </c>
      <c r="F797" s="14" t="e">
        <f t="shared" si="27"/>
        <v>#REF!</v>
      </c>
      <c r="G797" s="14" t="e">
        <f>VLOOKUP(F797,'Time Chart'!$A$1:$D$25,4,0)</f>
        <v>#REF!</v>
      </c>
      <c r="H797" s="21" t="e">
        <f>'Ctrl+V'!#REF!</f>
        <v>#REF!</v>
      </c>
      <c r="K797" s="14" t="str">
        <f t="shared" si="28"/>
        <v>Salida</v>
      </c>
    </row>
    <row r="798" spans="1:11" x14ac:dyDescent="0.25">
      <c r="A798" s="14">
        <v>797</v>
      </c>
      <c r="B798" s="14" t="e">
        <f>VLOOKUP('Ctrl+V'!#REF!,Data!$A$1:$B$200,2,0)</f>
        <v>#REF!</v>
      </c>
      <c r="C798" s="19" t="e">
        <f>'Ctrl+V'!#REF!</f>
        <v>#REF!</v>
      </c>
      <c r="D798" s="20" t="e">
        <f>'Ctrl+V'!#REF!</f>
        <v>#REF!</v>
      </c>
      <c r="E798" s="14" t="e">
        <f>'Ctrl+V'!#REF!</f>
        <v>#REF!</v>
      </c>
      <c r="F798" s="14" t="e">
        <f t="shared" si="27"/>
        <v>#REF!</v>
      </c>
      <c r="G798" s="14" t="e">
        <f>VLOOKUP(F798,'Time Chart'!$A$1:$D$25,4,0)</f>
        <v>#REF!</v>
      </c>
      <c r="H798" s="21" t="e">
        <f>'Ctrl+V'!#REF!</f>
        <v>#REF!</v>
      </c>
      <c r="K798" s="14" t="str">
        <f t="shared" si="28"/>
        <v>Salida</v>
      </c>
    </row>
    <row r="799" spans="1:11" x14ac:dyDescent="0.25">
      <c r="A799" s="14">
        <v>798</v>
      </c>
      <c r="B799" s="14" t="e">
        <f>VLOOKUP('Ctrl+V'!#REF!,Data!$A$1:$B$200,2,0)</f>
        <v>#REF!</v>
      </c>
      <c r="C799" s="19" t="e">
        <f>'Ctrl+V'!#REF!</f>
        <v>#REF!</v>
      </c>
      <c r="D799" s="20" t="e">
        <f>'Ctrl+V'!#REF!</f>
        <v>#REF!</v>
      </c>
      <c r="E799" s="14" t="e">
        <f>'Ctrl+V'!#REF!</f>
        <v>#REF!</v>
      </c>
      <c r="F799" s="14" t="e">
        <f t="shared" si="27"/>
        <v>#REF!</v>
      </c>
      <c r="G799" s="14" t="e">
        <f>VLOOKUP(F799,'Time Chart'!$A$1:$D$25,4,0)</f>
        <v>#REF!</v>
      </c>
      <c r="H799" s="21" t="e">
        <f>'Ctrl+V'!#REF!</f>
        <v>#REF!</v>
      </c>
      <c r="K799" s="14" t="str">
        <f t="shared" si="28"/>
        <v>Salida</v>
      </c>
    </row>
    <row r="800" spans="1:11" x14ac:dyDescent="0.25">
      <c r="A800" s="14">
        <v>799</v>
      </c>
      <c r="B800" s="14" t="e">
        <f>VLOOKUP('Ctrl+V'!#REF!,Data!$A$1:$B$200,2,0)</f>
        <v>#REF!</v>
      </c>
      <c r="C800" s="19" t="e">
        <f>'Ctrl+V'!#REF!</f>
        <v>#REF!</v>
      </c>
      <c r="D800" s="20" t="e">
        <f>'Ctrl+V'!#REF!</f>
        <v>#REF!</v>
      </c>
      <c r="E800" s="14" t="e">
        <f>'Ctrl+V'!#REF!</f>
        <v>#REF!</v>
      </c>
      <c r="F800" s="14" t="e">
        <f t="shared" si="27"/>
        <v>#REF!</v>
      </c>
      <c r="G800" s="14" t="e">
        <f>VLOOKUP(F800,'Time Chart'!$A$1:$D$25,4,0)</f>
        <v>#REF!</v>
      </c>
      <c r="H800" s="21" t="e">
        <f>'Ctrl+V'!#REF!</f>
        <v>#REF!</v>
      </c>
      <c r="K800" s="14" t="str">
        <f t="shared" si="28"/>
        <v>Salida</v>
      </c>
    </row>
    <row r="801" spans="1:11" x14ac:dyDescent="0.25">
      <c r="A801" s="14">
        <v>800</v>
      </c>
      <c r="B801" s="14" t="e">
        <f>VLOOKUP('Ctrl+V'!#REF!,Data!$A$1:$B$200,2,0)</f>
        <v>#REF!</v>
      </c>
      <c r="C801" s="19" t="e">
        <f>'Ctrl+V'!#REF!</f>
        <v>#REF!</v>
      </c>
      <c r="D801" s="20" t="e">
        <f>'Ctrl+V'!#REF!</f>
        <v>#REF!</v>
      </c>
      <c r="E801" s="14" t="e">
        <f>'Ctrl+V'!#REF!</f>
        <v>#REF!</v>
      </c>
      <c r="F801" s="14" t="e">
        <f t="shared" si="27"/>
        <v>#REF!</v>
      </c>
      <c r="G801" s="14" t="e">
        <f>VLOOKUP(F801,'Time Chart'!$A$1:$D$25,4,0)</f>
        <v>#REF!</v>
      </c>
      <c r="H801" s="21" t="e">
        <f>'Ctrl+V'!#REF!</f>
        <v>#REF!</v>
      </c>
      <c r="K801" s="14" t="str">
        <f t="shared" si="28"/>
        <v>Salida</v>
      </c>
    </row>
    <row r="802" spans="1:11" x14ac:dyDescent="0.25">
      <c r="A802" s="14">
        <v>801</v>
      </c>
      <c r="B802" s="14" t="e">
        <f>VLOOKUP('Ctrl+V'!#REF!,Data!$A$1:$B$200,2,0)</f>
        <v>#REF!</v>
      </c>
      <c r="C802" s="19" t="e">
        <f>'Ctrl+V'!#REF!</f>
        <v>#REF!</v>
      </c>
      <c r="D802" s="20" t="e">
        <f>'Ctrl+V'!#REF!</f>
        <v>#REF!</v>
      </c>
      <c r="E802" s="14" t="e">
        <f>'Ctrl+V'!#REF!</f>
        <v>#REF!</v>
      </c>
      <c r="F802" s="14" t="e">
        <f t="shared" si="27"/>
        <v>#REF!</v>
      </c>
      <c r="G802" s="14" t="e">
        <f>VLOOKUP(F802,'Time Chart'!$A$1:$D$25,4,0)</f>
        <v>#REF!</v>
      </c>
      <c r="H802" s="21" t="e">
        <f>'Ctrl+V'!#REF!</f>
        <v>#REF!</v>
      </c>
      <c r="K802" s="14" t="str">
        <f t="shared" si="28"/>
        <v>Salida</v>
      </c>
    </row>
    <row r="803" spans="1:11" x14ac:dyDescent="0.25">
      <c r="A803" s="14">
        <v>802</v>
      </c>
      <c r="B803" s="14" t="e">
        <f>VLOOKUP('Ctrl+V'!#REF!,Data!$A$1:$B$200,2,0)</f>
        <v>#REF!</v>
      </c>
      <c r="C803" s="19" t="e">
        <f>'Ctrl+V'!#REF!</f>
        <v>#REF!</v>
      </c>
      <c r="D803" s="20" t="e">
        <f>'Ctrl+V'!#REF!</f>
        <v>#REF!</v>
      </c>
      <c r="E803" s="14" t="e">
        <f>'Ctrl+V'!#REF!</f>
        <v>#REF!</v>
      </c>
      <c r="F803" s="14" t="e">
        <f t="shared" si="27"/>
        <v>#REF!</v>
      </c>
      <c r="G803" s="14" t="e">
        <f>VLOOKUP(F803,'Time Chart'!$A$1:$D$25,4,0)</f>
        <v>#REF!</v>
      </c>
      <c r="H803" s="21" t="e">
        <f>'Ctrl+V'!#REF!</f>
        <v>#REF!</v>
      </c>
      <c r="K803" s="14" t="str">
        <f t="shared" si="28"/>
        <v>Salida</v>
      </c>
    </row>
    <row r="804" spans="1:11" x14ac:dyDescent="0.25">
      <c r="A804" s="14">
        <v>803</v>
      </c>
      <c r="B804" s="14" t="e">
        <f>VLOOKUP('Ctrl+V'!#REF!,Data!$A$1:$B$200,2,0)</f>
        <v>#REF!</v>
      </c>
      <c r="C804" s="19" t="e">
        <f>'Ctrl+V'!#REF!</f>
        <v>#REF!</v>
      </c>
      <c r="D804" s="20" t="e">
        <f>'Ctrl+V'!#REF!</f>
        <v>#REF!</v>
      </c>
      <c r="E804" s="14" t="e">
        <f>'Ctrl+V'!#REF!</f>
        <v>#REF!</v>
      </c>
      <c r="F804" s="14" t="e">
        <f t="shared" si="27"/>
        <v>#REF!</v>
      </c>
      <c r="G804" s="14" t="e">
        <f>VLOOKUP(F804,'Time Chart'!$A$1:$D$25,4,0)</f>
        <v>#REF!</v>
      </c>
      <c r="H804" s="21" t="e">
        <f>'Ctrl+V'!#REF!</f>
        <v>#REF!</v>
      </c>
      <c r="K804" s="14" t="str">
        <f t="shared" si="28"/>
        <v>Salida</v>
      </c>
    </row>
    <row r="805" spans="1:11" x14ac:dyDescent="0.25">
      <c r="A805" s="14">
        <v>804</v>
      </c>
      <c r="B805" s="14" t="e">
        <f>VLOOKUP('Ctrl+V'!#REF!,Data!$A$1:$B$200,2,0)</f>
        <v>#REF!</v>
      </c>
      <c r="C805" s="19" t="e">
        <f>'Ctrl+V'!#REF!</f>
        <v>#REF!</v>
      </c>
      <c r="D805" s="20" t="e">
        <f>'Ctrl+V'!#REF!</f>
        <v>#REF!</v>
      </c>
      <c r="E805" s="14" t="e">
        <f>'Ctrl+V'!#REF!</f>
        <v>#REF!</v>
      </c>
      <c r="F805" s="14" t="e">
        <f t="shared" si="27"/>
        <v>#REF!</v>
      </c>
      <c r="G805" s="14" t="e">
        <f>VLOOKUP(F805,'Time Chart'!$A$1:$D$25,4,0)</f>
        <v>#REF!</v>
      </c>
      <c r="H805" s="21" t="e">
        <f>'Ctrl+V'!#REF!</f>
        <v>#REF!</v>
      </c>
      <c r="K805" s="14" t="str">
        <f t="shared" si="28"/>
        <v>Salida</v>
      </c>
    </row>
    <row r="806" spans="1:11" x14ac:dyDescent="0.25">
      <c r="A806" s="14">
        <v>805</v>
      </c>
      <c r="B806" s="14" t="e">
        <f>VLOOKUP('Ctrl+V'!#REF!,Data!$A$1:$B$200,2,0)</f>
        <v>#REF!</v>
      </c>
      <c r="C806" s="19" t="e">
        <f>'Ctrl+V'!#REF!</f>
        <v>#REF!</v>
      </c>
      <c r="D806" s="20" t="e">
        <f>'Ctrl+V'!#REF!</f>
        <v>#REF!</v>
      </c>
      <c r="E806" s="14" t="e">
        <f>'Ctrl+V'!#REF!</f>
        <v>#REF!</v>
      </c>
      <c r="F806" s="14" t="e">
        <f t="shared" si="27"/>
        <v>#REF!</v>
      </c>
      <c r="G806" s="14" t="e">
        <f>VLOOKUP(F806,'Time Chart'!$A$1:$D$25,4,0)</f>
        <v>#REF!</v>
      </c>
      <c r="H806" s="21" t="e">
        <f>'Ctrl+V'!#REF!</f>
        <v>#REF!</v>
      </c>
      <c r="K806" s="14" t="str">
        <f t="shared" si="28"/>
        <v>Salida</v>
      </c>
    </row>
    <row r="807" spans="1:11" x14ac:dyDescent="0.25">
      <c r="A807" s="14">
        <v>806</v>
      </c>
      <c r="B807" s="14" t="e">
        <f>VLOOKUP('Ctrl+V'!#REF!,Data!$A$1:$B$200,2,0)</f>
        <v>#REF!</v>
      </c>
      <c r="C807" s="19" t="e">
        <f>'Ctrl+V'!#REF!</f>
        <v>#REF!</v>
      </c>
      <c r="D807" s="20" t="e">
        <f>'Ctrl+V'!#REF!</f>
        <v>#REF!</v>
      </c>
      <c r="E807" s="14" t="e">
        <f>'Ctrl+V'!#REF!</f>
        <v>#REF!</v>
      </c>
      <c r="F807" s="14" t="e">
        <f t="shared" si="27"/>
        <v>#REF!</v>
      </c>
      <c r="G807" s="14" t="e">
        <f>VLOOKUP(F807,'Time Chart'!$A$1:$D$25,4,0)</f>
        <v>#REF!</v>
      </c>
      <c r="H807" s="21" t="e">
        <f>'Ctrl+V'!#REF!</f>
        <v>#REF!</v>
      </c>
      <c r="K807" s="14" t="str">
        <f t="shared" si="28"/>
        <v>Salida</v>
      </c>
    </row>
    <row r="808" spans="1:11" x14ac:dyDescent="0.25">
      <c r="A808" s="14">
        <v>807</v>
      </c>
      <c r="B808" s="14" t="e">
        <f>VLOOKUP('Ctrl+V'!#REF!,Data!$A$1:$B$200,2,0)</f>
        <v>#REF!</v>
      </c>
      <c r="C808" s="19" t="e">
        <f>'Ctrl+V'!#REF!</f>
        <v>#REF!</v>
      </c>
      <c r="D808" s="20" t="e">
        <f>'Ctrl+V'!#REF!</f>
        <v>#REF!</v>
      </c>
      <c r="E808" s="14" t="e">
        <f>'Ctrl+V'!#REF!</f>
        <v>#REF!</v>
      </c>
      <c r="F808" s="14" t="e">
        <f t="shared" si="27"/>
        <v>#REF!</v>
      </c>
      <c r="G808" s="14" t="e">
        <f>VLOOKUP(F808,'Time Chart'!$A$1:$D$25,4,0)</f>
        <v>#REF!</v>
      </c>
      <c r="H808" s="21" t="e">
        <f>'Ctrl+V'!#REF!</f>
        <v>#REF!</v>
      </c>
      <c r="K808" s="14" t="str">
        <f t="shared" si="28"/>
        <v>Salida</v>
      </c>
    </row>
    <row r="809" spans="1:11" x14ac:dyDescent="0.25">
      <c r="A809" s="14">
        <v>808</v>
      </c>
      <c r="B809" s="14" t="e">
        <f>VLOOKUP('Ctrl+V'!#REF!,Data!$A$1:$B$200,2,0)</f>
        <v>#REF!</v>
      </c>
      <c r="C809" s="19" t="e">
        <f>'Ctrl+V'!#REF!</f>
        <v>#REF!</v>
      </c>
      <c r="D809" s="20" t="e">
        <f>'Ctrl+V'!#REF!</f>
        <v>#REF!</v>
      </c>
      <c r="E809" s="14" t="e">
        <f>'Ctrl+V'!#REF!</f>
        <v>#REF!</v>
      </c>
      <c r="F809" s="14" t="e">
        <f t="shared" si="27"/>
        <v>#REF!</v>
      </c>
      <c r="G809" s="14" t="e">
        <f>VLOOKUP(F809,'Time Chart'!$A$1:$D$25,4,0)</f>
        <v>#REF!</v>
      </c>
      <c r="H809" s="21" t="e">
        <f>'Ctrl+V'!#REF!</f>
        <v>#REF!</v>
      </c>
      <c r="K809" s="14" t="str">
        <f t="shared" si="28"/>
        <v>Salida</v>
      </c>
    </row>
    <row r="810" spans="1:11" x14ac:dyDescent="0.25">
      <c r="A810" s="14">
        <v>809</v>
      </c>
      <c r="B810" s="14" t="e">
        <f>VLOOKUP('Ctrl+V'!#REF!,Data!$A$1:$B$200,2,0)</f>
        <v>#REF!</v>
      </c>
      <c r="C810" s="19" t="e">
        <f>'Ctrl+V'!#REF!</f>
        <v>#REF!</v>
      </c>
      <c r="D810" s="20" t="e">
        <f>'Ctrl+V'!#REF!</f>
        <v>#REF!</v>
      </c>
      <c r="E810" s="14" t="e">
        <f>'Ctrl+V'!#REF!</f>
        <v>#REF!</v>
      </c>
      <c r="F810" s="14" t="e">
        <f t="shared" si="27"/>
        <v>#REF!</v>
      </c>
      <c r="G810" s="14" t="e">
        <f>VLOOKUP(F810,'Time Chart'!$A$1:$D$25,4,0)</f>
        <v>#REF!</v>
      </c>
      <c r="H810" s="21" t="e">
        <f>'Ctrl+V'!#REF!</f>
        <v>#REF!</v>
      </c>
      <c r="K810" s="14" t="str">
        <f t="shared" si="28"/>
        <v>Salida</v>
      </c>
    </row>
    <row r="811" spans="1:11" x14ac:dyDescent="0.25">
      <c r="A811" s="14">
        <v>810</v>
      </c>
      <c r="B811" s="14" t="e">
        <f>VLOOKUP('Ctrl+V'!#REF!,Data!$A$1:$B$200,2,0)</f>
        <v>#REF!</v>
      </c>
      <c r="C811" s="19" t="e">
        <f>'Ctrl+V'!#REF!</f>
        <v>#REF!</v>
      </c>
      <c r="D811" s="20" t="e">
        <f>'Ctrl+V'!#REF!</f>
        <v>#REF!</v>
      </c>
      <c r="E811" s="14" t="e">
        <f>'Ctrl+V'!#REF!</f>
        <v>#REF!</v>
      </c>
      <c r="F811" s="14" t="e">
        <f t="shared" si="27"/>
        <v>#REF!</v>
      </c>
      <c r="G811" s="14" t="e">
        <f>VLOOKUP(F811,'Time Chart'!$A$1:$D$25,4,0)</f>
        <v>#REF!</v>
      </c>
      <c r="H811" s="21" t="e">
        <f>'Ctrl+V'!#REF!</f>
        <v>#REF!</v>
      </c>
      <c r="K811" s="14" t="str">
        <f t="shared" si="28"/>
        <v>Salida</v>
      </c>
    </row>
    <row r="812" spans="1:11" x14ac:dyDescent="0.25">
      <c r="A812" s="14">
        <v>811</v>
      </c>
      <c r="B812" s="14" t="e">
        <f>VLOOKUP('Ctrl+V'!#REF!,Data!$A$1:$B$200,2,0)</f>
        <v>#REF!</v>
      </c>
      <c r="C812" s="19" t="e">
        <f>'Ctrl+V'!#REF!</f>
        <v>#REF!</v>
      </c>
      <c r="D812" s="20" t="e">
        <f>'Ctrl+V'!#REF!</f>
        <v>#REF!</v>
      </c>
      <c r="E812" s="14" t="e">
        <f>'Ctrl+V'!#REF!</f>
        <v>#REF!</v>
      </c>
      <c r="F812" s="14" t="e">
        <f t="shared" si="27"/>
        <v>#REF!</v>
      </c>
      <c r="G812" s="14" t="e">
        <f>VLOOKUP(F812,'Time Chart'!$A$1:$D$25,4,0)</f>
        <v>#REF!</v>
      </c>
      <c r="H812" s="21" t="e">
        <f>'Ctrl+V'!#REF!</f>
        <v>#REF!</v>
      </c>
      <c r="K812" s="14" t="str">
        <f t="shared" si="28"/>
        <v>Salida</v>
      </c>
    </row>
    <row r="813" spans="1:11" x14ac:dyDescent="0.25">
      <c r="A813" s="14">
        <v>812</v>
      </c>
      <c r="B813" s="14" t="e">
        <f>VLOOKUP('Ctrl+V'!#REF!,Data!$A$1:$B$200,2,0)</f>
        <v>#REF!</v>
      </c>
      <c r="C813" s="19" t="e">
        <f>'Ctrl+V'!#REF!</f>
        <v>#REF!</v>
      </c>
      <c r="D813" s="20" t="e">
        <f>'Ctrl+V'!#REF!</f>
        <v>#REF!</v>
      </c>
      <c r="E813" s="14" t="e">
        <f>'Ctrl+V'!#REF!</f>
        <v>#REF!</v>
      </c>
      <c r="F813" s="14" t="e">
        <f t="shared" si="27"/>
        <v>#REF!</v>
      </c>
      <c r="G813" s="14" t="e">
        <f>VLOOKUP(F813,'Time Chart'!$A$1:$D$25,4,0)</f>
        <v>#REF!</v>
      </c>
      <c r="H813" s="21" t="e">
        <f>'Ctrl+V'!#REF!</f>
        <v>#REF!</v>
      </c>
      <c r="K813" s="14" t="str">
        <f t="shared" si="28"/>
        <v>Salida</v>
      </c>
    </row>
    <row r="814" spans="1:11" x14ac:dyDescent="0.25">
      <c r="A814" s="14">
        <v>813</v>
      </c>
      <c r="B814" s="14" t="e">
        <f>VLOOKUP('Ctrl+V'!#REF!,Data!$A$1:$B$200,2,0)</f>
        <v>#REF!</v>
      </c>
      <c r="C814" s="19" t="e">
        <f>'Ctrl+V'!#REF!</f>
        <v>#REF!</v>
      </c>
      <c r="D814" s="20" t="e">
        <f>'Ctrl+V'!#REF!</f>
        <v>#REF!</v>
      </c>
      <c r="E814" s="14" t="e">
        <f>'Ctrl+V'!#REF!</f>
        <v>#REF!</v>
      </c>
      <c r="F814" s="14" t="e">
        <f t="shared" si="27"/>
        <v>#REF!</v>
      </c>
      <c r="G814" s="14" t="e">
        <f>VLOOKUP(F814,'Time Chart'!$A$1:$D$25,4,0)</f>
        <v>#REF!</v>
      </c>
      <c r="H814" s="21" t="e">
        <f>'Ctrl+V'!#REF!</f>
        <v>#REF!</v>
      </c>
      <c r="K814" s="14" t="str">
        <f t="shared" si="28"/>
        <v>Salida</v>
      </c>
    </row>
    <row r="815" spans="1:11" x14ac:dyDescent="0.25">
      <c r="A815" s="14">
        <v>814</v>
      </c>
      <c r="B815" s="14" t="e">
        <f>VLOOKUP('Ctrl+V'!#REF!,Data!$A$1:$B$200,2,0)</f>
        <v>#REF!</v>
      </c>
      <c r="C815" s="19" t="e">
        <f>'Ctrl+V'!#REF!</f>
        <v>#REF!</v>
      </c>
      <c r="D815" s="20" t="e">
        <f>'Ctrl+V'!#REF!</f>
        <v>#REF!</v>
      </c>
      <c r="E815" s="14" t="e">
        <f>'Ctrl+V'!#REF!</f>
        <v>#REF!</v>
      </c>
      <c r="F815" s="14" t="e">
        <f t="shared" si="27"/>
        <v>#REF!</v>
      </c>
      <c r="G815" s="14" t="e">
        <f>VLOOKUP(F815,'Time Chart'!$A$1:$D$25,4,0)</f>
        <v>#REF!</v>
      </c>
      <c r="H815" s="21" t="e">
        <f>'Ctrl+V'!#REF!</f>
        <v>#REF!</v>
      </c>
      <c r="K815" s="14" t="str">
        <f t="shared" si="28"/>
        <v>Salida</v>
      </c>
    </row>
    <row r="816" spans="1:11" x14ac:dyDescent="0.25">
      <c r="A816" s="14">
        <v>815</v>
      </c>
      <c r="B816" s="14" t="e">
        <f>VLOOKUP('Ctrl+V'!#REF!,Data!$A$1:$B$200,2,0)</f>
        <v>#REF!</v>
      </c>
      <c r="C816" s="19" t="e">
        <f>'Ctrl+V'!#REF!</f>
        <v>#REF!</v>
      </c>
      <c r="D816" s="20" t="e">
        <f>'Ctrl+V'!#REF!</f>
        <v>#REF!</v>
      </c>
      <c r="E816" s="14" t="e">
        <f>'Ctrl+V'!#REF!</f>
        <v>#REF!</v>
      </c>
      <c r="F816" s="14" t="e">
        <f t="shared" si="27"/>
        <v>#REF!</v>
      </c>
      <c r="G816" s="14" t="e">
        <f>VLOOKUP(F816,'Time Chart'!$A$1:$D$25,4,0)</f>
        <v>#REF!</v>
      </c>
      <c r="H816" s="21" t="e">
        <f>'Ctrl+V'!#REF!</f>
        <v>#REF!</v>
      </c>
      <c r="K816" s="14" t="str">
        <f t="shared" si="28"/>
        <v>Salida</v>
      </c>
    </row>
    <row r="817" spans="1:11" x14ac:dyDescent="0.25">
      <c r="A817" s="14">
        <v>816</v>
      </c>
      <c r="B817" s="14" t="e">
        <f>VLOOKUP('Ctrl+V'!#REF!,Data!$A$1:$B$200,2,0)</f>
        <v>#REF!</v>
      </c>
      <c r="C817" s="19" t="e">
        <f>'Ctrl+V'!#REF!</f>
        <v>#REF!</v>
      </c>
      <c r="D817" s="20" t="e">
        <f>'Ctrl+V'!#REF!</f>
        <v>#REF!</v>
      </c>
      <c r="E817" s="14" t="e">
        <f>'Ctrl+V'!#REF!</f>
        <v>#REF!</v>
      </c>
      <c r="F817" s="14" t="e">
        <f t="shared" ref="F817:F880" si="29">ROUNDDOWN(HOUR(C817),1)+1</f>
        <v>#REF!</v>
      </c>
      <c r="G817" s="14" t="e">
        <f>VLOOKUP(F817,'Time Chart'!$A$1:$D$25,4,0)</f>
        <v>#REF!</v>
      </c>
      <c r="H817" s="21" t="e">
        <f>'Ctrl+V'!#REF!</f>
        <v>#REF!</v>
      </c>
      <c r="K817" s="14" t="str">
        <f t="shared" si="28"/>
        <v>Salida</v>
      </c>
    </row>
    <row r="818" spans="1:11" x14ac:dyDescent="0.25">
      <c r="A818" s="14">
        <v>817</v>
      </c>
      <c r="B818" s="14" t="e">
        <f>VLOOKUP('Ctrl+V'!#REF!,Data!$A$1:$B$200,2,0)</f>
        <v>#REF!</v>
      </c>
      <c r="C818" s="19" t="e">
        <f>'Ctrl+V'!#REF!</f>
        <v>#REF!</v>
      </c>
      <c r="D818" s="20" t="e">
        <f>'Ctrl+V'!#REF!</f>
        <v>#REF!</v>
      </c>
      <c r="E818" s="14" t="e">
        <f>'Ctrl+V'!#REF!</f>
        <v>#REF!</v>
      </c>
      <c r="F818" s="14" t="e">
        <f t="shared" si="29"/>
        <v>#REF!</v>
      </c>
      <c r="G818" s="14" t="e">
        <f>VLOOKUP(F818,'Time Chart'!$A$1:$D$25,4,0)</f>
        <v>#REF!</v>
      </c>
      <c r="H818" s="21" t="e">
        <f>'Ctrl+V'!#REF!</f>
        <v>#REF!</v>
      </c>
      <c r="K818" s="14" t="str">
        <f t="shared" si="28"/>
        <v>Salida</v>
      </c>
    </row>
    <row r="819" spans="1:11" x14ac:dyDescent="0.25">
      <c r="A819" s="14">
        <v>818</v>
      </c>
      <c r="B819" s="14" t="e">
        <f>VLOOKUP('Ctrl+V'!#REF!,Data!$A$1:$B$200,2,0)</f>
        <v>#REF!</v>
      </c>
      <c r="C819" s="19" t="e">
        <f>'Ctrl+V'!#REF!</f>
        <v>#REF!</v>
      </c>
      <c r="D819" s="20" t="e">
        <f>'Ctrl+V'!#REF!</f>
        <v>#REF!</v>
      </c>
      <c r="E819" s="14" t="e">
        <f>'Ctrl+V'!#REF!</f>
        <v>#REF!</v>
      </c>
      <c r="F819" s="14" t="e">
        <f t="shared" si="29"/>
        <v>#REF!</v>
      </c>
      <c r="G819" s="14" t="e">
        <f>VLOOKUP(F819,'Time Chart'!$A$1:$D$25,4,0)</f>
        <v>#REF!</v>
      </c>
      <c r="H819" s="21" t="e">
        <f>'Ctrl+V'!#REF!</f>
        <v>#REF!</v>
      </c>
      <c r="K819" s="14" t="str">
        <f t="shared" si="28"/>
        <v>Salida</v>
      </c>
    </row>
    <row r="820" spans="1:11" x14ac:dyDescent="0.25">
      <c r="A820" s="14">
        <v>819</v>
      </c>
      <c r="B820" s="14" t="e">
        <f>VLOOKUP('Ctrl+V'!#REF!,Data!$A$1:$B$200,2,0)</f>
        <v>#REF!</v>
      </c>
      <c r="C820" s="19" t="e">
        <f>'Ctrl+V'!#REF!</f>
        <v>#REF!</v>
      </c>
      <c r="D820" s="20" t="e">
        <f>'Ctrl+V'!#REF!</f>
        <v>#REF!</v>
      </c>
      <c r="E820" s="14" t="e">
        <f>'Ctrl+V'!#REF!</f>
        <v>#REF!</v>
      </c>
      <c r="F820" s="14" t="e">
        <f t="shared" si="29"/>
        <v>#REF!</v>
      </c>
      <c r="G820" s="14" t="e">
        <f>VLOOKUP(F820,'Time Chart'!$A$1:$D$25,4,0)</f>
        <v>#REF!</v>
      </c>
      <c r="H820" s="21" t="e">
        <f>'Ctrl+V'!#REF!</f>
        <v>#REF!</v>
      </c>
      <c r="K820" s="14" t="str">
        <f t="shared" si="28"/>
        <v>Salida</v>
      </c>
    </row>
    <row r="821" spans="1:11" x14ac:dyDescent="0.25">
      <c r="A821" s="14">
        <v>820</v>
      </c>
      <c r="B821" s="14" t="e">
        <f>VLOOKUP('Ctrl+V'!#REF!,Data!$A$1:$B$200,2,0)</f>
        <v>#REF!</v>
      </c>
      <c r="C821" s="19" t="e">
        <f>'Ctrl+V'!#REF!</f>
        <v>#REF!</v>
      </c>
      <c r="D821" s="20" t="e">
        <f>'Ctrl+V'!#REF!</f>
        <v>#REF!</v>
      </c>
      <c r="E821" s="14" t="e">
        <f>'Ctrl+V'!#REF!</f>
        <v>#REF!</v>
      </c>
      <c r="F821" s="14" t="e">
        <f t="shared" si="29"/>
        <v>#REF!</v>
      </c>
      <c r="G821" s="14" t="e">
        <f>VLOOKUP(F821,'Time Chart'!$A$1:$D$25,4,0)</f>
        <v>#REF!</v>
      </c>
      <c r="H821" s="21" t="e">
        <f>'Ctrl+V'!#REF!</f>
        <v>#REF!</v>
      </c>
      <c r="K821" s="14" t="str">
        <f t="shared" si="28"/>
        <v>Salida</v>
      </c>
    </row>
    <row r="822" spans="1:11" x14ac:dyDescent="0.25">
      <c r="A822" s="14">
        <v>821</v>
      </c>
      <c r="B822" s="14" t="e">
        <f>VLOOKUP('Ctrl+V'!#REF!,Data!$A$1:$B$200,2,0)</f>
        <v>#REF!</v>
      </c>
      <c r="C822" s="19" t="e">
        <f>'Ctrl+V'!#REF!</f>
        <v>#REF!</v>
      </c>
      <c r="D822" s="20" t="e">
        <f>'Ctrl+V'!#REF!</f>
        <v>#REF!</v>
      </c>
      <c r="E822" s="14" t="e">
        <f>'Ctrl+V'!#REF!</f>
        <v>#REF!</v>
      </c>
      <c r="F822" s="14" t="e">
        <f t="shared" si="29"/>
        <v>#REF!</v>
      </c>
      <c r="G822" s="14" t="e">
        <f>VLOOKUP(F822,'Time Chart'!$A$1:$D$25,4,0)</f>
        <v>#REF!</v>
      </c>
      <c r="H822" s="21" t="e">
        <f>'Ctrl+V'!#REF!</f>
        <v>#REF!</v>
      </c>
      <c r="K822" s="14" t="str">
        <f t="shared" si="28"/>
        <v>Salida</v>
      </c>
    </row>
    <row r="823" spans="1:11" x14ac:dyDescent="0.25">
      <c r="A823" s="14">
        <v>822</v>
      </c>
      <c r="B823" s="14" t="e">
        <f>VLOOKUP('Ctrl+V'!#REF!,Data!$A$1:$B$200,2,0)</f>
        <v>#REF!</v>
      </c>
      <c r="C823" s="19" t="e">
        <f>'Ctrl+V'!#REF!</f>
        <v>#REF!</v>
      </c>
      <c r="D823" s="20" t="e">
        <f>'Ctrl+V'!#REF!</f>
        <v>#REF!</v>
      </c>
      <c r="E823" s="14" t="e">
        <f>'Ctrl+V'!#REF!</f>
        <v>#REF!</v>
      </c>
      <c r="F823" s="14" t="e">
        <f t="shared" si="29"/>
        <v>#REF!</v>
      </c>
      <c r="G823" s="14" t="e">
        <f>VLOOKUP(F823,'Time Chart'!$A$1:$D$25,4,0)</f>
        <v>#REF!</v>
      </c>
      <c r="H823" s="21" t="e">
        <f>'Ctrl+V'!#REF!</f>
        <v>#REF!</v>
      </c>
      <c r="K823" s="14" t="str">
        <f t="shared" si="28"/>
        <v>Salida</v>
      </c>
    </row>
    <row r="824" spans="1:11" x14ac:dyDescent="0.25">
      <c r="A824" s="14">
        <v>823</v>
      </c>
      <c r="B824" s="14" t="e">
        <f>VLOOKUP('Ctrl+V'!#REF!,Data!$A$1:$B$200,2,0)</f>
        <v>#REF!</v>
      </c>
      <c r="C824" s="19" t="e">
        <f>'Ctrl+V'!#REF!</f>
        <v>#REF!</v>
      </c>
      <c r="D824" s="20" t="e">
        <f>'Ctrl+V'!#REF!</f>
        <v>#REF!</v>
      </c>
      <c r="E824" s="14" t="e">
        <f>'Ctrl+V'!#REF!</f>
        <v>#REF!</v>
      </c>
      <c r="F824" s="14" t="e">
        <f t="shared" si="29"/>
        <v>#REF!</v>
      </c>
      <c r="G824" s="14" t="e">
        <f>VLOOKUP(F824,'Time Chart'!$A$1:$D$25,4,0)</f>
        <v>#REF!</v>
      </c>
      <c r="H824" s="21" t="e">
        <f>'Ctrl+V'!#REF!</f>
        <v>#REF!</v>
      </c>
      <c r="K824" s="14" t="str">
        <f t="shared" si="28"/>
        <v>Salida</v>
      </c>
    </row>
    <row r="825" spans="1:11" x14ac:dyDescent="0.25">
      <c r="A825" s="14">
        <v>824</v>
      </c>
      <c r="B825" s="14" t="e">
        <f>VLOOKUP('Ctrl+V'!#REF!,Data!$A$1:$B$200,2,0)</f>
        <v>#REF!</v>
      </c>
      <c r="C825" s="19" t="e">
        <f>'Ctrl+V'!#REF!</f>
        <v>#REF!</v>
      </c>
      <c r="D825" s="20" t="e">
        <f>'Ctrl+V'!#REF!</f>
        <v>#REF!</v>
      </c>
      <c r="E825" s="14" t="e">
        <f>'Ctrl+V'!#REF!</f>
        <v>#REF!</v>
      </c>
      <c r="F825" s="14" t="e">
        <f t="shared" si="29"/>
        <v>#REF!</v>
      </c>
      <c r="G825" s="14" t="e">
        <f>VLOOKUP(F825,'Time Chart'!$A$1:$D$25,4,0)</f>
        <v>#REF!</v>
      </c>
      <c r="H825" s="21" t="e">
        <f>'Ctrl+V'!#REF!</f>
        <v>#REF!</v>
      </c>
      <c r="K825" s="14" t="str">
        <f t="shared" si="28"/>
        <v>Salida</v>
      </c>
    </row>
    <row r="826" spans="1:11" x14ac:dyDescent="0.25">
      <c r="A826" s="14">
        <v>825</v>
      </c>
      <c r="B826" s="14" t="e">
        <f>VLOOKUP('Ctrl+V'!#REF!,Data!$A$1:$B$200,2,0)</f>
        <v>#REF!</v>
      </c>
      <c r="C826" s="19" t="e">
        <f>'Ctrl+V'!#REF!</f>
        <v>#REF!</v>
      </c>
      <c r="D826" s="20" t="e">
        <f>'Ctrl+V'!#REF!</f>
        <v>#REF!</v>
      </c>
      <c r="E826" s="14" t="e">
        <f>'Ctrl+V'!#REF!</f>
        <v>#REF!</v>
      </c>
      <c r="F826" s="14" t="e">
        <f t="shared" si="29"/>
        <v>#REF!</v>
      </c>
      <c r="G826" s="14" t="e">
        <f>VLOOKUP(F826,'Time Chart'!$A$1:$D$25,4,0)</f>
        <v>#REF!</v>
      </c>
      <c r="H826" s="21" t="e">
        <f>'Ctrl+V'!#REF!</f>
        <v>#REF!</v>
      </c>
      <c r="K826" s="14" t="str">
        <f t="shared" si="28"/>
        <v>Salida</v>
      </c>
    </row>
    <row r="827" spans="1:11" x14ac:dyDescent="0.25">
      <c r="A827" s="14">
        <v>826</v>
      </c>
      <c r="B827" s="14" t="e">
        <f>VLOOKUP('Ctrl+V'!#REF!,Data!$A$1:$B$200,2,0)</f>
        <v>#REF!</v>
      </c>
      <c r="C827" s="19" t="e">
        <f>'Ctrl+V'!#REF!</f>
        <v>#REF!</v>
      </c>
      <c r="D827" s="20" t="e">
        <f>'Ctrl+V'!#REF!</f>
        <v>#REF!</v>
      </c>
      <c r="E827" s="14" t="e">
        <f>'Ctrl+V'!#REF!</f>
        <v>#REF!</v>
      </c>
      <c r="F827" s="14" t="e">
        <f t="shared" si="29"/>
        <v>#REF!</v>
      </c>
      <c r="G827" s="14" t="e">
        <f>VLOOKUP(F827,'Time Chart'!$A$1:$D$25,4,0)</f>
        <v>#REF!</v>
      </c>
      <c r="H827" s="21" t="e">
        <f>'Ctrl+V'!#REF!</f>
        <v>#REF!</v>
      </c>
      <c r="K827" s="14" t="str">
        <f t="shared" si="28"/>
        <v>Salida</v>
      </c>
    </row>
    <row r="828" spans="1:11" x14ac:dyDescent="0.25">
      <c r="A828" s="14">
        <v>827</v>
      </c>
      <c r="B828" s="14" t="e">
        <f>VLOOKUP('Ctrl+V'!#REF!,Data!$A$1:$B$200,2,0)</f>
        <v>#REF!</v>
      </c>
      <c r="C828" s="19" t="e">
        <f>'Ctrl+V'!#REF!</f>
        <v>#REF!</v>
      </c>
      <c r="D828" s="20" t="e">
        <f>'Ctrl+V'!#REF!</f>
        <v>#REF!</v>
      </c>
      <c r="E828" s="14" t="e">
        <f>'Ctrl+V'!#REF!</f>
        <v>#REF!</v>
      </c>
      <c r="F828" s="14" t="e">
        <f t="shared" si="29"/>
        <v>#REF!</v>
      </c>
      <c r="G828" s="14" t="e">
        <f>VLOOKUP(F828,'Time Chart'!$A$1:$D$25,4,0)</f>
        <v>#REF!</v>
      </c>
      <c r="H828" s="21" t="e">
        <f>'Ctrl+V'!#REF!</f>
        <v>#REF!</v>
      </c>
      <c r="K828" s="14" t="str">
        <f t="shared" si="28"/>
        <v>Salida</v>
      </c>
    </row>
    <row r="829" spans="1:11" x14ac:dyDescent="0.25">
      <c r="A829" s="14">
        <v>828</v>
      </c>
      <c r="B829" s="14" t="e">
        <f>VLOOKUP('Ctrl+V'!#REF!,Data!$A$1:$B$200,2,0)</f>
        <v>#REF!</v>
      </c>
      <c r="C829" s="19" t="e">
        <f>'Ctrl+V'!#REF!</f>
        <v>#REF!</v>
      </c>
      <c r="D829" s="20" t="e">
        <f>'Ctrl+V'!#REF!</f>
        <v>#REF!</v>
      </c>
      <c r="E829" s="14" t="e">
        <f>'Ctrl+V'!#REF!</f>
        <v>#REF!</v>
      </c>
      <c r="F829" s="14" t="e">
        <f t="shared" si="29"/>
        <v>#REF!</v>
      </c>
      <c r="G829" s="14" t="e">
        <f>VLOOKUP(F829,'Time Chart'!$A$1:$D$25,4,0)</f>
        <v>#REF!</v>
      </c>
      <c r="H829" s="21" t="e">
        <f>'Ctrl+V'!#REF!</f>
        <v>#REF!</v>
      </c>
      <c r="K829" s="14" t="str">
        <f t="shared" si="28"/>
        <v>Salida</v>
      </c>
    </row>
    <row r="830" spans="1:11" x14ac:dyDescent="0.25">
      <c r="A830" s="14">
        <v>829</v>
      </c>
      <c r="B830" s="14" t="e">
        <f>VLOOKUP('Ctrl+V'!#REF!,Data!$A$1:$B$200,2,0)</f>
        <v>#REF!</v>
      </c>
      <c r="C830" s="19" t="e">
        <f>'Ctrl+V'!#REF!</f>
        <v>#REF!</v>
      </c>
      <c r="D830" s="20" t="e">
        <f>'Ctrl+V'!#REF!</f>
        <v>#REF!</v>
      </c>
      <c r="E830" s="14" t="e">
        <f>'Ctrl+V'!#REF!</f>
        <v>#REF!</v>
      </c>
      <c r="F830" s="14" t="e">
        <f t="shared" si="29"/>
        <v>#REF!</v>
      </c>
      <c r="G830" s="14" t="e">
        <f>VLOOKUP(F830,'Time Chart'!$A$1:$D$25,4,0)</f>
        <v>#REF!</v>
      </c>
      <c r="H830" s="21" t="e">
        <f>'Ctrl+V'!#REF!</f>
        <v>#REF!</v>
      </c>
      <c r="K830" s="14" t="str">
        <f t="shared" si="28"/>
        <v>Salida</v>
      </c>
    </row>
    <row r="831" spans="1:11" x14ac:dyDescent="0.25">
      <c r="A831" s="14">
        <v>830</v>
      </c>
      <c r="B831" s="14" t="e">
        <f>VLOOKUP('Ctrl+V'!#REF!,Data!$A$1:$B$200,2,0)</f>
        <v>#REF!</v>
      </c>
      <c r="C831" s="19" t="e">
        <f>'Ctrl+V'!#REF!</f>
        <v>#REF!</v>
      </c>
      <c r="D831" s="20" t="e">
        <f>'Ctrl+V'!#REF!</f>
        <v>#REF!</v>
      </c>
      <c r="E831" s="14" t="e">
        <f>'Ctrl+V'!#REF!</f>
        <v>#REF!</v>
      </c>
      <c r="F831" s="14" t="e">
        <f t="shared" si="29"/>
        <v>#REF!</v>
      </c>
      <c r="G831" s="14" t="e">
        <f>VLOOKUP(F831,'Time Chart'!$A$1:$D$25,4,0)</f>
        <v>#REF!</v>
      </c>
      <c r="H831" s="21" t="e">
        <f>'Ctrl+V'!#REF!</f>
        <v>#REF!</v>
      </c>
      <c r="K831" s="14" t="str">
        <f t="shared" si="28"/>
        <v>Salida</v>
      </c>
    </row>
    <row r="832" spans="1:11" x14ac:dyDescent="0.25">
      <c r="A832" s="14">
        <v>831</v>
      </c>
      <c r="B832" s="14" t="e">
        <f>VLOOKUP('Ctrl+V'!#REF!,Data!$A$1:$B$200,2,0)</f>
        <v>#REF!</v>
      </c>
      <c r="C832" s="19" t="e">
        <f>'Ctrl+V'!#REF!</f>
        <v>#REF!</v>
      </c>
      <c r="D832" s="20" t="e">
        <f>'Ctrl+V'!#REF!</f>
        <v>#REF!</v>
      </c>
      <c r="E832" s="14" t="e">
        <f>'Ctrl+V'!#REF!</f>
        <v>#REF!</v>
      </c>
      <c r="F832" s="14" t="e">
        <f t="shared" si="29"/>
        <v>#REF!</v>
      </c>
      <c r="G832" s="14" t="e">
        <f>VLOOKUP(F832,'Time Chart'!$A$1:$D$25,4,0)</f>
        <v>#REF!</v>
      </c>
      <c r="H832" s="21" t="e">
        <f>'Ctrl+V'!#REF!</f>
        <v>#REF!</v>
      </c>
      <c r="K832" s="14" t="str">
        <f t="shared" si="28"/>
        <v>Salida</v>
      </c>
    </row>
    <row r="833" spans="1:11" x14ac:dyDescent="0.25">
      <c r="A833" s="14">
        <v>832</v>
      </c>
      <c r="B833" s="14" t="e">
        <f>VLOOKUP('Ctrl+V'!#REF!,Data!$A$1:$B$200,2,0)</f>
        <v>#REF!</v>
      </c>
      <c r="C833" s="19" t="e">
        <f>'Ctrl+V'!#REF!</f>
        <v>#REF!</v>
      </c>
      <c r="D833" s="20" t="e">
        <f>'Ctrl+V'!#REF!</f>
        <v>#REF!</v>
      </c>
      <c r="E833" s="14" t="e">
        <f>'Ctrl+V'!#REF!</f>
        <v>#REF!</v>
      </c>
      <c r="F833" s="14" t="e">
        <f t="shared" si="29"/>
        <v>#REF!</v>
      </c>
      <c r="G833" s="14" t="e">
        <f>VLOOKUP(F833,'Time Chart'!$A$1:$D$25,4,0)</f>
        <v>#REF!</v>
      </c>
      <c r="H833" s="21" t="e">
        <f>'Ctrl+V'!#REF!</f>
        <v>#REF!</v>
      </c>
      <c r="K833" s="14" t="str">
        <f t="shared" si="28"/>
        <v>Salida</v>
      </c>
    </row>
    <row r="834" spans="1:11" x14ac:dyDescent="0.25">
      <c r="A834" s="14">
        <v>833</v>
      </c>
      <c r="B834" s="14" t="e">
        <f>VLOOKUP('Ctrl+V'!#REF!,Data!$A$1:$B$200,2,0)</f>
        <v>#REF!</v>
      </c>
      <c r="C834" s="19" t="e">
        <f>'Ctrl+V'!#REF!</f>
        <v>#REF!</v>
      </c>
      <c r="D834" s="20" t="e">
        <f>'Ctrl+V'!#REF!</f>
        <v>#REF!</v>
      </c>
      <c r="E834" s="14" t="e">
        <f>'Ctrl+V'!#REF!</f>
        <v>#REF!</v>
      </c>
      <c r="F834" s="14" t="e">
        <f t="shared" si="29"/>
        <v>#REF!</v>
      </c>
      <c r="G834" s="14" t="e">
        <f>VLOOKUP(F834,'Time Chart'!$A$1:$D$25,4,0)</f>
        <v>#REF!</v>
      </c>
      <c r="H834" s="21" t="e">
        <f>'Ctrl+V'!#REF!</f>
        <v>#REF!</v>
      </c>
      <c r="K834" s="14" t="str">
        <f t="shared" si="28"/>
        <v>Salida</v>
      </c>
    </row>
    <row r="835" spans="1:11" x14ac:dyDescent="0.25">
      <c r="A835" s="14">
        <v>834</v>
      </c>
      <c r="B835" s="14" t="e">
        <f>VLOOKUP('Ctrl+V'!#REF!,Data!$A$1:$B$200,2,0)</f>
        <v>#REF!</v>
      </c>
      <c r="C835" s="19" t="e">
        <f>'Ctrl+V'!#REF!</f>
        <v>#REF!</v>
      </c>
      <c r="D835" s="20" t="e">
        <f>'Ctrl+V'!#REF!</f>
        <v>#REF!</v>
      </c>
      <c r="E835" s="14" t="e">
        <f>'Ctrl+V'!#REF!</f>
        <v>#REF!</v>
      </c>
      <c r="F835" s="14" t="e">
        <f t="shared" si="29"/>
        <v>#REF!</v>
      </c>
      <c r="G835" s="14" t="e">
        <f>VLOOKUP(F835,'Time Chart'!$A$1:$D$25,4,0)</f>
        <v>#REF!</v>
      </c>
      <c r="H835" s="21" t="e">
        <f>'Ctrl+V'!#REF!</f>
        <v>#REF!</v>
      </c>
      <c r="K835" s="14" t="str">
        <f t="shared" ref="K835:K898" si="30">IF(J835="Santa Lucia","Llegada","Salida")</f>
        <v>Salida</v>
      </c>
    </row>
    <row r="836" spans="1:11" x14ac:dyDescent="0.25">
      <c r="A836" s="14">
        <v>835</v>
      </c>
      <c r="B836" s="14" t="e">
        <f>VLOOKUP('Ctrl+V'!#REF!,Data!$A$1:$B$200,2,0)</f>
        <v>#REF!</v>
      </c>
      <c r="C836" s="19" t="e">
        <f>'Ctrl+V'!#REF!</f>
        <v>#REF!</v>
      </c>
      <c r="D836" s="20" t="e">
        <f>'Ctrl+V'!#REF!</f>
        <v>#REF!</v>
      </c>
      <c r="E836" s="14" t="e">
        <f>'Ctrl+V'!#REF!</f>
        <v>#REF!</v>
      </c>
      <c r="F836" s="14" t="e">
        <f t="shared" si="29"/>
        <v>#REF!</v>
      </c>
      <c r="G836" s="14" t="e">
        <f>VLOOKUP(F836,'Time Chart'!$A$1:$D$25,4,0)</f>
        <v>#REF!</v>
      </c>
      <c r="H836" s="21" t="e">
        <f>'Ctrl+V'!#REF!</f>
        <v>#REF!</v>
      </c>
      <c r="K836" s="14" t="str">
        <f t="shared" si="30"/>
        <v>Salida</v>
      </c>
    </row>
    <row r="837" spans="1:11" x14ac:dyDescent="0.25">
      <c r="A837" s="14">
        <v>836</v>
      </c>
      <c r="B837" s="14" t="e">
        <f>VLOOKUP('Ctrl+V'!#REF!,Data!$A$1:$B$200,2,0)</f>
        <v>#REF!</v>
      </c>
      <c r="C837" s="19" t="e">
        <f>'Ctrl+V'!#REF!</f>
        <v>#REF!</v>
      </c>
      <c r="D837" s="20" t="e">
        <f>'Ctrl+V'!#REF!</f>
        <v>#REF!</v>
      </c>
      <c r="E837" s="14" t="e">
        <f>'Ctrl+V'!#REF!</f>
        <v>#REF!</v>
      </c>
      <c r="F837" s="14" t="e">
        <f t="shared" si="29"/>
        <v>#REF!</v>
      </c>
      <c r="G837" s="14" t="e">
        <f>VLOOKUP(F837,'Time Chart'!$A$1:$D$25,4,0)</f>
        <v>#REF!</v>
      </c>
      <c r="H837" s="21" t="e">
        <f>'Ctrl+V'!#REF!</f>
        <v>#REF!</v>
      </c>
      <c r="K837" s="14" t="str">
        <f t="shared" si="30"/>
        <v>Salida</v>
      </c>
    </row>
    <row r="838" spans="1:11" x14ac:dyDescent="0.25">
      <c r="A838" s="14">
        <v>837</v>
      </c>
      <c r="B838" s="14" t="e">
        <f>VLOOKUP('Ctrl+V'!#REF!,Data!$A$1:$B$200,2,0)</f>
        <v>#REF!</v>
      </c>
      <c r="C838" s="19" t="e">
        <f>'Ctrl+V'!#REF!</f>
        <v>#REF!</v>
      </c>
      <c r="D838" s="20" t="e">
        <f>'Ctrl+V'!#REF!</f>
        <v>#REF!</v>
      </c>
      <c r="E838" s="14" t="e">
        <f>'Ctrl+V'!#REF!</f>
        <v>#REF!</v>
      </c>
      <c r="F838" s="14" t="e">
        <f t="shared" si="29"/>
        <v>#REF!</v>
      </c>
      <c r="G838" s="14" t="e">
        <f>VLOOKUP(F838,'Time Chart'!$A$1:$D$25,4,0)</f>
        <v>#REF!</v>
      </c>
      <c r="H838" s="21" t="e">
        <f>'Ctrl+V'!#REF!</f>
        <v>#REF!</v>
      </c>
      <c r="K838" s="14" t="str">
        <f t="shared" si="30"/>
        <v>Salida</v>
      </c>
    </row>
    <row r="839" spans="1:11" x14ac:dyDescent="0.25">
      <c r="A839" s="14">
        <v>838</v>
      </c>
      <c r="B839" s="14" t="e">
        <f>VLOOKUP('Ctrl+V'!#REF!,Data!$A$1:$B$200,2,0)</f>
        <v>#REF!</v>
      </c>
      <c r="C839" s="19" t="e">
        <f>'Ctrl+V'!#REF!</f>
        <v>#REF!</v>
      </c>
      <c r="D839" s="20" t="e">
        <f>'Ctrl+V'!#REF!</f>
        <v>#REF!</v>
      </c>
      <c r="E839" s="14" t="e">
        <f>'Ctrl+V'!#REF!</f>
        <v>#REF!</v>
      </c>
      <c r="F839" s="14" t="e">
        <f t="shared" si="29"/>
        <v>#REF!</v>
      </c>
      <c r="G839" s="14" t="e">
        <f>VLOOKUP(F839,'Time Chart'!$A$1:$D$25,4,0)</f>
        <v>#REF!</v>
      </c>
      <c r="H839" s="21" t="e">
        <f>'Ctrl+V'!#REF!</f>
        <v>#REF!</v>
      </c>
      <c r="K839" s="14" t="str">
        <f t="shared" si="30"/>
        <v>Salida</v>
      </c>
    </row>
    <row r="840" spans="1:11" x14ac:dyDescent="0.25">
      <c r="A840" s="14">
        <v>839</v>
      </c>
      <c r="B840" s="14" t="e">
        <f>VLOOKUP('Ctrl+V'!#REF!,Data!$A$1:$B$200,2,0)</f>
        <v>#REF!</v>
      </c>
      <c r="C840" s="19" t="e">
        <f>'Ctrl+V'!#REF!</f>
        <v>#REF!</v>
      </c>
      <c r="D840" s="20" t="e">
        <f>'Ctrl+V'!#REF!</f>
        <v>#REF!</v>
      </c>
      <c r="E840" s="14" t="e">
        <f>'Ctrl+V'!#REF!</f>
        <v>#REF!</v>
      </c>
      <c r="F840" s="14" t="e">
        <f t="shared" si="29"/>
        <v>#REF!</v>
      </c>
      <c r="G840" s="14" t="e">
        <f>VLOOKUP(F840,'Time Chart'!$A$1:$D$25,4,0)</f>
        <v>#REF!</v>
      </c>
      <c r="H840" s="21" t="e">
        <f>'Ctrl+V'!#REF!</f>
        <v>#REF!</v>
      </c>
      <c r="K840" s="14" t="str">
        <f t="shared" si="30"/>
        <v>Salida</v>
      </c>
    </row>
    <row r="841" spans="1:11" x14ac:dyDescent="0.25">
      <c r="A841" s="14">
        <v>840</v>
      </c>
      <c r="B841" s="14" t="e">
        <f>VLOOKUP('Ctrl+V'!#REF!,Data!$A$1:$B$200,2,0)</f>
        <v>#REF!</v>
      </c>
      <c r="C841" s="19" t="e">
        <f>'Ctrl+V'!#REF!</f>
        <v>#REF!</v>
      </c>
      <c r="D841" s="20" t="e">
        <f>'Ctrl+V'!#REF!</f>
        <v>#REF!</v>
      </c>
      <c r="E841" s="14" t="e">
        <f>'Ctrl+V'!#REF!</f>
        <v>#REF!</v>
      </c>
      <c r="F841" s="14" t="e">
        <f t="shared" si="29"/>
        <v>#REF!</v>
      </c>
      <c r="G841" s="14" t="e">
        <f>VLOOKUP(F841,'Time Chart'!$A$1:$D$25,4,0)</f>
        <v>#REF!</v>
      </c>
      <c r="H841" s="21" t="e">
        <f>'Ctrl+V'!#REF!</f>
        <v>#REF!</v>
      </c>
      <c r="K841" s="14" t="str">
        <f t="shared" si="30"/>
        <v>Salida</v>
      </c>
    </row>
    <row r="842" spans="1:11" x14ac:dyDescent="0.25">
      <c r="A842" s="14">
        <v>841</v>
      </c>
      <c r="B842" s="14" t="e">
        <f>VLOOKUP('Ctrl+V'!#REF!,Data!$A$1:$B$200,2,0)</f>
        <v>#REF!</v>
      </c>
      <c r="C842" s="19" t="e">
        <f>'Ctrl+V'!#REF!</f>
        <v>#REF!</v>
      </c>
      <c r="D842" s="20" t="e">
        <f>'Ctrl+V'!#REF!</f>
        <v>#REF!</v>
      </c>
      <c r="E842" s="14" t="e">
        <f>'Ctrl+V'!#REF!</f>
        <v>#REF!</v>
      </c>
      <c r="F842" s="14" t="e">
        <f t="shared" si="29"/>
        <v>#REF!</v>
      </c>
      <c r="G842" s="14" t="e">
        <f>VLOOKUP(F842,'Time Chart'!$A$1:$D$25,4,0)</f>
        <v>#REF!</v>
      </c>
      <c r="H842" s="21" t="e">
        <f>'Ctrl+V'!#REF!</f>
        <v>#REF!</v>
      </c>
      <c r="K842" s="14" t="str">
        <f t="shared" si="30"/>
        <v>Salida</v>
      </c>
    </row>
    <row r="843" spans="1:11" x14ac:dyDescent="0.25">
      <c r="A843" s="14">
        <v>842</v>
      </c>
      <c r="B843" s="14" t="e">
        <f>VLOOKUP('Ctrl+V'!#REF!,Data!$A$1:$B$200,2,0)</f>
        <v>#REF!</v>
      </c>
      <c r="C843" s="19" t="e">
        <f>'Ctrl+V'!#REF!</f>
        <v>#REF!</v>
      </c>
      <c r="D843" s="20" t="e">
        <f>'Ctrl+V'!#REF!</f>
        <v>#REF!</v>
      </c>
      <c r="E843" s="14" t="e">
        <f>'Ctrl+V'!#REF!</f>
        <v>#REF!</v>
      </c>
      <c r="F843" s="14" t="e">
        <f t="shared" si="29"/>
        <v>#REF!</v>
      </c>
      <c r="G843" s="14" t="e">
        <f>VLOOKUP(F843,'Time Chart'!$A$1:$D$25,4,0)</f>
        <v>#REF!</v>
      </c>
      <c r="H843" s="21" t="e">
        <f>'Ctrl+V'!#REF!</f>
        <v>#REF!</v>
      </c>
      <c r="K843" s="14" t="str">
        <f t="shared" si="30"/>
        <v>Salida</v>
      </c>
    </row>
    <row r="844" spans="1:11" x14ac:dyDescent="0.25">
      <c r="A844" s="14">
        <v>843</v>
      </c>
      <c r="B844" s="14" t="e">
        <f>VLOOKUP('Ctrl+V'!#REF!,Data!$A$1:$B$200,2,0)</f>
        <v>#REF!</v>
      </c>
      <c r="C844" s="19" t="e">
        <f>'Ctrl+V'!#REF!</f>
        <v>#REF!</v>
      </c>
      <c r="D844" s="20" t="e">
        <f>'Ctrl+V'!#REF!</f>
        <v>#REF!</v>
      </c>
      <c r="E844" s="14" t="e">
        <f>'Ctrl+V'!#REF!</f>
        <v>#REF!</v>
      </c>
      <c r="F844" s="14" t="e">
        <f t="shared" si="29"/>
        <v>#REF!</v>
      </c>
      <c r="G844" s="14" t="e">
        <f>VLOOKUP(F844,'Time Chart'!$A$1:$D$25,4,0)</f>
        <v>#REF!</v>
      </c>
      <c r="H844" s="21" t="e">
        <f>'Ctrl+V'!#REF!</f>
        <v>#REF!</v>
      </c>
      <c r="K844" s="14" t="str">
        <f t="shared" si="30"/>
        <v>Salida</v>
      </c>
    </row>
    <row r="845" spans="1:11" x14ac:dyDescent="0.25">
      <c r="A845" s="14">
        <v>844</v>
      </c>
      <c r="B845" s="14" t="e">
        <f>VLOOKUP('Ctrl+V'!#REF!,Data!$A$1:$B$200,2,0)</f>
        <v>#REF!</v>
      </c>
      <c r="C845" s="19" t="e">
        <f>'Ctrl+V'!#REF!</f>
        <v>#REF!</v>
      </c>
      <c r="D845" s="20" t="e">
        <f>'Ctrl+V'!#REF!</f>
        <v>#REF!</v>
      </c>
      <c r="E845" s="14" t="e">
        <f>'Ctrl+V'!#REF!</f>
        <v>#REF!</v>
      </c>
      <c r="F845" s="14" t="e">
        <f t="shared" si="29"/>
        <v>#REF!</v>
      </c>
      <c r="G845" s="14" t="e">
        <f>VLOOKUP(F845,'Time Chart'!$A$1:$D$25,4,0)</f>
        <v>#REF!</v>
      </c>
      <c r="H845" s="21" t="e">
        <f>'Ctrl+V'!#REF!</f>
        <v>#REF!</v>
      </c>
      <c r="K845" s="14" t="str">
        <f t="shared" si="30"/>
        <v>Salida</v>
      </c>
    </row>
    <row r="846" spans="1:11" x14ac:dyDescent="0.25">
      <c r="A846" s="14">
        <v>845</v>
      </c>
      <c r="B846" s="14" t="e">
        <f>VLOOKUP('Ctrl+V'!#REF!,Data!$A$1:$B$200,2,0)</f>
        <v>#REF!</v>
      </c>
      <c r="C846" s="19" t="e">
        <f>'Ctrl+V'!#REF!</f>
        <v>#REF!</v>
      </c>
      <c r="D846" s="20" t="e">
        <f>'Ctrl+V'!#REF!</f>
        <v>#REF!</v>
      </c>
      <c r="E846" s="14" t="e">
        <f>'Ctrl+V'!#REF!</f>
        <v>#REF!</v>
      </c>
      <c r="F846" s="14" t="e">
        <f t="shared" si="29"/>
        <v>#REF!</v>
      </c>
      <c r="G846" s="14" t="e">
        <f>VLOOKUP(F846,'Time Chart'!$A$1:$D$25,4,0)</f>
        <v>#REF!</v>
      </c>
      <c r="H846" s="21" t="e">
        <f>'Ctrl+V'!#REF!</f>
        <v>#REF!</v>
      </c>
      <c r="K846" s="14" t="str">
        <f t="shared" si="30"/>
        <v>Salida</v>
      </c>
    </row>
    <row r="847" spans="1:11" x14ac:dyDescent="0.25">
      <c r="A847" s="14">
        <v>846</v>
      </c>
      <c r="B847" s="14" t="e">
        <f>VLOOKUP('Ctrl+V'!#REF!,Data!$A$1:$B$200,2,0)</f>
        <v>#REF!</v>
      </c>
      <c r="C847" s="19" t="e">
        <f>'Ctrl+V'!#REF!</f>
        <v>#REF!</v>
      </c>
      <c r="D847" s="20" t="e">
        <f>'Ctrl+V'!#REF!</f>
        <v>#REF!</v>
      </c>
      <c r="E847" s="14" t="e">
        <f>'Ctrl+V'!#REF!</f>
        <v>#REF!</v>
      </c>
      <c r="F847" s="14" t="e">
        <f t="shared" si="29"/>
        <v>#REF!</v>
      </c>
      <c r="G847" s="14" t="e">
        <f>VLOOKUP(F847,'Time Chart'!$A$1:$D$25,4,0)</f>
        <v>#REF!</v>
      </c>
      <c r="H847" s="21" t="e">
        <f>'Ctrl+V'!#REF!</f>
        <v>#REF!</v>
      </c>
      <c r="K847" s="14" t="str">
        <f t="shared" si="30"/>
        <v>Salida</v>
      </c>
    </row>
    <row r="848" spans="1:11" x14ac:dyDescent="0.25">
      <c r="A848" s="14">
        <v>847</v>
      </c>
      <c r="B848" s="14" t="e">
        <f>VLOOKUP('Ctrl+V'!#REF!,Data!$A$1:$B$200,2,0)</f>
        <v>#REF!</v>
      </c>
      <c r="C848" s="19" t="e">
        <f>'Ctrl+V'!#REF!</f>
        <v>#REF!</v>
      </c>
      <c r="D848" s="20" t="e">
        <f>'Ctrl+V'!#REF!</f>
        <v>#REF!</v>
      </c>
      <c r="E848" s="14" t="e">
        <f>'Ctrl+V'!#REF!</f>
        <v>#REF!</v>
      </c>
      <c r="F848" s="14" t="e">
        <f t="shared" si="29"/>
        <v>#REF!</v>
      </c>
      <c r="G848" s="14" t="e">
        <f>VLOOKUP(F848,'Time Chart'!$A$1:$D$25,4,0)</f>
        <v>#REF!</v>
      </c>
      <c r="H848" s="21" t="e">
        <f>'Ctrl+V'!#REF!</f>
        <v>#REF!</v>
      </c>
      <c r="K848" s="14" t="str">
        <f t="shared" si="30"/>
        <v>Salida</v>
      </c>
    </row>
    <row r="849" spans="1:11" x14ac:dyDescent="0.25">
      <c r="A849" s="14">
        <v>848</v>
      </c>
      <c r="B849" s="14" t="e">
        <f>VLOOKUP('Ctrl+V'!#REF!,Data!$A$1:$B$200,2,0)</f>
        <v>#REF!</v>
      </c>
      <c r="C849" s="19" t="e">
        <f>'Ctrl+V'!#REF!</f>
        <v>#REF!</v>
      </c>
      <c r="D849" s="20" t="e">
        <f>'Ctrl+V'!#REF!</f>
        <v>#REF!</v>
      </c>
      <c r="E849" s="14" t="e">
        <f>'Ctrl+V'!#REF!</f>
        <v>#REF!</v>
      </c>
      <c r="F849" s="14" t="e">
        <f t="shared" si="29"/>
        <v>#REF!</v>
      </c>
      <c r="G849" s="14" t="e">
        <f>VLOOKUP(F849,'Time Chart'!$A$1:$D$25,4,0)</f>
        <v>#REF!</v>
      </c>
      <c r="H849" s="21" t="e">
        <f>'Ctrl+V'!#REF!</f>
        <v>#REF!</v>
      </c>
      <c r="K849" s="14" t="str">
        <f t="shared" si="30"/>
        <v>Salida</v>
      </c>
    </row>
    <row r="850" spans="1:11" x14ac:dyDescent="0.25">
      <c r="A850" s="14">
        <v>849</v>
      </c>
      <c r="B850" s="14" t="e">
        <f>VLOOKUP('Ctrl+V'!#REF!,Data!$A$1:$B$200,2,0)</f>
        <v>#REF!</v>
      </c>
      <c r="C850" s="19" t="e">
        <f>'Ctrl+V'!#REF!</f>
        <v>#REF!</v>
      </c>
      <c r="D850" s="20" t="e">
        <f>'Ctrl+V'!#REF!</f>
        <v>#REF!</v>
      </c>
      <c r="E850" s="14" t="e">
        <f>'Ctrl+V'!#REF!</f>
        <v>#REF!</v>
      </c>
      <c r="F850" s="14" t="e">
        <f t="shared" si="29"/>
        <v>#REF!</v>
      </c>
      <c r="G850" s="14" t="e">
        <f>VLOOKUP(F850,'Time Chart'!$A$1:$D$25,4,0)</f>
        <v>#REF!</v>
      </c>
      <c r="H850" s="21" t="e">
        <f>'Ctrl+V'!#REF!</f>
        <v>#REF!</v>
      </c>
      <c r="K850" s="14" t="str">
        <f t="shared" si="30"/>
        <v>Salida</v>
      </c>
    </row>
    <row r="851" spans="1:11" x14ac:dyDescent="0.25">
      <c r="A851" s="14">
        <v>850</v>
      </c>
      <c r="B851" s="14" t="e">
        <f>VLOOKUP('Ctrl+V'!#REF!,Data!$A$1:$B$200,2,0)</f>
        <v>#REF!</v>
      </c>
      <c r="C851" s="19" t="e">
        <f>'Ctrl+V'!#REF!</f>
        <v>#REF!</v>
      </c>
      <c r="D851" s="20" t="e">
        <f>'Ctrl+V'!#REF!</f>
        <v>#REF!</v>
      </c>
      <c r="E851" s="14" t="e">
        <f>'Ctrl+V'!#REF!</f>
        <v>#REF!</v>
      </c>
      <c r="F851" s="14" t="e">
        <f t="shared" si="29"/>
        <v>#REF!</v>
      </c>
      <c r="G851" s="14" t="e">
        <f>VLOOKUP(F851,'Time Chart'!$A$1:$D$25,4,0)</f>
        <v>#REF!</v>
      </c>
      <c r="H851" s="21" t="e">
        <f>'Ctrl+V'!#REF!</f>
        <v>#REF!</v>
      </c>
      <c r="K851" s="14" t="str">
        <f t="shared" si="30"/>
        <v>Salida</v>
      </c>
    </row>
    <row r="852" spans="1:11" x14ac:dyDescent="0.25">
      <c r="A852" s="14">
        <v>851</v>
      </c>
      <c r="B852" s="14" t="e">
        <f>VLOOKUP('Ctrl+V'!#REF!,Data!$A$1:$B$200,2,0)</f>
        <v>#REF!</v>
      </c>
      <c r="C852" s="19" t="e">
        <f>'Ctrl+V'!#REF!</f>
        <v>#REF!</v>
      </c>
      <c r="D852" s="20" t="e">
        <f>'Ctrl+V'!#REF!</f>
        <v>#REF!</v>
      </c>
      <c r="E852" s="14" t="e">
        <f>'Ctrl+V'!#REF!</f>
        <v>#REF!</v>
      </c>
      <c r="F852" s="14" t="e">
        <f t="shared" si="29"/>
        <v>#REF!</v>
      </c>
      <c r="G852" s="14" t="e">
        <f>VLOOKUP(F852,'Time Chart'!$A$1:$D$25,4,0)</f>
        <v>#REF!</v>
      </c>
      <c r="H852" s="21" t="e">
        <f>'Ctrl+V'!#REF!</f>
        <v>#REF!</v>
      </c>
      <c r="K852" s="14" t="str">
        <f t="shared" si="30"/>
        <v>Salida</v>
      </c>
    </row>
    <row r="853" spans="1:11" x14ac:dyDescent="0.25">
      <c r="A853" s="14">
        <v>852</v>
      </c>
      <c r="B853" s="14" t="e">
        <f>VLOOKUP('Ctrl+V'!#REF!,Data!$A$1:$B$200,2,0)</f>
        <v>#REF!</v>
      </c>
      <c r="C853" s="19" t="e">
        <f>'Ctrl+V'!#REF!</f>
        <v>#REF!</v>
      </c>
      <c r="D853" s="20" t="e">
        <f>'Ctrl+V'!#REF!</f>
        <v>#REF!</v>
      </c>
      <c r="E853" s="14" t="e">
        <f>'Ctrl+V'!#REF!</f>
        <v>#REF!</v>
      </c>
      <c r="F853" s="14" t="e">
        <f t="shared" si="29"/>
        <v>#REF!</v>
      </c>
      <c r="G853" s="14" t="e">
        <f>VLOOKUP(F853,'Time Chart'!$A$1:$D$25,4,0)</f>
        <v>#REF!</v>
      </c>
      <c r="H853" s="21" t="e">
        <f>'Ctrl+V'!#REF!</f>
        <v>#REF!</v>
      </c>
      <c r="K853" s="14" t="str">
        <f t="shared" si="30"/>
        <v>Salida</v>
      </c>
    </row>
    <row r="854" spans="1:11" x14ac:dyDescent="0.25">
      <c r="A854" s="14">
        <v>853</v>
      </c>
      <c r="B854" s="14" t="e">
        <f>VLOOKUP('Ctrl+V'!#REF!,Data!$A$1:$B$200,2,0)</f>
        <v>#REF!</v>
      </c>
      <c r="C854" s="19" t="e">
        <f>'Ctrl+V'!#REF!</f>
        <v>#REF!</v>
      </c>
      <c r="D854" s="20" t="e">
        <f>'Ctrl+V'!#REF!</f>
        <v>#REF!</v>
      </c>
      <c r="E854" s="14" t="e">
        <f>'Ctrl+V'!#REF!</f>
        <v>#REF!</v>
      </c>
      <c r="F854" s="14" t="e">
        <f t="shared" si="29"/>
        <v>#REF!</v>
      </c>
      <c r="G854" s="14" t="e">
        <f>VLOOKUP(F854,'Time Chart'!$A$1:$D$25,4,0)</f>
        <v>#REF!</v>
      </c>
      <c r="H854" s="21" t="e">
        <f>'Ctrl+V'!#REF!</f>
        <v>#REF!</v>
      </c>
      <c r="K854" s="14" t="str">
        <f t="shared" si="30"/>
        <v>Salida</v>
      </c>
    </row>
    <row r="855" spans="1:11" x14ac:dyDescent="0.25">
      <c r="A855" s="14">
        <v>854</v>
      </c>
      <c r="B855" s="14" t="e">
        <f>VLOOKUP('Ctrl+V'!#REF!,Data!$A$1:$B$200,2,0)</f>
        <v>#REF!</v>
      </c>
      <c r="C855" s="19" t="e">
        <f>'Ctrl+V'!#REF!</f>
        <v>#REF!</v>
      </c>
      <c r="D855" s="20" t="e">
        <f>'Ctrl+V'!#REF!</f>
        <v>#REF!</v>
      </c>
      <c r="E855" s="14" t="e">
        <f>'Ctrl+V'!#REF!</f>
        <v>#REF!</v>
      </c>
      <c r="F855" s="14" t="e">
        <f t="shared" si="29"/>
        <v>#REF!</v>
      </c>
      <c r="G855" s="14" t="e">
        <f>VLOOKUP(F855,'Time Chart'!$A$1:$D$25,4,0)</f>
        <v>#REF!</v>
      </c>
      <c r="H855" s="21" t="e">
        <f>'Ctrl+V'!#REF!</f>
        <v>#REF!</v>
      </c>
      <c r="K855" s="14" t="str">
        <f t="shared" si="30"/>
        <v>Salida</v>
      </c>
    </row>
    <row r="856" spans="1:11" x14ac:dyDescent="0.25">
      <c r="A856" s="14">
        <v>855</v>
      </c>
      <c r="B856" s="14" t="e">
        <f>VLOOKUP('Ctrl+V'!#REF!,Data!$A$1:$B$200,2,0)</f>
        <v>#REF!</v>
      </c>
      <c r="C856" s="19" t="e">
        <f>'Ctrl+V'!#REF!</f>
        <v>#REF!</v>
      </c>
      <c r="D856" s="20" t="e">
        <f>'Ctrl+V'!#REF!</f>
        <v>#REF!</v>
      </c>
      <c r="E856" s="14" t="e">
        <f>'Ctrl+V'!#REF!</f>
        <v>#REF!</v>
      </c>
      <c r="F856" s="14" t="e">
        <f t="shared" si="29"/>
        <v>#REF!</v>
      </c>
      <c r="G856" s="14" t="e">
        <f>VLOOKUP(F856,'Time Chart'!$A$1:$D$25,4,0)</f>
        <v>#REF!</v>
      </c>
      <c r="H856" s="21" t="e">
        <f>'Ctrl+V'!#REF!</f>
        <v>#REF!</v>
      </c>
      <c r="K856" s="14" t="str">
        <f t="shared" si="30"/>
        <v>Salida</v>
      </c>
    </row>
    <row r="857" spans="1:11" x14ac:dyDescent="0.25">
      <c r="A857" s="14">
        <v>856</v>
      </c>
      <c r="B857" s="14" t="e">
        <f>VLOOKUP('Ctrl+V'!#REF!,Data!$A$1:$B$200,2,0)</f>
        <v>#REF!</v>
      </c>
      <c r="C857" s="19" t="e">
        <f>'Ctrl+V'!#REF!</f>
        <v>#REF!</v>
      </c>
      <c r="D857" s="20" t="e">
        <f>'Ctrl+V'!#REF!</f>
        <v>#REF!</v>
      </c>
      <c r="E857" s="14" t="e">
        <f>'Ctrl+V'!#REF!</f>
        <v>#REF!</v>
      </c>
      <c r="F857" s="14" t="e">
        <f t="shared" si="29"/>
        <v>#REF!</v>
      </c>
      <c r="G857" s="14" t="e">
        <f>VLOOKUP(F857,'Time Chart'!$A$1:$D$25,4,0)</f>
        <v>#REF!</v>
      </c>
      <c r="H857" s="21" t="e">
        <f>'Ctrl+V'!#REF!</f>
        <v>#REF!</v>
      </c>
      <c r="K857" s="14" t="str">
        <f t="shared" si="30"/>
        <v>Salida</v>
      </c>
    </row>
    <row r="858" spans="1:11" x14ac:dyDescent="0.25">
      <c r="A858" s="14">
        <v>857</v>
      </c>
      <c r="B858" s="14" t="e">
        <f>VLOOKUP('Ctrl+V'!#REF!,Data!$A$1:$B$200,2,0)</f>
        <v>#REF!</v>
      </c>
      <c r="C858" s="19" t="e">
        <f>'Ctrl+V'!#REF!</f>
        <v>#REF!</v>
      </c>
      <c r="D858" s="20" t="e">
        <f>'Ctrl+V'!#REF!</f>
        <v>#REF!</v>
      </c>
      <c r="E858" s="14" t="e">
        <f>'Ctrl+V'!#REF!</f>
        <v>#REF!</v>
      </c>
      <c r="F858" s="14" t="e">
        <f t="shared" si="29"/>
        <v>#REF!</v>
      </c>
      <c r="G858" s="14" t="e">
        <f>VLOOKUP(F858,'Time Chart'!$A$1:$D$25,4,0)</f>
        <v>#REF!</v>
      </c>
      <c r="H858" s="21" t="e">
        <f>'Ctrl+V'!#REF!</f>
        <v>#REF!</v>
      </c>
      <c r="K858" s="14" t="str">
        <f t="shared" si="30"/>
        <v>Salida</v>
      </c>
    </row>
    <row r="859" spans="1:11" x14ac:dyDescent="0.25">
      <c r="A859" s="14">
        <v>858</v>
      </c>
      <c r="B859" s="14" t="e">
        <f>VLOOKUP('Ctrl+V'!#REF!,Data!$A$1:$B$200,2,0)</f>
        <v>#REF!</v>
      </c>
      <c r="C859" s="19" t="e">
        <f>'Ctrl+V'!#REF!</f>
        <v>#REF!</v>
      </c>
      <c r="D859" s="20" t="e">
        <f>'Ctrl+V'!#REF!</f>
        <v>#REF!</v>
      </c>
      <c r="E859" s="14" t="e">
        <f>'Ctrl+V'!#REF!</f>
        <v>#REF!</v>
      </c>
      <c r="F859" s="14" t="e">
        <f t="shared" si="29"/>
        <v>#REF!</v>
      </c>
      <c r="G859" s="14" t="e">
        <f>VLOOKUP(F859,'Time Chart'!$A$1:$D$25,4,0)</f>
        <v>#REF!</v>
      </c>
      <c r="H859" s="21" t="e">
        <f>'Ctrl+V'!#REF!</f>
        <v>#REF!</v>
      </c>
      <c r="K859" s="14" t="str">
        <f t="shared" si="30"/>
        <v>Salida</v>
      </c>
    </row>
    <row r="860" spans="1:11" x14ac:dyDescent="0.25">
      <c r="A860" s="14">
        <v>859</v>
      </c>
      <c r="B860" s="14" t="e">
        <f>VLOOKUP('Ctrl+V'!#REF!,Data!$A$1:$B$200,2,0)</f>
        <v>#REF!</v>
      </c>
      <c r="C860" s="19" t="e">
        <f>'Ctrl+V'!#REF!</f>
        <v>#REF!</v>
      </c>
      <c r="D860" s="20" t="e">
        <f>'Ctrl+V'!#REF!</f>
        <v>#REF!</v>
      </c>
      <c r="E860" s="14" t="e">
        <f>'Ctrl+V'!#REF!</f>
        <v>#REF!</v>
      </c>
      <c r="F860" s="14" t="e">
        <f t="shared" si="29"/>
        <v>#REF!</v>
      </c>
      <c r="G860" s="14" t="e">
        <f>VLOOKUP(F860,'Time Chart'!$A$1:$D$25,4,0)</f>
        <v>#REF!</v>
      </c>
      <c r="H860" s="21" t="e">
        <f>'Ctrl+V'!#REF!</f>
        <v>#REF!</v>
      </c>
      <c r="K860" s="14" t="str">
        <f t="shared" si="30"/>
        <v>Salida</v>
      </c>
    </row>
    <row r="861" spans="1:11" x14ac:dyDescent="0.25">
      <c r="A861" s="14">
        <v>860</v>
      </c>
      <c r="B861" s="14" t="e">
        <f>VLOOKUP('Ctrl+V'!#REF!,Data!$A$1:$B$200,2,0)</f>
        <v>#REF!</v>
      </c>
      <c r="C861" s="19" t="e">
        <f>'Ctrl+V'!#REF!</f>
        <v>#REF!</v>
      </c>
      <c r="D861" s="20" t="e">
        <f>'Ctrl+V'!#REF!</f>
        <v>#REF!</v>
      </c>
      <c r="E861" s="14" t="e">
        <f>'Ctrl+V'!#REF!</f>
        <v>#REF!</v>
      </c>
      <c r="F861" s="14" t="e">
        <f t="shared" si="29"/>
        <v>#REF!</v>
      </c>
      <c r="G861" s="14" t="e">
        <f>VLOOKUP(F861,'Time Chart'!$A$1:$D$25,4,0)</f>
        <v>#REF!</v>
      </c>
      <c r="H861" s="21" t="e">
        <f>'Ctrl+V'!#REF!</f>
        <v>#REF!</v>
      </c>
      <c r="K861" s="14" t="str">
        <f t="shared" si="30"/>
        <v>Salida</v>
      </c>
    </row>
    <row r="862" spans="1:11" x14ac:dyDescent="0.25">
      <c r="A862" s="14">
        <v>861</v>
      </c>
      <c r="B862" s="14" t="e">
        <f>VLOOKUP('Ctrl+V'!#REF!,Data!$A$1:$B$200,2,0)</f>
        <v>#REF!</v>
      </c>
      <c r="C862" s="19" t="e">
        <f>'Ctrl+V'!#REF!</f>
        <v>#REF!</v>
      </c>
      <c r="D862" s="20" t="e">
        <f>'Ctrl+V'!#REF!</f>
        <v>#REF!</v>
      </c>
      <c r="E862" s="14" t="e">
        <f>'Ctrl+V'!#REF!</f>
        <v>#REF!</v>
      </c>
      <c r="F862" s="14" t="e">
        <f t="shared" si="29"/>
        <v>#REF!</v>
      </c>
      <c r="G862" s="14" t="e">
        <f>VLOOKUP(F862,'Time Chart'!$A$1:$D$25,4,0)</f>
        <v>#REF!</v>
      </c>
      <c r="H862" s="21" t="e">
        <f>'Ctrl+V'!#REF!</f>
        <v>#REF!</v>
      </c>
      <c r="K862" s="14" t="str">
        <f t="shared" si="30"/>
        <v>Salida</v>
      </c>
    </row>
    <row r="863" spans="1:11" x14ac:dyDescent="0.25">
      <c r="A863" s="14">
        <v>862</v>
      </c>
      <c r="B863" s="14" t="e">
        <f>VLOOKUP('Ctrl+V'!#REF!,Data!$A$1:$B$200,2,0)</f>
        <v>#REF!</v>
      </c>
      <c r="C863" s="19" t="e">
        <f>'Ctrl+V'!#REF!</f>
        <v>#REF!</v>
      </c>
      <c r="D863" s="20" t="e">
        <f>'Ctrl+V'!#REF!</f>
        <v>#REF!</v>
      </c>
      <c r="E863" s="14" t="e">
        <f>'Ctrl+V'!#REF!</f>
        <v>#REF!</v>
      </c>
      <c r="F863" s="14" t="e">
        <f t="shared" si="29"/>
        <v>#REF!</v>
      </c>
      <c r="G863" s="14" t="e">
        <f>VLOOKUP(F863,'Time Chart'!$A$1:$D$25,4,0)</f>
        <v>#REF!</v>
      </c>
      <c r="H863" s="21" t="e">
        <f>'Ctrl+V'!#REF!</f>
        <v>#REF!</v>
      </c>
      <c r="K863" s="14" t="str">
        <f t="shared" si="30"/>
        <v>Salida</v>
      </c>
    </row>
    <row r="864" spans="1:11" x14ac:dyDescent="0.25">
      <c r="A864" s="14">
        <v>863</v>
      </c>
      <c r="B864" s="14" t="e">
        <f>VLOOKUP('Ctrl+V'!#REF!,Data!$A$1:$B$200,2,0)</f>
        <v>#REF!</v>
      </c>
      <c r="C864" s="19" t="e">
        <f>'Ctrl+V'!#REF!</f>
        <v>#REF!</v>
      </c>
      <c r="D864" s="20" t="e">
        <f>'Ctrl+V'!#REF!</f>
        <v>#REF!</v>
      </c>
      <c r="E864" s="14" t="e">
        <f>'Ctrl+V'!#REF!</f>
        <v>#REF!</v>
      </c>
      <c r="F864" s="14" t="e">
        <f t="shared" si="29"/>
        <v>#REF!</v>
      </c>
      <c r="G864" s="14" t="e">
        <f>VLOOKUP(F864,'Time Chart'!$A$1:$D$25,4,0)</f>
        <v>#REF!</v>
      </c>
      <c r="H864" s="21" t="e">
        <f>'Ctrl+V'!#REF!</f>
        <v>#REF!</v>
      </c>
      <c r="K864" s="14" t="str">
        <f t="shared" si="30"/>
        <v>Salida</v>
      </c>
    </row>
    <row r="865" spans="1:11" x14ac:dyDescent="0.25">
      <c r="A865" s="14">
        <v>864</v>
      </c>
      <c r="B865" s="14" t="e">
        <f>VLOOKUP('Ctrl+V'!#REF!,Data!$A$1:$B$200,2,0)</f>
        <v>#REF!</v>
      </c>
      <c r="C865" s="19" t="e">
        <f>'Ctrl+V'!#REF!</f>
        <v>#REF!</v>
      </c>
      <c r="D865" s="20" t="e">
        <f>'Ctrl+V'!#REF!</f>
        <v>#REF!</v>
      </c>
      <c r="E865" s="14" t="e">
        <f>'Ctrl+V'!#REF!</f>
        <v>#REF!</v>
      </c>
      <c r="F865" s="14" t="e">
        <f t="shared" si="29"/>
        <v>#REF!</v>
      </c>
      <c r="G865" s="14" t="e">
        <f>VLOOKUP(F865,'Time Chart'!$A$1:$D$25,4,0)</f>
        <v>#REF!</v>
      </c>
      <c r="H865" s="21" t="e">
        <f>'Ctrl+V'!#REF!</f>
        <v>#REF!</v>
      </c>
      <c r="K865" s="14" t="str">
        <f t="shared" si="30"/>
        <v>Salida</v>
      </c>
    </row>
    <row r="866" spans="1:11" x14ac:dyDescent="0.25">
      <c r="A866" s="14">
        <v>865</v>
      </c>
      <c r="B866" s="14" t="e">
        <f>VLOOKUP('Ctrl+V'!#REF!,Data!$A$1:$B$200,2,0)</f>
        <v>#REF!</v>
      </c>
      <c r="C866" s="19" t="e">
        <f>'Ctrl+V'!#REF!</f>
        <v>#REF!</v>
      </c>
      <c r="D866" s="20" t="e">
        <f>'Ctrl+V'!#REF!</f>
        <v>#REF!</v>
      </c>
      <c r="E866" s="14" t="e">
        <f>'Ctrl+V'!#REF!</f>
        <v>#REF!</v>
      </c>
      <c r="F866" s="14" t="e">
        <f t="shared" si="29"/>
        <v>#REF!</v>
      </c>
      <c r="G866" s="14" t="e">
        <f>VLOOKUP(F866,'Time Chart'!$A$1:$D$25,4,0)</f>
        <v>#REF!</v>
      </c>
      <c r="H866" s="21" t="e">
        <f>'Ctrl+V'!#REF!</f>
        <v>#REF!</v>
      </c>
      <c r="K866" s="14" t="str">
        <f t="shared" si="30"/>
        <v>Salida</v>
      </c>
    </row>
    <row r="867" spans="1:11" x14ac:dyDescent="0.25">
      <c r="A867" s="14">
        <v>866</v>
      </c>
      <c r="B867" s="14" t="e">
        <f>VLOOKUP('Ctrl+V'!#REF!,Data!$A$1:$B$200,2,0)</f>
        <v>#REF!</v>
      </c>
      <c r="C867" s="19" t="e">
        <f>'Ctrl+V'!#REF!</f>
        <v>#REF!</v>
      </c>
      <c r="D867" s="20" t="e">
        <f>'Ctrl+V'!#REF!</f>
        <v>#REF!</v>
      </c>
      <c r="E867" s="14" t="e">
        <f>'Ctrl+V'!#REF!</f>
        <v>#REF!</v>
      </c>
      <c r="F867" s="14" t="e">
        <f t="shared" si="29"/>
        <v>#REF!</v>
      </c>
      <c r="G867" s="14" t="e">
        <f>VLOOKUP(F867,'Time Chart'!$A$1:$D$25,4,0)</f>
        <v>#REF!</v>
      </c>
      <c r="H867" s="21" t="e">
        <f>'Ctrl+V'!#REF!</f>
        <v>#REF!</v>
      </c>
      <c r="K867" s="14" t="str">
        <f t="shared" si="30"/>
        <v>Salida</v>
      </c>
    </row>
    <row r="868" spans="1:11" x14ac:dyDescent="0.25">
      <c r="A868" s="14">
        <v>867</v>
      </c>
      <c r="B868" s="14" t="e">
        <f>VLOOKUP('Ctrl+V'!#REF!,Data!$A$1:$B$200,2,0)</f>
        <v>#REF!</v>
      </c>
      <c r="C868" s="19" t="e">
        <f>'Ctrl+V'!#REF!</f>
        <v>#REF!</v>
      </c>
      <c r="D868" s="20" t="e">
        <f>'Ctrl+V'!#REF!</f>
        <v>#REF!</v>
      </c>
      <c r="E868" s="14" t="e">
        <f>'Ctrl+V'!#REF!</f>
        <v>#REF!</v>
      </c>
      <c r="F868" s="14" t="e">
        <f t="shared" si="29"/>
        <v>#REF!</v>
      </c>
      <c r="G868" s="14" t="e">
        <f>VLOOKUP(F868,'Time Chart'!$A$1:$D$25,4,0)</f>
        <v>#REF!</v>
      </c>
      <c r="H868" s="21" t="e">
        <f>'Ctrl+V'!#REF!</f>
        <v>#REF!</v>
      </c>
      <c r="K868" s="14" t="str">
        <f t="shared" si="30"/>
        <v>Salida</v>
      </c>
    </row>
    <row r="869" spans="1:11" x14ac:dyDescent="0.25">
      <c r="A869" s="14">
        <v>868</v>
      </c>
      <c r="B869" s="14" t="e">
        <f>VLOOKUP('Ctrl+V'!#REF!,Data!$A$1:$B$200,2,0)</f>
        <v>#REF!</v>
      </c>
      <c r="C869" s="19" t="e">
        <f>'Ctrl+V'!#REF!</f>
        <v>#REF!</v>
      </c>
      <c r="D869" s="20" t="e">
        <f>'Ctrl+V'!#REF!</f>
        <v>#REF!</v>
      </c>
      <c r="E869" s="14" t="e">
        <f>'Ctrl+V'!#REF!</f>
        <v>#REF!</v>
      </c>
      <c r="F869" s="14" t="e">
        <f t="shared" si="29"/>
        <v>#REF!</v>
      </c>
      <c r="G869" s="14" t="e">
        <f>VLOOKUP(F869,'Time Chart'!$A$1:$D$25,4,0)</f>
        <v>#REF!</v>
      </c>
      <c r="H869" s="21" t="e">
        <f>'Ctrl+V'!#REF!</f>
        <v>#REF!</v>
      </c>
      <c r="K869" s="14" t="str">
        <f t="shared" si="30"/>
        <v>Salida</v>
      </c>
    </row>
    <row r="870" spans="1:11" x14ac:dyDescent="0.25">
      <c r="A870" s="14">
        <v>869</v>
      </c>
      <c r="B870" s="14" t="e">
        <f>VLOOKUP('Ctrl+V'!#REF!,Data!$A$1:$B$200,2,0)</f>
        <v>#REF!</v>
      </c>
      <c r="C870" s="19" t="e">
        <f>'Ctrl+V'!#REF!</f>
        <v>#REF!</v>
      </c>
      <c r="D870" s="20" t="e">
        <f>'Ctrl+V'!#REF!</f>
        <v>#REF!</v>
      </c>
      <c r="E870" s="14" t="e">
        <f>'Ctrl+V'!#REF!</f>
        <v>#REF!</v>
      </c>
      <c r="F870" s="14" t="e">
        <f t="shared" si="29"/>
        <v>#REF!</v>
      </c>
      <c r="G870" s="14" t="e">
        <f>VLOOKUP(F870,'Time Chart'!$A$1:$D$25,4,0)</f>
        <v>#REF!</v>
      </c>
      <c r="H870" s="21" t="e">
        <f>'Ctrl+V'!#REF!</f>
        <v>#REF!</v>
      </c>
      <c r="K870" s="14" t="str">
        <f t="shared" si="30"/>
        <v>Salida</v>
      </c>
    </row>
    <row r="871" spans="1:11" x14ac:dyDescent="0.25">
      <c r="A871" s="14">
        <v>870</v>
      </c>
      <c r="B871" s="14" t="e">
        <f>VLOOKUP('Ctrl+V'!#REF!,Data!$A$1:$B$200,2,0)</f>
        <v>#REF!</v>
      </c>
      <c r="C871" s="19" t="e">
        <f>'Ctrl+V'!#REF!</f>
        <v>#REF!</v>
      </c>
      <c r="D871" s="20" t="e">
        <f>'Ctrl+V'!#REF!</f>
        <v>#REF!</v>
      </c>
      <c r="E871" s="14" t="e">
        <f>'Ctrl+V'!#REF!</f>
        <v>#REF!</v>
      </c>
      <c r="F871" s="14" t="e">
        <f t="shared" si="29"/>
        <v>#REF!</v>
      </c>
      <c r="G871" s="14" t="e">
        <f>VLOOKUP(F871,'Time Chart'!$A$1:$D$25,4,0)</f>
        <v>#REF!</v>
      </c>
      <c r="H871" s="21" t="e">
        <f>'Ctrl+V'!#REF!</f>
        <v>#REF!</v>
      </c>
      <c r="K871" s="14" t="str">
        <f t="shared" si="30"/>
        <v>Salida</v>
      </c>
    </row>
    <row r="872" spans="1:11" x14ac:dyDescent="0.25">
      <c r="A872" s="14">
        <v>871</v>
      </c>
      <c r="B872" s="14" t="e">
        <f>VLOOKUP('Ctrl+V'!#REF!,Data!$A$1:$B$200,2,0)</f>
        <v>#REF!</v>
      </c>
      <c r="C872" s="19" t="e">
        <f>'Ctrl+V'!#REF!</f>
        <v>#REF!</v>
      </c>
      <c r="D872" s="20" t="e">
        <f>'Ctrl+V'!#REF!</f>
        <v>#REF!</v>
      </c>
      <c r="E872" s="14" t="e">
        <f>'Ctrl+V'!#REF!</f>
        <v>#REF!</v>
      </c>
      <c r="F872" s="14" t="e">
        <f t="shared" si="29"/>
        <v>#REF!</v>
      </c>
      <c r="G872" s="14" t="e">
        <f>VLOOKUP(F872,'Time Chart'!$A$1:$D$25,4,0)</f>
        <v>#REF!</v>
      </c>
      <c r="H872" s="21" t="e">
        <f>'Ctrl+V'!#REF!</f>
        <v>#REF!</v>
      </c>
      <c r="K872" s="14" t="str">
        <f t="shared" si="30"/>
        <v>Salida</v>
      </c>
    </row>
    <row r="873" spans="1:11" x14ac:dyDescent="0.25">
      <c r="A873" s="14">
        <v>872</v>
      </c>
      <c r="B873" s="14" t="e">
        <f>VLOOKUP('Ctrl+V'!#REF!,Data!$A$1:$B$200,2,0)</f>
        <v>#REF!</v>
      </c>
      <c r="C873" s="19" t="e">
        <f>'Ctrl+V'!#REF!</f>
        <v>#REF!</v>
      </c>
      <c r="D873" s="20" t="e">
        <f>'Ctrl+V'!#REF!</f>
        <v>#REF!</v>
      </c>
      <c r="E873" s="14" t="e">
        <f>'Ctrl+V'!#REF!</f>
        <v>#REF!</v>
      </c>
      <c r="F873" s="14" t="e">
        <f t="shared" si="29"/>
        <v>#REF!</v>
      </c>
      <c r="G873" s="14" t="e">
        <f>VLOOKUP(F873,'Time Chart'!$A$1:$D$25,4,0)</f>
        <v>#REF!</v>
      </c>
      <c r="H873" s="21" t="e">
        <f>'Ctrl+V'!#REF!</f>
        <v>#REF!</v>
      </c>
      <c r="K873" s="14" t="str">
        <f t="shared" si="30"/>
        <v>Salida</v>
      </c>
    </row>
    <row r="874" spans="1:11" x14ac:dyDescent="0.25">
      <c r="A874" s="14">
        <v>873</v>
      </c>
      <c r="B874" s="14" t="e">
        <f>VLOOKUP('Ctrl+V'!#REF!,Data!$A$1:$B$200,2,0)</f>
        <v>#REF!</v>
      </c>
      <c r="C874" s="19" t="e">
        <f>'Ctrl+V'!#REF!</f>
        <v>#REF!</v>
      </c>
      <c r="D874" s="20" t="e">
        <f>'Ctrl+V'!#REF!</f>
        <v>#REF!</v>
      </c>
      <c r="E874" s="14" t="e">
        <f>'Ctrl+V'!#REF!</f>
        <v>#REF!</v>
      </c>
      <c r="F874" s="14" t="e">
        <f t="shared" si="29"/>
        <v>#REF!</v>
      </c>
      <c r="G874" s="14" t="e">
        <f>VLOOKUP(F874,'Time Chart'!$A$1:$D$25,4,0)</f>
        <v>#REF!</v>
      </c>
      <c r="H874" s="21" t="e">
        <f>'Ctrl+V'!#REF!</f>
        <v>#REF!</v>
      </c>
      <c r="K874" s="14" t="str">
        <f t="shared" si="30"/>
        <v>Salida</v>
      </c>
    </row>
    <row r="875" spans="1:11" x14ac:dyDescent="0.25">
      <c r="A875" s="14">
        <v>874</v>
      </c>
      <c r="B875" s="14" t="e">
        <f>VLOOKUP('Ctrl+V'!#REF!,Data!$A$1:$B$200,2,0)</f>
        <v>#REF!</v>
      </c>
      <c r="C875" s="19" t="e">
        <f>'Ctrl+V'!#REF!</f>
        <v>#REF!</v>
      </c>
      <c r="D875" s="20" t="e">
        <f>'Ctrl+V'!#REF!</f>
        <v>#REF!</v>
      </c>
      <c r="E875" s="14" t="e">
        <f>'Ctrl+V'!#REF!</f>
        <v>#REF!</v>
      </c>
      <c r="F875" s="14" t="e">
        <f t="shared" si="29"/>
        <v>#REF!</v>
      </c>
      <c r="G875" s="14" t="e">
        <f>VLOOKUP(F875,'Time Chart'!$A$1:$D$25,4,0)</f>
        <v>#REF!</v>
      </c>
      <c r="H875" s="21" t="e">
        <f>'Ctrl+V'!#REF!</f>
        <v>#REF!</v>
      </c>
      <c r="K875" s="14" t="str">
        <f t="shared" si="30"/>
        <v>Salida</v>
      </c>
    </row>
    <row r="876" spans="1:11" x14ac:dyDescent="0.25">
      <c r="A876" s="14">
        <v>875</v>
      </c>
      <c r="B876" s="14" t="e">
        <f>VLOOKUP('Ctrl+V'!#REF!,Data!$A$1:$B$200,2,0)</f>
        <v>#REF!</v>
      </c>
      <c r="C876" s="19" t="e">
        <f>'Ctrl+V'!#REF!</f>
        <v>#REF!</v>
      </c>
      <c r="D876" s="20" t="e">
        <f>'Ctrl+V'!#REF!</f>
        <v>#REF!</v>
      </c>
      <c r="E876" s="14" t="e">
        <f>'Ctrl+V'!#REF!</f>
        <v>#REF!</v>
      </c>
      <c r="F876" s="14" t="e">
        <f t="shared" si="29"/>
        <v>#REF!</v>
      </c>
      <c r="G876" s="14" t="e">
        <f>VLOOKUP(F876,'Time Chart'!$A$1:$D$25,4,0)</f>
        <v>#REF!</v>
      </c>
      <c r="H876" s="21" t="e">
        <f>'Ctrl+V'!#REF!</f>
        <v>#REF!</v>
      </c>
      <c r="K876" s="14" t="str">
        <f t="shared" si="30"/>
        <v>Salida</v>
      </c>
    </row>
    <row r="877" spans="1:11" x14ac:dyDescent="0.25">
      <c r="A877" s="14">
        <v>876</v>
      </c>
      <c r="B877" s="14" t="e">
        <f>VLOOKUP('Ctrl+V'!#REF!,Data!$A$1:$B$200,2,0)</f>
        <v>#REF!</v>
      </c>
      <c r="C877" s="19" t="e">
        <f>'Ctrl+V'!#REF!</f>
        <v>#REF!</v>
      </c>
      <c r="D877" s="20" t="e">
        <f>'Ctrl+V'!#REF!</f>
        <v>#REF!</v>
      </c>
      <c r="E877" s="14" t="e">
        <f>'Ctrl+V'!#REF!</f>
        <v>#REF!</v>
      </c>
      <c r="F877" s="14" t="e">
        <f t="shared" si="29"/>
        <v>#REF!</v>
      </c>
      <c r="G877" s="14" t="e">
        <f>VLOOKUP(F877,'Time Chart'!$A$1:$D$25,4,0)</f>
        <v>#REF!</v>
      </c>
      <c r="H877" s="21" t="e">
        <f>'Ctrl+V'!#REF!</f>
        <v>#REF!</v>
      </c>
      <c r="K877" s="14" t="str">
        <f t="shared" si="30"/>
        <v>Salida</v>
      </c>
    </row>
    <row r="878" spans="1:11" x14ac:dyDescent="0.25">
      <c r="A878" s="14">
        <v>877</v>
      </c>
      <c r="B878" s="14" t="e">
        <f>VLOOKUP('Ctrl+V'!#REF!,Data!$A$1:$B$200,2,0)</f>
        <v>#REF!</v>
      </c>
      <c r="C878" s="19" t="e">
        <f>'Ctrl+V'!#REF!</f>
        <v>#REF!</v>
      </c>
      <c r="D878" s="20" t="e">
        <f>'Ctrl+V'!#REF!</f>
        <v>#REF!</v>
      </c>
      <c r="E878" s="14" t="e">
        <f>'Ctrl+V'!#REF!</f>
        <v>#REF!</v>
      </c>
      <c r="F878" s="14" t="e">
        <f t="shared" si="29"/>
        <v>#REF!</v>
      </c>
      <c r="G878" s="14" t="e">
        <f>VLOOKUP(F878,'Time Chart'!$A$1:$D$25,4,0)</f>
        <v>#REF!</v>
      </c>
      <c r="H878" s="21" t="e">
        <f>'Ctrl+V'!#REF!</f>
        <v>#REF!</v>
      </c>
      <c r="K878" s="14" t="str">
        <f t="shared" si="30"/>
        <v>Salida</v>
      </c>
    </row>
    <row r="879" spans="1:11" x14ac:dyDescent="0.25">
      <c r="A879" s="14">
        <v>878</v>
      </c>
      <c r="B879" s="14" t="e">
        <f>VLOOKUP('Ctrl+V'!#REF!,Data!$A$1:$B$200,2,0)</f>
        <v>#REF!</v>
      </c>
      <c r="C879" s="19" t="e">
        <f>'Ctrl+V'!#REF!</f>
        <v>#REF!</v>
      </c>
      <c r="D879" s="20" t="e">
        <f>'Ctrl+V'!#REF!</f>
        <v>#REF!</v>
      </c>
      <c r="E879" s="14" t="e">
        <f>'Ctrl+V'!#REF!</f>
        <v>#REF!</v>
      </c>
      <c r="F879" s="14" t="e">
        <f t="shared" si="29"/>
        <v>#REF!</v>
      </c>
      <c r="G879" s="14" t="e">
        <f>VLOOKUP(F879,'Time Chart'!$A$1:$D$25,4,0)</f>
        <v>#REF!</v>
      </c>
      <c r="H879" s="21" t="e">
        <f>'Ctrl+V'!#REF!</f>
        <v>#REF!</v>
      </c>
      <c r="K879" s="14" t="str">
        <f t="shared" si="30"/>
        <v>Salida</v>
      </c>
    </row>
    <row r="880" spans="1:11" x14ac:dyDescent="0.25">
      <c r="A880" s="14">
        <v>879</v>
      </c>
      <c r="B880" s="14" t="e">
        <f>VLOOKUP('Ctrl+V'!#REF!,Data!$A$1:$B$200,2,0)</f>
        <v>#REF!</v>
      </c>
      <c r="C880" s="19" t="e">
        <f>'Ctrl+V'!#REF!</f>
        <v>#REF!</v>
      </c>
      <c r="D880" s="20" t="e">
        <f>'Ctrl+V'!#REF!</f>
        <v>#REF!</v>
      </c>
      <c r="E880" s="14" t="e">
        <f>'Ctrl+V'!#REF!</f>
        <v>#REF!</v>
      </c>
      <c r="F880" s="14" t="e">
        <f t="shared" si="29"/>
        <v>#REF!</v>
      </c>
      <c r="G880" s="14" t="e">
        <f>VLOOKUP(F880,'Time Chart'!$A$1:$D$25,4,0)</f>
        <v>#REF!</v>
      </c>
      <c r="H880" s="21" t="e">
        <f>'Ctrl+V'!#REF!</f>
        <v>#REF!</v>
      </c>
      <c r="K880" s="14" t="str">
        <f t="shared" si="30"/>
        <v>Salida</v>
      </c>
    </row>
    <row r="881" spans="1:11" x14ac:dyDescent="0.25">
      <c r="A881" s="14">
        <v>880</v>
      </c>
      <c r="B881" s="14" t="e">
        <f>VLOOKUP('Ctrl+V'!#REF!,Data!$A$1:$B$200,2,0)</f>
        <v>#REF!</v>
      </c>
      <c r="C881" s="19" t="e">
        <f>'Ctrl+V'!#REF!</f>
        <v>#REF!</v>
      </c>
      <c r="D881" s="20" t="e">
        <f>'Ctrl+V'!#REF!</f>
        <v>#REF!</v>
      </c>
      <c r="E881" s="14" t="e">
        <f>'Ctrl+V'!#REF!</f>
        <v>#REF!</v>
      </c>
      <c r="F881" s="14" t="e">
        <f t="shared" ref="F881:F944" si="31">ROUNDDOWN(HOUR(C881),1)+1</f>
        <v>#REF!</v>
      </c>
      <c r="G881" s="14" t="e">
        <f>VLOOKUP(F881,'Time Chart'!$A$1:$D$25,4,0)</f>
        <v>#REF!</v>
      </c>
      <c r="H881" s="21" t="e">
        <f>'Ctrl+V'!#REF!</f>
        <v>#REF!</v>
      </c>
      <c r="K881" s="14" t="str">
        <f t="shared" si="30"/>
        <v>Salida</v>
      </c>
    </row>
    <row r="882" spans="1:11" x14ac:dyDescent="0.25">
      <c r="A882" s="14">
        <v>881</v>
      </c>
      <c r="B882" s="14" t="e">
        <f>VLOOKUP('Ctrl+V'!#REF!,Data!$A$1:$B$200,2,0)</f>
        <v>#REF!</v>
      </c>
      <c r="C882" s="19" t="e">
        <f>'Ctrl+V'!#REF!</f>
        <v>#REF!</v>
      </c>
      <c r="D882" s="20" t="e">
        <f>'Ctrl+V'!#REF!</f>
        <v>#REF!</v>
      </c>
      <c r="E882" s="14" t="e">
        <f>'Ctrl+V'!#REF!</f>
        <v>#REF!</v>
      </c>
      <c r="F882" s="14" t="e">
        <f t="shared" si="31"/>
        <v>#REF!</v>
      </c>
      <c r="G882" s="14" t="e">
        <f>VLOOKUP(F882,'Time Chart'!$A$1:$D$25,4,0)</f>
        <v>#REF!</v>
      </c>
      <c r="H882" s="21" t="e">
        <f>'Ctrl+V'!#REF!</f>
        <v>#REF!</v>
      </c>
      <c r="K882" s="14" t="str">
        <f t="shared" si="30"/>
        <v>Salida</v>
      </c>
    </row>
    <row r="883" spans="1:11" x14ac:dyDescent="0.25">
      <c r="A883" s="14">
        <v>882</v>
      </c>
      <c r="B883" s="14" t="e">
        <f>VLOOKUP('Ctrl+V'!#REF!,Data!$A$1:$B$200,2,0)</f>
        <v>#REF!</v>
      </c>
      <c r="C883" s="19" t="e">
        <f>'Ctrl+V'!#REF!</f>
        <v>#REF!</v>
      </c>
      <c r="D883" s="20" t="e">
        <f>'Ctrl+V'!#REF!</f>
        <v>#REF!</v>
      </c>
      <c r="E883" s="14" t="e">
        <f>'Ctrl+V'!#REF!</f>
        <v>#REF!</v>
      </c>
      <c r="F883" s="14" t="e">
        <f t="shared" si="31"/>
        <v>#REF!</v>
      </c>
      <c r="G883" s="14" t="e">
        <f>VLOOKUP(F883,'Time Chart'!$A$1:$D$25,4,0)</f>
        <v>#REF!</v>
      </c>
      <c r="H883" s="21" t="e">
        <f>'Ctrl+V'!#REF!</f>
        <v>#REF!</v>
      </c>
      <c r="K883" s="14" t="str">
        <f t="shared" si="30"/>
        <v>Salida</v>
      </c>
    </row>
    <row r="884" spans="1:11" x14ac:dyDescent="0.25">
      <c r="A884" s="14">
        <v>883</v>
      </c>
      <c r="B884" s="14" t="e">
        <f>VLOOKUP('Ctrl+V'!#REF!,Data!$A$1:$B$200,2,0)</f>
        <v>#REF!</v>
      </c>
      <c r="C884" s="19" t="e">
        <f>'Ctrl+V'!#REF!</f>
        <v>#REF!</v>
      </c>
      <c r="D884" s="20" t="e">
        <f>'Ctrl+V'!#REF!</f>
        <v>#REF!</v>
      </c>
      <c r="E884" s="14" t="e">
        <f>'Ctrl+V'!#REF!</f>
        <v>#REF!</v>
      </c>
      <c r="F884" s="14" t="e">
        <f t="shared" si="31"/>
        <v>#REF!</v>
      </c>
      <c r="G884" s="14" t="e">
        <f>VLOOKUP(F884,'Time Chart'!$A$1:$D$25,4,0)</f>
        <v>#REF!</v>
      </c>
      <c r="H884" s="21" t="e">
        <f>'Ctrl+V'!#REF!</f>
        <v>#REF!</v>
      </c>
      <c r="K884" s="14" t="str">
        <f t="shared" si="30"/>
        <v>Salida</v>
      </c>
    </row>
    <row r="885" spans="1:11" x14ac:dyDescent="0.25">
      <c r="A885" s="14">
        <v>884</v>
      </c>
      <c r="B885" s="14" t="e">
        <f>VLOOKUP('Ctrl+V'!#REF!,Data!$A$1:$B$200,2,0)</f>
        <v>#REF!</v>
      </c>
      <c r="C885" s="19" t="e">
        <f>'Ctrl+V'!#REF!</f>
        <v>#REF!</v>
      </c>
      <c r="D885" s="20" t="e">
        <f>'Ctrl+V'!#REF!</f>
        <v>#REF!</v>
      </c>
      <c r="E885" s="14" t="e">
        <f>'Ctrl+V'!#REF!</f>
        <v>#REF!</v>
      </c>
      <c r="F885" s="14" t="e">
        <f t="shared" si="31"/>
        <v>#REF!</v>
      </c>
      <c r="G885" s="14" t="e">
        <f>VLOOKUP(F885,'Time Chart'!$A$1:$D$25,4,0)</f>
        <v>#REF!</v>
      </c>
      <c r="H885" s="21" t="e">
        <f>'Ctrl+V'!#REF!</f>
        <v>#REF!</v>
      </c>
      <c r="K885" s="14" t="str">
        <f t="shared" si="30"/>
        <v>Salida</v>
      </c>
    </row>
    <row r="886" spans="1:11" x14ac:dyDescent="0.25">
      <c r="A886" s="14">
        <v>885</v>
      </c>
      <c r="B886" s="14" t="e">
        <f>VLOOKUP('Ctrl+V'!#REF!,Data!$A$1:$B$200,2,0)</f>
        <v>#REF!</v>
      </c>
      <c r="C886" s="19" t="e">
        <f>'Ctrl+V'!#REF!</f>
        <v>#REF!</v>
      </c>
      <c r="D886" s="20" t="e">
        <f>'Ctrl+V'!#REF!</f>
        <v>#REF!</v>
      </c>
      <c r="E886" s="14" t="e">
        <f>'Ctrl+V'!#REF!</f>
        <v>#REF!</v>
      </c>
      <c r="F886" s="14" t="e">
        <f t="shared" si="31"/>
        <v>#REF!</v>
      </c>
      <c r="G886" s="14" t="e">
        <f>VLOOKUP(F886,'Time Chart'!$A$1:$D$25,4,0)</f>
        <v>#REF!</v>
      </c>
      <c r="H886" s="21" t="e">
        <f>'Ctrl+V'!#REF!</f>
        <v>#REF!</v>
      </c>
      <c r="K886" s="14" t="str">
        <f t="shared" si="30"/>
        <v>Salida</v>
      </c>
    </row>
    <row r="887" spans="1:11" x14ac:dyDescent="0.25">
      <c r="A887" s="14">
        <v>886</v>
      </c>
      <c r="B887" s="14" t="e">
        <f>VLOOKUP('Ctrl+V'!#REF!,Data!$A$1:$B$200,2,0)</f>
        <v>#REF!</v>
      </c>
      <c r="C887" s="19" t="e">
        <f>'Ctrl+V'!#REF!</f>
        <v>#REF!</v>
      </c>
      <c r="D887" s="20" t="e">
        <f>'Ctrl+V'!#REF!</f>
        <v>#REF!</v>
      </c>
      <c r="E887" s="14" t="e">
        <f>'Ctrl+V'!#REF!</f>
        <v>#REF!</v>
      </c>
      <c r="F887" s="14" t="e">
        <f t="shared" si="31"/>
        <v>#REF!</v>
      </c>
      <c r="G887" s="14" t="e">
        <f>VLOOKUP(F887,'Time Chart'!$A$1:$D$25,4,0)</f>
        <v>#REF!</v>
      </c>
      <c r="H887" s="21" t="e">
        <f>'Ctrl+V'!#REF!</f>
        <v>#REF!</v>
      </c>
      <c r="K887" s="14" t="str">
        <f t="shared" si="30"/>
        <v>Salida</v>
      </c>
    </row>
    <row r="888" spans="1:11" x14ac:dyDescent="0.25">
      <c r="A888" s="14">
        <v>887</v>
      </c>
      <c r="B888" s="14" t="e">
        <f>VLOOKUP('Ctrl+V'!#REF!,Data!$A$1:$B$200,2,0)</f>
        <v>#REF!</v>
      </c>
      <c r="C888" s="19" t="e">
        <f>'Ctrl+V'!#REF!</f>
        <v>#REF!</v>
      </c>
      <c r="D888" s="20" t="e">
        <f>'Ctrl+V'!#REF!</f>
        <v>#REF!</v>
      </c>
      <c r="E888" s="14" t="e">
        <f>'Ctrl+V'!#REF!</f>
        <v>#REF!</v>
      </c>
      <c r="F888" s="14" t="e">
        <f t="shared" si="31"/>
        <v>#REF!</v>
      </c>
      <c r="G888" s="14" t="e">
        <f>VLOOKUP(F888,'Time Chart'!$A$1:$D$25,4,0)</f>
        <v>#REF!</v>
      </c>
      <c r="H888" s="21" t="e">
        <f>'Ctrl+V'!#REF!</f>
        <v>#REF!</v>
      </c>
      <c r="K888" s="14" t="str">
        <f t="shared" si="30"/>
        <v>Salida</v>
      </c>
    </row>
    <row r="889" spans="1:11" x14ac:dyDescent="0.25">
      <c r="A889" s="14">
        <v>888</v>
      </c>
      <c r="B889" s="14" t="e">
        <f>VLOOKUP('Ctrl+V'!#REF!,Data!$A$1:$B$200,2,0)</f>
        <v>#REF!</v>
      </c>
      <c r="C889" s="19" t="e">
        <f>'Ctrl+V'!#REF!</f>
        <v>#REF!</v>
      </c>
      <c r="D889" s="20" t="e">
        <f>'Ctrl+V'!#REF!</f>
        <v>#REF!</v>
      </c>
      <c r="E889" s="14" t="e">
        <f>'Ctrl+V'!#REF!</f>
        <v>#REF!</v>
      </c>
      <c r="F889" s="14" t="e">
        <f t="shared" si="31"/>
        <v>#REF!</v>
      </c>
      <c r="G889" s="14" t="e">
        <f>VLOOKUP(F889,'Time Chart'!$A$1:$D$25,4,0)</f>
        <v>#REF!</v>
      </c>
      <c r="H889" s="21" t="e">
        <f>'Ctrl+V'!#REF!</f>
        <v>#REF!</v>
      </c>
      <c r="K889" s="14" t="str">
        <f t="shared" si="30"/>
        <v>Salida</v>
      </c>
    </row>
    <row r="890" spans="1:11" x14ac:dyDescent="0.25">
      <c r="A890" s="14">
        <v>889</v>
      </c>
      <c r="B890" s="14" t="e">
        <f>VLOOKUP('Ctrl+V'!#REF!,Data!$A$1:$B$200,2,0)</f>
        <v>#REF!</v>
      </c>
      <c r="C890" s="19" t="e">
        <f>'Ctrl+V'!#REF!</f>
        <v>#REF!</v>
      </c>
      <c r="D890" s="20" t="e">
        <f>'Ctrl+V'!#REF!</f>
        <v>#REF!</v>
      </c>
      <c r="E890" s="14" t="e">
        <f>'Ctrl+V'!#REF!</f>
        <v>#REF!</v>
      </c>
      <c r="F890" s="14" t="e">
        <f t="shared" si="31"/>
        <v>#REF!</v>
      </c>
      <c r="G890" s="14" t="e">
        <f>VLOOKUP(F890,'Time Chart'!$A$1:$D$25,4,0)</f>
        <v>#REF!</v>
      </c>
      <c r="H890" s="21" t="e">
        <f>'Ctrl+V'!#REF!</f>
        <v>#REF!</v>
      </c>
      <c r="K890" s="14" t="str">
        <f t="shared" si="30"/>
        <v>Salida</v>
      </c>
    </row>
    <row r="891" spans="1:11" x14ac:dyDescent="0.25">
      <c r="A891" s="14">
        <v>890</v>
      </c>
      <c r="B891" s="14" t="e">
        <f>VLOOKUP('Ctrl+V'!#REF!,Data!$A$1:$B$200,2,0)</f>
        <v>#REF!</v>
      </c>
      <c r="C891" s="19" t="e">
        <f>'Ctrl+V'!#REF!</f>
        <v>#REF!</v>
      </c>
      <c r="D891" s="20" t="e">
        <f>'Ctrl+V'!#REF!</f>
        <v>#REF!</v>
      </c>
      <c r="E891" s="14" t="e">
        <f>'Ctrl+V'!#REF!</f>
        <v>#REF!</v>
      </c>
      <c r="F891" s="14" t="e">
        <f t="shared" si="31"/>
        <v>#REF!</v>
      </c>
      <c r="G891" s="14" t="e">
        <f>VLOOKUP(F891,'Time Chart'!$A$1:$D$25,4,0)</f>
        <v>#REF!</v>
      </c>
      <c r="H891" s="21" t="e">
        <f>'Ctrl+V'!#REF!</f>
        <v>#REF!</v>
      </c>
      <c r="K891" s="14" t="str">
        <f t="shared" si="30"/>
        <v>Salida</v>
      </c>
    </row>
    <row r="892" spans="1:11" x14ac:dyDescent="0.25">
      <c r="A892" s="14">
        <v>891</v>
      </c>
      <c r="B892" s="14" t="e">
        <f>VLOOKUP('Ctrl+V'!#REF!,Data!$A$1:$B$200,2,0)</f>
        <v>#REF!</v>
      </c>
      <c r="C892" s="19" t="e">
        <f>'Ctrl+V'!#REF!</f>
        <v>#REF!</v>
      </c>
      <c r="D892" s="20" t="e">
        <f>'Ctrl+V'!#REF!</f>
        <v>#REF!</v>
      </c>
      <c r="E892" s="14" t="e">
        <f>'Ctrl+V'!#REF!</f>
        <v>#REF!</v>
      </c>
      <c r="F892" s="14" t="e">
        <f t="shared" si="31"/>
        <v>#REF!</v>
      </c>
      <c r="G892" s="14" t="e">
        <f>VLOOKUP(F892,'Time Chart'!$A$1:$D$25,4,0)</f>
        <v>#REF!</v>
      </c>
      <c r="H892" s="21" t="e">
        <f>'Ctrl+V'!#REF!</f>
        <v>#REF!</v>
      </c>
      <c r="K892" s="14" t="str">
        <f t="shared" si="30"/>
        <v>Salida</v>
      </c>
    </row>
    <row r="893" spans="1:11" x14ac:dyDescent="0.25">
      <c r="A893" s="14">
        <v>892</v>
      </c>
      <c r="B893" s="14" t="e">
        <f>VLOOKUP('Ctrl+V'!#REF!,Data!$A$1:$B$200,2,0)</f>
        <v>#REF!</v>
      </c>
      <c r="C893" s="19" t="e">
        <f>'Ctrl+V'!#REF!</f>
        <v>#REF!</v>
      </c>
      <c r="D893" s="20" t="e">
        <f>'Ctrl+V'!#REF!</f>
        <v>#REF!</v>
      </c>
      <c r="E893" s="14" t="e">
        <f>'Ctrl+V'!#REF!</f>
        <v>#REF!</v>
      </c>
      <c r="F893" s="14" t="e">
        <f t="shared" si="31"/>
        <v>#REF!</v>
      </c>
      <c r="G893" s="14" t="e">
        <f>VLOOKUP(F893,'Time Chart'!$A$1:$D$25,4,0)</f>
        <v>#REF!</v>
      </c>
      <c r="H893" s="21" t="e">
        <f>'Ctrl+V'!#REF!</f>
        <v>#REF!</v>
      </c>
      <c r="K893" s="14" t="str">
        <f t="shared" si="30"/>
        <v>Salida</v>
      </c>
    </row>
    <row r="894" spans="1:11" x14ac:dyDescent="0.25">
      <c r="A894" s="14">
        <v>893</v>
      </c>
      <c r="B894" s="14" t="e">
        <f>VLOOKUP('Ctrl+V'!#REF!,Data!$A$1:$B$200,2,0)</f>
        <v>#REF!</v>
      </c>
      <c r="C894" s="19" t="e">
        <f>'Ctrl+V'!#REF!</f>
        <v>#REF!</v>
      </c>
      <c r="D894" s="20" t="e">
        <f>'Ctrl+V'!#REF!</f>
        <v>#REF!</v>
      </c>
      <c r="E894" s="14" t="e">
        <f>'Ctrl+V'!#REF!</f>
        <v>#REF!</v>
      </c>
      <c r="F894" s="14" t="e">
        <f t="shared" si="31"/>
        <v>#REF!</v>
      </c>
      <c r="G894" s="14" t="e">
        <f>VLOOKUP(F894,'Time Chart'!$A$1:$D$25,4,0)</f>
        <v>#REF!</v>
      </c>
      <c r="H894" s="21" t="e">
        <f>'Ctrl+V'!#REF!</f>
        <v>#REF!</v>
      </c>
      <c r="K894" s="14" t="str">
        <f t="shared" si="30"/>
        <v>Salida</v>
      </c>
    </row>
    <row r="895" spans="1:11" x14ac:dyDescent="0.25">
      <c r="A895" s="14">
        <v>894</v>
      </c>
      <c r="B895" s="14" t="e">
        <f>VLOOKUP('Ctrl+V'!#REF!,Data!$A$1:$B$200,2,0)</f>
        <v>#REF!</v>
      </c>
      <c r="C895" s="19" t="e">
        <f>'Ctrl+V'!#REF!</f>
        <v>#REF!</v>
      </c>
      <c r="D895" s="20" t="e">
        <f>'Ctrl+V'!#REF!</f>
        <v>#REF!</v>
      </c>
      <c r="E895" s="14" t="e">
        <f>'Ctrl+V'!#REF!</f>
        <v>#REF!</v>
      </c>
      <c r="F895" s="14" t="e">
        <f t="shared" si="31"/>
        <v>#REF!</v>
      </c>
      <c r="G895" s="14" t="e">
        <f>VLOOKUP(F895,'Time Chart'!$A$1:$D$25,4,0)</f>
        <v>#REF!</v>
      </c>
      <c r="H895" s="21" t="e">
        <f>'Ctrl+V'!#REF!</f>
        <v>#REF!</v>
      </c>
      <c r="K895" s="14" t="str">
        <f t="shared" si="30"/>
        <v>Salida</v>
      </c>
    </row>
    <row r="896" spans="1:11" x14ac:dyDescent="0.25">
      <c r="A896" s="14">
        <v>895</v>
      </c>
      <c r="B896" s="14" t="e">
        <f>VLOOKUP('Ctrl+V'!#REF!,Data!$A$1:$B$200,2,0)</f>
        <v>#REF!</v>
      </c>
      <c r="C896" s="19" t="e">
        <f>'Ctrl+V'!#REF!</f>
        <v>#REF!</v>
      </c>
      <c r="D896" s="20" t="e">
        <f>'Ctrl+V'!#REF!</f>
        <v>#REF!</v>
      </c>
      <c r="E896" s="14" t="e">
        <f>'Ctrl+V'!#REF!</f>
        <v>#REF!</v>
      </c>
      <c r="F896" s="14" t="e">
        <f t="shared" si="31"/>
        <v>#REF!</v>
      </c>
      <c r="G896" s="14" t="e">
        <f>VLOOKUP(F896,'Time Chart'!$A$1:$D$25,4,0)</f>
        <v>#REF!</v>
      </c>
      <c r="H896" s="21" t="e">
        <f>'Ctrl+V'!#REF!</f>
        <v>#REF!</v>
      </c>
      <c r="K896" s="14" t="str">
        <f t="shared" si="30"/>
        <v>Salida</v>
      </c>
    </row>
    <row r="897" spans="1:11" x14ac:dyDescent="0.25">
      <c r="A897" s="14">
        <v>896</v>
      </c>
      <c r="B897" s="14" t="e">
        <f>VLOOKUP('Ctrl+V'!#REF!,Data!$A$1:$B$200,2,0)</f>
        <v>#REF!</v>
      </c>
      <c r="C897" s="19" t="e">
        <f>'Ctrl+V'!#REF!</f>
        <v>#REF!</v>
      </c>
      <c r="D897" s="20" t="e">
        <f>'Ctrl+V'!#REF!</f>
        <v>#REF!</v>
      </c>
      <c r="E897" s="14" t="e">
        <f>'Ctrl+V'!#REF!</f>
        <v>#REF!</v>
      </c>
      <c r="F897" s="14" t="e">
        <f t="shared" si="31"/>
        <v>#REF!</v>
      </c>
      <c r="G897" s="14" t="e">
        <f>VLOOKUP(F897,'Time Chart'!$A$1:$D$25,4,0)</f>
        <v>#REF!</v>
      </c>
      <c r="H897" s="21" t="e">
        <f>'Ctrl+V'!#REF!</f>
        <v>#REF!</v>
      </c>
      <c r="K897" s="14" t="str">
        <f t="shared" si="30"/>
        <v>Salida</v>
      </c>
    </row>
    <row r="898" spans="1:11" x14ac:dyDescent="0.25">
      <c r="A898" s="14">
        <v>897</v>
      </c>
      <c r="B898" s="14" t="e">
        <f>VLOOKUP('Ctrl+V'!#REF!,Data!$A$1:$B$200,2,0)</f>
        <v>#REF!</v>
      </c>
      <c r="C898" s="19" t="e">
        <f>'Ctrl+V'!#REF!</f>
        <v>#REF!</v>
      </c>
      <c r="D898" s="20" t="e">
        <f>'Ctrl+V'!#REF!</f>
        <v>#REF!</v>
      </c>
      <c r="E898" s="14" t="e">
        <f>'Ctrl+V'!#REF!</f>
        <v>#REF!</v>
      </c>
      <c r="F898" s="14" t="e">
        <f t="shared" si="31"/>
        <v>#REF!</v>
      </c>
      <c r="G898" s="14" t="e">
        <f>VLOOKUP(F898,'Time Chart'!$A$1:$D$25,4,0)</f>
        <v>#REF!</v>
      </c>
      <c r="H898" s="21" t="e">
        <f>'Ctrl+V'!#REF!</f>
        <v>#REF!</v>
      </c>
      <c r="K898" s="14" t="str">
        <f t="shared" si="30"/>
        <v>Salida</v>
      </c>
    </row>
    <row r="899" spans="1:11" x14ac:dyDescent="0.25">
      <c r="A899" s="14">
        <v>898</v>
      </c>
      <c r="B899" s="14" t="e">
        <f>VLOOKUP('Ctrl+V'!#REF!,Data!$A$1:$B$200,2,0)</f>
        <v>#REF!</v>
      </c>
      <c r="C899" s="19" t="e">
        <f>'Ctrl+V'!#REF!</f>
        <v>#REF!</v>
      </c>
      <c r="D899" s="20" t="e">
        <f>'Ctrl+V'!#REF!</f>
        <v>#REF!</v>
      </c>
      <c r="E899" s="14" t="e">
        <f>'Ctrl+V'!#REF!</f>
        <v>#REF!</v>
      </c>
      <c r="F899" s="14" t="e">
        <f t="shared" si="31"/>
        <v>#REF!</v>
      </c>
      <c r="G899" s="14" t="e">
        <f>VLOOKUP(F899,'Time Chart'!$A$1:$D$25,4,0)</f>
        <v>#REF!</v>
      </c>
      <c r="H899" s="21" t="e">
        <f>'Ctrl+V'!#REF!</f>
        <v>#REF!</v>
      </c>
      <c r="K899" s="14" t="str">
        <f t="shared" ref="K899:K962" si="32">IF(J899="Santa Lucia","Llegada","Salida")</f>
        <v>Salida</v>
      </c>
    </row>
    <row r="900" spans="1:11" x14ac:dyDescent="0.25">
      <c r="A900" s="14">
        <v>899</v>
      </c>
      <c r="B900" s="14" t="e">
        <f>VLOOKUP('Ctrl+V'!#REF!,Data!$A$1:$B$200,2,0)</f>
        <v>#REF!</v>
      </c>
      <c r="C900" s="19" t="e">
        <f>'Ctrl+V'!#REF!</f>
        <v>#REF!</v>
      </c>
      <c r="D900" s="20" t="e">
        <f>'Ctrl+V'!#REF!</f>
        <v>#REF!</v>
      </c>
      <c r="E900" s="14" t="e">
        <f>'Ctrl+V'!#REF!</f>
        <v>#REF!</v>
      </c>
      <c r="F900" s="14" t="e">
        <f t="shared" si="31"/>
        <v>#REF!</v>
      </c>
      <c r="G900" s="14" t="e">
        <f>VLOOKUP(F900,'Time Chart'!$A$1:$D$25,4,0)</f>
        <v>#REF!</v>
      </c>
      <c r="H900" s="21" t="e">
        <f>'Ctrl+V'!#REF!</f>
        <v>#REF!</v>
      </c>
      <c r="K900" s="14" t="str">
        <f t="shared" si="32"/>
        <v>Salida</v>
      </c>
    </row>
    <row r="901" spans="1:11" x14ac:dyDescent="0.25">
      <c r="A901" s="14">
        <v>900</v>
      </c>
      <c r="B901" s="14" t="e">
        <f>VLOOKUP('Ctrl+V'!#REF!,Data!$A$1:$B$200,2,0)</f>
        <v>#REF!</v>
      </c>
      <c r="C901" s="19" t="e">
        <f>'Ctrl+V'!#REF!</f>
        <v>#REF!</v>
      </c>
      <c r="D901" s="20" t="e">
        <f>'Ctrl+V'!#REF!</f>
        <v>#REF!</v>
      </c>
      <c r="E901" s="14" t="e">
        <f>'Ctrl+V'!#REF!</f>
        <v>#REF!</v>
      </c>
      <c r="F901" s="14" t="e">
        <f t="shared" si="31"/>
        <v>#REF!</v>
      </c>
      <c r="G901" s="14" t="e">
        <f>VLOOKUP(F901,'Time Chart'!$A$1:$D$25,4,0)</f>
        <v>#REF!</v>
      </c>
      <c r="H901" s="21" t="e">
        <f>'Ctrl+V'!#REF!</f>
        <v>#REF!</v>
      </c>
      <c r="K901" s="14" t="str">
        <f t="shared" si="32"/>
        <v>Salida</v>
      </c>
    </row>
    <row r="902" spans="1:11" x14ac:dyDescent="0.25">
      <c r="A902" s="14">
        <v>901</v>
      </c>
      <c r="B902" s="14" t="e">
        <f>VLOOKUP('Ctrl+V'!#REF!,Data!$A$1:$B$200,2,0)</f>
        <v>#REF!</v>
      </c>
      <c r="C902" s="19" t="e">
        <f>'Ctrl+V'!#REF!</f>
        <v>#REF!</v>
      </c>
      <c r="D902" s="20" t="e">
        <f>'Ctrl+V'!#REF!</f>
        <v>#REF!</v>
      </c>
      <c r="E902" s="14" t="e">
        <f>'Ctrl+V'!#REF!</f>
        <v>#REF!</v>
      </c>
      <c r="F902" s="14" t="e">
        <f t="shared" si="31"/>
        <v>#REF!</v>
      </c>
      <c r="G902" s="14" t="e">
        <f>VLOOKUP(F902,'Time Chart'!$A$1:$D$25,4,0)</f>
        <v>#REF!</v>
      </c>
      <c r="H902" s="21" t="e">
        <f>'Ctrl+V'!#REF!</f>
        <v>#REF!</v>
      </c>
      <c r="K902" s="14" t="str">
        <f t="shared" si="32"/>
        <v>Salida</v>
      </c>
    </row>
    <row r="903" spans="1:11" x14ac:dyDescent="0.25">
      <c r="A903" s="14">
        <v>902</v>
      </c>
      <c r="B903" s="14" t="e">
        <f>VLOOKUP('Ctrl+V'!#REF!,Data!$A$1:$B$200,2,0)</f>
        <v>#REF!</v>
      </c>
      <c r="C903" s="19" t="e">
        <f>'Ctrl+V'!#REF!</f>
        <v>#REF!</v>
      </c>
      <c r="D903" s="20" t="e">
        <f>'Ctrl+V'!#REF!</f>
        <v>#REF!</v>
      </c>
      <c r="E903" s="14" t="e">
        <f>'Ctrl+V'!#REF!</f>
        <v>#REF!</v>
      </c>
      <c r="F903" s="14" t="e">
        <f t="shared" si="31"/>
        <v>#REF!</v>
      </c>
      <c r="G903" s="14" t="e">
        <f>VLOOKUP(F903,'Time Chart'!$A$1:$D$25,4,0)</f>
        <v>#REF!</v>
      </c>
      <c r="H903" s="21" t="e">
        <f>'Ctrl+V'!#REF!</f>
        <v>#REF!</v>
      </c>
      <c r="K903" s="14" t="str">
        <f t="shared" si="32"/>
        <v>Salida</v>
      </c>
    </row>
    <row r="904" spans="1:11" x14ac:dyDescent="0.25">
      <c r="A904" s="14">
        <v>903</v>
      </c>
      <c r="B904" s="14" t="e">
        <f>VLOOKUP('Ctrl+V'!#REF!,Data!$A$1:$B$200,2,0)</f>
        <v>#REF!</v>
      </c>
      <c r="C904" s="19" t="e">
        <f>'Ctrl+V'!#REF!</f>
        <v>#REF!</v>
      </c>
      <c r="D904" s="20" t="e">
        <f>'Ctrl+V'!#REF!</f>
        <v>#REF!</v>
      </c>
      <c r="E904" s="14" t="e">
        <f>'Ctrl+V'!#REF!</f>
        <v>#REF!</v>
      </c>
      <c r="F904" s="14" t="e">
        <f t="shared" si="31"/>
        <v>#REF!</v>
      </c>
      <c r="G904" s="14" t="e">
        <f>VLOOKUP(F904,'Time Chart'!$A$1:$D$25,4,0)</f>
        <v>#REF!</v>
      </c>
      <c r="H904" s="21" t="e">
        <f>'Ctrl+V'!#REF!</f>
        <v>#REF!</v>
      </c>
      <c r="K904" s="14" t="str">
        <f t="shared" si="32"/>
        <v>Salida</v>
      </c>
    </row>
    <row r="905" spans="1:11" x14ac:dyDescent="0.25">
      <c r="A905" s="14">
        <v>904</v>
      </c>
      <c r="B905" s="14" t="e">
        <f>VLOOKUP('Ctrl+V'!#REF!,Data!$A$1:$B$200,2,0)</f>
        <v>#REF!</v>
      </c>
      <c r="C905" s="19" t="e">
        <f>'Ctrl+V'!#REF!</f>
        <v>#REF!</v>
      </c>
      <c r="D905" s="20" t="e">
        <f>'Ctrl+V'!#REF!</f>
        <v>#REF!</v>
      </c>
      <c r="E905" s="14" t="e">
        <f>'Ctrl+V'!#REF!</f>
        <v>#REF!</v>
      </c>
      <c r="F905" s="14" t="e">
        <f t="shared" si="31"/>
        <v>#REF!</v>
      </c>
      <c r="G905" s="14" t="e">
        <f>VLOOKUP(F905,'Time Chart'!$A$1:$D$25,4,0)</f>
        <v>#REF!</v>
      </c>
      <c r="H905" s="21" t="e">
        <f>'Ctrl+V'!#REF!</f>
        <v>#REF!</v>
      </c>
      <c r="K905" s="14" t="str">
        <f t="shared" si="32"/>
        <v>Salida</v>
      </c>
    </row>
    <row r="906" spans="1:11" x14ac:dyDescent="0.25">
      <c r="A906" s="14">
        <v>905</v>
      </c>
      <c r="B906" s="14" t="e">
        <f>VLOOKUP('Ctrl+V'!#REF!,Data!$A$1:$B$200,2,0)</f>
        <v>#REF!</v>
      </c>
      <c r="C906" s="19" t="e">
        <f>'Ctrl+V'!#REF!</f>
        <v>#REF!</v>
      </c>
      <c r="D906" s="20" t="e">
        <f>'Ctrl+V'!#REF!</f>
        <v>#REF!</v>
      </c>
      <c r="E906" s="14" t="e">
        <f>'Ctrl+V'!#REF!</f>
        <v>#REF!</v>
      </c>
      <c r="F906" s="14" t="e">
        <f t="shared" si="31"/>
        <v>#REF!</v>
      </c>
      <c r="G906" s="14" t="e">
        <f>VLOOKUP(F906,'Time Chart'!$A$1:$D$25,4,0)</f>
        <v>#REF!</v>
      </c>
      <c r="H906" s="21" t="e">
        <f>'Ctrl+V'!#REF!</f>
        <v>#REF!</v>
      </c>
      <c r="K906" s="14" t="str">
        <f t="shared" si="32"/>
        <v>Salida</v>
      </c>
    </row>
    <row r="907" spans="1:11" x14ac:dyDescent="0.25">
      <c r="A907" s="14">
        <v>906</v>
      </c>
      <c r="B907" s="14" t="e">
        <f>VLOOKUP('Ctrl+V'!#REF!,Data!$A$1:$B$200,2,0)</f>
        <v>#REF!</v>
      </c>
      <c r="C907" s="19" t="e">
        <f>'Ctrl+V'!#REF!</f>
        <v>#REF!</v>
      </c>
      <c r="D907" s="20" t="e">
        <f>'Ctrl+V'!#REF!</f>
        <v>#REF!</v>
      </c>
      <c r="E907" s="14" t="e">
        <f>'Ctrl+V'!#REF!</f>
        <v>#REF!</v>
      </c>
      <c r="F907" s="14" t="e">
        <f t="shared" si="31"/>
        <v>#REF!</v>
      </c>
      <c r="G907" s="14" t="e">
        <f>VLOOKUP(F907,'Time Chart'!$A$1:$D$25,4,0)</f>
        <v>#REF!</v>
      </c>
      <c r="H907" s="21" t="e">
        <f>'Ctrl+V'!#REF!</f>
        <v>#REF!</v>
      </c>
      <c r="K907" s="14" t="str">
        <f t="shared" si="32"/>
        <v>Salida</v>
      </c>
    </row>
    <row r="908" spans="1:11" x14ac:dyDescent="0.25">
      <c r="A908" s="14">
        <v>907</v>
      </c>
      <c r="B908" s="14" t="e">
        <f>VLOOKUP('Ctrl+V'!#REF!,Data!$A$1:$B$200,2,0)</f>
        <v>#REF!</v>
      </c>
      <c r="C908" s="19" t="e">
        <f>'Ctrl+V'!#REF!</f>
        <v>#REF!</v>
      </c>
      <c r="D908" s="20" t="e">
        <f>'Ctrl+V'!#REF!</f>
        <v>#REF!</v>
      </c>
      <c r="E908" s="14" t="e">
        <f>'Ctrl+V'!#REF!</f>
        <v>#REF!</v>
      </c>
      <c r="F908" s="14" t="e">
        <f t="shared" si="31"/>
        <v>#REF!</v>
      </c>
      <c r="G908" s="14" t="e">
        <f>VLOOKUP(F908,'Time Chart'!$A$1:$D$25,4,0)</f>
        <v>#REF!</v>
      </c>
      <c r="H908" s="21" t="e">
        <f>'Ctrl+V'!#REF!</f>
        <v>#REF!</v>
      </c>
      <c r="K908" s="14" t="str">
        <f t="shared" si="32"/>
        <v>Salida</v>
      </c>
    </row>
    <row r="909" spans="1:11" x14ac:dyDescent="0.25">
      <c r="A909" s="14">
        <v>908</v>
      </c>
      <c r="B909" s="14" t="e">
        <f>VLOOKUP('Ctrl+V'!#REF!,Data!$A$1:$B$200,2,0)</f>
        <v>#REF!</v>
      </c>
      <c r="C909" s="19" t="e">
        <f>'Ctrl+V'!#REF!</f>
        <v>#REF!</v>
      </c>
      <c r="D909" s="20" t="e">
        <f>'Ctrl+V'!#REF!</f>
        <v>#REF!</v>
      </c>
      <c r="E909" s="14" t="e">
        <f>'Ctrl+V'!#REF!</f>
        <v>#REF!</v>
      </c>
      <c r="F909" s="14" t="e">
        <f t="shared" si="31"/>
        <v>#REF!</v>
      </c>
      <c r="G909" s="14" t="e">
        <f>VLOOKUP(F909,'Time Chart'!$A$1:$D$25,4,0)</f>
        <v>#REF!</v>
      </c>
      <c r="H909" s="21" t="e">
        <f>'Ctrl+V'!#REF!</f>
        <v>#REF!</v>
      </c>
      <c r="K909" s="14" t="str">
        <f t="shared" si="32"/>
        <v>Salida</v>
      </c>
    </row>
    <row r="910" spans="1:11" x14ac:dyDescent="0.25">
      <c r="A910" s="14">
        <v>909</v>
      </c>
      <c r="B910" s="14" t="e">
        <f>VLOOKUP('Ctrl+V'!#REF!,Data!$A$1:$B$200,2,0)</f>
        <v>#REF!</v>
      </c>
      <c r="C910" s="19" t="e">
        <f>'Ctrl+V'!#REF!</f>
        <v>#REF!</v>
      </c>
      <c r="D910" s="20" t="e">
        <f>'Ctrl+V'!#REF!</f>
        <v>#REF!</v>
      </c>
      <c r="E910" s="14" t="e">
        <f>'Ctrl+V'!#REF!</f>
        <v>#REF!</v>
      </c>
      <c r="F910" s="14" t="e">
        <f t="shared" si="31"/>
        <v>#REF!</v>
      </c>
      <c r="G910" s="14" t="e">
        <f>VLOOKUP(F910,'Time Chart'!$A$1:$D$25,4,0)</f>
        <v>#REF!</v>
      </c>
      <c r="H910" s="21" t="e">
        <f>'Ctrl+V'!#REF!</f>
        <v>#REF!</v>
      </c>
      <c r="K910" s="14" t="str">
        <f t="shared" si="32"/>
        <v>Salida</v>
      </c>
    </row>
    <row r="911" spans="1:11" x14ac:dyDescent="0.25">
      <c r="A911" s="14">
        <v>910</v>
      </c>
      <c r="B911" s="14" t="e">
        <f>VLOOKUP('Ctrl+V'!#REF!,Data!$A$1:$B$200,2,0)</f>
        <v>#REF!</v>
      </c>
      <c r="C911" s="19" t="e">
        <f>'Ctrl+V'!#REF!</f>
        <v>#REF!</v>
      </c>
      <c r="D911" s="20" t="e">
        <f>'Ctrl+V'!#REF!</f>
        <v>#REF!</v>
      </c>
      <c r="E911" s="14" t="e">
        <f>'Ctrl+V'!#REF!</f>
        <v>#REF!</v>
      </c>
      <c r="F911" s="14" t="e">
        <f t="shared" si="31"/>
        <v>#REF!</v>
      </c>
      <c r="G911" s="14" t="e">
        <f>VLOOKUP(F911,'Time Chart'!$A$1:$D$25,4,0)</f>
        <v>#REF!</v>
      </c>
      <c r="H911" s="21" t="e">
        <f>'Ctrl+V'!#REF!</f>
        <v>#REF!</v>
      </c>
      <c r="K911" s="14" t="str">
        <f t="shared" si="32"/>
        <v>Salida</v>
      </c>
    </row>
    <row r="912" spans="1:11" x14ac:dyDescent="0.25">
      <c r="A912" s="14">
        <v>911</v>
      </c>
      <c r="B912" s="14" t="e">
        <f>VLOOKUP('Ctrl+V'!#REF!,Data!$A$1:$B$200,2,0)</f>
        <v>#REF!</v>
      </c>
      <c r="C912" s="19" t="e">
        <f>'Ctrl+V'!#REF!</f>
        <v>#REF!</v>
      </c>
      <c r="D912" s="20" t="e">
        <f>'Ctrl+V'!#REF!</f>
        <v>#REF!</v>
      </c>
      <c r="E912" s="14" t="e">
        <f>'Ctrl+V'!#REF!</f>
        <v>#REF!</v>
      </c>
      <c r="F912" s="14" t="e">
        <f t="shared" si="31"/>
        <v>#REF!</v>
      </c>
      <c r="G912" s="14" t="e">
        <f>VLOOKUP(F912,'Time Chart'!$A$1:$D$25,4,0)</f>
        <v>#REF!</v>
      </c>
      <c r="H912" s="21" t="e">
        <f>'Ctrl+V'!#REF!</f>
        <v>#REF!</v>
      </c>
      <c r="K912" s="14" t="str">
        <f t="shared" si="32"/>
        <v>Salida</v>
      </c>
    </row>
    <row r="913" spans="1:11" x14ac:dyDescent="0.25">
      <c r="A913" s="14">
        <v>912</v>
      </c>
      <c r="B913" s="14" t="e">
        <f>VLOOKUP('Ctrl+V'!#REF!,Data!$A$1:$B$200,2,0)</f>
        <v>#REF!</v>
      </c>
      <c r="C913" s="19" t="e">
        <f>'Ctrl+V'!#REF!</f>
        <v>#REF!</v>
      </c>
      <c r="D913" s="20" t="e">
        <f>'Ctrl+V'!#REF!</f>
        <v>#REF!</v>
      </c>
      <c r="E913" s="14" t="e">
        <f>'Ctrl+V'!#REF!</f>
        <v>#REF!</v>
      </c>
      <c r="F913" s="14" t="e">
        <f t="shared" si="31"/>
        <v>#REF!</v>
      </c>
      <c r="G913" s="14" t="e">
        <f>VLOOKUP(F913,'Time Chart'!$A$1:$D$25,4,0)</f>
        <v>#REF!</v>
      </c>
      <c r="H913" s="21" t="e">
        <f>'Ctrl+V'!#REF!</f>
        <v>#REF!</v>
      </c>
      <c r="K913" s="14" t="str">
        <f t="shared" si="32"/>
        <v>Salida</v>
      </c>
    </row>
    <row r="914" spans="1:11" x14ac:dyDescent="0.25">
      <c r="A914" s="14">
        <v>913</v>
      </c>
      <c r="B914" s="14" t="e">
        <f>VLOOKUP('Ctrl+V'!#REF!,Data!$A$1:$B$200,2,0)</f>
        <v>#REF!</v>
      </c>
      <c r="C914" s="19" t="e">
        <f>'Ctrl+V'!#REF!</f>
        <v>#REF!</v>
      </c>
      <c r="D914" s="20" t="e">
        <f>'Ctrl+V'!#REF!</f>
        <v>#REF!</v>
      </c>
      <c r="E914" s="14" t="e">
        <f>'Ctrl+V'!#REF!</f>
        <v>#REF!</v>
      </c>
      <c r="F914" s="14" t="e">
        <f t="shared" si="31"/>
        <v>#REF!</v>
      </c>
      <c r="G914" s="14" t="e">
        <f>VLOOKUP(F914,'Time Chart'!$A$1:$D$25,4,0)</f>
        <v>#REF!</v>
      </c>
      <c r="H914" s="21" t="e">
        <f>'Ctrl+V'!#REF!</f>
        <v>#REF!</v>
      </c>
      <c r="K914" s="14" t="str">
        <f t="shared" si="32"/>
        <v>Salida</v>
      </c>
    </row>
    <row r="915" spans="1:11" x14ac:dyDescent="0.25">
      <c r="A915" s="14">
        <v>914</v>
      </c>
      <c r="B915" s="14" t="e">
        <f>VLOOKUP('Ctrl+V'!#REF!,Data!$A$1:$B$200,2,0)</f>
        <v>#REF!</v>
      </c>
      <c r="C915" s="19" t="e">
        <f>'Ctrl+V'!#REF!</f>
        <v>#REF!</v>
      </c>
      <c r="D915" s="20" t="e">
        <f>'Ctrl+V'!#REF!</f>
        <v>#REF!</v>
      </c>
      <c r="E915" s="14" t="e">
        <f>'Ctrl+V'!#REF!</f>
        <v>#REF!</v>
      </c>
      <c r="F915" s="14" t="e">
        <f t="shared" si="31"/>
        <v>#REF!</v>
      </c>
      <c r="G915" s="14" t="e">
        <f>VLOOKUP(F915,'Time Chart'!$A$1:$D$25,4,0)</f>
        <v>#REF!</v>
      </c>
      <c r="H915" s="21" t="e">
        <f>'Ctrl+V'!#REF!</f>
        <v>#REF!</v>
      </c>
      <c r="K915" s="14" t="str">
        <f t="shared" si="32"/>
        <v>Salida</v>
      </c>
    </row>
    <row r="916" spans="1:11" x14ac:dyDescent="0.25">
      <c r="A916" s="14">
        <v>915</v>
      </c>
      <c r="B916" s="14" t="e">
        <f>VLOOKUP('Ctrl+V'!#REF!,Data!$A$1:$B$200,2,0)</f>
        <v>#REF!</v>
      </c>
      <c r="C916" s="19" t="e">
        <f>'Ctrl+V'!#REF!</f>
        <v>#REF!</v>
      </c>
      <c r="D916" s="20" t="e">
        <f>'Ctrl+V'!#REF!</f>
        <v>#REF!</v>
      </c>
      <c r="E916" s="14" t="e">
        <f>'Ctrl+V'!#REF!</f>
        <v>#REF!</v>
      </c>
      <c r="F916" s="14" t="e">
        <f t="shared" si="31"/>
        <v>#REF!</v>
      </c>
      <c r="G916" s="14" t="e">
        <f>VLOOKUP(F916,'Time Chart'!$A$1:$D$25,4,0)</f>
        <v>#REF!</v>
      </c>
      <c r="H916" s="21" t="e">
        <f>'Ctrl+V'!#REF!</f>
        <v>#REF!</v>
      </c>
      <c r="K916" s="14" t="str">
        <f t="shared" si="32"/>
        <v>Salida</v>
      </c>
    </row>
    <row r="917" spans="1:11" x14ac:dyDescent="0.25">
      <c r="A917" s="14">
        <v>916</v>
      </c>
      <c r="B917" s="14" t="e">
        <f>VLOOKUP('Ctrl+V'!#REF!,Data!$A$1:$B$200,2,0)</f>
        <v>#REF!</v>
      </c>
      <c r="C917" s="19" t="e">
        <f>'Ctrl+V'!#REF!</f>
        <v>#REF!</v>
      </c>
      <c r="D917" s="20" t="e">
        <f>'Ctrl+V'!#REF!</f>
        <v>#REF!</v>
      </c>
      <c r="E917" s="14" t="e">
        <f>'Ctrl+V'!#REF!</f>
        <v>#REF!</v>
      </c>
      <c r="F917" s="14" t="e">
        <f t="shared" si="31"/>
        <v>#REF!</v>
      </c>
      <c r="G917" s="14" t="e">
        <f>VLOOKUP(F917,'Time Chart'!$A$1:$D$25,4,0)</f>
        <v>#REF!</v>
      </c>
      <c r="H917" s="21" t="e">
        <f>'Ctrl+V'!#REF!</f>
        <v>#REF!</v>
      </c>
      <c r="K917" s="14" t="str">
        <f t="shared" si="32"/>
        <v>Salida</v>
      </c>
    </row>
    <row r="918" spans="1:11" x14ac:dyDescent="0.25">
      <c r="A918" s="14">
        <v>917</v>
      </c>
      <c r="B918" s="14" t="e">
        <f>VLOOKUP('Ctrl+V'!#REF!,Data!$A$1:$B$200,2,0)</f>
        <v>#REF!</v>
      </c>
      <c r="C918" s="19" t="e">
        <f>'Ctrl+V'!#REF!</f>
        <v>#REF!</v>
      </c>
      <c r="D918" s="20" t="e">
        <f>'Ctrl+V'!#REF!</f>
        <v>#REF!</v>
      </c>
      <c r="E918" s="14" t="e">
        <f>'Ctrl+V'!#REF!</f>
        <v>#REF!</v>
      </c>
      <c r="F918" s="14" t="e">
        <f t="shared" si="31"/>
        <v>#REF!</v>
      </c>
      <c r="G918" s="14" t="e">
        <f>VLOOKUP(F918,'Time Chart'!$A$1:$D$25,4,0)</f>
        <v>#REF!</v>
      </c>
      <c r="H918" s="21" t="e">
        <f>'Ctrl+V'!#REF!</f>
        <v>#REF!</v>
      </c>
      <c r="K918" s="14" t="str">
        <f t="shared" si="32"/>
        <v>Salida</v>
      </c>
    </row>
    <row r="919" spans="1:11" x14ac:dyDescent="0.25">
      <c r="A919" s="14">
        <v>918</v>
      </c>
      <c r="B919" s="14" t="e">
        <f>VLOOKUP('Ctrl+V'!#REF!,Data!$A$1:$B$200,2,0)</f>
        <v>#REF!</v>
      </c>
      <c r="C919" s="19" t="e">
        <f>'Ctrl+V'!#REF!</f>
        <v>#REF!</v>
      </c>
      <c r="D919" s="20" t="e">
        <f>'Ctrl+V'!#REF!</f>
        <v>#REF!</v>
      </c>
      <c r="E919" s="14" t="e">
        <f>'Ctrl+V'!#REF!</f>
        <v>#REF!</v>
      </c>
      <c r="F919" s="14" t="e">
        <f t="shared" si="31"/>
        <v>#REF!</v>
      </c>
      <c r="G919" s="14" t="e">
        <f>VLOOKUP(F919,'Time Chart'!$A$1:$D$25,4,0)</f>
        <v>#REF!</v>
      </c>
      <c r="H919" s="21" t="e">
        <f>'Ctrl+V'!#REF!</f>
        <v>#REF!</v>
      </c>
      <c r="K919" s="14" t="str">
        <f t="shared" si="32"/>
        <v>Salida</v>
      </c>
    </row>
    <row r="920" spans="1:11" x14ac:dyDescent="0.25">
      <c r="A920" s="14">
        <v>919</v>
      </c>
      <c r="B920" s="14" t="e">
        <f>VLOOKUP('Ctrl+V'!#REF!,Data!$A$1:$B$200,2,0)</f>
        <v>#REF!</v>
      </c>
      <c r="C920" s="19" t="e">
        <f>'Ctrl+V'!#REF!</f>
        <v>#REF!</v>
      </c>
      <c r="D920" s="20" t="e">
        <f>'Ctrl+V'!#REF!</f>
        <v>#REF!</v>
      </c>
      <c r="E920" s="14" t="e">
        <f>'Ctrl+V'!#REF!</f>
        <v>#REF!</v>
      </c>
      <c r="F920" s="14" t="e">
        <f t="shared" si="31"/>
        <v>#REF!</v>
      </c>
      <c r="G920" s="14" t="e">
        <f>VLOOKUP(F920,'Time Chart'!$A$1:$D$25,4,0)</f>
        <v>#REF!</v>
      </c>
      <c r="H920" s="21" t="e">
        <f>'Ctrl+V'!#REF!</f>
        <v>#REF!</v>
      </c>
      <c r="K920" s="14" t="str">
        <f t="shared" si="32"/>
        <v>Salida</v>
      </c>
    </row>
    <row r="921" spans="1:11" x14ac:dyDescent="0.25">
      <c r="A921" s="14">
        <v>920</v>
      </c>
      <c r="B921" s="14" t="e">
        <f>VLOOKUP('Ctrl+V'!#REF!,Data!$A$1:$B$200,2,0)</f>
        <v>#REF!</v>
      </c>
      <c r="C921" s="19" t="e">
        <f>'Ctrl+V'!#REF!</f>
        <v>#REF!</v>
      </c>
      <c r="D921" s="20" t="e">
        <f>'Ctrl+V'!#REF!</f>
        <v>#REF!</v>
      </c>
      <c r="E921" s="14" t="e">
        <f>'Ctrl+V'!#REF!</f>
        <v>#REF!</v>
      </c>
      <c r="F921" s="14" t="e">
        <f t="shared" si="31"/>
        <v>#REF!</v>
      </c>
      <c r="G921" s="14" t="e">
        <f>VLOOKUP(F921,'Time Chart'!$A$1:$D$25,4,0)</f>
        <v>#REF!</v>
      </c>
      <c r="H921" s="21" t="e">
        <f>'Ctrl+V'!#REF!</f>
        <v>#REF!</v>
      </c>
      <c r="K921" s="14" t="str">
        <f t="shared" si="32"/>
        <v>Salida</v>
      </c>
    </row>
    <row r="922" spans="1:11" x14ac:dyDescent="0.25">
      <c r="A922" s="14">
        <v>921</v>
      </c>
      <c r="B922" s="14" t="e">
        <f>VLOOKUP('Ctrl+V'!#REF!,Data!$A$1:$B$200,2,0)</f>
        <v>#REF!</v>
      </c>
      <c r="C922" s="19" t="e">
        <f>'Ctrl+V'!#REF!</f>
        <v>#REF!</v>
      </c>
      <c r="D922" s="20" t="e">
        <f>'Ctrl+V'!#REF!</f>
        <v>#REF!</v>
      </c>
      <c r="E922" s="14" t="e">
        <f>'Ctrl+V'!#REF!</f>
        <v>#REF!</v>
      </c>
      <c r="F922" s="14" t="e">
        <f t="shared" si="31"/>
        <v>#REF!</v>
      </c>
      <c r="G922" s="14" t="e">
        <f>VLOOKUP(F922,'Time Chart'!$A$1:$D$25,4,0)</f>
        <v>#REF!</v>
      </c>
      <c r="H922" s="21" t="e">
        <f>'Ctrl+V'!#REF!</f>
        <v>#REF!</v>
      </c>
      <c r="K922" s="14" t="str">
        <f t="shared" si="32"/>
        <v>Salida</v>
      </c>
    </row>
    <row r="923" spans="1:11" x14ac:dyDescent="0.25">
      <c r="A923" s="14">
        <v>922</v>
      </c>
      <c r="B923" s="14" t="e">
        <f>VLOOKUP('Ctrl+V'!#REF!,Data!$A$1:$B$200,2,0)</f>
        <v>#REF!</v>
      </c>
      <c r="C923" s="19" t="e">
        <f>'Ctrl+V'!#REF!</f>
        <v>#REF!</v>
      </c>
      <c r="D923" s="20" t="e">
        <f>'Ctrl+V'!#REF!</f>
        <v>#REF!</v>
      </c>
      <c r="E923" s="14" t="e">
        <f>'Ctrl+V'!#REF!</f>
        <v>#REF!</v>
      </c>
      <c r="F923" s="14" t="e">
        <f t="shared" si="31"/>
        <v>#REF!</v>
      </c>
      <c r="G923" s="14" t="e">
        <f>VLOOKUP(F923,'Time Chart'!$A$1:$D$25,4,0)</f>
        <v>#REF!</v>
      </c>
      <c r="H923" s="21" t="e">
        <f>'Ctrl+V'!#REF!</f>
        <v>#REF!</v>
      </c>
      <c r="K923" s="14" t="str">
        <f t="shared" si="32"/>
        <v>Salida</v>
      </c>
    </row>
    <row r="924" spans="1:11" x14ac:dyDescent="0.25">
      <c r="A924" s="14">
        <v>923</v>
      </c>
      <c r="B924" s="14" t="e">
        <f>VLOOKUP('Ctrl+V'!#REF!,Data!$A$1:$B$200,2,0)</f>
        <v>#REF!</v>
      </c>
      <c r="C924" s="19" t="e">
        <f>'Ctrl+V'!#REF!</f>
        <v>#REF!</v>
      </c>
      <c r="D924" s="20" t="e">
        <f>'Ctrl+V'!#REF!</f>
        <v>#REF!</v>
      </c>
      <c r="E924" s="14" t="e">
        <f>'Ctrl+V'!#REF!</f>
        <v>#REF!</v>
      </c>
      <c r="F924" s="14" t="e">
        <f t="shared" si="31"/>
        <v>#REF!</v>
      </c>
      <c r="G924" s="14" t="e">
        <f>VLOOKUP(F924,'Time Chart'!$A$1:$D$25,4,0)</f>
        <v>#REF!</v>
      </c>
      <c r="H924" s="21" t="e">
        <f>'Ctrl+V'!#REF!</f>
        <v>#REF!</v>
      </c>
      <c r="K924" s="14" t="str">
        <f t="shared" si="32"/>
        <v>Salida</v>
      </c>
    </row>
    <row r="925" spans="1:11" x14ac:dyDescent="0.25">
      <c r="A925" s="14">
        <v>924</v>
      </c>
      <c r="B925" s="14" t="e">
        <f>VLOOKUP('Ctrl+V'!#REF!,Data!$A$1:$B$200,2,0)</f>
        <v>#REF!</v>
      </c>
      <c r="C925" s="19" t="e">
        <f>'Ctrl+V'!#REF!</f>
        <v>#REF!</v>
      </c>
      <c r="D925" s="20" t="e">
        <f>'Ctrl+V'!#REF!</f>
        <v>#REF!</v>
      </c>
      <c r="E925" s="14" t="e">
        <f>'Ctrl+V'!#REF!</f>
        <v>#REF!</v>
      </c>
      <c r="F925" s="14" t="e">
        <f t="shared" si="31"/>
        <v>#REF!</v>
      </c>
      <c r="G925" s="14" t="e">
        <f>VLOOKUP(F925,'Time Chart'!$A$1:$D$25,4,0)</f>
        <v>#REF!</v>
      </c>
      <c r="H925" s="21" t="e">
        <f>'Ctrl+V'!#REF!</f>
        <v>#REF!</v>
      </c>
      <c r="K925" s="14" t="str">
        <f t="shared" si="32"/>
        <v>Salida</v>
      </c>
    </row>
    <row r="926" spans="1:11" x14ac:dyDescent="0.25">
      <c r="A926" s="14">
        <v>925</v>
      </c>
      <c r="B926" s="14" t="e">
        <f>VLOOKUP('Ctrl+V'!#REF!,Data!$A$1:$B$200,2,0)</f>
        <v>#REF!</v>
      </c>
      <c r="C926" s="19" t="e">
        <f>'Ctrl+V'!#REF!</f>
        <v>#REF!</v>
      </c>
      <c r="D926" s="20" t="e">
        <f>'Ctrl+V'!#REF!</f>
        <v>#REF!</v>
      </c>
      <c r="E926" s="14" t="e">
        <f>'Ctrl+V'!#REF!</f>
        <v>#REF!</v>
      </c>
      <c r="F926" s="14" t="e">
        <f t="shared" si="31"/>
        <v>#REF!</v>
      </c>
      <c r="G926" s="14" t="e">
        <f>VLOOKUP(F926,'Time Chart'!$A$1:$D$25,4,0)</f>
        <v>#REF!</v>
      </c>
      <c r="H926" s="21" t="e">
        <f>'Ctrl+V'!#REF!</f>
        <v>#REF!</v>
      </c>
      <c r="K926" s="14" t="str">
        <f t="shared" si="32"/>
        <v>Salida</v>
      </c>
    </row>
    <row r="927" spans="1:11" x14ac:dyDescent="0.25">
      <c r="A927" s="14">
        <v>926</v>
      </c>
      <c r="B927" s="14" t="e">
        <f>VLOOKUP('Ctrl+V'!#REF!,Data!$A$1:$B$200,2,0)</f>
        <v>#REF!</v>
      </c>
      <c r="C927" s="19" t="e">
        <f>'Ctrl+V'!#REF!</f>
        <v>#REF!</v>
      </c>
      <c r="D927" s="20" t="e">
        <f>'Ctrl+V'!#REF!</f>
        <v>#REF!</v>
      </c>
      <c r="E927" s="14" t="e">
        <f>'Ctrl+V'!#REF!</f>
        <v>#REF!</v>
      </c>
      <c r="F927" s="14" t="e">
        <f t="shared" si="31"/>
        <v>#REF!</v>
      </c>
      <c r="G927" s="14" t="e">
        <f>VLOOKUP(F927,'Time Chart'!$A$1:$D$25,4,0)</f>
        <v>#REF!</v>
      </c>
      <c r="H927" s="21" t="e">
        <f>'Ctrl+V'!#REF!</f>
        <v>#REF!</v>
      </c>
      <c r="K927" s="14" t="str">
        <f t="shared" si="32"/>
        <v>Salida</v>
      </c>
    </row>
    <row r="928" spans="1:11" x14ac:dyDescent="0.25">
      <c r="A928" s="14">
        <v>927</v>
      </c>
      <c r="B928" s="14" t="e">
        <f>VLOOKUP('Ctrl+V'!#REF!,Data!$A$1:$B$200,2,0)</f>
        <v>#REF!</v>
      </c>
      <c r="C928" s="19" t="e">
        <f>'Ctrl+V'!#REF!</f>
        <v>#REF!</v>
      </c>
      <c r="D928" s="20" t="e">
        <f>'Ctrl+V'!#REF!</f>
        <v>#REF!</v>
      </c>
      <c r="E928" s="14" t="e">
        <f>'Ctrl+V'!#REF!</f>
        <v>#REF!</v>
      </c>
      <c r="F928" s="14" t="e">
        <f t="shared" si="31"/>
        <v>#REF!</v>
      </c>
      <c r="G928" s="14" t="e">
        <f>VLOOKUP(F928,'Time Chart'!$A$1:$D$25,4,0)</f>
        <v>#REF!</v>
      </c>
      <c r="H928" s="21" t="e">
        <f>'Ctrl+V'!#REF!</f>
        <v>#REF!</v>
      </c>
      <c r="K928" s="14" t="str">
        <f t="shared" si="32"/>
        <v>Salida</v>
      </c>
    </row>
    <row r="929" spans="1:11" x14ac:dyDescent="0.25">
      <c r="A929" s="14">
        <v>928</v>
      </c>
      <c r="B929" s="14" t="e">
        <f>VLOOKUP('Ctrl+V'!#REF!,Data!$A$1:$B$200,2,0)</f>
        <v>#REF!</v>
      </c>
      <c r="C929" s="19" t="e">
        <f>'Ctrl+V'!#REF!</f>
        <v>#REF!</v>
      </c>
      <c r="D929" s="20" t="e">
        <f>'Ctrl+V'!#REF!</f>
        <v>#REF!</v>
      </c>
      <c r="E929" s="14" t="e">
        <f>'Ctrl+V'!#REF!</f>
        <v>#REF!</v>
      </c>
      <c r="F929" s="14" t="e">
        <f t="shared" si="31"/>
        <v>#REF!</v>
      </c>
      <c r="G929" s="14" t="e">
        <f>VLOOKUP(F929,'Time Chart'!$A$1:$D$25,4,0)</f>
        <v>#REF!</v>
      </c>
      <c r="H929" s="21" t="e">
        <f>'Ctrl+V'!#REF!</f>
        <v>#REF!</v>
      </c>
      <c r="K929" s="14" t="str">
        <f t="shared" si="32"/>
        <v>Salida</v>
      </c>
    </row>
    <row r="930" spans="1:11" x14ac:dyDescent="0.25">
      <c r="A930" s="14">
        <v>929</v>
      </c>
      <c r="B930" s="14" t="e">
        <f>VLOOKUP('Ctrl+V'!#REF!,Data!$A$1:$B$200,2,0)</f>
        <v>#REF!</v>
      </c>
      <c r="C930" s="19" t="e">
        <f>'Ctrl+V'!#REF!</f>
        <v>#REF!</v>
      </c>
      <c r="D930" s="20" t="e">
        <f>'Ctrl+V'!#REF!</f>
        <v>#REF!</v>
      </c>
      <c r="E930" s="14" t="e">
        <f>'Ctrl+V'!#REF!</f>
        <v>#REF!</v>
      </c>
      <c r="F930" s="14" t="e">
        <f t="shared" si="31"/>
        <v>#REF!</v>
      </c>
      <c r="G930" s="14" t="e">
        <f>VLOOKUP(F930,'Time Chart'!$A$1:$D$25,4,0)</f>
        <v>#REF!</v>
      </c>
      <c r="H930" s="21" t="e">
        <f>'Ctrl+V'!#REF!</f>
        <v>#REF!</v>
      </c>
      <c r="K930" s="14" t="str">
        <f t="shared" si="32"/>
        <v>Salida</v>
      </c>
    </row>
    <row r="931" spans="1:11" x14ac:dyDescent="0.25">
      <c r="A931" s="14">
        <v>930</v>
      </c>
      <c r="B931" s="14" t="e">
        <f>VLOOKUP('Ctrl+V'!#REF!,Data!$A$1:$B$200,2,0)</f>
        <v>#REF!</v>
      </c>
      <c r="C931" s="19" t="e">
        <f>'Ctrl+V'!#REF!</f>
        <v>#REF!</v>
      </c>
      <c r="D931" s="20" t="e">
        <f>'Ctrl+V'!#REF!</f>
        <v>#REF!</v>
      </c>
      <c r="E931" s="14" t="e">
        <f>'Ctrl+V'!#REF!</f>
        <v>#REF!</v>
      </c>
      <c r="F931" s="14" t="e">
        <f t="shared" si="31"/>
        <v>#REF!</v>
      </c>
      <c r="G931" s="14" t="e">
        <f>VLOOKUP(F931,'Time Chart'!$A$1:$D$25,4,0)</f>
        <v>#REF!</v>
      </c>
      <c r="H931" s="21" t="e">
        <f>'Ctrl+V'!#REF!</f>
        <v>#REF!</v>
      </c>
      <c r="K931" s="14" t="str">
        <f t="shared" si="32"/>
        <v>Salida</v>
      </c>
    </row>
    <row r="932" spans="1:11" x14ac:dyDescent="0.25">
      <c r="A932" s="14">
        <v>931</v>
      </c>
      <c r="B932" s="14" t="e">
        <f>VLOOKUP('Ctrl+V'!#REF!,Data!$A$1:$B$200,2,0)</f>
        <v>#REF!</v>
      </c>
      <c r="C932" s="19" t="e">
        <f>'Ctrl+V'!#REF!</f>
        <v>#REF!</v>
      </c>
      <c r="D932" s="20" t="e">
        <f>'Ctrl+V'!#REF!</f>
        <v>#REF!</v>
      </c>
      <c r="E932" s="14" t="e">
        <f>'Ctrl+V'!#REF!</f>
        <v>#REF!</v>
      </c>
      <c r="F932" s="14" t="e">
        <f t="shared" si="31"/>
        <v>#REF!</v>
      </c>
      <c r="G932" s="14" t="e">
        <f>VLOOKUP(F932,'Time Chart'!$A$1:$D$25,4,0)</f>
        <v>#REF!</v>
      </c>
      <c r="H932" s="21" t="e">
        <f>'Ctrl+V'!#REF!</f>
        <v>#REF!</v>
      </c>
      <c r="K932" s="14" t="str">
        <f t="shared" si="32"/>
        <v>Salida</v>
      </c>
    </row>
    <row r="933" spans="1:11" x14ac:dyDescent="0.25">
      <c r="A933" s="14">
        <v>932</v>
      </c>
      <c r="B933" s="14" t="e">
        <f>VLOOKUP('Ctrl+V'!#REF!,Data!$A$1:$B$200,2,0)</f>
        <v>#REF!</v>
      </c>
      <c r="C933" s="19" t="e">
        <f>'Ctrl+V'!#REF!</f>
        <v>#REF!</v>
      </c>
      <c r="D933" s="20" t="e">
        <f>'Ctrl+V'!#REF!</f>
        <v>#REF!</v>
      </c>
      <c r="E933" s="14" t="e">
        <f>'Ctrl+V'!#REF!</f>
        <v>#REF!</v>
      </c>
      <c r="F933" s="14" t="e">
        <f t="shared" si="31"/>
        <v>#REF!</v>
      </c>
      <c r="G933" s="14" t="e">
        <f>VLOOKUP(F933,'Time Chart'!$A$1:$D$25,4,0)</f>
        <v>#REF!</v>
      </c>
      <c r="H933" s="21" t="e">
        <f>'Ctrl+V'!#REF!</f>
        <v>#REF!</v>
      </c>
      <c r="K933" s="14" t="str">
        <f t="shared" si="32"/>
        <v>Salida</v>
      </c>
    </row>
    <row r="934" spans="1:11" x14ac:dyDescent="0.25">
      <c r="A934" s="14">
        <v>933</v>
      </c>
      <c r="B934" s="14" t="e">
        <f>VLOOKUP('Ctrl+V'!#REF!,Data!$A$1:$B$200,2,0)</f>
        <v>#REF!</v>
      </c>
      <c r="C934" s="19" t="e">
        <f>'Ctrl+V'!#REF!</f>
        <v>#REF!</v>
      </c>
      <c r="D934" s="20" t="e">
        <f>'Ctrl+V'!#REF!</f>
        <v>#REF!</v>
      </c>
      <c r="E934" s="14" t="e">
        <f>'Ctrl+V'!#REF!</f>
        <v>#REF!</v>
      </c>
      <c r="F934" s="14" t="e">
        <f t="shared" si="31"/>
        <v>#REF!</v>
      </c>
      <c r="G934" s="14" t="e">
        <f>VLOOKUP(F934,'Time Chart'!$A$1:$D$25,4,0)</f>
        <v>#REF!</v>
      </c>
      <c r="H934" s="21" t="e">
        <f>'Ctrl+V'!#REF!</f>
        <v>#REF!</v>
      </c>
      <c r="K934" s="14" t="str">
        <f t="shared" si="32"/>
        <v>Salida</v>
      </c>
    </row>
    <row r="935" spans="1:11" x14ac:dyDescent="0.25">
      <c r="A935" s="14">
        <v>934</v>
      </c>
      <c r="B935" s="14" t="e">
        <f>VLOOKUP('Ctrl+V'!#REF!,Data!$A$1:$B$200,2,0)</f>
        <v>#REF!</v>
      </c>
      <c r="C935" s="19" t="e">
        <f>'Ctrl+V'!#REF!</f>
        <v>#REF!</v>
      </c>
      <c r="D935" s="20" t="e">
        <f>'Ctrl+V'!#REF!</f>
        <v>#REF!</v>
      </c>
      <c r="E935" s="14" t="e">
        <f>'Ctrl+V'!#REF!</f>
        <v>#REF!</v>
      </c>
      <c r="F935" s="14" t="e">
        <f t="shared" si="31"/>
        <v>#REF!</v>
      </c>
      <c r="G935" s="14" t="e">
        <f>VLOOKUP(F935,'Time Chart'!$A$1:$D$25,4,0)</f>
        <v>#REF!</v>
      </c>
      <c r="H935" s="21" t="e">
        <f>'Ctrl+V'!#REF!</f>
        <v>#REF!</v>
      </c>
      <c r="K935" s="14" t="str">
        <f t="shared" si="32"/>
        <v>Salida</v>
      </c>
    </row>
    <row r="936" spans="1:11" x14ac:dyDescent="0.25">
      <c r="A936" s="14">
        <v>935</v>
      </c>
      <c r="B936" s="14" t="e">
        <f>VLOOKUP('Ctrl+V'!#REF!,Data!$A$1:$B$200,2,0)</f>
        <v>#REF!</v>
      </c>
      <c r="C936" s="19" t="e">
        <f>'Ctrl+V'!#REF!</f>
        <v>#REF!</v>
      </c>
      <c r="D936" s="20" t="e">
        <f>'Ctrl+V'!#REF!</f>
        <v>#REF!</v>
      </c>
      <c r="E936" s="14" t="e">
        <f>'Ctrl+V'!#REF!</f>
        <v>#REF!</v>
      </c>
      <c r="F936" s="14" t="e">
        <f t="shared" si="31"/>
        <v>#REF!</v>
      </c>
      <c r="G936" s="14" t="e">
        <f>VLOOKUP(F936,'Time Chart'!$A$1:$D$25,4,0)</f>
        <v>#REF!</v>
      </c>
      <c r="H936" s="21" t="e">
        <f>'Ctrl+V'!#REF!</f>
        <v>#REF!</v>
      </c>
      <c r="K936" s="14" t="str">
        <f t="shared" si="32"/>
        <v>Salida</v>
      </c>
    </row>
    <row r="937" spans="1:11" x14ac:dyDescent="0.25">
      <c r="A937" s="14">
        <v>936</v>
      </c>
      <c r="B937" s="14" t="e">
        <f>VLOOKUP('Ctrl+V'!#REF!,Data!$A$1:$B$200,2,0)</f>
        <v>#REF!</v>
      </c>
      <c r="C937" s="19" t="e">
        <f>'Ctrl+V'!#REF!</f>
        <v>#REF!</v>
      </c>
      <c r="D937" s="20" t="e">
        <f>'Ctrl+V'!#REF!</f>
        <v>#REF!</v>
      </c>
      <c r="E937" s="14" t="e">
        <f>'Ctrl+V'!#REF!</f>
        <v>#REF!</v>
      </c>
      <c r="F937" s="14" t="e">
        <f t="shared" si="31"/>
        <v>#REF!</v>
      </c>
      <c r="G937" s="14" t="e">
        <f>VLOOKUP(F937,'Time Chart'!$A$1:$D$25,4,0)</f>
        <v>#REF!</v>
      </c>
      <c r="H937" s="21" t="e">
        <f>'Ctrl+V'!#REF!</f>
        <v>#REF!</v>
      </c>
      <c r="K937" s="14" t="str">
        <f t="shared" si="32"/>
        <v>Salida</v>
      </c>
    </row>
    <row r="938" spans="1:11" x14ac:dyDescent="0.25">
      <c r="A938" s="14">
        <v>937</v>
      </c>
      <c r="B938" s="14" t="e">
        <f>VLOOKUP('Ctrl+V'!#REF!,Data!$A$1:$B$200,2,0)</f>
        <v>#REF!</v>
      </c>
      <c r="C938" s="19" t="e">
        <f>'Ctrl+V'!#REF!</f>
        <v>#REF!</v>
      </c>
      <c r="D938" s="20" t="e">
        <f>'Ctrl+V'!#REF!</f>
        <v>#REF!</v>
      </c>
      <c r="E938" s="14" t="e">
        <f>'Ctrl+V'!#REF!</f>
        <v>#REF!</v>
      </c>
      <c r="F938" s="14" t="e">
        <f t="shared" si="31"/>
        <v>#REF!</v>
      </c>
      <c r="G938" s="14" t="e">
        <f>VLOOKUP(F938,'Time Chart'!$A$1:$D$25,4,0)</f>
        <v>#REF!</v>
      </c>
      <c r="H938" s="21" t="e">
        <f>'Ctrl+V'!#REF!</f>
        <v>#REF!</v>
      </c>
      <c r="K938" s="14" t="str">
        <f t="shared" si="32"/>
        <v>Salida</v>
      </c>
    </row>
    <row r="939" spans="1:11" x14ac:dyDescent="0.25">
      <c r="A939" s="14">
        <v>938</v>
      </c>
      <c r="B939" s="14" t="e">
        <f>VLOOKUP('Ctrl+V'!#REF!,Data!$A$1:$B$200,2,0)</f>
        <v>#REF!</v>
      </c>
      <c r="C939" s="19" t="e">
        <f>'Ctrl+V'!#REF!</f>
        <v>#REF!</v>
      </c>
      <c r="D939" s="20" t="e">
        <f>'Ctrl+V'!#REF!</f>
        <v>#REF!</v>
      </c>
      <c r="E939" s="14" t="e">
        <f>'Ctrl+V'!#REF!</f>
        <v>#REF!</v>
      </c>
      <c r="F939" s="14" t="e">
        <f t="shared" si="31"/>
        <v>#REF!</v>
      </c>
      <c r="G939" s="14" t="e">
        <f>VLOOKUP(F939,'Time Chart'!$A$1:$D$25,4,0)</f>
        <v>#REF!</v>
      </c>
      <c r="H939" s="21" t="e">
        <f>'Ctrl+V'!#REF!</f>
        <v>#REF!</v>
      </c>
      <c r="K939" s="14" t="str">
        <f t="shared" si="32"/>
        <v>Salida</v>
      </c>
    </row>
    <row r="940" spans="1:11" x14ac:dyDescent="0.25">
      <c r="A940" s="14">
        <v>939</v>
      </c>
      <c r="B940" s="14" t="e">
        <f>VLOOKUP('Ctrl+V'!#REF!,Data!$A$1:$B$200,2,0)</f>
        <v>#REF!</v>
      </c>
      <c r="C940" s="19" t="e">
        <f>'Ctrl+V'!#REF!</f>
        <v>#REF!</v>
      </c>
      <c r="D940" s="20" t="e">
        <f>'Ctrl+V'!#REF!</f>
        <v>#REF!</v>
      </c>
      <c r="E940" s="14" t="e">
        <f>'Ctrl+V'!#REF!</f>
        <v>#REF!</v>
      </c>
      <c r="F940" s="14" t="e">
        <f t="shared" si="31"/>
        <v>#REF!</v>
      </c>
      <c r="G940" s="14" t="e">
        <f>VLOOKUP(F940,'Time Chart'!$A$1:$D$25,4,0)</f>
        <v>#REF!</v>
      </c>
      <c r="H940" s="21" t="e">
        <f>'Ctrl+V'!#REF!</f>
        <v>#REF!</v>
      </c>
      <c r="K940" s="14" t="str">
        <f t="shared" si="32"/>
        <v>Salida</v>
      </c>
    </row>
    <row r="941" spans="1:11" x14ac:dyDescent="0.25">
      <c r="A941" s="14">
        <v>940</v>
      </c>
      <c r="B941" s="14" t="e">
        <f>VLOOKUP('Ctrl+V'!#REF!,Data!$A$1:$B$200,2,0)</f>
        <v>#REF!</v>
      </c>
      <c r="C941" s="19" t="e">
        <f>'Ctrl+V'!#REF!</f>
        <v>#REF!</v>
      </c>
      <c r="D941" s="20" t="e">
        <f>'Ctrl+V'!#REF!</f>
        <v>#REF!</v>
      </c>
      <c r="E941" s="14" t="e">
        <f>'Ctrl+V'!#REF!</f>
        <v>#REF!</v>
      </c>
      <c r="F941" s="14" t="e">
        <f t="shared" si="31"/>
        <v>#REF!</v>
      </c>
      <c r="G941" s="14" t="e">
        <f>VLOOKUP(F941,'Time Chart'!$A$1:$D$25,4,0)</f>
        <v>#REF!</v>
      </c>
      <c r="H941" s="21" t="e">
        <f>'Ctrl+V'!#REF!</f>
        <v>#REF!</v>
      </c>
      <c r="K941" s="14" t="str">
        <f t="shared" si="32"/>
        <v>Salida</v>
      </c>
    </row>
    <row r="942" spans="1:11" x14ac:dyDescent="0.25">
      <c r="A942" s="14">
        <v>941</v>
      </c>
      <c r="B942" s="14" t="e">
        <f>VLOOKUP('Ctrl+V'!#REF!,Data!$A$1:$B$200,2,0)</f>
        <v>#REF!</v>
      </c>
      <c r="C942" s="19" t="e">
        <f>'Ctrl+V'!#REF!</f>
        <v>#REF!</v>
      </c>
      <c r="D942" s="20" t="e">
        <f>'Ctrl+V'!#REF!</f>
        <v>#REF!</v>
      </c>
      <c r="E942" s="14" t="e">
        <f>'Ctrl+V'!#REF!</f>
        <v>#REF!</v>
      </c>
      <c r="F942" s="14" t="e">
        <f t="shared" si="31"/>
        <v>#REF!</v>
      </c>
      <c r="G942" s="14" t="e">
        <f>VLOOKUP(F942,'Time Chart'!$A$1:$D$25,4,0)</f>
        <v>#REF!</v>
      </c>
      <c r="H942" s="21" t="e">
        <f>'Ctrl+V'!#REF!</f>
        <v>#REF!</v>
      </c>
      <c r="K942" s="14" t="str">
        <f t="shared" si="32"/>
        <v>Salida</v>
      </c>
    </row>
    <row r="943" spans="1:11" x14ac:dyDescent="0.25">
      <c r="A943" s="14">
        <v>942</v>
      </c>
      <c r="B943" s="14" t="e">
        <f>VLOOKUP('Ctrl+V'!#REF!,Data!$A$1:$B$200,2,0)</f>
        <v>#REF!</v>
      </c>
      <c r="C943" s="19" t="e">
        <f>'Ctrl+V'!#REF!</f>
        <v>#REF!</v>
      </c>
      <c r="D943" s="20" t="e">
        <f>'Ctrl+V'!#REF!</f>
        <v>#REF!</v>
      </c>
      <c r="E943" s="14" t="e">
        <f>'Ctrl+V'!#REF!</f>
        <v>#REF!</v>
      </c>
      <c r="F943" s="14" t="e">
        <f t="shared" si="31"/>
        <v>#REF!</v>
      </c>
      <c r="G943" s="14" t="e">
        <f>VLOOKUP(F943,'Time Chart'!$A$1:$D$25,4,0)</f>
        <v>#REF!</v>
      </c>
      <c r="H943" s="21" t="e">
        <f>'Ctrl+V'!#REF!</f>
        <v>#REF!</v>
      </c>
      <c r="K943" s="14" t="str">
        <f t="shared" si="32"/>
        <v>Salida</v>
      </c>
    </row>
    <row r="944" spans="1:11" x14ac:dyDescent="0.25">
      <c r="A944" s="14">
        <v>943</v>
      </c>
      <c r="B944" s="14" t="e">
        <f>VLOOKUP('Ctrl+V'!#REF!,Data!$A$1:$B$200,2,0)</f>
        <v>#REF!</v>
      </c>
      <c r="C944" s="19" t="e">
        <f>'Ctrl+V'!#REF!</f>
        <v>#REF!</v>
      </c>
      <c r="D944" s="20" t="e">
        <f>'Ctrl+V'!#REF!</f>
        <v>#REF!</v>
      </c>
      <c r="E944" s="14" t="e">
        <f>'Ctrl+V'!#REF!</f>
        <v>#REF!</v>
      </c>
      <c r="F944" s="14" t="e">
        <f t="shared" si="31"/>
        <v>#REF!</v>
      </c>
      <c r="G944" s="14" t="e">
        <f>VLOOKUP(F944,'Time Chart'!$A$1:$D$25,4,0)</f>
        <v>#REF!</v>
      </c>
      <c r="H944" s="21" t="e">
        <f>'Ctrl+V'!#REF!</f>
        <v>#REF!</v>
      </c>
      <c r="K944" s="14" t="str">
        <f t="shared" si="32"/>
        <v>Salida</v>
      </c>
    </row>
    <row r="945" spans="1:11" x14ac:dyDescent="0.25">
      <c r="A945" s="14">
        <v>944</v>
      </c>
      <c r="B945" s="14" t="e">
        <f>VLOOKUP('Ctrl+V'!#REF!,Data!$A$1:$B$200,2,0)</f>
        <v>#REF!</v>
      </c>
      <c r="C945" s="19" t="e">
        <f>'Ctrl+V'!#REF!</f>
        <v>#REF!</v>
      </c>
      <c r="D945" s="20" t="e">
        <f>'Ctrl+V'!#REF!</f>
        <v>#REF!</v>
      </c>
      <c r="E945" s="14" t="e">
        <f>'Ctrl+V'!#REF!</f>
        <v>#REF!</v>
      </c>
      <c r="F945" s="14" t="e">
        <f t="shared" ref="F945:F1008" si="33">ROUNDDOWN(HOUR(C945),1)+1</f>
        <v>#REF!</v>
      </c>
      <c r="G945" s="14" t="e">
        <f>VLOOKUP(F945,'Time Chart'!$A$1:$D$25,4,0)</f>
        <v>#REF!</v>
      </c>
      <c r="H945" s="21" t="e">
        <f>'Ctrl+V'!#REF!</f>
        <v>#REF!</v>
      </c>
      <c r="K945" s="14" t="str">
        <f t="shared" si="32"/>
        <v>Salida</v>
      </c>
    </row>
    <row r="946" spans="1:11" x14ac:dyDescent="0.25">
      <c r="A946" s="14">
        <v>945</v>
      </c>
      <c r="B946" s="14" t="e">
        <f>VLOOKUP('Ctrl+V'!#REF!,Data!$A$1:$B$200,2,0)</f>
        <v>#REF!</v>
      </c>
      <c r="C946" s="19" t="e">
        <f>'Ctrl+V'!#REF!</f>
        <v>#REF!</v>
      </c>
      <c r="D946" s="20" t="e">
        <f>'Ctrl+V'!#REF!</f>
        <v>#REF!</v>
      </c>
      <c r="E946" s="14" t="e">
        <f>'Ctrl+V'!#REF!</f>
        <v>#REF!</v>
      </c>
      <c r="F946" s="14" t="e">
        <f t="shared" si="33"/>
        <v>#REF!</v>
      </c>
      <c r="G946" s="14" t="e">
        <f>VLOOKUP(F946,'Time Chart'!$A$1:$D$25,4,0)</f>
        <v>#REF!</v>
      </c>
      <c r="H946" s="21" t="e">
        <f>'Ctrl+V'!#REF!</f>
        <v>#REF!</v>
      </c>
      <c r="K946" s="14" t="str">
        <f t="shared" si="32"/>
        <v>Salida</v>
      </c>
    </row>
    <row r="947" spans="1:11" x14ac:dyDescent="0.25">
      <c r="A947" s="14">
        <v>946</v>
      </c>
      <c r="B947" s="14" t="e">
        <f>VLOOKUP('Ctrl+V'!#REF!,Data!$A$1:$B$200,2,0)</f>
        <v>#REF!</v>
      </c>
      <c r="C947" s="19" t="e">
        <f>'Ctrl+V'!#REF!</f>
        <v>#REF!</v>
      </c>
      <c r="D947" s="20" t="e">
        <f>'Ctrl+V'!#REF!</f>
        <v>#REF!</v>
      </c>
      <c r="E947" s="14" t="e">
        <f>'Ctrl+V'!#REF!</f>
        <v>#REF!</v>
      </c>
      <c r="F947" s="14" t="e">
        <f t="shared" si="33"/>
        <v>#REF!</v>
      </c>
      <c r="G947" s="14" t="e">
        <f>VLOOKUP(F947,'Time Chart'!$A$1:$D$25,4,0)</f>
        <v>#REF!</v>
      </c>
      <c r="H947" s="21" t="e">
        <f>'Ctrl+V'!#REF!</f>
        <v>#REF!</v>
      </c>
      <c r="K947" s="14" t="str">
        <f t="shared" si="32"/>
        <v>Salida</v>
      </c>
    </row>
    <row r="948" spans="1:11" x14ac:dyDescent="0.25">
      <c r="A948" s="14">
        <v>947</v>
      </c>
      <c r="B948" s="14" t="e">
        <f>VLOOKUP('Ctrl+V'!#REF!,Data!$A$1:$B$200,2,0)</f>
        <v>#REF!</v>
      </c>
      <c r="C948" s="19" t="e">
        <f>'Ctrl+V'!#REF!</f>
        <v>#REF!</v>
      </c>
      <c r="D948" s="20" t="e">
        <f>'Ctrl+V'!#REF!</f>
        <v>#REF!</v>
      </c>
      <c r="E948" s="14" t="e">
        <f>'Ctrl+V'!#REF!</f>
        <v>#REF!</v>
      </c>
      <c r="F948" s="14" t="e">
        <f t="shared" si="33"/>
        <v>#REF!</v>
      </c>
      <c r="G948" s="14" t="e">
        <f>VLOOKUP(F948,'Time Chart'!$A$1:$D$25,4,0)</f>
        <v>#REF!</v>
      </c>
      <c r="H948" s="21" t="e">
        <f>'Ctrl+V'!#REF!</f>
        <v>#REF!</v>
      </c>
      <c r="K948" s="14" t="str">
        <f t="shared" si="32"/>
        <v>Salida</v>
      </c>
    </row>
    <row r="949" spans="1:11" x14ac:dyDescent="0.25">
      <c r="A949" s="14">
        <v>948</v>
      </c>
      <c r="B949" s="14" t="e">
        <f>VLOOKUP('Ctrl+V'!#REF!,Data!$A$1:$B$200,2,0)</f>
        <v>#REF!</v>
      </c>
      <c r="C949" s="19" t="e">
        <f>'Ctrl+V'!#REF!</f>
        <v>#REF!</v>
      </c>
      <c r="D949" s="20" t="e">
        <f>'Ctrl+V'!#REF!</f>
        <v>#REF!</v>
      </c>
      <c r="E949" s="14" t="e">
        <f>'Ctrl+V'!#REF!</f>
        <v>#REF!</v>
      </c>
      <c r="F949" s="14" t="e">
        <f t="shared" si="33"/>
        <v>#REF!</v>
      </c>
      <c r="G949" s="14" t="e">
        <f>VLOOKUP(F949,'Time Chart'!$A$1:$D$25,4,0)</f>
        <v>#REF!</v>
      </c>
      <c r="H949" s="21" t="e">
        <f>'Ctrl+V'!#REF!</f>
        <v>#REF!</v>
      </c>
      <c r="K949" s="14" t="str">
        <f t="shared" si="32"/>
        <v>Salida</v>
      </c>
    </row>
    <row r="950" spans="1:11" x14ac:dyDescent="0.25">
      <c r="A950" s="14">
        <v>949</v>
      </c>
      <c r="B950" s="14" t="e">
        <f>VLOOKUP('Ctrl+V'!#REF!,Data!$A$1:$B$200,2,0)</f>
        <v>#REF!</v>
      </c>
      <c r="C950" s="19" t="e">
        <f>'Ctrl+V'!#REF!</f>
        <v>#REF!</v>
      </c>
      <c r="D950" s="20" t="e">
        <f>'Ctrl+V'!#REF!</f>
        <v>#REF!</v>
      </c>
      <c r="E950" s="14" t="e">
        <f>'Ctrl+V'!#REF!</f>
        <v>#REF!</v>
      </c>
      <c r="F950" s="14" t="e">
        <f t="shared" si="33"/>
        <v>#REF!</v>
      </c>
      <c r="G950" s="14" t="e">
        <f>VLOOKUP(F950,'Time Chart'!$A$1:$D$25,4,0)</f>
        <v>#REF!</v>
      </c>
      <c r="H950" s="21" t="e">
        <f>'Ctrl+V'!#REF!</f>
        <v>#REF!</v>
      </c>
      <c r="K950" s="14" t="str">
        <f t="shared" si="32"/>
        <v>Salida</v>
      </c>
    </row>
    <row r="951" spans="1:11" x14ac:dyDescent="0.25">
      <c r="A951" s="14">
        <v>950</v>
      </c>
      <c r="B951" s="14" t="e">
        <f>VLOOKUP('Ctrl+V'!#REF!,Data!$A$1:$B$200,2,0)</f>
        <v>#REF!</v>
      </c>
      <c r="C951" s="19" t="e">
        <f>'Ctrl+V'!#REF!</f>
        <v>#REF!</v>
      </c>
      <c r="D951" s="20" t="e">
        <f>'Ctrl+V'!#REF!</f>
        <v>#REF!</v>
      </c>
      <c r="E951" s="14" t="e">
        <f>'Ctrl+V'!#REF!</f>
        <v>#REF!</v>
      </c>
      <c r="F951" s="14" t="e">
        <f t="shared" si="33"/>
        <v>#REF!</v>
      </c>
      <c r="G951" s="14" t="e">
        <f>VLOOKUP(F951,'Time Chart'!$A$1:$D$25,4,0)</f>
        <v>#REF!</v>
      </c>
      <c r="H951" s="21" t="e">
        <f>'Ctrl+V'!#REF!</f>
        <v>#REF!</v>
      </c>
      <c r="K951" s="14" t="str">
        <f t="shared" si="32"/>
        <v>Salida</v>
      </c>
    </row>
    <row r="952" spans="1:11" x14ac:dyDescent="0.25">
      <c r="A952" s="14">
        <v>951</v>
      </c>
      <c r="B952" s="14" t="e">
        <f>VLOOKUP('Ctrl+V'!#REF!,Data!$A$1:$B$200,2,0)</f>
        <v>#REF!</v>
      </c>
      <c r="C952" s="19" t="e">
        <f>'Ctrl+V'!#REF!</f>
        <v>#REF!</v>
      </c>
      <c r="D952" s="20" t="e">
        <f>'Ctrl+V'!#REF!</f>
        <v>#REF!</v>
      </c>
      <c r="E952" s="14" t="e">
        <f>'Ctrl+V'!#REF!</f>
        <v>#REF!</v>
      </c>
      <c r="F952" s="14" t="e">
        <f t="shared" si="33"/>
        <v>#REF!</v>
      </c>
      <c r="G952" s="14" t="e">
        <f>VLOOKUP(F952,'Time Chart'!$A$1:$D$25,4,0)</f>
        <v>#REF!</v>
      </c>
      <c r="H952" s="21" t="e">
        <f>'Ctrl+V'!#REF!</f>
        <v>#REF!</v>
      </c>
      <c r="K952" s="14" t="str">
        <f t="shared" si="32"/>
        <v>Salida</v>
      </c>
    </row>
    <row r="953" spans="1:11" x14ac:dyDescent="0.25">
      <c r="A953" s="14">
        <v>952</v>
      </c>
      <c r="B953" s="14" t="e">
        <f>VLOOKUP('Ctrl+V'!#REF!,Data!$A$1:$B$200,2,0)</f>
        <v>#REF!</v>
      </c>
      <c r="C953" s="19" t="e">
        <f>'Ctrl+V'!#REF!</f>
        <v>#REF!</v>
      </c>
      <c r="D953" s="20" t="e">
        <f>'Ctrl+V'!#REF!</f>
        <v>#REF!</v>
      </c>
      <c r="E953" s="14" t="e">
        <f>'Ctrl+V'!#REF!</f>
        <v>#REF!</v>
      </c>
      <c r="F953" s="14" t="e">
        <f t="shared" si="33"/>
        <v>#REF!</v>
      </c>
      <c r="G953" s="14" t="e">
        <f>VLOOKUP(F953,'Time Chart'!$A$1:$D$25,4,0)</f>
        <v>#REF!</v>
      </c>
      <c r="H953" s="21" t="e">
        <f>'Ctrl+V'!#REF!</f>
        <v>#REF!</v>
      </c>
      <c r="K953" s="14" t="str">
        <f t="shared" si="32"/>
        <v>Salida</v>
      </c>
    </row>
    <row r="954" spans="1:11" x14ac:dyDescent="0.25">
      <c r="A954" s="14">
        <v>953</v>
      </c>
      <c r="B954" s="14" t="e">
        <f>VLOOKUP('Ctrl+V'!#REF!,Data!$A$1:$B$200,2,0)</f>
        <v>#REF!</v>
      </c>
      <c r="C954" s="19" t="e">
        <f>'Ctrl+V'!#REF!</f>
        <v>#REF!</v>
      </c>
      <c r="D954" s="20" t="e">
        <f>'Ctrl+V'!#REF!</f>
        <v>#REF!</v>
      </c>
      <c r="E954" s="14" t="e">
        <f>'Ctrl+V'!#REF!</f>
        <v>#REF!</v>
      </c>
      <c r="F954" s="14" t="e">
        <f t="shared" si="33"/>
        <v>#REF!</v>
      </c>
      <c r="G954" s="14" t="e">
        <f>VLOOKUP(F954,'Time Chart'!$A$1:$D$25,4,0)</f>
        <v>#REF!</v>
      </c>
      <c r="H954" s="21" t="e">
        <f>'Ctrl+V'!#REF!</f>
        <v>#REF!</v>
      </c>
      <c r="K954" s="14" t="str">
        <f t="shared" si="32"/>
        <v>Salida</v>
      </c>
    </row>
    <row r="955" spans="1:11" x14ac:dyDescent="0.25">
      <c r="A955" s="14">
        <v>954</v>
      </c>
      <c r="B955" s="14" t="e">
        <f>VLOOKUP('Ctrl+V'!#REF!,Data!$A$1:$B$200,2,0)</f>
        <v>#REF!</v>
      </c>
      <c r="C955" s="19" t="e">
        <f>'Ctrl+V'!#REF!</f>
        <v>#REF!</v>
      </c>
      <c r="D955" s="20" t="e">
        <f>'Ctrl+V'!#REF!</f>
        <v>#REF!</v>
      </c>
      <c r="E955" s="14" t="e">
        <f>'Ctrl+V'!#REF!</f>
        <v>#REF!</v>
      </c>
      <c r="F955" s="14" t="e">
        <f t="shared" si="33"/>
        <v>#REF!</v>
      </c>
      <c r="G955" s="14" t="e">
        <f>VLOOKUP(F955,'Time Chart'!$A$1:$D$25,4,0)</f>
        <v>#REF!</v>
      </c>
      <c r="H955" s="21" t="e">
        <f>'Ctrl+V'!#REF!</f>
        <v>#REF!</v>
      </c>
      <c r="K955" s="14" t="str">
        <f t="shared" si="32"/>
        <v>Salida</v>
      </c>
    </row>
    <row r="956" spans="1:11" x14ac:dyDescent="0.25">
      <c r="A956" s="14">
        <v>955</v>
      </c>
      <c r="B956" s="14" t="e">
        <f>VLOOKUP('Ctrl+V'!#REF!,Data!$A$1:$B$200,2,0)</f>
        <v>#REF!</v>
      </c>
      <c r="C956" s="19" t="e">
        <f>'Ctrl+V'!#REF!</f>
        <v>#REF!</v>
      </c>
      <c r="D956" s="20" t="e">
        <f>'Ctrl+V'!#REF!</f>
        <v>#REF!</v>
      </c>
      <c r="E956" s="14" t="e">
        <f>'Ctrl+V'!#REF!</f>
        <v>#REF!</v>
      </c>
      <c r="F956" s="14" t="e">
        <f t="shared" si="33"/>
        <v>#REF!</v>
      </c>
      <c r="G956" s="14" t="e">
        <f>VLOOKUP(F956,'Time Chart'!$A$1:$D$25,4,0)</f>
        <v>#REF!</v>
      </c>
      <c r="H956" s="21" t="e">
        <f>'Ctrl+V'!#REF!</f>
        <v>#REF!</v>
      </c>
      <c r="K956" s="14" t="str">
        <f t="shared" si="32"/>
        <v>Salida</v>
      </c>
    </row>
    <row r="957" spans="1:11" x14ac:dyDescent="0.25">
      <c r="A957" s="14">
        <v>956</v>
      </c>
      <c r="B957" s="14" t="e">
        <f>VLOOKUP('Ctrl+V'!#REF!,Data!$A$1:$B$200,2,0)</f>
        <v>#REF!</v>
      </c>
      <c r="C957" s="19" t="e">
        <f>'Ctrl+V'!#REF!</f>
        <v>#REF!</v>
      </c>
      <c r="D957" s="20" t="e">
        <f>'Ctrl+V'!#REF!</f>
        <v>#REF!</v>
      </c>
      <c r="E957" s="14" t="e">
        <f>'Ctrl+V'!#REF!</f>
        <v>#REF!</v>
      </c>
      <c r="F957" s="14" t="e">
        <f t="shared" si="33"/>
        <v>#REF!</v>
      </c>
      <c r="G957" s="14" t="e">
        <f>VLOOKUP(F957,'Time Chart'!$A$1:$D$25,4,0)</f>
        <v>#REF!</v>
      </c>
      <c r="H957" s="21" t="e">
        <f>'Ctrl+V'!#REF!</f>
        <v>#REF!</v>
      </c>
      <c r="K957" s="14" t="str">
        <f t="shared" si="32"/>
        <v>Salida</v>
      </c>
    </row>
    <row r="958" spans="1:11" x14ac:dyDescent="0.25">
      <c r="A958" s="14">
        <v>957</v>
      </c>
      <c r="B958" s="14" t="e">
        <f>VLOOKUP('Ctrl+V'!#REF!,Data!$A$1:$B$200,2,0)</f>
        <v>#REF!</v>
      </c>
      <c r="C958" s="19" t="e">
        <f>'Ctrl+V'!#REF!</f>
        <v>#REF!</v>
      </c>
      <c r="D958" s="20" t="e">
        <f>'Ctrl+V'!#REF!</f>
        <v>#REF!</v>
      </c>
      <c r="E958" s="14" t="e">
        <f>'Ctrl+V'!#REF!</f>
        <v>#REF!</v>
      </c>
      <c r="F958" s="14" t="e">
        <f t="shared" si="33"/>
        <v>#REF!</v>
      </c>
      <c r="G958" s="14" t="e">
        <f>VLOOKUP(F958,'Time Chart'!$A$1:$D$25,4,0)</f>
        <v>#REF!</v>
      </c>
      <c r="H958" s="21" t="e">
        <f>'Ctrl+V'!#REF!</f>
        <v>#REF!</v>
      </c>
      <c r="K958" s="14" t="str">
        <f t="shared" si="32"/>
        <v>Salida</v>
      </c>
    </row>
    <row r="959" spans="1:11" x14ac:dyDescent="0.25">
      <c r="A959" s="14">
        <v>958</v>
      </c>
      <c r="B959" s="14" t="e">
        <f>VLOOKUP('Ctrl+V'!#REF!,Data!$A$1:$B$200,2,0)</f>
        <v>#REF!</v>
      </c>
      <c r="C959" s="19" t="e">
        <f>'Ctrl+V'!#REF!</f>
        <v>#REF!</v>
      </c>
      <c r="D959" s="20" t="e">
        <f>'Ctrl+V'!#REF!</f>
        <v>#REF!</v>
      </c>
      <c r="E959" s="14" t="e">
        <f>'Ctrl+V'!#REF!</f>
        <v>#REF!</v>
      </c>
      <c r="F959" s="14" t="e">
        <f t="shared" si="33"/>
        <v>#REF!</v>
      </c>
      <c r="G959" s="14" t="e">
        <f>VLOOKUP(F959,'Time Chart'!$A$1:$D$25,4,0)</f>
        <v>#REF!</v>
      </c>
      <c r="H959" s="21" t="e">
        <f>'Ctrl+V'!#REF!</f>
        <v>#REF!</v>
      </c>
      <c r="K959" s="14" t="str">
        <f t="shared" si="32"/>
        <v>Salida</v>
      </c>
    </row>
    <row r="960" spans="1:11" x14ac:dyDescent="0.25">
      <c r="A960" s="14">
        <v>959</v>
      </c>
      <c r="B960" s="14" t="e">
        <f>VLOOKUP('Ctrl+V'!#REF!,Data!$A$1:$B$200,2,0)</f>
        <v>#REF!</v>
      </c>
      <c r="C960" s="19" t="e">
        <f>'Ctrl+V'!#REF!</f>
        <v>#REF!</v>
      </c>
      <c r="D960" s="20" t="e">
        <f>'Ctrl+V'!#REF!</f>
        <v>#REF!</v>
      </c>
      <c r="E960" s="14" t="e">
        <f>'Ctrl+V'!#REF!</f>
        <v>#REF!</v>
      </c>
      <c r="F960" s="14" t="e">
        <f t="shared" si="33"/>
        <v>#REF!</v>
      </c>
      <c r="G960" s="14" t="e">
        <f>VLOOKUP(F960,'Time Chart'!$A$1:$D$25,4,0)</f>
        <v>#REF!</v>
      </c>
      <c r="H960" s="21" t="e">
        <f>'Ctrl+V'!#REF!</f>
        <v>#REF!</v>
      </c>
      <c r="K960" s="14" t="str">
        <f t="shared" si="32"/>
        <v>Salida</v>
      </c>
    </row>
    <row r="961" spans="1:11" x14ac:dyDescent="0.25">
      <c r="A961" s="14">
        <v>960</v>
      </c>
      <c r="B961" s="14" t="e">
        <f>VLOOKUP('Ctrl+V'!#REF!,Data!$A$1:$B$200,2,0)</f>
        <v>#REF!</v>
      </c>
      <c r="C961" s="19" t="e">
        <f>'Ctrl+V'!#REF!</f>
        <v>#REF!</v>
      </c>
      <c r="D961" s="20" t="e">
        <f>'Ctrl+V'!#REF!</f>
        <v>#REF!</v>
      </c>
      <c r="E961" s="14" t="e">
        <f>'Ctrl+V'!#REF!</f>
        <v>#REF!</v>
      </c>
      <c r="F961" s="14" t="e">
        <f t="shared" si="33"/>
        <v>#REF!</v>
      </c>
      <c r="G961" s="14" t="e">
        <f>VLOOKUP(F961,'Time Chart'!$A$1:$D$25,4,0)</f>
        <v>#REF!</v>
      </c>
      <c r="H961" s="21" t="e">
        <f>'Ctrl+V'!#REF!</f>
        <v>#REF!</v>
      </c>
      <c r="K961" s="14" t="str">
        <f t="shared" si="32"/>
        <v>Salida</v>
      </c>
    </row>
    <row r="962" spans="1:11" x14ac:dyDescent="0.25">
      <c r="A962" s="14">
        <v>961</v>
      </c>
      <c r="B962" s="14" t="e">
        <f>VLOOKUP('Ctrl+V'!#REF!,Data!$A$1:$B$200,2,0)</f>
        <v>#REF!</v>
      </c>
      <c r="C962" s="19" t="e">
        <f>'Ctrl+V'!#REF!</f>
        <v>#REF!</v>
      </c>
      <c r="D962" s="20" t="e">
        <f>'Ctrl+V'!#REF!</f>
        <v>#REF!</v>
      </c>
      <c r="E962" s="14" t="e">
        <f>'Ctrl+V'!#REF!</f>
        <v>#REF!</v>
      </c>
      <c r="F962" s="14" t="e">
        <f t="shared" si="33"/>
        <v>#REF!</v>
      </c>
      <c r="G962" s="14" t="e">
        <f>VLOOKUP(F962,'Time Chart'!$A$1:$D$25,4,0)</f>
        <v>#REF!</v>
      </c>
      <c r="H962" s="21" t="e">
        <f>'Ctrl+V'!#REF!</f>
        <v>#REF!</v>
      </c>
      <c r="K962" s="14" t="str">
        <f t="shared" si="32"/>
        <v>Salida</v>
      </c>
    </row>
    <row r="963" spans="1:11" x14ac:dyDescent="0.25">
      <c r="A963" s="14">
        <v>962</v>
      </c>
      <c r="B963" s="14" t="e">
        <f>VLOOKUP('Ctrl+V'!#REF!,Data!$A$1:$B$200,2,0)</f>
        <v>#REF!</v>
      </c>
      <c r="C963" s="19" t="e">
        <f>'Ctrl+V'!#REF!</f>
        <v>#REF!</v>
      </c>
      <c r="D963" s="20" t="e">
        <f>'Ctrl+V'!#REF!</f>
        <v>#REF!</v>
      </c>
      <c r="E963" s="14" t="e">
        <f>'Ctrl+V'!#REF!</f>
        <v>#REF!</v>
      </c>
      <c r="F963" s="14" t="e">
        <f t="shared" si="33"/>
        <v>#REF!</v>
      </c>
      <c r="G963" s="14" t="e">
        <f>VLOOKUP(F963,'Time Chart'!$A$1:$D$25,4,0)</f>
        <v>#REF!</v>
      </c>
      <c r="H963" s="21" t="e">
        <f>'Ctrl+V'!#REF!</f>
        <v>#REF!</v>
      </c>
      <c r="K963" s="14" t="str">
        <f t="shared" ref="K963:K1026" si="34">IF(J963="Santa Lucia","Llegada","Salida")</f>
        <v>Salida</v>
      </c>
    </row>
    <row r="964" spans="1:11" x14ac:dyDescent="0.25">
      <c r="A964" s="14">
        <v>963</v>
      </c>
      <c r="B964" s="14" t="e">
        <f>VLOOKUP('Ctrl+V'!#REF!,Data!$A$1:$B$200,2,0)</f>
        <v>#REF!</v>
      </c>
      <c r="C964" s="19" t="e">
        <f>'Ctrl+V'!#REF!</f>
        <v>#REF!</v>
      </c>
      <c r="D964" s="20" t="e">
        <f>'Ctrl+V'!#REF!</f>
        <v>#REF!</v>
      </c>
      <c r="E964" s="14" t="e">
        <f>'Ctrl+V'!#REF!</f>
        <v>#REF!</v>
      </c>
      <c r="F964" s="14" t="e">
        <f t="shared" si="33"/>
        <v>#REF!</v>
      </c>
      <c r="G964" s="14" t="e">
        <f>VLOOKUP(F964,'Time Chart'!$A$1:$D$25,4,0)</f>
        <v>#REF!</v>
      </c>
      <c r="H964" s="21" t="e">
        <f>'Ctrl+V'!#REF!</f>
        <v>#REF!</v>
      </c>
      <c r="K964" s="14" t="str">
        <f t="shared" si="34"/>
        <v>Salida</v>
      </c>
    </row>
    <row r="965" spans="1:11" x14ac:dyDescent="0.25">
      <c r="A965" s="14">
        <v>964</v>
      </c>
      <c r="B965" s="14" t="e">
        <f>VLOOKUP('Ctrl+V'!#REF!,Data!$A$1:$B$200,2,0)</f>
        <v>#REF!</v>
      </c>
      <c r="C965" s="19" t="e">
        <f>'Ctrl+V'!#REF!</f>
        <v>#REF!</v>
      </c>
      <c r="D965" s="20" t="e">
        <f>'Ctrl+V'!#REF!</f>
        <v>#REF!</v>
      </c>
      <c r="E965" s="14" t="e">
        <f>'Ctrl+V'!#REF!</f>
        <v>#REF!</v>
      </c>
      <c r="F965" s="14" t="e">
        <f t="shared" si="33"/>
        <v>#REF!</v>
      </c>
      <c r="G965" s="14" t="e">
        <f>VLOOKUP(F965,'Time Chart'!$A$1:$D$25,4,0)</f>
        <v>#REF!</v>
      </c>
      <c r="H965" s="21" t="e">
        <f>'Ctrl+V'!#REF!</f>
        <v>#REF!</v>
      </c>
      <c r="K965" s="14" t="str">
        <f t="shared" si="34"/>
        <v>Salida</v>
      </c>
    </row>
    <row r="966" spans="1:11" x14ac:dyDescent="0.25">
      <c r="A966" s="14">
        <v>965</v>
      </c>
      <c r="B966" s="14" t="e">
        <f>VLOOKUP('Ctrl+V'!#REF!,Data!$A$1:$B$200,2,0)</f>
        <v>#REF!</v>
      </c>
      <c r="C966" s="19" t="e">
        <f>'Ctrl+V'!#REF!</f>
        <v>#REF!</v>
      </c>
      <c r="D966" s="20" t="e">
        <f>'Ctrl+V'!#REF!</f>
        <v>#REF!</v>
      </c>
      <c r="E966" s="14" t="e">
        <f>'Ctrl+V'!#REF!</f>
        <v>#REF!</v>
      </c>
      <c r="F966" s="14" t="e">
        <f t="shared" si="33"/>
        <v>#REF!</v>
      </c>
      <c r="G966" s="14" t="e">
        <f>VLOOKUP(F966,'Time Chart'!$A$1:$D$25,4,0)</f>
        <v>#REF!</v>
      </c>
      <c r="H966" s="21" t="e">
        <f>'Ctrl+V'!#REF!</f>
        <v>#REF!</v>
      </c>
      <c r="K966" s="14" t="str">
        <f t="shared" si="34"/>
        <v>Salida</v>
      </c>
    </row>
    <row r="967" spans="1:11" x14ac:dyDescent="0.25">
      <c r="A967" s="14">
        <v>966</v>
      </c>
      <c r="B967" s="14" t="e">
        <f>VLOOKUP('Ctrl+V'!#REF!,Data!$A$1:$B$200,2,0)</f>
        <v>#REF!</v>
      </c>
      <c r="C967" s="19" t="e">
        <f>'Ctrl+V'!#REF!</f>
        <v>#REF!</v>
      </c>
      <c r="D967" s="20" t="e">
        <f>'Ctrl+V'!#REF!</f>
        <v>#REF!</v>
      </c>
      <c r="E967" s="14" t="e">
        <f>'Ctrl+V'!#REF!</f>
        <v>#REF!</v>
      </c>
      <c r="F967" s="14" t="e">
        <f t="shared" si="33"/>
        <v>#REF!</v>
      </c>
      <c r="G967" s="14" t="e">
        <f>VLOOKUP(F967,'Time Chart'!$A$1:$D$25,4,0)</f>
        <v>#REF!</v>
      </c>
      <c r="H967" s="21" t="e">
        <f>'Ctrl+V'!#REF!</f>
        <v>#REF!</v>
      </c>
      <c r="K967" s="14" t="str">
        <f t="shared" si="34"/>
        <v>Salida</v>
      </c>
    </row>
    <row r="968" spans="1:11" x14ac:dyDescent="0.25">
      <c r="A968" s="14">
        <v>967</v>
      </c>
      <c r="B968" s="14" t="e">
        <f>VLOOKUP('Ctrl+V'!#REF!,Data!$A$1:$B$200,2,0)</f>
        <v>#REF!</v>
      </c>
      <c r="C968" s="19" t="e">
        <f>'Ctrl+V'!#REF!</f>
        <v>#REF!</v>
      </c>
      <c r="D968" s="20" t="e">
        <f>'Ctrl+V'!#REF!</f>
        <v>#REF!</v>
      </c>
      <c r="E968" s="14" t="e">
        <f>'Ctrl+V'!#REF!</f>
        <v>#REF!</v>
      </c>
      <c r="F968" s="14" t="e">
        <f t="shared" si="33"/>
        <v>#REF!</v>
      </c>
      <c r="G968" s="14" t="e">
        <f>VLOOKUP(F968,'Time Chart'!$A$1:$D$25,4,0)</f>
        <v>#REF!</v>
      </c>
      <c r="H968" s="21" t="e">
        <f>'Ctrl+V'!#REF!</f>
        <v>#REF!</v>
      </c>
      <c r="K968" s="14" t="str">
        <f t="shared" si="34"/>
        <v>Salida</v>
      </c>
    </row>
    <row r="969" spans="1:11" x14ac:dyDescent="0.25">
      <c r="A969" s="14">
        <v>968</v>
      </c>
      <c r="B969" s="14" t="e">
        <f>VLOOKUP('Ctrl+V'!#REF!,Data!$A$1:$B$200,2,0)</f>
        <v>#REF!</v>
      </c>
      <c r="C969" s="19" t="e">
        <f>'Ctrl+V'!#REF!</f>
        <v>#REF!</v>
      </c>
      <c r="D969" s="20" t="e">
        <f>'Ctrl+V'!#REF!</f>
        <v>#REF!</v>
      </c>
      <c r="E969" s="14" t="e">
        <f>'Ctrl+V'!#REF!</f>
        <v>#REF!</v>
      </c>
      <c r="F969" s="14" t="e">
        <f t="shared" si="33"/>
        <v>#REF!</v>
      </c>
      <c r="G969" s="14" t="e">
        <f>VLOOKUP(F969,'Time Chart'!$A$1:$D$25,4,0)</f>
        <v>#REF!</v>
      </c>
      <c r="H969" s="21" t="e">
        <f>'Ctrl+V'!#REF!</f>
        <v>#REF!</v>
      </c>
      <c r="K969" s="14" t="str">
        <f t="shared" si="34"/>
        <v>Salida</v>
      </c>
    </row>
    <row r="970" spans="1:11" x14ac:dyDescent="0.25">
      <c r="A970" s="14">
        <v>969</v>
      </c>
      <c r="B970" s="14" t="e">
        <f>VLOOKUP('Ctrl+V'!#REF!,Data!$A$1:$B$200,2,0)</f>
        <v>#REF!</v>
      </c>
      <c r="C970" s="19" t="e">
        <f>'Ctrl+V'!#REF!</f>
        <v>#REF!</v>
      </c>
      <c r="D970" s="20" t="e">
        <f>'Ctrl+V'!#REF!</f>
        <v>#REF!</v>
      </c>
      <c r="E970" s="14" t="e">
        <f>'Ctrl+V'!#REF!</f>
        <v>#REF!</v>
      </c>
      <c r="F970" s="14" t="e">
        <f t="shared" si="33"/>
        <v>#REF!</v>
      </c>
      <c r="G970" s="14" t="e">
        <f>VLOOKUP(F970,'Time Chart'!$A$1:$D$25,4,0)</f>
        <v>#REF!</v>
      </c>
      <c r="H970" s="21" t="e">
        <f>'Ctrl+V'!#REF!</f>
        <v>#REF!</v>
      </c>
      <c r="K970" s="14" t="str">
        <f t="shared" si="34"/>
        <v>Salida</v>
      </c>
    </row>
    <row r="971" spans="1:11" x14ac:dyDescent="0.25">
      <c r="A971" s="14">
        <v>970</v>
      </c>
      <c r="B971" s="14" t="e">
        <f>VLOOKUP('Ctrl+V'!#REF!,Data!$A$1:$B$200,2,0)</f>
        <v>#REF!</v>
      </c>
      <c r="C971" s="19" t="e">
        <f>'Ctrl+V'!#REF!</f>
        <v>#REF!</v>
      </c>
      <c r="D971" s="20" t="e">
        <f>'Ctrl+V'!#REF!</f>
        <v>#REF!</v>
      </c>
      <c r="E971" s="14" t="e">
        <f>'Ctrl+V'!#REF!</f>
        <v>#REF!</v>
      </c>
      <c r="F971" s="14" t="e">
        <f t="shared" si="33"/>
        <v>#REF!</v>
      </c>
      <c r="G971" s="14" t="e">
        <f>VLOOKUP(F971,'Time Chart'!$A$1:$D$25,4,0)</f>
        <v>#REF!</v>
      </c>
      <c r="H971" s="21" t="e">
        <f>'Ctrl+V'!#REF!</f>
        <v>#REF!</v>
      </c>
      <c r="K971" s="14" t="str">
        <f t="shared" si="34"/>
        <v>Salida</v>
      </c>
    </row>
    <row r="972" spans="1:11" x14ac:dyDescent="0.25">
      <c r="A972" s="14">
        <v>971</v>
      </c>
      <c r="B972" s="14" t="e">
        <f>VLOOKUP('Ctrl+V'!#REF!,Data!$A$1:$B$200,2,0)</f>
        <v>#REF!</v>
      </c>
      <c r="C972" s="19" t="e">
        <f>'Ctrl+V'!#REF!</f>
        <v>#REF!</v>
      </c>
      <c r="D972" s="20" t="e">
        <f>'Ctrl+V'!#REF!</f>
        <v>#REF!</v>
      </c>
      <c r="E972" s="14" t="e">
        <f>'Ctrl+V'!#REF!</f>
        <v>#REF!</v>
      </c>
      <c r="F972" s="14" t="e">
        <f t="shared" si="33"/>
        <v>#REF!</v>
      </c>
      <c r="G972" s="14" t="e">
        <f>VLOOKUP(F972,'Time Chart'!$A$1:$D$25,4,0)</f>
        <v>#REF!</v>
      </c>
      <c r="H972" s="21" t="e">
        <f>'Ctrl+V'!#REF!</f>
        <v>#REF!</v>
      </c>
      <c r="K972" s="14" t="str">
        <f t="shared" si="34"/>
        <v>Salida</v>
      </c>
    </row>
    <row r="973" spans="1:11" x14ac:dyDescent="0.25">
      <c r="A973" s="14">
        <v>972</v>
      </c>
      <c r="B973" s="14" t="e">
        <f>VLOOKUP('Ctrl+V'!#REF!,Data!$A$1:$B$200,2,0)</f>
        <v>#REF!</v>
      </c>
      <c r="C973" s="19" t="e">
        <f>'Ctrl+V'!#REF!</f>
        <v>#REF!</v>
      </c>
      <c r="D973" s="20" t="e">
        <f>'Ctrl+V'!#REF!</f>
        <v>#REF!</v>
      </c>
      <c r="E973" s="14" t="e">
        <f>'Ctrl+V'!#REF!</f>
        <v>#REF!</v>
      </c>
      <c r="F973" s="14" t="e">
        <f t="shared" si="33"/>
        <v>#REF!</v>
      </c>
      <c r="G973" s="14" t="e">
        <f>VLOOKUP(F973,'Time Chart'!$A$1:$D$25,4,0)</f>
        <v>#REF!</v>
      </c>
      <c r="H973" s="21" t="e">
        <f>'Ctrl+V'!#REF!</f>
        <v>#REF!</v>
      </c>
      <c r="K973" s="14" t="str">
        <f t="shared" si="34"/>
        <v>Salida</v>
      </c>
    </row>
    <row r="974" spans="1:11" x14ac:dyDescent="0.25">
      <c r="A974" s="14">
        <v>973</v>
      </c>
      <c r="B974" s="14" t="e">
        <f>VLOOKUP('Ctrl+V'!#REF!,Data!$A$1:$B$200,2,0)</f>
        <v>#REF!</v>
      </c>
      <c r="C974" s="19" t="e">
        <f>'Ctrl+V'!#REF!</f>
        <v>#REF!</v>
      </c>
      <c r="D974" s="20" t="e">
        <f>'Ctrl+V'!#REF!</f>
        <v>#REF!</v>
      </c>
      <c r="E974" s="14" t="e">
        <f>'Ctrl+V'!#REF!</f>
        <v>#REF!</v>
      </c>
      <c r="F974" s="14" t="e">
        <f t="shared" si="33"/>
        <v>#REF!</v>
      </c>
      <c r="G974" s="14" t="e">
        <f>VLOOKUP(F974,'Time Chart'!$A$1:$D$25,4,0)</f>
        <v>#REF!</v>
      </c>
      <c r="H974" s="21" t="e">
        <f>'Ctrl+V'!#REF!</f>
        <v>#REF!</v>
      </c>
      <c r="K974" s="14" t="str">
        <f t="shared" si="34"/>
        <v>Salida</v>
      </c>
    </row>
    <row r="975" spans="1:11" x14ac:dyDescent="0.25">
      <c r="A975" s="14">
        <v>974</v>
      </c>
      <c r="B975" s="14" t="e">
        <f>VLOOKUP('Ctrl+V'!#REF!,Data!$A$1:$B$200,2,0)</f>
        <v>#REF!</v>
      </c>
      <c r="C975" s="19" t="e">
        <f>'Ctrl+V'!#REF!</f>
        <v>#REF!</v>
      </c>
      <c r="D975" s="20" t="e">
        <f>'Ctrl+V'!#REF!</f>
        <v>#REF!</v>
      </c>
      <c r="E975" s="14" t="e">
        <f>'Ctrl+V'!#REF!</f>
        <v>#REF!</v>
      </c>
      <c r="F975" s="14" t="e">
        <f t="shared" si="33"/>
        <v>#REF!</v>
      </c>
      <c r="G975" s="14" t="e">
        <f>VLOOKUP(F975,'Time Chart'!$A$1:$D$25,4,0)</f>
        <v>#REF!</v>
      </c>
      <c r="H975" s="21" t="e">
        <f>'Ctrl+V'!#REF!</f>
        <v>#REF!</v>
      </c>
      <c r="K975" s="14" t="str">
        <f t="shared" si="34"/>
        <v>Salida</v>
      </c>
    </row>
    <row r="976" spans="1:11" x14ac:dyDescent="0.25">
      <c r="A976" s="14">
        <v>975</v>
      </c>
      <c r="B976" s="14" t="e">
        <f>VLOOKUP('Ctrl+V'!#REF!,Data!$A$1:$B$200,2,0)</f>
        <v>#REF!</v>
      </c>
      <c r="C976" s="19" t="e">
        <f>'Ctrl+V'!#REF!</f>
        <v>#REF!</v>
      </c>
      <c r="D976" s="20" t="e">
        <f>'Ctrl+V'!#REF!</f>
        <v>#REF!</v>
      </c>
      <c r="E976" s="14" t="e">
        <f>'Ctrl+V'!#REF!</f>
        <v>#REF!</v>
      </c>
      <c r="F976" s="14" t="e">
        <f t="shared" si="33"/>
        <v>#REF!</v>
      </c>
      <c r="G976" s="14" t="e">
        <f>VLOOKUP(F976,'Time Chart'!$A$1:$D$25,4,0)</f>
        <v>#REF!</v>
      </c>
      <c r="H976" s="21" t="e">
        <f>'Ctrl+V'!#REF!</f>
        <v>#REF!</v>
      </c>
      <c r="K976" s="14" t="str">
        <f t="shared" si="34"/>
        <v>Salida</v>
      </c>
    </row>
    <row r="977" spans="1:11" x14ac:dyDescent="0.25">
      <c r="A977" s="14">
        <v>976</v>
      </c>
      <c r="B977" s="14" t="e">
        <f>VLOOKUP('Ctrl+V'!#REF!,Data!$A$1:$B$200,2,0)</f>
        <v>#REF!</v>
      </c>
      <c r="C977" s="19" t="e">
        <f>'Ctrl+V'!#REF!</f>
        <v>#REF!</v>
      </c>
      <c r="D977" s="20" t="e">
        <f>'Ctrl+V'!#REF!</f>
        <v>#REF!</v>
      </c>
      <c r="E977" s="14" t="e">
        <f>'Ctrl+V'!#REF!</f>
        <v>#REF!</v>
      </c>
      <c r="F977" s="14" t="e">
        <f t="shared" si="33"/>
        <v>#REF!</v>
      </c>
      <c r="G977" s="14" t="e">
        <f>VLOOKUP(F977,'Time Chart'!$A$1:$D$25,4,0)</f>
        <v>#REF!</v>
      </c>
      <c r="H977" s="21" t="e">
        <f>'Ctrl+V'!#REF!</f>
        <v>#REF!</v>
      </c>
      <c r="K977" s="14" t="str">
        <f t="shared" si="34"/>
        <v>Salida</v>
      </c>
    </row>
    <row r="978" spans="1:11" x14ac:dyDescent="0.25">
      <c r="A978" s="14">
        <v>977</v>
      </c>
      <c r="B978" s="14" t="e">
        <f>VLOOKUP('Ctrl+V'!#REF!,Data!$A$1:$B$200,2,0)</f>
        <v>#REF!</v>
      </c>
      <c r="C978" s="19" t="e">
        <f>'Ctrl+V'!#REF!</f>
        <v>#REF!</v>
      </c>
      <c r="D978" s="20" t="e">
        <f>'Ctrl+V'!#REF!</f>
        <v>#REF!</v>
      </c>
      <c r="E978" s="14" t="e">
        <f>'Ctrl+V'!#REF!</f>
        <v>#REF!</v>
      </c>
      <c r="F978" s="14" t="e">
        <f t="shared" si="33"/>
        <v>#REF!</v>
      </c>
      <c r="G978" s="14" t="e">
        <f>VLOOKUP(F978,'Time Chart'!$A$1:$D$25,4,0)</f>
        <v>#REF!</v>
      </c>
      <c r="H978" s="21" t="e">
        <f>'Ctrl+V'!#REF!</f>
        <v>#REF!</v>
      </c>
      <c r="K978" s="14" t="str">
        <f t="shared" si="34"/>
        <v>Salida</v>
      </c>
    </row>
    <row r="979" spans="1:11" x14ac:dyDescent="0.25">
      <c r="A979" s="14">
        <v>978</v>
      </c>
      <c r="B979" s="14" t="e">
        <f>VLOOKUP('Ctrl+V'!#REF!,Data!$A$1:$B$200,2,0)</f>
        <v>#REF!</v>
      </c>
      <c r="C979" s="19" t="e">
        <f>'Ctrl+V'!#REF!</f>
        <v>#REF!</v>
      </c>
      <c r="D979" s="20" t="e">
        <f>'Ctrl+V'!#REF!</f>
        <v>#REF!</v>
      </c>
      <c r="E979" s="14" t="e">
        <f>'Ctrl+V'!#REF!</f>
        <v>#REF!</v>
      </c>
      <c r="F979" s="14" t="e">
        <f t="shared" si="33"/>
        <v>#REF!</v>
      </c>
      <c r="G979" s="14" t="e">
        <f>VLOOKUP(F979,'Time Chart'!$A$1:$D$25,4,0)</f>
        <v>#REF!</v>
      </c>
      <c r="H979" s="21" t="e">
        <f>'Ctrl+V'!#REF!</f>
        <v>#REF!</v>
      </c>
      <c r="K979" s="14" t="str">
        <f t="shared" si="34"/>
        <v>Salida</v>
      </c>
    </row>
    <row r="980" spans="1:11" x14ac:dyDescent="0.25">
      <c r="A980" s="14">
        <v>979</v>
      </c>
      <c r="B980" s="14" t="e">
        <f>VLOOKUP('Ctrl+V'!#REF!,Data!$A$1:$B$200,2,0)</f>
        <v>#REF!</v>
      </c>
      <c r="C980" s="19" t="e">
        <f>'Ctrl+V'!#REF!</f>
        <v>#REF!</v>
      </c>
      <c r="D980" s="20" t="e">
        <f>'Ctrl+V'!#REF!</f>
        <v>#REF!</v>
      </c>
      <c r="E980" s="14" t="e">
        <f>'Ctrl+V'!#REF!</f>
        <v>#REF!</v>
      </c>
      <c r="F980" s="14" t="e">
        <f t="shared" si="33"/>
        <v>#REF!</v>
      </c>
      <c r="G980" s="14" t="e">
        <f>VLOOKUP(F980,'Time Chart'!$A$1:$D$25,4,0)</f>
        <v>#REF!</v>
      </c>
      <c r="H980" s="21" t="e">
        <f>'Ctrl+V'!#REF!</f>
        <v>#REF!</v>
      </c>
      <c r="K980" s="14" t="str">
        <f t="shared" si="34"/>
        <v>Salida</v>
      </c>
    </row>
    <row r="981" spans="1:11" x14ac:dyDescent="0.25">
      <c r="A981" s="14">
        <v>980</v>
      </c>
      <c r="B981" s="14" t="e">
        <f>VLOOKUP('Ctrl+V'!#REF!,Data!$A$1:$B$200,2,0)</f>
        <v>#REF!</v>
      </c>
      <c r="C981" s="19" t="e">
        <f>'Ctrl+V'!#REF!</f>
        <v>#REF!</v>
      </c>
      <c r="D981" s="20" t="e">
        <f>'Ctrl+V'!#REF!</f>
        <v>#REF!</v>
      </c>
      <c r="E981" s="14" t="e">
        <f>'Ctrl+V'!#REF!</f>
        <v>#REF!</v>
      </c>
      <c r="F981" s="14" t="e">
        <f t="shared" si="33"/>
        <v>#REF!</v>
      </c>
      <c r="G981" s="14" t="e">
        <f>VLOOKUP(F981,'Time Chart'!$A$1:$D$25,4,0)</f>
        <v>#REF!</v>
      </c>
      <c r="H981" s="21" t="e">
        <f>'Ctrl+V'!#REF!</f>
        <v>#REF!</v>
      </c>
      <c r="K981" s="14" t="str">
        <f t="shared" si="34"/>
        <v>Salida</v>
      </c>
    </row>
    <row r="982" spans="1:11" x14ac:dyDescent="0.25">
      <c r="A982" s="14">
        <v>981</v>
      </c>
      <c r="B982" s="14" t="e">
        <f>VLOOKUP('Ctrl+V'!#REF!,Data!$A$1:$B$200,2,0)</f>
        <v>#REF!</v>
      </c>
      <c r="C982" s="19" t="e">
        <f>'Ctrl+V'!#REF!</f>
        <v>#REF!</v>
      </c>
      <c r="D982" s="20" t="e">
        <f>'Ctrl+V'!#REF!</f>
        <v>#REF!</v>
      </c>
      <c r="E982" s="14" t="e">
        <f>'Ctrl+V'!#REF!</f>
        <v>#REF!</v>
      </c>
      <c r="F982" s="14" t="e">
        <f t="shared" si="33"/>
        <v>#REF!</v>
      </c>
      <c r="G982" s="14" t="e">
        <f>VLOOKUP(F982,'Time Chart'!$A$1:$D$25,4,0)</f>
        <v>#REF!</v>
      </c>
      <c r="H982" s="21" t="e">
        <f>'Ctrl+V'!#REF!</f>
        <v>#REF!</v>
      </c>
      <c r="K982" s="14" t="str">
        <f t="shared" si="34"/>
        <v>Salida</v>
      </c>
    </row>
    <row r="983" spans="1:11" x14ac:dyDescent="0.25">
      <c r="A983" s="14">
        <v>982</v>
      </c>
      <c r="B983" s="14" t="e">
        <f>VLOOKUP('Ctrl+V'!#REF!,Data!$A$1:$B$200,2,0)</f>
        <v>#REF!</v>
      </c>
      <c r="C983" s="19" t="e">
        <f>'Ctrl+V'!#REF!</f>
        <v>#REF!</v>
      </c>
      <c r="D983" s="20" t="e">
        <f>'Ctrl+V'!#REF!</f>
        <v>#REF!</v>
      </c>
      <c r="E983" s="14" t="e">
        <f>'Ctrl+V'!#REF!</f>
        <v>#REF!</v>
      </c>
      <c r="F983" s="14" t="e">
        <f t="shared" si="33"/>
        <v>#REF!</v>
      </c>
      <c r="G983" s="14" t="e">
        <f>VLOOKUP(F983,'Time Chart'!$A$1:$D$25,4,0)</f>
        <v>#REF!</v>
      </c>
      <c r="H983" s="21" t="e">
        <f>'Ctrl+V'!#REF!</f>
        <v>#REF!</v>
      </c>
      <c r="K983" s="14" t="str">
        <f t="shared" si="34"/>
        <v>Salida</v>
      </c>
    </row>
    <row r="984" spans="1:11" x14ac:dyDescent="0.25">
      <c r="A984" s="14">
        <v>983</v>
      </c>
      <c r="B984" s="14" t="e">
        <f>VLOOKUP('Ctrl+V'!#REF!,Data!$A$1:$B$200,2,0)</f>
        <v>#REF!</v>
      </c>
      <c r="C984" s="19" t="e">
        <f>'Ctrl+V'!#REF!</f>
        <v>#REF!</v>
      </c>
      <c r="D984" s="20" t="e">
        <f>'Ctrl+V'!#REF!</f>
        <v>#REF!</v>
      </c>
      <c r="E984" s="14" t="e">
        <f>'Ctrl+V'!#REF!</f>
        <v>#REF!</v>
      </c>
      <c r="F984" s="14" t="e">
        <f t="shared" si="33"/>
        <v>#REF!</v>
      </c>
      <c r="G984" s="14" t="e">
        <f>VLOOKUP(F984,'Time Chart'!$A$1:$D$25,4,0)</f>
        <v>#REF!</v>
      </c>
      <c r="H984" s="21" t="e">
        <f>'Ctrl+V'!#REF!</f>
        <v>#REF!</v>
      </c>
      <c r="K984" s="14" t="str">
        <f t="shared" si="34"/>
        <v>Salida</v>
      </c>
    </row>
    <row r="985" spans="1:11" x14ac:dyDescent="0.25">
      <c r="A985" s="14">
        <v>984</v>
      </c>
      <c r="B985" s="14" t="e">
        <f>VLOOKUP('Ctrl+V'!#REF!,Data!$A$1:$B$200,2,0)</f>
        <v>#REF!</v>
      </c>
      <c r="C985" s="19" t="e">
        <f>'Ctrl+V'!#REF!</f>
        <v>#REF!</v>
      </c>
      <c r="D985" s="20" t="e">
        <f>'Ctrl+V'!#REF!</f>
        <v>#REF!</v>
      </c>
      <c r="E985" s="14" t="e">
        <f>'Ctrl+V'!#REF!</f>
        <v>#REF!</v>
      </c>
      <c r="F985" s="14" t="e">
        <f t="shared" si="33"/>
        <v>#REF!</v>
      </c>
      <c r="G985" s="14" t="e">
        <f>VLOOKUP(F985,'Time Chart'!$A$1:$D$25,4,0)</f>
        <v>#REF!</v>
      </c>
      <c r="H985" s="21" t="e">
        <f>'Ctrl+V'!#REF!</f>
        <v>#REF!</v>
      </c>
      <c r="K985" s="14" t="str">
        <f t="shared" si="34"/>
        <v>Salida</v>
      </c>
    </row>
    <row r="986" spans="1:11" x14ac:dyDescent="0.25">
      <c r="A986" s="14">
        <v>985</v>
      </c>
      <c r="B986" s="14" t="e">
        <f>VLOOKUP('Ctrl+V'!#REF!,Data!$A$1:$B$200,2,0)</f>
        <v>#REF!</v>
      </c>
      <c r="C986" s="19" t="e">
        <f>'Ctrl+V'!#REF!</f>
        <v>#REF!</v>
      </c>
      <c r="D986" s="20" t="e">
        <f>'Ctrl+V'!#REF!</f>
        <v>#REF!</v>
      </c>
      <c r="E986" s="14" t="e">
        <f>'Ctrl+V'!#REF!</f>
        <v>#REF!</v>
      </c>
      <c r="F986" s="14" t="e">
        <f t="shared" si="33"/>
        <v>#REF!</v>
      </c>
      <c r="G986" s="14" t="e">
        <f>VLOOKUP(F986,'Time Chart'!$A$1:$D$25,4,0)</f>
        <v>#REF!</v>
      </c>
      <c r="H986" s="21" t="e">
        <f>'Ctrl+V'!#REF!</f>
        <v>#REF!</v>
      </c>
      <c r="K986" s="14" t="str">
        <f t="shared" si="34"/>
        <v>Salida</v>
      </c>
    </row>
    <row r="987" spans="1:11" x14ac:dyDescent="0.25">
      <c r="A987" s="14">
        <v>986</v>
      </c>
      <c r="B987" s="14" t="e">
        <f>VLOOKUP('Ctrl+V'!#REF!,Data!$A$1:$B$200,2,0)</f>
        <v>#REF!</v>
      </c>
      <c r="C987" s="19" t="e">
        <f>'Ctrl+V'!#REF!</f>
        <v>#REF!</v>
      </c>
      <c r="D987" s="20" t="e">
        <f>'Ctrl+V'!#REF!</f>
        <v>#REF!</v>
      </c>
      <c r="E987" s="14" t="e">
        <f>'Ctrl+V'!#REF!</f>
        <v>#REF!</v>
      </c>
      <c r="F987" s="14" t="e">
        <f t="shared" si="33"/>
        <v>#REF!</v>
      </c>
      <c r="G987" s="14" t="e">
        <f>VLOOKUP(F987,'Time Chart'!$A$1:$D$25,4,0)</f>
        <v>#REF!</v>
      </c>
      <c r="H987" s="21" t="e">
        <f>'Ctrl+V'!#REF!</f>
        <v>#REF!</v>
      </c>
      <c r="K987" s="14" t="str">
        <f t="shared" si="34"/>
        <v>Salida</v>
      </c>
    </row>
    <row r="988" spans="1:11" x14ac:dyDescent="0.25">
      <c r="A988" s="14">
        <v>987</v>
      </c>
      <c r="B988" s="14" t="e">
        <f>VLOOKUP('Ctrl+V'!#REF!,Data!$A$1:$B$200,2,0)</f>
        <v>#REF!</v>
      </c>
      <c r="C988" s="19" t="e">
        <f>'Ctrl+V'!#REF!</f>
        <v>#REF!</v>
      </c>
      <c r="D988" s="20" t="e">
        <f>'Ctrl+V'!#REF!</f>
        <v>#REF!</v>
      </c>
      <c r="E988" s="14" t="e">
        <f>'Ctrl+V'!#REF!</f>
        <v>#REF!</v>
      </c>
      <c r="F988" s="14" t="e">
        <f t="shared" si="33"/>
        <v>#REF!</v>
      </c>
      <c r="G988" s="14" t="e">
        <f>VLOOKUP(F988,'Time Chart'!$A$1:$D$25,4,0)</f>
        <v>#REF!</v>
      </c>
      <c r="H988" s="21" t="e">
        <f>'Ctrl+V'!#REF!</f>
        <v>#REF!</v>
      </c>
      <c r="K988" s="14" t="str">
        <f t="shared" si="34"/>
        <v>Salida</v>
      </c>
    </row>
    <row r="989" spans="1:11" x14ac:dyDescent="0.25">
      <c r="A989" s="14">
        <v>988</v>
      </c>
      <c r="B989" s="14" t="e">
        <f>VLOOKUP('Ctrl+V'!#REF!,Data!$A$1:$B$200,2,0)</f>
        <v>#REF!</v>
      </c>
      <c r="C989" s="19" t="e">
        <f>'Ctrl+V'!#REF!</f>
        <v>#REF!</v>
      </c>
      <c r="D989" s="20" t="e">
        <f>'Ctrl+V'!#REF!</f>
        <v>#REF!</v>
      </c>
      <c r="E989" s="14" t="e">
        <f>'Ctrl+V'!#REF!</f>
        <v>#REF!</v>
      </c>
      <c r="F989" s="14" t="e">
        <f t="shared" si="33"/>
        <v>#REF!</v>
      </c>
      <c r="G989" s="14" t="e">
        <f>VLOOKUP(F989,'Time Chart'!$A$1:$D$25,4,0)</f>
        <v>#REF!</v>
      </c>
      <c r="H989" s="21" t="e">
        <f>'Ctrl+V'!#REF!</f>
        <v>#REF!</v>
      </c>
      <c r="K989" s="14" t="str">
        <f t="shared" si="34"/>
        <v>Salida</v>
      </c>
    </row>
    <row r="990" spans="1:11" x14ac:dyDescent="0.25">
      <c r="A990" s="14">
        <v>989</v>
      </c>
      <c r="B990" s="14" t="e">
        <f>VLOOKUP('Ctrl+V'!#REF!,Data!$A$1:$B$200,2,0)</f>
        <v>#REF!</v>
      </c>
      <c r="C990" s="19" t="e">
        <f>'Ctrl+V'!#REF!</f>
        <v>#REF!</v>
      </c>
      <c r="D990" s="20" t="e">
        <f>'Ctrl+V'!#REF!</f>
        <v>#REF!</v>
      </c>
      <c r="E990" s="14" t="e">
        <f>'Ctrl+V'!#REF!</f>
        <v>#REF!</v>
      </c>
      <c r="F990" s="14" t="e">
        <f t="shared" si="33"/>
        <v>#REF!</v>
      </c>
      <c r="G990" s="14" t="e">
        <f>VLOOKUP(F990,'Time Chart'!$A$1:$D$25,4,0)</f>
        <v>#REF!</v>
      </c>
      <c r="H990" s="21" t="e">
        <f>'Ctrl+V'!#REF!</f>
        <v>#REF!</v>
      </c>
      <c r="K990" s="14" t="str">
        <f t="shared" si="34"/>
        <v>Salida</v>
      </c>
    </row>
    <row r="991" spans="1:11" x14ac:dyDescent="0.25">
      <c r="A991" s="14">
        <v>990</v>
      </c>
      <c r="B991" s="14" t="e">
        <f>VLOOKUP('Ctrl+V'!#REF!,Data!$A$1:$B$200,2,0)</f>
        <v>#REF!</v>
      </c>
      <c r="C991" s="19" t="e">
        <f>'Ctrl+V'!#REF!</f>
        <v>#REF!</v>
      </c>
      <c r="D991" s="20" t="e">
        <f>'Ctrl+V'!#REF!</f>
        <v>#REF!</v>
      </c>
      <c r="E991" s="14" t="e">
        <f>'Ctrl+V'!#REF!</f>
        <v>#REF!</v>
      </c>
      <c r="F991" s="14" t="e">
        <f t="shared" si="33"/>
        <v>#REF!</v>
      </c>
      <c r="G991" s="14" t="e">
        <f>VLOOKUP(F991,'Time Chart'!$A$1:$D$25,4,0)</f>
        <v>#REF!</v>
      </c>
      <c r="H991" s="21" t="e">
        <f>'Ctrl+V'!#REF!</f>
        <v>#REF!</v>
      </c>
      <c r="K991" s="14" t="str">
        <f t="shared" si="34"/>
        <v>Salida</v>
      </c>
    </row>
    <row r="992" spans="1:11" x14ac:dyDescent="0.25">
      <c r="A992" s="14">
        <v>991</v>
      </c>
      <c r="B992" s="14" t="e">
        <f>VLOOKUP('Ctrl+V'!#REF!,Data!$A$1:$B$200,2,0)</f>
        <v>#REF!</v>
      </c>
      <c r="C992" s="19" t="e">
        <f>'Ctrl+V'!#REF!</f>
        <v>#REF!</v>
      </c>
      <c r="D992" s="20" t="e">
        <f>'Ctrl+V'!#REF!</f>
        <v>#REF!</v>
      </c>
      <c r="E992" s="14" t="e">
        <f>'Ctrl+V'!#REF!</f>
        <v>#REF!</v>
      </c>
      <c r="F992" s="14" t="e">
        <f t="shared" si="33"/>
        <v>#REF!</v>
      </c>
      <c r="G992" s="14" t="e">
        <f>VLOOKUP(F992,'Time Chart'!$A$1:$D$25,4,0)</f>
        <v>#REF!</v>
      </c>
      <c r="H992" s="21" t="e">
        <f>'Ctrl+V'!#REF!</f>
        <v>#REF!</v>
      </c>
      <c r="K992" s="14" t="str">
        <f t="shared" si="34"/>
        <v>Salida</v>
      </c>
    </row>
    <row r="993" spans="1:11" x14ac:dyDescent="0.25">
      <c r="A993" s="14">
        <v>992</v>
      </c>
      <c r="B993" s="14" t="e">
        <f>VLOOKUP('Ctrl+V'!#REF!,Data!$A$1:$B$200,2,0)</f>
        <v>#REF!</v>
      </c>
      <c r="C993" s="19" t="e">
        <f>'Ctrl+V'!#REF!</f>
        <v>#REF!</v>
      </c>
      <c r="D993" s="20" t="e">
        <f>'Ctrl+V'!#REF!</f>
        <v>#REF!</v>
      </c>
      <c r="E993" s="14" t="e">
        <f>'Ctrl+V'!#REF!</f>
        <v>#REF!</v>
      </c>
      <c r="F993" s="14" t="e">
        <f t="shared" si="33"/>
        <v>#REF!</v>
      </c>
      <c r="G993" s="14" t="e">
        <f>VLOOKUP(F993,'Time Chart'!$A$1:$D$25,4,0)</f>
        <v>#REF!</v>
      </c>
      <c r="H993" s="21" t="e">
        <f>'Ctrl+V'!#REF!</f>
        <v>#REF!</v>
      </c>
      <c r="K993" s="14" t="str">
        <f t="shared" si="34"/>
        <v>Salida</v>
      </c>
    </row>
    <row r="994" spans="1:11" x14ac:dyDescent="0.25">
      <c r="A994" s="14">
        <v>993</v>
      </c>
      <c r="B994" s="14" t="e">
        <f>VLOOKUP('Ctrl+V'!#REF!,Data!$A$1:$B$200,2,0)</f>
        <v>#REF!</v>
      </c>
      <c r="C994" s="19" t="e">
        <f>'Ctrl+V'!#REF!</f>
        <v>#REF!</v>
      </c>
      <c r="D994" s="20" t="e">
        <f>'Ctrl+V'!#REF!</f>
        <v>#REF!</v>
      </c>
      <c r="E994" s="14" t="e">
        <f>'Ctrl+V'!#REF!</f>
        <v>#REF!</v>
      </c>
      <c r="F994" s="14" t="e">
        <f t="shared" si="33"/>
        <v>#REF!</v>
      </c>
      <c r="G994" s="14" t="e">
        <f>VLOOKUP(F994,'Time Chart'!$A$1:$D$25,4,0)</f>
        <v>#REF!</v>
      </c>
      <c r="H994" s="21" t="e">
        <f>'Ctrl+V'!#REF!</f>
        <v>#REF!</v>
      </c>
      <c r="K994" s="14" t="str">
        <f t="shared" si="34"/>
        <v>Salida</v>
      </c>
    </row>
    <row r="995" spans="1:11" x14ac:dyDescent="0.25">
      <c r="A995" s="14">
        <v>994</v>
      </c>
      <c r="B995" s="14" t="e">
        <f>VLOOKUP('Ctrl+V'!#REF!,Data!$A$1:$B$200,2,0)</f>
        <v>#REF!</v>
      </c>
      <c r="C995" s="19" t="e">
        <f>'Ctrl+V'!#REF!</f>
        <v>#REF!</v>
      </c>
      <c r="D995" s="20" t="e">
        <f>'Ctrl+V'!#REF!</f>
        <v>#REF!</v>
      </c>
      <c r="E995" s="14" t="e">
        <f>'Ctrl+V'!#REF!</f>
        <v>#REF!</v>
      </c>
      <c r="F995" s="14" t="e">
        <f t="shared" si="33"/>
        <v>#REF!</v>
      </c>
      <c r="G995" s="14" t="e">
        <f>VLOOKUP(F995,'Time Chart'!$A$1:$D$25,4,0)</f>
        <v>#REF!</v>
      </c>
      <c r="H995" s="21" t="e">
        <f>'Ctrl+V'!#REF!</f>
        <v>#REF!</v>
      </c>
      <c r="K995" s="14" t="str">
        <f t="shared" si="34"/>
        <v>Salida</v>
      </c>
    </row>
    <row r="996" spans="1:11" x14ac:dyDescent="0.25">
      <c r="A996" s="14">
        <v>995</v>
      </c>
      <c r="B996" s="14" t="e">
        <f>VLOOKUP('Ctrl+V'!#REF!,Data!$A$1:$B$200,2,0)</f>
        <v>#REF!</v>
      </c>
      <c r="C996" s="19" t="e">
        <f>'Ctrl+V'!#REF!</f>
        <v>#REF!</v>
      </c>
      <c r="D996" s="20" t="e">
        <f>'Ctrl+V'!#REF!</f>
        <v>#REF!</v>
      </c>
      <c r="E996" s="14" t="e">
        <f>'Ctrl+V'!#REF!</f>
        <v>#REF!</v>
      </c>
      <c r="F996" s="14" t="e">
        <f t="shared" si="33"/>
        <v>#REF!</v>
      </c>
      <c r="G996" s="14" t="e">
        <f>VLOOKUP(F996,'Time Chart'!$A$1:$D$25,4,0)</f>
        <v>#REF!</v>
      </c>
      <c r="H996" s="21" t="e">
        <f>'Ctrl+V'!#REF!</f>
        <v>#REF!</v>
      </c>
      <c r="K996" s="14" t="str">
        <f t="shared" si="34"/>
        <v>Salida</v>
      </c>
    </row>
    <row r="997" spans="1:11" x14ac:dyDescent="0.25">
      <c r="A997" s="14">
        <v>996</v>
      </c>
      <c r="B997" s="14" t="e">
        <f>VLOOKUP('Ctrl+V'!#REF!,Data!$A$1:$B$200,2,0)</f>
        <v>#REF!</v>
      </c>
      <c r="C997" s="19" t="e">
        <f>'Ctrl+V'!#REF!</f>
        <v>#REF!</v>
      </c>
      <c r="D997" s="20" t="e">
        <f>'Ctrl+V'!#REF!</f>
        <v>#REF!</v>
      </c>
      <c r="E997" s="14" t="e">
        <f>'Ctrl+V'!#REF!</f>
        <v>#REF!</v>
      </c>
      <c r="F997" s="14" t="e">
        <f t="shared" si="33"/>
        <v>#REF!</v>
      </c>
      <c r="G997" s="14" t="e">
        <f>VLOOKUP(F997,'Time Chart'!$A$1:$D$25,4,0)</f>
        <v>#REF!</v>
      </c>
      <c r="H997" s="21" t="e">
        <f>'Ctrl+V'!#REF!</f>
        <v>#REF!</v>
      </c>
      <c r="K997" s="14" t="str">
        <f t="shared" si="34"/>
        <v>Salida</v>
      </c>
    </row>
    <row r="998" spans="1:11" x14ac:dyDescent="0.25">
      <c r="A998" s="14">
        <v>997</v>
      </c>
      <c r="B998" s="14" t="e">
        <f>VLOOKUP('Ctrl+V'!#REF!,Data!$A$1:$B$200,2,0)</f>
        <v>#REF!</v>
      </c>
      <c r="C998" s="19" t="e">
        <f>'Ctrl+V'!#REF!</f>
        <v>#REF!</v>
      </c>
      <c r="D998" s="20" t="e">
        <f>'Ctrl+V'!#REF!</f>
        <v>#REF!</v>
      </c>
      <c r="E998" s="14" t="e">
        <f>'Ctrl+V'!#REF!</f>
        <v>#REF!</v>
      </c>
      <c r="F998" s="14" t="e">
        <f t="shared" si="33"/>
        <v>#REF!</v>
      </c>
      <c r="G998" s="14" t="e">
        <f>VLOOKUP(F998,'Time Chart'!$A$1:$D$25,4,0)</f>
        <v>#REF!</v>
      </c>
      <c r="H998" s="21" t="e">
        <f>'Ctrl+V'!#REF!</f>
        <v>#REF!</v>
      </c>
      <c r="K998" s="14" t="str">
        <f t="shared" si="34"/>
        <v>Salida</v>
      </c>
    </row>
    <row r="999" spans="1:11" x14ac:dyDescent="0.25">
      <c r="A999" s="14">
        <v>998</v>
      </c>
      <c r="B999" s="14" t="e">
        <f>VLOOKUP('Ctrl+V'!#REF!,Data!$A$1:$B$200,2,0)</f>
        <v>#REF!</v>
      </c>
      <c r="C999" s="19" t="e">
        <f>'Ctrl+V'!#REF!</f>
        <v>#REF!</v>
      </c>
      <c r="D999" s="20" t="e">
        <f>'Ctrl+V'!#REF!</f>
        <v>#REF!</v>
      </c>
      <c r="E999" s="14" t="e">
        <f>'Ctrl+V'!#REF!</f>
        <v>#REF!</v>
      </c>
      <c r="F999" s="14" t="e">
        <f t="shared" si="33"/>
        <v>#REF!</v>
      </c>
      <c r="G999" s="14" t="e">
        <f>VLOOKUP(F999,'Time Chart'!$A$1:$D$25,4,0)</f>
        <v>#REF!</v>
      </c>
      <c r="H999" s="21" t="e">
        <f>'Ctrl+V'!#REF!</f>
        <v>#REF!</v>
      </c>
      <c r="K999" s="14" t="str">
        <f t="shared" si="34"/>
        <v>Salida</v>
      </c>
    </row>
    <row r="1000" spans="1:11" x14ac:dyDescent="0.25">
      <c r="A1000" s="14">
        <v>999</v>
      </c>
      <c r="B1000" s="14" t="e">
        <f>VLOOKUP('Ctrl+V'!#REF!,Data!$A$1:$B$200,2,0)</f>
        <v>#REF!</v>
      </c>
      <c r="C1000" s="19" t="e">
        <f>'Ctrl+V'!#REF!</f>
        <v>#REF!</v>
      </c>
      <c r="D1000" s="20" t="e">
        <f>'Ctrl+V'!#REF!</f>
        <v>#REF!</v>
      </c>
      <c r="E1000" s="14" t="e">
        <f>'Ctrl+V'!#REF!</f>
        <v>#REF!</v>
      </c>
      <c r="F1000" s="14" t="e">
        <f t="shared" si="33"/>
        <v>#REF!</v>
      </c>
      <c r="G1000" s="14" t="e">
        <f>VLOOKUP(F1000,'Time Chart'!$A$1:$D$25,4,0)</f>
        <v>#REF!</v>
      </c>
      <c r="H1000" s="21" t="e">
        <f>'Ctrl+V'!#REF!</f>
        <v>#REF!</v>
      </c>
      <c r="K1000" s="14" t="str">
        <f t="shared" si="34"/>
        <v>Salida</v>
      </c>
    </row>
    <row r="1001" spans="1:11" x14ac:dyDescent="0.25">
      <c r="A1001" s="14">
        <v>1000</v>
      </c>
      <c r="B1001" s="14" t="e">
        <f>VLOOKUP('Ctrl+V'!#REF!,Data!$A$1:$B$200,2,0)</f>
        <v>#REF!</v>
      </c>
      <c r="C1001" s="19" t="e">
        <f>'Ctrl+V'!#REF!</f>
        <v>#REF!</v>
      </c>
      <c r="D1001" s="20" t="e">
        <f>'Ctrl+V'!#REF!</f>
        <v>#REF!</v>
      </c>
      <c r="E1001" s="14" t="e">
        <f>'Ctrl+V'!#REF!</f>
        <v>#REF!</v>
      </c>
      <c r="F1001" s="14" t="e">
        <f t="shared" si="33"/>
        <v>#REF!</v>
      </c>
      <c r="G1001" s="14" t="e">
        <f>VLOOKUP(F1001,'Time Chart'!$A$1:$D$25,4,0)</f>
        <v>#REF!</v>
      </c>
      <c r="H1001" s="21" t="e">
        <f>'Ctrl+V'!#REF!</f>
        <v>#REF!</v>
      </c>
      <c r="K1001" s="14" t="str">
        <f t="shared" si="34"/>
        <v>Salida</v>
      </c>
    </row>
    <row r="1002" spans="1:11" x14ac:dyDescent="0.25">
      <c r="A1002" s="14">
        <v>1001</v>
      </c>
      <c r="B1002" s="14" t="e">
        <f>VLOOKUP('Ctrl+V'!#REF!,Data!$A$1:$B$200,2,0)</f>
        <v>#REF!</v>
      </c>
      <c r="C1002" s="19" t="e">
        <f>'Ctrl+V'!#REF!</f>
        <v>#REF!</v>
      </c>
      <c r="D1002" s="20" t="e">
        <f>'Ctrl+V'!#REF!</f>
        <v>#REF!</v>
      </c>
      <c r="E1002" s="14" t="e">
        <f>'Ctrl+V'!#REF!</f>
        <v>#REF!</v>
      </c>
      <c r="F1002" s="14" t="e">
        <f t="shared" si="33"/>
        <v>#REF!</v>
      </c>
      <c r="G1002" s="14" t="e">
        <f>VLOOKUP(F1002,'Time Chart'!$A$1:$D$25,4,0)</f>
        <v>#REF!</v>
      </c>
      <c r="H1002" s="21" t="e">
        <f>'Ctrl+V'!#REF!</f>
        <v>#REF!</v>
      </c>
      <c r="K1002" s="14" t="str">
        <f t="shared" si="34"/>
        <v>Salida</v>
      </c>
    </row>
    <row r="1003" spans="1:11" x14ac:dyDescent="0.25">
      <c r="A1003" s="14">
        <v>1002</v>
      </c>
      <c r="B1003" s="14" t="e">
        <f>VLOOKUP('Ctrl+V'!#REF!,Data!$A$1:$B$200,2,0)</f>
        <v>#REF!</v>
      </c>
      <c r="C1003" s="19" t="e">
        <f>'Ctrl+V'!#REF!</f>
        <v>#REF!</v>
      </c>
      <c r="D1003" s="20" t="e">
        <f>'Ctrl+V'!#REF!</f>
        <v>#REF!</v>
      </c>
      <c r="E1003" s="14" t="e">
        <f>'Ctrl+V'!#REF!</f>
        <v>#REF!</v>
      </c>
      <c r="F1003" s="14" t="e">
        <f t="shared" si="33"/>
        <v>#REF!</v>
      </c>
      <c r="G1003" s="14" t="e">
        <f>VLOOKUP(F1003,'Time Chart'!$A$1:$D$25,4,0)</f>
        <v>#REF!</v>
      </c>
      <c r="H1003" s="21" t="e">
        <f>'Ctrl+V'!#REF!</f>
        <v>#REF!</v>
      </c>
      <c r="K1003" s="14" t="str">
        <f t="shared" si="34"/>
        <v>Salida</v>
      </c>
    </row>
    <row r="1004" spans="1:11" x14ac:dyDescent="0.25">
      <c r="A1004" s="14">
        <v>1003</v>
      </c>
      <c r="B1004" s="14" t="e">
        <f>VLOOKUP('Ctrl+V'!#REF!,Data!$A$1:$B$200,2,0)</f>
        <v>#REF!</v>
      </c>
      <c r="C1004" s="19" t="e">
        <f>'Ctrl+V'!#REF!</f>
        <v>#REF!</v>
      </c>
      <c r="D1004" s="20" t="e">
        <f>'Ctrl+V'!#REF!</f>
        <v>#REF!</v>
      </c>
      <c r="E1004" s="14" t="e">
        <f>'Ctrl+V'!#REF!</f>
        <v>#REF!</v>
      </c>
      <c r="F1004" s="14" t="e">
        <f t="shared" si="33"/>
        <v>#REF!</v>
      </c>
      <c r="G1004" s="14" t="e">
        <f>VLOOKUP(F1004,'Time Chart'!$A$1:$D$25,4,0)</f>
        <v>#REF!</v>
      </c>
      <c r="H1004" s="21" t="e">
        <f>'Ctrl+V'!#REF!</f>
        <v>#REF!</v>
      </c>
      <c r="K1004" s="14" t="str">
        <f t="shared" si="34"/>
        <v>Salida</v>
      </c>
    </row>
    <row r="1005" spans="1:11" x14ac:dyDescent="0.25">
      <c r="A1005" s="14">
        <v>1004</v>
      </c>
      <c r="B1005" s="14" t="e">
        <f>VLOOKUP('Ctrl+V'!#REF!,Data!$A$1:$B$200,2,0)</f>
        <v>#REF!</v>
      </c>
      <c r="C1005" s="19" t="e">
        <f>'Ctrl+V'!#REF!</f>
        <v>#REF!</v>
      </c>
      <c r="D1005" s="20" t="e">
        <f>'Ctrl+V'!#REF!</f>
        <v>#REF!</v>
      </c>
      <c r="E1005" s="14" t="e">
        <f>'Ctrl+V'!#REF!</f>
        <v>#REF!</v>
      </c>
      <c r="F1005" s="14" t="e">
        <f t="shared" si="33"/>
        <v>#REF!</v>
      </c>
      <c r="G1005" s="14" t="e">
        <f>VLOOKUP(F1005,'Time Chart'!$A$1:$D$25,4,0)</f>
        <v>#REF!</v>
      </c>
      <c r="H1005" s="21" t="e">
        <f>'Ctrl+V'!#REF!</f>
        <v>#REF!</v>
      </c>
      <c r="K1005" s="14" t="str">
        <f t="shared" si="34"/>
        <v>Salida</v>
      </c>
    </row>
    <row r="1006" spans="1:11" x14ac:dyDescent="0.25">
      <c r="A1006" s="14">
        <v>1005</v>
      </c>
      <c r="B1006" s="14" t="e">
        <f>VLOOKUP('Ctrl+V'!#REF!,Data!$A$1:$B$200,2,0)</f>
        <v>#REF!</v>
      </c>
      <c r="C1006" s="19" t="e">
        <f>'Ctrl+V'!#REF!</f>
        <v>#REF!</v>
      </c>
      <c r="D1006" s="20" t="e">
        <f>'Ctrl+V'!#REF!</f>
        <v>#REF!</v>
      </c>
      <c r="E1006" s="14" t="e">
        <f>'Ctrl+V'!#REF!</f>
        <v>#REF!</v>
      </c>
      <c r="F1006" s="14" t="e">
        <f t="shared" si="33"/>
        <v>#REF!</v>
      </c>
      <c r="G1006" s="14" t="e">
        <f>VLOOKUP(F1006,'Time Chart'!$A$1:$D$25,4,0)</f>
        <v>#REF!</v>
      </c>
      <c r="H1006" s="21" t="e">
        <f>'Ctrl+V'!#REF!</f>
        <v>#REF!</v>
      </c>
      <c r="K1006" s="14" t="str">
        <f t="shared" si="34"/>
        <v>Salida</v>
      </c>
    </row>
    <row r="1007" spans="1:11" x14ac:dyDescent="0.25">
      <c r="A1007" s="14">
        <v>1006</v>
      </c>
      <c r="B1007" s="14" t="e">
        <f>VLOOKUP('Ctrl+V'!#REF!,Data!$A$1:$B$200,2,0)</f>
        <v>#REF!</v>
      </c>
      <c r="C1007" s="19" t="e">
        <f>'Ctrl+V'!#REF!</f>
        <v>#REF!</v>
      </c>
      <c r="D1007" s="20" t="e">
        <f>'Ctrl+V'!#REF!</f>
        <v>#REF!</v>
      </c>
      <c r="E1007" s="14" t="e">
        <f>'Ctrl+V'!#REF!</f>
        <v>#REF!</v>
      </c>
      <c r="F1007" s="14" t="e">
        <f t="shared" si="33"/>
        <v>#REF!</v>
      </c>
      <c r="G1007" s="14" t="e">
        <f>VLOOKUP(F1007,'Time Chart'!$A$1:$D$25,4,0)</f>
        <v>#REF!</v>
      </c>
      <c r="H1007" s="21" t="e">
        <f>'Ctrl+V'!#REF!</f>
        <v>#REF!</v>
      </c>
      <c r="K1007" s="14" t="str">
        <f t="shared" si="34"/>
        <v>Salida</v>
      </c>
    </row>
    <row r="1008" spans="1:11" x14ac:dyDescent="0.25">
      <c r="A1008" s="14">
        <v>1007</v>
      </c>
      <c r="B1008" s="14" t="e">
        <f>VLOOKUP('Ctrl+V'!#REF!,Data!$A$1:$B$200,2,0)</f>
        <v>#REF!</v>
      </c>
      <c r="C1008" s="19" t="e">
        <f>'Ctrl+V'!#REF!</f>
        <v>#REF!</v>
      </c>
      <c r="D1008" s="20" t="e">
        <f>'Ctrl+V'!#REF!</f>
        <v>#REF!</v>
      </c>
      <c r="E1008" s="14" t="e">
        <f>'Ctrl+V'!#REF!</f>
        <v>#REF!</v>
      </c>
      <c r="F1008" s="14" t="e">
        <f t="shared" si="33"/>
        <v>#REF!</v>
      </c>
      <c r="G1008" s="14" t="e">
        <f>VLOOKUP(F1008,'Time Chart'!$A$1:$D$25,4,0)</f>
        <v>#REF!</v>
      </c>
      <c r="H1008" s="21" t="e">
        <f>'Ctrl+V'!#REF!</f>
        <v>#REF!</v>
      </c>
      <c r="K1008" s="14" t="str">
        <f t="shared" si="34"/>
        <v>Salida</v>
      </c>
    </row>
    <row r="1009" spans="1:11" x14ac:dyDescent="0.25">
      <c r="A1009" s="14">
        <v>1008</v>
      </c>
      <c r="B1009" s="14" t="e">
        <f>VLOOKUP('Ctrl+V'!#REF!,Data!$A$1:$B$200,2,0)</f>
        <v>#REF!</v>
      </c>
      <c r="C1009" s="19" t="e">
        <f>'Ctrl+V'!#REF!</f>
        <v>#REF!</v>
      </c>
      <c r="D1009" s="20" t="e">
        <f>'Ctrl+V'!#REF!</f>
        <v>#REF!</v>
      </c>
      <c r="E1009" s="14" t="e">
        <f>'Ctrl+V'!#REF!</f>
        <v>#REF!</v>
      </c>
      <c r="F1009" s="14" t="e">
        <f t="shared" ref="F1009:F1072" si="35">ROUNDDOWN(HOUR(C1009),1)+1</f>
        <v>#REF!</v>
      </c>
      <c r="G1009" s="14" t="e">
        <f>VLOOKUP(F1009,'Time Chart'!$A$1:$D$25,4,0)</f>
        <v>#REF!</v>
      </c>
      <c r="H1009" s="21" t="e">
        <f>'Ctrl+V'!#REF!</f>
        <v>#REF!</v>
      </c>
      <c r="K1009" s="14" t="str">
        <f t="shared" si="34"/>
        <v>Salida</v>
      </c>
    </row>
    <row r="1010" spans="1:11" x14ac:dyDescent="0.25">
      <c r="A1010" s="14">
        <v>1009</v>
      </c>
      <c r="B1010" s="14" t="e">
        <f>VLOOKUP('Ctrl+V'!#REF!,Data!$A$1:$B$200,2,0)</f>
        <v>#REF!</v>
      </c>
      <c r="C1010" s="19" t="e">
        <f>'Ctrl+V'!#REF!</f>
        <v>#REF!</v>
      </c>
      <c r="D1010" s="20" t="e">
        <f>'Ctrl+V'!#REF!</f>
        <v>#REF!</v>
      </c>
      <c r="E1010" s="14" t="e">
        <f>'Ctrl+V'!#REF!</f>
        <v>#REF!</v>
      </c>
      <c r="F1010" s="14" t="e">
        <f t="shared" si="35"/>
        <v>#REF!</v>
      </c>
      <c r="G1010" s="14" t="e">
        <f>VLOOKUP(F1010,'Time Chart'!$A$1:$D$25,4,0)</f>
        <v>#REF!</v>
      </c>
      <c r="H1010" s="21" t="e">
        <f>'Ctrl+V'!#REF!</f>
        <v>#REF!</v>
      </c>
      <c r="K1010" s="14" t="str">
        <f t="shared" si="34"/>
        <v>Salida</v>
      </c>
    </row>
    <row r="1011" spans="1:11" x14ac:dyDescent="0.25">
      <c r="A1011" s="14">
        <v>1010</v>
      </c>
      <c r="B1011" s="14" t="e">
        <f>VLOOKUP('Ctrl+V'!#REF!,Data!$A$1:$B$200,2,0)</f>
        <v>#REF!</v>
      </c>
      <c r="C1011" s="19" t="e">
        <f>'Ctrl+V'!#REF!</f>
        <v>#REF!</v>
      </c>
      <c r="D1011" s="20" t="e">
        <f>'Ctrl+V'!#REF!</f>
        <v>#REF!</v>
      </c>
      <c r="E1011" s="14" t="e">
        <f>'Ctrl+V'!#REF!</f>
        <v>#REF!</v>
      </c>
      <c r="F1011" s="14" t="e">
        <f t="shared" si="35"/>
        <v>#REF!</v>
      </c>
      <c r="G1011" s="14" t="e">
        <f>VLOOKUP(F1011,'Time Chart'!$A$1:$D$25,4,0)</f>
        <v>#REF!</v>
      </c>
      <c r="H1011" s="21" t="e">
        <f>'Ctrl+V'!#REF!</f>
        <v>#REF!</v>
      </c>
      <c r="K1011" s="14" t="str">
        <f t="shared" si="34"/>
        <v>Salida</v>
      </c>
    </row>
    <row r="1012" spans="1:11" x14ac:dyDescent="0.25">
      <c r="A1012" s="14">
        <v>1011</v>
      </c>
      <c r="B1012" s="14" t="e">
        <f>VLOOKUP('Ctrl+V'!#REF!,Data!$A$1:$B$200,2,0)</f>
        <v>#REF!</v>
      </c>
      <c r="C1012" s="19" t="e">
        <f>'Ctrl+V'!#REF!</f>
        <v>#REF!</v>
      </c>
      <c r="D1012" s="20" t="e">
        <f>'Ctrl+V'!#REF!</f>
        <v>#REF!</v>
      </c>
      <c r="E1012" s="14" t="e">
        <f>'Ctrl+V'!#REF!</f>
        <v>#REF!</v>
      </c>
      <c r="F1012" s="14" t="e">
        <f t="shared" si="35"/>
        <v>#REF!</v>
      </c>
      <c r="G1012" s="14" t="e">
        <f>VLOOKUP(F1012,'Time Chart'!$A$1:$D$25,4,0)</f>
        <v>#REF!</v>
      </c>
      <c r="H1012" s="21" t="e">
        <f>'Ctrl+V'!#REF!</f>
        <v>#REF!</v>
      </c>
      <c r="K1012" s="14" t="str">
        <f t="shared" si="34"/>
        <v>Salida</v>
      </c>
    </row>
    <row r="1013" spans="1:11" x14ac:dyDescent="0.25">
      <c r="A1013" s="14">
        <v>1012</v>
      </c>
      <c r="B1013" s="14" t="e">
        <f>VLOOKUP('Ctrl+V'!#REF!,Data!$A$1:$B$200,2,0)</f>
        <v>#REF!</v>
      </c>
      <c r="C1013" s="19" t="e">
        <f>'Ctrl+V'!#REF!</f>
        <v>#REF!</v>
      </c>
      <c r="D1013" s="20" t="e">
        <f>'Ctrl+V'!#REF!</f>
        <v>#REF!</v>
      </c>
      <c r="E1013" s="14" t="e">
        <f>'Ctrl+V'!#REF!</f>
        <v>#REF!</v>
      </c>
      <c r="F1013" s="14" t="e">
        <f t="shared" si="35"/>
        <v>#REF!</v>
      </c>
      <c r="G1013" s="14" t="e">
        <f>VLOOKUP(F1013,'Time Chart'!$A$1:$D$25,4,0)</f>
        <v>#REF!</v>
      </c>
      <c r="H1013" s="21" t="e">
        <f>'Ctrl+V'!#REF!</f>
        <v>#REF!</v>
      </c>
      <c r="K1013" s="14" t="str">
        <f t="shared" si="34"/>
        <v>Salida</v>
      </c>
    </row>
    <row r="1014" spans="1:11" x14ac:dyDescent="0.25">
      <c r="A1014" s="14">
        <v>1013</v>
      </c>
      <c r="B1014" s="14" t="e">
        <f>VLOOKUP('Ctrl+V'!#REF!,Data!$A$1:$B$200,2,0)</f>
        <v>#REF!</v>
      </c>
      <c r="C1014" s="19" t="e">
        <f>'Ctrl+V'!#REF!</f>
        <v>#REF!</v>
      </c>
      <c r="D1014" s="20" t="e">
        <f>'Ctrl+V'!#REF!</f>
        <v>#REF!</v>
      </c>
      <c r="E1014" s="14" t="e">
        <f>'Ctrl+V'!#REF!</f>
        <v>#REF!</v>
      </c>
      <c r="F1014" s="14" t="e">
        <f t="shared" si="35"/>
        <v>#REF!</v>
      </c>
      <c r="G1014" s="14" t="e">
        <f>VLOOKUP(F1014,'Time Chart'!$A$1:$D$25,4,0)</f>
        <v>#REF!</v>
      </c>
      <c r="H1014" s="21" t="e">
        <f>'Ctrl+V'!#REF!</f>
        <v>#REF!</v>
      </c>
      <c r="K1014" s="14" t="str">
        <f t="shared" si="34"/>
        <v>Salida</v>
      </c>
    </row>
    <row r="1015" spans="1:11" x14ac:dyDescent="0.25">
      <c r="A1015" s="14">
        <v>1014</v>
      </c>
      <c r="B1015" s="14" t="e">
        <f>VLOOKUP('Ctrl+V'!#REF!,Data!$A$1:$B$200,2,0)</f>
        <v>#REF!</v>
      </c>
      <c r="C1015" s="19" t="e">
        <f>'Ctrl+V'!#REF!</f>
        <v>#REF!</v>
      </c>
      <c r="D1015" s="20" t="e">
        <f>'Ctrl+V'!#REF!</f>
        <v>#REF!</v>
      </c>
      <c r="E1015" s="14" t="e">
        <f>'Ctrl+V'!#REF!</f>
        <v>#REF!</v>
      </c>
      <c r="F1015" s="14" t="e">
        <f t="shared" si="35"/>
        <v>#REF!</v>
      </c>
      <c r="G1015" s="14" t="e">
        <f>VLOOKUP(F1015,'Time Chart'!$A$1:$D$25,4,0)</f>
        <v>#REF!</v>
      </c>
      <c r="H1015" s="21" t="e">
        <f>'Ctrl+V'!#REF!</f>
        <v>#REF!</v>
      </c>
      <c r="K1015" s="14" t="str">
        <f t="shared" si="34"/>
        <v>Salida</v>
      </c>
    </row>
    <row r="1016" spans="1:11" x14ac:dyDescent="0.25">
      <c r="A1016" s="14">
        <v>1015</v>
      </c>
      <c r="B1016" s="14" t="e">
        <f>VLOOKUP('Ctrl+V'!#REF!,Data!$A$1:$B$200,2,0)</f>
        <v>#REF!</v>
      </c>
      <c r="C1016" s="19" t="e">
        <f>'Ctrl+V'!#REF!</f>
        <v>#REF!</v>
      </c>
      <c r="D1016" s="20" t="e">
        <f>'Ctrl+V'!#REF!</f>
        <v>#REF!</v>
      </c>
      <c r="E1016" s="14" t="e">
        <f>'Ctrl+V'!#REF!</f>
        <v>#REF!</v>
      </c>
      <c r="F1016" s="14" t="e">
        <f t="shared" si="35"/>
        <v>#REF!</v>
      </c>
      <c r="G1016" s="14" t="e">
        <f>VLOOKUP(F1016,'Time Chart'!$A$1:$D$25,4,0)</f>
        <v>#REF!</v>
      </c>
      <c r="H1016" s="21" t="e">
        <f>'Ctrl+V'!#REF!</f>
        <v>#REF!</v>
      </c>
      <c r="K1016" s="14" t="str">
        <f t="shared" si="34"/>
        <v>Salida</v>
      </c>
    </row>
    <row r="1017" spans="1:11" x14ac:dyDescent="0.25">
      <c r="A1017" s="14">
        <v>1016</v>
      </c>
      <c r="B1017" s="14" t="e">
        <f>VLOOKUP('Ctrl+V'!#REF!,Data!$A$1:$B$200,2,0)</f>
        <v>#REF!</v>
      </c>
      <c r="C1017" s="19" t="e">
        <f>'Ctrl+V'!#REF!</f>
        <v>#REF!</v>
      </c>
      <c r="D1017" s="20" t="e">
        <f>'Ctrl+V'!#REF!</f>
        <v>#REF!</v>
      </c>
      <c r="E1017" s="14" t="e">
        <f>'Ctrl+V'!#REF!</f>
        <v>#REF!</v>
      </c>
      <c r="F1017" s="14" t="e">
        <f t="shared" si="35"/>
        <v>#REF!</v>
      </c>
      <c r="G1017" s="14" t="e">
        <f>VLOOKUP(F1017,'Time Chart'!$A$1:$D$25,4,0)</f>
        <v>#REF!</v>
      </c>
      <c r="H1017" s="21" t="e">
        <f>'Ctrl+V'!#REF!</f>
        <v>#REF!</v>
      </c>
      <c r="K1017" s="14" t="str">
        <f t="shared" si="34"/>
        <v>Salida</v>
      </c>
    </row>
    <row r="1018" spans="1:11" x14ac:dyDescent="0.25">
      <c r="A1018" s="14">
        <v>1017</v>
      </c>
      <c r="B1018" s="14" t="e">
        <f>VLOOKUP('Ctrl+V'!#REF!,Data!$A$1:$B$200,2,0)</f>
        <v>#REF!</v>
      </c>
      <c r="C1018" s="19" t="e">
        <f>'Ctrl+V'!#REF!</f>
        <v>#REF!</v>
      </c>
      <c r="D1018" s="20" t="e">
        <f>'Ctrl+V'!#REF!</f>
        <v>#REF!</v>
      </c>
      <c r="E1018" s="14" t="e">
        <f>'Ctrl+V'!#REF!</f>
        <v>#REF!</v>
      </c>
      <c r="F1018" s="14" t="e">
        <f t="shared" si="35"/>
        <v>#REF!</v>
      </c>
      <c r="G1018" s="14" t="e">
        <f>VLOOKUP(F1018,'Time Chart'!$A$1:$D$25,4,0)</f>
        <v>#REF!</v>
      </c>
      <c r="H1018" s="21" t="e">
        <f>'Ctrl+V'!#REF!</f>
        <v>#REF!</v>
      </c>
      <c r="K1018" s="14" t="str">
        <f t="shared" si="34"/>
        <v>Salida</v>
      </c>
    </row>
    <row r="1019" spans="1:11" x14ac:dyDescent="0.25">
      <c r="A1019" s="14">
        <v>1018</v>
      </c>
      <c r="B1019" s="14" t="e">
        <f>VLOOKUP('Ctrl+V'!#REF!,Data!$A$1:$B$200,2,0)</f>
        <v>#REF!</v>
      </c>
      <c r="C1019" s="19" t="e">
        <f>'Ctrl+V'!#REF!</f>
        <v>#REF!</v>
      </c>
      <c r="D1019" s="20" t="e">
        <f>'Ctrl+V'!#REF!</f>
        <v>#REF!</v>
      </c>
      <c r="E1019" s="14" t="e">
        <f>'Ctrl+V'!#REF!</f>
        <v>#REF!</v>
      </c>
      <c r="F1019" s="14" t="e">
        <f t="shared" si="35"/>
        <v>#REF!</v>
      </c>
      <c r="G1019" s="14" t="e">
        <f>VLOOKUP(F1019,'Time Chart'!$A$1:$D$25,4,0)</f>
        <v>#REF!</v>
      </c>
      <c r="H1019" s="21" t="e">
        <f>'Ctrl+V'!#REF!</f>
        <v>#REF!</v>
      </c>
      <c r="K1019" s="14" t="str">
        <f t="shared" si="34"/>
        <v>Salida</v>
      </c>
    </row>
    <row r="1020" spans="1:11" x14ac:dyDescent="0.25">
      <c r="A1020" s="14">
        <v>1019</v>
      </c>
      <c r="B1020" s="14" t="e">
        <f>VLOOKUP('Ctrl+V'!#REF!,Data!$A$1:$B$200,2,0)</f>
        <v>#REF!</v>
      </c>
      <c r="C1020" s="19" t="e">
        <f>'Ctrl+V'!#REF!</f>
        <v>#REF!</v>
      </c>
      <c r="D1020" s="20" t="e">
        <f>'Ctrl+V'!#REF!</f>
        <v>#REF!</v>
      </c>
      <c r="E1020" s="14" t="e">
        <f>'Ctrl+V'!#REF!</f>
        <v>#REF!</v>
      </c>
      <c r="F1020" s="14" t="e">
        <f t="shared" si="35"/>
        <v>#REF!</v>
      </c>
      <c r="G1020" s="14" t="e">
        <f>VLOOKUP(F1020,'Time Chart'!$A$1:$D$25,4,0)</f>
        <v>#REF!</v>
      </c>
      <c r="H1020" s="21" t="e">
        <f>'Ctrl+V'!#REF!</f>
        <v>#REF!</v>
      </c>
      <c r="K1020" s="14" t="str">
        <f t="shared" si="34"/>
        <v>Salida</v>
      </c>
    </row>
    <row r="1021" spans="1:11" x14ac:dyDescent="0.25">
      <c r="A1021" s="14">
        <v>1020</v>
      </c>
      <c r="B1021" s="14" t="e">
        <f>VLOOKUP('Ctrl+V'!#REF!,Data!$A$1:$B$200,2,0)</f>
        <v>#REF!</v>
      </c>
      <c r="C1021" s="19" t="e">
        <f>'Ctrl+V'!#REF!</f>
        <v>#REF!</v>
      </c>
      <c r="D1021" s="20" t="e">
        <f>'Ctrl+V'!#REF!</f>
        <v>#REF!</v>
      </c>
      <c r="E1021" s="14" t="e">
        <f>'Ctrl+V'!#REF!</f>
        <v>#REF!</v>
      </c>
      <c r="F1021" s="14" t="e">
        <f t="shared" si="35"/>
        <v>#REF!</v>
      </c>
      <c r="G1021" s="14" t="e">
        <f>VLOOKUP(F1021,'Time Chart'!$A$1:$D$25,4,0)</f>
        <v>#REF!</v>
      </c>
      <c r="H1021" s="21" t="e">
        <f>'Ctrl+V'!#REF!</f>
        <v>#REF!</v>
      </c>
      <c r="K1021" s="14" t="str">
        <f t="shared" si="34"/>
        <v>Salida</v>
      </c>
    </row>
    <row r="1022" spans="1:11" x14ac:dyDescent="0.25">
      <c r="A1022" s="14">
        <v>1021</v>
      </c>
      <c r="B1022" s="14" t="e">
        <f>VLOOKUP('Ctrl+V'!#REF!,Data!$A$1:$B$200,2,0)</f>
        <v>#REF!</v>
      </c>
      <c r="C1022" s="19" t="e">
        <f>'Ctrl+V'!#REF!</f>
        <v>#REF!</v>
      </c>
      <c r="D1022" s="20" t="e">
        <f>'Ctrl+V'!#REF!</f>
        <v>#REF!</v>
      </c>
      <c r="E1022" s="14" t="e">
        <f>'Ctrl+V'!#REF!</f>
        <v>#REF!</v>
      </c>
      <c r="F1022" s="14" t="e">
        <f t="shared" si="35"/>
        <v>#REF!</v>
      </c>
      <c r="G1022" s="14" t="e">
        <f>VLOOKUP(F1022,'Time Chart'!$A$1:$D$25,4,0)</f>
        <v>#REF!</v>
      </c>
      <c r="H1022" s="21" t="e">
        <f>'Ctrl+V'!#REF!</f>
        <v>#REF!</v>
      </c>
      <c r="K1022" s="14" t="str">
        <f t="shared" si="34"/>
        <v>Salida</v>
      </c>
    </row>
    <row r="1023" spans="1:11" x14ac:dyDescent="0.25">
      <c r="A1023" s="14">
        <v>1022</v>
      </c>
      <c r="B1023" s="14" t="e">
        <f>VLOOKUP('Ctrl+V'!#REF!,Data!$A$1:$B$200,2,0)</f>
        <v>#REF!</v>
      </c>
      <c r="C1023" s="19" t="e">
        <f>'Ctrl+V'!#REF!</f>
        <v>#REF!</v>
      </c>
      <c r="D1023" s="20" t="e">
        <f>'Ctrl+V'!#REF!</f>
        <v>#REF!</v>
      </c>
      <c r="E1023" s="14" t="e">
        <f>'Ctrl+V'!#REF!</f>
        <v>#REF!</v>
      </c>
      <c r="F1023" s="14" t="e">
        <f t="shared" si="35"/>
        <v>#REF!</v>
      </c>
      <c r="G1023" s="14" t="e">
        <f>VLOOKUP(F1023,'Time Chart'!$A$1:$D$25,4,0)</f>
        <v>#REF!</v>
      </c>
      <c r="H1023" s="21" t="e">
        <f>'Ctrl+V'!#REF!</f>
        <v>#REF!</v>
      </c>
      <c r="K1023" s="14" t="str">
        <f t="shared" si="34"/>
        <v>Salida</v>
      </c>
    </row>
    <row r="1024" spans="1:11" x14ac:dyDescent="0.25">
      <c r="A1024" s="14">
        <v>1023</v>
      </c>
      <c r="B1024" s="14" t="e">
        <f>VLOOKUP('Ctrl+V'!#REF!,Data!$A$1:$B$200,2,0)</f>
        <v>#REF!</v>
      </c>
      <c r="C1024" s="19" t="e">
        <f>'Ctrl+V'!#REF!</f>
        <v>#REF!</v>
      </c>
      <c r="D1024" s="20" t="e">
        <f>'Ctrl+V'!#REF!</f>
        <v>#REF!</v>
      </c>
      <c r="E1024" s="14" t="e">
        <f>'Ctrl+V'!#REF!</f>
        <v>#REF!</v>
      </c>
      <c r="F1024" s="14" t="e">
        <f t="shared" si="35"/>
        <v>#REF!</v>
      </c>
      <c r="G1024" s="14" t="e">
        <f>VLOOKUP(F1024,'Time Chart'!$A$1:$D$25,4,0)</f>
        <v>#REF!</v>
      </c>
      <c r="H1024" s="21" t="e">
        <f>'Ctrl+V'!#REF!</f>
        <v>#REF!</v>
      </c>
      <c r="K1024" s="14" t="str">
        <f t="shared" si="34"/>
        <v>Salida</v>
      </c>
    </row>
    <row r="1025" spans="1:11" x14ac:dyDescent="0.25">
      <c r="A1025" s="14">
        <v>1024</v>
      </c>
      <c r="B1025" s="14" t="e">
        <f>VLOOKUP('Ctrl+V'!#REF!,Data!$A$1:$B$200,2,0)</f>
        <v>#REF!</v>
      </c>
      <c r="C1025" s="19" t="e">
        <f>'Ctrl+V'!#REF!</f>
        <v>#REF!</v>
      </c>
      <c r="D1025" s="20" t="e">
        <f>'Ctrl+V'!#REF!</f>
        <v>#REF!</v>
      </c>
      <c r="E1025" s="14" t="e">
        <f>'Ctrl+V'!#REF!</f>
        <v>#REF!</v>
      </c>
      <c r="F1025" s="14" t="e">
        <f t="shared" si="35"/>
        <v>#REF!</v>
      </c>
      <c r="G1025" s="14" t="e">
        <f>VLOOKUP(F1025,'Time Chart'!$A$1:$D$25,4,0)</f>
        <v>#REF!</v>
      </c>
      <c r="H1025" s="21" t="e">
        <f>'Ctrl+V'!#REF!</f>
        <v>#REF!</v>
      </c>
      <c r="K1025" s="14" t="str">
        <f t="shared" si="34"/>
        <v>Salida</v>
      </c>
    </row>
    <row r="1026" spans="1:11" x14ac:dyDescent="0.25">
      <c r="A1026" s="14">
        <v>1025</v>
      </c>
      <c r="B1026" s="14" t="e">
        <f>VLOOKUP('Ctrl+V'!#REF!,Data!$A$1:$B$200,2,0)</f>
        <v>#REF!</v>
      </c>
      <c r="C1026" s="19" t="e">
        <f>'Ctrl+V'!#REF!</f>
        <v>#REF!</v>
      </c>
      <c r="D1026" s="20" t="e">
        <f>'Ctrl+V'!#REF!</f>
        <v>#REF!</v>
      </c>
      <c r="E1026" s="14" t="e">
        <f>'Ctrl+V'!#REF!</f>
        <v>#REF!</v>
      </c>
      <c r="F1026" s="14" t="e">
        <f t="shared" si="35"/>
        <v>#REF!</v>
      </c>
      <c r="G1026" s="14" t="e">
        <f>VLOOKUP(F1026,'Time Chart'!$A$1:$D$25,4,0)</f>
        <v>#REF!</v>
      </c>
      <c r="H1026" s="21" t="e">
        <f>'Ctrl+V'!#REF!</f>
        <v>#REF!</v>
      </c>
      <c r="K1026" s="14" t="str">
        <f t="shared" si="34"/>
        <v>Salida</v>
      </c>
    </row>
    <row r="1027" spans="1:11" x14ac:dyDescent="0.25">
      <c r="A1027" s="14">
        <v>1026</v>
      </c>
      <c r="B1027" s="14" t="e">
        <f>VLOOKUP('Ctrl+V'!#REF!,Data!$A$1:$B$200,2,0)</f>
        <v>#REF!</v>
      </c>
      <c r="C1027" s="19" t="e">
        <f>'Ctrl+V'!#REF!</f>
        <v>#REF!</v>
      </c>
      <c r="D1027" s="20" t="e">
        <f>'Ctrl+V'!#REF!</f>
        <v>#REF!</v>
      </c>
      <c r="E1027" s="14" t="e">
        <f>'Ctrl+V'!#REF!</f>
        <v>#REF!</v>
      </c>
      <c r="F1027" s="14" t="e">
        <f t="shared" si="35"/>
        <v>#REF!</v>
      </c>
      <c r="G1027" s="14" t="e">
        <f>VLOOKUP(F1027,'Time Chart'!$A$1:$D$25,4,0)</f>
        <v>#REF!</v>
      </c>
      <c r="H1027" s="21" t="e">
        <f>'Ctrl+V'!#REF!</f>
        <v>#REF!</v>
      </c>
      <c r="K1027" s="14" t="str">
        <f t="shared" ref="K1027:K1090" si="36">IF(J1027="Santa Lucia","Llegada","Salida")</f>
        <v>Salida</v>
      </c>
    </row>
    <row r="1028" spans="1:11" x14ac:dyDescent="0.25">
      <c r="A1028" s="14">
        <v>1027</v>
      </c>
      <c r="B1028" s="14" t="e">
        <f>VLOOKUP('Ctrl+V'!#REF!,Data!$A$1:$B$200,2,0)</f>
        <v>#REF!</v>
      </c>
      <c r="C1028" s="19" t="e">
        <f>'Ctrl+V'!#REF!</f>
        <v>#REF!</v>
      </c>
      <c r="D1028" s="20" t="e">
        <f>'Ctrl+V'!#REF!</f>
        <v>#REF!</v>
      </c>
      <c r="E1028" s="14" t="e">
        <f>'Ctrl+V'!#REF!</f>
        <v>#REF!</v>
      </c>
      <c r="F1028" s="14" t="e">
        <f t="shared" si="35"/>
        <v>#REF!</v>
      </c>
      <c r="G1028" s="14" t="e">
        <f>VLOOKUP(F1028,'Time Chart'!$A$1:$D$25,4,0)</f>
        <v>#REF!</v>
      </c>
      <c r="H1028" s="21" t="e">
        <f>'Ctrl+V'!#REF!</f>
        <v>#REF!</v>
      </c>
      <c r="K1028" s="14" t="str">
        <f t="shared" si="36"/>
        <v>Salida</v>
      </c>
    </row>
    <row r="1029" spans="1:11" x14ac:dyDescent="0.25">
      <c r="A1029" s="14">
        <v>1028</v>
      </c>
      <c r="B1029" s="14" t="e">
        <f>VLOOKUP('Ctrl+V'!#REF!,Data!$A$1:$B$200,2,0)</f>
        <v>#REF!</v>
      </c>
      <c r="C1029" s="19" t="e">
        <f>'Ctrl+V'!#REF!</f>
        <v>#REF!</v>
      </c>
      <c r="D1029" s="20" t="e">
        <f>'Ctrl+V'!#REF!</f>
        <v>#REF!</v>
      </c>
      <c r="E1029" s="14" t="e">
        <f>'Ctrl+V'!#REF!</f>
        <v>#REF!</v>
      </c>
      <c r="F1029" s="14" t="e">
        <f t="shared" si="35"/>
        <v>#REF!</v>
      </c>
      <c r="G1029" s="14" t="e">
        <f>VLOOKUP(F1029,'Time Chart'!$A$1:$D$25,4,0)</f>
        <v>#REF!</v>
      </c>
      <c r="H1029" s="21" t="e">
        <f>'Ctrl+V'!#REF!</f>
        <v>#REF!</v>
      </c>
      <c r="K1029" s="14" t="str">
        <f t="shared" si="36"/>
        <v>Salida</v>
      </c>
    </row>
    <row r="1030" spans="1:11" x14ac:dyDescent="0.25">
      <c r="A1030" s="14">
        <v>1029</v>
      </c>
      <c r="B1030" s="14" t="e">
        <f>VLOOKUP('Ctrl+V'!#REF!,Data!$A$1:$B$200,2,0)</f>
        <v>#REF!</v>
      </c>
      <c r="C1030" s="19" t="e">
        <f>'Ctrl+V'!#REF!</f>
        <v>#REF!</v>
      </c>
      <c r="D1030" s="20" t="e">
        <f>'Ctrl+V'!#REF!</f>
        <v>#REF!</v>
      </c>
      <c r="E1030" s="14" t="e">
        <f>'Ctrl+V'!#REF!</f>
        <v>#REF!</v>
      </c>
      <c r="F1030" s="14" t="e">
        <f t="shared" si="35"/>
        <v>#REF!</v>
      </c>
      <c r="G1030" s="14" t="e">
        <f>VLOOKUP(F1030,'Time Chart'!$A$1:$D$25,4,0)</f>
        <v>#REF!</v>
      </c>
      <c r="H1030" s="21" t="e">
        <f>'Ctrl+V'!#REF!</f>
        <v>#REF!</v>
      </c>
      <c r="K1030" s="14" t="str">
        <f t="shared" si="36"/>
        <v>Salida</v>
      </c>
    </row>
    <row r="1031" spans="1:11" x14ac:dyDescent="0.25">
      <c r="A1031" s="14">
        <v>1030</v>
      </c>
      <c r="B1031" s="14" t="e">
        <f>VLOOKUP('Ctrl+V'!#REF!,Data!$A$1:$B$200,2,0)</f>
        <v>#REF!</v>
      </c>
      <c r="C1031" s="19" t="e">
        <f>'Ctrl+V'!#REF!</f>
        <v>#REF!</v>
      </c>
      <c r="D1031" s="20" t="e">
        <f>'Ctrl+V'!#REF!</f>
        <v>#REF!</v>
      </c>
      <c r="E1031" s="14" t="e">
        <f>'Ctrl+V'!#REF!</f>
        <v>#REF!</v>
      </c>
      <c r="F1031" s="14" t="e">
        <f t="shared" si="35"/>
        <v>#REF!</v>
      </c>
      <c r="G1031" s="14" t="e">
        <f>VLOOKUP(F1031,'Time Chart'!$A$1:$D$25,4,0)</f>
        <v>#REF!</v>
      </c>
      <c r="H1031" s="21" t="e">
        <f>'Ctrl+V'!#REF!</f>
        <v>#REF!</v>
      </c>
      <c r="K1031" s="14" t="str">
        <f t="shared" si="36"/>
        <v>Salida</v>
      </c>
    </row>
    <row r="1032" spans="1:11" x14ac:dyDescent="0.25">
      <c r="A1032" s="14">
        <v>1031</v>
      </c>
      <c r="B1032" s="14" t="e">
        <f>VLOOKUP('Ctrl+V'!#REF!,Data!$A$1:$B$200,2,0)</f>
        <v>#REF!</v>
      </c>
      <c r="C1032" s="19" t="e">
        <f>'Ctrl+V'!#REF!</f>
        <v>#REF!</v>
      </c>
      <c r="D1032" s="20" t="e">
        <f>'Ctrl+V'!#REF!</f>
        <v>#REF!</v>
      </c>
      <c r="E1032" s="14" t="e">
        <f>'Ctrl+V'!#REF!</f>
        <v>#REF!</v>
      </c>
      <c r="F1032" s="14" t="e">
        <f t="shared" si="35"/>
        <v>#REF!</v>
      </c>
      <c r="G1032" s="14" t="e">
        <f>VLOOKUP(F1032,'Time Chart'!$A$1:$D$25,4,0)</f>
        <v>#REF!</v>
      </c>
      <c r="H1032" s="21" t="e">
        <f>'Ctrl+V'!#REF!</f>
        <v>#REF!</v>
      </c>
      <c r="K1032" s="14" t="str">
        <f t="shared" si="36"/>
        <v>Salida</v>
      </c>
    </row>
    <row r="1033" spans="1:11" x14ac:dyDescent="0.25">
      <c r="A1033" s="14">
        <v>1032</v>
      </c>
      <c r="B1033" s="14" t="e">
        <f>VLOOKUP('Ctrl+V'!#REF!,Data!$A$1:$B$200,2,0)</f>
        <v>#REF!</v>
      </c>
      <c r="C1033" s="19" t="e">
        <f>'Ctrl+V'!#REF!</f>
        <v>#REF!</v>
      </c>
      <c r="D1033" s="20" t="e">
        <f>'Ctrl+V'!#REF!</f>
        <v>#REF!</v>
      </c>
      <c r="E1033" s="14" t="e">
        <f>'Ctrl+V'!#REF!</f>
        <v>#REF!</v>
      </c>
      <c r="F1033" s="14" t="e">
        <f t="shared" si="35"/>
        <v>#REF!</v>
      </c>
      <c r="G1033" s="14" t="e">
        <f>VLOOKUP(F1033,'Time Chart'!$A$1:$D$25,4,0)</f>
        <v>#REF!</v>
      </c>
      <c r="H1033" s="21" t="e">
        <f>'Ctrl+V'!#REF!</f>
        <v>#REF!</v>
      </c>
      <c r="K1033" s="14" t="str">
        <f t="shared" si="36"/>
        <v>Salida</v>
      </c>
    </row>
    <row r="1034" spans="1:11" x14ac:dyDescent="0.25">
      <c r="A1034" s="14">
        <v>1033</v>
      </c>
      <c r="B1034" s="14" t="e">
        <f>VLOOKUP('Ctrl+V'!#REF!,Data!$A$1:$B$200,2,0)</f>
        <v>#REF!</v>
      </c>
      <c r="C1034" s="19" t="e">
        <f>'Ctrl+V'!#REF!</f>
        <v>#REF!</v>
      </c>
      <c r="D1034" s="20" t="e">
        <f>'Ctrl+V'!#REF!</f>
        <v>#REF!</v>
      </c>
      <c r="E1034" s="14" t="e">
        <f>'Ctrl+V'!#REF!</f>
        <v>#REF!</v>
      </c>
      <c r="F1034" s="14" t="e">
        <f t="shared" si="35"/>
        <v>#REF!</v>
      </c>
      <c r="G1034" s="14" t="e">
        <f>VLOOKUP(F1034,'Time Chart'!$A$1:$D$25,4,0)</f>
        <v>#REF!</v>
      </c>
      <c r="H1034" s="21" t="e">
        <f>'Ctrl+V'!#REF!</f>
        <v>#REF!</v>
      </c>
      <c r="K1034" s="14" t="str">
        <f t="shared" si="36"/>
        <v>Salida</v>
      </c>
    </row>
    <row r="1035" spans="1:11" x14ac:dyDescent="0.25">
      <c r="A1035" s="14">
        <v>1034</v>
      </c>
      <c r="B1035" s="14" t="e">
        <f>VLOOKUP('Ctrl+V'!#REF!,Data!$A$1:$B$200,2,0)</f>
        <v>#REF!</v>
      </c>
      <c r="C1035" s="19" t="e">
        <f>'Ctrl+V'!#REF!</f>
        <v>#REF!</v>
      </c>
      <c r="D1035" s="20" t="e">
        <f>'Ctrl+V'!#REF!</f>
        <v>#REF!</v>
      </c>
      <c r="E1035" s="14" t="e">
        <f>'Ctrl+V'!#REF!</f>
        <v>#REF!</v>
      </c>
      <c r="F1035" s="14" t="e">
        <f t="shared" si="35"/>
        <v>#REF!</v>
      </c>
      <c r="G1035" s="14" t="e">
        <f>VLOOKUP(F1035,'Time Chart'!$A$1:$D$25,4,0)</f>
        <v>#REF!</v>
      </c>
      <c r="H1035" s="21" t="e">
        <f>'Ctrl+V'!#REF!</f>
        <v>#REF!</v>
      </c>
      <c r="K1035" s="14" t="str">
        <f t="shared" si="36"/>
        <v>Salida</v>
      </c>
    </row>
    <row r="1036" spans="1:11" x14ac:dyDescent="0.25">
      <c r="A1036" s="14">
        <v>1035</v>
      </c>
      <c r="B1036" s="14" t="e">
        <f>VLOOKUP('Ctrl+V'!#REF!,Data!$A$1:$B$200,2,0)</f>
        <v>#REF!</v>
      </c>
      <c r="C1036" s="19" t="e">
        <f>'Ctrl+V'!#REF!</f>
        <v>#REF!</v>
      </c>
      <c r="D1036" s="20" t="e">
        <f>'Ctrl+V'!#REF!</f>
        <v>#REF!</v>
      </c>
      <c r="E1036" s="14" t="e">
        <f>'Ctrl+V'!#REF!</f>
        <v>#REF!</v>
      </c>
      <c r="F1036" s="14" t="e">
        <f t="shared" si="35"/>
        <v>#REF!</v>
      </c>
      <c r="G1036" s="14" t="e">
        <f>VLOOKUP(F1036,'Time Chart'!$A$1:$D$25,4,0)</f>
        <v>#REF!</v>
      </c>
      <c r="H1036" s="21" t="e">
        <f>'Ctrl+V'!#REF!</f>
        <v>#REF!</v>
      </c>
      <c r="K1036" s="14" t="str">
        <f t="shared" si="36"/>
        <v>Salida</v>
      </c>
    </row>
    <row r="1037" spans="1:11" x14ac:dyDescent="0.25">
      <c r="A1037" s="14">
        <v>1036</v>
      </c>
      <c r="B1037" s="14" t="e">
        <f>VLOOKUP('Ctrl+V'!#REF!,Data!$A$1:$B$200,2,0)</f>
        <v>#REF!</v>
      </c>
      <c r="C1037" s="19" t="e">
        <f>'Ctrl+V'!#REF!</f>
        <v>#REF!</v>
      </c>
      <c r="D1037" s="20" t="e">
        <f>'Ctrl+V'!#REF!</f>
        <v>#REF!</v>
      </c>
      <c r="E1037" s="14" t="e">
        <f>'Ctrl+V'!#REF!</f>
        <v>#REF!</v>
      </c>
      <c r="F1037" s="14" t="e">
        <f t="shared" si="35"/>
        <v>#REF!</v>
      </c>
      <c r="G1037" s="14" t="e">
        <f>VLOOKUP(F1037,'Time Chart'!$A$1:$D$25,4,0)</f>
        <v>#REF!</v>
      </c>
      <c r="H1037" s="21" t="e">
        <f>'Ctrl+V'!#REF!</f>
        <v>#REF!</v>
      </c>
      <c r="K1037" s="14" t="str">
        <f t="shared" si="36"/>
        <v>Salida</v>
      </c>
    </row>
    <row r="1038" spans="1:11" x14ac:dyDescent="0.25">
      <c r="A1038" s="14">
        <v>1037</v>
      </c>
      <c r="B1038" s="14" t="e">
        <f>VLOOKUP('Ctrl+V'!#REF!,Data!$A$1:$B$200,2,0)</f>
        <v>#REF!</v>
      </c>
      <c r="C1038" s="19" t="e">
        <f>'Ctrl+V'!#REF!</f>
        <v>#REF!</v>
      </c>
      <c r="D1038" s="20" t="e">
        <f>'Ctrl+V'!#REF!</f>
        <v>#REF!</v>
      </c>
      <c r="E1038" s="14" t="e">
        <f>'Ctrl+V'!#REF!</f>
        <v>#REF!</v>
      </c>
      <c r="F1038" s="14" t="e">
        <f t="shared" si="35"/>
        <v>#REF!</v>
      </c>
      <c r="G1038" s="14" t="e">
        <f>VLOOKUP(F1038,'Time Chart'!$A$1:$D$25,4,0)</f>
        <v>#REF!</v>
      </c>
      <c r="H1038" s="21" t="e">
        <f>'Ctrl+V'!#REF!</f>
        <v>#REF!</v>
      </c>
      <c r="K1038" s="14" t="str">
        <f t="shared" si="36"/>
        <v>Salida</v>
      </c>
    </row>
    <row r="1039" spans="1:11" x14ac:dyDescent="0.25">
      <c r="A1039" s="14">
        <v>1038</v>
      </c>
      <c r="B1039" s="14" t="e">
        <f>VLOOKUP('Ctrl+V'!#REF!,Data!$A$1:$B$200,2,0)</f>
        <v>#REF!</v>
      </c>
      <c r="C1039" s="19" t="e">
        <f>'Ctrl+V'!#REF!</f>
        <v>#REF!</v>
      </c>
      <c r="D1039" s="20" t="e">
        <f>'Ctrl+V'!#REF!</f>
        <v>#REF!</v>
      </c>
      <c r="E1039" s="14" t="e">
        <f>'Ctrl+V'!#REF!</f>
        <v>#REF!</v>
      </c>
      <c r="F1039" s="14" t="e">
        <f t="shared" si="35"/>
        <v>#REF!</v>
      </c>
      <c r="G1039" s="14" t="e">
        <f>VLOOKUP(F1039,'Time Chart'!$A$1:$D$25,4,0)</f>
        <v>#REF!</v>
      </c>
      <c r="H1039" s="21" t="e">
        <f>'Ctrl+V'!#REF!</f>
        <v>#REF!</v>
      </c>
      <c r="K1039" s="14" t="str">
        <f t="shared" si="36"/>
        <v>Salida</v>
      </c>
    </row>
    <row r="1040" spans="1:11" x14ac:dyDescent="0.25">
      <c r="A1040" s="14">
        <v>1039</v>
      </c>
      <c r="B1040" s="14" t="e">
        <f>VLOOKUP('Ctrl+V'!#REF!,Data!$A$1:$B$200,2,0)</f>
        <v>#REF!</v>
      </c>
      <c r="C1040" s="19" t="e">
        <f>'Ctrl+V'!#REF!</f>
        <v>#REF!</v>
      </c>
      <c r="D1040" s="20" t="e">
        <f>'Ctrl+V'!#REF!</f>
        <v>#REF!</v>
      </c>
      <c r="E1040" s="14" t="e">
        <f>'Ctrl+V'!#REF!</f>
        <v>#REF!</v>
      </c>
      <c r="F1040" s="14" t="e">
        <f t="shared" si="35"/>
        <v>#REF!</v>
      </c>
      <c r="G1040" s="14" t="e">
        <f>VLOOKUP(F1040,'Time Chart'!$A$1:$D$25,4,0)</f>
        <v>#REF!</v>
      </c>
      <c r="H1040" s="21" t="e">
        <f>'Ctrl+V'!#REF!</f>
        <v>#REF!</v>
      </c>
      <c r="K1040" s="14" t="str">
        <f t="shared" si="36"/>
        <v>Salida</v>
      </c>
    </row>
    <row r="1041" spans="1:11" x14ac:dyDescent="0.25">
      <c r="A1041" s="14">
        <v>1040</v>
      </c>
      <c r="B1041" s="14" t="e">
        <f>VLOOKUP('Ctrl+V'!#REF!,Data!$A$1:$B$200,2,0)</f>
        <v>#REF!</v>
      </c>
      <c r="C1041" s="19" t="e">
        <f>'Ctrl+V'!#REF!</f>
        <v>#REF!</v>
      </c>
      <c r="D1041" s="20" t="e">
        <f>'Ctrl+V'!#REF!</f>
        <v>#REF!</v>
      </c>
      <c r="E1041" s="14" t="e">
        <f>'Ctrl+V'!#REF!</f>
        <v>#REF!</v>
      </c>
      <c r="F1041" s="14" t="e">
        <f t="shared" si="35"/>
        <v>#REF!</v>
      </c>
      <c r="G1041" s="14" t="e">
        <f>VLOOKUP(F1041,'Time Chart'!$A$1:$D$25,4,0)</f>
        <v>#REF!</v>
      </c>
      <c r="H1041" s="21" t="e">
        <f>'Ctrl+V'!#REF!</f>
        <v>#REF!</v>
      </c>
      <c r="K1041" s="14" t="str">
        <f t="shared" si="36"/>
        <v>Salida</v>
      </c>
    </row>
    <row r="1042" spans="1:11" x14ac:dyDescent="0.25">
      <c r="A1042" s="14">
        <v>1041</v>
      </c>
      <c r="B1042" s="14" t="e">
        <f>VLOOKUP('Ctrl+V'!#REF!,Data!$A$1:$B$200,2,0)</f>
        <v>#REF!</v>
      </c>
      <c r="C1042" s="19" t="e">
        <f>'Ctrl+V'!#REF!</f>
        <v>#REF!</v>
      </c>
      <c r="D1042" s="20" t="e">
        <f>'Ctrl+V'!#REF!</f>
        <v>#REF!</v>
      </c>
      <c r="E1042" s="14" t="e">
        <f>'Ctrl+V'!#REF!</f>
        <v>#REF!</v>
      </c>
      <c r="F1042" s="14" t="e">
        <f t="shared" si="35"/>
        <v>#REF!</v>
      </c>
      <c r="G1042" s="14" t="e">
        <f>VLOOKUP(F1042,'Time Chart'!$A$1:$D$25,4,0)</f>
        <v>#REF!</v>
      </c>
      <c r="H1042" s="21" t="e">
        <f>'Ctrl+V'!#REF!</f>
        <v>#REF!</v>
      </c>
      <c r="K1042" s="14" t="str">
        <f t="shared" si="36"/>
        <v>Salida</v>
      </c>
    </row>
    <row r="1043" spans="1:11" x14ac:dyDescent="0.25">
      <c r="A1043" s="14">
        <v>1042</v>
      </c>
      <c r="B1043" s="14" t="e">
        <f>VLOOKUP('Ctrl+V'!#REF!,Data!$A$1:$B$200,2,0)</f>
        <v>#REF!</v>
      </c>
      <c r="C1043" s="19" t="e">
        <f>'Ctrl+V'!#REF!</f>
        <v>#REF!</v>
      </c>
      <c r="D1043" s="20" t="e">
        <f>'Ctrl+V'!#REF!</f>
        <v>#REF!</v>
      </c>
      <c r="E1043" s="14" t="e">
        <f>'Ctrl+V'!#REF!</f>
        <v>#REF!</v>
      </c>
      <c r="F1043" s="14" t="e">
        <f t="shared" si="35"/>
        <v>#REF!</v>
      </c>
      <c r="G1043" s="14" t="e">
        <f>VLOOKUP(F1043,'Time Chart'!$A$1:$D$25,4,0)</f>
        <v>#REF!</v>
      </c>
      <c r="H1043" s="21" t="e">
        <f>'Ctrl+V'!#REF!</f>
        <v>#REF!</v>
      </c>
      <c r="K1043" s="14" t="str">
        <f t="shared" si="36"/>
        <v>Salida</v>
      </c>
    </row>
    <row r="1044" spans="1:11" x14ac:dyDescent="0.25">
      <c r="A1044" s="14">
        <v>1043</v>
      </c>
      <c r="B1044" s="14" t="e">
        <f>VLOOKUP('Ctrl+V'!#REF!,Data!$A$1:$B$200,2,0)</f>
        <v>#REF!</v>
      </c>
      <c r="C1044" s="19" t="e">
        <f>'Ctrl+V'!#REF!</f>
        <v>#REF!</v>
      </c>
      <c r="D1044" s="20" t="e">
        <f>'Ctrl+V'!#REF!</f>
        <v>#REF!</v>
      </c>
      <c r="E1044" s="14" t="e">
        <f>'Ctrl+V'!#REF!</f>
        <v>#REF!</v>
      </c>
      <c r="F1044" s="14" t="e">
        <f t="shared" si="35"/>
        <v>#REF!</v>
      </c>
      <c r="G1044" s="14" t="e">
        <f>VLOOKUP(F1044,'Time Chart'!$A$1:$D$25,4,0)</f>
        <v>#REF!</v>
      </c>
      <c r="H1044" s="21" t="e">
        <f>'Ctrl+V'!#REF!</f>
        <v>#REF!</v>
      </c>
      <c r="K1044" s="14" t="str">
        <f t="shared" si="36"/>
        <v>Salida</v>
      </c>
    </row>
    <row r="1045" spans="1:11" x14ac:dyDescent="0.25">
      <c r="A1045" s="14">
        <v>1044</v>
      </c>
      <c r="B1045" s="14" t="e">
        <f>VLOOKUP('Ctrl+V'!#REF!,Data!$A$1:$B$200,2,0)</f>
        <v>#REF!</v>
      </c>
      <c r="C1045" s="19" t="e">
        <f>'Ctrl+V'!#REF!</f>
        <v>#REF!</v>
      </c>
      <c r="D1045" s="20" t="e">
        <f>'Ctrl+V'!#REF!</f>
        <v>#REF!</v>
      </c>
      <c r="E1045" s="14" t="e">
        <f>'Ctrl+V'!#REF!</f>
        <v>#REF!</v>
      </c>
      <c r="F1045" s="14" t="e">
        <f t="shared" si="35"/>
        <v>#REF!</v>
      </c>
      <c r="G1045" s="14" t="e">
        <f>VLOOKUP(F1045,'Time Chart'!$A$1:$D$25,4,0)</f>
        <v>#REF!</v>
      </c>
      <c r="H1045" s="21" t="e">
        <f>'Ctrl+V'!#REF!</f>
        <v>#REF!</v>
      </c>
      <c r="K1045" s="14" t="str">
        <f t="shared" si="36"/>
        <v>Salida</v>
      </c>
    </row>
    <row r="1046" spans="1:11" x14ac:dyDescent="0.25">
      <c r="A1046" s="14">
        <v>1045</v>
      </c>
      <c r="B1046" s="14" t="e">
        <f>VLOOKUP('Ctrl+V'!#REF!,Data!$A$1:$B$200,2,0)</f>
        <v>#REF!</v>
      </c>
      <c r="C1046" s="19" t="e">
        <f>'Ctrl+V'!#REF!</f>
        <v>#REF!</v>
      </c>
      <c r="D1046" s="20" t="e">
        <f>'Ctrl+V'!#REF!</f>
        <v>#REF!</v>
      </c>
      <c r="E1046" s="14" t="e">
        <f>'Ctrl+V'!#REF!</f>
        <v>#REF!</v>
      </c>
      <c r="F1046" s="14" t="e">
        <f t="shared" si="35"/>
        <v>#REF!</v>
      </c>
      <c r="G1046" s="14" t="e">
        <f>VLOOKUP(F1046,'Time Chart'!$A$1:$D$25,4,0)</f>
        <v>#REF!</v>
      </c>
      <c r="H1046" s="21" t="e">
        <f>'Ctrl+V'!#REF!</f>
        <v>#REF!</v>
      </c>
      <c r="K1046" s="14" t="str">
        <f t="shared" si="36"/>
        <v>Salida</v>
      </c>
    </row>
    <row r="1047" spans="1:11" x14ac:dyDescent="0.25">
      <c r="A1047" s="14">
        <v>1046</v>
      </c>
      <c r="B1047" s="14" t="e">
        <f>VLOOKUP('Ctrl+V'!#REF!,Data!$A$1:$B$200,2,0)</f>
        <v>#REF!</v>
      </c>
      <c r="C1047" s="19" t="e">
        <f>'Ctrl+V'!#REF!</f>
        <v>#REF!</v>
      </c>
      <c r="D1047" s="20" t="e">
        <f>'Ctrl+V'!#REF!</f>
        <v>#REF!</v>
      </c>
      <c r="E1047" s="14" t="e">
        <f>'Ctrl+V'!#REF!</f>
        <v>#REF!</v>
      </c>
      <c r="F1047" s="14" t="e">
        <f t="shared" si="35"/>
        <v>#REF!</v>
      </c>
      <c r="G1047" s="14" t="e">
        <f>VLOOKUP(F1047,'Time Chart'!$A$1:$D$25,4,0)</f>
        <v>#REF!</v>
      </c>
      <c r="H1047" s="21" t="e">
        <f>'Ctrl+V'!#REF!</f>
        <v>#REF!</v>
      </c>
      <c r="K1047" s="14" t="str">
        <f t="shared" si="36"/>
        <v>Salida</v>
      </c>
    </row>
    <row r="1048" spans="1:11" x14ac:dyDescent="0.25">
      <c r="A1048" s="14">
        <v>1047</v>
      </c>
      <c r="B1048" s="14" t="e">
        <f>VLOOKUP('Ctrl+V'!#REF!,Data!$A$1:$B$200,2,0)</f>
        <v>#REF!</v>
      </c>
      <c r="C1048" s="19" t="e">
        <f>'Ctrl+V'!#REF!</f>
        <v>#REF!</v>
      </c>
      <c r="D1048" s="20" t="e">
        <f>'Ctrl+V'!#REF!</f>
        <v>#REF!</v>
      </c>
      <c r="E1048" s="14" t="e">
        <f>'Ctrl+V'!#REF!</f>
        <v>#REF!</v>
      </c>
      <c r="F1048" s="14" t="e">
        <f t="shared" si="35"/>
        <v>#REF!</v>
      </c>
      <c r="G1048" s="14" t="e">
        <f>VLOOKUP(F1048,'Time Chart'!$A$1:$D$25,4,0)</f>
        <v>#REF!</v>
      </c>
      <c r="H1048" s="21" t="e">
        <f>'Ctrl+V'!#REF!</f>
        <v>#REF!</v>
      </c>
      <c r="K1048" s="14" t="str">
        <f t="shared" si="36"/>
        <v>Salida</v>
      </c>
    </row>
    <row r="1049" spans="1:11" x14ac:dyDescent="0.25">
      <c r="A1049" s="14">
        <v>1048</v>
      </c>
      <c r="B1049" s="14" t="e">
        <f>VLOOKUP('Ctrl+V'!#REF!,Data!$A$1:$B$200,2,0)</f>
        <v>#REF!</v>
      </c>
      <c r="C1049" s="19" t="e">
        <f>'Ctrl+V'!#REF!</f>
        <v>#REF!</v>
      </c>
      <c r="D1049" s="20" t="e">
        <f>'Ctrl+V'!#REF!</f>
        <v>#REF!</v>
      </c>
      <c r="E1049" s="14" t="e">
        <f>'Ctrl+V'!#REF!</f>
        <v>#REF!</v>
      </c>
      <c r="F1049" s="14" t="e">
        <f t="shared" si="35"/>
        <v>#REF!</v>
      </c>
      <c r="G1049" s="14" t="e">
        <f>VLOOKUP(F1049,'Time Chart'!$A$1:$D$25,4,0)</f>
        <v>#REF!</v>
      </c>
      <c r="H1049" s="21" t="e">
        <f>'Ctrl+V'!#REF!</f>
        <v>#REF!</v>
      </c>
      <c r="K1049" s="14" t="str">
        <f t="shared" si="36"/>
        <v>Salida</v>
      </c>
    </row>
    <row r="1050" spans="1:11" x14ac:dyDescent="0.25">
      <c r="A1050" s="14">
        <v>1049</v>
      </c>
      <c r="B1050" s="14" t="e">
        <f>VLOOKUP('Ctrl+V'!#REF!,Data!$A$1:$B$200,2,0)</f>
        <v>#REF!</v>
      </c>
      <c r="C1050" s="19" t="e">
        <f>'Ctrl+V'!#REF!</f>
        <v>#REF!</v>
      </c>
      <c r="D1050" s="20" t="e">
        <f>'Ctrl+V'!#REF!</f>
        <v>#REF!</v>
      </c>
      <c r="E1050" s="14" t="e">
        <f>'Ctrl+V'!#REF!</f>
        <v>#REF!</v>
      </c>
      <c r="F1050" s="14" t="e">
        <f t="shared" si="35"/>
        <v>#REF!</v>
      </c>
      <c r="G1050" s="14" t="e">
        <f>VLOOKUP(F1050,'Time Chart'!$A$1:$D$25,4,0)</f>
        <v>#REF!</v>
      </c>
      <c r="H1050" s="21" t="e">
        <f>'Ctrl+V'!#REF!</f>
        <v>#REF!</v>
      </c>
      <c r="K1050" s="14" t="str">
        <f t="shared" si="36"/>
        <v>Salida</v>
      </c>
    </row>
    <row r="1051" spans="1:11" x14ac:dyDescent="0.25">
      <c r="A1051" s="14">
        <v>1050</v>
      </c>
      <c r="B1051" s="14" t="e">
        <f>VLOOKUP('Ctrl+V'!#REF!,Data!$A$1:$B$200,2,0)</f>
        <v>#REF!</v>
      </c>
      <c r="C1051" s="19" t="e">
        <f>'Ctrl+V'!#REF!</f>
        <v>#REF!</v>
      </c>
      <c r="D1051" s="20" t="e">
        <f>'Ctrl+V'!#REF!</f>
        <v>#REF!</v>
      </c>
      <c r="E1051" s="14" t="e">
        <f>'Ctrl+V'!#REF!</f>
        <v>#REF!</v>
      </c>
      <c r="F1051" s="14" t="e">
        <f t="shared" si="35"/>
        <v>#REF!</v>
      </c>
      <c r="G1051" s="14" t="e">
        <f>VLOOKUP(F1051,'Time Chart'!$A$1:$D$25,4,0)</f>
        <v>#REF!</v>
      </c>
      <c r="H1051" s="21" t="e">
        <f>'Ctrl+V'!#REF!</f>
        <v>#REF!</v>
      </c>
      <c r="K1051" s="14" t="str">
        <f t="shared" si="36"/>
        <v>Salida</v>
      </c>
    </row>
    <row r="1052" spans="1:11" x14ac:dyDescent="0.25">
      <c r="A1052" s="14">
        <v>1051</v>
      </c>
      <c r="B1052" s="14" t="e">
        <f>VLOOKUP('Ctrl+V'!#REF!,Data!$A$1:$B$200,2,0)</f>
        <v>#REF!</v>
      </c>
      <c r="C1052" s="19" t="e">
        <f>'Ctrl+V'!#REF!</f>
        <v>#REF!</v>
      </c>
      <c r="D1052" s="20" t="e">
        <f>'Ctrl+V'!#REF!</f>
        <v>#REF!</v>
      </c>
      <c r="E1052" s="14" t="e">
        <f>'Ctrl+V'!#REF!</f>
        <v>#REF!</v>
      </c>
      <c r="F1052" s="14" t="e">
        <f t="shared" si="35"/>
        <v>#REF!</v>
      </c>
      <c r="G1052" s="14" t="e">
        <f>VLOOKUP(F1052,'Time Chart'!$A$1:$D$25,4,0)</f>
        <v>#REF!</v>
      </c>
      <c r="H1052" s="21" t="e">
        <f>'Ctrl+V'!#REF!</f>
        <v>#REF!</v>
      </c>
      <c r="K1052" s="14" t="str">
        <f t="shared" si="36"/>
        <v>Salida</v>
      </c>
    </row>
    <row r="1053" spans="1:11" x14ac:dyDescent="0.25">
      <c r="A1053" s="14">
        <v>1052</v>
      </c>
      <c r="B1053" s="14" t="e">
        <f>VLOOKUP('Ctrl+V'!#REF!,Data!$A$1:$B$200,2,0)</f>
        <v>#REF!</v>
      </c>
      <c r="C1053" s="19" t="e">
        <f>'Ctrl+V'!#REF!</f>
        <v>#REF!</v>
      </c>
      <c r="D1053" s="20" t="e">
        <f>'Ctrl+V'!#REF!</f>
        <v>#REF!</v>
      </c>
      <c r="E1053" s="14" t="e">
        <f>'Ctrl+V'!#REF!</f>
        <v>#REF!</v>
      </c>
      <c r="F1053" s="14" t="e">
        <f t="shared" si="35"/>
        <v>#REF!</v>
      </c>
      <c r="G1053" s="14" t="e">
        <f>VLOOKUP(F1053,'Time Chart'!$A$1:$D$25,4,0)</f>
        <v>#REF!</v>
      </c>
      <c r="H1053" s="21" t="e">
        <f>'Ctrl+V'!#REF!</f>
        <v>#REF!</v>
      </c>
      <c r="K1053" s="14" t="str">
        <f t="shared" si="36"/>
        <v>Salida</v>
      </c>
    </row>
    <row r="1054" spans="1:11" x14ac:dyDescent="0.25">
      <c r="A1054" s="14">
        <v>1053</v>
      </c>
      <c r="B1054" s="14" t="e">
        <f>VLOOKUP('Ctrl+V'!#REF!,Data!$A$1:$B$200,2,0)</f>
        <v>#REF!</v>
      </c>
      <c r="C1054" s="19" t="e">
        <f>'Ctrl+V'!#REF!</f>
        <v>#REF!</v>
      </c>
      <c r="D1054" s="20" t="e">
        <f>'Ctrl+V'!#REF!</f>
        <v>#REF!</v>
      </c>
      <c r="E1054" s="14" t="e">
        <f>'Ctrl+V'!#REF!</f>
        <v>#REF!</v>
      </c>
      <c r="F1054" s="14" t="e">
        <f t="shared" si="35"/>
        <v>#REF!</v>
      </c>
      <c r="G1054" s="14" t="e">
        <f>VLOOKUP(F1054,'Time Chart'!$A$1:$D$25,4,0)</f>
        <v>#REF!</v>
      </c>
      <c r="H1054" s="21" t="e">
        <f>'Ctrl+V'!#REF!</f>
        <v>#REF!</v>
      </c>
      <c r="K1054" s="14" t="str">
        <f t="shared" si="36"/>
        <v>Salida</v>
      </c>
    </row>
    <row r="1055" spans="1:11" x14ac:dyDescent="0.25">
      <c r="A1055" s="14">
        <v>1054</v>
      </c>
      <c r="B1055" s="14" t="e">
        <f>VLOOKUP('Ctrl+V'!#REF!,Data!$A$1:$B$200,2,0)</f>
        <v>#REF!</v>
      </c>
      <c r="C1055" s="19" t="e">
        <f>'Ctrl+V'!#REF!</f>
        <v>#REF!</v>
      </c>
      <c r="D1055" s="20" t="e">
        <f>'Ctrl+V'!#REF!</f>
        <v>#REF!</v>
      </c>
      <c r="E1055" s="14" t="e">
        <f>'Ctrl+V'!#REF!</f>
        <v>#REF!</v>
      </c>
      <c r="F1055" s="14" t="e">
        <f t="shared" si="35"/>
        <v>#REF!</v>
      </c>
      <c r="G1055" s="14" t="e">
        <f>VLOOKUP(F1055,'Time Chart'!$A$1:$D$25,4,0)</f>
        <v>#REF!</v>
      </c>
      <c r="H1055" s="21" t="e">
        <f>'Ctrl+V'!#REF!</f>
        <v>#REF!</v>
      </c>
      <c r="K1055" s="14" t="str">
        <f t="shared" si="36"/>
        <v>Salida</v>
      </c>
    </row>
    <row r="1056" spans="1:11" x14ac:dyDescent="0.25">
      <c r="A1056" s="14">
        <v>1055</v>
      </c>
      <c r="B1056" s="14" t="e">
        <f>VLOOKUP('Ctrl+V'!#REF!,Data!$A$1:$B$200,2,0)</f>
        <v>#REF!</v>
      </c>
      <c r="C1056" s="19" t="e">
        <f>'Ctrl+V'!#REF!</f>
        <v>#REF!</v>
      </c>
      <c r="D1056" s="20" t="e">
        <f>'Ctrl+V'!#REF!</f>
        <v>#REF!</v>
      </c>
      <c r="E1056" s="14" t="e">
        <f>'Ctrl+V'!#REF!</f>
        <v>#REF!</v>
      </c>
      <c r="F1056" s="14" t="e">
        <f t="shared" si="35"/>
        <v>#REF!</v>
      </c>
      <c r="G1056" s="14" t="e">
        <f>VLOOKUP(F1056,'Time Chart'!$A$1:$D$25,4,0)</f>
        <v>#REF!</v>
      </c>
      <c r="H1056" s="21" t="e">
        <f>'Ctrl+V'!#REF!</f>
        <v>#REF!</v>
      </c>
      <c r="K1056" s="14" t="str">
        <f t="shared" si="36"/>
        <v>Salida</v>
      </c>
    </row>
    <row r="1057" spans="1:11" x14ac:dyDescent="0.25">
      <c r="A1057" s="14">
        <v>1056</v>
      </c>
      <c r="B1057" s="14" t="e">
        <f>VLOOKUP('Ctrl+V'!#REF!,Data!$A$1:$B$200,2,0)</f>
        <v>#REF!</v>
      </c>
      <c r="C1057" s="19" t="e">
        <f>'Ctrl+V'!#REF!</f>
        <v>#REF!</v>
      </c>
      <c r="D1057" s="20" t="e">
        <f>'Ctrl+V'!#REF!</f>
        <v>#REF!</v>
      </c>
      <c r="E1057" s="14" t="e">
        <f>'Ctrl+V'!#REF!</f>
        <v>#REF!</v>
      </c>
      <c r="F1057" s="14" t="e">
        <f t="shared" si="35"/>
        <v>#REF!</v>
      </c>
      <c r="G1057" s="14" t="e">
        <f>VLOOKUP(F1057,'Time Chart'!$A$1:$D$25,4,0)</f>
        <v>#REF!</v>
      </c>
      <c r="H1057" s="21" t="e">
        <f>'Ctrl+V'!#REF!</f>
        <v>#REF!</v>
      </c>
      <c r="K1057" s="14" t="str">
        <f t="shared" si="36"/>
        <v>Salida</v>
      </c>
    </row>
    <row r="1058" spans="1:11" x14ac:dyDescent="0.25">
      <c r="A1058" s="14">
        <v>1057</v>
      </c>
      <c r="B1058" s="14" t="e">
        <f>VLOOKUP('Ctrl+V'!#REF!,Data!$A$1:$B$200,2,0)</f>
        <v>#REF!</v>
      </c>
      <c r="C1058" s="19" t="e">
        <f>'Ctrl+V'!#REF!</f>
        <v>#REF!</v>
      </c>
      <c r="D1058" s="20" t="e">
        <f>'Ctrl+V'!#REF!</f>
        <v>#REF!</v>
      </c>
      <c r="E1058" s="14" t="e">
        <f>'Ctrl+V'!#REF!</f>
        <v>#REF!</v>
      </c>
      <c r="F1058" s="14" t="e">
        <f t="shared" si="35"/>
        <v>#REF!</v>
      </c>
      <c r="G1058" s="14" t="e">
        <f>VLOOKUP(F1058,'Time Chart'!$A$1:$D$25,4,0)</f>
        <v>#REF!</v>
      </c>
      <c r="H1058" s="21" t="e">
        <f>'Ctrl+V'!#REF!</f>
        <v>#REF!</v>
      </c>
      <c r="K1058" s="14" t="str">
        <f t="shared" si="36"/>
        <v>Salida</v>
      </c>
    </row>
    <row r="1059" spans="1:11" x14ac:dyDescent="0.25">
      <c r="A1059" s="14">
        <v>1058</v>
      </c>
      <c r="B1059" s="14" t="e">
        <f>VLOOKUP('Ctrl+V'!#REF!,Data!$A$1:$B$200,2,0)</f>
        <v>#REF!</v>
      </c>
      <c r="C1059" s="19" t="e">
        <f>'Ctrl+V'!#REF!</f>
        <v>#REF!</v>
      </c>
      <c r="D1059" s="20" t="e">
        <f>'Ctrl+V'!#REF!</f>
        <v>#REF!</v>
      </c>
      <c r="E1059" s="14" t="e">
        <f>'Ctrl+V'!#REF!</f>
        <v>#REF!</v>
      </c>
      <c r="F1059" s="14" t="e">
        <f t="shared" si="35"/>
        <v>#REF!</v>
      </c>
      <c r="G1059" s="14" t="e">
        <f>VLOOKUP(F1059,'Time Chart'!$A$1:$D$25,4,0)</f>
        <v>#REF!</v>
      </c>
      <c r="H1059" s="21" t="e">
        <f>'Ctrl+V'!#REF!</f>
        <v>#REF!</v>
      </c>
      <c r="K1059" s="14" t="str">
        <f t="shared" si="36"/>
        <v>Salida</v>
      </c>
    </row>
    <row r="1060" spans="1:11" x14ac:dyDescent="0.25">
      <c r="A1060" s="14">
        <v>1059</v>
      </c>
      <c r="B1060" s="14" t="e">
        <f>VLOOKUP('Ctrl+V'!#REF!,Data!$A$1:$B$200,2,0)</f>
        <v>#REF!</v>
      </c>
      <c r="C1060" s="19" t="e">
        <f>'Ctrl+V'!#REF!</f>
        <v>#REF!</v>
      </c>
      <c r="D1060" s="20" t="e">
        <f>'Ctrl+V'!#REF!</f>
        <v>#REF!</v>
      </c>
      <c r="E1060" s="14" t="e">
        <f>'Ctrl+V'!#REF!</f>
        <v>#REF!</v>
      </c>
      <c r="F1060" s="14" t="e">
        <f t="shared" si="35"/>
        <v>#REF!</v>
      </c>
      <c r="G1060" s="14" t="e">
        <f>VLOOKUP(F1060,'Time Chart'!$A$1:$D$25,4,0)</f>
        <v>#REF!</v>
      </c>
      <c r="H1060" s="21" t="e">
        <f>'Ctrl+V'!#REF!</f>
        <v>#REF!</v>
      </c>
      <c r="K1060" s="14" t="str">
        <f t="shared" si="36"/>
        <v>Salida</v>
      </c>
    </row>
    <row r="1061" spans="1:11" x14ac:dyDescent="0.25">
      <c r="A1061" s="14">
        <v>1060</v>
      </c>
      <c r="B1061" s="14" t="e">
        <f>VLOOKUP('Ctrl+V'!#REF!,Data!$A$1:$B$200,2,0)</f>
        <v>#REF!</v>
      </c>
      <c r="C1061" s="19" t="e">
        <f>'Ctrl+V'!#REF!</f>
        <v>#REF!</v>
      </c>
      <c r="D1061" s="20" t="e">
        <f>'Ctrl+V'!#REF!</f>
        <v>#REF!</v>
      </c>
      <c r="E1061" s="14" t="e">
        <f>'Ctrl+V'!#REF!</f>
        <v>#REF!</v>
      </c>
      <c r="F1061" s="14" t="e">
        <f t="shared" si="35"/>
        <v>#REF!</v>
      </c>
      <c r="G1061" s="14" t="e">
        <f>VLOOKUP(F1061,'Time Chart'!$A$1:$D$25,4,0)</f>
        <v>#REF!</v>
      </c>
      <c r="H1061" s="21" t="e">
        <f>'Ctrl+V'!#REF!</f>
        <v>#REF!</v>
      </c>
      <c r="K1061" s="14" t="str">
        <f t="shared" si="36"/>
        <v>Salida</v>
      </c>
    </row>
    <row r="1062" spans="1:11" x14ac:dyDescent="0.25">
      <c r="A1062" s="14">
        <v>1061</v>
      </c>
      <c r="B1062" s="14" t="e">
        <f>VLOOKUP('Ctrl+V'!#REF!,Data!$A$1:$B$200,2,0)</f>
        <v>#REF!</v>
      </c>
      <c r="C1062" s="19" t="e">
        <f>'Ctrl+V'!#REF!</f>
        <v>#REF!</v>
      </c>
      <c r="D1062" s="20" t="e">
        <f>'Ctrl+V'!#REF!</f>
        <v>#REF!</v>
      </c>
      <c r="E1062" s="14" t="e">
        <f>'Ctrl+V'!#REF!</f>
        <v>#REF!</v>
      </c>
      <c r="F1062" s="14" t="e">
        <f t="shared" si="35"/>
        <v>#REF!</v>
      </c>
      <c r="G1062" s="14" t="e">
        <f>VLOOKUP(F1062,'Time Chart'!$A$1:$D$25,4,0)</f>
        <v>#REF!</v>
      </c>
      <c r="H1062" s="21" t="e">
        <f>'Ctrl+V'!#REF!</f>
        <v>#REF!</v>
      </c>
      <c r="K1062" s="14" t="str">
        <f t="shared" si="36"/>
        <v>Salida</v>
      </c>
    </row>
    <row r="1063" spans="1:11" x14ac:dyDescent="0.25">
      <c r="A1063" s="14">
        <v>1062</v>
      </c>
      <c r="B1063" s="14" t="e">
        <f>VLOOKUP('Ctrl+V'!#REF!,Data!$A$1:$B$200,2,0)</f>
        <v>#REF!</v>
      </c>
      <c r="C1063" s="19" t="e">
        <f>'Ctrl+V'!#REF!</f>
        <v>#REF!</v>
      </c>
      <c r="D1063" s="20" t="e">
        <f>'Ctrl+V'!#REF!</f>
        <v>#REF!</v>
      </c>
      <c r="E1063" s="14" t="e">
        <f>'Ctrl+V'!#REF!</f>
        <v>#REF!</v>
      </c>
      <c r="F1063" s="14" t="e">
        <f t="shared" si="35"/>
        <v>#REF!</v>
      </c>
      <c r="G1063" s="14" t="e">
        <f>VLOOKUP(F1063,'Time Chart'!$A$1:$D$25,4,0)</f>
        <v>#REF!</v>
      </c>
      <c r="H1063" s="21" t="e">
        <f>'Ctrl+V'!#REF!</f>
        <v>#REF!</v>
      </c>
      <c r="K1063" s="14" t="str">
        <f t="shared" si="36"/>
        <v>Salida</v>
      </c>
    </row>
    <row r="1064" spans="1:11" x14ac:dyDescent="0.25">
      <c r="A1064" s="14">
        <v>1063</v>
      </c>
      <c r="B1064" s="14" t="e">
        <f>VLOOKUP('Ctrl+V'!#REF!,Data!$A$1:$B$200,2,0)</f>
        <v>#REF!</v>
      </c>
      <c r="C1064" s="19" t="e">
        <f>'Ctrl+V'!#REF!</f>
        <v>#REF!</v>
      </c>
      <c r="D1064" s="20" t="e">
        <f>'Ctrl+V'!#REF!</f>
        <v>#REF!</v>
      </c>
      <c r="E1064" s="14" t="e">
        <f>'Ctrl+V'!#REF!</f>
        <v>#REF!</v>
      </c>
      <c r="F1064" s="14" t="e">
        <f t="shared" si="35"/>
        <v>#REF!</v>
      </c>
      <c r="G1064" s="14" t="e">
        <f>VLOOKUP(F1064,'Time Chart'!$A$1:$D$25,4,0)</f>
        <v>#REF!</v>
      </c>
      <c r="H1064" s="21" t="e">
        <f>'Ctrl+V'!#REF!</f>
        <v>#REF!</v>
      </c>
      <c r="K1064" s="14" t="str">
        <f t="shared" si="36"/>
        <v>Salida</v>
      </c>
    </row>
    <row r="1065" spans="1:11" x14ac:dyDescent="0.25">
      <c r="A1065" s="14">
        <v>1064</v>
      </c>
      <c r="B1065" s="14" t="e">
        <f>VLOOKUP('Ctrl+V'!#REF!,Data!$A$1:$B$200,2,0)</f>
        <v>#REF!</v>
      </c>
      <c r="C1065" s="19" t="e">
        <f>'Ctrl+V'!#REF!</f>
        <v>#REF!</v>
      </c>
      <c r="D1065" s="20" t="e">
        <f>'Ctrl+V'!#REF!</f>
        <v>#REF!</v>
      </c>
      <c r="E1065" s="14" t="e">
        <f>'Ctrl+V'!#REF!</f>
        <v>#REF!</v>
      </c>
      <c r="F1065" s="14" t="e">
        <f t="shared" si="35"/>
        <v>#REF!</v>
      </c>
      <c r="G1065" s="14" t="e">
        <f>VLOOKUP(F1065,'Time Chart'!$A$1:$D$25,4,0)</f>
        <v>#REF!</v>
      </c>
      <c r="H1065" s="21" t="e">
        <f>'Ctrl+V'!#REF!</f>
        <v>#REF!</v>
      </c>
      <c r="K1065" s="14" t="str">
        <f t="shared" si="36"/>
        <v>Salida</v>
      </c>
    </row>
    <row r="1066" spans="1:11" x14ac:dyDescent="0.25">
      <c r="A1066" s="14">
        <v>1065</v>
      </c>
      <c r="B1066" s="14" t="e">
        <f>VLOOKUP('Ctrl+V'!#REF!,Data!$A$1:$B$200,2,0)</f>
        <v>#REF!</v>
      </c>
      <c r="C1066" s="19" t="e">
        <f>'Ctrl+V'!#REF!</f>
        <v>#REF!</v>
      </c>
      <c r="D1066" s="20" t="e">
        <f>'Ctrl+V'!#REF!</f>
        <v>#REF!</v>
      </c>
      <c r="E1066" s="14" t="e">
        <f>'Ctrl+V'!#REF!</f>
        <v>#REF!</v>
      </c>
      <c r="F1066" s="14" t="e">
        <f t="shared" si="35"/>
        <v>#REF!</v>
      </c>
      <c r="G1066" s="14" t="e">
        <f>VLOOKUP(F1066,'Time Chart'!$A$1:$D$25,4,0)</f>
        <v>#REF!</v>
      </c>
      <c r="H1066" s="21" t="e">
        <f>'Ctrl+V'!#REF!</f>
        <v>#REF!</v>
      </c>
      <c r="K1066" s="14" t="str">
        <f t="shared" si="36"/>
        <v>Salida</v>
      </c>
    </row>
    <row r="1067" spans="1:11" x14ac:dyDescent="0.25">
      <c r="A1067" s="14">
        <v>1066</v>
      </c>
      <c r="B1067" s="14" t="e">
        <f>VLOOKUP('Ctrl+V'!#REF!,Data!$A$1:$B$200,2,0)</f>
        <v>#REF!</v>
      </c>
      <c r="C1067" s="19" t="e">
        <f>'Ctrl+V'!#REF!</f>
        <v>#REF!</v>
      </c>
      <c r="D1067" s="20" t="e">
        <f>'Ctrl+V'!#REF!</f>
        <v>#REF!</v>
      </c>
      <c r="E1067" s="14" t="e">
        <f>'Ctrl+V'!#REF!</f>
        <v>#REF!</v>
      </c>
      <c r="F1067" s="14" t="e">
        <f t="shared" si="35"/>
        <v>#REF!</v>
      </c>
      <c r="G1067" s="14" t="e">
        <f>VLOOKUP(F1067,'Time Chart'!$A$1:$D$25,4,0)</f>
        <v>#REF!</v>
      </c>
      <c r="H1067" s="21" t="e">
        <f>'Ctrl+V'!#REF!</f>
        <v>#REF!</v>
      </c>
      <c r="K1067" s="14" t="str">
        <f t="shared" si="36"/>
        <v>Salida</v>
      </c>
    </row>
    <row r="1068" spans="1:11" x14ac:dyDescent="0.25">
      <c r="A1068" s="14">
        <v>1067</v>
      </c>
      <c r="B1068" s="14" t="e">
        <f>VLOOKUP('Ctrl+V'!#REF!,Data!$A$1:$B$200,2,0)</f>
        <v>#REF!</v>
      </c>
      <c r="C1068" s="19" t="e">
        <f>'Ctrl+V'!#REF!</f>
        <v>#REF!</v>
      </c>
      <c r="D1068" s="20" t="e">
        <f>'Ctrl+V'!#REF!</f>
        <v>#REF!</v>
      </c>
      <c r="E1068" s="14" t="e">
        <f>'Ctrl+V'!#REF!</f>
        <v>#REF!</v>
      </c>
      <c r="F1068" s="14" t="e">
        <f t="shared" si="35"/>
        <v>#REF!</v>
      </c>
      <c r="G1068" s="14" t="e">
        <f>VLOOKUP(F1068,'Time Chart'!$A$1:$D$25,4,0)</f>
        <v>#REF!</v>
      </c>
      <c r="H1068" s="21" t="e">
        <f>'Ctrl+V'!#REF!</f>
        <v>#REF!</v>
      </c>
      <c r="K1068" s="14" t="str">
        <f t="shared" si="36"/>
        <v>Salida</v>
      </c>
    </row>
    <row r="1069" spans="1:11" x14ac:dyDescent="0.25">
      <c r="A1069" s="14">
        <v>1068</v>
      </c>
      <c r="B1069" s="14" t="e">
        <f>VLOOKUP('Ctrl+V'!#REF!,Data!$A$1:$B$200,2,0)</f>
        <v>#REF!</v>
      </c>
      <c r="C1069" s="19" t="e">
        <f>'Ctrl+V'!#REF!</f>
        <v>#REF!</v>
      </c>
      <c r="D1069" s="20" t="e">
        <f>'Ctrl+V'!#REF!</f>
        <v>#REF!</v>
      </c>
      <c r="E1069" s="14" t="e">
        <f>'Ctrl+V'!#REF!</f>
        <v>#REF!</v>
      </c>
      <c r="F1069" s="14" t="e">
        <f t="shared" si="35"/>
        <v>#REF!</v>
      </c>
      <c r="G1069" s="14" t="e">
        <f>VLOOKUP(F1069,'Time Chart'!$A$1:$D$25,4,0)</f>
        <v>#REF!</v>
      </c>
      <c r="H1069" s="21" t="e">
        <f>'Ctrl+V'!#REF!</f>
        <v>#REF!</v>
      </c>
      <c r="K1069" s="14" t="str">
        <f t="shared" si="36"/>
        <v>Salida</v>
      </c>
    </row>
    <row r="1070" spans="1:11" x14ac:dyDescent="0.25">
      <c r="A1070" s="14">
        <v>1069</v>
      </c>
      <c r="B1070" s="14" t="e">
        <f>VLOOKUP('Ctrl+V'!#REF!,Data!$A$1:$B$200,2,0)</f>
        <v>#REF!</v>
      </c>
      <c r="C1070" s="19" t="e">
        <f>'Ctrl+V'!#REF!</f>
        <v>#REF!</v>
      </c>
      <c r="D1070" s="20" t="e">
        <f>'Ctrl+V'!#REF!</f>
        <v>#REF!</v>
      </c>
      <c r="E1070" s="14" t="e">
        <f>'Ctrl+V'!#REF!</f>
        <v>#REF!</v>
      </c>
      <c r="F1070" s="14" t="e">
        <f t="shared" si="35"/>
        <v>#REF!</v>
      </c>
      <c r="G1070" s="14" t="e">
        <f>VLOOKUP(F1070,'Time Chart'!$A$1:$D$25,4,0)</f>
        <v>#REF!</v>
      </c>
      <c r="H1070" s="21" t="e">
        <f>'Ctrl+V'!#REF!</f>
        <v>#REF!</v>
      </c>
      <c r="K1070" s="14" t="str">
        <f t="shared" si="36"/>
        <v>Salida</v>
      </c>
    </row>
    <row r="1071" spans="1:11" x14ac:dyDescent="0.25">
      <c r="A1071" s="14">
        <v>1070</v>
      </c>
      <c r="B1071" s="14" t="e">
        <f>VLOOKUP('Ctrl+V'!#REF!,Data!$A$1:$B$200,2,0)</f>
        <v>#REF!</v>
      </c>
      <c r="C1071" s="19" t="e">
        <f>'Ctrl+V'!#REF!</f>
        <v>#REF!</v>
      </c>
      <c r="D1071" s="20" t="e">
        <f>'Ctrl+V'!#REF!</f>
        <v>#REF!</v>
      </c>
      <c r="E1071" s="14" t="e">
        <f>'Ctrl+V'!#REF!</f>
        <v>#REF!</v>
      </c>
      <c r="F1071" s="14" t="e">
        <f t="shared" si="35"/>
        <v>#REF!</v>
      </c>
      <c r="G1071" s="14" t="e">
        <f>VLOOKUP(F1071,'Time Chart'!$A$1:$D$25,4,0)</f>
        <v>#REF!</v>
      </c>
      <c r="H1071" s="21" t="e">
        <f>'Ctrl+V'!#REF!</f>
        <v>#REF!</v>
      </c>
      <c r="K1071" s="14" t="str">
        <f t="shared" si="36"/>
        <v>Salida</v>
      </c>
    </row>
    <row r="1072" spans="1:11" x14ac:dyDescent="0.25">
      <c r="A1072" s="14">
        <v>1071</v>
      </c>
      <c r="B1072" s="14" t="e">
        <f>VLOOKUP('Ctrl+V'!#REF!,Data!$A$1:$B$200,2,0)</f>
        <v>#REF!</v>
      </c>
      <c r="C1072" s="19" t="e">
        <f>'Ctrl+V'!#REF!</f>
        <v>#REF!</v>
      </c>
      <c r="D1072" s="20" t="e">
        <f>'Ctrl+V'!#REF!</f>
        <v>#REF!</v>
      </c>
      <c r="E1072" s="14" t="e">
        <f>'Ctrl+V'!#REF!</f>
        <v>#REF!</v>
      </c>
      <c r="F1072" s="14" t="e">
        <f t="shared" si="35"/>
        <v>#REF!</v>
      </c>
      <c r="G1072" s="14" t="e">
        <f>VLOOKUP(F1072,'Time Chart'!$A$1:$D$25,4,0)</f>
        <v>#REF!</v>
      </c>
      <c r="H1072" s="21" t="e">
        <f>'Ctrl+V'!#REF!</f>
        <v>#REF!</v>
      </c>
      <c r="K1072" s="14" t="str">
        <f t="shared" si="36"/>
        <v>Salida</v>
      </c>
    </row>
    <row r="1073" spans="1:11" x14ac:dyDescent="0.25">
      <c r="A1073" s="14">
        <v>1072</v>
      </c>
      <c r="B1073" s="14" t="e">
        <f>VLOOKUP('Ctrl+V'!#REF!,Data!$A$1:$B$200,2,0)</f>
        <v>#REF!</v>
      </c>
      <c r="C1073" s="19" t="e">
        <f>'Ctrl+V'!#REF!</f>
        <v>#REF!</v>
      </c>
      <c r="D1073" s="20" t="e">
        <f>'Ctrl+V'!#REF!</f>
        <v>#REF!</v>
      </c>
      <c r="E1073" s="14" t="e">
        <f>'Ctrl+V'!#REF!</f>
        <v>#REF!</v>
      </c>
      <c r="F1073" s="14" t="e">
        <f t="shared" ref="F1073:F1136" si="37">ROUNDDOWN(HOUR(C1073),1)+1</f>
        <v>#REF!</v>
      </c>
      <c r="G1073" s="14" t="e">
        <f>VLOOKUP(F1073,'Time Chart'!$A$1:$D$25,4,0)</f>
        <v>#REF!</v>
      </c>
      <c r="H1073" s="21" t="e">
        <f>'Ctrl+V'!#REF!</f>
        <v>#REF!</v>
      </c>
      <c r="K1073" s="14" t="str">
        <f t="shared" si="36"/>
        <v>Salida</v>
      </c>
    </row>
    <row r="1074" spans="1:11" x14ac:dyDescent="0.25">
      <c r="A1074" s="14">
        <v>1073</v>
      </c>
      <c r="B1074" s="14" t="e">
        <f>VLOOKUP('Ctrl+V'!#REF!,Data!$A$1:$B$200,2,0)</f>
        <v>#REF!</v>
      </c>
      <c r="C1074" s="19" t="e">
        <f>'Ctrl+V'!#REF!</f>
        <v>#REF!</v>
      </c>
      <c r="D1074" s="20" t="e">
        <f>'Ctrl+V'!#REF!</f>
        <v>#REF!</v>
      </c>
      <c r="E1074" s="14" t="e">
        <f>'Ctrl+V'!#REF!</f>
        <v>#REF!</v>
      </c>
      <c r="F1074" s="14" t="e">
        <f t="shared" si="37"/>
        <v>#REF!</v>
      </c>
      <c r="G1074" s="14" t="e">
        <f>VLOOKUP(F1074,'Time Chart'!$A$1:$D$25,4,0)</f>
        <v>#REF!</v>
      </c>
      <c r="H1074" s="21" t="e">
        <f>'Ctrl+V'!#REF!</f>
        <v>#REF!</v>
      </c>
      <c r="K1074" s="14" t="str">
        <f t="shared" si="36"/>
        <v>Salida</v>
      </c>
    </row>
    <row r="1075" spans="1:11" x14ac:dyDescent="0.25">
      <c r="A1075" s="14">
        <v>1074</v>
      </c>
      <c r="B1075" s="14" t="e">
        <f>VLOOKUP('Ctrl+V'!#REF!,Data!$A$1:$B$200,2,0)</f>
        <v>#REF!</v>
      </c>
      <c r="C1075" s="19" t="e">
        <f>'Ctrl+V'!#REF!</f>
        <v>#REF!</v>
      </c>
      <c r="D1075" s="20" t="e">
        <f>'Ctrl+V'!#REF!</f>
        <v>#REF!</v>
      </c>
      <c r="E1075" s="14" t="e">
        <f>'Ctrl+V'!#REF!</f>
        <v>#REF!</v>
      </c>
      <c r="F1075" s="14" t="e">
        <f t="shared" si="37"/>
        <v>#REF!</v>
      </c>
      <c r="G1075" s="14" t="e">
        <f>VLOOKUP(F1075,'Time Chart'!$A$1:$D$25,4,0)</f>
        <v>#REF!</v>
      </c>
      <c r="H1075" s="21" t="e">
        <f>'Ctrl+V'!#REF!</f>
        <v>#REF!</v>
      </c>
      <c r="K1075" s="14" t="str">
        <f t="shared" si="36"/>
        <v>Salida</v>
      </c>
    </row>
    <row r="1076" spans="1:11" x14ac:dyDescent="0.25">
      <c r="A1076" s="14">
        <v>1075</v>
      </c>
      <c r="B1076" s="14" t="e">
        <f>VLOOKUP('Ctrl+V'!#REF!,Data!$A$1:$B$200,2,0)</f>
        <v>#REF!</v>
      </c>
      <c r="C1076" s="19" t="e">
        <f>'Ctrl+V'!#REF!</f>
        <v>#REF!</v>
      </c>
      <c r="D1076" s="20" t="e">
        <f>'Ctrl+V'!#REF!</f>
        <v>#REF!</v>
      </c>
      <c r="E1076" s="14" t="e">
        <f>'Ctrl+V'!#REF!</f>
        <v>#REF!</v>
      </c>
      <c r="F1076" s="14" t="e">
        <f t="shared" si="37"/>
        <v>#REF!</v>
      </c>
      <c r="G1076" s="14" t="e">
        <f>VLOOKUP(F1076,'Time Chart'!$A$1:$D$25,4,0)</f>
        <v>#REF!</v>
      </c>
      <c r="H1076" s="21" t="e">
        <f>'Ctrl+V'!#REF!</f>
        <v>#REF!</v>
      </c>
      <c r="K1076" s="14" t="str">
        <f t="shared" si="36"/>
        <v>Salida</v>
      </c>
    </row>
    <row r="1077" spans="1:11" x14ac:dyDescent="0.25">
      <c r="A1077" s="14">
        <v>1076</v>
      </c>
      <c r="B1077" s="14" t="e">
        <f>VLOOKUP('Ctrl+V'!#REF!,Data!$A$1:$B$200,2,0)</f>
        <v>#REF!</v>
      </c>
      <c r="C1077" s="19" t="e">
        <f>'Ctrl+V'!#REF!</f>
        <v>#REF!</v>
      </c>
      <c r="D1077" s="20" t="e">
        <f>'Ctrl+V'!#REF!</f>
        <v>#REF!</v>
      </c>
      <c r="E1077" s="14" t="e">
        <f>'Ctrl+V'!#REF!</f>
        <v>#REF!</v>
      </c>
      <c r="F1077" s="14" t="e">
        <f t="shared" si="37"/>
        <v>#REF!</v>
      </c>
      <c r="G1077" s="14" t="e">
        <f>VLOOKUP(F1077,'Time Chart'!$A$1:$D$25,4,0)</f>
        <v>#REF!</v>
      </c>
      <c r="H1077" s="21" t="e">
        <f>'Ctrl+V'!#REF!</f>
        <v>#REF!</v>
      </c>
      <c r="K1077" s="14" t="str">
        <f t="shared" si="36"/>
        <v>Salida</v>
      </c>
    </row>
    <row r="1078" spans="1:11" x14ac:dyDescent="0.25">
      <c r="A1078" s="14">
        <v>1077</v>
      </c>
      <c r="B1078" s="14" t="e">
        <f>VLOOKUP('Ctrl+V'!#REF!,Data!$A$1:$B$200,2,0)</f>
        <v>#REF!</v>
      </c>
      <c r="C1078" s="19" t="e">
        <f>'Ctrl+V'!#REF!</f>
        <v>#REF!</v>
      </c>
      <c r="D1078" s="20" t="e">
        <f>'Ctrl+V'!#REF!</f>
        <v>#REF!</v>
      </c>
      <c r="E1078" s="14" t="e">
        <f>'Ctrl+V'!#REF!</f>
        <v>#REF!</v>
      </c>
      <c r="F1078" s="14" t="e">
        <f t="shared" si="37"/>
        <v>#REF!</v>
      </c>
      <c r="G1078" s="14" t="e">
        <f>VLOOKUP(F1078,'Time Chart'!$A$1:$D$25,4,0)</f>
        <v>#REF!</v>
      </c>
      <c r="H1078" s="21" t="e">
        <f>'Ctrl+V'!#REF!</f>
        <v>#REF!</v>
      </c>
      <c r="K1078" s="14" t="str">
        <f t="shared" si="36"/>
        <v>Salida</v>
      </c>
    </row>
    <row r="1079" spans="1:11" x14ac:dyDescent="0.25">
      <c r="A1079" s="14">
        <v>1078</v>
      </c>
      <c r="B1079" s="14" t="e">
        <f>VLOOKUP('Ctrl+V'!#REF!,Data!$A$1:$B$200,2,0)</f>
        <v>#REF!</v>
      </c>
      <c r="C1079" s="19" t="e">
        <f>'Ctrl+V'!#REF!</f>
        <v>#REF!</v>
      </c>
      <c r="D1079" s="20" t="e">
        <f>'Ctrl+V'!#REF!</f>
        <v>#REF!</v>
      </c>
      <c r="E1079" s="14" t="e">
        <f>'Ctrl+V'!#REF!</f>
        <v>#REF!</v>
      </c>
      <c r="F1079" s="14" t="e">
        <f t="shared" si="37"/>
        <v>#REF!</v>
      </c>
      <c r="G1079" s="14" t="e">
        <f>VLOOKUP(F1079,'Time Chart'!$A$1:$D$25,4,0)</f>
        <v>#REF!</v>
      </c>
      <c r="H1079" s="21" t="e">
        <f>'Ctrl+V'!#REF!</f>
        <v>#REF!</v>
      </c>
      <c r="K1079" s="14" t="str">
        <f t="shared" si="36"/>
        <v>Salida</v>
      </c>
    </row>
    <row r="1080" spans="1:11" x14ac:dyDescent="0.25">
      <c r="A1080" s="14">
        <v>1079</v>
      </c>
      <c r="B1080" s="14" t="e">
        <f>VLOOKUP('Ctrl+V'!#REF!,Data!$A$1:$B$200,2,0)</f>
        <v>#REF!</v>
      </c>
      <c r="C1080" s="19" t="e">
        <f>'Ctrl+V'!#REF!</f>
        <v>#REF!</v>
      </c>
      <c r="D1080" s="20" t="e">
        <f>'Ctrl+V'!#REF!</f>
        <v>#REF!</v>
      </c>
      <c r="E1080" s="14" t="e">
        <f>'Ctrl+V'!#REF!</f>
        <v>#REF!</v>
      </c>
      <c r="F1080" s="14" t="e">
        <f t="shared" si="37"/>
        <v>#REF!</v>
      </c>
      <c r="G1080" s="14" t="e">
        <f>VLOOKUP(F1080,'Time Chart'!$A$1:$D$25,4,0)</f>
        <v>#REF!</v>
      </c>
      <c r="H1080" s="21" t="e">
        <f>'Ctrl+V'!#REF!</f>
        <v>#REF!</v>
      </c>
      <c r="K1080" s="14" t="str">
        <f t="shared" si="36"/>
        <v>Salida</v>
      </c>
    </row>
    <row r="1081" spans="1:11" x14ac:dyDescent="0.25">
      <c r="A1081" s="14">
        <v>1080</v>
      </c>
      <c r="B1081" s="14" t="e">
        <f>VLOOKUP('Ctrl+V'!#REF!,Data!$A$1:$B$200,2,0)</f>
        <v>#REF!</v>
      </c>
      <c r="C1081" s="19" t="e">
        <f>'Ctrl+V'!#REF!</f>
        <v>#REF!</v>
      </c>
      <c r="D1081" s="20" t="e">
        <f>'Ctrl+V'!#REF!</f>
        <v>#REF!</v>
      </c>
      <c r="E1081" s="14" t="e">
        <f>'Ctrl+V'!#REF!</f>
        <v>#REF!</v>
      </c>
      <c r="F1081" s="14" t="e">
        <f t="shared" si="37"/>
        <v>#REF!</v>
      </c>
      <c r="G1081" s="14" t="e">
        <f>VLOOKUP(F1081,'Time Chart'!$A$1:$D$25,4,0)</f>
        <v>#REF!</v>
      </c>
      <c r="H1081" s="21" t="e">
        <f>'Ctrl+V'!#REF!</f>
        <v>#REF!</v>
      </c>
      <c r="K1081" s="14" t="str">
        <f t="shared" si="36"/>
        <v>Salida</v>
      </c>
    </row>
    <row r="1082" spans="1:11" x14ac:dyDescent="0.25">
      <c r="A1082" s="14">
        <v>1081</v>
      </c>
      <c r="B1082" s="14" t="e">
        <f>VLOOKUP('Ctrl+V'!#REF!,Data!$A$1:$B$200,2,0)</f>
        <v>#REF!</v>
      </c>
      <c r="C1082" s="19" t="e">
        <f>'Ctrl+V'!#REF!</f>
        <v>#REF!</v>
      </c>
      <c r="D1082" s="20" t="e">
        <f>'Ctrl+V'!#REF!</f>
        <v>#REF!</v>
      </c>
      <c r="E1082" s="14" t="e">
        <f>'Ctrl+V'!#REF!</f>
        <v>#REF!</v>
      </c>
      <c r="F1082" s="14" t="e">
        <f t="shared" si="37"/>
        <v>#REF!</v>
      </c>
      <c r="G1082" s="14" t="e">
        <f>VLOOKUP(F1082,'Time Chart'!$A$1:$D$25,4,0)</f>
        <v>#REF!</v>
      </c>
      <c r="H1082" s="21" t="e">
        <f>'Ctrl+V'!#REF!</f>
        <v>#REF!</v>
      </c>
      <c r="K1082" s="14" t="str">
        <f t="shared" si="36"/>
        <v>Salida</v>
      </c>
    </row>
    <row r="1083" spans="1:11" x14ac:dyDescent="0.25">
      <c r="A1083" s="14">
        <v>1082</v>
      </c>
      <c r="B1083" s="14" t="e">
        <f>VLOOKUP('Ctrl+V'!#REF!,Data!$A$1:$B$200,2,0)</f>
        <v>#REF!</v>
      </c>
      <c r="C1083" s="19" t="e">
        <f>'Ctrl+V'!#REF!</f>
        <v>#REF!</v>
      </c>
      <c r="D1083" s="20" t="e">
        <f>'Ctrl+V'!#REF!</f>
        <v>#REF!</v>
      </c>
      <c r="E1083" s="14" t="e">
        <f>'Ctrl+V'!#REF!</f>
        <v>#REF!</v>
      </c>
      <c r="F1083" s="14" t="e">
        <f t="shared" si="37"/>
        <v>#REF!</v>
      </c>
      <c r="G1083" s="14" t="e">
        <f>VLOOKUP(F1083,'Time Chart'!$A$1:$D$25,4,0)</f>
        <v>#REF!</v>
      </c>
      <c r="H1083" s="21" t="e">
        <f>'Ctrl+V'!#REF!</f>
        <v>#REF!</v>
      </c>
      <c r="K1083" s="14" t="str">
        <f t="shared" si="36"/>
        <v>Salida</v>
      </c>
    </row>
    <row r="1084" spans="1:11" x14ac:dyDescent="0.25">
      <c r="A1084" s="14">
        <v>1083</v>
      </c>
      <c r="B1084" s="14" t="e">
        <f>VLOOKUP('Ctrl+V'!#REF!,Data!$A$1:$B$200,2,0)</f>
        <v>#REF!</v>
      </c>
      <c r="C1084" s="19" t="e">
        <f>'Ctrl+V'!#REF!</f>
        <v>#REF!</v>
      </c>
      <c r="D1084" s="20" t="e">
        <f>'Ctrl+V'!#REF!</f>
        <v>#REF!</v>
      </c>
      <c r="E1084" s="14" t="e">
        <f>'Ctrl+V'!#REF!</f>
        <v>#REF!</v>
      </c>
      <c r="F1084" s="14" t="e">
        <f t="shared" si="37"/>
        <v>#REF!</v>
      </c>
      <c r="G1084" s="14" t="e">
        <f>VLOOKUP(F1084,'Time Chart'!$A$1:$D$25,4,0)</f>
        <v>#REF!</v>
      </c>
      <c r="H1084" s="21" t="e">
        <f>'Ctrl+V'!#REF!</f>
        <v>#REF!</v>
      </c>
      <c r="K1084" s="14" t="str">
        <f t="shared" si="36"/>
        <v>Salida</v>
      </c>
    </row>
    <row r="1085" spans="1:11" x14ac:dyDescent="0.25">
      <c r="A1085" s="14">
        <v>1084</v>
      </c>
      <c r="B1085" s="14" t="e">
        <f>VLOOKUP('Ctrl+V'!#REF!,Data!$A$1:$B$200,2,0)</f>
        <v>#REF!</v>
      </c>
      <c r="C1085" s="19" t="e">
        <f>'Ctrl+V'!#REF!</f>
        <v>#REF!</v>
      </c>
      <c r="D1085" s="20" t="e">
        <f>'Ctrl+V'!#REF!</f>
        <v>#REF!</v>
      </c>
      <c r="E1085" s="14" t="e">
        <f>'Ctrl+V'!#REF!</f>
        <v>#REF!</v>
      </c>
      <c r="F1085" s="14" t="e">
        <f t="shared" si="37"/>
        <v>#REF!</v>
      </c>
      <c r="G1085" s="14" t="e">
        <f>VLOOKUP(F1085,'Time Chart'!$A$1:$D$25,4,0)</f>
        <v>#REF!</v>
      </c>
      <c r="H1085" s="21" t="e">
        <f>'Ctrl+V'!#REF!</f>
        <v>#REF!</v>
      </c>
      <c r="K1085" s="14" t="str">
        <f t="shared" si="36"/>
        <v>Salida</v>
      </c>
    </row>
    <row r="1086" spans="1:11" x14ac:dyDescent="0.25">
      <c r="A1086" s="14">
        <v>1085</v>
      </c>
      <c r="B1086" s="14" t="e">
        <f>VLOOKUP('Ctrl+V'!#REF!,Data!$A$1:$B$200,2,0)</f>
        <v>#REF!</v>
      </c>
      <c r="C1086" s="19" t="e">
        <f>'Ctrl+V'!#REF!</f>
        <v>#REF!</v>
      </c>
      <c r="D1086" s="20" t="e">
        <f>'Ctrl+V'!#REF!</f>
        <v>#REF!</v>
      </c>
      <c r="E1086" s="14" t="e">
        <f>'Ctrl+V'!#REF!</f>
        <v>#REF!</v>
      </c>
      <c r="F1086" s="14" t="e">
        <f t="shared" si="37"/>
        <v>#REF!</v>
      </c>
      <c r="G1086" s="14" t="e">
        <f>VLOOKUP(F1086,'Time Chart'!$A$1:$D$25,4,0)</f>
        <v>#REF!</v>
      </c>
      <c r="H1086" s="21" t="e">
        <f>'Ctrl+V'!#REF!</f>
        <v>#REF!</v>
      </c>
      <c r="K1086" s="14" t="str">
        <f t="shared" si="36"/>
        <v>Salida</v>
      </c>
    </row>
    <row r="1087" spans="1:11" x14ac:dyDescent="0.25">
      <c r="A1087" s="14">
        <v>1086</v>
      </c>
      <c r="B1087" s="14" t="e">
        <f>VLOOKUP('Ctrl+V'!#REF!,Data!$A$1:$B$200,2,0)</f>
        <v>#REF!</v>
      </c>
      <c r="C1087" s="19" t="e">
        <f>'Ctrl+V'!#REF!</f>
        <v>#REF!</v>
      </c>
      <c r="D1087" s="20" t="e">
        <f>'Ctrl+V'!#REF!</f>
        <v>#REF!</v>
      </c>
      <c r="E1087" s="14" t="e">
        <f>'Ctrl+V'!#REF!</f>
        <v>#REF!</v>
      </c>
      <c r="F1087" s="14" t="e">
        <f t="shared" si="37"/>
        <v>#REF!</v>
      </c>
      <c r="G1087" s="14" t="e">
        <f>VLOOKUP(F1087,'Time Chart'!$A$1:$D$25,4,0)</f>
        <v>#REF!</v>
      </c>
      <c r="H1087" s="21" t="e">
        <f>'Ctrl+V'!#REF!</f>
        <v>#REF!</v>
      </c>
      <c r="K1087" s="14" t="str">
        <f t="shared" si="36"/>
        <v>Salida</v>
      </c>
    </row>
    <row r="1088" spans="1:11" x14ac:dyDescent="0.25">
      <c r="A1088" s="14">
        <v>1087</v>
      </c>
      <c r="B1088" s="14" t="e">
        <f>VLOOKUP('Ctrl+V'!#REF!,Data!$A$1:$B$200,2,0)</f>
        <v>#REF!</v>
      </c>
      <c r="C1088" s="19" t="e">
        <f>'Ctrl+V'!#REF!</f>
        <v>#REF!</v>
      </c>
      <c r="D1088" s="20" t="e">
        <f>'Ctrl+V'!#REF!</f>
        <v>#REF!</v>
      </c>
      <c r="E1088" s="14" t="e">
        <f>'Ctrl+V'!#REF!</f>
        <v>#REF!</v>
      </c>
      <c r="F1088" s="14" t="e">
        <f t="shared" si="37"/>
        <v>#REF!</v>
      </c>
      <c r="G1088" s="14" t="e">
        <f>VLOOKUP(F1088,'Time Chart'!$A$1:$D$25,4,0)</f>
        <v>#REF!</v>
      </c>
      <c r="H1088" s="21" t="e">
        <f>'Ctrl+V'!#REF!</f>
        <v>#REF!</v>
      </c>
      <c r="K1088" s="14" t="str">
        <f t="shared" si="36"/>
        <v>Salida</v>
      </c>
    </row>
    <row r="1089" spans="1:11" x14ac:dyDescent="0.25">
      <c r="A1089" s="14">
        <v>1088</v>
      </c>
      <c r="B1089" s="14" t="e">
        <f>VLOOKUP('Ctrl+V'!#REF!,Data!$A$1:$B$200,2,0)</f>
        <v>#REF!</v>
      </c>
      <c r="C1089" s="19" t="e">
        <f>'Ctrl+V'!#REF!</f>
        <v>#REF!</v>
      </c>
      <c r="D1089" s="20" t="e">
        <f>'Ctrl+V'!#REF!</f>
        <v>#REF!</v>
      </c>
      <c r="E1089" s="14" t="e">
        <f>'Ctrl+V'!#REF!</f>
        <v>#REF!</v>
      </c>
      <c r="F1089" s="14" t="e">
        <f t="shared" si="37"/>
        <v>#REF!</v>
      </c>
      <c r="G1089" s="14" t="e">
        <f>VLOOKUP(F1089,'Time Chart'!$A$1:$D$25,4,0)</f>
        <v>#REF!</v>
      </c>
      <c r="H1089" s="21" t="e">
        <f>'Ctrl+V'!#REF!</f>
        <v>#REF!</v>
      </c>
      <c r="K1089" s="14" t="str">
        <f t="shared" si="36"/>
        <v>Salida</v>
      </c>
    </row>
    <row r="1090" spans="1:11" x14ac:dyDescent="0.25">
      <c r="A1090" s="14">
        <v>1089</v>
      </c>
      <c r="B1090" s="14" t="e">
        <f>VLOOKUP('Ctrl+V'!#REF!,Data!$A$1:$B$200,2,0)</f>
        <v>#REF!</v>
      </c>
      <c r="C1090" s="19" t="e">
        <f>'Ctrl+V'!#REF!</f>
        <v>#REF!</v>
      </c>
      <c r="D1090" s="20" t="e">
        <f>'Ctrl+V'!#REF!</f>
        <v>#REF!</v>
      </c>
      <c r="E1090" s="14" t="e">
        <f>'Ctrl+V'!#REF!</f>
        <v>#REF!</v>
      </c>
      <c r="F1090" s="14" t="e">
        <f t="shared" si="37"/>
        <v>#REF!</v>
      </c>
      <c r="G1090" s="14" t="e">
        <f>VLOOKUP(F1090,'Time Chart'!$A$1:$D$25,4,0)</f>
        <v>#REF!</v>
      </c>
      <c r="H1090" s="21" t="e">
        <f>'Ctrl+V'!#REF!</f>
        <v>#REF!</v>
      </c>
      <c r="K1090" s="14" t="str">
        <f t="shared" si="36"/>
        <v>Salida</v>
      </c>
    </row>
    <row r="1091" spans="1:11" x14ac:dyDescent="0.25">
      <c r="A1091" s="14">
        <v>1090</v>
      </c>
      <c r="B1091" s="14" t="e">
        <f>VLOOKUP('Ctrl+V'!#REF!,Data!$A$1:$B$200,2,0)</f>
        <v>#REF!</v>
      </c>
      <c r="C1091" s="19" t="e">
        <f>'Ctrl+V'!#REF!</f>
        <v>#REF!</v>
      </c>
      <c r="D1091" s="20" t="e">
        <f>'Ctrl+V'!#REF!</f>
        <v>#REF!</v>
      </c>
      <c r="E1091" s="14" t="e">
        <f>'Ctrl+V'!#REF!</f>
        <v>#REF!</v>
      </c>
      <c r="F1091" s="14" t="e">
        <f t="shared" si="37"/>
        <v>#REF!</v>
      </c>
      <c r="G1091" s="14" t="e">
        <f>VLOOKUP(F1091,'Time Chart'!$A$1:$D$25,4,0)</f>
        <v>#REF!</v>
      </c>
      <c r="H1091" s="21" t="e">
        <f>'Ctrl+V'!#REF!</f>
        <v>#REF!</v>
      </c>
      <c r="K1091" s="14" t="str">
        <f t="shared" ref="K1091:K1154" si="38">IF(J1091="Santa Lucia","Llegada","Salida")</f>
        <v>Salida</v>
      </c>
    </row>
    <row r="1092" spans="1:11" x14ac:dyDescent="0.25">
      <c r="A1092" s="14">
        <v>1091</v>
      </c>
      <c r="B1092" s="14" t="e">
        <f>VLOOKUP('Ctrl+V'!#REF!,Data!$A$1:$B$200,2,0)</f>
        <v>#REF!</v>
      </c>
      <c r="C1092" s="19" t="e">
        <f>'Ctrl+V'!#REF!</f>
        <v>#REF!</v>
      </c>
      <c r="D1092" s="20" t="e">
        <f>'Ctrl+V'!#REF!</f>
        <v>#REF!</v>
      </c>
      <c r="E1092" s="14" t="e">
        <f>'Ctrl+V'!#REF!</f>
        <v>#REF!</v>
      </c>
      <c r="F1092" s="14" t="e">
        <f t="shared" si="37"/>
        <v>#REF!</v>
      </c>
      <c r="G1092" s="14" t="e">
        <f>VLOOKUP(F1092,'Time Chart'!$A$1:$D$25,4,0)</f>
        <v>#REF!</v>
      </c>
      <c r="H1092" s="21" t="e">
        <f>'Ctrl+V'!#REF!</f>
        <v>#REF!</v>
      </c>
      <c r="K1092" s="14" t="str">
        <f t="shared" si="38"/>
        <v>Salida</v>
      </c>
    </row>
    <row r="1093" spans="1:11" x14ac:dyDescent="0.25">
      <c r="A1093" s="14">
        <v>1092</v>
      </c>
      <c r="B1093" s="14" t="e">
        <f>VLOOKUP('Ctrl+V'!#REF!,Data!$A$1:$B$200,2,0)</f>
        <v>#REF!</v>
      </c>
      <c r="C1093" s="19" t="e">
        <f>'Ctrl+V'!#REF!</f>
        <v>#REF!</v>
      </c>
      <c r="D1093" s="20" t="e">
        <f>'Ctrl+V'!#REF!</f>
        <v>#REF!</v>
      </c>
      <c r="E1093" s="14" t="e">
        <f>'Ctrl+V'!#REF!</f>
        <v>#REF!</v>
      </c>
      <c r="F1093" s="14" t="e">
        <f t="shared" si="37"/>
        <v>#REF!</v>
      </c>
      <c r="G1093" s="14" t="e">
        <f>VLOOKUP(F1093,'Time Chart'!$A$1:$D$25,4,0)</f>
        <v>#REF!</v>
      </c>
      <c r="H1093" s="21" t="e">
        <f>'Ctrl+V'!#REF!</f>
        <v>#REF!</v>
      </c>
      <c r="K1093" s="14" t="str">
        <f t="shared" si="38"/>
        <v>Salida</v>
      </c>
    </row>
    <row r="1094" spans="1:11" x14ac:dyDescent="0.25">
      <c r="A1094" s="14">
        <v>1093</v>
      </c>
      <c r="B1094" s="14" t="e">
        <f>VLOOKUP('Ctrl+V'!#REF!,Data!$A$1:$B$200,2,0)</f>
        <v>#REF!</v>
      </c>
      <c r="C1094" s="19" t="e">
        <f>'Ctrl+V'!#REF!</f>
        <v>#REF!</v>
      </c>
      <c r="D1094" s="20" t="e">
        <f>'Ctrl+V'!#REF!</f>
        <v>#REF!</v>
      </c>
      <c r="E1094" s="14" t="e">
        <f>'Ctrl+V'!#REF!</f>
        <v>#REF!</v>
      </c>
      <c r="F1094" s="14" t="e">
        <f t="shared" si="37"/>
        <v>#REF!</v>
      </c>
      <c r="G1094" s="14" t="e">
        <f>VLOOKUP(F1094,'Time Chart'!$A$1:$D$25,4,0)</f>
        <v>#REF!</v>
      </c>
      <c r="H1094" s="21" t="e">
        <f>'Ctrl+V'!#REF!</f>
        <v>#REF!</v>
      </c>
      <c r="K1094" s="14" t="str">
        <f t="shared" si="38"/>
        <v>Salida</v>
      </c>
    </row>
    <row r="1095" spans="1:11" x14ac:dyDescent="0.25">
      <c r="A1095" s="14">
        <v>1094</v>
      </c>
      <c r="B1095" s="14" t="e">
        <f>VLOOKUP('Ctrl+V'!#REF!,Data!$A$1:$B$200,2,0)</f>
        <v>#REF!</v>
      </c>
      <c r="C1095" s="19" t="e">
        <f>'Ctrl+V'!#REF!</f>
        <v>#REF!</v>
      </c>
      <c r="D1095" s="20" t="e">
        <f>'Ctrl+V'!#REF!</f>
        <v>#REF!</v>
      </c>
      <c r="E1095" s="14" t="e">
        <f>'Ctrl+V'!#REF!</f>
        <v>#REF!</v>
      </c>
      <c r="F1095" s="14" t="e">
        <f t="shared" si="37"/>
        <v>#REF!</v>
      </c>
      <c r="G1095" s="14" t="e">
        <f>VLOOKUP(F1095,'Time Chart'!$A$1:$D$25,4,0)</f>
        <v>#REF!</v>
      </c>
      <c r="H1095" s="21" t="e">
        <f>'Ctrl+V'!#REF!</f>
        <v>#REF!</v>
      </c>
      <c r="K1095" s="14" t="str">
        <f t="shared" si="38"/>
        <v>Salida</v>
      </c>
    </row>
    <row r="1096" spans="1:11" x14ac:dyDescent="0.25">
      <c r="A1096" s="14">
        <v>1095</v>
      </c>
      <c r="B1096" s="14" t="e">
        <f>VLOOKUP('Ctrl+V'!#REF!,Data!$A$1:$B$200,2,0)</f>
        <v>#REF!</v>
      </c>
      <c r="C1096" s="19" t="e">
        <f>'Ctrl+V'!#REF!</f>
        <v>#REF!</v>
      </c>
      <c r="D1096" s="20" t="e">
        <f>'Ctrl+V'!#REF!</f>
        <v>#REF!</v>
      </c>
      <c r="E1096" s="14" t="e">
        <f>'Ctrl+V'!#REF!</f>
        <v>#REF!</v>
      </c>
      <c r="F1096" s="14" t="e">
        <f t="shared" si="37"/>
        <v>#REF!</v>
      </c>
      <c r="G1096" s="14" t="e">
        <f>VLOOKUP(F1096,'Time Chart'!$A$1:$D$25,4,0)</f>
        <v>#REF!</v>
      </c>
      <c r="H1096" s="21" t="e">
        <f>'Ctrl+V'!#REF!</f>
        <v>#REF!</v>
      </c>
      <c r="K1096" s="14" t="str">
        <f t="shared" si="38"/>
        <v>Salida</v>
      </c>
    </row>
    <row r="1097" spans="1:11" x14ac:dyDescent="0.25">
      <c r="A1097" s="14">
        <v>1096</v>
      </c>
      <c r="B1097" s="14" t="e">
        <f>VLOOKUP('Ctrl+V'!#REF!,Data!$A$1:$B$200,2,0)</f>
        <v>#REF!</v>
      </c>
      <c r="C1097" s="19" t="e">
        <f>'Ctrl+V'!#REF!</f>
        <v>#REF!</v>
      </c>
      <c r="D1097" s="20" t="e">
        <f>'Ctrl+V'!#REF!</f>
        <v>#REF!</v>
      </c>
      <c r="E1097" s="14" t="e">
        <f>'Ctrl+V'!#REF!</f>
        <v>#REF!</v>
      </c>
      <c r="F1097" s="14" t="e">
        <f t="shared" si="37"/>
        <v>#REF!</v>
      </c>
      <c r="G1097" s="14" t="e">
        <f>VLOOKUP(F1097,'Time Chart'!$A$1:$D$25,4,0)</f>
        <v>#REF!</v>
      </c>
      <c r="H1097" s="21" t="e">
        <f>'Ctrl+V'!#REF!</f>
        <v>#REF!</v>
      </c>
      <c r="K1097" s="14" t="str">
        <f t="shared" si="38"/>
        <v>Salida</v>
      </c>
    </row>
    <row r="1098" spans="1:11" x14ac:dyDescent="0.25">
      <c r="A1098" s="14">
        <v>1097</v>
      </c>
      <c r="B1098" s="14" t="e">
        <f>VLOOKUP('Ctrl+V'!#REF!,Data!$A$1:$B$200,2,0)</f>
        <v>#REF!</v>
      </c>
      <c r="C1098" s="19" t="e">
        <f>'Ctrl+V'!#REF!</f>
        <v>#REF!</v>
      </c>
      <c r="D1098" s="20" t="e">
        <f>'Ctrl+V'!#REF!</f>
        <v>#REF!</v>
      </c>
      <c r="E1098" s="14" t="e">
        <f>'Ctrl+V'!#REF!</f>
        <v>#REF!</v>
      </c>
      <c r="F1098" s="14" t="e">
        <f t="shared" si="37"/>
        <v>#REF!</v>
      </c>
      <c r="G1098" s="14" t="e">
        <f>VLOOKUP(F1098,'Time Chart'!$A$1:$D$25,4,0)</f>
        <v>#REF!</v>
      </c>
      <c r="H1098" s="21" t="e">
        <f>'Ctrl+V'!#REF!</f>
        <v>#REF!</v>
      </c>
      <c r="K1098" s="14" t="str">
        <f t="shared" si="38"/>
        <v>Salida</v>
      </c>
    </row>
    <row r="1099" spans="1:11" x14ac:dyDescent="0.25">
      <c r="A1099" s="14">
        <v>1098</v>
      </c>
      <c r="B1099" s="14" t="e">
        <f>VLOOKUP('Ctrl+V'!#REF!,Data!$A$1:$B$200,2,0)</f>
        <v>#REF!</v>
      </c>
      <c r="C1099" s="19" t="e">
        <f>'Ctrl+V'!#REF!</f>
        <v>#REF!</v>
      </c>
      <c r="D1099" s="20" t="e">
        <f>'Ctrl+V'!#REF!</f>
        <v>#REF!</v>
      </c>
      <c r="E1099" s="14" t="e">
        <f>'Ctrl+V'!#REF!</f>
        <v>#REF!</v>
      </c>
      <c r="F1099" s="14" t="e">
        <f t="shared" si="37"/>
        <v>#REF!</v>
      </c>
      <c r="G1099" s="14" t="e">
        <f>VLOOKUP(F1099,'Time Chart'!$A$1:$D$25,4,0)</f>
        <v>#REF!</v>
      </c>
      <c r="H1099" s="21" t="e">
        <f>'Ctrl+V'!#REF!</f>
        <v>#REF!</v>
      </c>
      <c r="K1099" s="14" t="str">
        <f t="shared" si="38"/>
        <v>Salida</v>
      </c>
    </row>
    <row r="1100" spans="1:11" x14ac:dyDescent="0.25">
      <c r="A1100" s="14">
        <v>1099</v>
      </c>
      <c r="B1100" s="14" t="e">
        <f>VLOOKUP('Ctrl+V'!#REF!,Data!$A$1:$B$200,2,0)</f>
        <v>#REF!</v>
      </c>
      <c r="C1100" s="19" t="e">
        <f>'Ctrl+V'!#REF!</f>
        <v>#REF!</v>
      </c>
      <c r="D1100" s="20" t="e">
        <f>'Ctrl+V'!#REF!</f>
        <v>#REF!</v>
      </c>
      <c r="E1100" s="14" t="e">
        <f>'Ctrl+V'!#REF!</f>
        <v>#REF!</v>
      </c>
      <c r="F1100" s="14" t="e">
        <f t="shared" si="37"/>
        <v>#REF!</v>
      </c>
      <c r="G1100" s="14" t="e">
        <f>VLOOKUP(F1100,'Time Chart'!$A$1:$D$25,4,0)</f>
        <v>#REF!</v>
      </c>
      <c r="H1100" s="21" t="e">
        <f>'Ctrl+V'!#REF!</f>
        <v>#REF!</v>
      </c>
      <c r="K1100" s="14" t="str">
        <f t="shared" si="38"/>
        <v>Salida</v>
      </c>
    </row>
    <row r="1101" spans="1:11" x14ac:dyDescent="0.25">
      <c r="A1101" s="14">
        <v>1100</v>
      </c>
      <c r="B1101" s="14" t="e">
        <f>VLOOKUP('Ctrl+V'!#REF!,Data!$A$1:$B$200,2,0)</f>
        <v>#REF!</v>
      </c>
      <c r="C1101" s="19" t="e">
        <f>'Ctrl+V'!#REF!</f>
        <v>#REF!</v>
      </c>
      <c r="D1101" s="20" t="e">
        <f>'Ctrl+V'!#REF!</f>
        <v>#REF!</v>
      </c>
      <c r="E1101" s="14" t="e">
        <f>'Ctrl+V'!#REF!</f>
        <v>#REF!</v>
      </c>
      <c r="F1101" s="14" t="e">
        <f t="shared" si="37"/>
        <v>#REF!</v>
      </c>
      <c r="G1101" s="14" t="e">
        <f>VLOOKUP(F1101,'Time Chart'!$A$1:$D$25,4,0)</f>
        <v>#REF!</v>
      </c>
      <c r="H1101" s="21" t="e">
        <f>'Ctrl+V'!#REF!</f>
        <v>#REF!</v>
      </c>
      <c r="K1101" s="14" t="str">
        <f t="shared" si="38"/>
        <v>Salida</v>
      </c>
    </row>
    <row r="1102" spans="1:11" x14ac:dyDescent="0.25">
      <c r="A1102" s="14">
        <v>1101</v>
      </c>
      <c r="B1102" s="14" t="e">
        <f>VLOOKUP('Ctrl+V'!#REF!,Data!$A$1:$B$200,2,0)</f>
        <v>#REF!</v>
      </c>
      <c r="C1102" s="19" t="e">
        <f>'Ctrl+V'!#REF!</f>
        <v>#REF!</v>
      </c>
      <c r="D1102" s="20" t="e">
        <f>'Ctrl+V'!#REF!</f>
        <v>#REF!</v>
      </c>
      <c r="E1102" s="14" t="e">
        <f>'Ctrl+V'!#REF!</f>
        <v>#REF!</v>
      </c>
      <c r="F1102" s="14" t="e">
        <f t="shared" si="37"/>
        <v>#REF!</v>
      </c>
      <c r="G1102" s="14" t="e">
        <f>VLOOKUP(F1102,'Time Chart'!$A$1:$D$25,4,0)</f>
        <v>#REF!</v>
      </c>
      <c r="H1102" s="21" t="e">
        <f>'Ctrl+V'!#REF!</f>
        <v>#REF!</v>
      </c>
      <c r="K1102" s="14" t="str">
        <f t="shared" si="38"/>
        <v>Salida</v>
      </c>
    </row>
    <row r="1103" spans="1:11" x14ac:dyDescent="0.25">
      <c r="A1103" s="14">
        <v>1102</v>
      </c>
      <c r="B1103" s="14" t="e">
        <f>VLOOKUP('Ctrl+V'!#REF!,Data!$A$1:$B$200,2,0)</f>
        <v>#REF!</v>
      </c>
      <c r="C1103" s="19" t="e">
        <f>'Ctrl+V'!#REF!</f>
        <v>#REF!</v>
      </c>
      <c r="D1103" s="20" t="e">
        <f>'Ctrl+V'!#REF!</f>
        <v>#REF!</v>
      </c>
      <c r="E1103" s="14" t="e">
        <f>'Ctrl+V'!#REF!</f>
        <v>#REF!</v>
      </c>
      <c r="F1103" s="14" t="e">
        <f t="shared" si="37"/>
        <v>#REF!</v>
      </c>
      <c r="G1103" s="14" t="e">
        <f>VLOOKUP(F1103,'Time Chart'!$A$1:$D$25,4,0)</f>
        <v>#REF!</v>
      </c>
      <c r="H1103" s="21" t="e">
        <f>'Ctrl+V'!#REF!</f>
        <v>#REF!</v>
      </c>
      <c r="K1103" s="14" t="str">
        <f t="shared" si="38"/>
        <v>Salida</v>
      </c>
    </row>
    <row r="1104" spans="1:11" x14ac:dyDescent="0.25">
      <c r="A1104" s="14">
        <v>1103</v>
      </c>
      <c r="B1104" s="14" t="e">
        <f>VLOOKUP('Ctrl+V'!#REF!,Data!$A$1:$B$200,2,0)</f>
        <v>#REF!</v>
      </c>
      <c r="C1104" s="19" t="e">
        <f>'Ctrl+V'!#REF!</f>
        <v>#REF!</v>
      </c>
      <c r="D1104" s="20" t="e">
        <f>'Ctrl+V'!#REF!</f>
        <v>#REF!</v>
      </c>
      <c r="E1104" s="14" t="e">
        <f>'Ctrl+V'!#REF!</f>
        <v>#REF!</v>
      </c>
      <c r="F1104" s="14" t="e">
        <f t="shared" si="37"/>
        <v>#REF!</v>
      </c>
      <c r="G1104" s="14" t="e">
        <f>VLOOKUP(F1104,'Time Chart'!$A$1:$D$25,4,0)</f>
        <v>#REF!</v>
      </c>
      <c r="H1104" s="21" t="e">
        <f>'Ctrl+V'!#REF!</f>
        <v>#REF!</v>
      </c>
      <c r="K1104" s="14" t="str">
        <f t="shared" si="38"/>
        <v>Salida</v>
      </c>
    </row>
    <row r="1105" spans="1:11" x14ac:dyDescent="0.25">
      <c r="A1105" s="14">
        <v>1104</v>
      </c>
      <c r="B1105" s="14" t="e">
        <f>VLOOKUP('Ctrl+V'!#REF!,Data!$A$1:$B$200,2,0)</f>
        <v>#REF!</v>
      </c>
      <c r="C1105" s="19" t="e">
        <f>'Ctrl+V'!#REF!</f>
        <v>#REF!</v>
      </c>
      <c r="D1105" s="20" t="e">
        <f>'Ctrl+V'!#REF!</f>
        <v>#REF!</v>
      </c>
      <c r="E1105" s="14" t="e">
        <f>'Ctrl+V'!#REF!</f>
        <v>#REF!</v>
      </c>
      <c r="F1105" s="14" t="e">
        <f t="shared" si="37"/>
        <v>#REF!</v>
      </c>
      <c r="G1105" s="14" t="e">
        <f>VLOOKUP(F1105,'Time Chart'!$A$1:$D$25,4,0)</f>
        <v>#REF!</v>
      </c>
      <c r="H1105" s="21" t="e">
        <f>'Ctrl+V'!#REF!</f>
        <v>#REF!</v>
      </c>
      <c r="K1105" s="14" t="str">
        <f t="shared" si="38"/>
        <v>Salida</v>
      </c>
    </row>
    <row r="1106" spans="1:11" x14ac:dyDescent="0.25">
      <c r="A1106" s="14">
        <v>1105</v>
      </c>
      <c r="B1106" s="14" t="e">
        <f>VLOOKUP('Ctrl+V'!#REF!,Data!$A$1:$B$200,2,0)</f>
        <v>#REF!</v>
      </c>
      <c r="C1106" s="19" t="e">
        <f>'Ctrl+V'!#REF!</f>
        <v>#REF!</v>
      </c>
      <c r="D1106" s="20" t="e">
        <f>'Ctrl+V'!#REF!</f>
        <v>#REF!</v>
      </c>
      <c r="E1106" s="14" t="e">
        <f>'Ctrl+V'!#REF!</f>
        <v>#REF!</v>
      </c>
      <c r="F1106" s="14" t="e">
        <f t="shared" si="37"/>
        <v>#REF!</v>
      </c>
      <c r="G1106" s="14" t="e">
        <f>VLOOKUP(F1106,'Time Chart'!$A$1:$D$25,4,0)</f>
        <v>#REF!</v>
      </c>
      <c r="H1106" s="21" t="e">
        <f>'Ctrl+V'!#REF!</f>
        <v>#REF!</v>
      </c>
      <c r="K1106" s="14" t="str">
        <f t="shared" si="38"/>
        <v>Salida</v>
      </c>
    </row>
    <row r="1107" spans="1:11" x14ac:dyDescent="0.25">
      <c r="A1107" s="14">
        <v>1106</v>
      </c>
      <c r="B1107" s="14" t="e">
        <f>VLOOKUP('Ctrl+V'!#REF!,Data!$A$1:$B$200,2,0)</f>
        <v>#REF!</v>
      </c>
      <c r="C1107" s="19" t="e">
        <f>'Ctrl+V'!#REF!</f>
        <v>#REF!</v>
      </c>
      <c r="D1107" s="20" t="e">
        <f>'Ctrl+V'!#REF!</f>
        <v>#REF!</v>
      </c>
      <c r="E1107" s="14" t="e">
        <f>'Ctrl+V'!#REF!</f>
        <v>#REF!</v>
      </c>
      <c r="F1107" s="14" t="e">
        <f t="shared" si="37"/>
        <v>#REF!</v>
      </c>
      <c r="G1107" s="14" t="e">
        <f>VLOOKUP(F1107,'Time Chart'!$A$1:$D$25,4,0)</f>
        <v>#REF!</v>
      </c>
      <c r="H1107" s="21" t="e">
        <f>'Ctrl+V'!#REF!</f>
        <v>#REF!</v>
      </c>
      <c r="K1107" s="14" t="str">
        <f t="shared" si="38"/>
        <v>Salida</v>
      </c>
    </row>
    <row r="1108" spans="1:11" x14ac:dyDescent="0.25">
      <c r="A1108" s="14">
        <v>1107</v>
      </c>
      <c r="B1108" s="14" t="e">
        <f>VLOOKUP('Ctrl+V'!#REF!,Data!$A$1:$B$200,2,0)</f>
        <v>#REF!</v>
      </c>
      <c r="C1108" s="19" t="e">
        <f>'Ctrl+V'!#REF!</f>
        <v>#REF!</v>
      </c>
      <c r="D1108" s="20" t="e">
        <f>'Ctrl+V'!#REF!</f>
        <v>#REF!</v>
      </c>
      <c r="E1108" s="14" t="e">
        <f>'Ctrl+V'!#REF!</f>
        <v>#REF!</v>
      </c>
      <c r="F1108" s="14" t="e">
        <f t="shared" si="37"/>
        <v>#REF!</v>
      </c>
      <c r="G1108" s="14" t="e">
        <f>VLOOKUP(F1108,'Time Chart'!$A$1:$D$25,4,0)</f>
        <v>#REF!</v>
      </c>
      <c r="H1108" s="21" t="e">
        <f>'Ctrl+V'!#REF!</f>
        <v>#REF!</v>
      </c>
      <c r="K1108" s="14" t="str">
        <f t="shared" si="38"/>
        <v>Salida</v>
      </c>
    </row>
    <row r="1109" spans="1:11" x14ac:dyDescent="0.25">
      <c r="A1109" s="14">
        <v>1108</v>
      </c>
      <c r="B1109" s="14" t="e">
        <f>VLOOKUP('Ctrl+V'!#REF!,Data!$A$1:$B$200,2,0)</f>
        <v>#REF!</v>
      </c>
      <c r="C1109" s="19" t="e">
        <f>'Ctrl+V'!#REF!</f>
        <v>#REF!</v>
      </c>
      <c r="D1109" s="20" t="e">
        <f>'Ctrl+V'!#REF!</f>
        <v>#REF!</v>
      </c>
      <c r="E1109" s="14" t="e">
        <f>'Ctrl+V'!#REF!</f>
        <v>#REF!</v>
      </c>
      <c r="F1109" s="14" t="e">
        <f t="shared" si="37"/>
        <v>#REF!</v>
      </c>
      <c r="G1109" s="14" t="e">
        <f>VLOOKUP(F1109,'Time Chart'!$A$1:$D$25,4,0)</f>
        <v>#REF!</v>
      </c>
      <c r="H1109" s="21" t="e">
        <f>'Ctrl+V'!#REF!</f>
        <v>#REF!</v>
      </c>
      <c r="K1109" s="14" t="str">
        <f t="shared" si="38"/>
        <v>Salida</v>
      </c>
    </row>
    <row r="1110" spans="1:11" x14ac:dyDescent="0.25">
      <c r="A1110" s="14">
        <v>1109</v>
      </c>
      <c r="B1110" s="14" t="e">
        <f>VLOOKUP('Ctrl+V'!#REF!,Data!$A$1:$B$200,2,0)</f>
        <v>#REF!</v>
      </c>
      <c r="C1110" s="19" t="e">
        <f>'Ctrl+V'!#REF!</f>
        <v>#REF!</v>
      </c>
      <c r="D1110" s="20" t="e">
        <f>'Ctrl+V'!#REF!</f>
        <v>#REF!</v>
      </c>
      <c r="E1110" s="14" t="e">
        <f>'Ctrl+V'!#REF!</f>
        <v>#REF!</v>
      </c>
      <c r="F1110" s="14" t="e">
        <f t="shared" si="37"/>
        <v>#REF!</v>
      </c>
      <c r="G1110" s="14" t="e">
        <f>VLOOKUP(F1110,'Time Chart'!$A$1:$D$25,4,0)</f>
        <v>#REF!</v>
      </c>
      <c r="H1110" s="21" t="e">
        <f>'Ctrl+V'!#REF!</f>
        <v>#REF!</v>
      </c>
      <c r="K1110" s="14" t="str">
        <f t="shared" si="38"/>
        <v>Salida</v>
      </c>
    </row>
    <row r="1111" spans="1:11" x14ac:dyDescent="0.25">
      <c r="A1111" s="14">
        <v>1110</v>
      </c>
      <c r="B1111" s="14" t="e">
        <f>VLOOKUP('Ctrl+V'!#REF!,Data!$A$1:$B$200,2,0)</f>
        <v>#REF!</v>
      </c>
      <c r="C1111" s="19" t="e">
        <f>'Ctrl+V'!#REF!</f>
        <v>#REF!</v>
      </c>
      <c r="D1111" s="20" t="e">
        <f>'Ctrl+V'!#REF!</f>
        <v>#REF!</v>
      </c>
      <c r="E1111" s="14" t="e">
        <f>'Ctrl+V'!#REF!</f>
        <v>#REF!</v>
      </c>
      <c r="F1111" s="14" t="e">
        <f t="shared" si="37"/>
        <v>#REF!</v>
      </c>
      <c r="G1111" s="14" t="e">
        <f>VLOOKUP(F1111,'Time Chart'!$A$1:$D$25,4,0)</f>
        <v>#REF!</v>
      </c>
      <c r="H1111" s="21" t="e">
        <f>'Ctrl+V'!#REF!</f>
        <v>#REF!</v>
      </c>
      <c r="K1111" s="14" t="str">
        <f t="shared" si="38"/>
        <v>Salida</v>
      </c>
    </row>
    <row r="1112" spans="1:11" x14ac:dyDescent="0.25">
      <c r="A1112" s="14">
        <v>1111</v>
      </c>
      <c r="B1112" s="14" t="e">
        <f>VLOOKUP('Ctrl+V'!#REF!,Data!$A$1:$B$200,2,0)</f>
        <v>#REF!</v>
      </c>
      <c r="C1112" s="19" t="e">
        <f>'Ctrl+V'!#REF!</f>
        <v>#REF!</v>
      </c>
      <c r="D1112" s="20" t="e">
        <f>'Ctrl+V'!#REF!</f>
        <v>#REF!</v>
      </c>
      <c r="E1112" s="14" t="e">
        <f>'Ctrl+V'!#REF!</f>
        <v>#REF!</v>
      </c>
      <c r="F1112" s="14" t="e">
        <f t="shared" si="37"/>
        <v>#REF!</v>
      </c>
      <c r="G1112" s="14" t="e">
        <f>VLOOKUP(F1112,'Time Chart'!$A$1:$D$25,4,0)</f>
        <v>#REF!</v>
      </c>
      <c r="H1112" s="21" t="e">
        <f>'Ctrl+V'!#REF!</f>
        <v>#REF!</v>
      </c>
      <c r="K1112" s="14" t="str">
        <f t="shared" si="38"/>
        <v>Salida</v>
      </c>
    </row>
    <row r="1113" spans="1:11" x14ac:dyDescent="0.25">
      <c r="A1113" s="14">
        <v>1112</v>
      </c>
      <c r="B1113" s="14" t="e">
        <f>VLOOKUP('Ctrl+V'!#REF!,Data!$A$1:$B$200,2,0)</f>
        <v>#REF!</v>
      </c>
      <c r="C1113" s="19" t="e">
        <f>'Ctrl+V'!#REF!</f>
        <v>#REF!</v>
      </c>
      <c r="D1113" s="20" t="e">
        <f>'Ctrl+V'!#REF!</f>
        <v>#REF!</v>
      </c>
      <c r="E1113" s="14" t="e">
        <f>'Ctrl+V'!#REF!</f>
        <v>#REF!</v>
      </c>
      <c r="F1113" s="14" t="e">
        <f t="shared" si="37"/>
        <v>#REF!</v>
      </c>
      <c r="G1113" s="14" t="e">
        <f>VLOOKUP(F1113,'Time Chart'!$A$1:$D$25,4,0)</f>
        <v>#REF!</v>
      </c>
      <c r="H1113" s="21" t="e">
        <f>'Ctrl+V'!#REF!</f>
        <v>#REF!</v>
      </c>
      <c r="K1113" s="14" t="str">
        <f t="shared" si="38"/>
        <v>Salida</v>
      </c>
    </row>
    <row r="1114" spans="1:11" x14ac:dyDescent="0.25">
      <c r="A1114" s="14">
        <v>1113</v>
      </c>
      <c r="B1114" s="14" t="e">
        <f>VLOOKUP('Ctrl+V'!#REF!,Data!$A$1:$B$200,2,0)</f>
        <v>#REF!</v>
      </c>
      <c r="C1114" s="19" t="e">
        <f>'Ctrl+V'!#REF!</f>
        <v>#REF!</v>
      </c>
      <c r="D1114" s="20" t="e">
        <f>'Ctrl+V'!#REF!</f>
        <v>#REF!</v>
      </c>
      <c r="E1114" s="14" t="e">
        <f>'Ctrl+V'!#REF!</f>
        <v>#REF!</v>
      </c>
      <c r="F1114" s="14" t="e">
        <f t="shared" si="37"/>
        <v>#REF!</v>
      </c>
      <c r="G1114" s="14" t="e">
        <f>VLOOKUP(F1114,'Time Chart'!$A$1:$D$25,4,0)</f>
        <v>#REF!</v>
      </c>
      <c r="H1114" s="21" t="e">
        <f>'Ctrl+V'!#REF!</f>
        <v>#REF!</v>
      </c>
      <c r="K1114" s="14" t="str">
        <f t="shared" si="38"/>
        <v>Salida</v>
      </c>
    </row>
    <row r="1115" spans="1:11" x14ac:dyDescent="0.25">
      <c r="A1115" s="14">
        <v>1114</v>
      </c>
      <c r="B1115" s="14" t="e">
        <f>VLOOKUP('Ctrl+V'!#REF!,Data!$A$1:$B$200,2,0)</f>
        <v>#REF!</v>
      </c>
      <c r="C1115" s="19" t="e">
        <f>'Ctrl+V'!#REF!</f>
        <v>#REF!</v>
      </c>
      <c r="D1115" s="20" t="e">
        <f>'Ctrl+V'!#REF!</f>
        <v>#REF!</v>
      </c>
      <c r="E1115" s="14" t="e">
        <f>'Ctrl+V'!#REF!</f>
        <v>#REF!</v>
      </c>
      <c r="F1115" s="14" t="e">
        <f t="shared" si="37"/>
        <v>#REF!</v>
      </c>
      <c r="G1115" s="14" t="e">
        <f>VLOOKUP(F1115,'Time Chart'!$A$1:$D$25,4,0)</f>
        <v>#REF!</v>
      </c>
      <c r="H1115" s="21" t="e">
        <f>'Ctrl+V'!#REF!</f>
        <v>#REF!</v>
      </c>
      <c r="K1115" s="14" t="str">
        <f t="shared" si="38"/>
        <v>Salida</v>
      </c>
    </row>
    <row r="1116" spans="1:11" x14ac:dyDescent="0.25">
      <c r="A1116" s="14">
        <v>1115</v>
      </c>
      <c r="B1116" s="14" t="e">
        <f>VLOOKUP('Ctrl+V'!#REF!,Data!$A$1:$B$200,2,0)</f>
        <v>#REF!</v>
      </c>
      <c r="C1116" s="19" t="e">
        <f>'Ctrl+V'!#REF!</f>
        <v>#REF!</v>
      </c>
      <c r="D1116" s="20" t="e">
        <f>'Ctrl+V'!#REF!</f>
        <v>#REF!</v>
      </c>
      <c r="E1116" s="14" t="e">
        <f>'Ctrl+V'!#REF!</f>
        <v>#REF!</v>
      </c>
      <c r="F1116" s="14" t="e">
        <f t="shared" si="37"/>
        <v>#REF!</v>
      </c>
      <c r="G1116" s="14" t="e">
        <f>VLOOKUP(F1116,'Time Chart'!$A$1:$D$25,4,0)</f>
        <v>#REF!</v>
      </c>
      <c r="H1116" s="21" t="e">
        <f>'Ctrl+V'!#REF!</f>
        <v>#REF!</v>
      </c>
      <c r="K1116" s="14" t="str">
        <f t="shared" si="38"/>
        <v>Salida</v>
      </c>
    </row>
    <row r="1117" spans="1:11" x14ac:dyDescent="0.25">
      <c r="A1117" s="14">
        <v>1116</v>
      </c>
      <c r="B1117" s="14" t="e">
        <f>VLOOKUP('Ctrl+V'!#REF!,Data!$A$1:$B$200,2,0)</f>
        <v>#REF!</v>
      </c>
      <c r="C1117" s="19" t="e">
        <f>'Ctrl+V'!#REF!</f>
        <v>#REF!</v>
      </c>
      <c r="D1117" s="20" t="e">
        <f>'Ctrl+V'!#REF!</f>
        <v>#REF!</v>
      </c>
      <c r="E1117" s="14" t="e">
        <f>'Ctrl+V'!#REF!</f>
        <v>#REF!</v>
      </c>
      <c r="F1117" s="14" t="e">
        <f t="shared" si="37"/>
        <v>#REF!</v>
      </c>
      <c r="G1117" s="14" t="e">
        <f>VLOOKUP(F1117,'Time Chart'!$A$1:$D$25,4,0)</f>
        <v>#REF!</v>
      </c>
      <c r="H1117" s="21" t="e">
        <f>'Ctrl+V'!#REF!</f>
        <v>#REF!</v>
      </c>
      <c r="K1117" s="14" t="str">
        <f t="shared" si="38"/>
        <v>Salida</v>
      </c>
    </row>
    <row r="1118" spans="1:11" x14ac:dyDescent="0.25">
      <c r="A1118" s="14">
        <v>1117</v>
      </c>
      <c r="B1118" s="14" t="e">
        <f>VLOOKUP('Ctrl+V'!#REF!,Data!$A$1:$B$200,2,0)</f>
        <v>#REF!</v>
      </c>
      <c r="C1118" s="19" t="e">
        <f>'Ctrl+V'!#REF!</f>
        <v>#REF!</v>
      </c>
      <c r="D1118" s="20" t="e">
        <f>'Ctrl+V'!#REF!</f>
        <v>#REF!</v>
      </c>
      <c r="E1118" s="14" t="e">
        <f>'Ctrl+V'!#REF!</f>
        <v>#REF!</v>
      </c>
      <c r="F1118" s="14" t="e">
        <f t="shared" si="37"/>
        <v>#REF!</v>
      </c>
      <c r="G1118" s="14" t="e">
        <f>VLOOKUP(F1118,'Time Chart'!$A$1:$D$25,4,0)</f>
        <v>#REF!</v>
      </c>
      <c r="H1118" s="21" t="e">
        <f>'Ctrl+V'!#REF!</f>
        <v>#REF!</v>
      </c>
      <c r="K1118" s="14" t="str">
        <f t="shared" si="38"/>
        <v>Salida</v>
      </c>
    </row>
    <row r="1119" spans="1:11" x14ac:dyDescent="0.25">
      <c r="A1119" s="14">
        <v>1118</v>
      </c>
      <c r="B1119" s="14" t="e">
        <f>VLOOKUP('Ctrl+V'!#REF!,Data!$A$1:$B$200,2,0)</f>
        <v>#REF!</v>
      </c>
      <c r="C1119" s="19" t="e">
        <f>'Ctrl+V'!#REF!</f>
        <v>#REF!</v>
      </c>
      <c r="D1119" s="20" t="e">
        <f>'Ctrl+V'!#REF!</f>
        <v>#REF!</v>
      </c>
      <c r="E1119" s="14" t="e">
        <f>'Ctrl+V'!#REF!</f>
        <v>#REF!</v>
      </c>
      <c r="F1119" s="14" t="e">
        <f t="shared" si="37"/>
        <v>#REF!</v>
      </c>
      <c r="G1119" s="14" t="e">
        <f>VLOOKUP(F1119,'Time Chart'!$A$1:$D$25,4,0)</f>
        <v>#REF!</v>
      </c>
      <c r="H1119" s="21" t="e">
        <f>'Ctrl+V'!#REF!</f>
        <v>#REF!</v>
      </c>
      <c r="K1119" s="14" t="str">
        <f t="shared" si="38"/>
        <v>Salida</v>
      </c>
    </row>
    <row r="1120" spans="1:11" x14ac:dyDescent="0.25">
      <c r="A1120" s="14">
        <v>1119</v>
      </c>
      <c r="B1120" s="14" t="e">
        <f>VLOOKUP('Ctrl+V'!#REF!,Data!$A$1:$B$200,2,0)</f>
        <v>#REF!</v>
      </c>
      <c r="C1120" s="19" t="e">
        <f>'Ctrl+V'!#REF!</f>
        <v>#REF!</v>
      </c>
      <c r="D1120" s="20" t="e">
        <f>'Ctrl+V'!#REF!</f>
        <v>#REF!</v>
      </c>
      <c r="E1120" s="14" t="e">
        <f>'Ctrl+V'!#REF!</f>
        <v>#REF!</v>
      </c>
      <c r="F1120" s="14" t="e">
        <f t="shared" si="37"/>
        <v>#REF!</v>
      </c>
      <c r="G1120" s="14" t="e">
        <f>VLOOKUP(F1120,'Time Chart'!$A$1:$D$25,4,0)</f>
        <v>#REF!</v>
      </c>
      <c r="H1120" s="21" t="e">
        <f>'Ctrl+V'!#REF!</f>
        <v>#REF!</v>
      </c>
      <c r="K1120" s="14" t="str">
        <f t="shared" si="38"/>
        <v>Salida</v>
      </c>
    </row>
    <row r="1121" spans="1:11" x14ac:dyDescent="0.25">
      <c r="A1121" s="14">
        <v>1120</v>
      </c>
      <c r="B1121" s="14" t="e">
        <f>VLOOKUP('Ctrl+V'!#REF!,Data!$A$1:$B$200,2,0)</f>
        <v>#REF!</v>
      </c>
      <c r="C1121" s="19" t="e">
        <f>'Ctrl+V'!#REF!</f>
        <v>#REF!</v>
      </c>
      <c r="D1121" s="20" t="e">
        <f>'Ctrl+V'!#REF!</f>
        <v>#REF!</v>
      </c>
      <c r="E1121" s="14" t="e">
        <f>'Ctrl+V'!#REF!</f>
        <v>#REF!</v>
      </c>
      <c r="F1121" s="14" t="e">
        <f t="shared" si="37"/>
        <v>#REF!</v>
      </c>
      <c r="G1121" s="14" t="e">
        <f>VLOOKUP(F1121,'Time Chart'!$A$1:$D$25,4,0)</f>
        <v>#REF!</v>
      </c>
      <c r="H1121" s="21" t="e">
        <f>'Ctrl+V'!#REF!</f>
        <v>#REF!</v>
      </c>
      <c r="K1121" s="14" t="str">
        <f t="shared" si="38"/>
        <v>Salida</v>
      </c>
    </row>
    <row r="1122" spans="1:11" x14ac:dyDescent="0.25">
      <c r="A1122" s="14">
        <v>1121</v>
      </c>
      <c r="B1122" s="14" t="e">
        <f>VLOOKUP('Ctrl+V'!#REF!,Data!$A$1:$B$200,2,0)</f>
        <v>#REF!</v>
      </c>
      <c r="C1122" s="19" t="e">
        <f>'Ctrl+V'!#REF!</f>
        <v>#REF!</v>
      </c>
      <c r="D1122" s="20" t="e">
        <f>'Ctrl+V'!#REF!</f>
        <v>#REF!</v>
      </c>
      <c r="E1122" s="14" t="e">
        <f>'Ctrl+V'!#REF!</f>
        <v>#REF!</v>
      </c>
      <c r="F1122" s="14" t="e">
        <f t="shared" si="37"/>
        <v>#REF!</v>
      </c>
      <c r="G1122" s="14" t="e">
        <f>VLOOKUP(F1122,'Time Chart'!$A$1:$D$25,4,0)</f>
        <v>#REF!</v>
      </c>
      <c r="H1122" s="21" t="e">
        <f>'Ctrl+V'!#REF!</f>
        <v>#REF!</v>
      </c>
      <c r="K1122" s="14" t="str">
        <f t="shared" si="38"/>
        <v>Salida</v>
      </c>
    </row>
    <row r="1123" spans="1:11" x14ac:dyDescent="0.25">
      <c r="A1123" s="14">
        <v>1122</v>
      </c>
      <c r="B1123" s="14" t="e">
        <f>VLOOKUP('Ctrl+V'!#REF!,Data!$A$1:$B$200,2,0)</f>
        <v>#REF!</v>
      </c>
      <c r="C1123" s="19" t="e">
        <f>'Ctrl+V'!#REF!</f>
        <v>#REF!</v>
      </c>
      <c r="D1123" s="20" t="e">
        <f>'Ctrl+V'!#REF!</f>
        <v>#REF!</v>
      </c>
      <c r="E1123" s="14" t="e">
        <f>'Ctrl+V'!#REF!</f>
        <v>#REF!</v>
      </c>
      <c r="F1123" s="14" t="e">
        <f t="shared" si="37"/>
        <v>#REF!</v>
      </c>
      <c r="G1123" s="14" t="e">
        <f>VLOOKUP(F1123,'Time Chart'!$A$1:$D$25,4,0)</f>
        <v>#REF!</v>
      </c>
      <c r="H1123" s="21" t="e">
        <f>'Ctrl+V'!#REF!</f>
        <v>#REF!</v>
      </c>
      <c r="K1123" s="14" t="str">
        <f t="shared" si="38"/>
        <v>Salida</v>
      </c>
    </row>
    <row r="1124" spans="1:11" x14ac:dyDescent="0.25">
      <c r="A1124" s="14">
        <v>1123</v>
      </c>
      <c r="B1124" s="14" t="e">
        <f>VLOOKUP('Ctrl+V'!#REF!,Data!$A$1:$B$200,2,0)</f>
        <v>#REF!</v>
      </c>
      <c r="C1124" s="19" t="e">
        <f>'Ctrl+V'!#REF!</f>
        <v>#REF!</v>
      </c>
      <c r="D1124" s="20" t="e">
        <f>'Ctrl+V'!#REF!</f>
        <v>#REF!</v>
      </c>
      <c r="E1124" s="14" t="e">
        <f>'Ctrl+V'!#REF!</f>
        <v>#REF!</v>
      </c>
      <c r="F1124" s="14" t="e">
        <f t="shared" si="37"/>
        <v>#REF!</v>
      </c>
      <c r="G1124" s="14" t="e">
        <f>VLOOKUP(F1124,'Time Chart'!$A$1:$D$25,4,0)</f>
        <v>#REF!</v>
      </c>
      <c r="H1124" s="21" t="e">
        <f>'Ctrl+V'!#REF!</f>
        <v>#REF!</v>
      </c>
      <c r="K1124" s="14" t="str">
        <f t="shared" si="38"/>
        <v>Salida</v>
      </c>
    </row>
    <row r="1125" spans="1:11" x14ac:dyDescent="0.25">
      <c r="A1125" s="14">
        <v>1124</v>
      </c>
      <c r="B1125" s="14" t="e">
        <f>VLOOKUP('Ctrl+V'!#REF!,Data!$A$1:$B$200,2,0)</f>
        <v>#REF!</v>
      </c>
      <c r="C1125" s="19" t="e">
        <f>'Ctrl+V'!#REF!</f>
        <v>#REF!</v>
      </c>
      <c r="D1125" s="20" t="e">
        <f>'Ctrl+V'!#REF!</f>
        <v>#REF!</v>
      </c>
      <c r="E1125" s="14" t="e">
        <f>'Ctrl+V'!#REF!</f>
        <v>#REF!</v>
      </c>
      <c r="F1125" s="14" t="e">
        <f t="shared" si="37"/>
        <v>#REF!</v>
      </c>
      <c r="G1125" s="14" t="e">
        <f>VLOOKUP(F1125,'Time Chart'!$A$1:$D$25,4,0)</f>
        <v>#REF!</v>
      </c>
      <c r="H1125" s="21" t="e">
        <f>'Ctrl+V'!#REF!</f>
        <v>#REF!</v>
      </c>
      <c r="K1125" s="14" t="str">
        <f t="shared" si="38"/>
        <v>Salida</v>
      </c>
    </row>
    <row r="1126" spans="1:11" x14ac:dyDescent="0.25">
      <c r="A1126" s="14">
        <v>1125</v>
      </c>
      <c r="B1126" s="14" t="e">
        <f>VLOOKUP('Ctrl+V'!#REF!,Data!$A$1:$B$200,2,0)</f>
        <v>#REF!</v>
      </c>
      <c r="C1126" s="19" t="e">
        <f>'Ctrl+V'!#REF!</f>
        <v>#REF!</v>
      </c>
      <c r="D1126" s="20" t="e">
        <f>'Ctrl+V'!#REF!</f>
        <v>#REF!</v>
      </c>
      <c r="E1126" s="14" t="e">
        <f>'Ctrl+V'!#REF!</f>
        <v>#REF!</v>
      </c>
      <c r="F1126" s="14" t="e">
        <f t="shared" si="37"/>
        <v>#REF!</v>
      </c>
      <c r="G1126" s="14" t="e">
        <f>VLOOKUP(F1126,'Time Chart'!$A$1:$D$25,4,0)</f>
        <v>#REF!</v>
      </c>
      <c r="H1126" s="21" t="e">
        <f>'Ctrl+V'!#REF!</f>
        <v>#REF!</v>
      </c>
      <c r="K1126" s="14" t="str">
        <f t="shared" si="38"/>
        <v>Salida</v>
      </c>
    </row>
    <row r="1127" spans="1:11" x14ac:dyDescent="0.25">
      <c r="A1127" s="14">
        <v>1126</v>
      </c>
      <c r="B1127" s="14" t="e">
        <f>VLOOKUP('Ctrl+V'!#REF!,Data!$A$1:$B$200,2,0)</f>
        <v>#REF!</v>
      </c>
      <c r="C1127" s="19" t="e">
        <f>'Ctrl+V'!#REF!</f>
        <v>#REF!</v>
      </c>
      <c r="D1127" s="20" t="e">
        <f>'Ctrl+V'!#REF!</f>
        <v>#REF!</v>
      </c>
      <c r="E1127" s="14" t="e">
        <f>'Ctrl+V'!#REF!</f>
        <v>#REF!</v>
      </c>
      <c r="F1127" s="14" t="e">
        <f t="shared" si="37"/>
        <v>#REF!</v>
      </c>
      <c r="G1127" s="14" t="e">
        <f>VLOOKUP(F1127,'Time Chart'!$A$1:$D$25,4,0)</f>
        <v>#REF!</v>
      </c>
      <c r="H1127" s="21" t="e">
        <f>'Ctrl+V'!#REF!</f>
        <v>#REF!</v>
      </c>
      <c r="K1127" s="14" t="str">
        <f t="shared" si="38"/>
        <v>Salida</v>
      </c>
    </row>
    <row r="1128" spans="1:11" x14ac:dyDescent="0.25">
      <c r="A1128" s="14">
        <v>1127</v>
      </c>
      <c r="B1128" s="14" t="e">
        <f>VLOOKUP('Ctrl+V'!#REF!,Data!$A$1:$B$200,2,0)</f>
        <v>#REF!</v>
      </c>
      <c r="C1128" s="19" t="e">
        <f>'Ctrl+V'!#REF!</f>
        <v>#REF!</v>
      </c>
      <c r="D1128" s="20" t="e">
        <f>'Ctrl+V'!#REF!</f>
        <v>#REF!</v>
      </c>
      <c r="E1128" s="14" t="e">
        <f>'Ctrl+V'!#REF!</f>
        <v>#REF!</v>
      </c>
      <c r="F1128" s="14" t="e">
        <f t="shared" si="37"/>
        <v>#REF!</v>
      </c>
      <c r="G1128" s="14" t="e">
        <f>VLOOKUP(F1128,'Time Chart'!$A$1:$D$25,4,0)</f>
        <v>#REF!</v>
      </c>
      <c r="H1128" s="21" t="e">
        <f>'Ctrl+V'!#REF!</f>
        <v>#REF!</v>
      </c>
      <c r="K1128" s="14" t="str">
        <f t="shared" si="38"/>
        <v>Salida</v>
      </c>
    </row>
    <row r="1129" spans="1:11" x14ac:dyDescent="0.25">
      <c r="A1129" s="14">
        <v>1128</v>
      </c>
      <c r="B1129" s="14" t="e">
        <f>VLOOKUP('Ctrl+V'!#REF!,Data!$A$1:$B$200,2,0)</f>
        <v>#REF!</v>
      </c>
      <c r="C1129" s="19" t="e">
        <f>'Ctrl+V'!#REF!</f>
        <v>#REF!</v>
      </c>
      <c r="D1129" s="20" t="e">
        <f>'Ctrl+V'!#REF!</f>
        <v>#REF!</v>
      </c>
      <c r="E1129" s="14" t="e">
        <f>'Ctrl+V'!#REF!</f>
        <v>#REF!</v>
      </c>
      <c r="F1129" s="14" t="e">
        <f t="shared" si="37"/>
        <v>#REF!</v>
      </c>
      <c r="G1129" s="14" t="e">
        <f>VLOOKUP(F1129,'Time Chart'!$A$1:$D$25,4,0)</f>
        <v>#REF!</v>
      </c>
      <c r="H1129" s="21" t="e">
        <f>'Ctrl+V'!#REF!</f>
        <v>#REF!</v>
      </c>
      <c r="K1129" s="14" t="str">
        <f t="shared" si="38"/>
        <v>Salida</v>
      </c>
    </row>
    <row r="1130" spans="1:11" x14ac:dyDescent="0.25">
      <c r="A1130" s="14">
        <v>1129</v>
      </c>
      <c r="B1130" s="14" t="e">
        <f>VLOOKUP('Ctrl+V'!#REF!,Data!$A$1:$B$200,2,0)</f>
        <v>#REF!</v>
      </c>
      <c r="C1130" s="19" t="e">
        <f>'Ctrl+V'!#REF!</f>
        <v>#REF!</v>
      </c>
      <c r="D1130" s="20" t="e">
        <f>'Ctrl+V'!#REF!</f>
        <v>#REF!</v>
      </c>
      <c r="E1130" s="14" t="e">
        <f>'Ctrl+V'!#REF!</f>
        <v>#REF!</v>
      </c>
      <c r="F1130" s="14" t="e">
        <f t="shared" si="37"/>
        <v>#REF!</v>
      </c>
      <c r="G1130" s="14" t="e">
        <f>VLOOKUP(F1130,'Time Chart'!$A$1:$D$25,4,0)</f>
        <v>#REF!</v>
      </c>
      <c r="H1130" s="21" t="e">
        <f>'Ctrl+V'!#REF!</f>
        <v>#REF!</v>
      </c>
      <c r="K1130" s="14" t="str">
        <f t="shared" si="38"/>
        <v>Salida</v>
      </c>
    </row>
    <row r="1131" spans="1:11" x14ac:dyDescent="0.25">
      <c r="A1131" s="14">
        <v>1130</v>
      </c>
      <c r="B1131" s="14" t="e">
        <f>VLOOKUP('Ctrl+V'!#REF!,Data!$A$1:$B$200,2,0)</f>
        <v>#REF!</v>
      </c>
      <c r="C1131" s="19" t="e">
        <f>'Ctrl+V'!#REF!</f>
        <v>#REF!</v>
      </c>
      <c r="D1131" s="20" t="e">
        <f>'Ctrl+V'!#REF!</f>
        <v>#REF!</v>
      </c>
      <c r="E1131" s="14" t="e">
        <f>'Ctrl+V'!#REF!</f>
        <v>#REF!</v>
      </c>
      <c r="F1131" s="14" t="e">
        <f t="shared" si="37"/>
        <v>#REF!</v>
      </c>
      <c r="G1131" s="14" t="e">
        <f>VLOOKUP(F1131,'Time Chart'!$A$1:$D$25,4,0)</f>
        <v>#REF!</v>
      </c>
      <c r="H1131" s="21" t="e">
        <f>'Ctrl+V'!#REF!</f>
        <v>#REF!</v>
      </c>
      <c r="K1131" s="14" t="str">
        <f t="shared" si="38"/>
        <v>Salida</v>
      </c>
    </row>
    <row r="1132" spans="1:11" x14ac:dyDescent="0.25">
      <c r="A1132" s="14">
        <v>1131</v>
      </c>
      <c r="B1132" s="14" t="e">
        <f>VLOOKUP('Ctrl+V'!#REF!,Data!$A$1:$B$200,2,0)</f>
        <v>#REF!</v>
      </c>
      <c r="C1132" s="19" t="e">
        <f>'Ctrl+V'!#REF!</f>
        <v>#REF!</v>
      </c>
      <c r="D1132" s="20" t="e">
        <f>'Ctrl+V'!#REF!</f>
        <v>#REF!</v>
      </c>
      <c r="E1132" s="14" t="e">
        <f>'Ctrl+V'!#REF!</f>
        <v>#REF!</v>
      </c>
      <c r="F1132" s="14" t="e">
        <f t="shared" si="37"/>
        <v>#REF!</v>
      </c>
      <c r="G1132" s="14" t="e">
        <f>VLOOKUP(F1132,'Time Chart'!$A$1:$D$25,4,0)</f>
        <v>#REF!</v>
      </c>
      <c r="H1132" s="21" t="e">
        <f>'Ctrl+V'!#REF!</f>
        <v>#REF!</v>
      </c>
      <c r="K1132" s="14" t="str">
        <f t="shared" si="38"/>
        <v>Salida</v>
      </c>
    </row>
    <row r="1133" spans="1:11" x14ac:dyDescent="0.25">
      <c r="A1133" s="14">
        <v>1132</v>
      </c>
      <c r="B1133" s="14" t="e">
        <f>VLOOKUP('Ctrl+V'!#REF!,Data!$A$1:$B$200,2,0)</f>
        <v>#REF!</v>
      </c>
      <c r="C1133" s="19" t="e">
        <f>'Ctrl+V'!#REF!</f>
        <v>#REF!</v>
      </c>
      <c r="D1133" s="20" t="e">
        <f>'Ctrl+V'!#REF!</f>
        <v>#REF!</v>
      </c>
      <c r="E1133" s="14" t="e">
        <f>'Ctrl+V'!#REF!</f>
        <v>#REF!</v>
      </c>
      <c r="F1133" s="14" t="e">
        <f t="shared" si="37"/>
        <v>#REF!</v>
      </c>
      <c r="G1133" s="14" t="e">
        <f>VLOOKUP(F1133,'Time Chart'!$A$1:$D$25,4,0)</f>
        <v>#REF!</v>
      </c>
      <c r="H1133" s="21" t="e">
        <f>'Ctrl+V'!#REF!</f>
        <v>#REF!</v>
      </c>
      <c r="K1133" s="14" t="str">
        <f t="shared" si="38"/>
        <v>Salida</v>
      </c>
    </row>
    <row r="1134" spans="1:11" x14ac:dyDescent="0.25">
      <c r="A1134" s="14">
        <v>1133</v>
      </c>
      <c r="B1134" s="14" t="e">
        <f>VLOOKUP('Ctrl+V'!#REF!,Data!$A$1:$B$200,2,0)</f>
        <v>#REF!</v>
      </c>
      <c r="C1134" s="19" t="e">
        <f>'Ctrl+V'!#REF!</f>
        <v>#REF!</v>
      </c>
      <c r="D1134" s="20" t="e">
        <f>'Ctrl+V'!#REF!</f>
        <v>#REF!</v>
      </c>
      <c r="E1134" s="14" t="e">
        <f>'Ctrl+V'!#REF!</f>
        <v>#REF!</v>
      </c>
      <c r="F1134" s="14" t="e">
        <f t="shared" si="37"/>
        <v>#REF!</v>
      </c>
      <c r="G1134" s="14" t="e">
        <f>VLOOKUP(F1134,'Time Chart'!$A$1:$D$25,4,0)</f>
        <v>#REF!</v>
      </c>
      <c r="H1134" s="21" t="e">
        <f>'Ctrl+V'!#REF!</f>
        <v>#REF!</v>
      </c>
      <c r="K1134" s="14" t="str">
        <f t="shared" si="38"/>
        <v>Salida</v>
      </c>
    </row>
    <row r="1135" spans="1:11" x14ac:dyDescent="0.25">
      <c r="A1135" s="14">
        <v>1134</v>
      </c>
      <c r="B1135" s="14" t="e">
        <f>VLOOKUP('Ctrl+V'!#REF!,Data!$A$1:$B$200,2,0)</f>
        <v>#REF!</v>
      </c>
      <c r="C1135" s="19" t="e">
        <f>'Ctrl+V'!#REF!</f>
        <v>#REF!</v>
      </c>
      <c r="D1135" s="20" t="e">
        <f>'Ctrl+V'!#REF!</f>
        <v>#REF!</v>
      </c>
      <c r="E1135" s="14" t="e">
        <f>'Ctrl+V'!#REF!</f>
        <v>#REF!</v>
      </c>
      <c r="F1135" s="14" t="e">
        <f t="shared" si="37"/>
        <v>#REF!</v>
      </c>
      <c r="G1135" s="14" t="e">
        <f>VLOOKUP(F1135,'Time Chart'!$A$1:$D$25,4,0)</f>
        <v>#REF!</v>
      </c>
      <c r="H1135" s="21" t="e">
        <f>'Ctrl+V'!#REF!</f>
        <v>#REF!</v>
      </c>
      <c r="K1135" s="14" t="str">
        <f t="shared" si="38"/>
        <v>Salida</v>
      </c>
    </row>
    <row r="1136" spans="1:11" x14ac:dyDescent="0.25">
      <c r="A1136" s="14">
        <v>1135</v>
      </c>
      <c r="B1136" s="14" t="e">
        <f>VLOOKUP('Ctrl+V'!#REF!,Data!$A$1:$B$200,2,0)</f>
        <v>#REF!</v>
      </c>
      <c r="C1136" s="19" t="e">
        <f>'Ctrl+V'!#REF!</f>
        <v>#REF!</v>
      </c>
      <c r="D1136" s="20" t="e">
        <f>'Ctrl+V'!#REF!</f>
        <v>#REF!</v>
      </c>
      <c r="E1136" s="14" t="e">
        <f>'Ctrl+V'!#REF!</f>
        <v>#REF!</v>
      </c>
      <c r="F1136" s="14" t="e">
        <f t="shared" si="37"/>
        <v>#REF!</v>
      </c>
      <c r="G1136" s="14" t="e">
        <f>VLOOKUP(F1136,'Time Chart'!$A$1:$D$25,4,0)</f>
        <v>#REF!</v>
      </c>
      <c r="H1136" s="21" t="e">
        <f>'Ctrl+V'!#REF!</f>
        <v>#REF!</v>
      </c>
      <c r="K1136" s="14" t="str">
        <f t="shared" si="38"/>
        <v>Salida</v>
      </c>
    </row>
    <row r="1137" spans="1:11" x14ac:dyDescent="0.25">
      <c r="A1137" s="14">
        <v>1136</v>
      </c>
      <c r="B1137" s="14" t="e">
        <f>VLOOKUP('Ctrl+V'!#REF!,Data!$A$1:$B$200,2,0)</f>
        <v>#REF!</v>
      </c>
      <c r="C1137" s="19" t="e">
        <f>'Ctrl+V'!#REF!</f>
        <v>#REF!</v>
      </c>
      <c r="D1137" s="20" t="e">
        <f>'Ctrl+V'!#REF!</f>
        <v>#REF!</v>
      </c>
      <c r="E1137" s="14" t="e">
        <f>'Ctrl+V'!#REF!</f>
        <v>#REF!</v>
      </c>
      <c r="F1137" s="14" t="e">
        <f t="shared" ref="F1137:F1200" si="39">ROUNDDOWN(HOUR(C1137),1)+1</f>
        <v>#REF!</v>
      </c>
      <c r="G1137" s="14" t="e">
        <f>VLOOKUP(F1137,'Time Chart'!$A$1:$D$25,4,0)</f>
        <v>#REF!</v>
      </c>
      <c r="H1137" s="21" t="e">
        <f>'Ctrl+V'!#REF!</f>
        <v>#REF!</v>
      </c>
      <c r="K1137" s="14" t="str">
        <f t="shared" si="38"/>
        <v>Salida</v>
      </c>
    </row>
    <row r="1138" spans="1:11" x14ac:dyDescent="0.25">
      <c r="A1138" s="14">
        <v>1137</v>
      </c>
      <c r="B1138" s="14" t="e">
        <f>VLOOKUP('Ctrl+V'!#REF!,Data!$A$1:$B$200,2,0)</f>
        <v>#REF!</v>
      </c>
      <c r="C1138" s="19" t="e">
        <f>'Ctrl+V'!#REF!</f>
        <v>#REF!</v>
      </c>
      <c r="D1138" s="20" t="e">
        <f>'Ctrl+V'!#REF!</f>
        <v>#REF!</v>
      </c>
      <c r="E1138" s="14" t="e">
        <f>'Ctrl+V'!#REF!</f>
        <v>#REF!</v>
      </c>
      <c r="F1138" s="14" t="e">
        <f t="shared" si="39"/>
        <v>#REF!</v>
      </c>
      <c r="G1138" s="14" t="e">
        <f>VLOOKUP(F1138,'Time Chart'!$A$1:$D$25,4,0)</f>
        <v>#REF!</v>
      </c>
      <c r="H1138" s="21" t="e">
        <f>'Ctrl+V'!#REF!</f>
        <v>#REF!</v>
      </c>
      <c r="K1138" s="14" t="str">
        <f t="shared" si="38"/>
        <v>Salida</v>
      </c>
    </row>
    <row r="1139" spans="1:11" x14ac:dyDescent="0.25">
      <c r="A1139" s="14">
        <v>1138</v>
      </c>
      <c r="B1139" s="14" t="e">
        <f>VLOOKUP('Ctrl+V'!#REF!,Data!$A$1:$B$200,2,0)</f>
        <v>#REF!</v>
      </c>
      <c r="C1139" s="19" t="e">
        <f>'Ctrl+V'!#REF!</f>
        <v>#REF!</v>
      </c>
      <c r="D1139" s="20" t="e">
        <f>'Ctrl+V'!#REF!</f>
        <v>#REF!</v>
      </c>
      <c r="E1139" s="14" t="e">
        <f>'Ctrl+V'!#REF!</f>
        <v>#REF!</v>
      </c>
      <c r="F1139" s="14" t="e">
        <f t="shared" si="39"/>
        <v>#REF!</v>
      </c>
      <c r="G1139" s="14" t="e">
        <f>VLOOKUP(F1139,'Time Chart'!$A$1:$D$25,4,0)</f>
        <v>#REF!</v>
      </c>
      <c r="H1139" s="21" t="e">
        <f>'Ctrl+V'!#REF!</f>
        <v>#REF!</v>
      </c>
      <c r="K1139" s="14" t="str">
        <f t="shared" si="38"/>
        <v>Salida</v>
      </c>
    </row>
    <row r="1140" spans="1:11" x14ac:dyDescent="0.25">
      <c r="A1140" s="14">
        <v>1139</v>
      </c>
      <c r="B1140" s="14" t="e">
        <f>VLOOKUP('Ctrl+V'!#REF!,Data!$A$1:$B$200,2,0)</f>
        <v>#REF!</v>
      </c>
      <c r="C1140" s="19" t="e">
        <f>'Ctrl+V'!#REF!</f>
        <v>#REF!</v>
      </c>
      <c r="D1140" s="20" t="e">
        <f>'Ctrl+V'!#REF!</f>
        <v>#REF!</v>
      </c>
      <c r="E1140" s="14" t="e">
        <f>'Ctrl+V'!#REF!</f>
        <v>#REF!</v>
      </c>
      <c r="F1140" s="14" t="e">
        <f t="shared" si="39"/>
        <v>#REF!</v>
      </c>
      <c r="G1140" s="14" t="e">
        <f>VLOOKUP(F1140,'Time Chart'!$A$1:$D$25,4,0)</f>
        <v>#REF!</v>
      </c>
      <c r="H1140" s="21" t="e">
        <f>'Ctrl+V'!#REF!</f>
        <v>#REF!</v>
      </c>
      <c r="K1140" s="14" t="str">
        <f t="shared" si="38"/>
        <v>Salida</v>
      </c>
    </row>
    <row r="1141" spans="1:11" x14ac:dyDescent="0.25">
      <c r="A1141" s="14">
        <v>1140</v>
      </c>
      <c r="B1141" s="14" t="e">
        <f>VLOOKUP('Ctrl+V'!#REF!,Data!$A$1:$B$200,2,0)</f>
        <v>#REF!</v>
      </c>
      <c r="C1141" s="19" t="e">
        <f>'Ctrl+V'!#REF!</f>
        <v>#REF!</v>
      </c>
      <c r="D1141" s="20" t="e">
        <f>'Ctrl+V'!#REF!</f>
        <v>#REF!</v>
      </c>
      <c r="E1141" s="14" t="e">
        <f>'Ctrl+V'!#REF!</f>
        <v>#REF!</v>
      </c>
      <c r="F1141" s="14" t="e">
        <f t="shared" si="39"/>
        <v>#REF!</v>
      </c>
      <c r="G1141" s="14" t="e">
        <f>VLOOKUP(F1141,'Time Chart'!$A$1:$D$25,4,0)</f>
        <v>#REF!</v>
      </c>
      <c r="H1141" s="21" t="e">
        <f>'Ctrl+V'!#REF!</f>
        <v>#REF!</v>
      </c>
      <c r="K1141" s="14" t="str">
        <f t="shared" si="38"/>
        <v>Salida</v>
      </c>
    </row>
    <row r="1142" spans="1:11" x14ac:dyDescent="0.25">
      <c r="A1142" s="14">
        <v>1141</v>
      </c>
      <c r="B1142" s="14" t="e">
        <f>VLOOKUP('Ctrl+V'!#REF!,Data!$A$1:$B$200,2,0)</f>
        <v>#REF!</v>
      </c>
      <c r="C1142" s="19" t="e">
        <f>'Ctrl+V'!#REF!</f>
        <v>#REF!</v>
      </c>
      <c r="D1142" s="20" t="e">
        <f>'Ctrl+V'!#REF!</f>
        <v>#REF!</v>
      </c>
      <c r="E1142" s="14" t="e">
        <f>'Ctrl+V'!#REF!</f>
        <v>#REF!</v>
      </c>
      <c r="F1142" s="14" t="e">
        <f t="shared" si="39"/>
        <v>#REF!</v>
      </c>
      <c r="G1142" s="14" t="e">
        <f>VLOOKUP(F1142,'Time Chart'!$A$1:$D$25,4,0)</f>
        <v>#REF!</v>
      </c>
      <c r="H1142" s="21" t="e">
        <f>'Ctrl+V'!#REF!</f>
        <v>#REF!</v>
      </c>
      <c r="K1142" s="14" t="str">
        <f t="shared" si="38"/>
        <v>Salida</v>
      </c>
    </row>
    <row r="1143" spans="1:11" x14ac:dyDescent="0.25">
      <c r="A1143" s="14">
        <v>1142</v>
      </c>
      <c r="B1143" s="14" t="e">
        <f>VLOOKUP('Ctrl+V'!#REF!,Data!$A$1:$B$200,2,0)</f>
        <v>#REF!</v>
      </c>
      <c r="C1143" s="19" t="e">
        <f>'Ctrl+V'!#REF!</f>
        <v>#REF!</v>
      </c>
      <c r="D1143" s="20" t="e">
        <f>'Ctrl+V'!#REF!</f>
        <v>#REF!</v>
      </c>
      <c r="E1143" s="14" t="e">
        <f>'Ctrl+V'!#REF!</f>
        <v>#REF!</v>
      </c>
      <c r="F1143" s="14" t="e">
        <f t="shared" si="39"/>
        <v>#REF!</v>
      </c>
      <c r="G1143" s="14" t="e">
        <f>VLOOKUP(F1143,'Time Chart'!$A$1:$D$25,4,0)</f>
        <v>#REF!</v>
      </c>
      <c r="H1143" s="21" t="e">
        <f>'Ctrl+V'!#REF!</f>
        <v>#REF!</v>
      </c>
      <c r="K1143" s="14" t="str">
        <f t="shared" si="38"/>
        <v>Salida</v>
      </c>
    </row>
    <row r="1144" spans="1:11" x14ac:dyDescent="0.25">
      <c r="A1144" s="14">
        <v>1143</v>
      </c>
      <c r="B1144" s="14" t="e">
        <f>VLOOKUP('Ctrl+V'!#REF!,Data!$A$1:$B$200,2,0)</f>
        <v>#REF!</v>
      </c>
      <c r="C1144" s="19" t="e">
        <f>'Ctrl+V'!#REF!</f>
        <v>#REF!</v>
      </c>
      <c r="D1144" s="20" t="e">
        <f>'Ctrl+V'!#REF!</f>
        <v>#REF!</v>
      </c>
      <c r="E1144" s="14" t="e">
        <f>'Ctrl+V'!#REF!</f>
        <v>#REF!</v>
      </c>
      <c r="F1144" s="14" t="e">
        <f t="shared" si="39"/>
        <v>#REF!</v>
      </c>
      <c r="G1144" s="14" t="e">
        <f>VLOOKUP(F1144,'Time Chart'!$A$1:$D$25,4,0)</f>
        <v>#REF!</v>
      </c>
      <c r="H1144" s="21" t="e">
        <f>'Ctrl+V'!#REF!</f>
        <v>#REF!</v>
      </c>
      <c r="K1144" s="14" t="str">
        <f t="shared" si="38"/>
        <v>Salida</v>
      </c>
    </row>
    <row r="1145" spans="1:11" x14ac:dyDescent="0.25">
      <c r="A1145" s="14">
        <v>1144</v>
      </c>
      <c r="B1145" s="14" t="e">
        <f>VLOOKUP('Ctrl+V'!#REF!,Data!$A$1:$B$200,2,0)</f>
        <v>#REF!</v>
      </c>
      <c r="C1145" s="19" t="e">
        <f>'Ctrl+V'!#REF!</f>
        <v>#REF!</v>
      </c>
      <c r="D1145" s="20" t="e">
        <f>'Ctrl+V'!#REF!</f>
        <v>#REF!</v>
      </c>
      <c r="E1145" s="14" t="e">
        <f>'Ctrl+V'!#REF!</f>
        <v>#REF!</v>
      </c>
      <c r="F1145" s="14" t="e">
        <f t="shared" si="39"/>
        <v>#REF!</v>
      </c>
      <c r="G1145" s="14" t="e">
        <f>VLOOKUP(F1145,'Time Chart'!$A$1:$D$25,4,0)</f>
        <v>#REF!</v>
      </c>
      <c r="H1145" s="21" t="e">
        <f>'Ctrl+V'!#REF!</f>
        <v>#REF!</v>
      </c>
      <c r="K1145" s="14" t="str">
        <f t="shared" si="38"/>
        <v>Salida</v>
      </c>
    </row>
    <row r="1146" spans="1:11" x14ac:dyDescent="0.25">
      <c r="A1146" s="14">
        <v>1145</v>
      </c>
      <c r="B1146" s="14" t="e">
        <f>VLOOKUP('Ctrl+V'!#REF!,Data!$A$1:$B$200,2,0)</f>
        <v>#REF!</v>
      </c>
      <c r="C1146" s="19" t="e">
        <f>'Ctrl+V'!#REF!</f>
        <v>#REF!</v>
      </c>
      <c r="D1146" s="20" t="e">
        <f>'Ctrl+V'!#REF!</f>
        <v>#REF!</v>
      </c>
      <c r="E1146" s="14" t="e">
        <f>'Ctrl+V'!#REF!</f>
        <v>#REF!</v>
      </c>
      <c r="F1146" s="14" t="e">
        <f t="shared" si="39"/>
        <v>#REF!</v>
      </c>
      <c r="G1146" s="14" t="e">
        <f>VLOOKUP(F1146,'Time Chart'!$A$1:$D$25,4,0)</f>
        <v>#REF!</v>
      </c>
      <c r="H1146" s="21" t="e">
        <f>'Ctrl+V'!#REF!</f>
        <v>#REF!</v>
      </c>
      <c r="K1146" s="14" t="str">
        <f t="shared" si="38"/>
        <v>Salida</v>
      </c>
    </row>
    <row r="1147" spans="1:11" x14ac:dyDescent="0.25">
      <c r="A1147" s="14">
        <v>1146</v>
      </c>
      <c r="B1147" s="14" t="e">
        <f>VLOOKUP('Ctrl+V'!#REF!,Data!$A$1:$B$200,2,0)</f>
        <v>#REF!</v>
      </c>
      <c r="C1147" s="19" t="e">
        <f>'Ctrl+V'!#REF!</f>
        <v>#REF!</v>
      </c>
      <c r="D1147" s="20" t="e">
        <f>'Ctrl+V'!#REF!</f>
        <v>#REF!</v>
      </c>
      <c r="E1147" s="14" t="e">
        <f>'Ctrl+V'!#REF!</f>
        <v>#REF!</v>
      </c>
      <c r="F1147" s="14" t="e">
        <f t="shared" si="39"/>
        <v>#REF!</v>
      </c>
      <c r="G1147" s="14" t="e">
        <f>VLOOKUP(F1147,'Time Chart'!$A$1:$D$25,4,0)</f>
        <v>#REF!</v>
      </c>
      <c r="H1147" s="21" t="e">
        <f>'Ctrl+V'!#REF!</f>
        <v>#REF!</v>
      </c>
      <c r="K1147" s="14" t="str">
        <f t="shared" si="38"/>
        <v>Salida</v>
      </c>
    </row>
    <row r="1148" spans="1:11" x14ac:dyDescent="0.25">
      <c r="A1148" s="14">
        <v>1147</v>
      </c>
      <c r="B1148" s="14" t="e">
        <f>VLOOKUP('Ctrl+V'!#REF!,Data!$A$1:$B$200,2,0)</f>
        <v>#REF!</v>
      </c>
      <c r="C1148" s="19" t="e">
        <f>'Ctrl+V'!#REF!</f>
        <v>#REF!</v>
      </c>
      <c r="D1148" s="20" t="e">
        <f>'Ctrl+V'!#REF!</f>
        <v>#REF!</v>
      </c>
      <c r="E1148" s="14" t="e">
        <f>'Ctrl+V'!#REF!</f>
        <v>#REF!</v>
      </c>
      <c r="F1148" s="14" t="e">
        <f t="shared" si="39"/>
        <v>#REF!</v>
      </c>
      <c r="G1148" s="14" t="e">
        <f>VLOOKUP(F1148,'Time Chart'!$A$1:$D$25,4,0)</f>
        <v>#REF!</v>
      </c>
      <c r="H1148" s="21" t="e">
        <f>'Ctrl+V'!#REF!</f>
        <v>#REF!</v>
      </c>
      <c r="K1148" s="14" t="str">
        <f t="shared" si="38"/>
        <v>Salida</v>
      </c>
    </row>
    <row r="1149" spans="1:11" x14ac:dyDescent="0.25">
      <c r="A1149" s="14">
        <v>1148</v>
      </c>
      <c r="B1149" s="14" t="e">
        <f>VLOOKUP('Ctrl+V'!#REF!,Data!$A$1:$B$200,2,0)</f>
        <v>#REF!</v>
      </c>
      <c r="C1149" s="19" t="e">
        <f>'Ctrl+V'!#REF!</f>
        <v>#REF!</v>
      </c>
      <c r="D1149" s="20" t="e">
        <f>'Ctrl+V'!#REF!</f>
        <v>#REF!</v>
      </c>
      <c r="E1149" s="14" t="e">
        <f>'Ctrl+V'!#REF!</f>
        <v>#REF!</v>
      </c>
      <c r="F1149" s="14" t="e">
        <f t="shared" si="39"/>
        <v>#REF!</v>
      </c>
      <c r="G1149" s="14" t="e">
        <f>VLOOKUP(F1149,'Time Chart'!$A$1:$D$25,4,0)</f>
        <v>#REF!</v>
      </c>
      <c r="H1149" s="21" t="e">
        <f>'Ctrl+V'!#REF!</f>
        <v>#REF!</v>
      </c>
      <c r="K1149" s="14" t="str">
        <f t="shared" si="38"/>
        <v>Salida</v>
      </c>
    </row>
    <row r="1150" spans="1:11" x14ac:dyDescent="0.25">
      <c r="A1150" s="14">
        <v>1149</v>
      </c>
      <c r="B1150" s="14" t="e">
        <f>VLOOKUP('Ctrl+V'!#REF!,Data!$A$1:$B$200,2,0)</f>
        <v>#REF!</v>
      </c>
      <c r="C1150" s="19" t="e">
        <f>'Ctrl+V'!#REF!</f>
        <v>#REF!</v>
      </c>
      <c r="D1150" s="20" t="e">
        <f>'Ctrl+V'!#REF!</f>
        <v>#REF!</v>
      </c>
      <c r="E1150" s="14" t="e">
        <f>'Ctrl+V'!#REF!</f>
        <v>#REF!</v>
      </c>
      <c r="F1150" s="14" t="e">
        <f t="shared" si="39"/>
        <v>#REF!</v>
      </c>
      <c r="G1150" s="14" t="e">
        <f>VLOOKUP(F1150,'Time Chart'!$A$1:$D$25,4,0)</f>
        <v>#REF!</v>
      </c>
      <c r="H1150" s="21" t="e">
        <f>'Ctrl+V'!#REF!</f>
        <v>#REF!</v>
      </c>
      <c r="K1150" s="14" t="str">
        <f t="shared" si="38"/>
        <v>Salida</v>
      </c>
    </row>
    <row r="1151" spans="1:11" x14ac:dyDescent="0.25">
      <c r="A1151" s="14">
        <v>1150</v>
      </c>
      <c r="B1151" s="14" t="e">
        <f>VLOOKUP('Ctrl+V'!#REF!,Data!$A$1:$B$200,2,0)</f>
        <v>#REF!</v>
      </c>
      <c r="C1151" s="19" t="e">
        <f>'Ctrl+V'!#REF!</f>
        <v>#REF!</v>
      </c>
      <c r="D1151" s="20" t="e">
        <f>'Ctrl+V'!#REF!</f>
        <v>#REF!</v>
      </c>
      <c r="E1151" s="14" t="e">
        <f>'Ctrl+V'!#REF!</f>
        <v>#REF!</v>
      </c>
      <c r="F1151" s="14" t="e">
        <f t="shared" si="39"/>
        <v>#REF!</v>
      </c>
      <c r="G1151" s="14" t="e">
        <f>VLOOKUP(F1151,'Time Chart'!$A$1:$D$25,4,0)</f>
        <v>#REF!</v>
      </c>
      <c r="H1151" s="21" t="e">
        <f>'Ctrl+V'!#REF!</f>
        <v>#REF!</v>
      </c>
      <c r="K1151" s="14" t="str">
        <f t="shared" si="38"/>
        <v>Salida</v>
      </c>
    </row>
    <row r="1152" spans="1:11" x14ac:dyDescent="0.25">
      <c r="A1152" s="14">
        <v>1151</v>
      </c>
      <c r="B1152" s="14" t="e">
        <f>VLOOKUP('Ctrl+V'!#REF!,Data!$A$1:$B$200,2,0)</f>
        <v>#REF!</v>
      </c>
      <c r="C1152" s="19" t="e">
        <f>'Ctrl+V'!#REF!</f>
        <v>#REF!</v>
      </c>
      <c r="D1152" s="20" t="e">
        <f>'Ctrl+V'!#REF!</f>
        <v>#REF!</v>
      </c>
      <c r="E1152" s="14" t="e">
        <f>'Ctrl+V'!#REF!</f>
        <v>#REF!</v>
      </c>
      <c r="F1152" s="14" t="e">
        <f t="shared" si="39"/>
        <v>#REF!</v>
      </c>
      <c r="G1152" s="14" t="e">
        <f>VLOOKUP(F1152,'Time Chart'!$A$1:$D$25,4,0)</f>
        <v>#REF!</v>
      </c>
      <c r="H1152" s="21" t="e">
        <f>'Ctrl+V'!#REF!</f>
        <v>#REF!</v>
      </c>
      <c r="K1152" s="14" t="str">
        <f t="shared" si="38"/>
        <v>Salida</v>
      </c>
    </row>
    <row r="1153" spans="1:11" x14ac:dyDescent="0.25">
      <c r="A1153" s="14">
        <v>1152</v>
      </c>
      <c r="B1153" s="14" t="e">
        <f>VLOOKUP('Ctrl+V'!#REF!,Data!$A$1:$B$200,2,0)</f>
        <v>#REF!</v>
      </c>
      <c r="C1153" s="19" t="e">
        <f>'Ctrl+V'!#REF!</f>
        <v>#REF!</v>
      </c>
      <c r="D1153" s="20" t="e">
        <f>'Ctrl+V'!#REF!</f>
        <v>#REF!</v>
      </c>
      <c r="E1153" s="14" t="e">
        <f>'Ctrl+V'!#REF!</f>
        <v>#REF!</v>
      </c>
      <c r="F1153" s="14" t="e">
        <f t="shared" si="39"/>
        <v>#REF!</v>
      </c>
      <c r="G1153" s="14" t="e">
        <f>VLOOKUP(F1153,'Time Chart'!$A$1:$D$25,4,0)</f>
        <v>#REF!</v>
      </c>
      <c r="H1153" s="21" t="e">
        <f>'Ctrl+V'!#REF!</f>
        <v>#REF!</v>
      </c>
      <c r="K1153" s="14" t="str">
        <f t="shared" si="38"/>
        <v>Salida</v>
      </c>
    </row>
    <row r="1154" spans="1:11" x14ac:dyDescent="0.25">
      <c r="A1154" s="14">
        <v>1153</v>
      </c>
      <c r="B1154" s="14" t="e">
        <f>VLOOKUP('Ctrl+V'!#REF!,Data!$A$1:$B$200,2,0)</f>
        <v>#REF!</v>
      </c>
      <c r="C1154" s="19" t="e">
        <f>'Ctrl+V'!#REF!</f>
        <v>#REF!</v>
      </c>
      <c r="D1154" s="20" t="e">
        <f>'Ctrl+V'!#REF!</f>
        <v>#REF!</v>
      </c>
      <c r="E1154" s="14" t="e">
        <f>'Ctrl+V'!#REF!</f>
        <v>#REF!</v>
      </c>
      <c r="F1154" s="14" t="e">
        <f t="shared" si="39"/>
        <v>#REF!</v>
      </c>
      <c r="G1154" s="14" t="e">
        <f>VLOOKUP(F1154,'Time Chart'!$A$1:$D$25,4,0)</f>
        <v>#REF!</v>
      </c>
      <c r="H1154" s="21" t="e">
        <f>'Ctrl+V'!#REF!</f>
        <v>#REF!</v>
      </c>
      <c r="K1154" s="14" t="str">
        <f t="shared" si="38"/>
        <v>Salida</v>
      </c>
    </row>
    <row r="1155" spans="1:11" x14ac:dyDescent="0.25">
      <c r="A1155" s="14">
        <v>1154</v>
      </c>
      <c r="B1155" s="14" t="e">
        <f>VLOOKUP('Ctrl+V'!#REF!,Data!$A$1:$B$200,2,0)</f>
        <v>#REF!</v>
      </c>
      <c r="C1155" s="19" t="e">
        <f>'Ctrl+V'!#REF!</f>
        <v>#REF!</v>
      </c>
      <c r="D1155" s="20" t="e">
        <f>'Ctrl+V'!#REF!</f>
        <v>#REF!</v>
      </c>
      <c r="E1155" s="14" t="e">
        <f>'Ctrl+V'!#REF!</f>
        <v>#REF!</v>
      </c>
      <c r="F1155" s="14" t="e">
        <f t="shared" si="39"/>
        <v>#REF!</v>
      </c>
      <c r="G1155" s="14" t="e">
        <f>VLOOKUP(F1155,'Time Chart'!$A$1:$D$25,4,0)</f>
        <v>#REF!</v>
      </c>
      <c r="H1155" s="21" t="e">
        <f>'Ctrl+V'!#REF!</f>
        <v>#REF!</v>
      </c>
      <c r="K1155" s="14" t="str">
        <f t="shared" ref="K1155:K1218" si="40">IF(J1155="Santa Lucia","Llegada","Salida")</f>
        <v>Salida</v>
      </c>
    </row>
    <row r="1156" spans="1:11" x14ac:dyDescent="0.25">
      <c r="A1156" s="14">
        <v>1155</v>
      </c>
      <c r="B1156" s="14" t="e">
        <f>VLOOKUP('Ctrl+V'!#REF!,Data!$A$1:$B$200,2,0)</f>
        <v>#REF!</v>
      </c>
      <c r="C1156" s="19" t="e">
        <f>'Ctrl+V'!#REF!</f>
        <v>#REF!</v>
      </c>
      <c r="D1156" s="20" t="e">
        <f>'Ctrl+V'!#REF!</f>
        <v>#REF!</v>
      </c>
      <c r="E1156" s="14" t="e">
        <f>'Ctrl+V'!#REF!</f>
        <v>#REF!</v>
      </c>
      <c r="F1156" s="14" t="e">
        <f t="shared" si="39"/>
        <v>#REF!</v>
      </c>
      <c r="G1156" s="14" t="e">
        <f>VLOOKUP(F1156,'Time Chart'!$A$1:$D$25,4,0)</f>
        <v>#REF!</v>
      </c>
      <c r="H1156" s="21" t="e">
        <f>'Ctrl+V'!#REF!</f>
        <v>#REF!</v>
      </c>
      <c r="K1156" s="14" t="str">
        <f t="shared" si="40"/>
        <v>Salida</v>
      </c>
    </row>
    <row r="1157" spans="1:11" x14ac:dyDescent="0.25">
      <c r="A1157" s="14">
        <v>1156</v>
      </c>
      <c r="B1157" s="14" t="e">
        <f>VLOOKUP('Ctrl+V'!#REF!,Data!$A$1:$B$200,2,0)</f>
        <v>#REF!</v>
      </c>
      <c r="C1157" s="19" t="e">
        <f>'Ctrl+V'!#REF!</f>
        <v>#REF!</v>
      </c>
      <c r="D1157" s="20" t="e">
        <f>'Ctrl+V'!#REF!</f>
        <v>#REF!</v>
      </c>
      <c r="E1157" s="14" t="e">
        <f>'Ctrl+V'!#REF!</f>
        <v>#REF!</v>
      </c>
      <c r="F1157" s="14" t="e">
        <f t="shared" si="39"/>
        <v>#REF!</v>
      </c>
      <c r="G1157" s="14" t="e">
        <f>VLOOKUP(F1157,'Time Chart'!$A$1:$D$25,4,0)</f>
        <v>#REF!</v>
      </c>
      <c r="H1157" s="21" t="e">
        <f>'Ctrl+V'!#REF!</f>
        <v>#REF!</v>
      </c>
      <c r="K1157" s="14" t="str">
        <f t="shared" si="40"/>
        <v>Salida</v>
      </c>
    </row>
    <row r="1158" spans="1:11" x14ac:dyDescent="0.25">
      <c r="A1158" s="14">
        <v>1157</v>
      </c>
      <c r="B1158" s="14" t="e">
        <f>VLOOKUP('Ctrl+V'!#REF!,Data!$A$1:$B$200,2,0)</f>
        <v>#REF!</v>
      </c>
      <c r="C1158" s="19" t="e">
        <f>'Ctrl+V'!#REF!</f>
        <v>#REF!</v>
      </c>
      <c r="D1158" s="20" t="e">
        <f>'Ctrl+V'!#REF!</f>
        <v>#REF!</v>
      </c>
      <c r="E1158" s="14" t="e">
        <f>'Ctrl+V'!#REF!</f>
        <v>#REF!</v>
      </c>
      <c r="F1158" s="14" t="e">
        <f t="shared" si="39"/>
        <v>#REF!</v>
      </c>
      <c r="G1158" s="14" t="e">
        <f>VLOOKUP(F1158,'Time Chart'!$A$1:$D$25,4,0)</f>
        <v>#REF!</v>
      </c>
      <c r="H1158" s="21" t="e">
        <f>'Ctrl+V'!#REF!</f>
        <v>#REF!</v>
      </c>
      <c r="K1158" s="14" t="str">
        <f t="shared" si="40"/>
        <v>Salida</v>
      </c>
    </row>
    <row r="1159" spans="1:11" x14ac:dyDescent="0.25">
      <c r="A1159" s="14">
        <v>1158</v>
      </c>
      <c r="B1159" s="14" t="e">
        <f>VLOOKUP('Ctrl+V'!#REF!,Data!$A$1:$B$200,2,0)</f>
        <v>#REF!</v>
      </c>
      <c r="C1159" s="19" t="e">
        <f>'Ctrl+V'!#REF!</f>
        <v>#REF!</v>
      </c>
      <c r="D1159" s="20" t="e">
        <f>'Ctrl+V'!#REF!</f>
        <v>#REF!</v>
      </c>
      <c r="E1159" s="14" t="e">
        <f>'Ctrl+V'!#REF!</f>
        <v>#REF!</v>
      </c>
      <c r="F1159" s="14" t="e">
        <f t="shared" si="39"/>
        <v>#REF!</v>
      </c>
      <c r="G1159" s="14" t="e">
        <f>VLOOKUP(F1159,'Time Chart'!$A$1:$D$25,4,0)</f>
        <v>#REF!</v>
      </c>
      <c r="H1159" s="21" t="e">
        <f>'Ctrl+V'!#REF!</f>
        <v>#REF!</v>
      </c>
      <c r="K1159" s="14" t="str">
        <f t="shared" si="40"/>
        <v>Salida</v>
      </c>
    </row>
    <row r="1160" spans="1:11" x14ac:dyDescent="0.25">
      <c r="A1160" s="14">
        <v>1159</v>
      </c>
      <c r="B1160" s="14" t="e">
        <f>VLOOKUP('Ctrl+V'!#REF!,Data!$A$1:$B$200,2,0)</f>
        <v>#REF!</v>
      </c>
      <c r="C1160" s="19" t="e">
        <f>'Ctrl+V'!#REF!</f>
        <v>#REF!</v>
      </c>
      <c r="D1160" s="20" t="e">
        <f>'Ctrl+V'!#REF!</f>
        <v>#REF!</v>
      </c>
      <c r="E1160" s="14" t="e">
        <f>'Ctrl+V'!#REF!</f>
        <v>#REF!</v>
      </c>
      <c r="F1160" s="14" t="e">
        <f t="shared" si="39"/>
        <v>#REF!</v>
      </c>
      <c r="G1160" s="14" t="e">
        <f>VLOOKUP(F1160,'Time Chart'!$A$1:$D$25,4,0)</f>
        <v>#REF!</v>
      </c>
      <c r="H1160" s="21" t="e">
        <f>'Ctrl+V'!#REF!</f>
        <v>#REF!</v>
      </c>
      <c r="K1160" s="14" t="str">
        <f t="shared" si="40"/>
        <v>Salida</v>
      </c>
    </row>
    <row r="1161" spans="1:11" x14ac:dyDescent="0.25">
      <c r="A1161" s="14">
        <v>1160</v>
      </c>
      <c r="B1161" s="14" t="e">
        <f>VLOOKUP('Ctrl+V'!#REF!,Data!$A$1:$B$200,2,0)</f>
        <v>#REF!</v>
      </c>
      <c r="C1161" s="19" t="e">
        <f>'Ctrl+V'!#REF!</f>
        <v>#REF!</v>
      </c>
      <c r="D1161" s="20" t="e">
        <f>'Ctrl+V'!#REF!</f>
        <v>#REF!</v>
      </c>
      <c r="E1161" s="14" t="e">
        <f>'Ctrl+V'!#REF!</f>
        <v>#REF!</v>
      </c>
      <c r="F1161" s="14" t="e">
        <f t="shared" si="39"/>
        <v>#REF!</v>
      </c>
      <c r="G1161" s="14" t="e">
        <f>VLOOKUP(F1161,'Time Chart'!$A$1:$D$25,4,0)</f>
        <v>#REF!</v>
      </c>
      <c r="H1161" s="21" t="e">
        <f>'Ctrl+V'!#REF!</f>
        <v>#REF!</v>
      </c>
      <c r="K1161" s="14" t="str">
        <f t="shared" si="40"/>
        <v>Salida</v>
      </c>
    </row>
    <row r="1162" spans="1:11" x14ac:dyDescent="0.25">
      <c r="A1162" s="14">
        <v>1161</v>
      </c>
      <c r="B1162" s="14" t="e">
        <f>VLOOKUP('Ctrl+V'!#REF!,Data!$A$1:$B$200,2,0)</f>
        <v>#REF!</v>
      </c>
      <c r="C1162" s="19" t="e">
        <f>'Ctrl+V'!#REF!</f>
        <v>#REF!</v>
      </c>
      <c r="D1162" s="20" t="e">
        <f>'Ctrl+V'!#REF!</f>
        <v>#REF!</v>
      </c>
      <c r="E1162" s="14" t="e">
        <f>'Ctrl+V'!#REF!</f>
        <v>#REF!</v>
      </c>
      <c r="F1162" s="14" t="e">
        <f t="shared" si="39"/>
        <v>#REF!</v>
      </c>
      <c r="G1162" s="14" t="e">
        <f>VLOOKUP(F1162,'Time Chart'!$A$1:$D$25,4,0)</f>
        <v>#REF!</v>
      </c>
      <c r="H1162" s="21" t="e">
        <f>'Ctrl+V'!#REF!</f>
        <v>#REF!</v>
      </c>
      <c r="K1162" s="14" t="str">
        <f t="shared" si="40"/>
        <v>Salida</v>
      </c>
    </row>
    <row r="1163" spans="1:11" x14ac:dyDescent="0.25">
      <c r="A1163" s="14">
        <v>1162</v>
      </c>
      <c r="B1163" s="14" t="e">
        <f>VLOOKUP('Ctrl+V'!#REF!,Data!$A$1:$B$200,2,0)</f>
        <v>#REF!</v>
      </c>
      <c r="C1163" s="19" t="e">
        <f>'Ctrl+V'!#REF!</f>
        <v>#REF!</v>
      </c>
      <c r="D1163" s="20" t="e">
        <f>'Ctrl+V'!#REF!</f>
        <v>#REF!</v>
      </c>
      <c r="E1163" s="14" t="e">
        <f>'Ctrl+V'!#REF!</f>
        <v>#REF!</v>
      </c>
      <c r="F1163" s="14" t="e">
        <f t="shared" si="39"/>
        <v>#REF!</v>
      </c>
      <c r="G1163" s="14" t="e">
        <f>VLOOKUP(F1163,'Time Chart'!$A$1:$D$25,4,0)</f>
        <v>#REF!</v>
      </c>
      <c r="H1163" s="21" t="e">
        <f>'Ctrl+V'!#REF!</f>
        <v>#REF!</v>
      </c>
      <c r="K1163" s="14" t="str">
        <f t="shared" si="40"/>
        <v>Salida</v>
      </c>
    </row>
    <row r="1164" spans="1:11" x14ac:dyDescent="0.25">
      <c r="A1164" s="14">
        <v>1163</v>
      </c>
      <c r="B1164" s="14" t="e">
        <f>VLOOKUP('Ctrl+V'!#REF!,Data!$A$1:$B$200,2,0)</f>
        <v>#REF!</v>
      </c>
      <c r="C1164" s="19" t="e">
        <f>'Ctrl+V'!#REF!</f>
        <v>#REF!</v>
      </c>
      <c r="D1164" s="20" t="e">
        <f>'Ctrl+V'!#REF!</f>
        <v>#REF!</v>
      </c>
      <c r="E1164" s="14" t="e">
        <f>'Ctrl+V'!#REF!</f>
        <v>#REF!</v>
      </c>
      <c r="F1164" s="14" t="e">
        <f t="shared" si="39"/>
        <v>#REF!</v>
      </c>
      <c r="G1164" s="14" t="e">
        <f>VLOOKUP(F1164,'Time Chart'!$A$1:$D$25,4,0)</f>
        <v>#REF!</v>
      </c>
      <c r="H1164" s="21" t="e">
        <f>'Ctrl+V'!#REF!</f>
        <v>#REF!</v>
      </c>
      <c r="K1164" s="14" t="str">
        <f t="shared" si="40"/>
        <v>Salida</v>
      </c>
    </row>
    <row r="1165" spans="1:11" x14ac:dyDescent="0.25">
      <c r="A1165" s="14">
        <v>1164</v>
      </c>
      <c r="B1165" s="14" t="e">
        <f>VLOOKUP('Ctrl+V'!#REF!,Data!$A$1:$B$200,2,0)</f>
        <v>#REF!</v>
      </c>
      <c r="C1165" s="19" t="e">
        <f>'Ctrl+V'!#REF!</f>
        <v>#REF!</v>
      </c>
      <c r="D1165" s="20" t="e">
        <f>'Ctrl+V'!#REF!</f>
        <v>#REF!</v>
      </c>
      <c r="E1165" s="14" t="e">
        <f>'Ctrl+V'!#REF!</f>
        <v>#REF!</v>
      </c>
      <c r="F1165" s="14" t="e">
        <f t="shared" si="39"/>
        <v>#REF!</v>
      </c>
      <c r="G1165" s="14" t="e">
        <f>VLOOKUP(F1165,'Time Chart'!$A$1:$D$25,4,0)</f>
        <v>#REF!</v>
      </c>
      <c r="H1165" s="21" t="e">
        <f>'Ctrl+V'!#REF!</f>
        <v>#REF!</v>
      </c>
      <c r="K1165" s="14" t="str">
        <f t="shared" si="40"/>
        <v>Salida</v>
      </c>
    </row>
    <row r="1166" spans="1:11" x14ac:dyDescent="0.25">
      <c r="A1166" s="14">
        <v>1165</v>
      </c>
      <c r="B1166" s="14" t="e">
        <f>VLOOKUP('Ctrl+V'!#REF!,Data!$A$1:$B$200,2,0)</f>
        <v>#REF!</v>
      </c>
      <c r="C1166" s="19" t="e">
        <f>'Ctrl+V'!#REF!</f>
        <v>#REF!</v>
      </c>
      <c r="D1166" s="20" t="e">
        <f>'Ctrl+V'!#REF!</f>
        <v>#REF!</v>
      </c>
      <c r="E1166" s="14" t="e">
        <f>'Ctrl+V'!#REF!</f>
        <v>#REF!</v>
      </c>
      <c r="F1166" s="14" t="e">
        <f t="shared" si="39"/>
        <v>#REF!</v>
      </c>
      <c r="G1166" s="14" t="e">
        <f>VLOOKUP(F1166,'Time Chart'!$A$1:$D$25,4,0)</f>
        <v>#REF!</v>
      </c>
      <c r="H1166" s="21" t="e">
        <f>'Ctrl+V'!#REF!</f>
        <v>#REF!</v>
      </c>
      <c r="K1166" s="14" t="str">
        <f t="shared" si="40"/>
        <v>Salida</v>
      </c>
    </row>
    <row r="1167" spans="1:11" x14ac:dyDescent="0.25">
      <c r="A1167" s="14">
        <v>1166</v>
      </c>
      <c r="B1167" s="14" t="e">
        <f>VLOOKUP('Ctrl+V'!#REF!,Data!$A$1:$B$200,2,0)</f>
        <v>#REF!</v>
      </c>
      <c r="C1167" s="19" t="e">
        <f>'Ctrl+V'!#REF!</f>
        <v>#REF!</v>
      </c>
      <c r="D1167" s="20" t="e">
        <f>'Ctrl+V'!#REF!</f>
        <v>#REF!</v>
      </c>
      <c r="E1167" s="14" t="e">
        <f>'Ctrl+V'!#REF!</f>
        <v>#REF!</v>
      </c>
      <c r="F1167" s="14" t="e">
        <f t="shared" si="39"/>
        <v>#REF!</v>
      </c>
      <c r="G1167" s="14" t="e">
        <f>VLOOKUP(F1167,'Time Chart'!$A$1:$D$25,4,0)</f>
        <v>#REF!</v>
      </c>
      <c r="H1167" s="21" t="e">
        <f>'Ctrl+V'!#REF!</f>
        <v>#REF!</v>
      </c>
      <c r="K1167" s="14" t="str">
        <f t="shared" si="40"/>
        <v>Salida</v>
      </c>
    </row>
    <row r="1168" spans="1:11" x14ac:dyDescent="0.25">
      <c r="A1168" s="14">
        <v>1167</v>
      </c>
      <c r="B1168" s="14" t="e">
        <f>VLOOKUP('Ctrl+V'!#REF!,Data!$A$1:$B$200,2,0)</f>
        <v>#REF!</v>
      </c>
      <c r="C1168" s="19" t="e">
        <f>'Ctrl+V'!#REF!</f>
        <v>#REF!</v>
      </c>
      <c r="D1168" s="20" t="e">
        <f>'Ctrl+V'!#REF!</f>
        <v>#REF!</v>
      </c>
      <c r="E1168" s="14" t="e">
        <f>'Ctrl+V'!#REF!</f>
        <v>#REF!</v>
      </c>
      <c r="F1168" s="14" t="e">
        <f t="shared" si="39"/>
        <v>#REF!</v>
      </c>
      <c r="G1168" s="14" t="e">
        <f>VLOOKUP(F1168,'Time Chart'!$A$1:$D$25,4,0)</f>
        <v>#REF!</v>
      </c>
      <c r="H1168" s="21" t="e">
        <f>'Ctrl+V'!#REF!</f>
        <v>#REF!</v>
      </c>
      <c r="K1168" s="14" t="str">
        <f t="shared" si="40"/>
        <v>Salida</v>
      </c>
    </row>
    <row r="1169" spans="1:11" x14ac:dyDescent="0.25">
      <c r="A1169" s="14">
        <v>1168</v>
      </c>
      <c r="B1169" s="14" t="e">
        <f>VLOOKUP('Ctrl+V'!#REF!,Data!$A$1:$B$200,2,0)</f>
        <v>#REF!</v>
      </c>
      <c r="C1169" s="19" t="e">
        <f>'Ctrl+V'!#REF!</f>
        <v>#REF!</v>
      </c>
      <c r="D1169" s="20" t="e">
        <f>'Ctrl+V'!#REF!</f>
        <v>#REF!</v>
      </c>
      <c r="E1169" s="14" t="e">
        <f>'Ctrl+V'!#REF!</f>
        <v>#REF!</v>
      </c>
      <c r="F1169" s="14" t="e">
        <f t="shared" si="39"/>
        <v>#REF!</v>
      </c>
      <c r="G1169" s="14" t="e">
        <f>VLOOKUP(F1169,'Time Chart'!$A$1:$D$25,4,0)</f>
        <v>#REF!</v>
      </c>
      <c r="H1169" s="21" t="e">
        <f>'Ctrl+V'!#REF!</f>
        <v>#REF!</v>
      </c>
      <c r="K1169" s="14" t="str">
        <f t="shared" si="40"/>
        <v>Salida</v>
      </c>
    </row>
    <row r="1170" spans="1:11" x14ac:dyDescent="0.25">
      <c r="A1170" s="14">
        <v>1169</v>
      </c>
      <c r="B1170" s="14" t="e">
        <f>VLOOKUP('Ctrl+V'!#REF!,Data!$A$1:$B$200,2,0)</f>
        <v>#REF!</v>
      </c>
      <c r="C1170" s="19" t="e">
        <f>'Ctrl+V'!#REF!</f>
        <v>#REF!</v>
      </c>
      <c r="D1170" s="20" t="e">
        <f>'Ctrl+V'!#REF!</f>
        <v>#REF!</v>
      </c>
      <c r="E1170" s="14" t="e">
        <f>'Ctrl+V'!#REF!</f>
        <v>#REF!</v>
      </c>
      <c r="F1170" s="14" t="e">
        <f t="shared" si="39"/>
        <v>#REF!</v>
      </c>
      <c r="G1170" s="14" t="e">
        <f>VLOOKUP(F1170,'Time Chart'!$A$1:$D$25,4,0)</f>
        <v>#REF!</v>
      </c>
      <c r="H1170" s="21" t="e">
        <f>'Ctrl+V'!#REF!</f>
        <v>#REF!</v>
      </c>
      <c r="K1170" s="14" t="str">
        <f t="shared" si="40"/>
        <v>Salida</v>
      </c>
    </row>
    <row r="1171" spans="1:11" x14ac:dyDescent="0.25">
      <c r="A1171" s="14">
        <v>1170</v>
      </c>
      <c r="B1171" s="14" t="e">
        <f>VLOOKUP('Ctrl+V'!#REF!,Data!$A$1:$B$200,2,0)</f>
        <v>#REF!</v>
      </c>
      <c r="C1171" s="19" t="e">
        <f>'Ctrl+V'!#REF!</f>
        <v>#REF!</v>
      </c>
      <c r="D1171" s="20" t="e">
        <f>'Ctrl+V'!#REF!</f>
        <v>#REF!</v>
      </c>
      <c r="E1171" s="14" t="e">
        <f>'Ctrl+V'!#REF!</f>
        <v>#REF!</v>
      </c>
      <c r="F1171" s="14" t="e">
        <f t="shared" si="39"/>
        <v>#REF!</v>
      </c>
      <c r="G1171" s="14" t="e">
        <f>VLOOKUP(F1171,'Time Chart'!$A$1:$D$25,4,0)</f>
        <v>#REF!</v>
      </c>
      <c r="H1171" s="21" t="e">
        <f>'Ctrl+V'!#REF!</f>
        <v>#REF!</v>
      </c>
      <c r="K1171" s="14" t="str">
        <f t="shared" si="40"/>
        <v>Salida</v>
      </c>
    </row>
    <row r="1172" spans="1:11" x14ac:dyDescent="0.25">
      <c r="A1172" s="14">
        <v>1171</v>
      </c>
      <c r="B1172" s="14" t="e">
        <f>VLOOKUP('Ctrl+V'!#REF!,Data!$A$1:$B$200,2,0)</f>
        <v>#REF!</v>
      </c>
      <c r="C1172" s="19" t="e">
        <f>'Ctrl+V'!#REF!</f>
        <v>#REF!</v>
      </c>
      <c r="D1172" s="20" t="e">
        <f>'Ctrl+V'!#REF!</f>
        <v>#REF!</v>
      </c>
      <c r="E1172" s="14" t="e">
        <f>'Ctrl+V'!#REF!</f>
        <v>#REF!</v>
      </c>
      <c r="F1172" s="14" t="e">
        <f t="shared" si="39"/>
        <v>#REF!</v>
      </c>
      <c r="G1172" s="14" t="e">
        <f>VLOOKUP(F1172,'Time Chart'!$A$1:$D$25,4,0)</f>
        <v>#REF!</v>
      </c>
      <c r="H1172" s="21" t="e">
        <f>'Ctrl+V'!#REF!</f>
        <v>#REF!</v>
      </c>
      <c r="K1172" s="14" t="str">
        <f t="shared" si="40"/>
        <v>Salida</v>
      </c>
    </row>
    <row r="1173" spans="1:11" x14ac:dyDescent="0.25">
      <c r="A1173" s="14">
        <v>1172</v>
      </c>
      <c r="B1173" s="14" t="e">
        <f>VLOOKUP('Ctrl+V'!#REF!,Data!$A$1:$B$200,2,0)</f>
        <v>#REF!</v>
      </c>
      <c r="C1173" s="19" t="e">
        <f>'Ctrl+V'!#REF!</f>
        <v>#REF!</v>
      </c>
      <c r="D1173" s="20" t="e">
        <f>'Ctrl+V'!#REF!</f>
        <v>#REF!</v>
      </c>
      <c r="E1173" s="14" t="e">
        <f>'Ctrl+V'!#REF!</f>
        <v>#REF!</v>
      </c>
      <c r="F1173" s="14" t="e">
        <f t="shared" si="39"/>
        <v>#REF!</v>
      </c>
      <c r="G1173" s="14" t="e">
        <f>VLOOKUP(F1173,'Time Chart'!$A$1:$D$25,4,0)</f>
        <v>#REF!</v>
      </c>
      <c r="H1173" s="21" t="e">
        <f>'Ctrl+V'!#REF!</f>
        <v>#REF!</v>
      </c>
      <c r="K1173" s="14" t="str">
        <f t="shared" si="40"/>
        <v>Salida</v>
      </c>
    </row>
    <row r="1174" spans="1:11" x14ac:dyDescent="0.25">
      <c r="A1174" s="14">
        <v>1173</v>
      </c>
      <c r="B1174" s="14" t="e">
        <f>VLOOKUP('Ctrl+V'!#REF!,Data!$A$1:$B$200,2,0)</f>
        <v>#REF!</v>
      </c>
      <c r="C1174" s="19" t="e">
        <f>'Ctrl+V'!#REF!</f>
        <v>#REF!</v>
      </c>
      <c r="D1174" s="20" t="e">
        <f>'Ctrl+V'!#REF!</f>
        <v>#REF!</v>
      </c>
      <c r="E1174" s="14" t="e">
        <f>'Ctrl+V'!#REF!</f>
        <v>#REF!</v>
      </c>
      <c r="F1174" s="14" t="e">
        <f t="shared" si="39"/>
        <v>#REF!</v>
      </c>
      <c r="G1174" s="14" t="e">
        <f>VLOOKUP(F1174,'Time Chart'!$A$1:$D$25,4,0)</f>
        <v>#REF!</v>
      </c>
      <c r="H1174" s="21" t="e">
        <f>'Ctrl+V'!#REF!</f>
        <v>#REF!</v>
      </c>
      <c r="K1174" s="14" t="str">
        <f t="shared" si="40"/>
        <v>Salida</v>
      </c>
    </row>
    <row r="1175" spans="1:11" x14ac:dyDescent="0.25">
      <c r="A1175" s="14">
        <v>1174</v>
      </c>
      <c r="B1175" s="14" t="e">
        <f>VLOOKUP('Ctrl+V'!#REF!,Data!$A$1:$B$200,2,0)</f>
        <v>#REF!</v>
      </c>
      <c r="C1175" s="19" t="e">
        <f>'Ctrl+V'!#REF!</f>
        <v>#REF!</v>
      </c>
      <c r="D1175" s="20" t="e">
        <f>'Ctrl+V'!#REF!</f>
        <v>#REF!</v>
      </c>
      <c r="E1175" s="14" t="e">
        <f>'Ctrl+V'!#REF!</f>
        <v>#REF!</v>
      </c>
      <c r="F1175" s="14" t="e">
        <f t="shared" si="39"/>
        <v>#REF!</v>
      </c>
      <c r="G1175" s="14" t="e">
        <f>VLOOKUP(F1175,'Time Chart'!$A$1:$D$25,4,0)</f>
        <v>#REF!</v>
      </c>
      <c r="H1175" s="21" t="e">
        <f>'Ctrl+V'!#REF!</f>
        <v>#REF!</v>
      </c>
      <c r="K1175" s="14" t="str">
        <f t="shared" si="40"/>
        <v>Salida</v>
      </c>
    </row>
    <row r="1176" spans="1:11" x14ac:dyDescent="0.25">
      <c r="A1176" s="14">
        <v>1175</v>
      </c>
      <c r="B1176" s="14" t="e">
        <f>VLOOKUP('Ctrl+V'!#REF!,Data!$A$1:$B$200,2,0)</f>
        <v>#REF!</v>
      </c>
      <c r="C1176" s="19" t="e">
        <f>'Ctrl+V'!#REF!</f>
        <v>#REF!</v>
      </c>
      <c r="D1176" s="20" t="e">
        <f>'Ctrl+V'!#REF!</f>
        <v>#REF!</v>
      </c>
      <c r="E1176" s="14" t="e">
        <f>'Ctrl+V'!#REF!</f>
        <v>#REF!</v>
      </c>
      <c r="F1176" s="14" t="e">
        <f t="shared" si="39"/>
        <v>#REF!</v>
      </c>
      <c r="G1176" s="14" t="e">
        <f>VLOOKUP(F1176,'Time Chart'!$A$1:$D$25,4,0)</f>
        <v>#REF!</v>
      </c>
      <c r="H1176" s="21" t="e">
        <f>'Ctrl+V'!#REF!</f>
        <v>#REF!</v>
      </c>
      <c r="K1176" s="14" t="str">
        <f t="shared" si="40"/>
        <v>Salida</v>
      </c>
    </row>
    <row r="1177" spans="1:11" x14ac:dyDescent="0.25">
      <c r="A1177" s="14">
        <v>1176</v>
      </c>
      <c r="B1177" s="14" t="e">
        <f>VLOOKUP('Ctrl+V'!#REF!,Data!$A$1:$B$200,2,0)</f>
        <v>#REF!</v>
      </c>
      <c r="C1177" s="19" t="e">
        <f>'Ctrl+V'!#REF!</f>
        <v>#REF!</v>
      </c>
      <c r="D1177" s="20" t="e">
        <f>'Ctrl+V'!#REF!</f>
        <v>#REF!</v>
      </c>
      <c r="E1177" s="14" t="e">
        <f>'Ctrl+V'!#REF!</f>
        <v>#REF!</v>
      </c>
      <c r="F1177" s="14" t="e">
        <f t="shared" si="39"/>
        <v>#REF!</v>
      </c>
      <c r="G1177" s="14" t="e">
        <f>VLOOKUP(F1177,'Time Chart'!$A$1:$D$25,4,0)</f>
        <v>#REF!</v>
      </c>
      <c r="H1177" s="21" t="e">
        <f>'Ctrl+V'!#REF!</f>
        <v>#REF!</v>
      </c>
      <c r="K1177" s="14" t="str">
        <f t="shared" si="40"/>
        <v>Salida</v>
      </c>
    </row>
    <row r="1178" spans="1:11" x14ac:dyDescent="0.25">
      <c r="A1178" s="14">
        <v>1177</v>
      </c>
      <c r="B1178" s="14" t="e">
        <f>VLOOKUP('Ctrl+V'!#REF!,Data!$A$1:$B$200,2,0)</f>
        <v>#REF!</v>
      </c>
      <c r="C1178" s="19" t="e">
        <f>'Ctrl+V'!#REF!</f>
        <v>#REF!</v>
      </c>
      <c r="D1178" s="20" t="e">
        <f>'Ctrl+V'!#REF!</f>
        <v>#REF!</v>
      </c>
      <c r="E1178" s="14" t="e">
        <f>'Ctrl+V'!#REF!</f>
        <v>#REF!</v>
      </c>
      <c r="F1178" s="14" t="e">
        <f t="shared" si="39"/>
        <v>#REF!</v>
      </c>
      <c r="G1178" s="14" t="e">
        <f>VLOOKUP(F1178,'Time Chart'!$A$1:$D$25,4,0)</f>
        <v>#REF!</v>
      </c>
      <c r="H1178" s="21" t="e">
        <f>'Ctrl+V'!#REF!</f>
        <v>#REF!</v>
      </c>
      <c r="K1178" s="14" t="str">
        <f t="shared" si="40"/>
        <v>Salida</v>
      </c>
    </row>
    <row r="1179" spans="1:11" x14ac:dyDescent="0.25">
      <c r="A1179" s="14">
        <v>1178</v>
      </c>
      <c r="B1179" s="14" t="e">
        <f>VLOOKUP('Ctrl+V'!#REF!,Data!$A$1:$B$200,2,0)</f>
        <v>#REF!</v>
      </c>
      <c r="C1179" s="19" t="e">
        <f>'Ctrl+V'!#REF!</f>
        <v>#REF!</v>
      </c>
      <c r="D1179" s="20" t="e">
        <f>'Ctrl+V'!#REF!</f>
        <v>#REF!</v>
      </c>
      <c r="E1179" s="14" t="e">
        <f>'Ctrl+V'!#REF!</f>
        <v>#REF!</v>
      </c>
      <c r="F1179" s="14" t="e">
        <f t="shared" si="39"/>
        <v>#REF!</v>
      </c>
      <c r="G1179" s="14" t="e">
        <f>VLOOKUP(F1179,'Time Chart'!$A$1:$D$25,4,0)</f>
        <v>#REF!</v>
      </c>
      <c r="H1179" s="21" t="e">
        <f>'Ctrl+V'!#REF!</f>
        <v>#REF!</v>
      </c>
      <c r="K1179" s="14" t="str">
        <f t="shared" si="40"/>
        <v>Salida</v>
      </c>
    </row>
    <row r="1180" spans="1:11" x14ac:dyDescent="0.25">
      <c r="A1180" s="14">
        <v>1179</v>
      </c>
      <c r="B1180" s="14" t="e">
        <f>VLOOKUP('Ctrl+V'!#REF!,Data!$A$1:$B$200,2,0)</f>
        <v>#REF!</v>
      </c>
      <c r="C1180" s="19" t="e">
        <f>'Ctrl+V'!#REF!</f>
        <v>#REF!</v>
      </c>
      <c r="D1180" s="20" t="e">
        <f>'Ctrl+V'!#REF!</f>
        <v>#REF!</v>
      </c>
      <c r="E1180" s="14" t="e">
        <f>'Ctrl+V'!#REF!</f>
        <v>#REF!</v>
      </c>
      <c r="F1180" s="14" t="e">
        <f t="shared" si="39"/>
        <v>#REF!</v>
      </c>
      <c r="G1180" s="14" t="e">
        <f>VLOOKUP(F1180,'Time Chart'!$A$1:$D$25,4,0)</f>
        <v>#REF!</v>
      </c>
      <c r="H1180" s="21" t="e">
        <f>'Ctrl+V'!#REF!</f>
        <v>#REF!</v>
      </c>
      <c r="K1180" s="14" t="str">
        <f t="shared" si="40"/>
        <v>Salida</v>
      </c>
    </row>
    <row r="1181" spans="1:11" x14ac:dyDescent="0.25">
      <c r="A1181" s="14">
        <v>1180</v>
      </c>
      <c r="B1181" s="14" t="e">
        <f>VLOOKUP('Ctrl+V'!#REF!,Data!$A$1:$B$200,2,0)</f>
        <v>#REF!</v>
      </c>
      <c r="C1181" s="19" t="e">
        <f>'Ctrl+V'!#REF!</f>
        <v>#REF!</v>
      </c>
      <c r="D1181" s="20" t="e">
        <f>'Ctrl+V'!#REF!</f>
        <v>#REF!</v>
      </c>
      <c r="E1181" s="14" t="e">
        <f>'Ctrl+V'!#REF!</f>
        <v>#REF!</v>
      </c>
      <c r="F1181" s="14" t="e">
        <f t="shared" si="39"/>
        <v>#REF!</v>
      </c>
      <c r="G1181" s="14" t="e">
        <f>VLOOKUP(F1181,'Time Chart'!$A$1:$D$25,4,0)</f>
        <v>#REF!</v>
      </c>
      <c r="H1181" s="21" t="e">
        <f>'Ctrl+V'!#REF!</f>
        <v>#REF!</v>
      </c>
      <c r="K1181" s="14" t="str">
        <f t="shared" si="40"/>
        <v>Salida</v>
      </c>
    </row>
    <row r="1182" spans="1:11" x14ac:dyDescent="0.25">
      <c r="A1182" s="14">
        <v>1181</v>
      </c>
      <c r="B1182" s="14" t="e">
        <f>VLOOKUP('Ctrl+V'!#REF!,Data!$A$1:$B$200,2,0)</f>
        <v>#REF!</v>
      </c>
      <c r="C1182" s="19" t="e">
        <f>'Ctrl+V'!#REF!</f>
        <v>#REF!</v>
      </c>
      <c r="D1182" s="20" t="e">
        <f>'Ctrl+V'!#REF!</f>
        <v>#REF!</v>
      </c>
      <c r="E1182" s="14" t="e">
        <f>'Ctrl+V'!#REF!</f>
        <v>#REF!</v>
      </c>
      <c r="F1182" s="14" t="e">
        <f t="shared" si="39"/>
        <v>#REF!</v>
      </c>
      <c r="G1182" s="14" t="e">
        <f>VLOOKUP(F1182,'Time Chart'!$A$1:$D$25,4,0)</f>
        <v>#REF!</v>
      </c>
      <c r="H1182" s="21" t="e">
        <f>'Ctrl+V'!#REF!</f>
        <v>#REF!</v>
      </c>
      <c r="K1182" s="14" t="str">
        <f t="shared" si="40"/>
        <v>Salida</v>
      </c>
    </row>
    <row r="1183" spans="1:11" x14ac:dyDescent="0.25">
      <c r="A1183" s="14">
        <v>1182</v>
      </c>
      <c r="B1183" s="14" t="e">
        <f>VLOOKUP('Ctrl+V'!#REF!,Data!$A$1:$B$200,2,0)</f>
        <v>#REF!</v>
      </c>
      <c r="C1183" s="19" t="e">
        <f>'Ctrl+V'!#REF!</f>
        <v>#REF!</v>
      </c>
      <c r="D1183" s="20" t="e">
        <f>'Ctrl+V'!#REF!</f>
        <v>#REF!</v>
      </c>
      <c r="E1183" s="14" t="e">
        <f>'Ctrl+V'!#REF!</f>
        <v>#REF!</v>
      </c>
      <c r="F1183" s="14" t="e">
        <f t="shared" si="39"/>
        <v>#REF!</v>
      </c>
      <c r="G1183" s="14" t="e">
        <f>VLOOKUP(F1183,'Time Chart'!$A$1:$D$25,4,0)</f>
        <v>#REF!</v>
      </c>
      <c r="H1183" s="21" t="e">
        <f>'Ctrl+V'!#REF!</f>
        <v>#REF!</v>
      </c>
      <c r="K1183" s="14" t="str">
        <f t="shared" si="40"/>
        <v>Salida</v>
      </c>
    </row>
    <row r="1184" spans="1:11" x14ac:dyDescent="0.25">
      <c r="A1184" s="14">
        <v>1183</v>
      </c>
      <c r="B1184" s="14" t="e">
        <f>VLOOKUP('Ctrl+V'!#REF!,Data!$A$1:$B$200,2,0)</f>
        <v>#REF!</v>
      </c>
      <c r="C1184" s="19" t="e">
        <f>'Ctrl+V'!#REF!</f>
        <v>#REF!</v>
      </c>
      <c r="D1184" s="20" t="e">
        <f>'Ctrl+V'!#REF!</f>
        <v>#REF!</v>
      </c>
      <c r="E1184" s="14" t="e">
        <f>'Ctrl+V'!#REF!</f>
        <v>#REF!</v>
      </c>
      <c r="F1184" s="14" t="e">
        <f t="shared" si="39"/>
        <v>#REF!</v>
      </c>
      <c r="G1184" s="14" t="e">
        <f>VLOOKUP(F1184,'Time Chart'!$A$1:$D$25,4,0)</f>
        <v>#REF!</v>
      </c>
      <c r="H1184" s="21" t="e">
        <f>'Ctrl+V'!#REF!</f>
        <v>#REF!</v>
      </c>
      <c r="K1184" s="14" t="str">
        <f t="shared" si="40"/>
        <v>Salida</v>
      </c>
    </row>
    <row r="1185" spans="1:11" x14ac:dyDescent="0.25">
      <c r="A1185" s="14">
        <v>1184</v>
      </c>
      <c r="B1185" s="14" t="e">
        <f>VLOOKUP('Ctrl+V'!#REF!,Data!$A$1:$B$200,2,0)</f>
        <v>#REF!</v>
      </c>
      <c r="C1185" s="19" t="e">
        <f>'Ctrl+V'!#REF!</f>
        <v>#REF!</v>
      </c>
      <c r="D1185" s="20" t="e">
        <f>'Ctrl+V'!#REF!</f>
        <v>#REF!</v>
      </c>
      <c r="E1185" s="14" t="e">
        <f>'Ctrl+V'!#REF!</f>
        <v>#REF!</v>
      </c>
      <c r="F1185" s="14" t="e">
        <f t="shared" si="39"/>
        <v>#REF!</v>
      </c>
      <c r="G1185" s="14" t="e">
        <f>VLOOKUP(F1185,'Time Chart'!$A$1:$D$25,4,0)</f>
        <v>#REF!</v>
      </c>
      <c r="H1185" s="21" t="e">
        <f>'Ctrl+V'!#REF!</f>
        <v>#REF!</v>
      </c>
      <c r="K1185" s="14" t="str">
        <f t="shared" si="40"/>
        <v>Salida</v>
      </c>
    </row>
    <row r="1186" spans="1:11" x14ac:dyDescent="0.25">
      <c r="A1186" s="14">
        <v>1185</v>
      </c>
      <c r="B1186" s="14" t="e">
        <f>VLOOKUP('Ctrl+V'!#REF!,Data!$A$1:$B$200,2,0)</f>
        <v>#REF!</v>
      </c>
      <c r="C1186" s="19" t="e">
        <f>'Ctrl+V'!#REF!</f>
        <v>#REF!</v>
      </c>
      <c r="D1186" s="20" t="e">
        <f>'Ctrl+V'!#REF!</f>
        <v>#REF!</v>
      </c>
      <c r="E1186" s="14" t="e">
        <f>'Ctrl+V'!#REF!</f>
        <v>#REF!</v>
      </c>
      <c r="F1186" s="14" t="e">
        <f t="shared" si="39"/>
        <v>#REF!</v>
      </c>
      <c r="G1186" s="14" t="e">
        <f>VLOOKUP(F1186,'Time Chart'!$A$1:$D$25,4,0)</f>
        <v>#REF!</v>
      </c>
      <c r="H1186" s="21" t="e">
        <f>'Ctrl+V'!#REF!</f>
        <v>#REF!</v>
      </c>
      <c r="K1186" s="14" t="str">
        <f t="shared" si="40"/>
        <v>Salida</v>
      </c>
    </row>
    <row r="1187" spans="1:11" x14ac:dyDescent="0.25">
      <c r="A1187" s="14">
        <v>1186</v>
      </c>
      <c r="B1187" s="14" t="e">
        <f>VLOOKUP('Ctrl+V'!#REF!,Data!$A$1:$B$200,2,0)</f>
        <v>#REF!</v>
      </c>
      <c r="C1187" s="19" t="e">
        <f>'Ctrl+V'!#REF!</f>
        <v>#REF!</v>
      </c>
      <c r="D1187" s="20" t="e">
        <f>'Ctrl+V'!#REF!</f>
        <v>#REF!</v>
      </c>
      <c r="E1187" s="14" t="e">
        <f>'Ctrl+V'!#REF!</f>
        <v>#REF!</v>
      </c>
      <c r="F1187" s="14" t="e">
        <f t="shared" si="39"/>
        <v>#REF!</v>
      </c>
      <c r="G1187" s="14" t="e">
        <f>VLOOKUP(F1187,'Time Chart'!$A$1:$D$25,4,0)</f>
        <v>#REF!</v>
      </c>
      <c r="H1187" s="21" t="e">
        <f>'Ctrl+V'!#REF!</f>
        <v>#REF!</v>
      </c>
      <c r="K1187" s="14" t="str">
        <f t="shared" si="40"/>
        <v>Salida</v>
      </c>
    </row>
    <row r="1188" spans="1:11" x14ac:dyDescent="0.25">
      <c r="A1188" s="14">
        <v>1187</v>
      </c>
      <c r="B1188" s="14" t="e">
        <f>VLOOKUP('Ctrl+V'!#REF!,Data!$A$1:$B$200,2,0)</f>
        <v>#REF!</v>
      </c>
      <c r="C1188" s="19" t="e">
        <f>'Ctrl+V'!#REF!</f>
        <v>#REF!</v>
      </c>
      <c r="D1188" s="20" t="e">
        <f>'Ctrl+V'!#REF!</f>
        <v>#REF!</v>
      </c>
      <c r="E1188" s="14" t="e">
        <f>'Ctrl+V'!#REF!</f>
        <v>#REF!</v>
      </c>
      <c r="F1188" s="14" t="e">
        <f t="shared" si="39"/>
        <v>#REF!</v>
      </c>
      <c r="G1188" s="14" t="e">
        <f>VLOOKUP(F1188,'Time Chart'!$A$1:$D$25,4,0)</f>
        <v>#REF!</v>
      </c>
      <c r="H1188" s="21" t="e">
        <f>'Ctrl+V'!#REF!</f>
        <v>#REF!</v>
      </c>
      <c r="K1188" s="14" t="str">
        <f t="shared" si="40"/>
        <v>Salida</v>
      </c>
    </row>
    <row r="1189" spans="1:11" x14ac:dyDescent="0.25">
      <c r="A1189" s="14">
        <v>1188</v>
      </c>
      <c r="B1189" s="14" t="e">
        <f>VLOOKUP('Ctrl+V'!#REF!,Data!$A$1:$B$200,2,0)</f>
        <v>#REF!</v>
      </c>
      <c r="C1189" s="19" t="e">
        <f>'Ctrl+V'!#REF!</f>
        <v>#REF!</v>
      </c>
      <c r="D1189" s="20" t="e">
        <f>'Ctrl+V'!#REF!</f>
        <v>#REF!</v>
      </c>
      <c r="E1189" s="14" t="e">
        <f>'Ctrl+V'!#REF!</f>
        <v>#REF!</v>
      </c>
      <c r="F1189" s="14" t="e">
        <f t="shared" si="39"/>
        <v>#REF!</v>
      </c>
      <c r="G1189" s="14" t="e">
        <f>VLOOKUP(F1189,'Time Chart'!$A$1:$D$25,4,0)</f>
        <v>#REF!</v>
      </c>
      <c r="H1189" s="21" t="e">
        <f>'Ctrl+V'!#REF!</f>
        <v>#REF!</v>
      </c>
      <c r="K1189" s="14" t="str">
        <f t="shared" si="40"/>
        <v>Salida</v>
      </c>
    </row>
    <row r="1190" spans="1:11" x14ac:dyDescent="0.25">
      <c r="A1190" s="14">
        <v>1189</v>
      </c>
      <c r="B1190" s="14" t="e">
        <f>VLOOKUP('Ctrl+V'!#REF!,Data!$A$1:$B$200,2,0)</f>
        <v>#REF!</v>
      </c>
      <c r="C1190" s="19" t="e">
        <f>'Ctrl+V'!#REF!</f>
        <v>#REF!</v>
      </c>
      <c r="D1190" s="20" t="e">
        <f>'Ctrl+V'!#REF!</f>
        <v>#REF!</v>
      </c>
      <c r="E1190" s="14" t="e">
        <f>'Ctrl+V'!#REF!</f>
        <v>#REF!</v>
      </c>
      <c r="F1190" s="14" t="e">
        <f t="shared" si="39"/>
        <v>#REF!</v>
      </c>
      <c r="G1190" s="14" t="e">
        <f>VLOOKUP(F1190,'Time Chart'!$A$1:$D$25,4,0)</f>
        <v>#REF!</v>
      </c>
      <c r="H1190" s="21" t="e">
        <f>'Ctrl+V'!#REF!</f>
        <v>#REF!</v>
      </c>
      <c r="K1190" s="14" t="str">
        <f t="shared" si="40"/>
        <v>Salida</v>
      </c>
    </row>
    <row r="1191" spans="1:11" x14ac:dyDescent="0.25">
      <c r="A1191" s="14">
        <v>1190</v>
      </c>
      <c r="B1191" s="14" t="e">
        <f>VLOOKUP('Ctrl+V'!#REF!,Data!$A$1:$B$200,2,0)</f>
        <v>#REF!</v>
      </c>
      <c r="C1191" s="19" t="e">
        <f>'Ctrl+V'!#REF!</f>
        <v>#REF!</v>
      </c>
      <c r="D1191" s="20" t="e">
        <f>'Ctrl+V'!#REF!</f>
        <v>#REF!</v>
      </c>
      <c r="E1191" s="14" t="e">
        <f>'Ctrl+V'!#REF!</f>
        <v>#REF!</v>
      </c>
      <c r="F1191" s="14" t="e">
        <f t="shared" si="39"/>
        <v>#REF!</v>
      </c>
      <c r="G1191" s="14" t="e">
        <f>VLOOKUP(F1191,'Time Chart'!$A$1:$D$25,4,0)</f>
        <v>#REF!</v>
      </c>
      <c r="H1191" s="21" t="e">
        <f>'Ctrl+V'!#REF!</f>
        <v>#REF!</v>
      </c>
      <c r="K1191" s="14" t="str">
        <f t="shared" si="40"/>
        <v>Salida</v>
      </c>
    </row>
    <row r="1192" spans="1:11" x14ac:dyDescent="0.25">
      <c r="A1192" s="14">
        <v>1191</v>
      </c>
      <c r="B1192" s="14" t="e">
        <f>VLOOKUP('Ctrl+V'!#REF!,Data!$A$1:$B$200,2,0)</f>
        <v>#REF!</v>
      </c>
      <c r="C1192" s="19" t="e">
        <f>'Ctrl+V'!#REF!</f>
        <v>#REF!</v>
      </c>
      <c r="D1192" s="20" t="e">
        <f>'Ctrl+V'!#REF!</f>
        <v>#REF!</v>
      </c>
      <c r="E1192" s="14" t="e">
        <f>'Ctrl+V'!#REF!</f>
        <v>#REF!</v>
      </c>
      <c r="F1192" s="14" t="e">
        <f t="shared" si="39"/>
        <v>#REF!</v>
      </c>
      <c r="G1192" s="14" t="e">
        <f>VLOOKUP(F1192,'Time Chart'!$A$1:$D$25,4,0)</f>
        <v>#REF!</v>
      </c>
      <c r="H1192" s="21" t="e">
        <f>'Ctrl+V'!#REF!</f>
        <v>#REF!</v>
      </c>
      <c r="K1192" s="14" t="str">
        <f t="shared" si="40"/>
        <v>Salida</v>
      </c>
    </row>
    <row r="1193" spans="1:11" x14ac:dyDescent="0.25">
      <c r="A1193" s="14">
        <v>1192</v>
      </c>
      <c r="B1193" s="14" t="e">
        <f>VLOOKUP('Ctrl+V'!#REF!,Data!$A$1:$B$200,2,0)</f>
        <v>#REF!</v>
      </c>
      <c r="C1193" s="19" t="e">
        <f>'Ctrl+V'!#REF!</f>
        <v>#REF!</v>
      </c>
      <c r="D1193" s="20" t="e">
        <f>'Ctrl+V'!#REF!</f>
        <v>#REF!</v>
      </c>
      <c r="E1193" s="14" t="e">
        <f>'Ctrl+V'!#REF!</f>
        <v>#REF!</v>
      </c>
      <c r="F1193" s="14" t="e">
        <f t="shared" si="39"/>
        <v>#REF!</v>
      </c>
      <c r="G1193" s="14" t="e">
        <f>VLOOKUP(F1193,'Time Chart'!$A$1:$D$25,4,0)</f>
        <v>#REF!</v>
      </c>
      <c r="H1193" s="21" t="e">
        <f>'Ctrl+V'!#REF!</f>
        <v>#REF!</v>
      </c>
      <c r="K1193" s="14" t="str">
        <f t="shared" si="40"/>
        <v>Salida</v>
      </c>
    </row>
    <row r="1194" spans="1:11" x14ac:dyDescent="0.25">
      <c r="A1194" s="14">
        <v>1193</v>
      </c>
      <c r="B1194" s="14" t="e">
        <f>VLOOKUP('Ctrl+V'!#REF!,Data!$A$1:$B$200,2,0)</f>
        <v>#REF!</v>
      </c>
      <c r="C1194" s="19" t="e">
        <f>'Ctrl+V'!#REF!</f>
        <v>#REF!</v>
      </c>
      <c r="D1194" s="20" t="e">
        <f>'Ctrl+V'!#REF!</f>
        <v>#REF!</v>
      </c>
      <c r="E1194" s="14" t="e">
        <f>'Ctrl+V'!#REF!</f>
        <v>#REF!</v>
      </c>
      <c r="F1194" s="14" t="e">
        <f t="shared" si="39"/>
        <v>#REF!</v>
      </c>
      <c r="G1194" s="14" t="e">
        <f>VLOOKUP(F1194,'Time Chart'!$A$1:$D$25,4,0)</f>
        <v>#REF!</v>
      </c>
      <c r="H1194" s="21" t="e">
        <f>'Ctrl+V'!#REF!</f>
        <v>#REF!</v>
      </c>
      <c r="K1194" s="14" t="str">
        <f t="shared" si="40"/>
        <v>Salida</v>
      </c>
    </row>
    <row r="1195" spans="1:11" x14ac:dyDescent="0.25">
      <c r="A1195" s="14">
        <v>1194</v>
      </c>
      <c r="B1195" s="14" t="e">
        <f>VLOOKUP('Ctrl+V'!#REF!,Data!$A$1:$B$200,2,0)</f>
        <v>#REF!</v>
      </c>
      <c r="C1195" s="19" t="e">
        <f>'Ctrl+V'!#REF!</f>
        <v>#REF!</v>
      </c>
      <c r="D1195" s="20" t="e">
        <f>'Ctrl+V'!#REF!</f>
        <v>#REF!</v>
      </c>
      <c r="E1195" s="14" t="e">
        <f>'Ctrl+V'!#REF!</f>
        <v>#REF!</v>
      </c>
      <c r="F1195" s="14" t="e">
        <f t="shared" si="39"/>
        <v>#REF!</v>
      </c>
      <c r="G1195" s="14" t="e">
        <f>VLOOKUP(F1195,'Time Chart'!$A$1:$D$25,4,0)</f>
        <v>#REF!</v>
      </c>
      <c r="H1195" s="21" t="e">
        <f>'Ctrl+V'!#REF!</f>
        <v>#REF!</v>
      </c>
      <c r="K1195" s="14" t="str">
        <f t="shared" si="40"/>
        <v>Salida</v>
      </c>
    </row>
    <row r="1196" spans="1:11" x14ac:dyDescent="0.25">
      <c r="A1196" s="14">
        <v>1195</v>
      </c>
      <c r="B1196" s="14" t="e">
        <f>VLOOKUP('Ctrl+V'!#REF!,Data!$A$1:$B$200,2,0)</f>
        <v>#REF!</v>
      </c>
      <c r="C1196" s="19" t="e">
        <f>'Ctrl+V'!#REF!</f>
        <v>#REF!</v>
      </c>
      <c r="D1196" s="20" t="e">
        <f>'Ctrl+V'!#REF!</f>
        <v>#REF!</v>
      </c>
      <c r="E1196" s="14" t="e">
        <f>'Ctrl+V'!#REF!</f>
        <v>#REF!</v>
      </c>
      <c r="F1196" s="14" t="e">
        <f t="shared" si="39"/>
        <v>#REF!</v>
      </c>
      <c r="G1196" s="14" t="e">
        <f>VLOOKUP(F1196,'Time Chart'!$A$1:$D$25,4,0)</f>
        <v>#REF!</v>
      </c>
      <c r="H1196" s="21" t="e">
        <f>'Ctrl+V'!#REF!</f>
        <v>#REF!</v>
      </c>
      <c r="K1196" s="14" t="str">
        <f t="shared" si="40"/>
        <v>Salida</v>
      </c>
    </row>
    <row r="1197" spans="1:11" x14ac:dyDescent="0.25">
      <c r="A1197" s="14">
        <v>1196</v>
      </c>
      <c r="B1197" s="14" t="e">
        <f>VLOOKUP('Ctrl+V'!#REF!,Data!$A$1:$B$200,2,0)</f>
        <v>#REF!</v>
      </c>
      <c r="C1197" s="19" t="e">
        <f>'Ctrl+V'!#REF!</f>
        <v>#REF!</v>
      </c>
      <c r="D1197" s="20" t="e">
        <f>'Ctrl+V'!#REF!</f>
        <v>#REF!</v>
      </c>
      <c r="E1197" s="14" t="e">
        <f>'Ctrl+V'!#REF!</f>
        <v>#REF!</v>
      </c>
      <c r="F1197" s="14" t="e">
        <f t="shared" si="39"/>
        <v>#REF!</v>
      </c>
      <c r="G1197" s="14" t="e">
        <f>VLOOKUP(F1197,'Time Chart'!$A$1:$D$25,4,0)</f>
        <v>#REF!</v>
      </c>
      <c r="H1197" s="21" t="e">
        <f>'Ctrl+V'!#REF!</f>
        <v>#REF!</v>
      </c>
      <c r="K1197" s="14" t="str">
        <f t="shared" si="40"/>
        <v>Salida</v>
      </c>
    </row>
    <row r="1198" spans="1:11" x14ac:dyDescent="0.25">
      <c r="A1198" s="14">
        <v>1197</v>
      </c>
      <c r="B1198" s="14" t="e">
        <f>VLOOKUP('Ctrl+V'!#REF!,Data!$A$1:$B$200,2,0)</f>
        <v>#REF!</v>
      </c>
      <c r="C1198" s="19" t="e">
        <f>'Ctrl+V'!#REF!</f>
        <v>#REF!</v>
      </c>
      <c r="D1198" s="20" t="e">
        <f>'Ctrl+V'!#REF!</f>
        <v>#REF!</v>
      </c>
      <c r="E1198" s="14" t="e">
        <f>'Ctrl+V'!#REF!</f>
        <v>#REF!</v>
      </c>
      <c r="F1198" s="14" t="e">
        <f t="shared" si="39"/>
        <v>#REF!</v>
      </c>
      <c r="G1198" s="14" t="e">
        <f>VLOOKUP(F1198,'Time Chart'!$A$1:$D$25,4,0)</f>
        <v>#REF!</v>
      </c>
      <c r="H1198" s="21" t="e">
        <f>'Ctrl+V'!#REF!</f>
        <v>#REF!</v>
      </c>
      <c r="K1198" s="14" t="str">
        <f t="shared" si="40"/>
        <v>Salida</v>
      </c>
    </row>
    <row r="1199" spans="1:11" x14ac:dyDescent="0.25">
      <c r="A1199" s="14">
        <v>1198</v>
      </c>
      <c r="B1199" s="14" t="e">
        <f>VLOOKUP('Ctrl+V'!#REF!,Data!$A$1:$B$200,2,0)</f>
        <v>#REF!</v>
      </c>
      <c r="C1199" s="19" t="e">
        <f>'Ctrl+V'!#REF!</f>
        <v>#REF!</v>
      </c>
      <c r="D1199" s="20" t="e">
        <f>'Ctrl+V'!#REF!</f>
        <v>#REF!</v>
      </c>
      <c r="E1199" s="14" t="e">
        <f>'Ctrl+V'!#REF!</f>
        <v>#REF!</v>
      </c>
      <c r="F1199" s="14" t="e">
        <f t="shared" si="39"/>
        <v>#REF!</v>
      </c>
      <c r="G1199" s="14" t="e">
        <f>VLOOKUP(F1199,'Time Chart'!$A$1:$D$25,4,0)</f>
        <v>#REF!</v>
      </c>
      <c r="H1199" s="21" t="e">
        <f>'Ctrl+V'!#REF!</f>
        <v>#REF!</v>
      </c>
      <c r="K1199" s="14" t="str">
        <f t="shared" si="40"/>
        <v>Salida</v>
      </c>
    </row>
    <row r="1200" spans="1:11" x14ac:dyDescent="0.25">
      <c r="A1200" s="14">
        <v>1199</v>
      </c>
      <c r="B1200" s="14" t="e">
        <f>VLOOKUP('Ctrl+V'!#REF!,Data!$A$1:$B$200,2,0)</f>
        <v>#REF!</v>
      </c>
      <c r="C1200" s="19" t="e">
        <f>'Ctrl+V'!#REF!</f>
        <v>#REF!</v>
      </c>
      <c r="D1200" s="20" t="e">
        <f>'Ctrl+V'!#REF!</f>
        <v>#REF!</v>
      </c>
      <c r="E1200" s="14" t="e">
        <f>'Ctrl+V'!#REF!</f>
        <v>#REF!</v>
      </c>
      <c r="F1200" s="14" t="e">
        <f t="shared" si="39"/>
        <v>#REF!</v>
      </c>
      <c r="G1200" s="14" t="e">
        <f>VLOOKUP(F1200,'Time Chart'!$A$1:$D$25,4,0)</f>
        <v>#REF!</v>
      </c>
      <c r="H1200" s="21" t="e">
        <f>'Ctrl+V'!#REF!</f>
        <v>#REF!</v>
      </c>
      <c r="K1200" s="14" t="str">
        <f t="shared" si="40"/>
        <v>Salida</v>
      </c>
    </row>
    <row r="1201" spans="1:11" x14ac:dyDescent="0.25">
      <c r="A1201" s="14">
        <v>1200</v>
      </c>
      <c r="B1201" s="14" t="e">
        <f>VLOOKUP('Ctrl+V'!#REF!,Data!$A$1:$B$200,2,0)</f>
        <v>#REF!</v>
      </c>
      <c r="C1201" s="19" t="e">
        <f>'Ctrl+V'!#REF!</f>
        <v>#REF!</v>
      </c>
      <c r="D1201" s="20" t="e">
        <f>'Ctrl+V'!#REF!</f>
        <v>#REF!</v>
      </c>
      <c r="E1201" s="14" t="e">
        <f>'Ctrl+V'!#REF!</f>
        <v>#REF!</v>
      </c>
      <c r="F1201" s="14" t="e">
        <f t="shared" ref="F1201:F1264" si="41">ROUNDDOWN(HOUR(C1201),1)+1</f>
        <v>#REF!</v>
      </c>
      <c r="G1201" s="14" t="e">
        <f>VLOOKUP(F1201,'Time Chart'!$A$1:$D$25,4,0)</f>
        <v>#REF!</v>
      </c>
      <c r="H1201" s="21" t="e">
        <f>'Ctrl+V'!#REF!</f>
        <v>#REF!</v>
      </c>
      <c r="K1201" s="14" t="str">
        <f t="shared" si="40"/>
        <v>Salida</v>
      </c>
    </row>
    <row r="1202" spans="1:11" x14ac:dyDescent="0.25">
      <c r="A1202" s="14">
        <v>1201</v>
      </c>
      <c r="B1202" s="14" t="e">
        <f>VLOOKUP('Ctrl+V'!#REF!,Data!$A$1:$B$200,2,0)</f>
        <v>#REF!</v>
      </c>
      <c r="C1202" s="19" t="e">
        <f>'Ctrl+V'!#REF!</f>
        <v>#REF!</v>
      </c>
      <c r="D1202" s="20" t="e">
        <f>'Ctrl+V'!#REF!</f>
        <v>#REF!</v>
      </c>
      <c r="E1202" s="14" t="e">
        <f>'Ctrl+V'!#REF!</f>
        <v>#REF!</v>
      </c>
      <c r="F1202" s="14" t="e">
        <f t="shared" si="41"/>
        <v>#REF!</v>
      </c>
      <c r="G1202" s="14" t="e">
        <f>VLOOKUP(F1202,'Time Chart'!$A$1:$D$25,4,0)</f>
        <v>#REF!</v>
      </c>
      <c r="H1202" s="21" t="e">
        <f>'Ctrl+V'!#REF!</f>
        <v>#REF!</v>
      </c>
      <c r="K1202" s="14" t="str">
        <f t="shared" si="40"/>
        <v>Salida</v>
      </c>
    </row>
    <row r="1203" spans="1:11" x14ac:dyDescent="0.25">
      <c r="A1203" s="14">
        <v>1202</v>
      </c>
      <c r="B1203" s="14" t="e">
        <f>VLOOKUP('Ctrl+V'!#REF!,Data!$A$1:$B$200,2,0)</f>
        <v>#REF!</v>
      </c>
      <c r="C1203" s="19" t="e">
        <f>'Ctrl+V'!#REF!</f>
        <v>#REF!</v>
      </c>
      <c r="D1203" s="20" t="e">
        <f>'Ctrl+V'!#REF!</f>
        <v>#REF!</v>
      </c>
      <c r="E1203" s="14" t="e">
        <f>'Ctrl+V'!#REF!</f>
        <v>#REF!</v>
      </c>
      <c r="F1203" s="14" t="e">
        <f t="shared" si="41"/>
        <v>#REF!</v>
      </c>
      <c r="G1203" s="14" t="e">
        <f>VLOOKUP(F1203,'Time Chart'!$A$1:$D$25,4,0)</f>
        <v>#REF!</v>
      </c>
      <c r="H1203" s="21" t="e">
        <f>'Ctrl+V'!#REF!</f>
        <v>#REF!</v>
      </c>
      <c r="K1203" s="14" t="str">
        <f t="shared" si="40"/>
        <v>Salida</v>
      </c>
    </row>
    <row r="1204" spans="1:11" x14ac:dyDescent="0.25">
      <c r="A1204" s="14">
        <v>1203</v>
      </c>
      <c r="B1204" s="14" t="e">
        <f>VLOOKUP('Ctrl+V'!#REF!,Data!$A$1:$B$200,2,0)</f>
        <v>#REF!</v>
      </c>
      <c r="C1204" s="19" t="e">
        <f>'Ctrl+V'!#REF!</f>
        <v>#REF!</v>
      </c>
      <c r="D1204" s="20" t="e">
        <f>'Ctrl+V'!#REF!</f>
        <v>#REF!</v>
      </c>
      <c r="E1204" s="14" t="e">
        <f>'Ctrl+V'!#REF!</f>
        <v>#REF!</v>
      </c>
      <c r="F1204" s="14" t="e">
        <f t="shared" si="41"/>
        <v>#REF!</v>
      </c>
      <c r="G1204" s="14" t="e">
        <f>VLOOKUP(F1204,'Time Chart'!$A$1:$D$25,4,0)</f>
        <v>#REF!</v>
      </c>
      <c r="H1204" s="21" t="e">
        <f>'Ctrl+V'!#REF!</f>
        <v>#REF!</v>
      </c>
      <c r="K1204" s="14" t="str">
        <f t="shared" si="40"/>
        <v>Salida</v>
      </c>
    </row>
    <row r="1205" spans="1:11" x14ac:dyDescent="0.25">
      <c r="A1205" s="14">
        <v>1204</v>
      </c>
      <c r="B1205" s="14" t="e">
        <f>VLOOKUP('Ctrl+V'!#REF!,Data!$A$1:$B$200,2,0)</f>
        <v>#REF!</v>
      </c>
      <c r="C1205" s="19" t="e">
        <f>'Ctrl+V'!#REF!</f>
        <v>#REF!</v>
      </c>
      <c r="D1205" s="20" t="e">
        <f>'Ctrl+V'!#REF!</f>
        <v>#REF!</v>
      </c>
      <c r="E1205" s="14" t="e">
        <f>'Ctrl+V'!#REF!</f>
        <v>#REF!</v>
      </c>
      <c r="F1205" s="14" t="e">
        <f t="shared" si="41"/>
        <v>#REF!</v>
      </c>
      <c r="G1205" s="14" t="e">
        <f>VLOOKUP(F1205,'Time Chart'!$A$1:$D$25,4,0)</f>
        <v>#REF!</v>
      </c>
      <c r="H1205" s="21" t="e">
        <f>'Ctrl+V'!#REF!</f>
        <v>#REF!</v>
      </c>
      <c r="K1205" s="14" t="str">
        <f t="shared" si="40"/>
        <v>Salida</v>
      </c>
    </row>
    <row r="1206" spans="1:11" x14ac:dyDescent="0.25">
      <c r="A1206" s="14">
        <v>1205</v>
      </c>
      <c r="B1206" s="14" t="e">
        <f>VLOOKUP('Ctrl+V'!#REF!,Data!$A$1:$B$200,2,0)</f>
        <v>#REF!</v>
      </c>
      <c r="C1206" s="19" t="e">
        <f>'Ctrl+V'!#REF!</f>
        <v>#REF!</v>
      </c>
      <c r="D1206" s="20" t="e">
        <f>'Ctrl+V'!#REF!</f>
        <v>#REF!</v>
      </c>
      <c r="E1206" s="14" t="e">
        <f>'Ctrl+V'!#REF!</f>
        <v>#REF!</v>
      </c>
      <c r="F1206" s="14" t="e">
        <f t="shared" si="41"/>
        <v>#REF!</v>
      </c>
      <c r="G1206" s="14" t="e">
        <f>VLOOKUP(F1206,'Time Chart'!$A$1:$D$25,4,0)</f>
        <v>#REF!</v>
      </c>
      <c r="H1206" s="21" t="e">
        <f>'Ctrl+V'!#REF!</f>
        <v>#REF!</v>
      </c>
      <c r="K1206" s="14" t="str">
        <f t="shared" si="40"/>
        <v>Salida</v>
      </c>
    </row>
    <row r="1207" spans="1:11" x14ac:dyDescent="0.25">
      <c r="A1207" s="14">
        <v>1206</v>
      </c>
      <c r="B1207" s="14" t="e">
        <f>VLOOKUP('Ctrl+V'!#REF!,Data!$A$1:$B$200,2,0)</f>
        <v>#REF!</v>
      </c>
      <c r="C1207" s="19" t="e">
        <f>'Ctrl+V'!#REF!</f>
        <v>#REF!</v>
      </c>
      <c r="D1207" s="20" t="e">
        <f>'Ctrl+V'!#REF!</f>
        <v>#REF!</v>
      </c>
      <c r="E1207" s="14" t="e">
        <f>'Ctrl+V'!#REF!</f>
        <v>#REF!</v>
      </c>
      <c r="F1207" s="14" t="e">
        <f t="shared" si="41"/>
        <v>#REF!</v>
      </c>
      <c r="G1207" s="14" t="e">
        <f>VLOOKUP(F1207,'Time Chart'!$A$1:$D$25,4,0)</f>
        <v>#REF!</v>
      </c>
      <c r="H1207" s="21" t="e">
        <f>'Ctrl+V'!#REF!</f>
        <v>#REF!</v>
      </c>
      <c r="K1207" s="14" t="str">
        <f t="shared" si="40"/>
        <v>Salida</v>
      </c>
    </row>
    <row r="1208" spans="1:11" x14ac:dyDescent="0.25">
      <c r="A1208" s="14">
        <v>1207</v>
      </c>
      <c r="B1208" s="14" t="e">
        <f>VLOOKUP('Ctrl+V'!#REF!,Data!$A$1:$B$200,2,0)</f>
        <v>#REF!</v>
      </c>
      <c r="C1208" s="19" t="e">
        <f>'Ctrl+V'!#REF!</f>
        <v>#REF!</v>
      </c>
      <c r="D1208" s="20" t="e">
        <f>'Ctrl+V'!#REF!</f>
        <v>#REF!</v>
      </c>
      <c r="E1208" s="14" t="e">
        <f>'Ctrl+V'!#REF!</f>
        <v>#REF!</v>
      </c>
      <c r="F1208" s="14" t="e">
        <f t="shared" si="41"/>
        <v>#REF!</v>
      </c>
      <c r="G1208" s="14" t="e">
        <f>VLOOKUP(F1208,'Time Chart'!$A$1:$D$25,4,0)</f>
        <v>#REF!</v>
      </c>
      <c r="H1208" s="21" t="e">
        <f>'Ctrl+V'!#REF!</f>
        <v>#REF!</v>
      </c>
      <c r="K1208" s="14" t="str">
        <f t="shared" si="40"/>
        <v>Salida</v>
      </c>
    </row>
    <row r="1209" spans="1:11" x14ac:dyDescent="0.25">
      <c r="A1209" s="14">
        <v>1208</v>
      </c>
      <c r="B1209" s="14" t="e">
        <f>VLOOKUP('Ctrl+V'!#REF!,Data!$A$1:$B$200,2,0)</f>
        <v>#REF!</v>
      </c>
      <c r="C1209" s="19" t="e">
        <f>'Ctrl+V'!#REF!</f>
        <v>#REF!</v>
      </c>
      <c r="D1209" s="20" t="e">
        <f>'Ctrl+V'!#REF!</f>
        <v>#REF!</v>
      </c>
      <c r="E1209" s="14" t="e">
        <f>'Ctrl+V'!#REF!</f>
        <v>#REF!</v>
      </c>
      <c r="F1209" s="14" t="e">
        <f t="shared" si="41"/>
        <v>#REF!</v>
      </c>
      <c r="G1209" s="14" t="e">
        <f>VLOOKUP(F1209,'Time Chart'!$A$1:$D$25,4,0)</f>
        <v>#REF!</v>
      </c>
      <c r="H1209" s="21" t="e">
        <f>'Ctrl+V'!#REF!</f>
        <v>#REF!</v>
      </c>
      <c r="K1209" s="14" t="str">
        <f t="shared" si="40"/>
        <v>Salida</v>
      </c>
    </row>
    <row r="1210" spans="1:11" x14ac:dyDescent="0.25">
      <c r="A1210" s="14">
        <v>1209</v>
      </c>
      <c r="B1210" s="14" t="e">
        <f>VLOOKUP('Ctrl+V'!#REF!,Data!$A$1:$B$200,2,0)</f>
        <v>#REF!</v>
      </c>
      <c r="C1210" s="19" t="e">
        <f>'Ctrl+V'!#REF!</f>
        <v>#REF!</v>
      </c>
      <c r="D1210" s="20" t="e">
        <f>'Ctrl+V'!#REF!</f>
        <v>#REF!</v>
      </c>
      <c r="E1210" s="14" t="e">
        <f>'Ctrl+V'!#REF!</f>
        <v>#REF!</v>
      </c>
      <c r="F1210" s="14" t="e">
        <f t="shared" si="41"/>
        <v>#REF!</v>
      </c>
      <c r="G1210" s="14" t="e">
        <f>VLOOKUP(F1210,'Time Chart'!$A$1:$D$25,4,0)</f>
        <v>#REF!</v>
      </c>
      <c r="H1210" s="21" t="e">
        <f>'Ctrl+V'!#REF!</f>
        <v>#REF!</v>
      </c>
      <c r="K1210" s="14" t="str">
        <f t="shared" si="40"/>
        <v>Salida</v>
      </c>
    </row>
    <row r="1211" spans="1:11" x14ac:dyDescent="0.25">
      <c r="A1211" s="14">
        <v>1210</v>
      </c>
      <c r="B1211" s="14" t="e">
        <f>VLOOKUP('Ctrl+V'!#REF!,Data!$A$1:$B$200,2,0)</f>
        <v>#REF!</v>
      </c>
      <c r="C1211" s="19" t="e">
        <f>'Ctrl+V'!#REF!</f>
        <v>#REF!</v>
      </c>
      <c r="D1211" s="20" t="e">
        <f>'Ctrl+V'!#REF!</f>
        <v>#REF!</v>
      </c>
      <c r="E1211" s="14" t="e">
        <f>'Ctrl+V'!#REF!</f>
        <v>#REF!</v>
      </c>
      <c r="F1211" s="14" t="e">
        <f t="shared" si="41"/>
        <v>#REF!</v>
      </c>
      <c r="G1211" s="14" t="e">
        <f>VLOOKUP(F1211,'Time Chart'!$A$1:$D$25,4,0)</f>
        <v>#REF!</v>
      </c>
      <c r="H1211" s="21" t="e">
        <f>'Ctrl+V'!#REF!</f>
        <v>#REF!</v>
      </c>
      <c r="K1211" s="14" t="str">
        <f t="shared" si="40"/>
        <v>Salida</v>
      </c>
    </row>
    <row r="1212" spans="1:11" x14ac:dyDescent="0.25">
      <c r="A1212" s="14">
        <v>1211</v>
      </c>
      <c r="B1212" s="14" t="e">
        <f>VLOOKUP('Ctrl+V'!#REF!,Data!$A$1:$B$200,2,0)</f>
        <v>#REF!</v>
      </c>
      <c r="C1212" s="19" t="e">
        <f>'Ctrl+V'!#REF!</f>
        <v>#REF!</v>
      </c>
      <c r="D1212" s="20" t="e">
        <f>'Ctrl+V'!#REF!</f>
        <v>#REF!</v>
      </c>
      <c r="E1212" s="14" t="e">
        <f>'Ctrl+V'!#REF!</f>
        <v>#REF!</v>
      </c>
      <c r="F1212" s="14" t="e">
        <f t="shared" si="41"/>
        <v>#REF!</v>
      </c>
      <c r="G1212" s="14" t="e">
        <f>VLOOKUP(F1212,'Time Chart'!$A$1:$D$25,4,0)</f>
        <v>#REF!</v>
      </c>
      <c r="H1212" s="21" t="e">
        <f>'Ctrl+V'!#REF!</f>
        <v>#REF!</v>
      </c>
      <c r="K1212" s="14" t="str">
        <f t="shared" si="40"/>
        <v>Salida</v>
      </c>
    </row>
    <row r="1213" spans="1:11" x14ac:dyDescent="0.25">
      <c r="A1213" s="14">
        <v>1212</v>
      </c>
      <c r="B1213" s="14" t="e">
        <f>VLOOKUP('Ctrl+V'!#REF!,Data!$A$1:$B$200,2,0)</f>
        <v>#REF!</v>
      </c>
      <c r="C1213" s="19" t="e">
        <f>'Ctrl+V'!#REF!</f>
        <v>#REF!</v>
      </c>
      <c r="D1213" s="20" t="e">
        <f>'Ctrl+V'!#REF!</f>
        <v>#REF!</v>
      </c>
      <c r="E1213" s="14" t="e">
        <f>'Ctrl+V'!#REF!</f>
        <v>#REF!</v>
      </c>
      <c r="F1213" s="14" t="e">
        <f t="shared" si="41"/>
        <v>#REF!</v>
      </c>
      <c r="G1213" s="14" t="e">
        <f>VLOOKUP(F1213,'Time Chart'!$A$1:$D$25,4,0)</f>
        <v>#REF!</v>
      </c>
      <c r="H1213" s="21" t="e">
        <f>'Ctrl+V'!#REF!</f>
        <v>#REF!</v>
      </c>
      <c r="K1213" s="14" t="str">
        <f t="shared" si="40"/>
        <v>Salida</v>
      </c>
    </row>
    <row r="1214" spans="1:11" x14ac:dyDescent="0.25">
      <c r="A1214" s="14">
        <v>1213</v>
      </c>
      <c r="B1214" s="14" t="e">
        <f>VLOOKUP('Ctrl+V'!#REF!,Data!$A$1:$B$200,2,0)</f>
        <v>#REF!</v>
      </c>
      <c r="C1214" s="19" t="e">
        <f>'Ctrl+V'!#REF!</f>
        <v>#REF!</v>
      </c>
      <c r="D1214" s="20" t="e">
        <f>'Ctrl+V'!#REF!</f>
        <v>#REF!</v>
      </c>
      <c r="E1214" s="14" t="e">
        <f>'Ctrl+V'!#REF!</f>
        <v>#REF!</v>
      </c>
      <c r="F1214" s="14" t="e">
        <f t="shared" si="41"/>
        <v>#REF!</v>
      </c>
      <c r="G1214" s="14" t="e">
        <f>VLOOKUP(F1214,'Time Chart'!$A$1:$D$25,4,0)</f>
        <v>#REF!</v>
      </c>
      <c r="H1214" s="21" t="e">
        <f>'Ctrl+V'!#REF!</f>
        <v>#REF!</v>
      </c>
      <c r="K1214" s="14" t="str">
        <f t="shared" si="40"/>
        <v>Salida</v>
      </c>
    </row>
    <row r="1215" spans="1:11" x14ac:dyDescent="0.25">
      <c r="A1215" s="14">
        <v>1214</v>
      </c>
      <c r="B1215" s="14" t="e">
        <f>VLOOKUP('Ctrl+V'!#REF!,Data!$A$1:$B$200,2,0)</f>
        <v>#REF!</v>
      </c>
      <c r="C1215" s="19" t="e">
        <f>'Ctrl+V'!#REF!</f>
        <v>#REF!</v>
      </c>
      <c r="D1215" s="20" t="e">
        <f>'Ctrl+V'!#REF!</f>
        <v>#REF!</v>
      </c>
      <c r="E1215" s="14" t="e">
        <f>'Ctrl+V'!#REF!</f>
        <v>#REF!</v>
      </c>
      <c r="F1215" s="14" t="e">
        <f t="shared" si="41"/>
        <v>#REF!</v>
      </c>
      <c r="G1215" s="14" t="e">
        <f>VLOOKUP(F1215,'Time Chart'!$A$1:$D$25,4,0)</f>
        <v>#REF!</v>
      </c>
      <c r="H1215" s="21" t="e">
        <f>'Ctrl+V'!#REF!</f>
        <v>#REF!</v>
      </c>
      <c r="K1215" s="14" t="str">
        <f t="shared" si="40"/>
        <v>Salida</v>
      </c>
    </row>
    <row r="1216" spans="1:11" x14ac:dyDescent="0.25">
      <c r="A1216" s="14">
        <v>1215</v>
      </c>
      <c r="B1216" s="14" t="e">
        <f>VLOOKUP('Ctrl+V'!#REF!,Data!$A$1:$B$200,2,0)</f>
        <v>#REF!</v>
      </c>
      <c r="C1216" s="19" t="e">
        <f>'Ctrl+V'!#REF!</f>
        <v>#REF!</v>
      </c>
      <c r="D1216" s="20" t="e">
        <f>'Ctrl+V'!#REF!</f>
        <v>#REF!</v>
      </c>
      <c r="E1216" s="14" t="e">
        <f>'Ctrl+V'!#REF!</f>
        <v>#REF!</v>
      </c>
      <c r="F1216" s="14" t="e">
        <f t="shared" si="41"/>
        <v>#REF!</v>
      </c>
      <c r="G1216" s="14" t="e">
        <f>VLOOKUP(F1216,'Time Chart'!$A$1:$D$25,4,0)</f>
        <v>#REF!</v>
      </c>
      <c r="H1216" s="21" t="e">
        <f>'Ctrl+V'!#REF!</f>
        <v>#REF!</v>
      </c>
      <c r="K1216" s="14" t="str">
        <f t="shared" si="40"/>
        <v>Salida</v>
      </c>
    </row>
    <row r="1217" spans="1:11" x14ac:dyDescent="0.25">
      <c r="A1217" s="14">
        <v>1216</v>
      </c>
      <c r="B1217" s="14" t="e">
        <f>VLOOKUP('Ctrl+V'!#REF!,Data!$A$1:$B$200,2,0)</f>
        <v>#REF!</v>
      </c>
      <c r="C1217" s="19" t="e">
        <f>'Ctrl+V'!#REF!</f>
        <v>#REF!</v>
      </c>
      <c r="D1217" s="20" t="e">
        <f>'Ctrl+V'!#REF!</f>
        <v>#REF!</v>
      </c>
      <c r="E1217" s="14" t="e">
        <f>'Ctrl+V'!#REF!</f>
        <v>#REF!</v>
      </c>
      <c r="F1217" s="14" t="e">
        <f t="shared" si="41"/>
        <v>#REF!</v>
      </c>
      <c r="G1217" s="14" t="e">
        <f>VLOOKUP(F1217,'Time Chart'!$A$1:$D$25,4,0)</f>
        <v>#REF!</v>
      </c>
      <c r="H1217" s="21" t="e">
        <f>'Ctrl+V'!#REF!</f>
        <v>#REF!</v>
      </c>
      <c r="K1217" s="14" t="str">
        <f t="shared" si="40"/>
        <v>Salida</v>
      </c>
    </row>
    <row r="1218" spans="1:11" x14ac:dyDescent="0.25">
      <c r="A1218" s="14">
        <v>1217</v>
      </c>
      <c r="B1218" s="14" t="e">
        <f>VLOOKUP('Ctrl+V'!#REF!,Data!$A$1:$B$200,2,0)</f>
        <v>#REF!</v>
      </c>
      <c r="C1218" s="19" t="e">
        <f>'Ctrl+V'!#REF!</f>
        <v>#REF!</v>
      </c>
      <c r="D1218" s="20" t="e">
        <f>'Ctrl+V'!#REF!</f>
        <v>#REF!</v>
      </c>
      <c r="E1218" s="14" t="e">
        <f>'Ctrl+V'!#REF!</f>
        <v>#REF!</v>
      </c>
      <c r="F1218" s="14" t="e">
        <f t="shared" si="41"/>
        <v>#REF!</v>
      </c>
      <c r="G1218" s="14" t="e">
        <f>VLOOKUP(F1218,'Time Chart'!$A$1:$D$25,4,0)</f>
        <v>#REF!</v>
      </c>
      <c r="H1218" s="21" t="e">
        <f>'Ctrl+V'!#REF!</f>
        <v>#REF!</v>
      </c>
      <c r="K1218" s="14" t="str">
        <f t="shared" si="40"/>
        <v>Salida</v>
      </c>
    </row>
    <row r="1219" spans="1:11" x14ac:dyDescent="0.25">
      <c r="A1219" s="14">
        <v>1218</v>
      </c>
      <c r="B1219" s="14" t="e">
        <f>VLOOKUP('Ctrl+V'!#REF!,Data!$A$1:$B$200,2,0)</f>
        <v>#REF!</v>
      </c>
      <c r="C1219" s="19" t="e">
        <f>'Ctrl+V'!#REF!</f>
        <v>#REF!</v>
      </c>
      <c r="D1219" s="20" t="e">
        <f>'Ctrl+V'!#REF!</f>
        <v>#REF!</v>
      </c>
      <c r="E1219" s="14" t="e">
        <f>'Ctrl+V'!#REF!</f>
        <v>#REF!</v>
      </c>
      <c r="F1219" s="14" t="e">
        <f t="shared" si="41"/>
        <v>#REF!</v>
      </c>
      <c r="G1219" s="14" t="e">
        <f>VLOOKUP(F1219,'Time Chart'!$A$1:$D$25,4,0)</f>
        <v>#REF!</v>
      </c>
      <c r="H1219" s="21" t="e">
        <f>'Ctrl+V'!#REF!</f>
        <v>#REF!</v>
      </c>
      <c r="K1219" s="14" t="str">
        <f t="shared" ref="K1219:K1282" si="42">IF(J1219="Santa Lucia","Llegada","Salida")</f>
        <v>Salida</v>
      </c>
    </row>
    <row r="1220" spans="1:11" x14ac:dyDescent="0.25">
      <c r="A1220" s="14">
        <v>1219</v>
      </c>
      <c r="B1220" s="14" t="e">
        <f>VLOOKUP('Ctrl+V'!#REF!,Data!$A$1:$B$200,2,0)</f>
        <v>#REF!</v>
      </c>
      <c r="C1220" s="19" t="e">
        <f>'Ctrl+V'!#REF!</f>
        <v>#REF!</v>
      </c>
      <c r="D1220" s="20" t="e">
        <f>'Ctrl+V'!#REF!</f>
        <v>#REF!</v>
      </c>
      <c r="E1220" s="14" t="e">
        <f>'Ctrl+V'!#REF!</f>
        <v>#REF!</v>
      </c>
      <c r="F1220" s="14" t="e">
        <f t="shared" si="41"/>
        <v>#REF!</v>
      </c>
      <c r="G1220" s="14" t="e">
        <f>VLOOKUP(F1220,'Time Chart'!$A$1:$D$25,4,0)</f>
        <v>#REF!</v>
      </c>
      <c r="H1220" s="21" t="e">
        <f>'Ctrl+V'!#REF!</f>
        <v>#REF!</v>
      </c>
      <c r="K1220" s="14" t="str">
        <f t="shared" si="42"/>
        <v>Salida</v>
      </c>
    </row>
    <row r="1221" spans="1:11" x14ac:dyDescent="0.25">
      <c r="A1221" s="14">
        <v>1220</v>
      </c>
      <c r="B1221" s="14" t="e">
        <f>VLOOKUP('Ctrl+V'!#REF!,Data!$A$1:$B$200,2,0)</f>
        <v>#REF!</v>
      </c>
      <c r="C1221" s="19" t="e">
        <f>'Ctrl+V'!#REF!</f>
        <v>#REF!</v>
      </c>
      <c r="D1221" s="20" t="e">
        <f>'Ctrl+V'!#REF!</f>
        <v>#REF!</v>
      </c>
      <c r="E1221" s="14" t="e">
        <f>'Ctrl+V'!#REF!</f>
        <v>#REF!</v>
      </c>
      <c r="F1221" s="14" t="e">
        <f t="shared" si="41"/>
        <v>#REF!</v>
      </c>
      <c r="G1221" s="14" t="e">
        <f>VLOOKUP(F1221,'Time Chart'!$A$1:$D$25,4,0)</f>
        <v>#REF!</v>
      </c>
      <c r="H1221" s="21" t="e">
        <f>'Ctrl+V'!#REF!</f>
        <v>#REF!</v>
      </c>
      <c r="K1221" s="14" t="str">
        <f t="shared" si="42"/>
        <v>Salida</v>
      </c>
    </row>
    <row r="1222" spans="1:11" x14ac:dyDescent="0.25">
      <c r="A1222" s="14">
        <v>1221</v>
      </c>
      <c r="B1222" s="14" t="e">
        <f>VLOOKUP('Ctrl+V'!#REF!,Data!$A$1:$B$200,2,0)</f>
        <v>#REF!</v>
      </c>
      <c r="C1222" s="19" t="e">
        <f>'Ctrl+V'!#REF!</f>
        <v>#REF!</v>
      </c>
      <c r="D1222" s="20" t="e">
        <f>'Ctrl+V'!#REF!</f>
        <v>#REF!</v>
      </c>
      <c r="E1222" s="14" t="e">
        <f>'Ctrl+V'!#REF!</f>
        <v>#REF!</v>
      </c>
      <c r="F1222" s="14" t="e">
        <f t="shared" si="41"/>
        <v>#REF!</v>
      </c>
      <c r="G1222" s="14" t="e">
        <f>VLOOKUP(F1222,'Time Chart'!$A$1:$D$25,4,0)</f>
        <v>#REF!</v>
      </c>
      <c r="H1222" s="21" t="e">
        <f>'Ctrl+V'!#REF!</f>
        <v>#REF!</v>
      </c>
      <c r="K1222" s="14" t="str">
        <f t="shared" si="42"/>
        <v>Salida</v>
      </c>
    </row>
    <row r="1223" spans="1:11" x14ac:dyDescent="0.25">
      <c r="A1223" s="14">
        <v>1222</v>
      </c>
      <c r="B1223" s="14" t="e">
        <f>VLOOKUP('Ctrl+V'!#REF!,Data!$A$1:$B$200,2,0)</f>
        <v>#REF!</v>
      </c>
      <c r="C1223" s="19" t="e">
        <f>'Ctrl+V'!#REF!</f>
        <v>#REF!</v>
      </c>
      <c r="D1223" s="20" t="e">
        <f>'Ctrl+V'!#REF!</f>
        <v>#REF!</v>
      </c>
      <c r="E1223" s="14" t="e">
        <f>'Ctrl+V'!#REF!</f>
        <v>#REF!</v>
      </c>
      <c r="F1223" s="14" t="e">
        <f t="shared" si="41"/>
        <v>#REF!</v>
      </c>
      <c r="G1223" s="14" t="e">
        <f>VLOOKUP(F1223,'Time Chart'!$A$1:$D$25,4,0)</f>
        <v>#REF!</v>
      </c>
      <c r="H1223" s="21" t="e">
        <f>'Ctrl+V'!#REF!</f>
        <v>#REF!</v>
      </c>
      <c r="K1223" s="14" t="str">
        <f t="shared" si="42"/>
        <v>Salida</v>
      </c>
    </row>
    <row r="1224" spans="1:11" x14ac:dyDescent="0.25">
      <c r="A1224" s="14">
        <v>1223</v>
      </c>
      <c r="B1224" s="14" t="e">
        <f>VLOOKUP('Ctrl+V'!#REF!,Data!$A$1:$B$200,2,0)</f>
        <v>#REF!</v>
      </c>
      <c r="C1224" s="19" t="e">
        <f>'Ctrl+V'!#REF!</f>
        <v>#REF!</v>
      </c>
      <c r="D1224" s="20" t="e">
        <f>'Ctrl+V'!#REF!</f>
        <v>#REF!</v>
      </c>
      <c r="E1224" s="14" t="e">
        <f>'Ctrl+V'!#REF!</f>
        <v>#REF!</v>
      </c>
      <c r="F1224" s="14" t="e">
        <f t="shared" si="41"/>
        <v>#REF!</v>
      </c>
      <c r="G1224" s="14" t="e">
        <f>VLOOKUP(F1224,'Time Chart'!$A$1:$D$25,4,0)</f>
        <v>#REF!</v>
      </c>
      <c r="H1224" s="21" t="e">
        <f>'Ctrl+V'!#REF!</f>
        <v>#REF!</v>
      </c>
      <c r="K1224" s="14" t="str">
        <f t="shared" si="42"/>
        <v>Salida</v>
      </c>
    </row>
    <row r="1225" spans="1:11" x14ac:dyDescent="0.25">
      <c r="A1225" s="14">
        <v>1224</v>
      </c>
      <c r="B1225" s="14" t="e">
        <f>VLOOKUP('Ctrl+V'!#REF!,Data!$A$1:$B$200,2,0)</f>
        <v>#REF!</v>
      </c>
      <c r="C1225" s="19" t="e">
        <f>'Ctrl+V'!#REF!</f>
        <v>#REF!</v>
      </c>
      <c r="D1225" s="20" t="e">
        <f>'Ctrl+V'!#REF!</f>
        <v>#REF!</v>
      </c>
      <c r="E1225" s="14" t="e">
        <f>'Ctrl+V'!#REF!</f>
        <v>#REF!</v>
      </c>
      <c r="F1225" s="14" t="e">
        <f t="shared" si="41"/>
        <v>#REF!</v>
      </c>
      <c r="G1225" s="14" t="e">
        <f>VLOOKUP(F1225,'Time Chart'!$A$1:$D$25,4,0)</f>
        <v>#REF!</v>
      </c>
      <c r="H1225" s="21" t="e">
        <f>'Ctrl+V'!#REF!</f>
        <v>#REF!</v>
      </c>
      <c r="K1225" s="14" t="str">
        <f t="shared" si="42"/>
        <v>Salida</v>
      </c>
    </row>
    <row r="1226" spans="1:11" x14ac:dyDescent="0.25">
      <c r="A1226" s="14">
        <v>1225</v>
      </c>
      <c r="B1226" s="14" t="e">
        <f>VLOOKUP('Ctrl+V'!#REF!,Data!$A$1:$B$200,2,0)</f>
        <v>#REF!</v>
      </c>
      <c r="C1226" s="19" t="e">
        <f>'Ctrl+V'!#REF!</f>
        <v>#REF!</v>
      </c>
      <c r="D1226" s="20" t="e">
        <f>'Ctrl+V'!#REF!</f>
        <v>#REF!</v>
      </c>
      <c r="E1226" s="14" t="e">
        <f>'Ctrl+V'!#REF!</f>
        <v>#REF!</v>
      </c>
      <c r="F1226" s="14" t="e">
        <f t="shared" si="41"/>
        <v>#REF!</v>
      </c>
      <c r="G1226" s="14" t="e">
        <f>VLOOKUP(F1226,'Time Chart'!$A$1:$D$25,4,0)</f>
        <v>#REF!</v>
      </c>
      <c r="H1226" s="21" t="e">
        <f>'Ctrl+V'!#REF!</f>
        <v>#REF!</v>
      </c>
      <c r="K1226" s="14" t="str">
        <f t="shared" si="42"/>
        <v>Salida</v>
      </c>
    </row>
    <row r="1227" spans="1:11" x14ac:dyDescent="0.25">
      <c r="A1227" s="14">
        <v>1226</v>
      </c>
      <c r="B1227" s="14" t="e">
        <f>VLOOKUP('Ctrl+V'!#REF!,Data!$A$1:$B$200,2,0)</f>
        <v>#REF!</v>
      </c>
      <c r="C1227" s="19" t="e">
        <f>'Ctrl+V'!#REF!</f>
        <v>#REF!</v>
      </c>
      <c r="D1227" s="20" t="e">
        <f>'Ctrl+V'!#REF!</f>
        <v>#REF!</v>
      </c>
      <c r="E1227" s="14" t="e">
        <f>'Ctrl+V'!#REF!</f>
        <v>#REF!</v>
      </c>
      <c r="F1227" s="14" t="e">
        <f t="shared" si="41"/>
        <v>#REF!</v>
      </c>
      <c r="G1227" s="14" t="e">
        <f>VLOOKUP(F1227,'Time Chart'!$A$1:$D$25,4,0)</f>
        <v>#REF!</v>
      </c>
      <c r="H1227" s="21" t="e">
        <f>'Ctrl+V'!#REF!</f>
        <v>#REF!</v>
      </c>
      <c r="K1227" s="14" t="str">
        <f t="shared" si="42"/>
        <v>Salida</v>
      </c>
    </row>
    <row r="1228" spans="1:11" x14ac:dyDescent="0.25">
      <c r="A1228" s="14">
        <v>1227</v>
      </c>
      <c r="B1228" s="14" t="e">
        <f>VLOOKUP('Ctrl+V'!#REF!,Data!$A$1:$B$200,2,0)</f>
        <v>#REF!</v>
      </c>
      <c r="C1228" s="19" t="e">
        <f>'Ctrl+V'!#REF!</f>
        <v>#REF!</v>
      </c>
      <c r="D1228" s="20" t="e">
        <f>'Ctrl+V'!#REF!</f>
        <v>#REF!</v>
      </c>
      <c r="E1228" s="14" t="e">
        <f>'Ctrl+V'!#REF!</f>
        <v>#REF!</v>
      </c>
      <c r="F1228" s="14" t="e">
        <f t="shared" si="41"/>
        <v>#REF!</v>
      </c>
      <c r="G1228" s="14" t="e">
        <f>VLOOKUP(F1228,'Time Chart'!$A$1:$D$25,4,0)</f>
        <v>#REF!</v>
      </c>
      <c r="H1228" s="21" t="e">
        <f>'Ctrl+V'!#REF!</f>
        <v>#REF!</v>
      </c>
      <c r="K1228" s="14" t="str">
        <f t="shared" si="42"/>
        <v>Salida</v>
      </c>
    </row>
    <row r="1229" spans="1:11" x14ac:dyDescent="0.25">
      <c r="A1229" s="14">
        <v>1228</v>
      </c>
      <c r="B1229" s="14" t="e">
        <f>VLOOKUP('Ctrl+V'!#REF!,Data!$A$1:$B$200,2,0)</f>
        <v>#REF!</v>
      </c>
      <c r="C1229" s="19" t="e">
        <f>'Ctrl+V'!#REF!</f>
        <v>#REF!</v>
      </c>
      <c r="D1229" s="20" t="e">
        <f>'Ctrl+V'!#REF!</f>
        <v>#REF!</v>
      </c>
      <c r="E1229" s="14" t="e">
        <f>'Ctrl+V'!#REF!</f>
        <v>#REF!</v>
      </c>
      <c r="F1229" s="14" t="e">
        <f t="shared" si="41"/>
        <v>#REF!</v>
      </c>
      <c r="G1229" s="14" t="e">
        <f>VLOOKUP(F1229,'Time Chart'!$A$1:$D$25,4,0)</f>
        <v>#REF!</v>
      </c>
      <c r="H1229" s="21" t="e">
        <f>'Ctrl+V'!#REF!</f>
        <v>#REF!</v>
      </c>
      <c r="K1229" s="14" t="str">
        <f t="shared" si="42"/>
        <v>Salida</v>
      </c>
    </row>
    <row r="1230" spans="1:11" x14ac:dyDescent="0.25">
      <c r="A1230" s="14">
        <v>1229</v>
      </c>
      <c r="B1230" s="14" t="e">
        <f>VLOOKUP('Ctrl+V'!#REF!,Data!$A$1:$B$200,2,0)</f>
        <v>#REF!</v>
      </c>
      <c r="C1230" s="19" t="e">
        <f>'Ctrl+V'!#REF!</f>
        <v>#REF!</v>
      </c>
      <c r="D1230" s="20" t="e">
        <f>'Ctrl+V'!#REF!</f>
        <v>#REF!</v>
      </c>
      <c r="E1230" s="14" t="e">
        <f>'Ctrl+V'!#REF!</f>
        <v>#REF!</v>
      </c>
      <c r="F1230" s="14" t="e">
        <f t="shared" si="41"/>
        <v>#REF!</v>
      </c>
      <c r="G1230" s="14" t="e">
        <f>VLOOKUP(F1230,'Time Chart'!$A$1:$D$25,4,0)</f>
        <v>#REF!</v>
      </c>
      <c r="H1230" s="21" t="e">
        <f>'Ctrl+V'!#REF!</f>
        <v>#REF!</v>
      </c>
      <c r="K1230" s="14" t="str">
        <f t="shared" si="42"/>
        <v>Salida</v>
      </c>
    </row>
    <row r="1231" spans="1:11" x14ac:dyDescent="0.25">
      <c r="A1231" s="14">
        <v>1230</v>
      </c>
      <c r="B1231" s="14" t="e">
        <f>VLOOKUP('Ctrl+V'!#REF!,Data!$A$1:$B$200,2,0)</f>
        <v>#REF!</v>
      </c>
      <c r="C1231" s="19" t="e">
        <f>'Ctrl+V'!#REF!</f>
        <v>#REF!</v>
      </c>
      <c r="D1231" s="20" t="e">
        <f>'Ctrl+V'!#REF!</f>
        <v>#REF!</v>
      </c>
      <c r="E1231" s="14" t="e">
        <f>'Ctrl+V'!#REF!</f>
        <v>#REF!</v>
      </c>
      <c r="F1231" s="14" t="e">
        <f t="shared" si="41"/>
        <v>#REF!</v>
      </c>
      <c r="G1231" s="14" t="e">
        <f>VLOOKUP(F1231,'Time Chart'!$A$1:$D$25,4,0)</f>
        <v>#REF!</v>
      </c>
      <c r="H1231" s="21" t="e">
        <f>'Ctrl+V'!#REF!</f>
        <v>#REF!</v>
      </c>
      <c r="K1231" s="14" t="str">
        <f t="shared" si="42"/>
        <v>Salida</v>
      </c>
    </row>
    <row r="1232" spans="1:11" x14ac:dyDescent="0.25">
      <c r="A1232" s="14">
        <v>1231</v>
      </c>
      <c r="B1232" s="14" t="e">
        <f>VLOOKUP('Ctrl+V'!#REF!,Data!$A$1:$B$200,2,0)</f>
        <v>#REF!</v>
      </c>
      <c r="C1232" s="19" t="e">
        <f>'Ctrl+V'!#REF!</f>
        <v>#REF!</v>
      </c>
      <c r="D1232" s="20" t="e">
        <f>'Ctrl+V'!#REF!</f>
        <v>#REF!</v>
      </c>
      <c r="E1232" s="14" t="e">
        <f>'Ctrl+V'!#REF!</f>
        <v>#REF!</v>
      </c>
      <c r="F1232" s="14" t="e">
        <f t="shared" si="41"/>
        <v>#REF!</v>
      </c>
      <c r="G1232" s="14" t="e">
        <f>VLOOKUP(F1232,'Time Chart'!$A$1:$D$25,4,0)</f>
        <v>#REF!</v>
      </c>
      <c r="H1232" s="21" t="e">
        <f>'Ctrl+V'!#REF!</f>
        <v>#REF!</v>
      </c>
      <c r="K1232" s="14" t="str">
        <f t="shared" si="42"/>
        <v>Salida</v>
      </c>
    </row>
    <row r="1233" spans="1:11" x14ac:dyDescent="0.25">
      <c r="A1233" s="14">
        <v>1232</v>
      </c>
      <c r="B1233" s="14" t="e">
        <f>VLOOKUP('Ctrl+V'!#REF!,Data!$A$1:$B$200,2,0)</f>
        <v>#REF!</v>
      </c>
      <c r="C1233" s="19" t="e">
        <f>'Ctrl+V'!#REF!</f>
        <v>#REF!</v>
      </c>
      <c r="D1233" s="20" t="e">
        <f>'Ctrl+V'!#REF!</f>
        <v>#REF!</v>
      </c>
      <c r="E1233" s="14" t="e">
        <f>'Ctrl+V'!#REF!</f>
        <v>#REF!</v>
      </c>
      <c r="F1233" s="14" t="e">
        <f t="shared" si="41"/>
        <v>#REF!</v>
      </c>
      <c r="G1233" s="14" t="e">
        <f>VLOOKUP(F1233,'Time Chart'!$A$1:$D$25,4,0)</f>
        <v>#REF!</v>
      </c>
      <c r="H1233" s="21" t="e">
        <f>'Ctrl+V'!#REF!</f>
        <v>#REF!</v>
      </c>
      <c r="K1233" s="14" t="str">
        <f t="shared" si="42"/>
        <v>Salida</v>
      </c>
    </row>
    <row r="1234" spans="1:11" x14ac:dyDescent="0.25">
      <c r="A1234" s="14">
        <v>1233</v>
      </c>
      <c r="B1234" s="14" t="e">
        <f>VLOOKUP('Ctrl+V'!#REF!,Data!$A$1:$B$200,2,0)</f>
        <v>#REF!</v>
      </c>
      <c r="C1234" s="19" t="e">
        <f>'Ctrl+V'!#REF!</f>
        <v>#REF!</v>
      </c>
      <c r="D1234" s="20" t="e">
        <f>'Ctrl+V'!#REF!</f>
        <v>#REF!</v>
      </c>
      <c r="E1234" s="14" t="e">
        <f>'Ctrl+V'!#REF!</f>
        <v>#REF!</v>
      </c>
      <c r="F1234" s="14" t="e">
        <f t="shared" si="41"/>
        <v>#REF!</v>
      </c>
      <c r="G1234" s="14" t="e">
        <f>VLOOKUP(F1234,'Time Chart'!$A$1:$D$25,4,0)</f>
        <v>#REF!</v>
      </c>
      <c r="H1234" s="21" t="e">
        <f>'Ctrl+V'!#REF!</f>
        <v>#REF!</v>
      </c>
      <c r="K1234" s="14" t="str">
        <f t="shared" si="42"/>
        <v>Salida</v>
      </c>
    </row>
    <row r="1235" spans="1:11" x14ac:dyDescent="0.25">
      <c r="A1235" s="14">
        <v>1234</v>
      </c>
      <c r="B1235" s="14" t="e">
        <f>VLOOKUP('Ctrl+V'!#REF!,Data!$A$1:$B$200,2,0)</f>
        <v>#REF!</v>
      </c>
      <c r="C1235" s="19" t="e">
        <f>'Ctrl+V'!#REF!</f>
        <v>#REF!</v>
      </c>
      <c r="D1235" s="20" t="e">
        <f>'Ctrl+V'!#REF!</f>
        <v>#REF!</v>
      </c>
      <c r="E1235" s="14" t="e">
        <f>'Ctrl+V'!#REF!</f>
        <v>#REF!</v>
      </c>
      <c r="F1235" s="14" t="e">
        <f t="shared" si="41"/>
        <v>#REF!</v>
      </c>
      <c r="G1235" s="14" t="e">
        <f>VLOOKUP(F1235,'Time Chart'!$A$1:$D$25,4,0)</f>
        <v>#REF!</v>
      </c>
      <c r="H1235" s="21" t="e">
        <f>'Ctrl+V'!#REF!</f>
        <v>#REF!</v>
      </c>
      <c r="K1235" s="14" t="str">
        <f t="shared" si="42"/>
        <v>Salida</v>
      </c>
    </row>
    <row r="1236" spans="1:11" x14ac:dyDescent="0.25">
      <c r="A1236" s="14">
        <v>1235</v>
      </c>
      <c r="B1236" s="14" t="e">
        <f>VLOOKUP('Ctrl+V'!#REF!,Data!$A$1:$B$200,2,0)</f>
        <v>#REF!</v>
      </c>
      <c r="C1236" s="19" t="e">
        <f>'Ctrl+V'!#REF!</f>
        <v>#REF!</v>
      </c>
      <c r="D1236" s="20" t="e">
        <f>'Ctrl+V'!#REF!</f>
        <v>#REF!</v>
      </c>
      <c r="E1236" s="14" t="e">
        <f>'Ctrl+V'!#REF!</f>
        <v>#REF!</v>
      </c>
      <c r="F1236" s="14" t="e">
        <f t="shared" si="41"/>
        <v>#REF!</v>
      </c>
      <c r="G1236" s="14" t="e">
        <f>VLOOKUP(F1236,'Time Chart'!$A$1:$D$25,4,0)</f>
        <v>#REF!</v>
      </c>
      <c r="H1236" s="21" t="e">
        <f>'Ctrl+V'!#REF!</f>
        <v>#REF!</v>
      </c>
      <c r="K1236" s="14" t="str">
        <f t="shared" si="42"/>
        <v>Salida</v>
      </c>
    </row>
    <row r="1237" spans="1:11" x14ac:dyDescent="0.25">
      <c r="A1237" s="14">
        <v>1236</v>
      </c>
      <c r="B1237" s="14" t="e">
        <f>VLOOKUP('Ctrl+V'!#REF!,Data!$A$1:$B$200,2,0)</f>
        <v>#REF!</v>
      </c>
      <c r="C1237" s="19" t="e">
        <f>'Ctrl+V'!#REF!</f>
        <v>#REF!</v>
      </c>
      <c r="D1237" s="20" t="e">
        <f>'Ctrl+V'!#REF!</f>
        <v>#REF!</v>
      </c>
      <c r="E1237" s="14" t="e">
        <f>'Ctrl+V'!#REF!</f>
        <v>#REF!</v>
      </c>
      <c r="F1237" s="14" t="e">
        <f t="shared" si="41"/>
        <v>#REF!</v>
      </c>
      <c r="G1237" s="14" t="e">
        <f>VLOOKUP(F1237,'Time Chart'!$A$1:$D$25,4,0)</f>
        <v>#REF!</v>
      </c>
      <c r="H1237" s="21" t="e">
        <f>'Ctrl+V'!#REF!</f>
        <v>#REF!</v>
      </c>
      <c r="K1237" s="14" t="str">
        <f t="shared" si="42"/>
        <v>Salida</v>
      </c>
    </row>
    <row r="1238" spans="1:11" x14ac:dyDescent="0.25">
      <c r="A1238" s="14">
        <v>1237</v>
      </c>
      <c r="B1238" s="14" t="e">
        <f>VLOOKUP('Ctrl+V'!#REF!,Data!$A$1:$B$200,2,0)</f>
        <v>#REF!</v>
      </c>
      <c r="C1238" s="19" t="e">
        <f>'Ctrl+V'!#REF!</f>
        <v>#REF!</v>
      </c>
      <c r="D1238" s="20" t="e">
        <f>'Ctrl+V'!#REF!</f>
        <v>#REF!</v>
      </c>
      <c r="E1238" s="14" t="e">
        <f>'Ctrl+V'!#REF!</f>
        <v>#REF!</v>
      </c>
      <c r="F1238" s="14" t="e">
        <f t="shared" si="41"/>
        <v>#REF!</v>
      </c>
      <c r="G1238" s="14" t="e">
        <f>VLOOKUP(F1238,'Time Chart'!$A$1:$D$25,4,0)</f>
        <v>#REF!</v>
      </c>
      <c r="H1238" s="21" t="e">
        <f>'Ctrl+V'!#REF!</f>
        <v>#REF!</v>
      </c>
      <c r="K1238" s="14" t="str">
        <f t="shared" si="42"/>
        <v>Salida</v>
      </c>
    </row>
    <row r="1239" spans="1:11" x14ac:dyDescent="0.25">
      <c r="A1239" s="14">
        <v>1238</v>
      </c>
      <c r="B1239" s="14" t="e">
        <f>VLOOKUP('Ctrl+V'!#REF!,Data!$A$1:$B$200,2,0)</f>
        <v>#REF!</v>
      </c>
      <c r="C1239" s="19" t="e">
        <f>'Ctrl+V'!#REF!</f>
        <v>#REF!</v>
      </c>
      <c r="D1239" s="20" t="e">
        <f>'Ctrl+V'!#REF!</f>
        <v>#REF!</v>
      </c>
      <c r="E1239" s="14" t="e">
        <f>'Ctrl+V'!#REF!</f>
        <v>#REF!</v>
      </c>
      <c r="F1239" s="14" t="e">
        <f t="shared" si="41"/>
        <v>#REF!</v>
      </c>
      <c r="G1239" s="14" t="e">
        <f>VLOOKUP(F1239,'Time Chart'!$A$1:$D$25,4,0)</f>
        <v>#REF!</v>
      </c>
      <c r="H1239" s="21" t="e">
        <f>'Ctrl+V'!#REF!</f>
        <v>#REF!</v>
      </c>
      <c r="K1239" s="14" t="str">
        <f t="shared" si="42"/>
        <v>Salida</v>
      </c>
    </row>
    <row r="1240" spans="1:11" x14ac:dyDescent="0.25">
      <c r="A1240" s="14">
        <v>1239</v>
      </c>
      <c r="B1240" s="14" t="e">
        <f>VLOOKUP('Ctrl+V'!#REF!,Data!$A$1:$B$200,2,0)</f>
        <v>#REF!</v>
      </c>
      <c r="C1240" s="19" t="e">
        <f>'Ctrl+V'!#REF!</f>
        <v>#REF!</v>
      </c>
      <c r="D1240" s="20" t="e">
        <f>'Ctrl+V'!#REF!</f>
        <v>#REF!</v>
      </c>
      <c r="E1240" s="14" t="e">
        <f>'Ctrl+V'!#REF!</f>
        <v>#REF!</v>
      </c>
      <c r="F1240" s="14" t="e">
        <f t="shared" si="41"/>
        <v>#REF!</v>
      </c>
      <c r="G1240" s="14" t="e">
        <f>VLOOKUP(F1240,'Time Chart'!$A$1:$D$25,4,0)</f>
        <v>#REF!</v>
      </c>
      <c r="H1240" s="21" t="e">
        <f>'Ctrl+V'!#REF!</f>
        <v>#REF!</v>
      </c>
      <c r="K1240" s="14" t="str">
        <f t="shared" si="42"/>
        <v>Salida</v>
      </c>
    </row>
    <row r="1241" spans="1:11" x14ac:dyDescent="0.25">
      <c r="A1241" s="14">
        <v>1240</v>
      </c>
      <c r="B1241" s="14" t="e">
        <f>VLOOKUP('Ctrl+V'!#REF!,Data!$A$1:$B$200,2,0)</f>
        <v>#REF!</v>
      </c>
      <c r="C1241" s="19" t="e">
        <f>'Ctrl+V'!#REF!</f>
        <v>#REF!</v>
      </c>
      <c r="D1241" s="20" t="e">
        <f>'Ctrl+V'!#REF!</f>
        <v>#REF!</v>
      </c>
      <c r="E1241" s="14" t="e">
        <f>'Ctrl+V'!#REF!</f>
        <v>#REF!</v>
      </c>
      <c r="F1241" s="14" t="e">
        <f t="shared" si="41"/>
        <v>#REF!</v>
      </c>
      <c r="G1241" s="14" t="e">
        <f>VLOOKUP(F1241,'Time Chart'!$A$1:$D$25,4,0)</f>
        <v>#REF!</v>
      </c>
      <c r="H1241" s="21" t="e">
        <f>'Ctrl+V'!#REF!</f>
        <v>#REF!</v>
      </c>
      <c r="K1241" s="14" t="str">
        <f t="shared" si="42"/>
        <v>Salida</v>
      </c>
    </row>
    <row r="1242" spans="1:11" x14ac:dyDescent="0.25">
      <c r="A1242" s="14">
        <v>1241</v>
      </c>
      <c r="B1242" s="14" t="e">
        <f>VLOOKUP('Ctrl+V'!#REF!,Data!$A$1:$B$200,2,0)</f>
        <v>#REF!</v>
      </c>
      <c r="C1242" s="19" t="e">
        <f>'Ctrl+V'!#REF!</f>
        <v>#REF!</v>
      </c>
      <c r="D1242" s="20" t="e">
        <f>'Ctrl+V'!#REF!</f>
        <v>#REF!</v>
      </c>
      <c r="E1242" s="14" t="e">
        <f>'Ctrl+V'!#REF!</f>
        <v>#REF!</v>
      </c>
      <c r="F1242" s="14" t="e">
        <f t="shared" si="41"/>
        <v>#REF!</v>
      </c>
      <c r="G1242" s="14" t="e">
        <f>VLOOKUP(F1242,'Time Chart'!$A$1:$D$25,4,0)</f>
        <v>#REF!</v>
      </c>
      <c r="H1242" s="21" t="e">
        <f>'Ctrl+V'!#REF!</f>
        <v>#REF!</v>
      </c>
      <c r="K1242" s="14" t="str">
        <f t="shared" si="42"/>
        <v>Salida</v>
      </c>
    </row>
    <row r="1243" spans="1:11" x14ac:dyDescent="0.25">
      <c r="A1243" s="14">
        <v>1242</v>
      </c>
      <c r="B1243" s="14" t="e">
        <f>VLOOKUP('Ctrl+V'!#REF!,Data!$A$1:$B$200,2,0)</f>
        <v>#REF!</v>
      </c>
      <c r="C1243" s="19" t="e">
        <f>'Ctrl+V'!#REF!</f>
        <v>#REF!</v>
      </c>
      <c r="D1243" s="20" t="e">
        <f>'Ctrl+V'!#REF!</f>
        <v>#REF!</v>
      </c>
      <c r="E1243" s="14" t="e">
        <f>'Ctrl+V'!#REF!</f>
        <v>#REF!</v>
      </c>
      <c r="F1243" s="14" t="e">
        <f t="shared" si="41"/>
        <v>#REF!</v>
      </c>
      <c r="G1243" s="14" t="e">
        <f>VLOOKUP(F1243,'Time Chart'!$A$1:$D$25,4,0)</f>
        <v>#REF!</v>
      </c>
      <c r="H1243" s="21" t="e">
        <f>'Ctrl+V'!#REF!</f>
        <v>#REF!</v>
      </c>
      <c r="K1243" s="14" t="str">
        <f t="shared" si="42"/>
        <v>Salida</v>
      </c>
    </row>
    <row r="1244" spans="1:11" x14ac:dyDescent="0.25">
      <c r="A1244" s="14">
        <v>1243</v>
      </c>
      <c r="B1244" s="14" t="e">
        <f>VLOOKUP('Ctrl+V'!#REF!,Data!$A$1:$B$200,2,0)</f>
        <v>#REF!</v>
      </c>
      <c r="C1244" s="19" t="e">
        <f>'Ctrl+V'!#REF!</f>
        <v>#REF!</v>
      </c>
      <c r="D1244" s="20" t="e">
        <f>'Ctrl+V'!#REF!</f>
        <v>#REF!</v>
      </c>
      <c r="E1244" s="14" t="e">
        <f>'Ctrl+V'!#REF!</f>
        <v>#REF!</v>
      </c>
      <c r="F1244" s="14" t="e">
        <f t="shared" si="41"/>
        <v>#REF!</v>
      </c>
      <c r="G1244" s="14" t="e">
        <f>VLOOKUP(F1244,'Time Chart'!$A$1:$D$25,4,0)</f>
        <v>#REF!</v>
      </c>
      <c r="H1244" s="21" t="e">
        <f>'Ctrl+V'!#REF!</f>
        <v>#REF!</v>
      </c>
      <c r="K1244" s="14" t="str">
        <f t="shared" si="42"/>
        <v>Salida</v>
      </c>
    </row>
    <row r="1245" spans="1:11" x14ac:dyDescent="0.25">
      <c r="A1245" s="14">
        <v>1244</v>
      </c>
      <c r="B1245" s="14" t="e">
        <f>VLOOKUP('Ctrl+V'!#REF!,Data!$A$1:$B$200,2,0)</f>
        <v>#REF!</v>
      </c>
      <c r="C1245" s="19" t="e">
        <f>'Ctrl+V'!#REF!</f>
        <v>#REF!</v>
      </c>
      <c r="D1245" s="20" t="e">
        <f>'Ctrl+V'!#REF!</f>
        <v>#REF!</v>
      </c>
      <c r="E1245" s="14" t="e">
        <f>'Ctrl+V'!#REF!</f>
        <v>#REF!</v>
      </c>
      <c r="F1245" s="14" t="e">
        <f t="shared" si="41"/>
        <v>#REF!</v>
      </c>
      <c r="G1245" s="14" t="e">
        <f>VLOOKUP(F1245,'Time Chart'!$A$1:$D$25,4,0)</f>
        <v>#REF!</v>
      </c>
      <c r="H1245" s="21" t="e">
        <f>'Ctrl+V'!#REF!</f>
        <v>#REF!</v>
      </c>
      <c r="K1245" s="14" t="str">
        <f t="shared" si="42"/>
        <v>Salida</v>
      </c>
    </row>
    <row r="1246" spans="1:11" x14ac:dyDescent="0.25">
      <c r="A1246" s="14">
        <v>1245</v>
      </c>
      <c r="B1246" s="14" t="e">
        <f>VLOOKUP('Ctrl+V'!#REF!,Data!$A$1:$B$200,2,0)</f>
        <v>#REF!</v>
      </c>
      <c r="C1246" s="19" t="e">
        <f>'Ctrl+V'!#REF!</f>
        <v>#REF!</v>
      </c>
      <c r="D1246" s="20" t="e">
        <f>'Ctrl+V'!#REF!</f>
        <v>#REF!</v>
      </c>
      <c r="E1246" s="14" t="e">
        <f>'Ctrl+V'!#REF!</f>
        <v>#REF!</v>
      </c>
      <c r="F1246" s="14" t="e">
        <f t="shared" si="41"/>
        <v>#REF!</v>
      </c>
      <c r="G1246" s="14" t="e">
        <f>VLOOKUP(F1246,'Time Chart'!$A$1:$D$25,4,0)</f>
        <v>#REF!</v>
      </c>
      <c r="H1246" s="21" t="e">
        <f>'Ctrl+V'!#REF!</f>
        <v>#REF!</v>
      </c>
      <c r="K1246" s="14" t="str">
        <f t="shared" si="42"/>
        <v>Salida</v>
      </c>
    </row>
    <row r="1247" spans="1:11" x14ac:dyDescent="0.25">
      <c r="A1247" s="14">
        <v>1246</v>
      </c>
      <c r="B1247" s="14" t="e">
        <f>VLOOKUP('Ctrl+V'!#REF!,Data!$A$1:$B$200,2,0)</f>
        <v>#REF!</v>
      </c>
      <c r="C1247" s="19" t="e">
        <f>'Ctrl+V'!#REF!</f>
        <v>#REF!</v>
      </c>
      <c r="D1247" s="20" t="e">
        <f>'Ctrl+V'!#REF!</f>
        <v>#REF!</v>
      </c>
      <c r="E1247" s="14" t="e">
        <f>'Ctrl+V'!#REF!</f>
        <v>#REF!</v>
      </c>
      <c r="F1247" s="14" t="e">
        <f t="shared" si="41"/>
        <v>#REF!</v>
      </c>
      <c r="G1247" s="14" t="e">
        <f>VLOOKUP(F1247,'Time Chart'!$A$1:$D$25,4,0)</f>
        <v>#REF!</v>
      </c>
      <c r="H1247" s="21" t="e">
        <f>'Ctrl+V'!#REF!</f>
        <v>#REF!</v>
      </c>
      <c r="K1247" s="14" t="str">
        <f t="shared" si="42"/>
        <v>Salida</v>
      </c>
    </row>
    <row r="1248" spans="1:11" x14ac:dyDescent="0.25">
      <c r="A1248" s="14">
        <v>1247</v>
      </c>
      <c r="B1248" s="14" t="e">
        <f>VLOOKUP('Ctrl+V'!#REF!,Data!$A$1:$B$200,2,0)</f>
        <v>#REF!</v>
      </c>
      <c r="C1248" s="19" t="e">
        <f>'Ctrl+V'!#REF!</f>
        <v>#REF!</v>
      </c>
      <c r="D1248" s="20" t="e">
        <f>'Ctrl+V'!#REF!</f>
        <v>#REF!</v>
      </c>
      <c r="E1248" s="14" t="e">
        <f>'Ctrl+V'!#REF!</f>
        <v>#REF!</v>
      </c>
      <c r="F1248" s="14" t="e">
        <f t="shared" si="41"/>
        <v>#REF!</v>
      </c>
      <c r="G1248" s="14" t="e">
        <f>VLOOKUP(F1248,'Time Chart'!$A$1:$D$25,4,0)</f>
        <v>#REF!</v>
      </c>
      <c r="H1248" s="21" t="e">
        <f>'Ctrl+V'!#REF!</f>
        <v>#REF!</v>
      </c>
      <c r="K1248" s="14" t="str">
        <f t="shared" si="42"/>
        <v>Salida</v>
      </c>
    </row>
    <row r="1249" spans="1:11" x14ac:dyDescent="0.25">
      <c r="A1249" s="14">
        <v>1248</v>
      </c>
      <c r="B1249" s="14" t="e">
        <f>VLOOKUP('Ctrl+V'!#REF!,Data!$A$1:$B$200,2,0)</f>
        <v>#REF!</v>
      </c>
      <c r="C1249" s="19" t="e">
        <f>'Ctrl+V'!#REF!</f>
        <v>#REF!</v>
      </c>
      <c r="D1249" s="20" t="e">
        <f>'Ctrl+V'!#REF!</f>
        <v>#REF!</v>
      </c>
      <c r="E1249" s="14" t="e">
        <f>'Ctrl+V'!#REF!</f>
        <v>#REF!</v>
      </c>
      <c r="F1249" s="14" t="e">
        <f t="shared" si="41"/>
        <v>#REF!</v>
      </c>
      <c r="G1249" s="14" t="e">
        <f>VLOOKUP(F1249,'Time Chart'!$A$1:$D$25,4,0)</f>
        <v>#REF!</v>
      </c>
      <c r="H1249" s="21" t="e">
        <f>'Ctrl+V'!#REF!</f>
        <v>#REF!</v>
      </c>
      <c r="K1249" s="14" t="str">
        <f t="shared" si="42"/>
        <v>Salida</v>
      </c>
    </row>
    <row r="1250" spans="1:11" x14ac:dyDescent="0.25">
      <c r="A1250" s="14">
        <v>1249</v>
      </c>
      <c r="B1250" s="14" t="e">
        <f>VLOOKUP('Ctrl+V'!#REF!,Data!$A$1:$B$200,2,0)</f>
        <v>#REF!</v>
      </c>
      <c r="C1250" s="19" t="e">
        <f>'Ctrl+V'!#REF!</f>
        <v>#REF!</v>
      </c>
      <c r="D1250" s="20" t="e">
        <f>'Ctrl+V'!#REF!</f>
        <v>#REF!</v>
      </c>
      <c r="E1250" s="14" t="e">
        <f>'Ctrl+V'!#REF!</f>
        <v>#REF!</v>
      </c>
      <c r="F1250" s="14" t="e">
        <f t="shared" si="41"/>
        <v>#REF!</v>
      </c>
      <c r="G1250" s="14" t="e">
        <f>VLOOKUP(F1250,'Time Chart'!$A$1:$D$25,4,0)</f>
        <v>#REF!</v>
      </c>
      <c r="H1250" s="21" t="e">
        <f>'Ctrl+V'!#REF!</f>
        <v>#REF!</v>
      </c>
      <c r="K1250" s="14" t="str">
        <f t="shared" si="42"/>
        <v>Salida</v>
      </c>
    </row>
    <row r="1251" spans="1:11" x14ac:dyDescent="0.25">
      <c r="A1251" s="14">
        <v>1250</v>
      </c>
      <c r="B1251" s="14" t="e">
        <f>VLOOKUP('Ctrl+V'!#REF!,Data!$A$1:$B$200,2,0)</f>
        <v>#REF!</v>
      </c>
      <c r="C1251" s="19" t="e">
        <f>'Ctrl+V'!#REF!</f>
        <v>#REF!</v>
      </c>
      <c r="D1251" s="20" t="e">
        <f>'Ctrl+V'!#REF!</f>
        <v>#REF!</v>
      </c>
      <c r="E1251" s="14" t="e">
        <f>'Ctrl+V'!#REF!</f>
        <v>#REF!</v>
      </c>
      <c r="F1251" s="14" t="e">
        <f t="shared" si="41"/>
        <v>#REF!</v>
      </c>
      <c r="G1251" s="14" t="e">
        <f>VLOOKUP(F1251,'Time Chart'!$A$1:$D$25,4,0)</f>
        <v>#REF!</v>
      </c>
      <c r="H1251" s="21" t="e">
        <f>'Ctrl+V'!#REF!</f>
        <v>#REF!</v>
      </c>
      <c r="K1251" s="14" t="str">
        <f t="shared" si="42"/>
        <v>Salida</v>
      </c>
    </row>
    <row r="1252" spans="1:11" x14ac:dyDescent="0.25">
      <c r="A1252" s="14">
        <v>1251</v>
      </c>
      <c r="B1252" s="14" t="e">
        <f>VLOOKUP('Ctrl+V'!#REF!,Data!$A$1:$B$200,2,0)</f>
        <v>#REF!</v>
      </c>
      <c r="C1252" s="19" t="e">
        <f>'Ctrl+V'!#REF!</f>
        <v>#REF!</v>
      </c>
      <c r="D1252" s="20" t="e">
        <f>'Ctrl+V'!#REF!</f>
        <v>#REF!</v>
      </c>
      <c r="E1252" s="14" t="e">
        <f>'Ctrl+V'!#REF!</f>
        <v>#REF!</v>
      </c>
      <c r="F1252" s="14" t="e">
        <f t="shared" si="41"/>
        <v>#REF!</v>
      </c>
      <c r="G1252" s="14" t="e">
        <f>VLOOKUP(F1252,'Time Chart'!$A$1:$D$25,4,0)</f>
        <v>#REF!</v>
      </c>
      <c r="H1252" s="21" t="e">
        <f>'Ctrl+V'!#REF!</f>
        <v>#REF!</v>
      </c>
      <c r="K1252" s="14" t="str">
        <f t="shared" si="42"/>
        <v>Salida</v>
      </c>
    </row>
    <row r="1253" spans="1:11" x14ac:dyDescent="0.25">
      <c r="A1253" s="14">
        <v>1252</v>
      </c>
      <c r="B1253" s="14" t="e">
        <f>VLOOKUP('Ctrl+V'!#REF!,Data!$A$1:$B$200,2,0)</f>
        <v>#REF!</v>
      </c>
      <c r="C1253" s="19" t="e">
        <f>'Ctrl+V'!#REF!</f>
        <v>#REF!</v>
      </c>
      <c r="D1253" s="20" t="e">
        <f>'Ctrl+V'!#REF!</f>
        <v>#REF!</v>
      </c>
      <c r="E1253" s="14" t="e">
        <f>'Ctrl+V'!#REF!</f>
        <v>#REF!</v>
      </c>
      <c r="F1253" s="14" t="e">
        <f t="shared" si="41"/>
        <v>#REF!</v>
      </c>
      <c r="G1253" s="14" t="e">
        <f>VLOOKUP(F1253,'Time Chart'!$A$1:$D$25,4,0)</f>
        <v>#REF!</v>
      </c>
      <c r="H1253" s="21" t="e">
        <f>'Ctrl+V'!#REF!</f>
        <v>#REF!</v>
      </c>
      <c r="K1253" s="14" t="str">
        <f t="shared" si="42"/>
        <v>Salida</v>
      </c>
    </row>
    <row r="1254" spans="1:11" x14ac:dyDescent="0.25">
      <c r="A1254" s="14">
        <v>1253</v>
      </c>
      <c r="B1254" s="14" t="e">
        <f>VLOOKUP('Ctrl+V'!#REF!,Data!$A$1:$B$200,2,0)</f>
        <v>#REF!</v>
      </c>
      <c r="C1254" s="19" t="e">
        <f>'Ctrl+V'!#REF!</f>
        <v>#REF!</v>
      </c>
      <c r="D1254" s="20" t="e">
        <f>'Ctrl+V'!#REF!</f>
        <v>#REF!</v>
      </c>
      <c r="E1254" s="14" t="e">
        <f>'Ctrl+V'!#REF!</f>
        <v>#REF!</v>
      </c>
      <c r="F1254" s="14" t="e">
        <f t="shared" si="41"/>
        <v>#REF!</v>
      </c>
      <c r="G1254" s="14" t="e">
        <f>VLOOKUP(F1254,'Time Chart'!$A$1:$D$25,4,0)</f>
        <v>#REF!</v>
      </c>
      <c r="H1254" s="21" t="e">
        <f>'Ctrl+V'!#REF!</f>
        <v>#REF!</v>
      </c>
      <c r="K1254" s="14" t="str">
        <f t="shared" si="42"/>
        <v>Salida</v>
      </c>
    </row>
    <row r="1255" spans="1:11" x14ac:dyDescent="0.25">
      <c r="A1255" s="14">
        <v>1254</v>
      </c>
      <c r="B1255" s="14" t="e">
        <f>VLOOKUP('Ctrl+V'!#REF!,Data!$A$1:$B$200,2,0)</f>
        <v>#REF!</v>
      </c>
      <c r="C1255" s="19" t="e">
        <f>'Ctrl+V'!#REF!</f>
        <v>#REF!</v>
      </c>
      <c r="D1255" s="20" t="e">
        <f>'Ctrl+V'!#REF!</f>
        <v>#REF!</v>
      </c>
      <c r="E1255" s="14" t="e">
        <f>'Ctrl+V'!#REF!</f>
        <v>#REF!</v>
      </c>
      <c r="F1255" s="14" t="e">
        <f t="shared" si="41"/>
        <v>#REF!</v>
      </c>
      <c r="G1255" s="14" t="e">
        <f>VLOOKUP(F1255,'Time Chart'!$A$1:$D$25,4,0)</f>
        <v>#REF!</v>
      </c>
      <c r="H1255" s="21" t="e">
        <f>'Ctrl+V'!#REF!</f>
        <v>#REF!</v>
      </c>
      <c r="K1255" s="14" t="str">
        <f t="shared" si="42"/>
        <v>Salida</v>
      </c>
    </row>
    <row r="1256" spans="1:11" x14ac:dyDescent="0.25">
      <c r="A1256" s="14">
        <v>1255</v>
      </c>
      <c r="B1256" s="14" t="e">
        <f>VLOOKUP('Ctrl+V'!#REF!,Data!$A$1:$B$200,2,0)</f>
        <v>#REF!</v>
      </c>
      <c r="C1256" s="19" t="e">
        <f>'Ctrl+V'!#REF!</f>
        <v>#REF!</v>
      </c>
      <c r="D1256" s="20" t="e">
        <f>'Ctrl+V'!#REF!</f>
        <v>#REF!</v>
      </c>
      <c r="E1256" s="14" t="e">
        <f>'Ctrl+V'!#REF!</f>
        <v>#REF!</v>
      </c>
      <c r="F1256" s="14" t="e">
        <f t="shared" si="41"/>
        <v>#REF!</v>
      </c>
      <c r="G1256" s="14" t="e">
        <f>VLOOKUP(F1256,'Time Chart'!$A$1:$D$25,4,0)</f>
        <v>#REF!</v>
      </c>
      <c r="H1256" s="21" t="e">
        <f>'Ctrl+V'!#REF!</f>
        <v>#REF!</v>
      </c>
      <c r="K1256" s="14" t="str">
        <f t="shared" si="42"/>
        <v>Salida</v>
      </c>
    </row>
    <row r="1257" spans="1:11" x14ac:dyDescent="0.25">
      <c r="A1257" s="14">
        <v>1256</v>
      </c>
      <c r="B1257" s="14" t="e">
        <f>VLOOKUP('Ctrl+V'!#REF!,Data!$A$1:$B$200,2,0)</f>
        <v>#REF!</v>
      </c>
      <c r="C1257" s="19" t="e">
        <f>'Ctrl+V'!#REF!</f>
        <v>#REF!</v>
      </c>
      <c r="D1257" s="20" t="e">
        <f>'Ctrl+V'!#REF!</f>
        <v>#REF!</v>
      </c>
      <c r="E1257" s="14" t="e">
        <f>'Ctrl+V'!#REF!</f>
        <v>#REF!</v>
      </c>
      <c r="F1257" s="14" t="e">
        <f t="shared" si="41"/>
        <v>#REF!</v>
      </c>
      <c r="G1257" s="14" t="e">
        <f>VLOOKUP(F1257,'Time Chart'!$A$1:$D$25,4,0)</f>
        <v>#REF!</v>
      </c>
      <c r="H1257" s="21" t="e">
        <f>'Ctrl+V'!#REF!</f>
        <v>#REF!</v>
      </c>
      <c r="K1257" s="14" t="str">
        <f t="shared" si="42"/>
        <v>Salida</v>
      </c>
    </row>
    <row r="1258" spans="1:11" x14ac:dyDescent="0.25">
      <c r="A1258" s="14">
        <v>1257</v>
      </c>
      <c r="B1258" s="14" t="e">
        <f>VLOOKUP('Ctrl+V'!#REF!,Data!$A$1:$B$200,2,0)</f>
        <v>#REF!</v>
      </c>
      <c r="C1258" s="19" t="e">
        <f>'Ctrl+V'!#REF!</f>
        <v>#REF!</v>
      </c>
      <c r="D1258" s="20" t="e">
        <f>'Ctrl+V'!#REF!</f>
        <v>#REF!</v>
      </c>
      <c r="E1258" s="14" t="e">
        <f>'Ctrl+V'!#REF!</f>
        <v>#REF!</v>
      </c>
      <c r="F1258" s="14" t="e">
        <f t="shared" si="41"/>
        <v>#REF!</v>
      </c>
      <c r="G1258" s="14" t="e">
        <f>VLOOKUP(F1258,'Time Chart'!$A$1:$D$25,4,0)</f>
        <v>#REF!</v>
      </c>
      <c r="H1258" s="21" t="e">
        <f>'Ctrl+V'!#REF!</f>
        <v>#REF!</v>
      </c>
      <c r="K1258" s="14" t="str">
        <f t="shared" si="42"/>
        <v>Salida</v>
      </c>
    </row>
    <row r="1259" spans="1:11" x14ac:dyDescent="0.25">
      <c r="A1259" s="14">
        <v>1258</v>
      </c>
      <c r="B1259" s="14" t="e">
        <f>VLOOKUP('Ctrl+V'!#REF!,Data!$A$1:$B$200,2,0)</f>
        <v>#REF!</v>
      </c>
      <c r="C1259" s="19" t="e">
        <f>'Ctrl+V'!#REF!</f>
        <v>#REF!</v>
      </c>
      <c r="D1259" s="20" t="e">
        <f>'Ctrl+V'!#REF!</f>
        <v>#REF!</v>
      </c>
      <c r="E1259" s="14" t="e">
        <f>'Ctrl+V'!#REF!</f>
        <v>#REF!</v>
      </c>
      <c r="F1259" s="14" t="e">
        <f t="shared" si="41"/>
        <v>#REF!</v>
      </c>
      <c r="G1259" s="14" t="e">
        <f>VLOOKUP(F1259,'Time Chart'!$A$1:$D$25,4,0)</f>
        <v>#REF!</v>
      </c>
      <c r="H1259" s="21" t="e">
        <f>'Ctrl+V'!#REF!</f>
        <v>#REF!</v>
      </c>
      <c r="K1259" s="14" t="str">
        <f t="shared" si="42"/>
        <v>Salida</v>
      </c>
    </row>
    <row r="1260" spans="1:11" x14ac:dyDescent="0.25">
      <c r="A1260" s="14">
        <v>1259</v>
      </c>
      <c r="B1260" s="14" t="e">
        <f>VLOOKUP('Ctrl+V'!#REF!,Data!$A$1:$B$200,2,0)</f>
        <v>#REF!</v>
      </c>
      <c r="C1260" s="19" t="e">
        <f>'Ctrl+V'!#REF!</f>
        <v>#REF!</v>
      </c>
      <c r="D1260" s="20" t="e">
        <f>'Ctrl+V'!#REF!</f>
        <v>#REF!</v>
      </c>
      <c r="E1260" s="14" t="e">
        <f>'Ctrl+V'!#REF!</f>
        <v>#REF!</v>
      </c>
      <c r="F1260" s="14" t="e">
        <f t="shared" si="41"/>
        <v>#REF!</v>
      </c>
      <c r="G1260" s="14" t="e">
        <f>VLOOKUP(F1260,'Time Chart'!$A$1:$D$25,4,0)</f>
        <v>#REF!</v>
      </c>
      <c r="H1260" s="21" t="e">
        <f>'Ctrl+V'!#REF!</f>
        <v>#REF!</v>
      </c>
      <c r="K1260" s="14" t="str">
        <f t="shared" si="42"/>
        <v>Salida</v>
      </c>
    </row>
    <row r="1261" spans="1:11" x14ac:dyDescent="0.25">
      <c r="A1261" s="14">
        <v>1260</v>
      </c>
      <c r="B1261" s="14" t="e">
        <f>VLOOKUP('Ctrl+V'!#REF!,Data!$A$1:$B$200,2,0)</f>
        <v>#REF!</v>
      </c>
      <c r="C1261" s="19" t="e">
        <f>'Ctrl+V'!#REF!</f>
        <v>#REF!</v>
      </c>
      <c r="D1261" s="20" t="e">
        <f>'Ctrl+V'!#REF!</f>
        <v>#REF!</v>
      </c>
      <c r="E1261" s="14" t="e">
        <f>'Ctrl+V'!#REF!</f>
        <v>#REF!</v>
      </c>
      <c r="F1261" s="14" t="e">
        <f t="shared" si="41"/>
        <v>#REF!</v>
      </c>
      <c r="G1261" s="14" t="e">
        <f>VLOOKUP(F1261,'Time Chart'!$A$1:$D$25,4,0)</f>
        <v>#REF!</v>
      </c>
      <c r="H1261" s="21" t="e">
        <f>'Ctrl+V'!#REF!</f>
        <v>#REF!</v>
      </c>
      <c r="K1261" s="14" t="str">
        <f t="shared" si="42"/>
        <v>Salida</v>
      </c>
    </row>
    <row r="1262" spans="1:11" x14ac:dyDescent="0.25">
      <c r="A1262" s="14">
        <v>1261</v>
      </c>
      <c r="B1262" s="14" t="e">
        <f>VLOOKUP('Ctrl+V'!#REF!,Data!$A$1:$B$200,2,0)</f>
        <v>#REF!</v>
      </c>
      <c r="C1262" s="19" t="e">
        <f>'Ctrl+V'!#REF!</f>
        <v>#REF!</v>
      </c>
      <c r="D1262" s="20" t="e">
        <f>'Ctrl+V'!#REF!</f>
        <v>#REF!</v>
      </c>
      <c r="E1262" s="14" t="e">
        <f>'Ctrl+V'!#REF!</f>
        <v>#REF!</v>
      </c>
      <c r="F1262" s="14" t="e">
        <f t="shared" si="41"/>
        <v>#REF!</v>
      </c>
      <c r="G1262" s="14" t="e">
        <f>VLOOKUP(F1262,'Time Chart'!$A$1:$D$25,4,0)</f>
        <v>#REF!</v>
      </c>
      <c r="H1262" s="21" t="e">
        <f>'Ctrl+V'!#REF!</f>
        <v>#REF!</v>
      </c>
      <c r="K1262" s="14" t="str">
        <f t="shared" si="42"/>
        <v>Salida</v>
      </c>
    </row>
    <row r="1263" spans="1:11" x14ac:dyDescent="0.25">
      <c r="A1263" s="14">
        <v>1262</v>
      </c>
      <c r="B1263" s="14" t="e">
        <f>VLOOKUP('Ctrl+V'!#REF!,Data!$A$1:$B$200,2,0)</f>
        <v>#REF!</v>
      </c>
      <c r="C1263" s="19" t="e">
        <f>'Ctrl+V'!#REF!</f>
        <v>#REF!</v>
      </c>
      <c r="D1263" s="20" t="e">
        <f>'Ctrl+V'!#REF!</f>
        <v>#REF!</v>
      </c>
      <c r="E1263" s="14" t="e">
        <f>'Ctrl+V'!#REF!</f>
        <v>#REF!</v>
      </c>
      <c r="F1263" s="14" t="e">
        <f t="shared" si="41"/>
        <v>#REF!</v>
      </c>
      <c r="G1263" s="14" t="e">
        <f>VLOOKUP(F1263,'Time Chart'!$A$1:$D$25,4,0)</f>
        <v>#REF!</v>
      </c>
      <c r="H1263" s="21" t="e">
        <f>'Ctrl+V'!#REF!</f>
        <v>#REF!</v>
      </c>
      <c r="K1263" s="14" t="str">
        <f t="shared" si="42"/>
        <v>Salida</v>
      </c>
    </row>
    <row r="1264" spans="1:11" x14ac:dyDescent="0.25">
      <c r="A1264" s="14">
        <v>1263</v>
      </c>
      <c r="B1264" s="14" t="e">
        <f>VLOOKUP('Ctrl+V'!#REF!,Data!$A$1:$B$200,2,0)</f>
        <v>#REF!</v>
      </c>
      <c r="C1264" s="19" t="e">
        <f>'Ctrl+V'!#REF!</f>
        <v>#REF!</v>
      </c>
      <c r="D1264" s="20" t="e">
        <f>'Ctrl+V'!#REF!</f>
        <v>#REF!</v>
      </c>
      <c r="E1264" s="14" t="e">
        <f>'Ctrl+V'!#REF!</f>
        <v>#REF!</v>
      </c>
      <c r="F1264" s="14" t="e">
        <f t="shared" si="41"/>
        <v>#REF!</v>
      </c>
      <c r="G1264" s="14" t="e">
        <f>VLOOKUP(F1264,'Time Chart'!$A$1:$D$25,4,0)</f>
        <v>#REF!</v>
      </c>
      <c r="H1264" s="21" t="e">
        <f>'Ctrl+V'!#REF!</f>
        <v>#REF!</v>
      </c>
      <c r="K1264" s="14" t="str">
        <f t="shared" si="42"/>
        <v>Salida</v>
      </c>
    </row>
    <row r="1265" spans="1:11" x14ac:dyDescent="0.25">
      <c r="A1265" s="14">
        <v>1264</v>
      </c>
      <c r="B1265" s="14" t="e">
        <f>VLOOKUP('Ctrl+V'!#REF!,Data!$A$1:$B$200,2,0)</f>
        <v>#REF!</v>
      </c>
      <c r="C1265" s="19" t="e">
        <f>'Ctrl+V'!#REF!</f>
        <v>#REF!</v>
      </c>
      <c r="D1265" s="20" t="e">
        <f>'Ctrl+V'!#REF!</f>
        <v>#REF!</v>
      </c>
      <c r="E1265" s="14" t="e">
        <f>'Ctrl+V'!#REF!</f>
        <v>#REF!</v>
      </c>
      <c r="F1265" s="14" t="e">
        <f t="shared" ref="F1265:F1328" si="43">ROUNDDOWN(HOUR(C1265),1)+1</f>
        <v>#REF!</v>
      </c>
      <c r="G1265" s="14" t="e">
        <f>VLOOKUP(F1265,'Time Chart'!$A$1:$D$25,4,0)</f>
        <v>#REF!</v>
      </c>
      <c r="H1265" s="21" t="e">
        <f>'Ctrl+V'!#REF!</f>
        <v>#REF!</v>
      </c>
      <c r="K1265" s="14" t="str">
        <f t="shared" si="42"/>
        <v>Salida</v>
      </c>
    </row>
    <row r="1266" spans="1:11" x14ac:dyDescent="0.25">
      <c r="A1266" s="14">
        <v>1265</v>
      </c>
      <c r="B1266" s="14" t="e">
        <f>VLOOKUP('Ctrl+V'!#REF!,Data!$A$1:$B$200,2,0)</f>
        <v>#REF!</v>
      </c>
      <c r="C1266" s="19" t="e">
        <f>'Ctrl+V'!#REF!</f>
        <v>#REF!</v>
      </c>
      <c r="D1266" s="20" t="e">
        <f>'Ctrl+V'!#REF!</f>
        <v>#REF!</v>
      </c>
      <c r="E1266" s="14" t="e">
        <f>'Ctrl+V'!#REF!</f>
        <v>#REF!</v>
      </c>
      <c r="F1266" s="14" t="e">
        <f t="shared" si="43"/>
        <v>#REF!</v>
      </c>
      <c r="G1266" s="14" t="e">
        <f>VLOOKUP(F1266,'Time Chart'!$A$1:$D$25,4,0)</f>
        <v>#REF!</v>
      </c>
      <c r="H1266" s="21" t="e">
        <f>'Ctrl+V'!#REF!</f>
        <v>#REF!</v>
      </c>
      <c r="K1266" s="14" t="str">
        <f t="shared" si="42"/>
        <v>Salida</v>
      </c>
    </row>
    <row r="1267" spans="1:11" x14ac:dyDescent="0.25">
      <c r="A1267" s="14">
        <v>1266</v>
      </c>
      <c r="B1267" s="14" t="e">
        <f>VLOOKUP('Ctrl+V'!#REF!,Data!$A$1:$B$200,2,0)</f>
        <v>#REF!</v>
      </c>
      <c r="C1267" s="19" t="e">
        <f>'Ctrl+V'!#REF!</f>
        <v>#REF!</v>
      </c>
      <c r="D1267" s="20" t="e">
        <f>'Ctrl+V'!#REF!</f>
        <v>#REF!</v>
      </c>
      <c r="E1267" s="14" t="e">
        <f>'Ctrl+V'!#REF!</f>
        <v>#REF!</v>
      </c>
      <c r="F1267" s="14" t="e">
        <f t="shared" si="43"/>
        <v>#REF!</v>
      </c>
      <c r="G1267" s="14" t="e">
        <f>VLOOKUP(F1267,'Time Chart'!$A$1:$D$25,4,0)</f>
        <v>#REF!</v>
      </c>
      <c r="H1267" s="21" t="e">
        <f>'Ctrl+V'!#REF!</f>
        <v>#REF!</v>
      </c>
      <c r="K1267" s="14" t="str">
        <f t="shared" si="42"/>
        <v>Salida</v>
      </c>
    </row>
    <row r="1268" spans="1:11" x14ac:dyDescent="0.25">
      <c r="A1268" s="14">
        <v>1267</v>
      </c>
      <c r="B1268" s="14" t="e">
        <f>VLOOKUP('Ctrl+V'!#REF!,Data!$A$1:$B$200,2,0)</f>
        <v>#REF!</v>
      </c>
      <c r="C1268" s="19" t="e">
        <f>'Ctrl+V'!#REF!</f>
        <v>#REF!</v>
      </c>
      <c r="D1268" s="20" t="e">
        <f>'Ctrl+V'!#REF!</f>
        <v>#REF!</v>
      </c>
      <c r="E1268" s="14" t="e">
        <f>'Ctrl+V'!#REF!</f>
        <v>#REF!</v>
      </c>
      <c r="F1268" s="14" t="e">
        <f t="shared" si="43"/>
        <v>#REF!</v>
      </c>
      <c r="G1268" s="14" t="e">
        <f>VLOOKUP(F1268,'Time Chart'!$A$1:$D$25,4,0)</f>
        <v>#REF!</v>
      </c>
      <c r="H1268" s="21" t="e">
        <f>'Ctrl+V'!#REF!</f>
        <v>#REF!</v>
      </c>
      <c r="K1268" s="14" t="str">
        <f t="shared" si="42"/>
        <v>Salida</v>
      </c>
    </row>
    <row r="1269" spans="1:11" x14ac:dyDescent="0.25">
      <c r="A1269" s="14">
        <v>1268</v>
      </c>
      <c r="B1269" s="14" t="e">
        <f>VLOOKUP('Ctrl+V'!#REF!,Data!$A$1:$B$200,2,0)</f>
        <v>#REF!</v>
      </c>
      <c r="C1269" s="19" t="e">
        <f>'Ctrl+V'!#REF!</f>
        <v>#REF!</v>
      </c>
      <c r="D1269" s="20" t="e">
        <f>'Ctrl+V'!#REF!</f>
        <v>#REF!</v>
      </c>
      <c r="E1269" s="14" t="e">
        <f>'Ctrl+V'!#REF!</f>
        <v>#REF!</v>
      </c>
      <c r="F1269" s="14" t="e">
        <f t="shared" si="43"/>
        <v>#REF!</v>
      </c>
      <c r="G1269" s="14" t="e">
        <f>VLOOKUP(F1269,'Time Chart'!$A$1:$D$25,4,0)</f>
        <v>#REF!</v>
      </c>
      <c r="H1269" s="21" t="e">
        <f>'Ctrl+V'!#REF!</f>
        <v>#REF!</v>
      </c>
      <c r="K1269" s="14" t="str">
        <f t="shared" si="42"/>
        <v>Salida</v>
      </c>
    </row>
    <row r="1270" spans="1:11" x14ac:dyDescent="0.25">
      <c r="A1270" s="14">
        <v>1269</v>
      </c>
      <c r="B1270" s="14" t="e">
        <f>VLOOKUP('Ctrl+V'!#REF!,Data!$A$1:$B$200,2,0)</f>
        <v>#REF!</v>
      </c>
      <c r="C1270" s="19" t="e">
        <f>'Ctrl+V'!#REF!</f>
        <v>#REF!</v>
      </c>
      <c r="D1270" s="20" t="e">
        <f>'Ctrl+V'!#REF!</f>
        <v>#REF!</v>
      </c>
      <c r="E1270" s="14" t="e">
        <f>'Ctrl+V'!#REF!</f>
        <v>#REF!</v>
      </c>
      <c r="F1270" s="14" t="e">
        <f t="shared" si="43"/>
        <v>#REF!</v>
      </c>
      <c r="G1270" s="14" t="e">
        <f>VLOOKUP(F1270,'Time Chart'!$A$1:$D$25,4,0)</f>
        <v>#REF!</v>
      </c>
      <c r="H1270" s="21" t="e">
        <f>'Ctrl+V'!#REF!</f>
        <v>#REF!</v>
      </c>
      <c r="K1270" s="14" t="str">
        <f t="shared" si="42"/>
        <v>Salida</v>
      </c>
    </row>
    <row r="1271" spans="1:11" x14ac:dyDescent="0.25">
      <c r="A1271" s="14">
        <v>1270</v>
      </c>
      <c r="B1271" s="14" t="e">
        <f>VLOOKUP('Ctrl+V'!#REF!,Data!$A$1:$B$200,2,0)</f>
        <v>#REF!</v>
      </c>
      <c r="C1271" s="19" t="e">
        <f>'Ctrl+V'!#REF!</f>
        <v>#REF!</v>
      </c>
      <c r="D1271" s="20" t="e">
        <f>'Ctrl+V'!#REF!</f>
        <v>#REF!</v>
      </c>
      <c r="E1271" s="14" t="e">
        <f>'Ctrl+V'!#REF!</f>
        <v>#REF!</v>
      </c>
      <c r="F1271" s="14" t="e">
        <f t="shared" si="43"/>
        <v>#REF!</v>
      </c>
      <c r="G1271" s="14" t="e">
        <f>VLOOKUP(F1271,'Time Chart'!$A$1:$D$25,4,0)</f>
        <v>#REF!</v>
      </c>
      <c r="H1271" s="21" t="e">
        <f>'Ctrl+V'!#REF!</f>
        <v>#REF!</v>
      </c>
      <c r="K1271" s="14" t="str">
        <f t="shared" si="42"/>
        <v>Salida</v>
      </c>
    </row>
    <row r="1272" spans="1:11" x14ac:dyDescent="0.25">
      <c r="A1272" s="14">
        <v>1271</v>
      </c>
      <c r="B1272" s="14" t="e">
        <f>VLOOKUP('Ctrl+V'!#REF!,Data!$A$1:$B$200,2,0)</f>
        <v>#REF!</v>
      </c>
      <c r="C1272" s="19" t="e">
        <f>'Ctrl+V'!#REF!</f>
        <v>#REF!</v>
      </c>
      <c r="D1272" s="20" t="e">
        <f>'Ctrl+V'!#REF!</f>
        <v>#REF!</v>
      </c>
      <c r="E1272" s="14" t="e">
        <f>'Ctrl+V'!#REF!</f>
        <v>#REF!</v>
      </c>
      <c r="F1272" s="14" t="e">
        <f t="shared" si="43"/>
        <v>#REF!</v>
      </c>
      <c r="G1272" s="14" t="e">
        <f>VLOOKUP(F1272,'Time Chart'!$A$1:$D$25,4,0)</f>
        <v>#REF!</v>
      </c>
      <c r="H1272" s="21" t="e">
        <f>'Ctrl+V'!#REF!</f>
        <v>#REF!</v>
      </c>
      <c r="K1272" s="14" t="str">
        <f t="shared" si="42"/>
        <v>Salida</v>
      </c>
    </row>
    <row r="1273" spans="1:11" x14ac:dyDescent="0.25">
      <c r="A1273" s="14">
        <v>1272</v>
      </c>
      <c r="B1273" s="14" t="e">
        <f>VLOOKUP('Ctrl+V'!#REF!,Data!$A$1:$B$200,2,0)</f>
        <v>#REF!</v>
      </c>
      <c r="C1273" s="19" t="e">
        <f>'Ctrl+V'!#REF!</f>
        <v>#REF!</v>
      </c>
      <c r="D1273" s="20" t="e">
        <f>'Ctrl+V'!#REF!</f>
        <v>#REF!</v>
      </c>
      <c r="E1273" s="14" t="e">
        <f>'Ctrl+V'!#REF!</f>
        <v>#REF!</v>
      </c>
      <c r="F1273" s="14" t="e">
        <f t="shared" si="43"/>
        <v>#REF!</v>
      </c>
      <c r="G1273" s="14" t="e">
        <f>VLOOKUP(F1273,'Time Chart'!$A$1:$D$25,4,0)</f>
        <v>#REF!</v>
      </c>
      <c r="H1273" s="21" t="e">
        <f>'Ctrl+V'!#REF!</f>
        <v>#REF!</v>
      </c>
      <c r="K1273" s="14" t="str">
        <f t="shared" si="42"/>
        <v>Salida</v>
      </c>
    </row>
    <row r="1274" spans="1:11" x14ac:dyDescent="0.25">
      <c r="A1274" s="14">
        <v>1273</v>
      </c>
      <c r="B1274" s="14" t="e">
        <f>VLOOKUP('Ctrl+V'!#REF!,Data!$A$1:$B$200,2,0)</f>
        <v>#REF!</v>
      </c>
      <c r="C1274" s="19" t="e">
        <f>'Ctrl+V'!#REF!</f>
        <v>#REF!</v>
      </c>
      <c r="D1274" s="20" t="e">
        <f>'Ctrl+V'!#REF!</f>
        <v>#REF!</v>
      </c>
      <c r="E1274" s="14" t="e">
        <f>'Ctrl+V'!#REF!</f>
        <v>#REF!</v>
      </c>
      <c r="F1274" s="14" t="e">
        <f t="shared" si="43"/>
        <v>#REF!</v>
      </c>
      <c r="G1274" s="14" t="e">
        <f>VLOOKUP(F1274,'Time Chart'!$A$1:$D$25,4,0)</f>
        <v>#REF!</v>
      </c>
      <c r="H1274" s="21" t="e">
        <f>'Ctrl+V'!#REF!</f>
        <v>#REF!</v>
      </c>
      <c r="K1274" s="14" t="str">
        <f t="shared" si="42"/>
        <v>Salida</v>
      </c>
    </row>
    <row r="1275" spans="1:11" x14ac:dyDescent="0.25">
      <c r="A1275" s="14">
        <v>1274</v>
      </c>
      <c r="B1275" s="14" t="e">
        <f>VLOOKUP('Ctrl+V'!#REF!,Data!$A$1:$B$200,2,0)</f>
        <v>#REF!</v>
      </c>
      <c r="C1275" s="19" t="e">
        <f>'Ctrl+V'!#REF!</f>
        <v>#REF!</v>
      </c>
      <c r="D1275" s="20" t="e">
        <f>'Ctrl+V'!#REF!</f>
        <v>#REF!</v>
      </c>
      <c r="E1275" s="14" t="e">
        <f>'Ctrl+V'!#REF!</f>
        <v>#REF!</v>
      </c>
      <c r="F1275" s="14" t="e">
        <f t="shared" si="43"/>
        <v>#REF!</v>
      </c>
      <c r="G1275" s="14" t="e">
        <f>VLOOKUP(F1275,'Time Chart'!$A$1:$D$25,4,0)</f>
        <v>#REF!</v>
      </c>
      <c r="H1275" s="21" t="e">
        <f>'Ctrl+V'!#REF!</f>
        <v>#REF!</v>
      </c>
      <c r="K1275" s="14" t="str">
        <f t="shared" si="42"/>
        <v>Salida</v>
      </c>
    </row>
    <row r="1276" spans="1:11" x14ac:dyDescent="0.25">
      <c r="A1276" s="14">
        <v>1275</v>
      </c>
      <c r="B1276" s="14" t="e">
        <f>VLOOKUP('Ctrl+V'!#REF!,Data!$A$1:$B$200,2,0)</f>
        <v>#REF!</v>
      </c>
      <c r="C1276" s="19" t="e">
        <f>'Ctrl+V'!#REF!</f>
        <v>#REF!</v>
      </c>
      <c r="D1276" s="20" t="e">
        <f>'Ctrl+V'!#REF!</f>
        <v>#REF!</v>
      </c>
      <c r="E1276" s="14" t="e">
        <f>'Ctrl+V'!#REF!</f>
        <v>#REF!</v>
      </c>
      <c r="F1276" s="14" t="e">
        <f t="shared" si="43"/>
        <v>#REF!</v>
      </c>
      <c r="G1276" s="14" t="e">
        <f>VLOOKUP(F1276,'Time Chart'!$A$1:$D$25,4,0)</f>
        <v>#REF!</v>
      </c>
      <c r="H1276" s="21" t="e">
        <f>'Ctrl+V'!#REF!</f>
        <v>#REF!</v>
      </c>
      <c r="K1276" s="14" t="str">
        <f t="shared" si="42"/>
        <v>Salida</v>
      </c>
    </row>
    <row r="1277" spans="1:11" x14ac:dyDescent="0.25">
      <c r="A1277" s="14">
        <v>1276</v>
      </c>
      <c r="B1277" s="14" t="e">
        <f>VLOOKUP('Ctrl+V'!#REF!,Data!$A$1:$B$200,2,0)</f>
        <v>#REF!</v>
      </c>
      <c r="C1277" s="19" t="e">
        <f>'Ctrl+V'!#REF!</f>
        <v>#REF!</v>
      </c>
      <c r="D1277" s="20" t="e">
        <f>'Ctrl+V'!#REF!</f>
        <v>#REF!</v>
      </c>
      <c r="E1277" s="14" t="e">
        <f>'Ctrl+V'!#REF!</f>
        <v>#REF!</v>
      </c>
      <c r="F1277" s="14" t="e">
        <f t="shared" si="43"/>
        <v>#REF!</v>
      </c>
      <c r="G1277" s="14" t="e">
        <f>VLOOKUP(F1277,'Time Chart'!$A$1:$D$25,4,0)</f>
        <v>#REF!</v>
      </c>
      <c r="H1277" s="21" t="e">
        <f>'Ctrl+V'!#REF!</f>
        <v>#REF!</v>
      </c>
      <c r="K1277" s="14" t="str">
        <f t="shared" si="42"/>
        <v>Salida</v>
      </c>
    </row>
    <row r="1278" spans="1:11" x14ac:dyDescent="0.25">
      <c r="A1278" s="14">
        <v>1277</v>
      </c>
      <c r="B1278" s="14" t="e">
        <f>VLOOKUP('Ctrl+V'!#REF!,Data!$A$1:$B$200,2,0)</f>
        <v>#REF!</v>
      </c>
      <c r="C1278" s="19" t="e">
        <f>'Ctrl+V'!#REF!</f>
        <v>#REF!</v>
      </c>
      <c r="D1278" s="20" t="e">
        <f>'Ctrl+V'!#REF!</f>
        <v>#REF!</v>
      </c>
      <c r="E1278" s="14" t="e">
        <f>'Ctrl+V'!#REF!</f>
        <v>#REF!</v>
      </c>
      <c r="F1278" s="14" t="e">
        <f t="shared" si="43"/>
        <v>#REF!</v>
      </c>
      <c r="G1278" s="14" t="e">
        <f>VLOOKUP(F1278,'Time Chart'!$A$1:$D$25,4,0)</f>
        <v>#REF!</v>
      </c>
      <c r="H1278" s="21" t="e">
        <f>'Ctrl+V'!#REF!</f>
        <v>#REF!</v>
      </c>
      <c r="K1278" s="14" t="str">
        <f t="shared" si="42"/>
        <v>Salida</v>
      </c>
    </row>
    <row r="1279" spans="1:11" x14ac:dyDescent="0.25">
      <c r="A1279" s="14">
        <v>1278</v>
      </c>
      <c r="B1279" s="14" t="e">
        <f>VLOOKUP('Ctrl+V'!#REF!,Data!$A$1:$B$200,2,0)</f>
        <v>#REF!</v>
      </c>
      <c r="C1279" s="19" t="e">
        <f>'Ctrl+V'!#REF!</f>
        <v>#REF!</v>
      </c>
      <c r="D1279" s="20" t="e">
        <f>'Ctrl+V'!#REF!</f>
        <v>#REF!</v>
      </c>
      <c r="E1279" s="14" t="e">
        <f>'Ctrl+V'!#REF!</f>
        <v>#REF!</v>
      </c>
      <c r="F1279" s="14" t="e">
        <f t="shared" si="43"/>
        <v>#REF!</v>
      </c>
      <c r="G1279" s="14" t="e">
        <f>VLOOKUP(F1279,'Time Chart'!$A$1:$D$25,4,0)</f>
        <v>#REF!</v>
      </c>
      <c r="H1279" s="21" t="e">
        <f>'Ctrl+V'!#REF!</f>
        <v>#REF!</v>
      </c>
      <c r="K1279" s="14" t="str">
        <f t="shared" si="42"/>
        <v>Salida</v>
      </c>
    </row>
    <row r="1280" spans="1:11" x14ac:dyDescent="0.25">
      <c r="A1280" s="14">
        <v>1279</v>
      </c>
      <c r="B1280" s="14" t="e">
        <f>VLOOKUP('Ctrl+V'!#REF!,Data!$A$1:$B$200,2,0)</f>
        <v>#REF!</v>
      </c>
      <c r="C1280" s="19" t="e">
        <f>'Ctrl+V'!#REF!</f>
        <v>#REF!</v>
      </c>
      <c r="D1280" s="20" t="e">
        <f>'Ctrl+V'!#REF!</f>
        <v>#REF!</v>
      </c>
      <c r="E1280" s="14" t="e">
        <f>'Ctrl+V'!#REF!</f>
        <v>#REF!</v>
      </c>
      <c r="F1280" s="14" t="e">
        <f t="shared" si="43"/>
        <v>#REF!</v>
      </c>
      <c r="G1280" s="14" t="e">
        <f>VLOOKUP(F1280,'Time Chart'!$A$1:$D$25,4,0)</f>
        <v>#REF!</v>
      </c>
      <c r="H1280" s="21" t="e">
        <f>'Ctrl+V'!#REF!</f>
        <v>#REF!</v>
      </c>
      <c r="K1280" s="14" t="str">
        <f t="shared" si="42"/>
        <v>Salida</v>
      </c>
    </row>
    <row r="1281" spans="1:11" x14ac:dyDescent="0.25">
      <c r="A1281" s="14">
        <v>1280</v>
      </c>
      <c r="B1281" s="14" t="e">
        <f>VLOOKUP('Ctrl+V'!#REF!,Data!$A$1:$B$200,2,0)</f>
        <v>#REF!</v>
      </c>
      <c r="C1281" s="19" t="e">
        <f>'Ctrl+V'!#REF!</f>
        <v>#REF!</v>
      </c>
      <c r="D1281" s="20" t="e">
        <f>'Ctrl+V'!#REF!</f>
        <v>#REF!</v>
      </c>
      <c r="E1281" s="14" t="e">
        <f>'Ctrl+V'!#REF!</f>
        <v>#REF!</v>
      </c>
      <c r="F1281" s="14" t="e">
        <f t="shared" si="43"/>
        <v>#REF!</v>
      </c>
      <c r="G1281" s="14" t="e">
        <f>VLOOKUP(F1281,'Time Chart'!$A$1:$D$25,4,0)</f>
        <v>#REF!</v>
      </c>
      <c r="H1281" s="21" t="e">
        <f>'Ctrl+V'!#REF!</f>
        <v>#REF!</v>
      </c>
      <c r="K1281" s="14" t="str">
        <f t="shared" si="42"/>
        <v>Salida</v>
      </c>
    </row>
    <row r="1282" spans="1:11" x14ac:dyDescent="0.25">
      <c r="A1282" s="14">
        <v>1281</v>
      </c>
      <c r="B1282" s="14" t="e">
        <f>VLOOKUP('Ctrl+V'!#REF!,Data!$A$1:$B$200,2,0)</f>
        <v>#REF!</v>
      </c>
      <c r="C1282" s="19" t="e">
        <f>'Ctrl+V'!#REF!</f>
        <v>#REF!</v>
      </c>
      <c r="D1282" s="20" t="e">
        <f>'Ctrl+V'!#REF!</f>
        <v>#REF!</v>
      </c>
      <c r="E1282" s="14" t="e">
        <f>'Ctrl+V'!#REF!</f>
        <v>#REF!</v>
      </c>
      <c r="F1282" s="14" t="e">
        <f t="shared" si="43"/>
        <v>#REF!</v>
      </c>
      <c r="G1282" s="14" t="e">
        <f>VLOOKUP(F1282,'Time Chart'!$A$1:$D$25,4,0)</f>
        <v>#REF!</v>
      </c>
      <c r="H1282" s="21" t="e">
        <f>'Ctrl+V'!#REF!</f>
        <v>#REF!</v>
      </c>
      <c r="K1282" s="14" t="str">
        <f t="shared" si="42"/>
        <v>Salida</v>
      </c>
    </row>
    <row r="1283" spans="1:11" x14ac:dyDescent="0.25">
      <c r="A1283" s="14">
        <v>1282</v>
      </c>
      <c r="B1283" s="14" t="e">
        <f>VLOOKUP('Ctrl+V'!#REF!,Data!$A$1:$B$200,2,0)</f>
        <v>#REF!</v>
      </c>
      <c r="C1283" s="19" t="e">
        <f>'Ctrl+V'!#REF!</f>
        <v>#REF!</v>
      </c>
      <c r="D1283" s="20" t="e">
        <f>'Ctrl+V'!#REF!</f>
        <v>#REF!</v>
      </c>
      <c r="E1283" s="14" t="e">
        <f>'Ctrl+V'!#REF!</f>
        <v>#REF!</v>
      </c>
      <c r="F1283" s="14" t="e">
        <f t="shared" si="43"/>
        <v>#REF!</v>
      </c>
      <c r="G1283" s="14" t="e">
        <f>VLOOKUP(F1283,'Time Chart'!$A$1:$D$25,4,0)</f>
        <v>#REF!</v>
      </c>
      <c r="H1283" s="21" t="e">
        <f>'Ctrl+V'!#REF!</f>
        <v>#REF!</v>
      </c>
      <c r="K1283" s="14" t="str">
        <f t="shared" ref="K1283:K1346" si="44">IF(J1283="Santa Lucia","Llegada","Salida")</f>
        <v>Salida</v>
      </c>
    </row>
    <row r="1284" spans="1:11" x14ac:dyDescent="0.25">
      <c r="A1284" s="14">
        <v>1283</v>
      </c>
      <c r="B1284" s="14" t="e">
        <f>VLOOKUP('Ctrl+V'!#REF!,Data!$A$1:$B$200,2,0)</f>
        <v>#REF!</v>
      </c>
      <c r="C1284" s="19" t="e">
        <f>'Ctrl+V'!#REF!</f>
        <v>#REF!</v>
      </c>
      <c r="D1284" s="20" t="e">
        <f>'Ctrl+V'!#REF!</f>
        <v>#REF!</v>
      </c>
      <c r="E1284" s="14" t="e">
        <f>'Ctrl+V'!#REF!</f>
        <v>#REF!</v>
      </c>
      <c r="F1284" s="14" t="e">
        <f t="shared" si="43"/>
        <v>#REF!</v>
      </c>
      <c r="G1284" s="14" t="e">
        <f>VLOOKUP(F1284,'Time Chart'!$A$1:$D$25,4,0)</f>
        <v>#REF!</v>
      </c>
      <c r="H1284" s="21" t="e">
        <f>'Ctrl+V'!#REF!</f>
        <v>#REF!</v>
      </c>
      <c r="K1284" s="14" t="str">
        <f t="shared" si="44"/>
        <v>Salida</v>
      </c>
    </row>
    <row r="1285" spans="1:11" x14ac:dyDescent="0.25">
      <c r="A1285" s="14">
        <v>1284</v>
      </c>
      <c r="B1285" s="14" t="e">
        <f>VLOOKUP('Ctrl+V'!#REF!,Data!$A$1:$B$200,2,0)</f>
        <v>#REF!</v>
      </c>
      <c r="C1285" s="19" t="e">
        <f>'Ctrl+V'!#REF!</f>
        <v>#REF!</v>
      </c>
      <c r="D1285" s="20" t="e">
        <f>'Ctrl+V'!#REF!</f>
        <v>#REF!</v>
      </c>
      <c r="E1285" s="14" t="e">
        <f>'Ctrl+V'!#REF!</f>
        <v>#REF!</v>
      </c>
      <c r="F1285" s="14" t="e">
        <f t="shared" si="43"/>
        <v>#REF!</v>
      </c>
      <c r="G1285" s="14" t="e">
        <f>VLOOKUP(F1285,'Time Chart'!$A$1:$D$25,4,0)</f>
        <v>#REF!</v>
      </c>
      <c r="H1285" s="21" t="e">
        <f>'Ctrl+V'!#REF!</f>
        <v>#REF!</v>
      </c>
      <c r="K1285" s="14" t="str">
        <f t="shared" si="44"/>
        <v>Salida</v>
      </c>
    </row>
    <row r="1286" spans="1:11" x14ac:dyDescent="0.25">
      <c r="A1286" s="14">
        <v>1285</v>
      </c>
      <c r="B1286" s="14" t="e">
        <f>VLOOKUP('Ctrl+V'!#REF!,Data!$A$1:$B$200,2,0)</f>
        <v>#REF!</v>
      </c>
      <c r="C1286" s="19" t="e">
        <f>'Ctrl+V'!#REF!</f>
        <v>#REF!</v>
      </c>
      <c r="D1286" s="20" t="e">
        <f>'Ctrl+V'!#REF!</f>
        <v>#REF!</v>
      </c>
      <c r="E1286" s="14" t="e">
        <f>'Ctrl+V'!#REF!</f>
        <v>#REF!</v>
      </c>
      <c r="F1286" s="14" t="e">
        <f t="shared" si="43"/>
        <v>#REF!</v>
      </c>
      <c r="G1286" s="14" t="e">
        <f>VLOOKUP(F1286,'Time Chart'!$A$1:$D$25,4,0)</f>
        <v>#REF!</v>
      </c>
      <c r="H1286" s="21" t="e">
        <f>'Ctrl+V'!#REF!</f>
        <v>#REF!</v>
      </c>
      <c r="K1286" s="14" t="str">
        <f t="shared" si="44"/>
        <v>Salida</v>
      </c>
    </row>
    <row r="1287" spans="1:11" x14ac:dyDescent="0.25">
      <c r="A1287" s="14">
        <v>1286</v>
      </c>
      <c r="B1287" s="14" t="e">
        <f>VLOOKUP('Ctrl+V'!#REF!,Data!$A$1:$B$200,2,0)</f>
        <v>#REF!</v>
      </c>
      <c r="C1287" s="19" t="e">
        <f>'Ctrl+V'!#REF!</f>
        <v>#REF!</v>
      </c>
      <c r="D1287" s="20" t="e">
        <f>'Ctrl+V'!#REF!</f>
        <v>#REF!</v>
      </c>
      <c r="E1287" s="14" t="e">
        <f>'Ctrl+V'!#REF!</f>
        <v>#REF!</v>
      </c>
      <c r="F1287" s="14" t="e">
        <f t="shared" si="43"/>
        <v>#REF!</v>
      </c>
      <c r="G1287" s="14" t="e">
        <f>VLOOKUP(F1287,'Time Chart'!$A$1:$D$25,4,0)</f>
        <v>#REF!</v>
      </c>
      <c r="H1287" s="21" t="e">
        <f>'Ctrl+V'!#REF!</f>
        <v>#REF!</v>
      </c>
      <c r="K1287" s="14" t="str">
        <f t="shared" si="44"/>
        <v>Salida</v>
      </c>
    </row>
    <row r="1288" spans="1:11" x14ac:dyDescent="0.25">
      <c r="A1288" s="14">
        <v>1287</v>
      </c>
      <c r="B1288" s="14" t="e">
        <f>VLOOKUP('Ctrl+V'!#REF!,Data!$A$1:$B$200,2,0)</f>
        <v>#REF!</v>
      </c>
      <c r="C1288" s="19" t="e">
        <f>'Ctrl+V'!#REF!</f>
        <v>#REF!</v>
      </c>
      <c r="D1288" s="20" t="e">
        <f>'Ctrl+V'!#REF!</f>
        <v>#REF!</v>
      </c>
      <c r="E1288" s="14" t="e">
        <f>'Ctrl+V'!#REF!</f>
        <v>#REF!</v>
      </c>
      <c r="F1288" s="14" t="e">
        <f t="shared" si="43"/>
        <v>#REF!</v>
      </c>
      <c r="G1288" s="14" t="e">
        <f>VLOOKUP(F1288,'Time Chart'!$A$1:$D$25,4,0)</f>
        <v>#REF!</v>
      </c>
      <c r="H1288" s="21" t="e">
        <f>'Ctrl+V'!#REF!</f>
        <v>#REF!</v>
      </c>
      <c r="K1288" s="14" t="str">
        <f t="shared" si="44"/>
        <v>Salida</v>
      </c>
    </row>
    <row r="1289" spans="1:11" x14ac:dyDescent="0.25">
      <c r="A1289" s="14">
        <v>1288</v>
      </c>
      <c r="B1289" s="14" t="e">
        <f>VLOOKUP('Ctrl+V'!#REF!,Data!$A$1:$B$200,2,0)</f>
        <v>#REF!</v>
      </c>
      <c r="C1289" s="19" t="e">
        <f>'Ctrl+V'!#REF!</f>
        <v>#REF!</v>
      </c>
      <c r="D1289" s="20" t="e">
        <f>'Ctrl+V'!#REF!</f>
        <v>#REF!</v>
      </c>
      <c r="E1289" s="14" t="e">
        <f>'Ctrl+V'!#REF!</f>
        <v>#REF!</v>
      </c>
      <c r="F1289" s="14" t="e">
        <f t="shared" si="43"/>
        <v>#REF!</v>
      </c>
      <c r="G1289" s="14" t="e">
        <f>VLOOKUP(F1289,'Time Chart'!$A$1:$D$25,4,0)</f>
        <v>#REF!</v>
      </c>
      <c r="H1289" s="21" t="e">
        <f>'Ctrl+V'!#REF!</f>
        <v>#REF!</v>
      </c>
      <c r="K1289" s="14" t="str">
        <f t="shared" si="44"/>
        <v>Salida</v>
      </c>
    </row>
    <row r="1290" spans="1:11" x14ac:dyDescent="0.25">
      <c r="A1290" s="14">
        <v>1289</v>
      </c>
      <c r="B1290" s="14" t="e">
        <f>VLOOKUP('Ctrl+V'!#REF!,Data!$A$1:$B$200,2,0)</f>
        <v>#REF!</v>
      </c>
      <c r="C1290" s="19" t="e">
        <f>'Ctrl+V'!#REF!</f>
        <v>#REF!</v>
      </c>
      <c r="D1290" s="20" t="e">
        <f>'Ctrl+V'!#REF!</f>
        <v>#REF!</v>
      </c>
      <c r="E1290" s="14" t="e">
        <f>'Ctrl+V'!#REF!</f>
        <v>#REF!</v>
      </c>
      <c r="F1290" s="14" t="e">
        <f t="shared" si="43"/>
        <v>#REF!</v>
      </c>
      <c r="G1290" s="14" t="e">
        <f>VLOOKUP(F1290,'Time Chart'!$A$1:$D$25,4,0)</f>
        <v>#REF!</v>
      </c>
      <c r="H1290" s="21" t="e">
        <f>'Ctrl+V'!#REF!</f>
        <v>#REF!</v>
      </c>
      <c r="K1290" s="14" t="str">
        <f t="shared" si="44"/>
        <v>Salida</v>
      </c>
    </row>
    <row r="1291" spans="1:11" x14ac:dyDescent="0.25">
      <c r="A1291" s="14">
        <v>1290</v>
      </c>
      <c r="B1291" s="14" t="e">
        <f>VLOOKUP('Ctrl+V'!#REF!,Data!$A$1:$B$200,2,0)</f>
        <v>#REF!</v>
      </c>
      <c r="C1291" s="19" t="e">
        <f>'Ctrl+V'!#REF!</f>
        <v>#REF!</v>
      </c>
      <c r="D1291" s="20" t="e">
        <f>'Ctrl+V'!#REF!</f>
        <v>#REF!</v>
      </c>
      <c r="E1291" s="14" t="e">
        <f>'Ctrl+V'!#REF!</f>
        <v>#REF!</v>
      </c>
      <c r="F1291" s="14" t="e">
        <f t="shared" si="43"/>
        <v>#REF!</v>
      </c>
      <c r="G1291" s="14" t="e">
        <f>VLOOKUP(F1291,'Time Chart'!$A$1:$D$25,4,0)</f>
        <v>#REF!</v>
      </c>
      <c r="H1291" s="21" t="e">
        <f>'Ctrl+V'!#REF!</f>
        <v>#REF!</v>
      </c>
      <c r="K1291" s="14" t="str">
        <f t="shared" si="44"/>
        <v>Salida</v>
      </c>
    </row>
    <row r="1292" spans="1:11" x14ac:dyDescent="0.25">
      <c r="A1292" s="14">
        <v>1291</v>
      </c>
      <c r="B1292" s="14" t="e">
        <f>VLOOKUP('Ctrl+V'!#REF!,Data!$A$1:$B$200,2,0)</f>
        <v>#REF!</v>
      </c>
      <c r="C1292" s="19" t="e">
        <f>'Ctrl+V'!#REF!</f>
        <v>#REF!</v>
      </c>
      <c r="D1292" s="20" t="e">
        <f>'Ctrl+V'!#REF!</f>
        <v>#REF!</v>
      </c>
      <c r="E1292" s="14" t="e">
        <f>'Ctrl+V'!#REF!</f>
        <v>#REF!</v>
      </c>
      <c r="F1292" s="14" t="e">
        <f t="shared" si="43"/>
        <v>#REF!</v>
      </c>
      <c r="G1292" s="14" t="e">
        <f>VLOOKUP(F1292,'Time Chart'!$A$1:$D$25,4,0)</f>
        <v>#REF!</v>
      </c>
      <c r="H1292" s="21" t="e">
        <f>'Ctrl+V'!#REF!</f>
        <v>#REF!</v>
      </c>
      <c r="K1292" s="14" t="str">
        <f t="shared" si="44"/>
        <v>Salida</v>
      </c>
    </row>
    <row r="1293" spans="1:11" x14ac:dyDescent="0.25">
      <c r="A1293" s="14">
        <v>1292</v>
      </c>
      <c r="B1293" s="14" t="e">
        <f>VLOOKUP('Ctrl+V'!#REF!,Data!$A$1:$B$200,2,0)</f>
        <v>#REF!</v>
      </c>
      <c r="C1293" s="19" t="e">
        <f>'Ctrl+V'!#REF!</f>
        <v>#REF!</v>
      </c>
      <c r="D1293" s="20" t="e">
        <f>'Ctrl+V'!#REF!</f>
        <v>#REF!</v>
      </c>
      <c r="E1293" s="14" t="e">
        <f>'Ctrl+V'!#REF!</f>
        <v>#REF!</v>
      </c>
      <c r="F1293" s="14" t="e">
        <f t="shared" si="43"/>
        <v>#REF!</v>
      </c>
      <c r="G1293" s="14" t="e">
        <f>VLOOKUP(F1293,'Time Chart'!$A$1:$D$25,4,0)</f>
        <v>#REF!</v>
      </c>
      <c r="H1293" s="21" t="e">
        <f>'Ctrl+V'!#REF!</f>
        <v>#REF!</v>
      </c>
      <c r="K1293" s="14" t="str">
        <f t="shared" si="44"/>
        <v>Salida</v>
      </c>
    </row>
    <row r="1294" spans="1:11" x14ac:dyDescent="0.25">
      <c r="A1294" s="14">
        <v>1293</v>
      </c>
      <c r="B1294" s="14" t="e">
        <f>VLOOKUP('Ctrl+V'!#REF!,Data!$A$1:$B$200,2,0)</f>
        <v>#REF!</v>
      </c>
      <c r="C1294" s="19" t="e">
        <f>'Ctrl+V'!#REF!</f>
        <v>#REF!</v>
      </c>
      <c r="D1294" s="20" t="e">
        <f>'Ctrl+V'!#REF!</f>
        <v>#REF!</v>
      </c>
      <c r="E1294" s="14" t="e">
        <f>'Ctrl+V'!#REF!</f>
        <v>#REF!</v>
      </c>
      <c r="F1294" s="14" t="e">
        <f t="shared" si="43"/>
        <v>#REF!</v>
      </c>
      <c r="G1294" s="14" t="e">
        <f>VLOOKUP(F1294,'Time Chart'!$A$1:$D$25,4,0)</f>
        <v>#REF!</v>
      </c>
      <c r="H1294" s="21" t="e">
        <f>'Ctrl+V'!#REF!</f>
        <v>#REF!</v>
      </c>
      <c r="K1294" s="14" t="str">
        <f t="shared" si="44"/>
        <v>Salida</v>
      </c>
    </row>
    <row r="1295" spans="1:11" x14ac:dyDescent="0.25">
      <c r="A1295" s="14">
        <v>1294</v>
      </c>
      <c r="B1295" s="14" t="e">
        <f>VLOOKUP('Ctrl+V'!#REF!,Data!$A$1:$B$200,2,0)</f>
        <v>#REF!</v>
      </c>
      <c r="C1295" s="19" t="e">
        <f>'Ctrl+V'!#REF!</f>
        <v>#REF!</v>
      </c>
      <c r="D1295" s="20" t="e">
        <f>'Ctrl+V'!#REF!</f>
        <v>#REF!</v>
      </c>
      <c r="E1295" s="14" t="e">
        <f>'Ctrl+V'!#REF!</f>
        <v>#REF!</v>
      </c>
      <c r="F1295" s="14" t="e">
        <f t="shared" si="43"/>
        <v>#REF!</v>
      </c>
      <c r="G1295" s="14" t="e">
        <f>VLOOKUP(F1295,'Time Chart'!$A$1:$D$25,4,0)</f>
        <v>#REF!</v>
      </c>
      <c r="H1295" s="21" t="e">
        <f>'Ctrl+V'!#REF!</f>
        <v>#REF!</v>
      </c>
      <c r="K1295" s="14" t="str">
        <f t="shared" si="44"/>
        <v>Salida</v>
      </c>
    </row>
    <row r="1296" spans="1:11" x14ac:dyDescent="0.25">
      <c r="A1296" s="14">
        <v>1295</v>
      </c>
      <c r="B1296" s="14" t="e">
        <f>VLOOKUP('Ctrl+V'!#REF!,Data!$A$1:$B$200,2,0)</f>
        <v>#REF!</v>
      </c>
      <c r="C1296" s="19" t="e">
        <f>'Ctrl+V'!#REF!</f>
        <v>#REF!</v>
      </c>
      <c r="D1296" s="20" t="e">
        <f>'Ctrl+V'!#REF!</f>
        <v>#REF!</v>
      </c>
      <c r="E1296" s="14" t="e">
        <f>'Ctrl+V'!#REF!</f>
        <v>#REF!</v>
      </c>
      <c r="F1296" s="14" t="e">
        <f t="shared" si="43"/>
        <v>#REF!</v>
      </c>
      <c r="G1296" s="14" t="e">
        <f>VLOOKUP(F1296,'Time Chart'!$A$1:$D$25,4,0)</f>
        <v>#REF!</v>
      </c>
      <c r="H1296" s="21" t="e">
        <f>'Ctrl+V'!#REF!</f>
        <v>#REF!</v>
      </c>
      <c r="K1296" s="14" t="str">
        <f t="shared" si="44"/>
        <v>Salida</v>
      </c>
    </row>
    <row r="1297" spans="1:11" x14ac:dyDescent="0.25">
      <c r="A1297" s="14">
        <v>1296</v>
      </c>
      <c r="B1297" s="14" t="e">
        <f>VLOOKUP('Ctrl+V'!#REF!,Data!$A$1:$B$200,2,0)</f>
        <v>#REF!</v>
      </c>
      <c r="C1297" s="19" t="e">
        <f>'Ctrl+V'!#REF!</f>
        <v>#REF!</v>
      </c>
      <c r="D1297" s="20" t="e">
        <f>'Ctrl+V'!#REF!</f>
        <v>#REF!</v>
      </c>
      <c r="E1297" s="14" t="e">
        <f>'Ctrl+V'!#REF!</f>
        <v>#REF!</v>
      </c>
      <c r="F1297" s="14" t="e">
        <f t="shared" si="43"/>
        <v>#REF!</v>
      </c>
      <c r="G1297" s="14" t="e">
        <f>VLOOKUP(F1297,'Time Chart'!$A$1:$D$25,4,0)</f>
        <v>#REF!</v>
      </c>
      <c r="H1297" s="21" t="e">
        <f>'Ctrl+V'!#REF!</f>
        <v>#REF!</v>
      </c>
      <c r="K1297" s="14" t="str">
        <f t="shared" si="44"/>
        <v>Salida</v>
      </c>
    </row>
    <row r="1298" spans="1:11" x14ac:dyDescent="0.25">
      <c r="A1298" s="14">
        <v>1297</v>
      </c>
      <c r="B1298" s="14" t="e">
        <f>VLOOKUP('Ctrl+V'!#REF!,Data!$A$1:$B$200,2,0)</f>
        <v>#REF!</v>
      </c>
      <c r="C1298" s="19" t="e">
        <f>'Ctrl+V'!#REF!</f>
        <v>#REF!</v>
      </c>
      <c r="D1298" s="20" t="e">
        <f>'Ctrl+V'!#REF!</f>
        <v>#REF!</v>
      </c>
      <c r="E1298" s="14" t="e">
        <f>'Ctrl+V'!#REF!</f>
        <v>#REF!</v>
      </c>
      <c r="F1298" s="14" t="e">
        <f t="shared" si="43"/>
        <v>#REF!</v>
      </c>
      <c r="G1298" s="14" t="e">
        <f>VLOOKUP(F1298,'Time Chart'!$A$1:$D$25,4,0)</f>
        <v>#REF!</v>
      </c>
      <c r="H1298" s="21" t="e">
        <f>'Ctrl+V'!#REF!</f>
        <v>#REF!</v>
      </c>
      <c r="K1298" s="14" t="str">
        <f t="shared" si="44"/>
        <v>Salida</v>
      </c>
    </row>
    <row r="1299" spans="1:11" x14ac:dyDescent="0.25">
      <c r="A1299" s="14">
        <v>1298</v>
      </c>
      <c r="B1299" s="14" t="e">
        <f>VLOOKUP('Ctrl+V'!#REF!,Data!$A$1:$B$200,2,0)</f>
        <v>#REF!</v>
      </c>
      <c r="C1299" s="19" t="e">
        <f>'Ctrl+V'!#REF!</f>
        <v>#REF!</v>
      </c>
      <c r="D1299" s="20" t="e">
        <f>'Ctrl+V'!#REF!</f>
        <v>#REF!</v>
      </c>
      <c r="E1299" s="14" t="e">
        <f>'Ctrl+V'!#REF!</f>
        <v>#REF!</v>
      </c>
      <c r="F1299" s="14" t="e">
        <f t="shared" si="43"/>
        <v>#REF!</v>
      </c>
      <c r="G1299" s="14" t="e">
        <f>VLOOKUP(F1299,'Time Chart'!$A$1:$D$25,4,0)</f>
        <v>#REF!</v>
      </c>
      <c r="H1299" s="21" t="e">
        <f>'Ctrl+V'!#REF!</f>
        <v>#REF!</v>
      </c>
      <c r="K1299" s="14" t="str">
        <f t="shared" si="44"/>
        <v>Salida</v>
      </c>
    </row>
    <row r="1300" spans="1:11" x14ac:dyDescent="0.25">
      <c r="A1300" s="14">
        <v>1299</v>
      </c>
      <c r="B1300" s="14" t="e">
        <f>VLOOKUP('Ctrl+V'!#REF!,Data!$A$1:$B$200,2,0)</f>
        <v>#REF!</v>
      </c>
      <c r="C1300" s="19" t="e">
        <f>'Ctrl+V'!#REF!</f>
        <v>#REF!</v>
      </c>
      <c r="D1300" s="20" t="e">
        <f>'Ctrl+V'!#REF!</f>
        <v>#REF!</v>
      </c>
      <c r="E1300" s="14" t="e">
        <f>'Ctrl+V'!#REF!</f>
        <v>#REF!</v>
      </c>
      <c r="F1300" s="14" t="e">
        <f t="shared" si="43"/>
        <v>#REF!</v>
      </c>
      <c r="G1300" s="14" t="e">
        <f>VLOOKUP(F1300,'Time Chart'!$A$1:$D$25,4,0)</f>
        <v>#REF!</v>
      </c>
      <c r="H1300" s="21" t="e">
        <f>'Ctrl+V'!#REF!</f>
        <v>#REF!</v>
      </c>
      <c r="K1300" s="14" t="str">
        <f t="shared" si="44"/>
        <v>Salida</v>
      </c>
    </row>
    <row r="1301" spans="1:11" x14ac:dyDescent="0.25">
      <c r="A1301" s="14">
        <v>1300</v>
      </c>
      <c r="B1301" s="14" t="e">
        <f>VLOOKUP('Ctrl+V'!#REF!,Data!$A$1:$B$200,2,0)</f>
        <v>#REF!</v>
      </c>
      <c r="C1301" s="19" t="e">
        <f>'Ctrl+V'!#REF!</f>
        <v>#REF!</v>
      </c>
      <c r="D1301" s="20" t="e">
        <f>'Ctrl+V'!#REF!</f>
        <v>#REF!</v>
      </c>
      <c r="E1301" s="14" t="e">
        <f>'Ctrl+V'!#REF!</f>
        <v>#REF!</v>
      </c>
      <c r="F1301" s="14" t="e">
        <f t="shared" si="43"/>
        <v>#REF!</v>
      </c>
      <c r="G1301" s="14" t="e">
        <f>VLOOKUP(F1301,'Time Chart'!$A$1:$D$25,4,0)</f>
        <v>#REF!</v>
      </c>
      <c r="H1301" s="21" t="e">
        <f>'Ctrl+V'!#REF!</f>
        <v>#REF!</v>
      </c>
      <c r="K1301" s="14" t="str">
        <f t="shared" si="44"/>
        <v>Salida</v>
      </c>
    </row>
    <row r="1302" spans="1:11" x14ac:dyDescent="0.25">
      <c r="A1302" s="14">
        <v>1301</v>
      </c>
      <c r="B1302" s="14" t="e">
        <f>VLOOKUP('Ctrl+V'!#REF!,Data!$A$1:$B$200,2,0)</f>
        <v>#REF!</v>
      </c>
      <c r="C1302" s="19" t="e">
        <f>'Ctrl+V'!#REF!</f>
        <v>#REF!</v>
      </c>
      <c r="D1302" s="20" t="e">
        <f>'Ctrl+V'!#REF!</f>
        <v>#REF!</v>
      </c>
      <c r="E1302" s="14" t="e">
        <f>'Ctrl+V'!#REF!</f>
        <v>#REF!</v>
      </c>
      <c r="F1302" s="14" t="e">
        <f t="shared" si="43"/>
        <v>#REF!</v>
      </c>
      <c r="G1302" s="14" t="e">
        <f>VLOOKUP(F1302,'Time Chart'!$A$1:$D$25,4,0)</f>
        <v>#REF!</v>
      </c>
      <c r="H1302" s="21" t="e">
        <f>'Ctrl+V'!#REF!</f>
        <v>#REF!</v>
      </c>
      <c r="K1302" s="14" t="str">
        <f t="shared" si="44"/>
        <v>Salida</v>
      </c>
    </row>
    <row r="1303" spans="1:11" x14ac:dyDescent="0.25">
      <c r="A1303" s="14">
        <v>1302</v>
      </c>
      <c r="B1303" s="14" t="e">
        <f>VLOOKUP('Ctrl+V'!#REF!,Data!$A$1:$B$200,2,0)</f>
        <v>#REF!</v>
      </c>
      <c r="C1303" s="19" t="e">
        <f>'Ctrl+V'!#REF!</f>
        <v>#REF!</v>
      </c>
      <c r="D1303" s="20" t="e">
        <f>'Ctrl+V'!#REF!</f>
        <v>#REF!</v>
      </c>
      <c r="E1303" s="14" t="e">
        <f>'Ctrl+V'!#REF!</f>
        <v>#REF!</v>
      </c>
      <c r="F1303" s="14" t="e">
        <f t="shared" si="43"/>
        <v>#REF!</v>
      </c>
      <c r="G1303" s="14" t="e">
        <f>VLOOKUP(F1303,'Time Chart'!$A$1:$D$25,4,0)</f>
        <v>#REF!</v>
      </c>
      <c r="H1303" s="21" t="e">
        <f>'Ctrl+V'!#REF!</f>
        <v>#REF!</v>
      </c>
      <c r="K1303" s="14" t="str">
        <f t="shared" si="44"/>
        <v>Salida</v>
      </c>
    </row>
    <row r="1304" spans="1:11" x14ac:dyDescent="0.25">
      <c r="A1304" s="14">
        <v>1303</v>
      </c>
      <c r="B1304" s="14" t="e">
        <f>VLOOKUP('Ctrl+V'!#REF!,Data!$A$1:$B$200,2,0)</f>
        <v>#REF!</v>
      </c>
      <c r="C1304" s="19" t="e">
        <f>'Ctrl+V'!#REF!</f>
        <v>#REF!</v>
      </c>
      <c r="D1304" s="20" t="e">
        <f>'Ctrl+V'!#REF!</f>
        <v>#REF!</v>
      </c>
      <c r="E1304" s="14" t="e">
        <f>'Ctrl+V'!#REF!</f>
        <v>#REF!</v>
      </c>
      <c r="F1304" s="14" t="e">
        <f t="shared" si="43"/>
        <v>#REF!</v>
      </c>
      <c r="G1304" s="14" t="e">
        <f>VLOOKUP(F1304,'Time Chart'!$A$1:$D$25,4,0)</f>
        <v>#REF!</v>
      </c>
      <c r="H1304" s="21" t="e">
        <f>'Ctrl+V'!#REF!</f>
        <v>#REF!</v>
      </c>
      <c r="K1304" s="14" t="str">
        <f t="shared" si="44"/>
        <v>Salida</v>
      </c>
    </row>
    <row r="1305" spans="1:11" x14ac:dyDescent="0.25">
      <c r="A1305" s="14">
        <v>1304</v>
      </c>
      <c r="B1305" s="14" t="e">
        <f>VLOOKUP('Ctrl+V'!#REF!,Data!$A$1:$B$200,2,0)</f>
        <v>#REF!</v>
      </c>
      <c r="C1305" s="19" t="e">
        <f>'Ctrl+V'!#REF!</f>
        <v>#REF!</v>
      </c>
      <c r="D1305" s="20" t="e">
        <f>'Ctrl+V'!#REF!</f>
        <v>#REF!</v>
      </c>
      <c r="E1305" s="14" t="e">
        <f>'Ctrl+V'!#REF!</f>
        <v>#REF!</v>
      </c>
      <c r="F1305" s="14" t="e">
        <f t="shared" si="43"/>
        <v>#REF!</v>
      </c>
      <c r="G1305" s="14" t="e">
        <f>VLOOKUP(F1305,'Time Chart'!$A$1:$D$25,4,0)</f>
        <v>#REF!</v>
      </c>
      <c r="H1305" s="21" t="e">
        <f>'Ctrl+V'!#REF!</f>
        <v>#REF!</v>
      </c>
      <c r="K1305" s="14" t="str">
        <f t="shared" si="44"/>
        <v>Salida</v>
      </c>
    </row>
    <row r="1306" spans="1:11" x14ac:dyDescent="0.25">
      <c r="A1306" s="14">
        <v>1305</v>
      </c>
      <c r="B1306" s="14" t="e">
        <f>VLOOKUP('Ctrl+V'!#REF!,Data!$A$1:$B$200,2,0)</f>
        <v>#REF!</v>
      </c>
      <c r="C1306" s="19" t="e">
        <f>'Ctrl+V'!#REF!</f>
        <v>#REF!</v>
      </c>
      <c r="D1306" s="20" t="e">
        <f>'Ctrl+V'!#REF!</f>
        <v>#REF!</v>
      </c>
      <c r="E1306" s="14" t="e">
        <f>'Ctrl+V'!#REF!</f>
        <v>#REF!</v>
      </c>
      <c r="F1306" s="14" t="e">
        <f t="shared" si="43"/>
        <v>#REF!</v>
      </c>
      <c r="G1306" s="14" t="e">
        <f>VLOOKUP(F1306,'Time Chart'!$A$1:$D$25,4,0)</f>
        <v>#REF!</v>
      </c>
      <c r="H1306" s="21" t="e">
        <f>'Ctrl+V'!#REF!</f>
        <v>#REF!</v>
      </c>
      <c r="K1306" s="14" t="str">
        <f t="shared" si="44"/>
        <v>Salida</v>
      </c>
    </row>
    <row r="1307" spans="1:11" x14ac:dyDescent="0.25">
      <c r="A1307" s="14">
        <v>1306</v>
      </c>
      <c r="B1307" s="14" t="e">
        <f>VLOOKUP('Ctrl+V'!#REF!,Data!$A$1:$B$200,2,0)</f>
        <v>#REF!</v>
      </c>
      <c r="C1307" s="19" t="e">
        <f>'Ctrl+V'!#REF!</f>
        <v>#REF!</v>
      </c>
      <c r="D1307" s="20" t="e">
        <f>'Ctrl+V'!#REF!</f>
        <v>#REF!</v>
      </c>
      <c r="E1307" s="14" t="e">
        <f>'Ctrl+V'!#REF!</f>
        <v>#REF!</v>
      </c>
      <c r="F1307" s="14" t="e">
        <f t="shared" si="43"/>
        <v>#REF!</v>
      </c>
      <c r="G1307" s="14" t="e">
        <f>VLOOKUP(F1307,'Time Chart'!$A$1:$D$25,4,0)</f>
        <v>#REF!</v>
      </c>
      <c r="H1307" s="21" t="e">
        <f>'Ctrl+V'!#REF!</f>
        <v>#REF!</v>
      </c>
      <c r="K1307" s="14" t="str">
        <f t="shared" si="44"/>
        <v>Salida</v>
      </c>
    </row>
    <row r="1308" spans="1:11" x14ac:dyDescent="0.25">
      <c r="A1308" s="14">
        <v>1307</v>
      </c>
      <c r="B1308" s="14" t="e">
        <f>VLOOKUP('Ctrl+V'!#REF!,Data!$A$1:$B$200,2,0)</f>
        <v>#REF!</v>
      </c>
      <c r="C1308" s="19" t="e">
        <f>'Ctrl+V'!#REF!</f>
        <v>#REF!</v>
      </c>
      <c r="D1308" s="20" t="e">
        <f>'Ctrl+V'!#REF!</f>
        <v>#REF!</v>
      </c>
      <c r="E1308" s="14" t="e">
        <f>'Ctrl+V'!#REF!</f>
        <v>#REF!</v>
      </c>
      <c r="F1308" s="14" t="e">
        <f t="shared" si="43"/>
        <v>#REF!</v>
      </c>
      <c r="G1308" s="14" t="e">
        <f>VLOOKUP(F1308,'Time Chart'!$A$1:$D$25,4,0)</f>
        <v>#REF!</v>
      </c>
      <c r="H1308" s="21" t="e">
        <f>'Ctrl+V'!#REF!</f>
        <v>#REF!</v>
      </c>
      <c r="K1308" s="14" t="str">
        <f t="shared" si="44"/>
        <v>Salida</v>
      </c>
    </row>
    <row r="1309" spans="1:11" x14ac:dyDescent="0.25">
      <c r="A1309" s="14">
        <v>1308</v>
      </c>
      <c r="B1309" s="14" t="e">
        <f>VLOOKUP('Ctrl+V'!#REF!,Data!$A$1:$B$200,2,0)</f>
        <v>#REF!</v>
      </c>
      <c r="C1309" s="19" t="e">
        <f>'Ctrl+V'!#REF!</f>
        <v>#REF!</v>
      </c>
      <c r="D1309" s="20" t="e">
        <f>'Ctrl+V'!#REF!</f>
        <v>#REF!</v>
      </c>
      <c r="E1309" s="14" t="e">
        <f>'Ctrl+V'!#REF!</f>
        <v>#REF!</v>
      </c>
      <c r="F1309" s="14" t="e">
        <f t="shared" si="43"/>
        <v>#REF!</v>
      </c>
      <c r="G1309" s="14" t="e">
        <f>VLOOKUP(F1309,'Time Chart'!$A$1:$D$25,4,0)</f>
        <v>#REF!</v>
      </c>
      <c r="H1309" s="21" t="e">
        <f>'Ctrl+V'!#REF!</f>
        <v>#REF!</v>
      </c>
      <c r="K1309" s="14" t="str">
        <f t="shared" si="44"/>
        <v>Salida</v>
      </c>
    </row>
    <row r="1310" spans="1:11" x14ac:dyDescent="0.25">
      <c r="A1310" s="14">
        <v>1309</v>
      </c>
      <c r="B1310" s="14" t="e">
        <f>VLOOKUP('Ctrl+V'!#REF!,Data!$A$1:$B$200,2,0)</f>
        <v>#REF!</v>
      </c>
      <c r="C1310" s="19" t="e">
        <f>'Ctrl+V'!#REF!</f>
        <v>#REF!</v>
      </c>
      <c r="D1310" s="20" t="e">
        <f>'Ctrl+V'!#REF!</f>
        <v>#REF!</v>
      </c>
      <c r="E1310" s="14" t="e">
        <f>'Ctrl+V'!#REF!</f>
        <v>#REF!</v>
      </c>
      <c r="F1310" s="14" t="e">
        <f t="shared" si="43"/>
        <v>#REF!</v>
      </c>
      <c r="G1310" s="14" t="e">
        <f>VLOOKUP(F1310,'Time Chart'!$A$1:$D$25,4,0)</f>
        <v>#REF!</v>
      </c>
      <c r="H1310" s="21" t="e">
        <f>'Ctrl+V'!#REF!</f>
        <v>#REF!</v>
      </c>
      <c r="K1310" s="14" t="str">
        <f t="shared" si="44"/>
        <v>Salida</v>
      </c>
    </row>
    <row r="1311" spans="1:11" x14ac:dyDescent="0.25">
      <c r="A1311" s="14">
        <v>1310</v>
      </c>
      <c r="B1311" s="14" t="e">
        <f>VLOOKUP('Ctrl+V'!#REF!,Data!$A$1:$B$200,2,0)</f>
        <v>#REF!</v>
      </c>
      <c r="C1311" s="19" t="e">
        <f>'Ctrl+V'!#REF!</f>
        <v>#REF!</v>
      </c>
      <c r="D1311" s="20" t="e">
        <f>'Ctrl+V'!#REF!</f>
        <v>#REF!</v>
      </c>
      <c r="E1311" s="14" t="e">
        <f>'Ctrl+V'!#REF!</f>
        <v>#REF!</v>
      </c>
      <c r="F1311" s="14" t="e">
        <f t="shared" si="43"/>
        <v>#REF!</v>
      </c>
      <c r="G1311" s="14" t="e">
        <f>VLOOKUP(F1311,'Time Chart'!$A$1:$D$25,4,0)</f>
        <v>#REF!</v>
      </c>
      <c r="H1311" s="21" t="e">
        <f>'Ctrl+V'!#REF!</f>
        <v>#REF!</v>
      </c>
      <c r="K1311" s="14" t="str">
        <f t="shared" si="44"/>
        <v>Salida</v>
      </c>
    </row>
    <row r="1312" spans="1:11" x14ac:dyDescent="0.25">
      <c r="A1312" s="14">
        <v>1311</v>
      </c>
      <c r="B1312" s="14" t="e">
        <f>VLOOKUP('Ctrl+V'!#REF!,Data!$A$1:$B$200,2,0)</f>
        <v>#REF!</v>
      </c>
      <c r="C1312" s="19" t="e">
        <f>'Ctrl+V'!#REF!</f>
        <v>#REF!</v>
      </c>
      <c r="D1312" s="20" t="e">
        <f>'Ctrl+V'!#REF!</f>
        <v>#REF!</v>
      </c>
      <c r="E1312" s="14" t="e">
        <f>'Ctrl+V'!#REF!</f>
        <v>#REF!</v>
      </c>
      <c r="F1312" s="14" t="e">
        <f t="shared" si="43"/>
        <v>#REF!</v>
      </c>
      <c r="G1312" s="14" t="e">
        <f>VLOOKUP(F1312,'Time Chart'!$A$1:$D$25,4,0)</f>
        <v>#REF!</v>
      </c>
      <c r="H1312" s="21" t="e">
        <f>'Ctrl+V'!#REF!</f>
        <v>#REF!</v>
      </c>
      <c r="K1312" s="14" t="str">
        <f t="shared" si="44"/>
        <v>Salida</v>
      </c>
    </row>
    <row r="1313" spans="1:11" x14ac:dyDescent="0.25">
      <c r="A1313" s="14">
        <v>1312</v>
      </c>
      <c r="B1313" s="14" t="e">
        <f>VLOOKUP('Ctrl+V'!#REF!,Data!$A$1:$B$200,2,0)</f>
        <v>#REF!</v>
      </c>
      <c r="C1313" s="19" t="e">
        <f>'Ctrl+V'!#REF!</f>
        <v>#REF!</v>
      </c>
      <c r="D1313" s="20" t="e">
        <f>'Ctrl+V'!#REF!</f>
        <v>#REF!</v>
      </c>
      <c r="E1313" s="14" t="e">
        <f>'Ctrl+V'!#REF!</f>
        <v>#REF!</v>
      </c>
      <c r="F1313" s="14" t="e">
        <f t="shared" si="43"/>
        <v>#REF!</v>
      </c>
      <c r="G1313" s="14" t="e">
        <f>VLOOKUP(F1313,'Time Chart'!$A$1:$D$25,4,0)</f>
        <v>#REF!</v>
      </c>
      <c r="H1313" s="21" t="e">
        <f>'Ctrl+V'!#REF!</f>
        <v>#REF!</v>
      </c>
      <c r="K1313" s="14" t="str">
        <f t="shared" si="44"/>
        <v>Salida</v>
      </c>
    </row>
    <row r="1314" spans="1:11" x14ac:dyDescent="0.25">
      <c r="A1314" s="14">
        <v>1313</v>
      </c>
      <c r="B1314" s="14" t="e">
        <f>VLOOKUP('Ctrl+V'!#REF!,Data!$A$1:$B$200,2,0)</f>
        <v>#REF!</v>
      </c>
      <c r="C1314" s="19" t="e">
        <f>'Ctrl+V'!#REF!</f>
        <v>#REF!</v>
      </c>
      <c r="D1314" s="20" t="e">
        <f>'Ctrl+V'!#REF!</f>
        <v>#REF!</v>
      </c>
      <c r="E1314" s="14" t="e">
        <f>'Ctrl+V'!#REF!</f>
        <v>#REF!</v>
      </c>
      <c r="F1314" s="14" t="e">
        <f t="shared" si="43"/>
        <v>#REF!</v>
      </c>
      <c r="G1314" s="14" t="e">
        <f>VLOOKUP(F1314,'Time Chart'!$A$1:$D$25,4,0)</f>
        <v>#REF!</v>
      </c>
      <c r="H1314" s="21" t="e">
        <f>'Ctrl+V'!#REF!</f>
        <v>#REF!</v>
      </c>
      <c r="K1314" s="14" t="str">
        <f t="shared" si="44"/>
        <v>Salida</v>
      </c>
    </row>
    <row r="1315" spans="1:11" x14ac:dyDescent="0.25">
      <c r="A1315" s="14">
        <v>1314</v>
      </c>
      <c r="B1315" s="14" t="e">
        <f>VLOOKUP('Ctrl+V'!#REF!,Data!$A$1:$B$200,2,0)</f>
        <v>#REF!</v>
      </c>
      <c r="C1315" s="19" t="e">
        <f>'Ctrl+V'!#REF!</f>
        <v>#REF!</v>
      </c>
      <c r="D1315" s="20" t="e">
        <f>'Ctrl+V'!#REF!</f>
        <v>#REF!</v>
      </c>
      <c r="E1315" s="14" t="e">
        <f>'Ctrl+V'!#REF!</f>
        <v>#REF!</v>
      </c>
      <c r="F1315" s="14" t="e">
        <f t="shared" si="43"/>
        <v>#REF!</v>
      </c>
      <c r="G1315" s="14" t="e">
        <f>VLOOKUP(F1315,'Time Chart'!$A$1:$D$25,4,0)</f>
        <v>#REF!</v>
      </c>
      <c r="H1315" s="21" t="e">
        <f>'Ctrl+V'!#REF!</f>
        <v>#REF!</v>
      </c>
      <c r="K1315" s="14" t="str">
        <f t="shared" si="44"/>
        <v>Salida</v>
      </c>
    </row>
    <row r="1316" spans="1:11" x14ac:dyDescent="0.25">
      <c r="A1316" s="14">
        <v>1315</v>
      </c>
      <c r="B1316" s="14" t="e">
        <f>VLOOKUP('Ctrl+V'!#REF!,Data!$A$1:$B$200,2,0)</f>
        <v>#REF!</v>
      </c>
      <c r="C1316" s="19" t="e">
        <f>'Ctrl+V'!#REF!</f>
        <v>#REF!</v>
      </c>
      <c r="D1316" s="20" t="e">
        <f>'Ctrl+V'!#REF!</f>
        <v>#REF!</v>
      </c>
      <c r="E1316" s="14" t="e">
        <f>'Ctrl+V'!#REF!</f>
        <v>#REF!</v>
      </c>
      <c r="F1316" s="14" t="e">
        <f t="shared" si="43"/>
        <v>#REF!</v>
      </c>
      <c r="G1316" s="14" t="e">
        <f>VLOOKUP(F1316,'Time Chart'!$A$1:$D$25,4,0)</f>
        <v>#REF!</v>
      </c>
      <c r="H1316" s="21" t="e">
        <f>'Ctrl+V'!#REF!</f>
        <v>#REF!</v>
      </c>
      <c r="K1316" s="14" t="str">
        <f t="shared" si="44"/>
        <v>Salida</v>
      </c>
    </row>
    <row r="1317" spans="1:11" x14ac:dyDescent="0.25">
      <c r="A1317" s="14">
        <v>1316</v>
      </c>
      <c r="B1317" s="14" t="e">
        <f>VLOOKUP('Ctrl+V'!#REF!,Data!$A$1:$B$200,2,0)</f>
        <v>#REF!</v>
      </c>
      <c r="C1317" s="19" t="e">
        <f>'Ctrl+V'!#REF!</f>
        <v>#REF!</v>
      </c>
      <c r="D1317" s="20" t="e">
        <f>'Ctrl+V'!#REF!</f>
        <v>#REF!</v>
      </c>
      <c r="E1317" s="14" t="e">
        <f>'Ctrl+V'!#REF!</f>
        <v>#REF!</v>
      </c>
      <c r="F1317" s="14" t="e">
        <f t="shared" si="43"/>
        <v>#REF!</v>
      </c>
      <c r="G1317" s="14" t="e">
        <f>VLOOKUP(F1317,'Time Chart'!$A$1:$D$25,4,0)</f>
        <v>#REF!</v>
      </c>
      <c r="H1317" s="21" t="e">
        <f>'Ctrl+V'!#REF!</f>
        <v>#REF!</v>
      </c>
      <c r="K1317" s="14" t="str">
        <f t="shared" si="44"/>
        <v>Salida</v>
      </c>
    </row>
    <row r="1318" spans="1:11" x14ac:dyDescent="0.25">
      <c r="A1318" s="14">
        <v>1317</v>
      </c>
      <c r="B1318" s="14" t="e">
        <f>VLOOKUP('Ctrl+V'!#REF!,Data!$A$1:$B$200,2,0)</f>
        <v>#REF!</v>
      </c>
      <c r="C1318" s="19" t="e">
        <f>'Ctrl+V'!#REF!</f>
        <v>#REF!</v>
      </c>
      <c r="D1318" s="20" t="e">
        <f>'Ctrl+V'!#REF!</f>
        <v>#REF!</v>
      </c>
      <c r="E1318" s="14" t="e">
        <f>'Ctrl+V'!#REF!</f>
        <v>#REF!</v>
      </c>
      <c r="F1318" s="14" t="e">
        <f t="shared" si="43"/>
        <v>#REF!</v>
      </c>
      <c r="G1318" s="14" t="e">
        <f>VLOOKUP(F1318,'Time Chart'!$A$1:$D$25,4,0)</f>
        <v>#REF!</v>
      </c>
      <c r="H1318" s="21" t="e">
        <f>'Ctrl+V'!#REF!</f>
        <v>#REF!</v>
      </c>
      <c r="K1318" s="14" t="str">
        <f t="shared" si="44"/>
        <v>Salida</v>
      </c>
    </row>
    <row r="1319" spans="1:11" x14ac:dyDescent="0.25">
      <c r="A1319" s="14">
        <v>1318</v>
      </c>
      <c r="B1319" s="14" t="e">
        <f>VLOOKUP('Ctrl+V'!#REF!,Data!$A$1:$B$200,2,0)</f>
        <v>#REF!</v>
      </c>
      <c r="C1319" s="19" t="e">
        <f>'Ctrl+V'!#REF!</f>
        <v>#REF!</v>
      </c>
      <c r="D1319" s="20" t="e">
        <f>'Ctrl+V'!#REF!</f>
        <v>#REF!</v>
      </c>
      <c r="E1319" s="14" t="e">
        <f>'Ctrl+V'!#REF!</f>
        <v>#REF!</v>
      </c>
      <c r="F1319" s="14" t="e">
        <f t="shared" si="43"/>
        <v>#REF!</v>
      </c>
      <c r="G1319" s="14" t="e">
        <f>VLOOKUP(F1319,'Time Chart'!$A$1:$D$25,4,0)</f>
        <v>#REF!</v>
      </c>
      <c r="H1319" s="21" t="e">
        <f>'Ctrl+V'!#REF!</f>
        <v>#REF!</v>
      </c>
      <c r="K1319" s="14" t="str">
        <f t="shared" si="44"/>
        <v>Salida</v>
      </c>
    </row>
    <row r="1320" spans="1:11" x14ac:dyDescent="0.25">
      <c r="A1320" s="14">
        <v>1319</v>
      </c>
      <c r="B1320" s="14" t="e">
        <f>VLOOKUP('Ctrl+V'!#REF!,Data!$A$1:$B$200,2,0)</f>
        <v>#REF!</v>
      </c>
      <c r="C1320" s="19" t="e">
        <f>'Ctrl+V'!#REF!</f>
        <v>#REF!</v>
      </c>
      <c r="D1320" s="20" t="e">
        <f>'Ctrl+V'!#REF!</f>
        <v>#REF!</v>
      </c>
      <c r="E1320" s="14" t="e">
        <f>'Ctrl+V'!#REF!</f>
        <v>#REF!</v>
      </c>
      <c r="F1320" s="14" t="e">
        <f t="shared" si="43"/>
        <v>#REF!</v>
      </c>
      <c r="G1320" s="14" t="e">
        <f>VLOOKUP(F1320,'Time Chart'!$A$1:$D$25,4,0)</f>
        <v>#REF!</v>
      </c>
      <c r="H1320" s="21" t="e">
        <f>'Ctrl+V'!#REF!</f>
        <v>#REF!</v>
      </c>
      <c r="K1320" s="14" t="str">
        <f t="shared" si="44"/>
        <v>Salida</v>
      </c>
    </row>
    <row r="1321" spans="1:11" x14ac:dyDescent="0.25">
      <c r="A1321" s="14">
        <v>1320</v>
      </c>
      <c r="B1321" s="14" t="e">
        <f>VLOOKUP('Ctrl+V'!#REF!,Data!$A$1:$B$200,2,0)</f>
        <v>#REF!</v>
      </c>
      <c r="C1321" s="19" t="e">
        <f>'Ctrl+V'!#REF!</f>
        <v>#REF!</v>
      </c>
      <c r="D1321" s="20" t="e">
        <f>'Ctrl+V'!#REF!</f>
        <v>#REF!</v>
      </c>
      <c r="E1321" s="14" t="e">
        <f>'Ctrl+V'!#REF!</f>
        <v>#REF!</v>
      </c>
      <c r="F1321" s="14" t="e">
        <f t="shared" si="43"/>
        <v>#REF!</v>
      </c>
      <c r="G1321" s="14" t="e">
        <f>VLOOKUP(F1321,'Time Chart'!$A$1:$D$25,4,0)</f>
        <v>#REF!</v>
      </c>
      <c r="H1321" s="21" t="e">
        <f>'Ctrl+V'!#REF!</f>
        <v>#REF!</v>
      </c>
      <c r="K1321" s="14" t="str">
        <f t="shared" si="44"/>
        <v>Salida</v>
      </c>
    </row>
    <row r="1322" spans="1:11" x14ac:dyDescent="0.25">
      <c r="A1322" s="14">
        <v>1321</v>
      </c>
      <c r="B1322" s="14" t="e">
        <f>VLOOKUP('Ctrl+V'!#REF!,Data!$A$1:$B$200,2,0)</f>
        <v>#REF!</v>
      </c>
      <c r="C1322" s="19" t="e">
        <f>'Ctrl+V'!#REF!</f>
        <v>#REF!</v>
      </c>
      <c r="D1322" s="20" t="e">
        <f>'Ctrl+V'!#REF!</f>
        <v>#REF!</v>
      </c>
      <c r="E1322" s="14" t="e">
        <f>'Ctrl+V'!#REF!</f>
        <v>#REF!</v>
      </c>
      <c r="F1322" s="14" t="e">
        <f t="shared" si="43"/>
        <v>#REF!</v>
      </c>
      <c r="G1322" s="14" t="e">
        <f>VLOOKUP(F1322,'Time Chart'!$A$1:$D$25,4,0)</f>
        <v>#REF!</v>
      </c>
      <c r="H1322" s="21" t="e">
        <f>'Ctrl+V'!#REF!</f>
        <v>#REF!</v>
      </c>
      <c r="K1322" s="14" t="str">
        <f t="shared" si="44"/>
        <v>Salida</v>
      </c>
    </row>
    <row r="1323" spans="1:11" x14ac:dyDescent="0.25">
      <c r="A1323" s="14">
        <v>1322</v>
      </c>
      <c r="B1323" s="14" t="e">
        <f>VLOOKUP('Ctrl+V'!#REF!,Data!$A$1:$B$200,2,0)</f>
        <v>#REF!</v>
      </c>
      <c r="C1323" s="19" t="e">
        <f>'Ctrl+V'!#REF!</f>
        <v>#REF!</v>
      </c>
      <c r="D1323" s="20" t="e">
        <f>'Ctrl+V'!#REF!</f>
        <v>#REF!</v>
      </c>
      <c r="E1323" s="14" t="e">
        <f>'Ctrl+V'!#REF!</f>
        <v>#REF!</v>
      </c>
      <c r="F1323" s="14" t="e">
        <f t="shared" si="43"/>
        <v>#REF!</v>
      </c>
      <c r="G1323" s="14" t="e">
        <f>VLOOKUP(F1323,'Time Chart'!$A$1:$D$25,4,0)</f>
        <v>#REF!</v>
      </c>
      <c r="H1323" s="21" t="e">
        <f>'Ctrl+V'!#REF!</f>
        <v>#REF!</v>
      </c>
      <c r="K1323" s="14" t="str">
        <f t="shared" si="44"/>
        <v>Salida</v>
      </c>
    </row>
    <row r="1324" spans="1:11" x14ac:dyDescent="0.25">
      <c r="A1324" s="14">
        <v>1323</v>
      </c>
      <c r="B1324" s="14" t="e">
        <f>VLOOKUP('Ctrl+V'!#REF!,Data!$A$1:$B$200,2,0)</f>
        <v>#REF!</v>
      </c>
      <c r="C1324" s="19" t="e">
        <f>'Ctrl+V'!#REF!</f>
        <v>#REF!</v>
      </c>
      <c r="D1324" s="20" t="e">
        <f>'Ctrl+V'!#REF!</f>
        <v>#REF!</v>
      </c>
      <c r="E1324" s="14" t="e">
        <f>'Ctrl+V'!#REF!</f>
        <v>#REF!</v>
      </c>
      <c r="F1324" s="14" t="e">
        <f t="shared" si="43"/>
        <v>#REF!</v>
      </c>
      <c r="G1324" s="14" t="e">
        <f>VLOOKUP(F1324,'Time Chart'!$A$1:$D$25,4,0)</f>
        <v>#REF!</v>
      </c>
      <c r="H1324" s="21" t="e">
        <f>'Ctrl+V'!#REF!</f>
        <v>#REF!</v>
      </c>
      <c r="K1324" s="14" t="str">
        <f t="shared" si="44"/>
        <v>Salida</v>
      </c>
    </row>
    <row r="1325" spans="1:11" x14ac:dyDescent="0.25">
      <c r="A1325" s="14">
        <v>1324</v>
      </c>
      <c r="B1325" s="14" t="e">
        <f>VLOOKUP('Ctrl+V'!#REF!,Data!$A$1:$B$200,2,0)</f>
        <v>#REF!</v>
      </c>
      <c r="C1325" s="19" t="e">
        <f>'Ctrl+V'!#REF!</f>
        <v>#REF!</v>
      </c>
      <c r="D1325" s="20" t="e">
        <f>'Ctrl+V'!#REF!</f>
        <v>#REF!</v>
      </c>
      <c r="E1325" s="14" t="e">
        <f>'Ctrl+V'!#REF!</f>
        <v>#REF!</v>
      </c>
      <c r="F1325" s="14" t="e">
        <f t="shared" si="43"/>
        <v>#REF!</v>
      </c>
      <c r="G1325" s="14" t="e">
        <f>VLOOKUP(F1325,'Time Chart'!$A$1:$D$25,4,0)</f>
        <v>#REF!</v>
      </c>
      <c r="H1325" s="21" t="e">
        <f>'Ctrl+V'!#REF!</f>
        <v>#REF!</v>
      </c>
      <c r="K1325" s="14" t="str">
        <f t="shared" si="44"/>
        <v>Salida</v>
      </c>
    </row>
    <row r="1326" spans="1:11" x14ac:dyDescent="0.25">
      <c r="A1326" s="14">
        <v>1325</v>
      </c>
      <c r="B1326" s="14" t="e">
        <f>VLOOKUP('Ctrl+V'!#REF!,Data!$A$1:$B$200,2,0)</f>
        <v>#REF!</v>
      </c>
      <c r="C1326" s="19" t="e">
        <f>'Ctrl+V'!#REF!</f>
        <v>#REF!</v>
      </c>
      <c r="D1326" s="20" t="e">
        <f>'Ctrl+V'!#REF!</f>
        <v>#REF!</v>
      </c>
      <c r="E1326" s="14" t="e">
        <f>'Ctrl+V'!#REF!</f>
        <v>#REF!</v>
      </c>
      <c r="F1326" s="14" t="e">
        <f t="shared" si="43"/>
        <v>#REF!</v>
      </c>
      <c r="G1326" s="14" t="e">
        <f>VLOOKUP(F1326,'Time Chart'!$A$1:$D$25,4,0)</f>
        <v>#REF!</v>
      </c>
      <c r="H1326" s="21" t="e">
        <f>'Ctrl+V'!#REF!</f>
        <v>#REF!</v>
      </c>
      <c r="K1326" s="14" t="str">
        <f t="shared" si="44"/>
        <v>Salida</v>
      </c>
    </row>
    <row r="1327" spans="1:11" x14ac:dyDescent="0.25">
      <c r="A1327" s="14">
        <v>1326</v>
      </c>
      <c r="B1327" s="14" t="e">
        <f>VLOOKUP('Ctrl+V'!#REF!,Data!$A$1:$B$200,2,0)</f>
        <v>#REF!</v>
      </c>
      <c r="C1327" s="19" t="e">
        <f>'Ctrl+V'!#REF!</f>
        <v>#REF!</v>
      </c>
      <c r="D1327" s="20" t="e">
        <f>'Ctrl+V'!#REF!</f>
        <v>#REF!</v>
      </c>
      <c r="E1327" s="14" t="e">
        <f>'Ctrl+V'!#REF!</f>
        <v>#REF!</v>
      </c>
      <c r="F1327" s="14" t="e">
        <f t="shared" si="43"/>
        <v>#REF!</v>
      </c>
      <c r="G1327" s="14" t="e">
        <f>VLOOKUP(F1327,'Time Chart'!$A$1:$D$25,4,0)</f>
        <v>#REF!</v>
      </c>
      <c r="H1327" s="21" t="e">
        <f>'Ctrl+V'!#REF!</f>
        <v>#REF!</v>
      </c>
      <c r="K1327" s="14" t="str">
        <f t="shared" si="44"/>
        <v>Salida</v>
      </c>
    </row>
    <row r="1328" spans="1:11" x14ac:dyDescent="0.25">
      <c r="A1328" s="14">
        <v>1327</v>
      </c>
      <c r="B1328" s="14" t="e">
        <f>VLOOKUP('Ctrl+V'!#REF!,Data!$A$1:$B$200,2,0)</f>
        <v>#REF!</v>
      </c>
      <c r="C1328" s="19" t="e">
        <f>'Ctrl+V'!#REF!</f>
        <v>#REF!</v>
      </c>
      <c r="D1328" s="20" t="e">
        <f>'Ctrl+V'!#REF!</f>
        <v>#REF!</v>
      </c>
      <c r="E1328" s="14" t="e">
        <f>'Ctrl+V'!#REF!</f>
        <v>#REF!</v>
      </c>
      <c r="F1328" s="14" t="e">
        <f t="shared" si="43"/>
        <v>#REF!</v>
      </c>
      <c r="G1328" s="14" t="e">
        <f>VLOOKUP(F1328,'Time Chart'!$A$1:$D$25,4,0)</f>
        <v>#REF!</v>
      </c>
      <c r="H1328" s="21" t="e">
        <f>'Ctrl+V'!#REF!</f>
        <v>#REF!</v>
      </c>
      <c r="K1328" s="14" t="str">
        <f t="shared" si="44"/>
        <v>Salida</v>
      </c>
    </row>
    <row r="1329" spans="1:11" x14ac:dyDescent="0.25">
      <c r="A1329" s="14">
        <v>1328</v>
      </c>
      <c r="B1329" s="14" t="e">
        <f>VLOOKUP('Ctrl+V'!#REF!,Data!$A$1:$B$200,2,0)</f>
        <v>#REF!</v>
      </c>
      <c r="C1329" s="19" t="e">
        <f>'Ctrl+V'!#REF!</f>
        <v>#REF!</v>
      </c>
      <c r="D1329" s="20" t="e">
        <f>'Ctrl+V'!#REF!</f>
        <v>#REF!</v>
      </c>
      <c r="E1329" s="14" t="e">
        <f>'Ctrl+V'!#REF!</f>
        <v>#REF!</v>
      </c>
      <c r="F1329" s="14" t="e">
        <f t="shared" ref="F1329:F1392" si="45">ROUNDDOWN(HOUR(C1329),1)+1</f>
        <v>#REF!</v>
      </c>
      <c r="G1329" s="14" t="e">
        <f>VLOOKUP(F1329,'Time Chart'!$A$1:$D$25,4,0)</f>
        <v>#REF!</v>
      </c>
      <c r="H1329" s="21" t="e">
        <f>'Ctrl+V'!#REF!</f>
        <v>#REF!</v>
      </c>
      <c r="K1329" s="14" t="str">
        <f t="shared" si="44"/>
        <v>Salida</v>
      </c>
    </row>
    <row r="1330" spans="1:11" x14ac:dyDescent="0.25">
      <c r="A1330" s="14">
        <v>1329</v>
      </c>
      <c r="B1330" s="14" t="e">
        <f>VLOOKUP('Ctrl+V'!#REF!,Data!$A$1:$B$200,2,0)</f>
        <v>#REF!</v>
      </c>
      <c r="C1330" s="19" t="e">
        <f>'Ctrl+V'!#REF!</f>
        <v>#REF!</v>
      </c>
      <c r="D1330" s="20" t="e">
        <f>'Ctrl+V'!#REF!</f>
        <v>#REF!</v>
      </c>
      <c r="E1330" s="14" t="e">
        <f>'Ctrl+V'!#REF!</f>
        <v>#REF!</v>
      </c>
      <c r="F1330" s="14" t="e">
        <f t="shared" si="45"/>
        <v>#REF!</v>
      </c>
      <c r="G1330" s="14" t="e">
        <f>VLOOKUP(F1330,'Time Chart'!$A$1:$D$25,4,0)</f>
        <v>#REF!</v>
      </c>
      <c r="H1330" s="21" t="e">
        <f>'Ctrl+V'!#REF!</f>
        <v>#REF!</v>
      </c>
      <c r="K1330" s="14" t="str">
        <f t="shared" si="44"/>
        <v>Salida</v>
      </c>
    </row>
    <row r="1331" spans="1:11" x14ac:dyDescent="0.25">
      <c r="A1331" s="14">
        <v>1330</v>
      </c>
      <c r="B1331" s="14" t="e">
        <f>VLOOKUP('Ctrl+V'!#REF!,Data!$A$1:$B$200,2,0)</f>
        <v>#REF!</v>
      </c>
      <c r="C1331" s="19" t="e">
        <f>'Ctrl+V'!#REF!</f>
        <v>#REF!</v>
      </c>
      <c r="D1331" s="20" t="e">
        <f>'Ctrl+V'!#REF!</f>
        <v>#REF!</v>
      </c>
      <c r="E1331" s="14" t="e">
        <f>'Ctrl+V'!#REF!</f>
        <v>#REF!</v>
      </c>
      <c r="F1331" s="14" t="e">
        <f t="shared" si="45"/>
        <v>#REF!</v>
      </c>
      <c r="G1331" s="14" t="e">
        <f>VLOOKUP(F1331,'Time Chart'!$A$1:$D$25,4,0)</f>
        <v>#REF!</v>
      </c>
      <c r="H1331" s="21" t="e">
        <f>'Ctrl+V'!#REF!</f>
        <v>#REF!</v>
      </c>
      <c r="K1331" s="14" t="str">
        <f t="shared" si="44"/>
        <v>Salida</v>
      </c>
    </row>
    <row r="1332" spans="1:11" x14ac:dyDescent="0.25">
      <c r="A1332" s="14">
        <v>1331</v>
      </c>
      <c r="B1332" s="14" t="e">
        <f>VLOOKUP('Ctrl+V'!#REF!,Data!$A$1:$B$200,2,0)</f>
        <v>#REF!</v>
      </c>
      <c r="C1332" s="19" t="e">
        <f>'Ctrl+V'!#REF!</f>
        <v>#REF!</v>
      </c>
      <c r="D1332" s="20" t="e">
        <f>'Ctrl+V'!#REF!</f>
        <v>#REF!</v>
      </c>
      <c r="E1332" s="14" t="e">
        <f>'Ctrl+V'!#REF!</f>
        <v>#REF!</v>
      </c>
      <c r="F1332" s="14" t="e">
        <f t="shared" si="45"/>
        <v>#REF!</v>
      </c>
      <c r="G1332" s="14" t="e">
        <f>VLOOKUP(F1332,'Time Chart'!$A$1:$D$25,4,0)</f>
        <v>#REF!</v>
      </c>
      <c r="H1332" s="21" t="e">
        <f>'Ctrl+V'!#REF!</f>
        <v>#REF!</v>
      </c>
      <c r="K1332" s="14" t="str">
        <f t="shared" si="44"/>
        <v>Salida</v>
      </c>
    </row>
    <row r="1333" spans="1:11" x14ac:dyDescent="0.25">
      <c r="A1333" s="14">
        <v>1332</v>
      </c>
      <c r="B1333" s="14" t="e">
        <f>VLOOKUP('Ctrl+V'!#REF!,Data!$A$1:$B$200,2,0)</f>
        <v>#REF!</v>
      </c>
      <c r="C1333" s="19" t="e">
        <f>'Ctrl+V'!#REF!</f>
        <v>#REF!</v>
      </c>
      <c r="D1333" s="20" t="e">
        <f>'Ctrl+V'!#REF!</f>
        <v>#REF!</v>
      </c>
      <c r="E1333" s="14" t="e">
        <f>'Ctrl+V'!#REF!</f>
        <v>#REF!</v>
      </c>
      <c r="F1333" s="14" t="e">
        <f t="shared" si="45"/>
        <v>#REF!</v>
      </c>
      <c r="G1333" s="14" t="e">
        <f>VLOOKUP(F1333,'Time Chart'!$A$1:$D$25,4,0)</f>
        <v>#REF!</v>
      </c>
      <c r="H1333" s="21" t="e">
        <f>'Ctrl+V'!#REF!</f>
        <v>#REF!</v>
      </c>
      <c r="K1333" s="14" t="str">
        <f t="shared" si="44"/>
        <v>Salida</v>
      </c>
    </row>
    <row r="1334" spans="1:11" x14ac:dyDescent="0.25">
      <c r="A1334" s="14">
        <v>1333</v>
      </c>
      <c r="B1334" s="14" t="e">
        <f>VLOOKUP('Ctrl+V'!#REF!,Data!$A$1:$B$200,2,0)</f>
        <v>#REF!</v>
      </c>
      <c r="C1334" s="19" t="e">
        <f>'Ctrl+V'!#REF!</f>
        <v>#REF!</v>
      </c>
      <c r="D1334" s="20" t="e">
        <f>'Ctrl+V'!#REF!</f>
        <v>#REF!</v>
      </c>
      <c r="E1334" s="14" t="e">
        <f>'Ctrl+V'!#REF!</f>
        <v>#REF!</v>
      </c>
      <c r="F1334" s="14" t="e">
        <f t="shared" si="45"/>
        <v>#REF!</v>
      </c>
      <c r="G1334" s="14" t="e">
        <f>VLOOKUP(F1334,'Time Chart'!$A$1:$D$25,4,0)</f>
        <v>#REF!</v>
      </c>
      <c r="H1334" s="21" t="e">
        <f>'Ctrl+V'!#REF!</f>
        <v>#REF!</v>
      </c>
      <c r="K1334" s="14" t="str">
        <f t="shared" si="44"/>
        <v>Salida</v>
      </c>
    </row>
    <row r="1335" spans="1:11" x14ac:dyDescent="0.25">
      <c r="A1335" s="14">
        <v>1334</v>
      </c>
      <c r="B1335" s="14" t="e">
        <f>VLOOKUP('Ctrl+V'!#REF!,Data!$A$1:$B$200,2,0)</f>
        <v>#REF!</v>
      </c>
      <c r="C1335" s="19" t="e">
        <f>'Ctrl+V'!#REF!</f>
        <v>#REF!</v>
      </c>
      <c r="D1335" s="20" t="e">
        <f>'Ctrl+V'!#REF!</f>
        <v>#REF!</v>
      </c>
      <c r="E1335" s="14" t="e">
        <f>'Ctrl+V'!#REF!</f>
        <v>#REF!</v>
      </c>
      <c r="F1335" s="14" t="e">
        <f t="shared" si="45"/>
        <v>#REF!</v>
      </c>
      <c r="G1335" s="14" t="e">
        <f>VLOOKUP(F1335,'Time Chart'!$A$1:$D$25,4,0)</f>
        <v>#REF!</v>
      </c>
      <c r="H1335" s="21" t="e">
        <f>'Ctrl+V'!#REF!</f>
        <v>#REF!</v>
      </c>
      <c r="K1335" s="14" t="str">
        <f t="shared" si="44"/>
        <v>Salida</v>
      </c>
    </row>
    <row r="1336" spans="1:11" x14ac:dyDescent="0.25">
      <c r="A1336" s="14">
        <v>1335</v>
      </c>
      <c r="B1336" s="14" t="e">
        <f>VLOOKUP('Ctrl+V'!#REF!,Data!$A$1:$B$200,2,0)</f>
        <v>#REF!</v>
      </c>
      <c r="C1336" s="19" t="e">
        <f>'Ctrl+V'!#REF!</f>
        <v>#REF!</v>
      </c>
      <c r="D1336" s="20" t="e">
        <f>'Ctrl+V'!#REF!</f>
        <v>#REF!</v>
      </c>
      <c r="E1336" s="14" t="e">
        <f>'Ctrl+V'!#REF!</f>
        <v>#REF!</v>
      </c>
      <c r="F1336" s="14" t="e">
        <f t="shared" si="45"/>
        <v>#REF!</v>
      </c>
      <c r="G1336" s="14" t="e">
        <f>VLOOKUP(F1336,'Time Chart'!$A$1:$D$25,4,0)</f>
        <v>#REF!</v>
      </c>
      <c r="H1336" s="21" t="e">
        <f>'Ctrl+V'!#REF!</f>
        <v>#REF!</v>
      </c>
      <c r="K1336" s="14" t="str">
        <f t="shared" si="44"/>
        <v>Salida</v>
      </c>
    </row>
    <row r="1337" spans="1:11" x14ac:dyDescent="0.25">
      <c r="A1337" s="14">
        <v>1336</v>
      </c>
      <c r="B1337" s="14" t="e">
        <f>VLOOKUP('Ctrl+V'!#REF!,Data!$A$1:$B$200,2,0)</f>
        <v>#REF!</v>
      </c>
      <c r="C1337" s="19" t="e">
        <f>'Ctrl+V'!#REF!</f>
        <v>#REF!</v>
      </c>
      <c r="D1337" s="20" t="e">
        <f>'Ctrl+V'!#REF!</f>
        <v>#REF!</v>
      </c>
      <c r="E1337" s="14" t="e">
        <f>'Ctrl+V'!#REF!</f>
        <v>#REF!</v>
      </c>
      <c r="F1337" s="14" t="e">
        <f t="shared" si="45"/>
        <v>#REF!</v>
      </c>
      <c r="G1337" s="14" t="e">
        <f>VLOOKUP(F1337,'Time Chart'!$A$1:$D$25,4,0)</f>
        <v>#REF!</v>
      </c>
      <c r="H1337" s="21" t="e">
        <f>'Ctrl+V'!#REF!</f>
        <v>#REF!</v>
      </c>
      <c r="K1337" s="14" t="str">
        <f t="shared" si="44"/>
        <v>Salida</v>
      </c>
    </row>
    <row r="1338" spans="1:11" x14ac:dyDescent="0.25">
      <c r="A1338" s="14">
        <v>1337</v>
      </c>
      <c r="B1338" s="14" t="e">
        <f>VLOOKUP('Ctrl+V'!#REF!,Data!$A$1:$B$200,2,0)</f>
        <v>#REF!</v>
      </c>
      <c r="C1338" s="19" t="e">
        <f>'Ctrl+V'!#REF!</f>
        <v>#REF!</v>
      </c>
      <c r="D1338" s="20" t="e">
        <f>'Ctrl+V'!#REF!</f>
        <v>#REF!</v>
      </c>
      <c r="E1338" s="14" t="e">
        <f>'Ctrl+V'!#REF!</f>
        <v>#REF!</v>
      </c>
      <c r="F1338" s="14" t="e">
        <f t="shared" si="45"/>
        <v>#REF!</v>
      </c>
      <c r="G1338" s="14" t="e">
        <f>VLOOKUP(F1338,'Time Chart'!$A$1:$D$25,4,0)</f>
        <v>#REF!</v>
      </c>
      <c r="H1338" s="21" t="e">
        <f>'Ctrl+V'!#REF!</f>
        <v>#REF!</v>
      </c>
      <c r="K1338" s="14" t="str">
        <f t="shared" si="44"/>
        <v>Salida</v>
      </c>
    </row>
    <row r="1339" spans="1:11" x14ac:dyDescent="0.25">
      <c r="A1339" s="14">
        <v>1338</v>
      </c>
      <c r="B1339" s="14" t="e">
        <f>VLOOKUP('Ctrl+V'!#REF!,Data!$A$1:$B$200,2,0)</f>
        <v>#REF!</v>
      </c>
      <c r="C1339" s="19" t="e">
        <f>'Ctrl+V'!#REF!</f>
        <v>#REF!</v>
      </c>
      <c r="D1339" s="20" t="e">
        <f>'Ctrl+V'!#REF!</f>
        <v>#REF!</v>
      </c>
      <c r="E1339" s="14" t="e">
        <f>'Ctrl+V'!#REF!</f>
        <v>#REF!</v>
      </c>
      <c r="F1339" s="14" t="e">
        <f t="shared" si="45"/>
        <v>#REF!</v>
      </c>
      <c r="G1339" s="14" t="e">
        <f>VLOOKUP(F1339,'Time Chart'!$A$1:$D$25,4,0)</f>
        <v>#REF!</v>
      </c>
      <c r="H1339" s="21" t="e">
        <f>'Ctrl+V'!#REF!</f>
        <v>#REF!</v>
      </c>
      <c r="K1339" s="14" t="str">
        <f t="shared" si="44"/>
        <v>Salida</v>
      </c>
    </row>
    <row r="1340" spans="1:11" x14ac:dyDescent="0.25">
      <c r="A1340" s="14">
        <v>1339</v>
      </c>
      <c r="B1340" s="14" t="e">
        <f>VLOOKUP('Ctrl+V'!#REF!,Data!$A$1:$B$200,2,0)</f>
        <v>#REF!</v>
      </c>
      <c r="C1340" s="19" t="e">
        <f>'Ctrl+V'!#REF!</f>
        <v>#REF!</v>
      </c>
      <c r="D1340" s="20" t="e">
        <f>'Ctrl+V'!#REF!</f>
        <v>#REF!</v>
      </c>
      <c r="E1340" s="14" t="e">
        <f>'Ctrl+V'!#REF!</f>
        <v>#REF!</v>
      </c>
      <c r="F1340" s="14" t="e">
        <f t="shared" si="45"/>
        <v>#REF!</v>
      </c>
      <c r="G1340" s="14" t="e">
        <f>VLOOKUP(F1340,'Time Chart'!$A$1:$D$25,4,0)</f>
        <v>#REF!</v>
      </c>
      <c r="H1340" s="21" t="e">
        <f>'Ctrl+V'!#REF!</f>
        <v>#REF!</v>
      </c>
      <c r="K1340" s="14" t="str">
        <f t="shared" si="44"/>
        <v>Salida</v>
      </c>
    </row>
    <row r="1341" spans="1:11" x14ac:dyDescent="0.25">
      <c r="A1341" s="14">
        <v>1340</v>
      </c>
      <c r="B1341" s="14" t="e">
        <f>VLOOKUP('Ctrl+V'!#REF!,Data!$A$1:$B$200,2,0)</f>
        <v>#REF!</v>
      </c>
      <c r="C1341" s="19" t="e">
        <f>'Ctrl+V'!#REF!</f>
        <v>#REF!</v>
      </c>
      <c r="D1341" s="20" t="e">
        <f>'Ctrl+V'!#REF!</f>
        <v>#REF!</v>
      </c>
      <c r="E1341" s="14" t="e">
        <f>'Ctrl+V'!#REF!</f>
        <v>#REF!</v>
      </c>
      <c r="F1341" s="14" t="e">
        <f t="shared" si="45"/>
        <v>#REF!</v>
      </c>
      <c r="G1341" s="14" t="e">
        <f>VLOOKUP(F1341,'Time Chart'!$A$1:$D$25,4,0)</f>
        <v>#REF!</v>
      </c>
      <c r="H1341" s="21" t="e">
        <f>'Ctrl+V'!#REF!</f>
        <v>#REF!</v>
      </c>
      <c r="K1341" s="14" t="str">
        <f t="shared" si="44"/>
        <v>Salida</v>
      </c>
    </row>
    <row r="1342" spans="1:11" x14ac:dyDescent="0.25">
      <c r="A1342" s="14">
        <v>1341</v>
      </c>
      <c r="B1342" s="14" t="e">
        <f>VLOOKUP('Ctrl+V'!#REF!,Data!$A$1:$B$200,2,0)</f>
        <v>#REF!</v>
      </c>
      <c r="C1342" s="19" t="e">
        <f>'Ctrl+V'!#REF!</f>
        <v>#REF!</v>
      </c>
      <c r="D1342" s="20" t="e">
        <f>'Ctrl+V'!#REF!</f>
        <v>#REF!</v>
      </c>
      <c r="E1342" s="14" t="e">
        <f>'Ctrl+V'!#REF!</f>
        <v>#REF!</v>
      </c>
      <c r="F1342" s="14" t="e">
        <f t="shared" si="45"/>
        <v>#REF!</v>
      </c>
      <c r="G1342" s="14" t="e">
        <f>VLOOKUP(F1342,'Time Chart'!$A$1:$D$25,4,0)</f>
        <v>#REF!</v>
      </c>
      <c r="H1342" s="21" t="e">
        <f>'Ctrl+V'!#REF!</f>
        <v>#REF!</v>
      </c>
      <c r="K1342" s="14" t="str">
        <f t="shared" si="44"/>
        <v>Salida</v>
      </c>
    </row>
    <row r="1343" spans="1:11" x14ac:dyDescent="0.25">
      <c r="A1343" s="14">
        <v>1342</v>
      </c>
      <c r="B1343" s="14" t="e">
        <f>VLOOKUP('Ctrl+V'!#REF!,Data!$A$1:$B$200,2,0)</f>
        <v>#REF!</v>
      </c>
      <c r="C1343" s="19" t="e">
        <f>'Ctrl+V'!#REF!</f>
        <v>#REF!</v>
      </c>
      <c r="D1343" s="20" t="e">
        <f>'Ctrl+V'!#REF!</f>
        <v>#REF!</v>
      </c>
      <c r="E1343" s="14" t="e">
        <f>'Ctrl+V'!#REF!</f>
        <v>#REF!</v>
      </c>
      <c r="F1343" s="14" t="e">
        <f t="shared" si="45"/>
        <v>#REF!</v>
      </c>
      <c r="G1343" s="14" t="e">
        <f>VLOOKUP(F1343,'Time Chart'!$A$1:$D$25,4,0)</f>
        <v>#REF!</v>
      </c>
      <c r="H1343" s="21" t="e">
        <f>'Ctrl+V'!#REF!</f>
        <v>#REF!</v>
      </c>
      <c r="K1343" s="14" t="str">
        <f t="shared" si="44"/>
        <v>Salida</v>
      </c>
    </row>
    <row r="1344" spans="1:11" x14ac:dyDescent="0.25">
      <c r="A1344" s="14">
        <v>1343</v>
      </c>
      <c r="B1344" s="14" t="e">
        <f>VLOOKUP('Ctrl+V'!#REF!,Data!$A$1:$B$200,2,0)</f>
        <v>#REF!</v>
      </c>
      <c r="C1344" s="19" t="e">
        <f>'Ctrl+V'!#REF!</f>
        <v>#REF!</v>
      </c>
      <c r="D1344" s="20" t="e">
        <f>'Ctrl+V'!#REF!</f>
        <v>#REF!</v>
      </c>
      <c r="E1344" s="14" t="e">
        <f>'Ctrl+V'!#REF!</f>
        <v>#REF!</v>
      </c>
      <c r="F1344" s="14" t="e">
        <f t="shared" si="45"/>
        <v>#REF!</v>
      </c>
      <c r="G1344" s="14" t="e">
        <f>VLOOKUP(F1344,'Time Chart'!$A$1:$D$25,4,0)</f>
        <v>#REF!</v>
      </c>
      <c r="H1344" s="21" t="e">
        <f>'Ctrl+V'!#REF!</f>
        <v>#REF!</v>
      </c>
      <c r="K1344" s="14" t="str">
        <f t="shared" si="44"/>
        <v>Salida</v>
      </c>
    </row>
    <row r="1345" spans="1:11" x14ac:dyDescent="0.25">
      <c r="A1345" s="14">
        <v>1344</v>
      </c>
      <c r="B1345" s="14" t="e">
        <f>VLOOKUP('Ctrl+V'!#REF!,Data!$A$1:$B$200,2,0)</f>
        <v>#REF!</v>
      </c>
      <c r="C1345" s="19" t="e">
        <f>'Ctrl+V'!#REF!</f>
        <v>#REF!</v>
      </c>
      <c r="D1345" s="20" t="e">
        <f>'Ctrl+V'!#REF!</f>
        <v>#REF!</v>
      </c>
      <c r="E1345" s="14" t="e">
        <f>'Ctrl+V'!#REF!</f>
        <v>#REF!</v>
      </c>
      <c r="F1345" s="14" t="e">
        <f t="shared" si="45"/>
        <v>#REF!</v>
      </c>
      <c r="G1345" s="14" t="e">
        <f>VLOOKUP(F1345,'Time Chart'!$A$1:$D$25,4,0)</f>
        <v>#REF!</v>
      </c>
      <c r="H1345" s="21" t="e">
        <f>'Ctrl+V'!#REF!</f>
        <v>#REF!</v>
      </c>
      <c r="K1345" s="14" t="str">
        <f t="shared" si="44"/>
        <v>Salida</v>
      </c>
    </row>
    <row r="1346" spans="1:11" x14ac:dyDescent="0.25">
      <c r="A1346" s="14">
        <v>1345</v>
      </c>
      <c r="B1346" s="14" t="e">
        <f>VLOOKUP('Ctrl+V'!#REF!,Data!$A$1:$B$200,2,0)</f>
        <v>#REF!</v>
      </c>
      <c r="C1346" s="19" t="e">
        <f>'Ctrl+V'!#REF!</f>
        <v>#REF!</v>
      </c>
      <c r="D1346" s="20" t="e">
        <f>'Ctrl+V'!#REF!</f>
        <v>#REF!</v>
      </c>
      <c r="E1346" s="14" t="e">
        <f>'Ctrl+V'!#REF!</f>
        <v>#REF!</v>
      </c>
      <c r="F1346" s="14" t="e">
        <f t="shared" si="45"/>
        <v>#REF!</v>
      </c>
      <c r="G1346" s="14" t="e">
        <f>VLOOKUP(F1346,'Time Chart'!$A$1:$D$25,4,0)</f>
        <v>#REF!</v>
      </c>
      <c r="H1346" s="21" t="e">
        <f>'Ctrl+V'!#REF!</f>
        <v>#REF!</v>
      </c>
      <c r="K1346" s="14" t="str">
        <f t="shared" si="44"/>
        <v>Salida</v>
      </c>
    </row>
    <row r="1347" spans="1:11" x14ac:dyDescent="0.25">
      <c r="A1347" s="14">
        <v>1346</v>
      </c>
      <c r="B1347" s="14" t="e">
        <f>VLOOKUP('Ctrl+V'!#REF!,Data!$A$1:$B$200,2,0)</f>
        <v>#REF!</v>
      </c>
      <c r="C1347" s="19" t="e">
        <f>'Ctrl+V'!#REF!</f>
        <v>#REF!</v>
      </c>
      <c r="D1347" s="20" t="e">
        <f>'Ctrl+V'!#REF!</f>
        <v>#REF!</v>
      </c>
      <c r="E1347" s="14" t="e">
        <f>'Ctrl+V'!#REF!</f>
        <v>#REF!</v>
      </c>
      <c r="F1347" s="14" t="e">
        <f t="shared" si="45"/>
        <v>#REF!</v>
      </c>
      <c r="G1347" s="14" t="e">
        <f>VLOOKUP(F1347,'Time Chart'!$A$1:$D$25,4,0)</f>
        <v>#REF!</v>
      </c>
      <c r="H1347" s="21" t="e">
        <f>'Ctrl+V'!#REF!</f>
        <v>#REF!</v>
      </c>
      <c r="K1347" s="14" t="str">
        <f t="shared" ref="K1347:K1410" si="46">IF(J1347="Santa Lucia","Llegada","Salida")</f>
        <v>Salida</v>
      </c>
    </row>
    <row r="1348" spans="1:11" x14ac:dyDescent="0.25">
      <c r="A1348" s="14">
        <v>1347</v>
      </c>
      <c r="B1348" s="14" t="e">
        <f>VLOOKUP('Ctrl+V'!#REF!,Data!$A$1:$B$200,2,0)</f>
        <v>#REF!</v>
      </c>
      <c r="C1348" s="19" t="e">
        <f>'Ctrl+V'!#REF!</f>
        <v>#REF!</v>
      </c>
      <c r="D1348" s="20" t="e">
        <f>'Ctrl+V'!#REF!</f>
        <v>#REF!</v>
      </c>
      <c r="E1348" s="14" t="e">
        <f>'Ctrl+V'!#REF!</f>
        <v>#REF!</v>
      </c>
      <c r="F1348" s="14" t="e">
        <f t="shared" si="45"/>
        <v>#REF!</v>
      </c>
      <c r="G1348" s="14" t="e">
        <f>VLOOKUP(F1348,'Time Chart'!$A$1:$D$25,4,0)</f>
        <v>#REF!</v>
      </c>
      <c r="H1348" s="21" t="e">
        <f>'Ctrl+V'!#REF!</f>
        <v>#REF!</v>
      </c>
      <c r="K1348" s="14" t="str">
        <f t="shared" si="46"/>
        <v>Salida</v>
      </c>
    </row>
    <row r="1349" spans="1:11" x14ac:dyDescent="0.25">
      <c r="A1349" s="14">
        <v>1348</v>
      </c>
      <c r="B1349" s="14" t="e">
        <f>VLOOKUP('Ctrl+V'!#REF!,Data!$A$1:$B$200,2,0)</f>
        <v>#REF!</v>
      </c>
      <c r="C1349" s="19" t="e">
        <f>'Ctrl+V'!#REF!</f>
        <v>#REF!</v>
      </c>
      <c r="D1349" s="20" t="e">
        <f>'Ctrl+V'!#REF!</f>
        <v>#REF!</v>
      </c>
      <c r="E1349" s="14" t="e">
        <f>'Ctrl+V'!#REF!</f>
        <v>#REF!</v>
      </c>
      <c r="F1349" s="14" t="e">
        <f t="shared" si="45"/>
        <v>#REF!</v>
      </c>
      <c r="G1349" s="14" t="e">
        <f>VLOOKUP(F1349,'Time Chart'!$A$1:$D$25,4,0)</f>
        <v>#REF!</v>
      </c>
      <c r="H1349" s="21" t="e">
        <f>'Ctrl+V'!#REF!</f>
        <v>#REF!</v>
      </c>
      <c r="K1349" s="14" t="str">
        <f t="shared" si="46"/>
        <v>Salida</v>
      </c>
    </row>
    <row r="1350" spans="1:11" x14ac:dyDescent="0.25">
      <c r="A1350" s="14">
        <v>1349</v>
      </c>
      <c r="B1350" s="14" t="e">
        <f>VLOOKUP('Ctrl+V'!#REF!,Data!$A$1:$B$200,2,0)</f>
        <v>#REF!</v>
      </c>
      <c r="C1350" s="19" t="e">
        <f>'Ctrl+V'!#REF!</f>
        <v>#REF!</v>
      </c>
      <c r="D1350" s="20" t="e">
        <f>'Ctrl+V'!#REF!</f>
        <v>#REF!</v>
      </c>
      <c r="E1350" s="14" t="e">
        <f>'Ctrl+V'!#REF!</f>
        <v>#REF!</v>
      </c>
      <c r="F1350" s="14" t="e">
        <f t="shared" si="45"/>
        <v>#REF!</v>
      </c>
      <c r="G1350" s="14" t="e">
        <f>VLOOKUP(F1350,'Time Chart'!$A$1:$D$25,4,0)</f>
        <v>#REF!</v>
      </c>
      <c r="H1350" s="21" t="e">
        <f>'Ctrl+V'!#REF!</f>
        <v>#REF!</v>
      </c>
      <c r="K1350" s="14" t="str">
        <f t="shared" si="46"/>
        <v>Salida</v>
      </c>
    </row>
    <row r="1351" spans="1:11" x14ac:dyDescent="0.25">
      <c r="A1351" s="14">
        <v>1350</v>
      </c>
      <c r="B1351" s="14" t="e">
        <f>VLOOKUP('Ctrl+V'!#REF!,Data!$A$1:$B$200,2,0)</f>
        <v>#REF!</v>
      </c>
      <c r="C1351" s="19" t="e">
        <f>'Ctrl+V'!#REF!</f>
        <v>#REF!</v>
      </c>
      <c r="D1351" s="20" t="e">
        <f>'Ctrl+V'!#REF!</f>
        <v>#REF!</v>
      </c>
      <c r="E1351" s="14" t="e">
        <f>'Ctrl+V'!#REF!</f>
        <v>#REF!</v>
      </c>
      <c r="F1351" s="14" t="e">
        <f t="shared" si="45"/>
        <v>#REF!</v>
      </c>
      <c r="G1351" s="14" t="e">
        <f>VLOOKUP(F1351,'Time Chart'!$A$1:$D$25,4,0)</f>
        <v>#REF!</v>
      </c>
      <c r="H1351" s="21" t="e">
        <f>'Ctrl+V'!#REF!</f>
        <v>#REF!</v>
      </c>
      <c r="K1351" s="14" t="str">
        <f t="shared" si="46"/>
        <v>Salida</v>
      </c>
    </row>
    <row r="1352" spans="1:11" x14ac:dyDescent="0.25">
      <c r="A1352" s="14">
        <v>1351</v>
      </c>
      <c r="B1352" s="14" t="e">
        <f>VLOOKUP('Ctrl+V'!#REF!,Data!$A$1:$B$200,2,0)</f>
        <v>#REF!</v>
      </c>
      <c r="C1352" s="19" t="e">
        <f>'Ctrl+V'!#REF!</f>
        <v>#REF!</v>
      </c>
      <c r="D1352" s="20" t="e">
        <f>'Ctrl+V'!#REF!</f>
        <v>#REF!</v>
      </c>
      <c r="E1352" s="14" t="e">
        <f>'Ctrl+V'!#REF!</f>
        <v>#REF!</v>
      </c>
      <c r="F1352" s="14" t="e">
        <f t="shared" si="45"/>
        <v>#REF!</v>
      </c>
      <c r="G1352" s="14" t="e">
        <f>VLOOKUP(F1352,'Time Chart'!$A$1:$D$25,4,0)</f>
        <v>#REF!</v>
      </c>
      <c r="H1352" s="21" t="e">
        <f>'Ctrl+V'!#REF!</f>
        <v>#REF!</v>
      </c>
      <c r="K1352" s="14" t="str">
        <f t="shared" si="46"/>
        <v>Salida</v>
      </c>
    </row>
    <row r="1353" spans="1:11" x14ac:dyDescent="0.25">
      <c r="A1353" s="14">
        <v>1352</v>
      </c>
      <c r="B1353" s="14" t="e">
        <f>VLOOKUP('Ctrl+V'!#REF!,Data!$A$1:$B$200,2,0)</f>
        <v>#REF!</v>
      </c>
      <c r="C1353" s="19" t="e">
        <f>'Ctrl+V'!#REF!</f>
        <v>#REF!</v>
      </c>
      <c r="D1353" s="20" t="e">
        <f>'Ctrl+V'!#REF!</f>
        <v>#REF!</v>
      </c>
      <c r="E1353" s="14" t="e">
        <f>'Ctrl+V'!#REF!</f>
        <v>#REF!</v>
      </c>
      <c r="F1353" s="14" t="e">
        <f t="shared" si="45"/>
        <v>#REF!</v>
      </c>
      <c r="G1353" s="14" t="e">
        <f>VLOOKUP(F1353,'Time Chart'!$A$1:$D$25,4,0)</f>
        <v>#REF!</v>
      </c>
      <c r="H1353" s="21" t="e">
        <f>'Ctrl+V'!#REF!</f>
        <v>#REF!</v>
      </c>
      <c r="K1353" s="14" t="str">
        <f t="shared" si="46"/>
        <v>Salida</v>
      </c>
    </row>
    <row r="1354" spans="1:11" x14ac:dyDescent="0.25">
      <c r="A1354" s="14">
        <v>1353</v>
      </c>
      <c r="B1354" s="14" t="e">
        <f>VLOOKUP('Ctrl+V'!#REF!,Data!$A$1:$B$200,2,0)</f>
        <v>#REF!</v>
      </c>
      <c r="C1354" s="19" t="e">
        <f>'Ctrl+V'!#REF!</f>
        <v>#REF!</v>
      </c>
      <c r="D1354" s="20" t="e">
        <f>'Ctrl+V'!#REF!</f>
        <v>#REF!</v>
      </c>
      <c r="E1354" s="14" t="e">
        <f>'Ctrl+V'!#REF!</f>
        <v>#REF!</v>
      </c>
      <c r="F1354" s="14" t="e">
        <f t="shared" si="45"/>
        <v>#REF!</v>
      </c>
      <c r="G1354" s="14" t="e">
        <f>VLOOKUP(F1354,'Time Chart'!$A$1:$D$25,4,0)</f>
        <v>#REF!</v>
      </c>
      <c r="H1354" s="21" t="e">
        <f>'Ctrl+V'!#REF!</f>
        <v>#REF!</v>
      </c>
      <c r="K1354" s="14" t="str">
        <f t="shared" si="46"/>
        <v>Salida</v>
      </c>
    </row>
    <row r="1355" spans="1:11" x14ac:dyDescent="0.25">
      <c r="A1355" s="14">
        <v>1354</v>
      </c>
      <c r="B1355" s="14" t="e">
        <f>VLOOKUP('Ctrl+V'!#REF!,Data!$A$1:$B$200,2,0)</f>
        <v>#REF!</v>
      </c>
      <c r="C1355" s="19" t="e">
        <f>'Ctrl+V'!#REF!</f>
        <v>#REF!</v>
      </c>
      <c r="D1355" s="20" t="e">
        <f>'Ctrl+V'!#REF!</f>
        <v>#REF!</v>
      </c>
      <c r="E1355" s="14" t="e">
        <f>'Ctrl+V'!#REF!</f>
        <v>#REF!</v>
      </c>
      <c r="F1355" s="14" t="e">
        <f t="shared" si="45"/>
        <v>#REF!</v>
      </c>
      <c r="G1355" s="14" t="e">
        <f>VLOOKUP(F1355,'Time Chart'!$A$1:$D$25,4,0)</f>
        <v>#REF!</v>
      </c>
      <c r="H1355" s="21" t="e">
        <f>'Ctrl+V'!#REF!</f>
        <v>#REF!</v>
      </c>
      <c r="K1355" s="14" t="str">
        <f t="shared" si="46"/>
        <v>Salida</v>
      </c>
    </row>
    <row r="1356" spans="1:11" x14ac:dyDescent="0.25">
      <c r="A1356" s="14">
        <v>1355</v>
      </c>
      <c r="B1356" s="14" t="e">
        <f>VLOOKUP('Ctrl+V'!#REF!,Data!$A$1:$B$200,2,0)</f>
        <v>#REF!</v>
      </c>
      <c r="C1356" s="19" t="e">
        <f>'Ctrl+V'!#REF!</f>
        <v>#REF!</v>
      </c>
      <c r="D1356" s="20" t="e">
        <f>'Ctrl+V'!#REF!</f>
        <v>#REF!</v>
      </c>
      <c r="E1356" s="14" t="e">
        <f>'Ctrl+V'!#REF!</f>
        <v>#REF!</v>
      </c>
      <c r="F1356" s="14" t="e">
        <f t="shared" si="45"/>
        <v>#REF!</v>
      </c>
      <c r="G1356" s="14" t="e">
        <f>VLOOKUP(F1356,'Time Chart'!$A$1:$D$25,4,0)</f>
        <v>#REF!</v>
      </c>
      <c r="H1356" s="21" t="e">
        <f>'Ctrl+V'!#REF!</f>
        <v>#REF!</v>
      </c>
      <c r="K1356" s="14" t="str">
        <f t="shared" si="46"/>
        <v>Salida</v>
      </c>
    </row>
    <row r="1357" spans="1:11" x14ac:dyDescent="0.25">
      <c r="A1357" s="14">
        <v>1356</v>
      </c>
      <c r="B1357" s="14" t="e">
        <f>VLOOKUP('Ctrl+V'!#REF!,Data!$A$1:$B$200,2,0)</f>
        <v>#REF!</v>
      </c>
      <c r="C1357" s="19" t="e">
        <f>'Ctrl+V'!#REF!</f>
        <v>#REF!</v>
      </c>
      <c r="D1357" s="20" t="e">
        <f>'Ctrl+V'!#REF!</f>
        <v>#REF!</v>
      </c>
      <c r="E1357" s="14" t="e">
        <f>'Ctrl+V'!#REF!</f>
        <v>#REF!</v>
      </c>
      <c r="F1357" s="14" t="e">
        <f t="shared" si="45"/>
        <v>#REF!</v>
      </c>
      <c r="G1357" s="14" t="e">
        <f>VLOOKUP(F1357,'Time Chart'!$A$1:$D$25,4,0)</f>
        <v>#REF!</v>
      </c>
      <c r="H1357" s="21" t="e">
        <f>'Ctrl+V'!#REF!</f>
        <v>#REF!</v>
      </c>
      <c r="K1357" s="14" t="str">
        <f t="shared" si="46"/>
        <v>Salida</v>
      </c>
    </row>
    <row r="1358" spans="1:11" x14ac:dyDescent="0.25">
      <c r="A1358" s="14">
        <v>1357</v>
      </c>
      <c r="B1358" s="14" t="e">
        <f>VLOOKUP('Ctrl+V'!#REF!,Data!$A$1:$B$200,2,0)</f>
        <v>#REF!</v>
      </c>
      <c r="C1358" s="19" t="e">
        <f>'Ctrl+V'!#REF!</f>
        <v>#REF!</v>
      </c>
      <c r="D1358" s="20" t="e">
        <f>'Ctrl+V'!#REF!</f>
        <v>#REF!</v>
      </c>
      <c r="E1358" s="14" t="e">
        <f>'Ctrl+V'!#REF!</f>
        <v>#REF!</v>
      </c>
      <c r="F1358" s="14" t="e">
        <f t="shared" si="45"/>
        <v>#REF!</v>
      </c>
      <c r="G1358" s="14" t="e">
        <f>VLOOKUP(F1358,'Time Chart'!$A$1:$D$25,4,0)</f>
        <v>#REF!</v>
      </c>
      <c r="H1358" s="21" t="e">
        <f>'Ctrl+V'!#REF!</f>
        <v>#REF!</v>
      </c>
      <c r="K1358" s="14" t="str">
        <f t="shared" si="46"/>
        <v>Salida</v>
      </c>
    </row>
    <row r="1359" spans="1:11" x14ac:dyDescent="0.25">
      <c r="A1359" s="14">
        <v>1358</v>
      </c>
      <c r="B1359" s="14" t="e">
        <f>VLOOKUP('Ctrl+V'!#REF!,Data!$A$1:$B$200,2,0)</f>
        <v>#REF!</v>
      </c>
      <c r="C1359" s="19" t="e">
        <f>'Ctrl+V'!#REF!</f>
        <v>#REF!</v>
      </c>
      <c r="D1359" s="20" t="e">
        <f>'Ctrl+V'!#REF!</f>
        <v>#REF!</v>
      </c>
      <c r="E1359" s="14" t="e">
        <f>'Ctrl+V'!#REF!</f>
        <v>#REF!</v>
      </c>
      <c r="F1359" s="14" t="e">
        <f t="shared" si="45"/>
        <v>#REF!</v>
      </c>
      <c r="G1359" s="14" t="e">
        <f>VLOOKUP(F1359,'Time Chart'!$A$1:$D$25,4,0)</f>
        <v>#REF!</v>
      </c>
      <c r="H1359" s="21" t="e">
        <f>'Ctrl+V'!#REF!</f>
        <v>#REF!</v>
      </c>
      <c r="K1359" s="14" t="str">
        <f t="shared" si="46"/>
        <v>Salida</v>
      </c>
    </row>
    <row r="1360" spans="1:11" x14ac:dyDescent="0.25">
      <c r="A1360" s="14">
        <v>1359</v>
      </c>
      <c r="B1360" s="14" t="e">
        <f>VLOOKUP('Ctrl+V'!#REF!,Data!$A$1:$B$200,2,0)</f>
        <v>#REF!</v>
      </c>
      <c r="C1360" s="19" t="e">
        <f>'Ctrl+V'!#REF!</f>
        <v>#REF!</v>
      </c>
      <c r="D1360" s="20" t="e">
        <f>'Ctrl+V'!#REF!</f>
        <v>#REF!</v>
      </c>
      <c r="E1360" s="14" t="e">
        <f>'Ctrl+V'!#REF!</f>
        <v>#REF!</v>
      </c>
      <c r="F1360" s="14" t="e">
        <f t="shared" si="45"/>
        <v>#REF!</v>
      </c>
      <c r="G1360" s="14" t="e">
        <f>VLOOKUP(F1360,'Time Chart'!$A$1:$D$25,4,0)</f>
        <v>#REF!</v>
      </c>
      <c r="H1360" s="21" t="e">
        <f>'Ctrl+V'!#REF!</f>
        <v>#REF!</v>
      </c>
      <c r="K1360" s="14" t="str">
        <f t="shared" si="46"/>
        <v>Salida</v>
      </c>
    </row>
    <row r="1361" spans="1:11" x14ac:dyDescent="0.25">
      <c r="A1361" s="14">
        <v>1360</v>
      </c>
      <c r="B1361" s="14" t="e">
        <f>VLOOKUP('Ctrl+V'!#REF!,Data!$A$1:$B$200,2,0)</f>
        <v>#REF!</v>
      </c>
      <c r="C1361" s="19" t="e">
        <f>'Ctrl+V'!#REF!</f>
        <v>#REF!</v>
      </c>
      <c r="D1361" s="20" t="e">
        <f>'Ctrl+V'!#REF!</f>
        <v>#REF!</v>
      </c>
      <c r="E1361" s="14" t="e">
        <f>'Ctrl+V'!#REF!</f>
        <v>#REF!</v>
      </c>
      <c r="F1361" s="14" t="e">
        <f t="shared" si="45"/>
        <v>#REF!</v>
      </c>
      <c r="G1361" s="14" t="e">
        <f>VLOOKUP(F1361,'Time Chart'!$A$1:$D$25,4,0)</f>
        <v>#REF!</v>
      </c>
      <c r="H1361" s="21" t="e">
        <f>'Ctrl+V'!#REF!</f>
        <v>#REF!</v>
      </c>
      <c r="K1361" s="14" t="str">
        <f t="shared" si="46"/>
        <v>Salida</v>
      </c>
    </row>
    <row r="1362" spans="1:11" x14ac:dyDescent="0.25">
      <c r="A1362" s="14">
        <v>1361</v>
      </c>
      <c r="B1362" s="14" t="e">
        <f>VLOOKUP('Ctrl+V'!#REF!,Data!$A$1:$B$200,2,0)</f>
        <v>#REF!</v>
      </c>
      <c r="C1362" s="19" t="e">
        <f>'Ctrl+V'!#REF!</f>
        <v>#REF!</v>
      </c>
      <c r="D1362" s="20" t="e">
        <f>'Ctrl+V'!#REF!</f>
        <v>#REF!</v>
      </c>
      <c r="E1362" s="14" t="e">
        <f>'Ctrl+V'!#REF!</f>
        <v>#REF!</v>
      </c>
      <c r="F1362" s="14" t="e">
        <f t="shared" si="45"/>
        <v>#REF!</v>
      </c>
      <c r="G1362" s="14" t="e">
        <f>VLOOKUP(F1362,'Time Chart'!$A$1:$D$25,4,0)</f>
        <v>#REF!</v>
      </c>
      <c r="H1362" s="21" t="e">
        <f>'Ctrl+V'!#REF!</f>
        <v>#REF!</v>
      </c>
      <c r="K1362" s="14" t="str">
        <f t="shared" si="46"/>
        <v>Salida</v>
      </c>
    </row>
    <row r="1363" spans="1:11" x14ac:dyDescent="0.25">
      <c r="A1363" s="14">
        <v>1362</v>
      </c>
      <c r="B1363" s="14" t="e">
        <f>VLOOKUP('Ctrl+V'!#REF!,Data!$A$1:$B$200,2,0)</f>
        <v>#REF!</v>
      </c>
      <c r="C1363" s="19" t="e">
        <f>'Ctrl+V'!#REF!</f>
        <v>#REF!</v>
      </c>
      <c r="D1363" s="20" t="e">
        <f>'Ctrl+V'!#REF!</f>
        <v>#REF!</v>
      </c>
      <c r="E1363" s="14" t="e">
        <f>'Ctrl+V'!#REF!</f>
        <v>#REF!</v>
      </c>
      <c r="F1363" s="14" t="e">
        <f t="shared" si="45"/>
        <v>#REF!</v>
      </c>
      <c r="G1363" s="14" t="e">
        <f>VLOOKUP(F1363,'Time Chart'!$A$1:$D$25,4,0)</f>
        <v>#REF!</v>
      </c>
      <c r="H1363" s="21" t="e">
        <f>'Ctrl+V'!#REF!</f>
        <v>#REF!</v>
      </c>
      <c r="K1363" s="14" t="str">
        <f t="shared" si="46"/>
        <v>Salida</v>
      </c>
    </row>
    <row r="1364" spans="1:11" x14ac:dyDescent="0.25">
      <c r="A1364" s="14">
        <v>1363</v>
      </c>
      <c r="B1364" s="14" t="e">
        <f>VLOOKUP('Ctrl+V'!#REF!,Data!$A$1:$B$200,2,0)</f>
        <v>#REF!</v>
      </c>
      <c r="C1364" s="19" t="e">
        <f>'Ctrl+V'!#REF!</f>
        <v>#REF!</v>
      </c>
      <c r="D1364" s="20" t="e">
        <f>'Ctrl+V'!#REF!</f>
        <v>#REF!</v>
      </c>
      <c r="E1364" s="14" t="e">
        <f>'Ctrl+V'!#REF!</f>
        <v>#REF!</v>
      </c>
      <c r="F1364" s="14" t="e">
        <f t="shared" si="45"/>
        <v>#REF!</v>
      </c>
      <c r="G1364" s="14" t="e">
        <f>VLOOKUP(F1364,'Time Chart'!$A$1:$D$25,4,0)</f>
        <v>#REF!</v>
      </c>
      <c r="H1364" s="21" t="e">
        <f>'Ctrl+V'!#REF!</f>
        <v>#REF!</v>
      </c>
      <c r="K1364" s="14" t="str">
        <f t="shared" si="46"/>
        <v>Salida</v>
      </c>
    </row>
    <row r="1365" spans="1:11" x14ac:dyDescent="0.25">
      <c r="A1365" s="14">
        <v>1364</v>
      </c>
      <c r="B1365" s="14" t="e">
        <f>VLOOKUP('Ctrl+V'!#REF!,Data!$A$1:$B$200,2,0)</f>
        <v>#REF!</v>
      </c>
      <c r="C1365" s="19" t="e">
        <f>'Ctrl+V'!#REF!</f>
        <v>#REF!</v>
      </c>
      <c r="D1365" s="20" t="e">
        <f>'Ctrl+V'!#REF!</f>
        <v>#REF!</v>
      </c>
      <c r="E1365" s="14" t="e">
        <f>'Ctrl+V'!#REF!</f>
        <v>#REF!</v>
      </c>
      <c r="F1365" s="14" t="e">
        <f t="shared" si="45"/>
        <v>#REF!</v>
      </c>
      <c r="G1365" s="14" t="e">
        <f>VLOOKUP(F1365,'Time Chart'!$A$1:$D$25,4,0)</f>
        <v>#REF!</v>
      </c>
      <c r="H1365" s="21" t="e">
        <f>'Ctrl+V'!#REF!</f>
        <v>#REF!</v>
      </c>
      <c r="K1365" s="14" t="str">
        <f t="shared" si="46"/>
        <v>Salida</v>
      </c>
    </row>
    <row r="1366" spans="1:11" x14ac:dyDescent="0.25">
      <c r="A1366" s="14">
        <v>1365</v>
      </c>
      <c r="B1366" s="14" t="e">
        <f>VLOOKUP('Ctrl+V'!#REF!,Data!$A$1:$B$200,2,0)</f>
        <v>#REF!</v>
      </c>
      <c r="C1366" s="19" t="e">
        <f>'Ctrl+V'!#REF!</f>
        <v>#REF!</v>
      </c>
      <c r="D1366" s="20" t="e">
        <f>'Ctrl+V'!#REF!</f>
        <v>#REF!</v>
      </c>
      <c r="E1366" s="14" t="e">
        <f>'Ctrl+V'!#REF!</f>
        <v>#REF!</v>
      </c>
      <c r="F1366" s="14" t="e">
        <f t="shared" si="45"/>
        <v>#REF!</v>
      </c>
      <c r="G1366" s="14" t="e">
        <f>VLOOKUP(F1366,'Time Chart'!$A$1:$D$25,4,0)</f>
        <v>#REF!</v>
      </c>
      <c r="H1366" s="21" t="e">
        <f>'Ctrl+V'!#REF!</f>
        <v>#REF!</v>
      </c>
      <c r="K1366" s="14" t="str">
        <f t="shared" si="46"/>
        <v>Salida</v>
      </c>
    </row>
    <row r="1367" spans="1:11" x14ac:dyDescent="0.25">
      <c r="A1367" s="14">
        <v>1366</v>
      </c>
      <c r="B1367" s="14" t="e">
        <f>VLOOKUP('Ctrl+V'!#REF!,Data!$A$1:$B$200,2,0)</f>
        <v>#REF!</v>
      </c>
      <c r="C1367" s="19" t="e">
        <f>'Ctrl+V'!#REF!</f>
        <v>#REF!</v>
      </c>
      <c r="D1367" s="20" t="e">
        <f>'Ctrl+V'!#REF!</f>
        <v>#REF!</v>
      </c>
      <c r="E1367" s="14" t="e">
        <f>'Ctrl+V'!#REF!</f>
        <v>#REF!</v>
      </c>
      <c r="F1367" s="14" t="e">
        <f t="shared" si="45"/>
        <v>#REF!</v>
      </c>
      <c r="G1367" s="14" t="e">
        <f>VLOOKUP(F1367,'Time Chart'!$A$1:$D$25,4,0)</f>
        <v>#REF!</v>
      </c>
      <c r="H1367" s="21" t="e">
        <f>'Ctrl+V'!#REF!</f>
        <v>#REF!</v>
      </c>
      <c r="K1367" s="14" t="str">
        <f t="shared" si="46"/>
        <v>Salida</v>
      </c>
    </row>
    <row r="1368" spans="1:11" x14ac:dyDescent="0.25">
      <c r="A1368" s="14">
        <v>1367</v>
      </c>
      <c r="B1368" s="14" t="e">
        <f>VLOOKUP('Ctrl+V'!#REF!,Data!$A$1:$B$200,2,0)</f>
        <v>#REF!</v>
      </c>
      <c r="C1368" s="19" t="e">
        <f>'Ctrl+V'!#REF!</f>
        <v>#REF!</v>
      </c>
      <c r="D1368" s="20" t="e">
        <f>'Ctrl+V'!#REF!</f>
        <v>#REF!</v>
      </c>
      <c r="E1368" s="14" t="e">
        <f>'Ctrl+V'!#REF!</f>
        <v>#REF!</v>
      </c>
      <c r="F1368" s="14" t="e">
        <f t="shared" si="45"/>
        <v>#REF!</v>
      </c>
      <c r="G1368" s="14" t="e">
        <f>VLOOKUP(F1368,'Time Chart'!$A$1:$D$25,4,0)</f>
        <v>#REF!</v>
      </c>
      <c r="H1368" s="21" t="e">
        <f>'Ctrl+V'!#REF!</f>
        <v>#REF!</v>
      </c>
      <c r="K1368" s="14" t="str">
        <f t="shared" si="46"/>
        <v>Salida</v>
      </c>
    </row>
    <row r="1369" spans="1:11" x14ac:dyDescent="0.25">
      <c r="A1369" s="14">
        <v>1368</v>
      </c>
      <c r="B1369" s="14" t="e">
        <f>VLOOKUP('Ctrl+V'!#REF!,Data!$A$1:$B$200,2,0)</f>
        <v>#REF!</v>
      </c>
      <c r="C1369" s="19" t="e">
        <f>'Ctrl+V'!#REF!</f>
        <v>#REF!</v>
      </c>
      <c r="D1369" s="20" t="e">
        <f>'Ctrl+V'!#REF!</f>
        <v>#REF!</v>
      </c>
      <c r="E1369" s="14" t="e">
        <f>'Ctrl+V'!#REF!</f>
        <v>#REF!</v>
      </c>
      <c r="F1369" s="14" t="e">
        <f t="shared" si="45"/>
        <v>#REF!</v>
      </c>
      <c r="G1369" s="14" t="e">
        <f>VLOOKUP(F1369,'Time Chart'!$A$1:$D$25,4,0)</f>
        <v>#REF!</v>
      </c>
      <c r="H1369" s="21" t="e">
        <f>'Ctrl+V'!#REF!</f>
        <v>#REF!</v>
      </c>
      <c r="K1369" s="14" t="str">
        <f t="shared" si="46"/>
        <v>Salida</v>
      </c>
    </row>
    <row r="1370" spans="1:11" x14ac:dyDescent="0.25">
      <c r="A1370" s="14">
        <v>1369</v>
      </c>
      <c r="B1370" s="14" t="e">
        <f>VLOOKUP('Ctrl+V'!#REF!,Data!$A$1:$B$200,2,0)</f>
        <v>#REF!</v>
      </c>
      <c r="C1370" s="19" t="e">
        <f>'Ctrl+V'!#REF!</f>
        <v>#REF!</v>
      </c>
      <c r="D1370" s="20" t="e">
        <f>'Ctrl+V'!#REF!</f>
        <v>#REF!</v>
      </c>
      <c r="E1370" s="14" t="e">
        <f>'Ctrl+V'!#REF!</f>
        <v>#REF!</v>
      </c>
      <c r="F1370" s="14" t="e">
        <f t="shared" si="45"/>
        <v>#REF!</v>
      </c>
      <c r="G1370" s="14" t="e">
        <f>VLOOKUP(F1370,'Time Chart'!$A$1:$D$25,4,0)</f>
        <v>#REF!</v>
      </c>
      <c r="H1370" s="21" t="e">
        <f>'Ctrl+V'!#REF!</f>
        <v>#REF!</v>
      </c>
      <c r="K1370" s="14" t="str">
        <f t="shared" si="46"/>
        <v>Salida</v>
      </c>
    </row>
    <row r="1371" spans="1:11" x14ac:dyDescent="0.25">
      <c r="A1371" s="14">
        <v>1370</v>
      </c>
      <c r="B1371" s="14" t="e">
        <f>VLOOKUP('Ctrl+V'!#REF!,Data!$A$1:$B$200,2,0)</f>
        <v>#REF!</v>
      </c>
      <c r="C1371" s="19" t="e">
        <f>'Ctrl+V'!#REF!</f>
        <v>#REF!</v>
      </c>
      <c r="D1371" s="20" t="e">
        <f>'Ctrl+V'!#REF!</f>
        <v>#REF!</v>
      </c>
      <c r="E1371" s="14" t="e">
        <f>'Ctrl+V'!#REF!</f>
        <v>#REF!</v>
      </c>
      <c r="F1371" s="14" t="e">
        <f t="shared" si="45"/>
        <v>#REF!</v>
      </c>
      <c r="G1371" s="14" t="e">
        <f>VLOOKUP(F1371,'Time Chart'!$A$1:$D$25,4,0)</f>
        <v>#REF!</v>
      </c>
      <c r="H1371" s="21" t="e">
        <f>'Ctrl+V'!#REF!</f>
        <v>#REF!</v>
      </c>
      <c r="K1371" s="14" t="str">
        <f t="shared" si="46"/>
        <v>Salida</v>
      </c>
    </row>
    <row r="1372" spans="1:11" x14ac:dyDescent="0.25">
      <c r="A1372" s="14">
        <v>1371</v>
      </c>
      <c r="B1372" s="14" t="e">
        <f>VLOOKUP('Ctrl+V'!#REF!,Data!$A$1:$B$200,2,0)</f>
        <v>#REF!</v>
      </c>
      <c r="C1372" s="19" t="e">
        <f>'Ctrl+V'!#REF!</f>
        <v>#REF!</v>
      </c>
      <c r="D1372" s="20" t="e">
        <f>'Ctrl+V'!#REF!</f>
        <v>#REF!</v>
      </c>
      <c r="E1372" s="14" t="e">
        <f>'Ctrl+V'!#REF!</f>
        <v>#REF!</v>
      </c>
      <c r="F1372" s="14" t="e">
        <f t="shared" si="45"/>
        <v>#REF!</v>
      </c>
      <c r="G1372" s="14" t="e">
        <f>VLOOKUP(F1372,'Time Chart'!$A$1:$D$25,4,0)</f>
        <v>#REF!</v>
      </c>
      <c r="H1372" s="21" t="e">
        <f>'Ctrl+V'!#REF!</f>
        <v>#REF!</v>
      </c>
      <c r="K1372" s="14" t="str">
        <f t="shared" si="46"/>
        <v>Salida</v>
      </c>
    </row>
    <row r="1373" spans="1:11" x14ac:dyDescent="0.25">
      <c r="A1373" s="14">
        <v>1372</v>
      </c>
      <c r="B1373" s="14" t="e">
        <f>VLOOKUP('Ctrl+V'!#REF!,Data!$A$1:$B$200,2,0)</f>
        <v>#REF!</v>
      </c>
      <c r="C1373" s="19" t="e">
        <f>'Ctrl+V'!#REF!</f>
        <v>#REF!</v>
      </c>
      <c r="D1373" s="20" t="e">
        <f>'Ctrl+V'!#REF!</f>
        <v>#REF!</v>
      </c>
      <c r="E1373" s="14" t="e">
        <f>'Ctrl+V'!#REF!</f>
        <v>#REF!</v>
      </c>
      <c r="F1373" s="14" t="e">
        <f t="shared" si="45"/>
        <v>#REF!</v>
      </c>
      <c r="G1373" s="14" t="e">
        <f>VLOOKUP(F1373,'Time Chart'!$A$1:$D$25,4,0)</f>
        <v>#REF!</v>
      </c>
      <c r="H1373" s="21" t="e">
        <f>'Ctrl+V'!#REF!</f>
        <v>#REF!</v>
      </c>
      <c r="K1373" s="14" t="str">
        <f t="shared" si="46"/>
        <v>Salida</v>
      </c>
    </row>
    <row r="1374" spans="1:11" x14ac:dyDescent="0.25">
      <c r="A1374" s="14">
        <v>1373</v>
      </c>
      <c r="B1374" s="14" t="e">
        <f>VLOOKUP('Ctrl+V'!#REF!,Data!$A$1:$B$200,2,0)</f>
        <v>#REF!</v>
      </c>
      <c r="C1374" s="19" t="e">
        <f>'Ctrl+V'!#REF!</f>
        <v>#REF!</v>
      </c>
      <c r="D1374" s="20" t="e">
        <f>'Ctrl+V'!#REF!</f>
        <v>#REF!</v>
      </c>
      <c r="E1374" s="14" t="e">
        <f>'Ctrl+V'!#REF!</f>
        <v>#REF!</v>
      </c>
      <c r="F1374" s="14" t="e">
        <f t="shared" si="45"/>
        <v>#REF!</v>
      </c>
      <c r="G1374" s="14" t="e">
        <f>VLOOKUP(F1374,'Time Chart'!$A$1:$D$25,4,0)</f>
        <v>#REF!</v>
      </c>
      <c r="H1374" s="21" t="e">
        <f>'Ctrl+V'!#REF!</f>
        <v>#REF!</v>
      </c>
      <c r="K1374" s="14" t="str">
        <f t="shared" si="46"/>
        <v>Salida</v>
      </c>
    </row>
    <row r="1375" spans="1:11" x14ac:dyDescent="0.25">
      <c r="A1375" s="14">
        <v>1374</v>
      </c>
      <c r="B1375" s="14" t="e">
        <f>VLOOKUP('Ctrl+V'!#REF!,Data!$A$1:$B$200,2,0)</f>
        <v>#REF!</v>
      </c>
      <c r="C1375" s="19" t="e">
        <f>'Ctrl+V'!#REF!</f>
        <v>#REF!</v>
      </c>
      <c r="D1375" s="20" t="e">
        <f>'Ctrl+V'!#REF!</f>
        <v>#REF!</v>
      </c>
      <c r="E1375" s="14" t="e">
        <f>'Ctrl+V'!#REF!</f>
        <v>#REF!</v>
      </c>
      <c r="F1375" s="14" t="e">
        <f t="shared" si="45"/>
        <v>#REF!</v>
      </c>
      <c r="G1375" s="14" t="e">
        <f>VLOOKUP(F1375,'Time Chart'!$A$1:$D$25,4,0)</f>
        <v>#REF!</v>
      </c>
      <c r="H1375" s="21" t="e">
        <f>'Ctrl+V'!#REF!</f>
        <v>#REF!</v>
      </c>
      <c r="K1375" s="14" t="str">
        <f t="shared" si="46"/>
        <v>Salida</v>
      </c>
    </row>
    <row r="1376" spans="1:11" x14ac:dyDescent="0.25">
      <c r="A1376" s="14">
        <v>1375</v>
      </c>
      <c r="B1376" s="14" t="e">
        <f>VLOOKUP('Ctrl+V'!#REF!,Data!$A$1:$B$200,2,0)</f>
        <v>#REF!</v>
      </c>
      <c r="C1376" s="19" t="e">
        <f>'Ctrl+V'!#REF!</f>
        <v>#REF!</v>
      </c>
      <c r="D1376" s="20" t="e">
        <f>'Ctrl+V'!#REF!</f>
        <v>#REF!</v>
      </c>
      <c r="E1376" s="14" t="e">
        <f>'Ctrl+V'!#REF!</f>
        <v>#REF!</v>
      </c>
      <c r="F1376" s="14" t="e">
        <f t="shared" si="45"/>
        <v>#REF!</v>
      </c>
      <c r="G1376" s="14" t="e">
        <f>VLOOKUP(F1376,'Time Chart'!$A$1:$D$25,4,0)</f>
        <v>#REF!</v>
      </c>
      <c r="H1376" s="21" t="e">
        <f>'Ctrl+V'!#REF!</f>
        <v>#REF!</v>
      </c>
      <c r="K1376" s="14" t="str">
        <f t="shared" si="46"/>
        <v>Salida</v>
      </c>
    </row>
    <row r="1377" spans="1:11" x14ac:dyDescent="0.25">
      <c r="A1377" s="14">
        <v>1376</v>
      </c>
      <c r="B1377" s="14" t="e">
        <f>VLOOKUP('Ctrl+V'!#REF!,Data!$A$1:$B$200,2,0)</f>
        <v>#REF!</v>
      </c>
      <c r="C1377" s="19" t="e">
        <f>'Ctrl+V'!#REF!</f>
        <v>#REF!</v>
      </c>
      <c r="D1377" s="20" t="e">
        <f>'Ctrl+V'!#REF!</f>
        <v>#REF!</v>
      </c>
      <c r="E1377" s="14" t="e">
        <f>'Ctrl+V'!#REF!</f>
        <v>#REF!</v>
      </c>
      <c r="F1377" s="14" t="e">
        <f t="shared" si="45"/>
        <v>#REF!</v>
      </c>
      <c r="G1377" s="14" t="e">
        <f>VLOOKUP(F1377,'Time Chart'!$A$1:$D$25,4,0)</f>
        <v>#REF!</v>
      </c>
      <c r="H1377" s="21" t="e">
        <f>'Ctrl+V'!#REF!</f>
        <v>#REF!</v>
      </c>
      <c r="K1377" s="14" t="str">
        <f t="shared" si="46"/>
        <v>Salida</v>
      </c>
    </row>
    <row r="1378" spans="1:11" x14ac:dyDescent="0.25">
      <c r="A1378" s="14">
        <v>1377</v>
      </c>
      <c r="B1378" s="14" t="e">
        <f>VLOOKUP('Ctrl+V'!#REF!,Data!$A$1:$B$200,2,0)</f>
        <v>#REF!</v>
      </c>
      <c r="C1378" s="19" t="e">
        <f>'Ctrl+V'!#REF!</f>
        <v>#REF!</v>
      </c>
      <c r="D1378" s="20" t="e">
        <f>'Ctrl+V'!#REF!</f>
        <v>#REF!</v>
      </c>
      <c r="E1378" s="14" t="e">
        <f>'Ctrl+V'!#REF!</f>
        <v>#REF!</v>
      </c>
      <c r="F1378" s="14" t="e">
        <f t="shared" si="45"/>
        <v>#REF!</v>
      </c>
      <c r="G1378" s="14" t="e">
        <f>VLOOKUP(F1378,'Time Chart'!$A$1:$D$25,4,0)</f>
        <v>#REF!</v>
      </c>
      <c r="H1378" s="21" t="e">
        <f>'Ctrl+V'!#REF!</f>
        <v>#REF!</v>
      </c>
      <c r="K1378" s="14" t="str">
        <f t="shared" si="46"/>
        <v>Salida</v>
      </c>
    </row>
    <row r="1379" spans="1:11" x14ac:dyDescent="0.25">
      <c r="A1379" s="14">
        <v>1378</v>
      </c>
      <c r="B1379" s="14" t="e">
        <f>VLOOKUP('Ctrl+V'!#REF!,Data!$A$1:$B$200,2,0)</f>
        <v>#REF!</v>
      </c>
      <c r="C1379" s="19" t="e">
        <f>'Ctrl+V'!#REF!</f>
        <v>#REF!</v>
      </c>
      <c r="D1379" s="20" t="e">
        <f>'Ctrl+V'!#REF!</f>
        <v>#REF!</v>
      </c>
      <c r="E1379" s="14" t="e">
        <f>'Ctrl+V'!#REF!</f>
        <v>#REF!</v>
      </c>
      <c r="F1379" s="14" t="e">
        <f t="shared" si="45"/>
        <v>#REF!</v>
      </c>
      <c r="G1379" s="14" t="e">
        <f>VLOOKUP(F1379,'Time Chart'!$A$1:$D$25,4,0)</f>
        <v>#REF!</v>
      </c>
      <c r="H1379" s="21" t="e">
        <f>'Ctrl+V'!#REF!</f>
        <v>#REF!</v>
      </c>
      <c r="K1379" s="14" t="str">
        <f t="shared" si="46"/>
        <v>Salida</v>
      </c>
    </row>
    <row r="1380" spans="1:11" x14ac:dyDescent="0.25">
      <c r="A1380" s="14">
        <v>1379</v>
      </c>
      <c r="B1380" s="14" t="e">
        <f>VLOOKUP('Ctrl+V'!#REF!,Data!$A$1:$B$200,2,0)</f>
        <v>#REF!</v>
      </c>
      <c r="C1380" s="19" t="e">
        <f>'Ctrl+V'!#REF!</f>
        <v>#REF!</v>
      </c>
      <c r="D1380" s="20" t="e">
        <f>'Ctrl+V'!#REF!</f>
        <v>#REF!</v>
      </c>
      <c r="E1380" s="14" t="e">
        <f>'Ctrl+V'!#REF!</f>
        <v>#REF!</v>
      </c>
      <c r="F1380" s="14" t="e">
        <f t="shared" si="45"/>
        <v>#REF!</v>
      </c>
      <c r="G1380" s="14" t="e">
        <f>VLOOKUP(F1380,'Time Chart'!$A$1:$D$25,4,0)</f>
        <v>#REF!</v>
      </c>
      <c r="H1380" s="21" t="e">
        <f>'Ctrl+V'!#REF!</f>
        <v>#REF!</v>
      </c>
      <c r="K1380" s="14" t="str">
        <f t="shared" si="46"/>
        <v>Salida</v>
      </c>
    </row>
    <row r="1381" spans="1:11" x14ac:dyDescent="0.25">
      <c r="A1381" s="14">
        <v>1380</v>
      </c>
      <c r="B1381" s="14" t="e">
        <f>VLOOKUP('Ctrl+V'!#REF!,Data!$A$1:$B$200,2,0)</f>
        <v>#REF!</v>
      </c>
      <c r="C1381" s="19" t="e">
        <f>'Ctrl+V'!#REF!</f>
        <v>#REF!</v>
      </c>
      <c r="D1381" s="20" t="e">
        <f>'Ctrl+V'!#REF!</f>
        <v>#REF!</v>
      </c>
      <c r="E1381" s="14" t="e">
        <f>'Ctrl+V'!#REF!</f>
        <v>#REF!</v>
      </c>
      <c r="F1381" s="14" t="e">
        <f t="shared" si="45"/>
        <v>#REF!</v>
      </c>
      <c r="G1381" s="14" t="e">
        <f>VLOOKUP(F1381,'Time Chart'!$A$1:$D$25,4,0)</f>
        <v>#REF!</v>
      </c>
      <c r="H1381" s="21" t="e">
        <f>'Ctrl+V'!#REF!</f>
        <v>#REF!</v>
      </c>
      <c r="K1381" s="14" t="str">
        <f t="shared" si="46"/>
        <v>Salida</v>
      </c>
    </row>
    <row r="1382" spans="1:11" x14ac:dyDescent="0.25">
      <c r="A1382" s="14">
        <v>1381</v>
      </c>
      <c r="B1382" s="14" t="e">
        <f>VLOOKUP('Ctrl+V'!#REF!,Data!$A$1:$B$200,2,0)</f>
        <v>#REF!</v>
      </c>
      <c r="C1382" s="19" t="e">
        <f>'Ctrl+V'!#REF!</f>
        <v>#REF!</v>
      </c>
      <c r="D1382" s="20" t="e">
        <f>'Ctrl+V'!#REF!</f>
        <v>#REF!</v>
      </c>
      <c r="E1382" s="14" t="e">
        <f>'Ctrl+V'!#REF!</f>
        <v>#REF!</v>
      </c>
      <c r="F1382" s="14" t="e">
        <f t="shared" si="45"/>
        <v>#REF!</v>
      </c>
      <c r="G1382" s="14" t="e">
        <f>VLOOKUP(F1382,'Time Chart'!$A$1:$D$25,4,0)</f>
        <v>#REF!</v>
      </c>
      <c r="H1382" s="21" t="e">
        <f>'Ctrl+V'!#REF!</f>
        <v>#REF!</v>
      </c>
      <c r="K1382" s="14" t="str">
        <f t="shared" si="46"/>
        <v>Salida</v>
      </c>
    </row>
    <row r="1383" spans="1:11" x14ac:dyDescent="0.25">
      <c r="A1383" s="14">
        <v>1382</v>
      </c>
      <c r="B1383" s="14" t="e">
        <f>VLOOKUP('Ctrl+V'!#REF!,Data!$A$1:$B$200,2,0)</f>
        <v>#REF!</v>
      </c>
      <c r="C1383" s="19" t="e">
        <f>'Ctrl+V'!#REF!</f>
        <v>#REF!</v>
      </c>
      <c r="D1383" s="20" t="e">
        <f>'Ctrl+V'!#REF!</f>
        <v>#REF!</v>
      </c>
      <c r="E1383" s="14" t="e">
        <f>'Ctrl+V'!#REF!</f>
        <v>#REF!</v>
      </c>
      <c r="F1383" s="14" t="e">
        <f t="shared" si="45"/>
        <v>#REF!</v>
      </c>
      <c r="G1383" s="14" t="e">
        <f>VLOOKUP(F1383,'Time Chart'!$A$1:$D$25,4,0)</f>
        <v>#REF!</v>
      </c>
      <c r="H1383" s="21" t="e">
        <f>'Ctrl+V'!#REF!</f>
        <v>#REF!</v>
      </c>
      <c r="K1383" s="14" t="str">
        <f t="shared" si="46"/>
        <v>Salida</v>
      </c>
    </row>
    <row r="1384" spans="1:11" x14ac:dyDescent="0.25">
      <c r="A1384" s="14">
        <v>1383</v>
      </c>
      <c r="B1384" s="14" t="e">
        <f>VLOOKUP('Ctrl+V'!#REF!,Data!$A$1:$B$200,2,0)</f>
        <v>#REF!</v>
      </c>
      <c r="C1384" s="19" t="e">
        <f>'Ctrl+V'!#REF!</f>
        <v>#REF!</v>
      </c>
      <c r="D1384" s="20" t="e">
        <f>'Ctrl+V'!#REF!</f>
        <v>#REF!</v>
      </c>
      <c r="E1384" s="14" t="e">
        <f>'Ctrl+V'!#REF!</f>
        <v>#REF!</v>
      </c>
      <c r="F1384" s="14" t="e">
        <f t="shared" si="45"/>
        <v>#REF!</v>
      </c>
      <c r="G1384" s="14" t="e">
        <f>VLOOKUP(F1384,'Time Chart'!$A$1:$D$25,4,0)</f>
        <v>#REF!</v>
      </c>
      <c r="H1384" s="21" t="e">
        <f>'Ctrl+V'!#REF!</f>
        <v>#REF!</v>
      </c>
      <c r="K1384" s="14" t="str">
        <f t="shared" si="46"/>
        <v>Salida</v>
      </c>
    </row>
    <row r="1385" spans="1:11" x14ac:dyDescent="0.25">
      <c r="A1385" s="14">
        <v>1384</v>
      </c>
      <c r="B1385" s="14" t="e">
        <f>VLOOKUP('Ctrl+V'!#REF!,Data!$A$1:$B$200,2,0)</f>
        <v>#REF!</v>
      </c>
      <c r="C1385" s="19" t="e">
        <f>'Ctrl+V'!#REF!</f>
        <v>#REF!</v>
      </c>
      <c r="D1385" s="20" t="e">
        <f>'Ctrl+V'!#REF!</f>
        <v>#REF!</v>
      </c>
      <c r="E1385" s="14" t="e">
        <f>'Ctrl+V'!#REF!</f>
        <v>#REF!</v>
      </c>
      <c r="F1385" s="14" t="e">
        <f t="shared" si="45"/>
        <v>#REF!</v>
      </c>
      <c r="G1385" s="14" t="e">
        <f>VLOOKUP(F1385,'Time Chart'!$A$1:$D$25,4,0)</f>
        <v>#REF!</v>
      </c>
      <c r="H1385" s="21" t="e">
        <f>'Ctrl+V'!#REF!</f>
        <v>#REF!</v>
      </c>
      <c r="K1385" s="14" t="str">
        <f t="shared" si="46"/>
        <v>Salida</v>
      </c>
    </row>
    <row r="1386" spans="1:11" x14ac:dyDescent="0.25">
      <c r="A1386" s="14">
        <v>1385</v>
      </c>
      <c r="B1386" s="14" t="e">
        <f>VLOOKUP('Ctrl+V'!#REF!,Data!$A$1:$B$200,2,0)</f>
        <v>#REF!</v>
      </c>
      <c r="C1386" s="19" t="e">
        <f>'Ctrl+V'!#REF!</f>
        <v>#REF!</v>
      </c>
      <c r="D1386" s="20" t="e">
        <f>'Ctrl+V'!#REF!</f>
        <v>#REF!</v>
      </c>
      <c r="E1386" s="14" t="e">
        <f>'Ctrl+V'!#REF!</f>
        <v>#REF!</v>
      </c>
      <c r="F1386" s="14" t="e">
        <f t="shared" si="45"/>
        <v>#REF!</v>
      </c>
      <c r="G1386" s="14" t="e">
        <f>VLOOKUP(F1386,'Time Chart'!$A$1:$D$25,4,0)</f>
        <v>#REF!</v>
      </c>
      <c r="H1386" s="21" t="e">
        <f>'Ctrl+V'!#REF!</f>
        <v>#REF!</v>
      </c>
      <c r="K1386" s="14" t="str">
        <f t="shared" si="46"/>
        <v>Salida</v>
      </c>
    </row>
    <row r="1387" spans="1:11" x14ac:dyDescent="0.25">
      <c r="A1387" s="14">
        <v>1386</v>
      </c>
      <c r="B1387" s="14" t="e">
        <f>VLOOKUP('Ctrl+V'!#REF!,Data!$A$1:$B$200,2,0)</f>
        <v>#REF!</v>
      </c>
      <c r="C1387" s="19" t="e">
        <f>'Ctrl+V'!#REF!</f>
        <v>#REF!</v>
      </c>
      <c r="D1387" s="20" t="e">
        <f>'Ctrl+V'!#REF!</f>
        <v>#REF!</v>
      </c>
      <c r="E1387" s="14" t="e">
        <f>'Ctrl+V'!#REF!</f>
        <v>#REF!</v>
      </c>
      <c r="F1387" s="14" t="e">
        <f t="shared" si="45"/>
        <v>#REF!</v>
      </c>
      <c r="G1387" s="14" t="e">
        <f>VLOOKUP(F1387,'Time Chart'!$A$1:$D$25,4,0)</f>
        <v>#REF!</v>
      </c>
      <c r="H1387" s="21" t="e">
        <f>'Ctrl+V'!#REF!</f>
        <v>#REF!</v>
      </c>
      <c r="K1387" s="14" t="str">
        <f t="shared" si="46"/>
        <v>Salida</v>
      </c>
    </row>
    <row r="1388" spans="1:11" x14ac:dyDescent="0.25">
      <c r="A1388" s="14">
        <v>1387</v>
      </c>
      <c r="B1388" s="14" t="e">
        <f>VLOOKUP('Ctrl+V'!#REF!,Data!$A$1:$B$200,2,0)</f>
        <v>#REF!</v>
      </c>
      <c r="C1388" s="19" t="e">
        <f>'Ctrl+V'!#REF!</f>
        <v>#REF!</v>
      </c>
      <c r="D1388" s="20" t="e">
        <f>'Ctrl+V'!#REF!</f>
        <v>#REF!</v>
      </c>
      <c r="E1388" s="14" t="e">
        <f>'Ctrl+V'!#REF!</f>
        <v>#REF!</v>
      </c>
      <c r="F1388" s="14" t="e">
        <f t="shared" si="45"/>
        <v>#REF!</v>
      </c>
      <c r="G1388" s="14" t="e">
        <f>VLOOKUP(F1388,'Time Chart'!$A$1:$D$25,4,0)</f>
        <v>#REF!</v>
      </c>
      <c r="H1388" s="21" t="e">
        <f>'Ctrl+V'!#REF!</f>
        <v>#REF!</v>
      </c>
      <c r="K1388" s="14" t="str">
        <f t="shared" si="46"/>
        <v>Salida</v>
      </c>
    </row>
    <row r="1389" spans="1:11" x14ac:dyDescent="0.25">
      <c r="A1389" s="14">
        <v>1388</v>
      </c>
      <c r="B1389" s="14" t="e">
        <f>VLOOKUP('Ctrl+V'!#REF!,Data!$A$1:$B$200,2,0)</f>
        <v>#REF!</v>
      </c>
      <c r="C1389" s="19" t="e">
        <f>'Ctrl+V'!#REF!</f>
        <v>#REF!</v>
      </c>
      <c r="D1389" s="20" t="e">
        <f>'Ctrl+V'!#REF!</f>
        <v>#REF!</v>
      </c>
      <c r="E1389" s="14" t="e">
        <f>'Ctrl+V'!#REF!</f>
        <v>#REF!</v>
      </c>
      <c r="F1389" s="14" t="e">
        <f t="shared" si="45"/>
        <v>#REF!</v>
      </c>
      <c r="G1389" s="14" t="e">
        <f>VLOOKUP(F1389,'Time Chart'!$A$1:$D$25,4,0)</f>
        <v>#REF!</v>
      </c>
      <c r="H1389" s="21" t="e">
        <f>'Ctrl+V'!#REF!</f>
        <v>#REF!</v>
      </c>
      <c r="K1389" s="14" t="str">
        <f t="shared" si="46"/>
        <v>Salida</v>
      </c>
    </row>
    <row r="1390" spans="1:11" x14ac:dyDescent="0.25">
      <c r="A1390" s="14">
        <v>1389</v>
      </c>
      <c r="B1390" s="14" t="e">
        <f>VLOOKUP('Ctrl+V'!#REF!,Data!$A$1:$B$200,2,0)</f>
        <v>#REF!</v>
      </c>
      <c r="C1390" s="19" t="e">
        <f>'Ctrl+V'!#REF!</f>
        <v>#REF!</v>
      </c>
      <c r="D1390" s="20" t="e">
        <f>'Ctrl+V'!#REF!</f>
        <v>#REF!</v>
      </c>
      <c r="E1390" s="14" t="e">
        <f>'Ctrl+V'!#REF!</f>
        <v>#REF!</v>
      </c>
      <c r="F1390" s="14" t="e">
        <f t="shared" si="45"/>
        <v>#REF!</v>
      </c>
      <c r="G1390" s="14" t="e">
        <f>VLOOKUP(F1390,'Time Chart'!$A$1:$D$25,4,0)</f>
        <v>#REF!</v>
      </c>
      <c r="H1390" s="21" t="e">
        <f>'Ctrl+V'!#REF!</f>
        <v>#REF!</v>
      </c>
      <c r="K1390" s="14" t="str">
        <f t="shared" si="46"/>
        <v>Salida</v>
      </c>
    </row>
    <row r="1391" spans="1:11" x14ac:dyDescent="0.25">
      <c r="A1391" s="14">
        <v>1390</v>
      </c>
      <c r="B1391" s="14" t="e">
        <f>VLOOKUP('Ctrl+V'!#REF!,Data!$A$1:$B$200,2,0)</f>
        <v>#REF!</v>
      </c>
      <c r="C1391" s="19" t="e">
        <f>'Ctrl+V'!#REF!</f>
        <v>#REF!</v>
      </c>
      <c r="D1391" s="20" t="e">
        <f>'Ctrl+V'!#REF!</f>
        <v>#REF!</v>
      </c>
      <c r="E1391" s="14" t="e">
        <f>'Ctrl+V'!#REF!</f>
        <v>#REF!</v>
      </c>
      <c r="F1391" s="14" t="e">
        <f t="shared" si="45"/>
        <v>#REF!</v>
      </c>
      <c r="G1391" s="14" t="e">
        <f>VLOOKUP(F1391,'Time Chart'!$A$1:$D$25,4,0)</f>
        <v>#REF!</v>
      </c>
      <c r="H1391" s="21" t="e">
        <f>'Ctrl+V'!#REF!</f>
        <v>#REF!</v>
      </c>
      <c r="K1391" s="14" t="str">
        <f t="shared" si="46"/>
        <v>Salida</v>
      </c>
    </row>
    <row r="1392" spans="1:11" x14ac:dyDescent="0.25">
      <c r="A1392" s="14">
        <v>1391</v>
      </c>
      <c r="B1392" s="14" t="e">
        <f>VLOOKUP('Ctrl+V'!#REF!,Data!$A$1:$B$200,2,0)</f>
        <v>#REF!</v>
      </c>
      <c r="C1392" s="19" t="e">
        <f>'Ctrl+V'!#REF!</f>
        <v>#REF!</v>
      </c>
      <c r="D1392" s="20" t="e">
        <f>'Ctrl+V'!#REF!</f>
        <v>#REF!</v>
      </c>
      <c r="E1392" s="14" t="e">
        <f>'Ctrl+V'!#REF!</f>
        <v>#REF!</v>
      </c>
      <c r="F1392" s="14" t="e">
        <f t="shared" si="45"/>
        <v>#REF!</v>
      </c>
      <c r="G1392" s="14" t="e">
        <f>VLOOKUP(F1392,'Time Chart'!$A$1:$D$25,4,0)</f>
        <v>#REF!</v>
      </c>
      <c r="H1392" s="21" t="e">
        <f>'Ctrl+V'!#REF!</f>
        <v>#REF!</v>
      </c>
      <c r="K1392" s="14" t="str">
        <f t="shared" si="46"/>
        <v>Salida</v>
      </c>
    </row>
    <row r="1393" spans="1:11" x14ac:dyDescent="0.25">
      <c r="A1393" s="14">
        <v>1392</v>
      </c>
      <c r="B1393" s="14" t="e">
        <f>VLOOKUP('Ctrl+V'!#REF!,Data!$A$1:$B$200,2,0)</f>
        <v>#REF!</v>
      </c>
      <c r="C1393" s="19" t="e">
        <f>'Ctrl+V'!#REF!</f>
        <v>#REF!</v>
      </c>
      <c r="D1393" s="20" t="e">
        <f>'Ctrl+V'!#REF!</f>
        <v>#REF!</v>
      </c>
      <c r="E1393" s="14" t="e">
        <f>'Ctrl+V'!#REF!</f>
        <v>#REF!</v>
      </c>
      <c r="F1393" s="14" t="e">
        <f t="shared" ref="F1393:F1456" si="47">ROUNDDOWN(HOUR(C1393),1)+1</f>
        <v>#REF!</v>
      </c>
      <c r="G1393" s="14" t="e">
        <f>VLOOKUP(F1393,'Time Chart'!$A$1:$D$25,4,0)</f>
        <v>#REF!</v>
      </c>
      <c r="H1393" s="21" t="e">
        <f>'Ctrl+V'!#REF!</f>
        <v>#REF!</v>
      </c>
      <c r="K1393" s="14" t="str">
        <f t="shared" si="46"/>
        <v>Salida</v>
      </c>
    </row>
    <row r="1394" spans="1:11" x14ac:dyDescent="0.25">
      <c r="A1394" s="14">
        <v>1393</v>
      </c>
      <c r="B1394" s="14" t="e">
        <f>VLOOKUP('Ctrl+V'!#REF!,Data!$A$1:$B$200,2,0)</f>
        <v>#REF!</v>
      </c>
      <c r="C1394" s="19" t="e">
        <f>'Ctrl+V'!#REF!</f>
        <v>#REF!</v>
      </c>
      <c r="D1394" s="20" t="e">
        <f>'Ctrl+V'!#REF!</f>
        <v>#REF!</v>
      </c>
      <c r="E1394" s="14" t="e">
        <f>'Ctrl+V'!#REF!</f>
        <v>#REF!</v>
      </c>
      <c r="F1394" s="14" t="e">
        <f t="shared" si="47"/>
        <v>#REF!</v>
      </c>
      <c r="G1394" s="14" t="e">
        <f>VLOOKUP(F1394,'Time Chart'!$A$1:$D$25,4,0)</f>
        <v>#REF!</v>
      </c>
      <c r="H1394" s="21" t="e">
        <f>'Ctrl+V'!#REF!</f>
        <v>#REF!</v>
      </c>
      <c r="K1394" s="14" t="str">
        <f t="shared" si="46"/>
        <v>Salida</v>
      </c>
    </row>
    <row r="1395" spans="1:11" x14ac:dyDescent="0.25">
      <c r="A1395" s="14">
        <v>1394</v>
      </c>
      <c r="B1395" s="14" t="e">
        <f>VLOOKUP('Ctrl+V'!#REF!,Data!$A$1:$B$200,2,0)</f>
        <v>#REF!</v>
      </c>
      <c r="C1395" s="19" t="e">
        <f>'Ctrl+V'!#REF!</f>
        <v>#REF!</v>
      </c>
      <c r="D1395" s="20" t="e">
        <f>'Ctrl+V'!#REF!</f>
        <v>#REF!</v>
      </c>
      <c r="E1395" s="14" t="e">
        <f>'Ctrl+V'!#REF!</f>
        <v>#REF!</v>
      </c>
      <c r="F1395" s="14" t="e">
        <f t="shared" si="47"/>
        <v>#REF!</v>
      </c>
      <c r="G1395" s="14" t="e">
        <f>VLOOKUP(F1395,'Time Chart'!$A$1:$D$25,4,0)</f>
        <v>#REF!</v>
      </c>
      <c r="H1395" s="21" t="e">
        <f>'Ctrl+V'!#REF!</f>
        <v>#REF!</v>
      </c>
      <c r="K1395" s="14" t="str">
        <f t="shared" si="46"/>
        <v>Salida</v>
      </c>
    </row>
    <row r="1396" spans="1:11" x14ac:dyDescent="0.25">
      <c r="A1396" s="14">
        <v>1395</v>
      </c>
      <c r="B1396" s="14" t="e">
        <f>VLOOKUP('Ctrl+V'!#REF!,Data!$A$1:$B$200,2,0)</f>
        <v>#REF!</v>
      </c>
      <c r="C1396" s="19" t="e">
        <f>'Ctrl+V'!#REF!</f>
        <v>#REF!</v>
      </c>
      <c r="D1396" s="20" t="e">
        <f>'Ctrl+V'!#REF!</f>
        <v>#REF!</v>
      </c>
      <c r="E1396" s="14" t="e">
        <f>'Ctrl+V'!#REF!</f>
        <v>#REF!</v>
      </c>
      <c r="F1396" s="14" t="e">
        <f t="shared" si="47"/>
        <v>#REF!</v>
      </c>
      <c r="G1396" s="14" t="e">
        <f>VLOOKUP(F1396,'Time Chart'!$A$1:$D$25,4,0)</f>
        <v>#REF!</v>
      </c>
      <c r="H1396" s="21" t="e">
        <f>'Ctrl+V'!#REF!</f>
        <v>#REF!</v>
      </c>
      <c r="K1396" s="14" t="str">
        <f t="shared" si="46"/>
        <v>Salida</v>
      </c>
    </row>
    <row r="1397" spans="1:11" x14ac:dyDescent="0.25">
      <c r="A1397" s="14">
        <v>1396</v>
      </c>
      <c r="B1397" s="14" t="e">
        <f>VLOOKUP('Ctrl+V'!#REF!,Data!$A$1:$B$200,2,0)</f>
        <v>#REF!</v>
      </c>
      <c r="C1397" s="19" t="e">
        <f>'Ctrl+V'!#REF!</f>
        <v>#REF!</v>
      </c>
      <c r="D1397" s="20" t="e">
        <f>'Ctrl+V'!#REF!</f>
        <v>#REF!</v>
      </c>
      <c r="E1397" s="14" t="e">
        <f>'Ctrl+V'!#REF!</f>
        <v>#REF!</v>
      </c>
      <c r="F1397" s="14" t="e">
        <f t="shared" si="47"/>
        <v>#REF!</v>
      </c>
      <c r="G1397" s="14" t="e">
        <f>VLOOKUP(F1397,'Time Chart'!$A$1:$D$25,4,0)</f>
        <v>#REF!</v>
      </c>
      <c r="H1397" s="21" t="e">
        <f>'Ctrl+V'!#REF!</f>
        <v>#REF!</v>
      </c>
      <c r="K1397" s="14" t="str">
        <f t="shared" si="46"/>
        <v>Salida</v>
      </c>
    </row>
    <row r="1398" spans="1:11" x14ac:dyDescent="0.25">
      <c r="A1398" s="14">
        <v>1397</v>
      </c>
      <c r="B1398" s="14" t="e">
        <f>VLOOKUP('Ctrl+V'!#REF!,Data!$A$1:$B$200,2,0)</f>
        <v>#REF!</v>
      </c>
      <c r="C1398" s="19" t="e">
        <f>'Ctrl+V'!#REF!</f>
        <v>#REF!</v>
      </c>
      <c r="D1398" s="20" t="e">
        <f>'Ctrl+V'!#REF!</f>
        <v>#REF!</v>
      </c>
      <c r="E1398" s="14" t="e">
        <f>'Ctrl+V'!#REF!</f>
        <v>#REF!</v>
      </c>
      <c r="F1398" s="14" t="e">
        <f t="shared" si="47"/>
        <v>#REF!</v>
      </c>
      <c r="G1398" s="14" t="e">
        <f>VLOOKUP(F1398,'Time Chart'!$A$1:$D$25,4,0)</f>
        <v>#REF!</v>
      </c>
      <c r="H1398" s="21" t="e">
        <f>'Ctrl+V'!#REF!</f>
        <v>#REF!</v>
      </c>
      <c r="K1398" s="14" t="str">
        <f t="shared" si="46"/>
        <v>Salida</v>
      </c>
    </row>
    <row r="1399" spans="1:11" x14ac:dyDescent="0.25">
      <c r="A1399" s="14">
        <v>1398</v>
      </c>
      <c r="B1399" s="14" t="e">
        <f>VLOOKUP('Ctrl+V'!#REF!,Data!$A$1:$B$200,2,0)</f>
        <v>#REF!</v>
      </c>
      <c r="C1399" s="19" t="e">
        <f>'Ctrl+V'!#REF!</f>
        <v>#REF!</v>
      </c>
      <c r="D1399" s="20" t="e">
        <f>'Ctrl+V'!#REF!</f>
        <v>#REF!</v>
      </c>
      <c r="E1399" s="14" t="e">
        <f>'Ctrl+V'!#REF!</f>
        <v>#REF!</v>
      </c>
      <c r="F1399" s="14" t="e">
        <f t="shared" si="47"/>
        <v>#REF!</v>
      </c>
      <c r="G1399" s="14" t="e">
        <f>VLOOKUP(F1399,'Time Chart'!$A$1:$D$25,4,0)</f>
        <v>#REF!</v>
      </c>
      <c r="H1399" s="21" t="e">
        <f>'Ctrl+V'!#REF!</f>
        <v>#REF!</v>
      </c>
      <c r="K1399" s="14" t="str">
        <f t="shared" si="46"/>
        <v>Salida</v>
      </c>
    </row>
    <row r="1400" spans="1:11" x14ac:dyDescent="0.25">
      <c r="A1400" s="14">
        <v>1399</v>
      </c>
      <c r="B1400" s="14" t="e">
        <f>VLOOKUP('Ctrl+V'!#REF!,Data!$A$1:$B$200,2,0)</f>
        <v>#REF!</v>
      </c>
      <c r="C1400" s="19" t="e">
        <f>'Ctrl+V'!#REF!</f>
        <v>#REF!</v>
      </c>
      <c r="D1400" s="20" t="e">
        <f>'Ctrl+V'!#REF!</f>
        <v>#REF!</v>
      </c>
      <c r="E1400" s="14" t="e">
        <f>'Ctrl+V'!#REF!</f>
        <v>#REF!</v>
      </c>
      <c r="F1400" s="14" t="e">
        <f t="shared" si="47"/>
        <v>#REF!</v>
      </c>
      <c r="G1400" s="14" t="e">
        <f>VLOOKUP(F1400,'Time Chart'!$A$1:$D$25,4,0)</f>
        <v>#REF!</v>
      </c>
      <c r="H1400" s="21" t="e">
        <f>'Ctrl+V'!#REF!</f>
        <v>#REF!</v>
      </c>
      <c r="K1400" s="14" t="str">
        <f t="shared" si="46"/>
        <v>Salida</v>
      </c>
    </row>
    <row r="1401" spans="1:11" x14ac:dyDescent="0.25">
      <c r="A1401" s="14">
        <v>1400</v>
      </c>
      <c r="B1401" s="14" t="e">
        <f>VLOOKUP('Ctrl+V'!#REF!,Data!$A$1:$B$200,2,0)</f>
        <v>#REF!</v>
      </c>
      <c r="C1401" s="19" t="e">
        <f>'Ctrl+V'!#REF!</f>
        <v>#REF!</v>
      </c>
      <c r="D1401" s="20" t="e">
        <f>'Ctrl+V'!#REF!</f>
        <v>#REF!</v>
      </c>
      <c r="E1401" s="14" t="e">
        <f>'Ctrl+V'!#REF!</f>
        <v>#REF!</v>
      </c>
      <c r="F1401" s="14" t="e">
        <f t="shared" si="47"/>
        <v>#REF!</v>
      </c>
      <c r="G1401" s="14" t="e">
        <f>VLOOKUP(F1401,'Time Chart'!$A$1:$D$25,4,0)</f>
        <v>#REF!</v>
      </c>
      <c r="H1401" s="21" t="e">
        <f>'Ctrl+V'!#REF!</f>
        <v>#REF!</v>
      </c>
      <c r="K1401" s="14" t="str">
        <f t="shared" si="46"/>
        <v>Salida</v>
      </c>
    </row>
    <row r="1402" spans="1:11" x14ac:dyDescent="0.25">
      <c r="A1402" s="14">
        <v>1401</v>
      </c>
      <c r="B1402" s="14" t="e">
        <f>VLOOKUP('Ctrl+V'!#REF!,Data!$A$1:$B$200,2,0)</f>
        <v>#REF!</v>
      </c>
      <c r="C1402" s="19" t="e">
        <f>'Ctrl+V'!#REF!</f>
        <v>#REF!</v>
      </c>
      <c r="D1402" s="20" t="e">
        <f>'Ctrl+V'!#REF!</f>
        <v>#REF!</v>
      </c>
      <c r="E1402" s="14" t="e">
        <f>'Ctrl+V'!#REF!</f>
        <v>#REF!</v>
      </c>
      <c r="F1402" s="14" t="e">
        <f t="shared" si="47"/>
        <v>#REF!</v>
      </c>
      <c r="G1402" s="14" t="e">
        <f>VLOOKUP(F1402,'Time Chart'!$A$1:$D$25,4,0)</f>
        <v>#REF!</v>
      </c>
      <c r="H1402" s="21" t="e">
        <f>'Ctrl+V'!#REF!</f>
        <v>#REF!</v>
      </c>
      <c r="K1402" s="14" t="str">
        <f t="shared" si="46"/>
        <v>Salida</v>
      </c>
    </row>
    <row r="1403" spans="1:11" x14ac:dyDescent="0.25">
      <c r="A1403" s="14">
        <v>1402</v>
      </c>
      <c r="B1403" s="14" t="e">
        <f>VLOOKUP('Ctrl+V'!#REF!,Data!$A$1:$B$200,2,0)</f>
        <v>#REF!</v>
      </c>
      <c r="C1403" s="19" t="e">
        <f>'Ctrl+V'!#REF!</f>
        <v>#REF!</v>
      </c>
      <c r="D1403" s="20" t="e">
        <f>'Ctrl+V'!#REF!</f>
        <v>#REF!</v>
      </c>
      <c r="E1403" s="14" t="e">
        <f>'Ctrl+V'!#REF!</f>
        <v>#REF!</v>
      </c>
      <c r="F1403" s="14" t="e">
        <f t="shared" si="47"/>
        <v>#REF!</v>
      </c>
      <c r="G1403" s="14" t="e">
        <f>VLOOKUP(F1403,'Time Chart'!$A$1:$D$25,4,0)</f>
        <v>#REF!</v>
      </c>
      <c r="H1403" s="21" t="e">
        <f>'Ctrl+V'!#REF!</f>
        <v>#REF!</v>
      </c>
      <c r="K1403" s="14" t="str">
        <f t="shared" si="46"/>
        <v>Salida</v>
      </c>
    </row>
    <row r="1404" spans="1:11" x14ac:dyDescent="0.25">
      <c r="A1404" s="14">
        <v>1403</v>
      </c>
      <c r="B1404" s="14" t="e">
        <f>VLOOKUP('Ctrl+V'!#REF!,Data!$A$1:$B$200,2,0)</f>
        <v>#REF!</v>
      </c>
      <c r="C1404" s="19" t="e">
        <f>'Ctrl+V'!#REF!</f>
        <v>#REF!</v>
      </c>
      <c r="D1404" s="20" t="e">
        <f>'Ctrl+V'!#REF!</f>
        <v>#REF!</v>
      </c>
      <c r="E1404" s="14" t="e">
        <f>'Ctrl+V'!#REF!</f>
        <v>#REF!</v>
      </c>
      <c r="F1404" s="14" t="e">
        <f t="shared" si="47"/>
        <v>#REF!</v>
      </c>
      <c r="G1404" s="14" t="e">
        <f>VLOOKUP(F1404,'Time Chart'!$A$1:$D$25,4,0)</f>
        <v>#REF!</v>
      </c>
      <c r="H1404" s="21" t="e">
        <f>'Ctrl+V'!#REF!</f>
        <v>#REF!</v>
      </c>
      <c r="K1404" s="14" t="str">
        <f t="shared" si="46"/>
        <v>Salida</v>
      </c>
    </row>
    <row r="1405" spans="1:11" x14ac:dyDescent="0.25">
      <c r="A1405" s="14">
        <v>1404</v>
      </c>
      <c r="B1405" s="14" t="e">
        <f>VLOOKUP('Ctrl+V'!#REF!,Data!$A$1:$B$200,2,0)</f>
        <v>#REF!</v>
      </c>
      <c r="C1405" s="19" t="e">
        <f>'Ctrl+V'!#REF!</f>
        <v>#REF!</v>
      </c>
      <c r="D1405" s="20" t="e">
        <f>'Ctrl+V'!#REF!</f>
        <v>#REF!</v>
      </c>
      <c r="E1405" s="14" t="e">
        <f>'Ctrl+V'!#REF!</f>
        <v>#REF!</v>
      </c>
      <c r="F1405" s="14" t="e">
        <f t="shared" si="47"/>
        <v>#REF!</v>
      </c>
      <c r="G1405" s="14" t="e">
        <f>VLOOKUP(F1405,'Time Chart'!$A$1:$D$25,4,0)</f>
        <v>#REF!</v>
      </c>
      <c r="H1405" s="21" t="e">
        <f>'Ctrl+V'!#REF!</f>
        <v>#REF!</v>
      </c>
      <c r="K1405" s="14" t="str">
        <f t="shared" si="46"/>
        <v>Salida</v>
      </c>
    </row>
    <row r="1406" spans="1:11" x14ac:dyDescent="0.25">
      <c r="A1406" s="14">
        <v>1405</v>
      </c>
      <c r="B1406" s="14" t="e">
        <f>VLOOKUP('Ctrl+V'!#REF!,Data!$A$1:$B$200,2,0)</f>
        <v>#REF!</v>
      </c>
      <c r="C1406" s="19" t="e">
        <f>'Ctrl+V'!#REF!</f>
        <v>#REF!</v>
      </c>
      <c r="D1406" s="20" t="e">
        <f>'Ctrl+V'!#REF!</f>
        <v>#REF!</v>
      </c>
      <c r="E1406" s="14" t="e">
        <f>'Ctrl+V'!#REF!</f>
        <v>#REF!</v>
      </c>
      <c r="F1406" s="14" t="e">
        <f t="shared" si="47"/>
        <v>#REF!</v>
      </c>
      <c r="G1406" s="14" t="e">
        <f>VLOOKUP(F1406,'Time Chart'!$A$1:$D$25,4,0)</f>
        <v>#REF!</v>
      </c>
      <c r="H1406" s="21" t="e">
        <f>'Ctrl+V'!#REF!</f>
        <v>#REF!</v>
      </c>
      <c r="K1406" s="14" t="str">
        <f t="shared" si="46"/>
        <v>Salida</v>
      </c>
    </row>
    <row r="1407" spans="1:11" x14ac:dyDescent="0.25">
      <c r="A1407" s="14">
        <v>1406</v>
      </c>
      <c r="B1407" s="14" t="e">
        <f>VLOOKUP('Ctrl+V'!#REF!,Data!$A$1:$B$200,2,0)</f>
        <v>#REF!</v>
      </c>
      <c r="C1407" s="19" t="e">
        <f>'Ctrl+V'!#REF!</f>
        <v>#REF!</v>
      </c>
      <c r="D1407" s="20" t="e">
        <f>'Ctrl+V'!#REF!</f>
        <v>#REF!</v>
      </c>
      <c r="E1407" s="14" t="e">
        <f>'Ctrl+V'!#REF!</f>
        <v>#REF!</v>
      </c>
      <c r="F1407" s="14" t="e">
        <f t="shared" si="47"/>
        <v>#REF!</v>
      </c>
      <c r="G1407" s="14" t="e">
        <f>VLOOKUP(F1407,'Time Chart'!$A$1:$D$25,4,0)</f>
        <v>#REF!</v>
      </c>
      <c r="H1407" s="21" t="e">
        <f>'Ctrl+V'!#REF!</f>
        <v>#REF!</v>
      </c>
      <c r="K1407" s="14" t="str">
        <f t="shared" si="46"/>
        <v>Salida</v>
      </c>
    </row>
    <row r="1408" spans="1:11" x14ac:dyDescent="0.25">
      <c r="A1408" s="14">
        <v>1407</v>
      </c>
      <c r="B1408" s="14" t="e">
        <f>VLOOKUP('Ctrl+V'!#REF!,Data!$A$1:$B$200,2,0)</f>
        <v>#REF!</v>
      </c>
      <c r="C1408" s="19" t="e">
        <f>'Ctrl+V'!#REF!</f>
        <v>#REF!</v>
      </c>
      <c r="D1408" s="20" t="e">
        <f>'Ctrl+V'!#REF!</f>
        <v>#REF!</v>
      </c>
      <c r="E1408" s="14" t="e">
        <f>'Ctrl+V'!#REF!</f>
        <v>#REF!</v>
      </c>
      <c r="F1408" s="14" t="e">
        <f t="shared" si="47"/>
        <v>#REF!</v>
      </c>
      <c r="G1408" s="14" t="e">
        <f>VLOOKUP(F1408,'Time Chart'!$A$1:$D$25,4,0)</f>
        <v>#REF!</v>
      </c>
      <c r="H1408" s="21" t="e">
        <f>'Ctrl+V'!#REF!</f>
        <v>#REF!</v>
      </c>
      <c r="K1408" s="14" t="str">
        <f t="shared" si="46"/>
        <v>Salida</v>
      </c>
    </row>
    <row r="1409" spans="1:11" x14ac:dyDescent="0.25">
      <c r="A1409" s="14">
        <v>1408</v>
      </c>
      <c r="B1409" s="14" t="e">
        <f>VLOOKUP('Ctrl+V'!#REF!,Data!$A$1:$B$200,2,0)</f>
        <v>#REF!</v>
      </c>
      <c r="C1409" s="19" t="e">
        <f>'Ctrl+V'!#REF!</f>
        <v>#REF!</v>
      </c>
      <c r="D1409" s="20" t="e">
        <f>'Ctrl+V'!#REF!</f>
        <v>#REF!</v>
      </c>
      <c r="E1409" s="14" t="e">
        <f>'Ctrl+V'!#REF!</f>
        <v>#REF!</v>
      </c>
      <c r="F1409" s="14" t="e">
        <f t="shared" si="47"/>
        <v>#REF!</v>
      </c>
      <c r="G1409" s="14" t="e">
        <f>VLOOKUP(F1409,'Time Chart'!$A$1:$D$25,4,0)</f>
        <v>#REF!</v>
      </c>
      <c r="H1409" s="21" t="e">
        <f>'Ctrl+V'!#REF!</f>
        <v>#REF!</v>
      </c>
      <c r="K1409" s="14" t="str">
        <f t="shared" si="46"/>
        <v>Salida</v>
      </c>
    </row>
    <row r="1410" spans="1:11" x14ac:dyDescent="0.25">
      <c r="A1410" s="14">
        <v>1409</v>
      </c>
      <c r="B1410" s="14" t="e">
        <f>VLOOKUP('Ctrl+V'!#REF!,Data!$A$1:$B$200,2,0)</f>
        <v>#REF!</v>
      </c>
      <c r="C1410" s="19" t="e">
        <f>'Ctrl+V'!#REF!</f>
        <v>#REF!</v>
      </c>
      <c r="D1410" s="20" t="e">
        <f>'Ctrl+V'!#REF!</f>
        <v>#REF!</v>
      </c>
      <c r="E1410" s="14" t="e">
        <f>'Ctrl+V'!#REF!</f>
        <v>#REF!</v>
      </c>
      <c r="F1410" s="14" t="e">
        <f t="shared" si="47"/>
        <v>#REF!</v>
      </c>
      <c r="G1410" s="14" t="e">
        <f>VLOOKUP(F1410,'Time Chart'!$A$1:$D$25,4,0)</f>
        <v>#REF!</v>
      </c>
      <c r="H1410" s="21" t="e">
        <f>'Ctrl+V'!#REF!</f>
        <v>#REF!</v>
      </c>
      <c r="K1410" s="14" t="str">
        <f t="shared" si="46"/>
        <v>Salida</v>
      </c>
    </row>
    <row r="1411" spans="1:11" x14ac:dyDescent="0.25">
      <c r="A1411" s="14">
        <v>1410</v>
      </c>
      <c r="B1411" s="14" t="e">
        <f>VLOOKUP('Ctrl+V'!#REF!,Data!$A$1:$B$200,2,0)</f>
        <v>#REF!</v>
      </c>
      <c r="C1411" s="19" t="e">
        <f>'Ctrl+V'!#REF!</f>
        <v>#REF!</v>
      </c>
      <c r="D1411" s="20" t="e">
        <f>'Ctrl+V'!#REF!</f>
        <v>#REF!</v>
      </c>
      <c r="E1411" s="14" t="e">
        <f>'Ctrl+V'!#REF!</f>
        <v>#REF!</v>
      </c>
      <c r="F1411" s="14" t="e">
        <f t="shared" si="47"/>
        <v>#REF!</v>
      </c>
      <c r="G1411" s="14" t="e">
        <f>VLOOKUP(F1411,'Time Chart'!$A$1:$D$25,4,0)</f>
        <v>#REF!</v>
      </c>
      <c r="H1411" s="21" t="e">
        <f>'Ctrl+V'!#REF!</f>
        <v>#REF!</v>
      </c>
      <c r="K1411" s="14" t="str">
        <f t="shared" ref="K1411:K1474" si="48">IF(J1411="Santa Lucia","Llegada","Salida")</f>
        <v>Salida</v>
      </c>
    </row>
    <row r="1412" spans="1:11" x14ac:dyDescent="0.25">
      <c r="A1412" s="14">
        <v>1411</v>
      </c>
      <c r="B1412" s="14" t="e">
        <f>VLOOKUP('Ctrl+V'!#REF!,Data!$A$1:$B$200,2,0)</f>
        <v>#REF!</v>
      </c>
      <c r="C1412" s="19" t="e">
        <f>'Ctrl+V'!#REF!</f>
        <v>#REF!</v>
      </c>
      <c r="D1412" s="20" t="e">
        <f>'Ctrl+V'!#REF!</f>
        <v>#REF!</v>
      </c>
      <c r="E1412" s="14" t="e">
        <f>'Ctrl+V'!#REF!</f>
        <v>#REF!</v>
      </c>
      <c r="F1412" s="14" t="e">
        <f t="shared" si="47"/>
        <v>#REF!</v>
      </c>
      <c r="G1412" s="14" t="e">
        <f>VLOOKUP(F1412,'Time Chart'!$A$1:$D$25,4,0)</f>
        <v>#REF!</v>
      </c>
      <c r="H1412" s="21" t="e">
        <f>'Ctrl+V'!#REF!</f>
        <v>#REF!</v>
      </c>
      <c r="K1412" s="14" t="str">
        <f t="shared" si="48"/>
        <v>Salida</v>
      </c>
    </row>
    <row r="1413" spans="1:11" x14ac:dyDescent="0.25">
      <c r="A1413" s="14">
        <v>1412</v>
      </c>
      <c r="B1413" s="14" t="e">
        <f>VLOOKUP('Ctrl+V'!#REF!,Data!$A$1:$B$200,2,0)</f>
        <v>#REF!</v>
      </c>
      <c r="C1413" s="19" t="e">
        <f>'Ctrl+V'!#REF!</f>
        <v>#REF!</v>
      </c>
      <c r="D1413" s="20" t="e">
        <f>'Ctrl+V'!#REF!</f>
        <v>#REF!</v>
      </c>
      <c r="E1413" s="14" t="e">
        <f>'Ctrl+V'!#REF!</f>
        <v>#REF!</v>
      </c>
      <c r="F1413" s="14" t="e">
        <f t="shared" si="47"/>
        <v>#REF!</v>
      </c>
      <c r="G1413" s="14" t="e">
        <f>VLOOKUP(F1413,'Time Chart'!$A$1:$D$25,4,0)</f>
        <v>#REF!</v>
      </c>
      <c r="H1413" s="21" t="e">
        <f>'Ctrl+V'!#REF!</f>
        <v>#REF!</v>
      </c>
      <c r="K1413" s="14" t="str">
        <f t="shared" si="48"/>
        <v>Salida</v>
      </c>
    </row>
    <row r="1414" spans="1:11" x14ac:dyDescent="0.25">
      <c r="A1414" s="14">
        <v>1413</v>
      </c>
      <c r="B1414" s="14" t="e">
        <f>VLOOKUP('Ctrl+V'!#REF!,Data!$A$1:$B$200,2,0)</f>
        <v>#REF!</v>
      </c>
      <c r="C1414" s="19" t="e">
        <f>'Ctrl+V'!#REF!</f>
        <v>#REF!</v>
      </c>
      <c r="D1414" s="20" t="e">
        <f>'Ctrl+V'!#REF!</f>
        <v>#REF!</v>
      </c>
      <c r="E1414" s="14" t="e">
        <f>'Ctrl+V'!#REF!</f>
        <v>#REF!</v>
      </c>
      <c r="F1414" s="14" t="e">
        <f t="shared" si="47"/>
        <v>#REF!</v>
      </c>
      <c r="G1414" s="14" t="e">
        <f>VLOOKUP(F1414,'Time Chart'!$A$1:$D$25,4,0)</f>
        <v>#REF!</v>
      </c>
      <c r="H1414" s="21" t="e">
        <f>'Ctrl+V'!#REF!</f>
        <v>#REF!</v>
      </c>
      <c r="K1414" s="14" t="str">
        <f t="shared" si="48"/>
        <v>Salida</v>
      </c>
    </row>
    <row r="1415" spans="1:11" x14ac:dyDescent="0.25">
      <c r="A1415" s="14">
        <v>1414</v>
      </c>
      <c r="B1415" s="14" t="e">
        <f>VLOOKUP('Ctrl+V'!#REF!,Data!$A$1:$B$200,2,0)</f>
        <v>#REF!</v>
      </c>
      <c r="C1415" s="19" t="e">
        <f>'Ctrl+V'!#REF!</f>
        <v>#REF!</v>
      </c>
      <c r="D1415" s="20" t="e">
        <f>'Ctrl+V'!#REF!</f>
        <v>#REF!</v>
      </c>
      <c r="E1415" s="14" t="e">
        <f>'Ctrl+V'!#REF!</f>
        <v>#REF!</v>
      </c>
      <c r="F1415" s="14" t="e">
        <f t="shared" si="47"/>
        <v>#REF!</v>
      </c>
      <c r="G1415" s="14" t="e">
        <f>VLOOKUP(F1415,'Time Chart'!$A$1:$D$25,4,0)</f>
        <v>#REF!</v>
      </c>
      <c r="H1415" s="21" t="e">
        <f>'Ctrl+V'!#REF!</f>
        <v>#REF!</v>
      </c>
      <c r="K1415" s="14" t="str">
        <f t="shared" si="48"/>
        <v>Salida</v>
      </c>
    </row>
    <row r="1416" spans="1:11" x14ac:dyDescent="0.25">
      <c r="A1416" s="14">
        <v>1415</v>
      </c>
      <c r="B1416" s="14" t="e">
        <f>VLOOKUP('Ctrl+V'!#REF!,Data!$A$1:$B$200,2,0)</f>
        <v>#REF!</v>
      </c>
      <c r="C1416" s="19" t="e">
        <f>'Ctrl+V'!#REF!</f>
        <v>#REF!</v>
      </c>
      <c r="D1416" s="20" t="e">
        <f>'Ctrl+V'!#REF!</f>
        <v>#REF!</v>
      </c>
      <c r="E1416" s="14" t="e">
        <f>'Ctrl+V'!#REF!</f>
        <v>#REF!</v>
      </c>
      <c r="F1416" s="14" t="e">
        <f t="shared" si="47"/>
        <v>#REF!</v>
      </c>
      <c r="G1416" s="14" t="e">
        <f>VLOOKUP(F1416,'Time Chart'!$A$1:$D$25,4,0)</f>
        <v>#REF!</v>
      </c>
      <c r="H1416" s="21" t="e">
        <f>'Ctrl+V'!#REF!</f>
        <v>#REF!</v>
      </c>
      <c r="K1416" s="14" t="str">
        <f t="shared" si="48"/>
        <v>Salida</v>
      </c>
    </row>
    <row r="1417" spans="1:11" x14ac:dyDescent="0.25">
      <c r="A1417" s="14">
        <v>1416</v>
      </c>
      <c r="B1417" s="14" t="e">
        <f>VLOOKUP('Ctrl+V'!#REF!,Data!$A$1:$B$200,2,0)</f>
        <v>#REF!</v>
      </c>
      <c r="C1417" s="19" t="e">
        <f>'Ctrl+V'!#REF!</f>
        <v>#REF!</v>
      </c>
      <c r="D1417" s="20" t="e">
        <f>'Ctrl+V'!#REF!</f>
        <v>#REF!</v>
      </c>
      <c r="E1417" s="14" t="e">
        <f>'Ctrl+V'!#REF!</f>
        <v>#REF!</v>
      </c>
      <c r="F1417" s="14" t="e">
        <f t="shared" si="47"/>
        <v>#REF!</v>
      </c>
      <c r="G1417" s="14" t="e">
        <f>VLOOKUP(F1417,'Time Chart'!$A$1:$D$25,4,0)</f>
        <v>#REF!</v>
      </c>
      <c r="H1417" s="21" t="e">
        <f>'Ctrl+V'!#REF!</f>
        <v>#REF!</v>
      </c>
      <c r="K1417" s="14" t="str">
        <f t="shared" si="48"/>
        <v>Salida</v>
      </c>
    </row>
    <row r="1418" spans="1:11" x14ac:dyDescent="0.25">
      <c r="A1418" s="14">
        <v>1417</v>
      </c>
      <c r="B1418" s="14" t="e">
        <f>VLOOKUP('Ctrl+V'!#REF!,Data!$A$1:$B$200,2,0)</f>
        <v>#REF!</v>
      </c>
      <c r="C1418" s="19" t="e">
        <f>'Ctrl+V'!#REF!</f>
        <v>#REF!</v>
      </c>
      <c r="D1418" s="20" t="e">
        <f>'Ctrl+V'!#REF!</f>
        <v>#REF!</v>
      </c>
      <c r="E1418" s="14" t="e">
        <f>'Ctrl+V'!#REF!</f>
        <v>#REF!</v>
      </c>
      <c r="F1418" s="14" t="e">
        <f t="shared" si="47"/>
        <v>#REF!</v>
      </c>
      <c r="G1418" s="14" t="e">
        <f>VLOOKUP(F1418,'Time Chart'!$A$1:$D$25,4,0)</f>
        <v>#REF!</v>
      </c>
      <c r="H1418" s="21" t="e">
        <f>'Ctrl+V'!#REF!</f>
        <v>#REF!</v>
      </c>
      <c r="K1418" s="14" t="str">
        <f t="shared" si="48"/>
        <v>Salida</v>
      </c>
    </row>
    <row r="1419" spans="1:11" x14ac:dyDescent="0.25">
      <c r="A1419" s="14">
        <v>1418</v>
      </c>
      <c r="B1419" s="14" t="e">
        <f>VLOOKUP('Ctrl+V'!#REF!,Data!$A$1:$B$200,2,0)</f>
        <v>#REF!</v>
      </c>
      <c r="C1419" s="19" t="e">
        <f>'Ctrl+V'!#REF!</f>
        <v>#REF!</v>
      </c>
      <c r="D1419" s="20" t="e">
        <f>'Ctrl+V'!#REF!</f>
        <v>#REF!</v>
      </c>
      <c r="E1419" s="14" t="e">
        <f>'Ctrl+V'!#REF!</f>
        <v>#REF!</v>
      </c>
      <c r="F1419" s="14" t="e">
        <f t="shared" si="47"/>
        <v>#REF!</v>
      </c>
      <c r="G1419" s="14" t="e">
        <f>VLOOKUP(F1419,'Time Chart'!$A$1:$D$25,4,0)</f>
        <v>#REF!</v>
      </c>
      <c r="H1419" s="21" t="e">
        <f>'Ctrl+V'!#REF!</f>
        <v>#REF!</v>
      </c>
      <c r="K1419" s="14" t="str">
        <f t="shared" si="48"/>
        <v>Salida</v>
      </c>
    </row>
    <row r="1420" spans="1:11" x14ac:dyDescent="0.25">
      <c r="A1420" s="14">
        <v>1419</v>
      </c>
      <c r="B1420" s="14" t="e">
        <f>VLOOKUP('Ctrl+V'!#REF!,Data!$A$1:$B$200,2,0)</f>
        <v>#REF!</v>
      </c>
      <c r="C1420" s="19" t="e">
        <f>'Ctrl+V'!#REF!</f>
        <v>#REF!</v>
      </c>
      <c r="D1420" s="20" t="e">
        <f>'Ctrl+V'!#REF!</f>
        <v>#REF!</v>
      </c>
      <c r="E1420" s="14" t="e">
        <f>'Ctrl+V'!#REF!</f>
        <v>#REF!</v>
      </c>
      <c r="F1420" s="14" t="e">
        <f t="shared" si="47"/>
        <v>#REF!</v>
      </c>
      <c r="G1420" s="14" t="e">
        <f>VLOOKUP(F1420,'Time Chart'!$A$1:$D$25,4,0)</f>
        <v>#REF!</v>
      </c>
      <c r="H1420" s="21" t="e">
        <f>'Ctrl+V'!#REF!</f>
        <v>#REF!</v>
      </c>
      <c r="K1420" s="14" t="str">
        <f t="shared" si="48"/>
        <v>Salida</v>
      </c>
    </row>
    <row r="1421" spans="1:11" x14ac:dyDescent="0.25">
      <c r="A1421" s="14">
        <v>1420</v>
      </c>
      <c r="B1421" s="14" t="e">
        <f>VLOOKUP('Ctrl+V'!#REF!,Data!$A$1:$B$200,2,0)</f>
        <v>#REF!</v>
      </c>
      <c r="C1421" s="19" t="e">
        <f>'Ctrl+V'!#REF!</f>
        <v>#REF!</v>
      </c>
      <c r="D1421" s="20" t="e">
        <f>'Ctrl+V'!#REF!</f>
        <v>#REF!</v>
      </c>
      <c r="E1421" s="14" t="e">
        <f>'Ctrl+V'!#REF!</f>
        <v>#REF!</v>
      </c>
      <c r="F1421" s="14" t="e">
        <f t="shared" si="47"/>
        <v>#REF!</v>
      </c>
      <c r="G1421" s="14" t="e">
        <f>VLOOKUP(F1421,'Time Chart'!$A$1:$D$25,4,0)</f>
        <v>#REF!</v>
      </c>
      <c r="H1421" s="21" t="e">
        <f>'Ctrl+V'!#REF!</f>
        <v>#REF!</v>
      </c>
      <c r="K1421" s="14" t="str">
        <f t="shared" si="48"/>
        <v>Salida</v>
      </c>
    </row>
    <row r="1422" spans="1:11" x14ac:dyDescent="0.25">
      <c r="A1422" s="14">
        <v>1421</v>
      </c>
      <c r="B1422" s="14" t="e">
        <f>VLOOKUP('Ctrl+V'!#REF!,Data!$A$1:$B$200,2,0)</f>
        <v>#REF!</v>
      </c>
      <c r="C1422" s="19" t="e">
        <f>'Ctrl+V'!#REF!</f>
        <v>#REF!</v>
      </c>
      <c r="D1422" s="20" t="e">
        <f>'Ctrl+V'!#REF!</f>
        <v>#REF!</v>
      </c>
      <c r="E1422" s="14" t="e">
        <f>'Ctrl+V'!#REF!</f>
        <v>#REF!</v>
      </c>
      <c r="F1422" s="14" t="e">
        <f t="shared" si="47"/>
        <v>#REF!</v>
      </c>
      <c r="G1422" s="14" t="e">
        <f>VLOOKUP(F1422,'Time Chart'!$A$1:$D$25,4,0)</f>
        <v>#REF!</v>
      </c>
      <c r="H1422" s="21" t="e">
        <f>'Ctrl+V'!#REF!</f>
        <v>#REF!</v>
      </c>
      <c r="K1422" s="14" t="str">
        <f t="shared" si="48"/>
        <v>Salida</v>
      </c>
    </row>
    <row r="1423" spans="1:11" x14ac:dyDescent="0.25">
      <c r="A1423" s="14">
        <v>1422</v>
      </c>
      <c r="B1423" s="14" t="e">
        <f>VLOOKUP('Ctrl+V'!#REF!,Data!$A$1:$B$200,2,0)</f>
        <v>#REF!</v>
      </c>
      <c r="C1423" s="19" t="e">
        <f>'Ctrl+V'!#REF!</f>
        <v>#REF!</v>
      </c>
      <c r="D1423" s="20" t="e">
        <f>'Ctrl+V'!#REF!</f>
        <v>#REF!</v>
      </c>
      <c r="E1423" s="14" t="e">
        <f>'Ctrl+V'!#REF!</f>
        <v>#REF!</v>
      </c>
      <c r="F1423" s="14" t="e">
        <f t="shared" si="47"/>
        <v>#REF!</v>
      </c>
      <c r="G1423" s="14" t="e">
        <f>VLOOKUP(F1423,'Time Chart'!$A$1:$D$25,4,0)</f>
        <v>#REF!</v>
      </c>
      <c r="H1423" s="21" t="e">
        <f>'Ctrl+V'!#REF!</f>
        <v>#REF!</v>
      </c>
      <c r="K1423" s="14" t="str">
        <f t="shared" si="48"/>
        <v>Salida</v>
      </c>
    </row>
    <row r="1424" spans="1:11" x14ac:dyDescent="0.25">
      <c r="A1424" s="14">
        <v>1423</v>
      </c>
      <c r="B1424" s="14" t="e">
        <f>VLOOKUP('Ctrl+V'!#REF!,Data!$A$1:$B$200,2,0)</f>
        <v>#REF!</v>
      </c>
      <c r="C1424" s="19" t="e">
        <f>'Ctrl+V'!#REF!</f>
        <v>#REF!</v>
      </c>
      <c r="D1424" s="20" t="e">
        <f>'Ctrl+V'!#REF!</f>
        <v>#REF!</v>
      </c>
      <c r="E1424" s="14" t="e">
        <f>'Ctrl+V'!#REF!</f>
        <v>#REF!</v>
      </c>
      <c r="F1424" s="14" t="e">
        <f t="shared" si="47"/>
        <v>#REF!</v>
      </c>
      <c r="G1424" s="14" t="e">
        <f>VLOOKUP(F1424,'Time Chart'!$A$1:$D$25,4,0)</f>
        <v>#REF!</v>
      </c>
      <c r="H1424" s="21" t="e">
        <f>'Ctrl+V'!#REF!</f>
        <v>#REF!</v>
      </c>
      <c r="K1424" s="14" t="str">
        <f t="shared" si="48"/>
        <v>Salida</v>
      </c>
    </row>
    <row r="1425" spans="1:11" x14ac:dyDescent="0.25">
      <c r="A1425" s="14">
        <v>1424</v>
      </c>
      <c r="B1425" s="14" t="e">
        <f>VLOOKUP('Ctrl+V'!#REF!,Data!$A$1:$B$200,2,0)</f>
        <v>#REF!</v>
      </c>
      <c r="C1425" s="19" t="e">
        <f>'Ctrl+V'!#REF!</f>
        <v>#REF!</v>
      </c>
      <c r="D1425" s="20" t="e">
        <f>'Ctrl+V'!#REF!</f>
        <v>#REF!</v>
      </c>
      <c r="E1425" s="14" t="e">
        <f>'Ctrl+V'!#REF!</f>
        <v>#REF!</v>
      </c>
      <c r="F1425" s="14" t="e">
        <f t="shared" si="47"/>
        <v>#REF!</v>
      </c>
      <c r="G1425" s="14" t="e">
        <f>VLOOKUP(F1425,'Time Chart'!$A$1:$D$25,4,0)</f>
        <v>#REF!</v>
      </c>
      <c r="H1425" s="21" t="e">
        <f>'Ctrl+V'!#REF!</f>
        <v>#REF!</v>
      </c>
      <c r="K1425" s="14" t="str">
        <f t="shared" si="48"/>
        <v>Salida</v>
      </c>
    </row>
    <row r="1426" spans="1:11" x14ac:dyDescent="0.25">
      <c r="A1426" s="14">
        <v>1425</v>
      </c>
      <c r="B1426" s="14" t="e">
        <f>VLOOKUP('Ctrl+V'!#REF!,Data!$A$1:$B$200,2,0)</f>
        <v>#REF!</v>
      </c>
      <c r="C1426" s="19" t="e">
        <f>'Ctrl+V'!#REF!</f>
        <v>#REF!</v>
      </c>
      <c r="D1426" s="20" t="e">
        <f>'Ctrl+V'!#REF!</f>
        <v>#REF!</v>
      </c>
      <c r="E1426" s="14" t="e">
        <f>'Ctrl+V'!#REF!</f>
        <v>#REF!</v>
      </c>
      <c r="F1426" s="14" t="e">
        <f t="shared" si="47"/>
        <v>#REF!</v>
      </c>
      <c r="G1426" s="14" t="e">
        <f>VLOOKUP(F1426,'Time Chart'!$A$1:$D$25,4,0)</f>
        <v>#REF!</v>
      </c>
      <c r="H1426" s="21" t="e">
        <f>'Ctrl+V'!#REF!</f>
        <v>#REF!</v>
      </c>
      <c r="K1426" s="14" t="str">
        <f t="shared" si="48"/>
        <v>Salida</v>
      </c>
    </row>
    <row r="1427" spans="1:11" x14ac:dyDescent="0.25">
      <c r="A1427" s="14">
        <v>1426</v>
      </c>
      <c r="B1427" s="14" t="e">
        <f>VLOOKUP('Ctrl+V'!#REF!,Data!$A$1:$B$200,2,0)</f>
        <v>#REF!</v>
      </c>
      <c r="C1427" s="19" t="e">
        <f>'Ctrl+V'!#REF!</f>
        <v>#REF!</v>
      </c>
      <c r="D1427" s="20" t="e">
        <f>'Ctrl+V'!#REF!</f>
        <v>#REF!</v>
      </c>
      <c r="E1427" s="14" t="e">
        <f>'Ctrl+V'!#REF!</f>
        <v>#REF!</v>
      </c>
      <c r="F1427" s="14" t="e">
        <f t="shared" si="47"/>
        <v>#REF!</v>
      </c>
      <c r="G1427" s="14" t="e">
        <f>VLOOKUP(F1427,'Time Chart'!$A$1:$D$25,4,0)</f>
        <v>#REF!</v>
      </c>
      <c r="H1427" s="21" t="e">
        <f>'Ctrl+V'!#REF!</f>
        <v>#REF!</v>
      </c>
      <c r="K1427" s="14" t="str">
        <f t="shared" si="48"/>
        <v>Salida</v>
      </c>
    </row>
    <row r="1428" spans="1:11" x14ac:dyDescent="0.25">
      <c r="A1428" s="14">
        <v>1427</v>
      </c>
      <c r="B1428" s="14" t="e">
        <f>VLOOKUP('Ctrl+V'!#REF!,Data!$A$1:$B$200,2,0)</f>
        <v>#REF!</v>
      </c>
      <c r="C1428" s="19" t="e">
        <f>'Ctrl+V'!#REF!</f>
        <v>#REF!</v>
      </c>
      <c r="D1428" s="20" t="e">
        <f>'Ctrl+V'!#REF!</f>
        <v>#REF!</v>
      </c>
      <c r="E1428" s="14" t="e">
        <f>'Ctrl+V'!#REF!</f>
        <v>#REF!</v>
      </c>
      <c r="F1428" s="14" t="e">
        <f t="shared" si="47"/>
        <v>#REF!</v>
      </c>
      <c r="G1428" s="14" t="e">
        <f>VLOOKUP(F1428,'Time Chart'!$A$1:$D$25,4,0)</f>
        <v>#REF!</v>
      </c>
      <c r="H1428" s="21" t="e">
        <f>'Ctrl+V'!#REF!</f>
        <v>#REF!</v>
      </c>
      <c r="K1428" s="14" t="str">
        <f t="shared" si="48"/>
        <v>Salida</v>
      </c>
    </row>
    <row r="1429" spans="1:11" x14ac:dyDescent="0.25">
      <c r="A1429" s="14">
        <v>1428</v>
      </c>
      <c r="B1429" s="14" t="e">
        <f>VLOOKUP('Ctrl+V'!#REF!,Data!$A$1:$B$200,2,0)</f>
        <v>#REF!</v>
      </c>
      <c r="C1429" s="19" t="e">
        <f>'Ctrl+V'!#REF!</f>
        <v>#REF!</v>
      </c>
      <c r="D1429" s="20" t="e">
        <f>'Ctrl+V'!#REF!</f>
        <v>#REF!</v>
      </c>
      <c r="E1429" s="14" t="e">
        <f>'Ctrl+V'!#REF!</f>
        <v>#REF!</v>
      </c>
      <c r="F1429" s="14" t="e">
        <f t="shared" si="47"/>
        <v>#REF!</v>
      </c>
      <c r="G1429" s="14" t="e">
        <f>VLOOKUP(F1429,'Time Chart'!$A$1:$D$25,4,0)</f>
        <v>#REF!</v>
      </c>
      <c r="H1429" s="21" t="e">
        <f>'Ctrl+V'!#REF!</f>
        <v>#REF!</v>
      </c>
      <c r="K1429" s="14" t="str">
        <f t="shared" si="48"/>
        <v>Salida</v>
      </c>
    </row>
    <row r="1430" spans="1:11" x14ac:dyDescent="0.25">
      <c r="A1430" s="14">
        <v>1429</v>
      </c>
      <c r="B1430" s="14" t="e">
        <f>VLOOKUP('Ctrl+V'!#REF!,Data!$A$1:$B$200,2,0)</f>
        <v>#REF!</v>
      </c>
      <c r="C1430" s="19" t="e">
        <f>'Ctrl+V'!#REF!</f>
        <v>#REF!</v>
      </c>
      <c r="D1430" s="20" t="e">
        <f>'Ctrl+V'!#REF!</f>
        <v>#REF!</v>
      </c>
      <c r="E1430" s="14" t="e">
        <f>'Ctrl+V'!#REF!</f>
        <v>#REF!</v>
      </c>
      <c r="F1430" s="14" t="e">
        <f t="shared" si="47"/>
        <v>#REF!</v>
      </c>
      <c r="G1430" s="14" t="e">
        <f>VLOOKUP(F1430,'Time Chart'!$A$1:$D$25,4,0)</f>
        <v>#REF!</v>
      </c>
      <c r="H1430" s="21" t="e">
        <f>'Ctrl+V'!#REF!</f>
        <v>#REF!</v>
      </c>
      <c r="K1430" s="14" t="str">
        <f t="shared" si="48"/>
        <v>Salida</v>
      </c>
    </row>
    <row r="1431" spans="1:11" x14ac:dyDescent="0.25">
      <c r="A1431" s="14">
        <v>1430</v>
      </c>
      <c r="B1431" s="14" t="e">
        <f>VLOOKUP('Ctrl+V'!#REF!,Data!$A$1:$B$200,2,0)</f>
        <v>#REF!</v>
      </c>
      <c r="C1431" s="19" t="e">
        <f>'Ctrl+V'!#REF!</f>
        <v>#REF!</v>
      </c>
      <c r="D1431" s="20" t="e">
        <f>'Ctrl+V'!#REF!</f>
        <v>#REF!</v>
      </c>
      <c r="E1431" s="14" t="e">
        <f>'Ctrl+V'!#REF!</f>
        <v>#REF!</v>
      </c>
      <c r="F1431" s="14" t="e">
        <f t="shared" si="47"/>
        <v>#REF!</v>
      </c>
      <c r="G1431" s="14" t="e">
        <f>VLOOKUP(F1431,'Time Chart'!$A$1:$D$25,4,0)</f>
        <v>#REF!</v>
      </c>
      <c r="H1431" s="21" t="e">
        <f>'Ctrl+V'!#REF!</f>
        <v>#REF!</v>
      </c>
      <c r="K1431" s="14" t="str">
        <f t="shared" si="48"/>
        <v>Salida</v>
      </c>
    </row>
    <row r="1432" spans="1:11" x14ac:dyDescent="0.25">
      <c r="A1432" s="14">
        <v>1431</v>
      </c>
      <c r="B1432" s="14" t="e">
        <f>VLOOKUP('Ctrl+V'!#REF!,Data!$A$1:$B$200,2,0)</f>
        <v>#REF!</v>
      </c>
      <c r="C1432" s="19" t="e">
        <f>'Ctrl+V'!#REF!</f>
        <v>#REF!</v>
      </c>
      <c r="D1432" s="20" t="e">
        <f>'Ctrl+V'!#REF!</f>
        <v>#REF!</v>
      </c>
      <c r="E1432" s="14" t="e">
        <f>'Ctrl+V'!#REF!</f>
        <v>#REF!</v>
      </c>
      <c r="F1432" s="14" t="e">
        <f t="shared" si="47"/>
        <v>#REF!</v>
      </c>
      <c r="G1432" s="14" t="e">
        <f>VLOOKUP(F1432,'Time Chart'!$A$1:$D$25,4,0)</f>
        <v>#REF!</v>
      </c>
      <c r="H1432" s="21" t="e">
        <f>'Ctrl+V'!#REF!</f>
        <v>#REF!</v>
      </c>
      <c r="K1432" s="14" t="str">
        <f t="shared" si="48"/>
        <v>Salida</v>
      </c>
    </row>
    <row r="1433" spans="1:11" x14ac:dyDescent="0.25">
      <c r="A1433" s="14">
        <v>1432</v>
      </c>
      <c r="B1433" s="14" t="e">
        <f>VLOOKUP('Ctrl+V'!#REF!,Data!$A$1:$B$200,2,0)</f>
        <v>#REF!</v>
      </c>
      <c r="C1433" s="19" t="e">
        <f>'Ctrl+V'!#REF!</f>
        <v>#REF!</v>
      </c>
      <c r="D1433" s="20" t="e">
        <f>'Ctrl+V'!#REF!</f>
        <v>#REF!</v>
      </c>
      <c r="E1433" s="14" t="e">
        <f>'Ctrl+V'!#REF!</f>
        <v>#REF!</v>
      </c>
      <c r="F1433" s="14" t="e">
        <f t="shared" si="47"/>
        <v>#REF!</v>
      </c>
      <c r="G1433" s="14" t="e">
        <f>VLOOKUP(F1433,'Time Chart'!$A$1:$D$25,4,0)</f>
        <v>#REF!</v>
      </c>
      <c r="H1433" s="21" t="e">
        <f>'Ctrl+V'!#REF!</f>
        <v>#REF!</v>
      </c>
      <c r="K1433" s="14" t="str">
        <f t="shared" si="48"/>
        <v>Salida</v>
      </c>
    </row>
    <row r="1434" spans="1:11" x14ac:dyDescent="0.25">
      <c r="A1434" s="14">
        <v>1433</v>
      </c>
      <c r="B1434" s="14" t="e">
        <f>VLOOKUP('Ctrl+V'!#REF!,Data!$A$1:$B$200,2,0)</f>
        <v>#REF!</v>
      </c>
      <c r="C1434" s="19" t="e">
        <f>'Ctrl+V'!#REF!</f>
        <v>#REF!</v>
      </c>
      <c r="D1434" s="20" t="e">
        <f>'Ctrl+V'!#REF!</f>
        <v>#REF!</v>
      </c>
      <c r="E1434" s="14" t="e">
        <f>'Ctrl+V'!#REF!</f>
        <v>#REF!</v>
      </c>
      <c r="F1434" s="14" t="e">
        <f t="shared" si="47"/>
        <v>#REF!</v>
      </c>
      <c r="G1434" s="14" t="e">
        <f>VLOOKUP(F1434,'Time Chart'!$A$1:$D$25,4,0)</f>
        <v>#REF!</v>
      </c>
      <c r="H1434" s="21" t="e">
        <f>'Ctrl+V'!#REF!</f>
        <v>#REF!</v>
      </c>
      <c r="K1434" s="14" t="str">
        <f t="shared" si="48"/>
        <v>Salida</v>
      </c>
    </row>
    <row r="1435" spans="1:11" x14ac:dyDescent="0.25">
      <c r="A1435" s="14">
        <v>1434</v>
      </c>
      <c r="B1435" s="14" t="e">
        <f>VLOOKUP('Ctrl+V'!#REF!,Data!$A$1:$B$200,2,0)</f>
        <v>#REF!</v>
      </c>
      <c r="C1435" s="19" t="e">
        <f>'Ctrl+V'!#REF!</f>
        <v>#REF!</v>
      </c>
      <c r="D1435" s="20" t="e">
        <f>'Ctrl+V'!#REF!</f>
        <v>#REF!</v>
      </c>
      <c r="E1435" s="14" t="e">
        <f>'Ctrl+V'!#REF!</f>
        <v>#REF!</v>
      </c>
      <c r="F1435" s="14" t="e">
        <f t="shared" si="47"/>
        <v>#REF!</v>
      </c>
      <c r="G1435" s="14" t="e">
        <f>VLOOKUP(F1435,'Time Chart'!$A$1:$D$25,4,0)</f>
        <v>#REF!</v>
      </c>
      <c r="H1435" s="21" t="e">
        <f>'Ctrl+V'!#REF!</f>
        <v>#REF!</v>
      </c>
      <c r="K1435" s="14" t="str">
        <f t="shared" si="48"/>
        <v>Salida</v>
      </c>
    </row>
    <row r="1436" spans="1:11" x14ac:dyDescent="0.25">
      <c r="A1436" s="14">
        <v>1435</v>
      </c>
      <c r="B1436" s="14" t="e">
        <f>VLOOKUP('Ctrl+V'!#REF!,Data!$A$1:$B$200,2,0)</f>
        <v>#REF!</v>
      </c>
      <c r="C1436" s="19" t="e">
        <f>'Ctrl+V'!#REF!</f>
        <v>#REF!</v>
      </c>
      <c r="D1436" s="20" t="e">
        <f>'Ctrl+V'!#REF!</f>
        <v>#REF!</v>
      </c>
      <c r="E1436" s="14" t="e">
        <f>'Ctrl+V'!#REF!</f>
        <v>#REF!</v>
      </c>
      <c r="F1436" s="14" t="e">
        <f t="shared" si="47"/>
        <v>#REF!</v>
      </c>
      <c r="G1436" s="14" t="e">
        <f>VLOOKUP(F1436,'Time Chart'!$A$1:$D$25,4,0)</f>
        <v>#REF!</v>
      </c>
      <c r="H1436" s="21" t="e">
        <f>'Ctrl+V'!#REF!</f>
        <v>#REF!</v>
      </c>
      <c r="K1436" s="14" t="str">
        <f t="shared" si="48"/>
        <v>Salida</v>
      </c>
    </row>
    <row r="1437" spans="1:11" x14ac:dyDescent="0.25">
      <c r="A1437" s="14">
        <v>1436</v>
      </c>
      <c r="B1437" s="14" t="e">
        <f>VLOOKUP('Ctrl+V'!#REF!,Data!$A$1:$B$200,2,0)</f>
        <v>#REF!</v>
      </c>
      <c r="C1437" s="19" t="e">
        <f>'Ctrl+V'!#REF!</f>
        <v>#REF!</v>
      </c>
      <c r="D1437" s="20" t="e">
        <f>'Ctrl+V'!#REF!</f>
        <v>#REF!</v>
      </c>
      <c r="E1437" s="14" t="e">
        <f>'Ctrl+V'!#REF!</f>
        <v>#REF!</v>
      </c>
      <c r="F1437" s="14" t="e">
        <f t="shared" si="47"/>
        <v>#REF!</v>
      </c>
      <c r="G1437" s="14" t="e">
        <f>VLOOKUP(F1437,'Time Chart'!$A$1:$D$25,4,0)</f>
        <v>#REF!</v>
      </c>
      <c r="H1437" s="21" t="e">
        <f>'Ctrl+V'!#REF!</f>
        <v>#REF!</v>
      </c>
      <c r="K1437" s="14" t="str">
        <f t="shared" si="48"/>
        <v>Salida</v>
      </c>
    </row>
    <row r="1438" spans="1:11" x14ac:dyDescent="0.25">
      <c r="A1438" s="14">
        <v>1437</v>
      </c>
      <c r="B1438" s="14" t="e">
        <f>VLOOKUP('Ctrl+V'!#REF!,Data!$A$1:$B$200,2,0)</f>
        <v>#REF!</v>
      </c>
      <c r="C1438" s="19" t="e">
        <f>'Ctrl+V'!#REF!</f>
        <v>#REF!</v>
      </c>
      <c r="D1438" s="20" t="e">
        <f>'Ctrl+V'!#REF!</f>
        <v>#REF!</v>
      </c>
      <c r="E1438" s="14" t="e">
        <f>'Ctrl+V'!#REF!</f>
        <v>#REF!</v>
      </c>
      <c r="F1438" s="14" t="e">
        <f t="shared" si="47"/>
        <v>#REF!</v>
      </c>
      <c r="G1438" s="14" t="e">
        <f>VLOOKUP(F1438,'Time Chart'!$A$1:$D$25,4,0)</f>
        <v>#REF!</v>
      </c>
      <c r="H1438" s="21" t="e">
        <f>'Ctrl+V'!#REF!</f>
        <v>#REF!</v>
      </c>
      <c r="K1438" s="14" t="str">
        <f t="shared" si="48"/>
        <v>Salida</v>
      </c>
    </row>
    <row r="1439" spans="1:11" x14ac:dyDescent="0.25">
      <c r="A1439" s="14">
        <v>1438</v>
      </c>
      <c r="B1439" s="14" t="e">
        <f>VLOOKUP('Ctrl+V'!#REF!,Data!$A$1:$B$200,2,0)</f>
        <v>#REF!</v>
      </c>
      <c r="C1439" s="19" t="e">
        <f>'Ctrl+V'!#REF!</f>
        <v>#REF!</v>
      </c>
      <c r="D1439" s="20" t="e">
        <f>'Ctrl+V'!#REF!</f>
        <v>#REF!</v>
      </c>
      <c r="E1439" s="14" t="e">
        <f>'Ctrl+V'!#REF!</f>
        <v>#REF!</v>
      </c>
      <c r="F1439" s="14" t="e">
        <f t="shared" si="47"/>
        <v>#REF!</v>
      </c>
      <c r="G1439" s="14" t="e">
        <f>VLOOKUP(F1439,'Time Chart'!$A$1:$D$25,4,0)</f>
        <v>#REF!</v>
      </c>
      <c r="H1439" s="21" t="e">
        <f>'Ctrl+V'!#REF!</f>
        <v>#REF!</v>
      </c>
      <c r="K1439" s="14" t="str">
        <f t="shared" si="48"/>
        <v>Salida</v>
      </c>
    </row>
    <row r="1440" spans="1:11" x14ac:dyDescent="0.25">
      <c r="A1440" s="14">
        <v>1439</v>
      </c>
      <c r="B1440" s="14" t="e">
        <f>VLOOKUP('Ctrl+V'!#REF!,Data!$A$1:$B$200,2,0)</f>
        <v>#REF!</v>
      </c>
      <c r="C1440" s="19" t="e">
        <f>'Ctrl+V'!#REF!</f>
        <v>#REF!</v>
      </c>
      <c r="D1440" s="20" t="e">
        <f>'Ctrl+V'!#REF!</f>
        <v>#REF!</v>
      </c>
      <c r="E1440" s="14" t="e">
        <f>'Ctrl+V'!#REF!</f>
        <v>#REF!</v>
      </c>
      <c r="F1440" s="14" t="e">
        <f t="shared" si="47"/>
        <v>#REF!</v>
      </c>
      <c r="G1440" s="14" t="e">
        <f>VLOOKUP(F1440,'Time Chart'!$A$1:$D$25,4,0)</f>
        <v>#REF!</v>
      </c>
      <c r="H1440" s="21" t="e">
        <f>'Ctrl+V'!#REF!</f>
        <v>#REF!</v>
      </c>
      <c r="K1440" s="14" t="str">
        <f t="shared" si="48"/>
        <v>Salida</v>
      </c>
    </row>
    <row r="1441" spans="1:11" x14ac:dyDescent="0.25">
      <c r="A1441" s="14">
        <v>1440</v>
      </c>
      <c r="B1441" s="14" t="e">
        <f>VLOOKUP('Ctrl+V'!#REF!,Data!$A$1:$B$200,2,0)</f>
        <v>#REF!</v>
      </c>
      <c r="C1441" s="19" t="e">
        <f>'Ctrl+V'!#REF!</f>
        <v>#REF!</v>
      </c>
      <c r="D1441" s="20" t="e">
        <f>'Ctrl+V'!#REF!</f>
        <v>#REF!</v>
      </c>
      <c r="E1441" s="14" t="e">
        <f>'Ctrl+V'!#REF!</f>
        <v>#REF!</v>
      </c>
      <c r="F1441" s="14" t="e">
        <f t="shared" si="47"/>
        <v>#REF!</v>
      </c>
      <c r="G1441" s="14" t="e">
        <f>VLOOKUP(F1441,'Time Chart'!$A$1:$D$25,4,0)</f>
        <v>#REF!</v>
      </c>
      <c r="H1441" s="21" t="e">
        <f>'Ctrl+V'!#REF!</f>
        <v>#REF!</v>
      </c>
      <c r="K1441" s="14" t="str">
        <f t="shared" si="48"/>
        <v>Salida</v>
      </c>
    </row>
    <row r="1442" spans="1:11" x14ac:dyDescent="0.25">
      <c r="A1442" s="14">
        <v>1441</v>
      </c>
      <c r="B1442" s="14" t="e">
        <f>VLOOKUP('Ctrl+V'!#REF!,Data!$A$1:$B$200,2,0)</f>
        <v>#REF!</v>
      </c>
      <c r="C1442" s="19" t="e">
        <f>'Ctrl+V'!#REF!</f>
        <v>#REF!</v>
      </c>
      <c r="D1442" s="20" t="e">
        <f>'Ctrl+V'!#REF!</f>
        <v>#REF!</v>
      </c>
      <c r="E1442" s="14" t="e">
        <f>'Ctrl+V'!#REF!</f>
        <v>#REF!</v>
      </c>
      <c r="F1442" s="14" t="e">
        <f t="shared" si="47"/>
        <v>#REF!</v>
      </c>
      <c r="G1442" s="14" t="e">
        <f>VLOOKUP(F1442,'Time Chart'!$A$1:$D$25,4,0)</f>
        <v>#REF!</v>
      </c>
      <c r="H1442" s="21" t="e">
        <f>'Ctrl+V'!#REF!</f>
        <v>#REF!</v>
      </c>
      <c r="K1442" s="14" t="str">
        <f t="shared" si="48"/>
        <v>Salida</v>
      </c>
    </row>
    <row r="1443" spans="1:11" x14ac:dyDescent="0.25">
      <c r="A1443" s="14">
        <v>1442</v>
      </c>
      <c r="B1443" s="14" t="e">
        <f>VLOOKUP('Ctrl+V'!#REF!,Data!$A$1:$B$200,2,0)</f>
        <v>#REF!</v>
      </c>
      <c r="C1443" s="19" t="e">
        <f>'Ctrl+V'!#REF!</f>
        <v>#REF!</v>
      </c>
      <c r="D1443" s="20" t="e">
        <f>'Ctrl+V'!#REF!</f>
        <v>#REF!</v>
      </c>
      <c r="E1443" s="14" t="e">
        <f>'Ctrl+V'!#REF!</f>
        <v>#REF!</v>
      </c>
      <c r="F1443" s="14" t="e">
        <f t="shared" si="47"/>
        <v>#REF!</v>
      </c>
      <c r="G1443" s="14" t="e">
        <f>VLOOKUP(F1443,'Time Chart'!$A$1:$D$25,4,0)</f>
        <v>#REF!</v>
      </c>
      <c r="H1443" s="21" t="e">
        <f>'Ctrl+V'!#REF!</f>
        <v>#REF!</v>
      </c>
      <c r="K1443" s="14" t="str">
        <f t="shared" si="48"/>
        <v>Salida</v>
      </c>
    </row>
    <row r="1444" spans="1:11" x14ac:dyDescent="0.25">
      <c r="A1444" s="14">
        <v>1443</v>
      </c>
      <c r="B1444" s="14" t="e">
        <f>VLOOKUP('Ctrl+V'!#REF!,Data!$A$1:$B$200,2,0)</f>
        <v>#REF!</v>
      </c>
      <c r="C1444" s="19" t="e">
        <f>'Ctrl+V'!#REF!</f>
        <v>#REF!</v>
      </c>
      <c r="D1444" s="20" t="e">
        <f>'Ctrl+V'!#REF!</f>
        <v>#REF!</v>
      </c>
      <c r="E1444" s="14" t="e">
        <f>'Ctrl+V'!#REF!</f>
        <v>#REF!</v>
      </c>
      <c r="F1444" s="14" t="e">
        <f t="shared" si="47"/>
        <v>#REF!</v>
      </c>
      <c r="G1444" s="14" t="e">
        <f>VLOOKUP(F1444,'Time Chart'!$A$1:$D$25,4,0)</f>
        <v>#REF!</v>
      </c>
      <c r="H1444" s="21" t="e">
        <f>'Ctrl+V'!#REF!</f>
        <v>#REF!</v>
      </c>
      <c r="K1444" s="14" t="str">
        <f t="shared" si="48"/>
        <v>Salida</v>
      </c>
    </row>
    <row r="1445" spans="1:11" x14ac:dyDescent="0.25">
      <c r="A1445" s="14">
        <v>1444</v>
      </c>
      <c r="B1445" s="14" t="e">
        <f>VLOOKUP('Ctrl+V'!#REF!,Data!$A$1:$B$200,2,0)</f>
        <v>#REF!</v>
      </c>
      <c r="C1445" s="19" t="e">
        <f>'Ctrl+V'!#REF!</f>
        <v>#REF!</v>
      </c>
      <c r="D1445" s="20" t="e">
        <f>'Ctrl+V'!#REF!</f>
        <v>#REF!</v>
      </c>
      <c r="E1445" s="14" t="e">
        <f>'Ctrl+V'!#REF!</f>
        <v>#REF!</v>
      </c>
      <c r="F1445" s="14" t="e">
        <f t="shared" si="47"/>
        <v>#REF!</v>
      </c>
      <c r="G1445" s="14" t="e">
        <f>VLOOKUP(F1445,'Time Chart'!$A$1:$D$25,4,0)</f>
        <v>#REF!</v>
      </c>
      <c r="H1445" s="21" t="e">
        <f>'Ctrl+V'!#REF!</f>
        <v>#REF!</v>
      </c>
      <c r="K1445" s="14" t="str">
        <f t="shared" si="48"/>
        <v>Salida</v>
      </c>
    </row>
    <row r="1446" spans="1:11" x14ac:dyDescent="0.25">
      <c r="A1446" s="14">
        <v>1445</v>
      </c>
      <c r="B1446" s="14" t="e">
        <f>VLOOKUP('Ctrl+V'!#REF!,Data!$A$1:$B$200,2,0)</f>
        <v>#REF!</v>
      </c>
      <c r="C1446" s="19" t="e">
        <f>'Ctrl+V'!#REF!</f>
        <v>#REF!</v>
      </c>
      <c r="D1446" s="20" t="e">
        <f>'Ctrl+V'!#REF!</f>
        <v>#REF!</v>
      </c>
      <c r="E1446" s="14" t="e">
        <f>'Ctrl+V'!#REF!</f>
        <v>#REF!</v>
      </c>
      <c r="F1446" s="14" t="e">
        <f t="shared" si="47"/>
        <v>#REF!</v>
      </c>
      <c r="G1446" s="14" t="e">
        <f>VLOOKUP(F1446,'Time Chart'!$A$1:$D$25,4,0)</f>
        <v>#REF!</v>
      </c>
      <c r="H1446" s="21" t="e">
        <f>'Ctrl+V'!#REF!</f>
        <v>#REF!</v>
      </c>
      <c r="K1446" s="14" t="str">
        <f t="shared" si="48"/>
        <v>Salida</v>
      </c>
    </row>
    <row r="1447" spans="1:11" x14ac:dyDescent="0.25">
      <c r="A1447" s="14">
        <v>1446</v>
      </c>
      <c r="B1447" s="14" t="e">
        <f>VLOOKUP('Ctrl+V'!#REF!,Data!$A$1:$B$200,2,0)</f>
        <v>#REF!</v>
      </c>
      <c r="C1447" s="19" t="e">
        <f>'Ctrl+V'!#REF!</f>
        <v>#REF!</v>
      </c>
      <c r="D1447" s="20" t="e">
        <f>'Ctrl+V'!#REF!</f>
        <v>#REF!</v>
      </c>
      <c r="E1447" s="14" t="e">
        <f>'Ctrl+V'!#REF!</f>
        <v>#REF!</v>
      </c>
      <c r="F1447" s="14" t="e">
        <f t="shared" si="47"/>
        <v>#REF!</v>
      </c>
      <c r="G1447" s="14" t="e">
        <f>VLOOKUP(F1447,'Time Chart'!$A$1:$D$25,4,0)</f>
        <v>#REF!</v>
      </c>
      <c r="H1447" s="21" t="e">
        <f>'Ctrl+V'!#REF!</f>
        <v>#REF!</v>
      </c>
      <c r="K1447" s="14" t="str">
        <f t="shared" si="48"/>
        <v>Salida</v>
      </c>
    </row>
    <row r="1448" spans="1:11" x14ac:dyDescent="0.25">
      <c r="A1448" s="14">
        <v>1447</v>
      </c>
      <c r="B1448" s="14" t="e">
        <f>VLOOKUP('Ctrl+V'!#REF!,Data!$A$1:$B$200,2,0)</f>
        <v>#REF!</v>
      </c>
      <c r="C1448" s="19" t="e">
        <f>'Ctrl+V'!#REF!</f>
        <v>#REF!</v>
      </c>
      <c r="D1448" s="20" t="e">
        <f>'Ctrl+V'!#REF!</f>
        <v>#REF!</v>
      </c>
      <c r="E1448" s="14" t="e">
        <f>'Ctrl+V'!#REF!</f>
        <v>#REF!</v>
      </c>
      <c r="F1448" s="14" t="e">
        <f t="shared" si="47"/>
        <v>#REF!</v>
      </c>
      <c r="G1448" s="14" t="e">
        <f>VLOOKUP(F1448,'Time Chart'!$A$1:$D$25,4,0)</f>
        <v>#REF!</v>
      </c>
      <c r="H1448" s="21" t="e">
        <f>'Ctrl+V'!#REF!</f>
        <v>#REF!</v>
      </c>
      <c r="K1448" s="14" t="str">
        <f t="shared" si="48"/>
        <v>Salida</v>
      </c>
    </row>
    <row r="1449" spans="1:11" x14ac:dyDescent="0.25">
      <c r="A1449" s="14">
        <v>1448</v>
      </c>
      <c r="B1449" s="14" t="e">
        <f>VLOOKUP('Ctrl+V'!#REF!,Data!$A$1:$B$200,2,0)</f>
        <v>#REF!</v>
      </c>
      <c r="C1449" s="19" t="e">
        <f>'Ctrl+V'!#REF!</f>
        <v>#REF!</v>
      </c>
      <c r="D1449" s="20" t="e">
        <f>'Ctrl+V'!#REF!</f>
        <v>#REF!</v>
      </c>
      <c r="E1449" s="14" t="e">
        <f>'Ctrl+V'!#REF!</f>
        <v>#REF!</v>
      </c>
      <c r="F1449" s="14" t="e">
        <f t="shared" si="47"/>
        <v>#REF!</v>
      </c>
      <c r="G1449" s="14" t="e">
        <f>VLOOKUP(F1449,'Time Chart'!$A$1:$D$25,4,0)</f>
        <v>#REF!</v>
      </c>
      <c r="H1449" s="21" t="e">
        <f>'Ctrl+V'!#REF!</f>
        <v>#REF!</v>
      </c>
      <c r="K1449" s="14" t="str">
        <f t="shared" si="48"/>
        <v>Salida</v>
      </c>
    </row>
    <row r="1450" spans="1:11" x14ac:dyDescent="0.25">
      <c r="A1450" s="14">
        <v>1449</v>
      </c>
      <c r="B1450" s="14" t="e">
        <f>VLOOKUP('Ctrl+V'!#REF!,Data!$A$1:$B$200,2,0)</f>
        <v>#REF!</v>
      </c>
      <c r="C1450" s="19" t="e">
        <f>'Ctrl+V'!#REF!</f>
        <v>#REF!</v>
      </c>
      <c r="D1450" s="20" t="e">
        <f>'Ctrl+V'!#REF!</f>
        <v>#REF!</v>
      </c>
      <c r="E1450" s="14" t="e">
        <f>'Ctrl+V'!#REF!</f>
        <v>#REF!</v>
      </c>
      <c r="F1450" s="14" t="e">
        <f t="shared" si="47"/>
        <v>#REF!</v>
      </c>
      <c r="G1450" s="14" t="e">
        <f>VLOOKUP(F1450,'Time Chart'!$A$1:$D$25,4,0)</f>
        <v>#REF!</v>
      </c>
      <c r="H1450" s="21" t="e">
        <f>'Ctrl+V'!#REF!</f>
        <v>#REF!</v>
      </c>
      <c r="K1450" s="14" t="str">
        <f t="shared" si="48"/>
        <v>Salida</v>
      </c>
    </row>
    <row r="1451" spans="1:11" x14ac:dyDescent="0.25">
      <c r="A1451" s="14">
        <v>1450</v>
      </c>
      <c r="B1451" s="14" t="e">
        <f>VLOOKUP('Ctrl+V'!#REF!,Data!$A$1:$B$200,2,0)</f>
        <v>#REF!</v>
      </c>
      <c r="C1451" s="19" t="e">
        <f>'Ctrl+V'!#REF!</f>
        <v>#REF!</v>
      </c>
      <c r="D1451" s="20" t="e">
        <f>'Ctrl+V'!#REF!</f>
        <v>#REF!</v>
      </c>
      <c r="E1451" s="14" t="e">
        <f>'Ctrl+V'!#REF!</f>
        <v>#REF!</v>
      </c>
      <c r="F1451" s="14" t="e">
        <f t="shared" si="47"/>
        <v>#REF!</v>
      </c>
      <c r="G1451" s="14" t="e">
        <f>VLOOKUP(F1451,'Time Chart'!$A$1:$D$25,4,0)</f>
        <v>#REF!</v>
      </c>
      <c r="H1451" s="21" t="e">
        <f>'Ctrl+V'!#REF!</f>
        <v>#REF!</v>
      </c>
      <c r="K1451" s="14" t="str">
        <f t="shared" si="48"/>
        <v>Salida</v>
      </c>
    </row>
    <row r="1452" spans="1:11" x14ac:dyDescent="0.25">
      <c r="A1452" s="14">
        <v>1451</v>
      </c>
      <c r="B1452" s="14" t="e">
        <f>VLOOKUP('Ctrl+V'!#REF!,Data!$A$1:$B$200,2,0)</f>
        <v>#REF!</v>
      </c>
      <c r="C1452" s="19" t="e">
        <f>'Ctrl+V'!#REF!</f>
        <v>#REF!</v>
      </c>
      <c r="D1452" s="20" t="e">
        <f>'Ctrl+V'!#REF!</f>
        <v>#REF!</v>
      </c>
      <c r="E1452" s="14" t="e">
        <f>'Ctrl+V'!#REF!</f>
        <v>#REF!</v>
      </c>
      <c r="F1452" s="14" t="e">
        <f t="shared" si="47"/>
        <v>#REF!</v>
      </c>
      <c r="G1452" s="14" t="e">
        <f>VLOOKUP(F1452,'Time Chart'!$A$1:$D$25,4,0)</f>
        <v>#REF!</v>
      </c>
      <c r="H1452" s="21" t="e">
        <f>'Ctrl+V'!#REF!</f>
        <v>#REF!</v>
      </c>
      <c r="K1452" s="14" t="str">
        <f t="shared" si="48"/>
        <v>Salida</v>
      </c>
    </row>
    <row r="1453" spans="1:11" x14ac:dyDescent="0.25">
      <c r="A1453" s="14">
        <v>1452</v>
      </c>
      <c r="B1453" s="14" t="e">
        <f>VLOOKUP('Ctrl+V'!#REF!,Data!$A$1:$B$200,2,0)</f>
        <v>#REF!</v>
      </c>
      <c r="C1453" s="19" t="e">
        <f>'Ctrl+V'!#REF!</f>
        <v>#REF!</v>
      </c>
      <c r="D1453" s="20" t="e">
        <f>'Ctrl+V'!#REF!</f>
        <v>#REF!</v>
      </c>
      <c r="E1453" s="14" t="e">
        <f>'Ctrl+V'!#REF!</f>
        <v>#REF!</v>
      </c>
      <c r="F1453" s="14" t="e">
        <f t="shared" si="47"/>
        <v>#REF!</v>
      </c>
      <c r="G1453" s="14" t="e">
        <f>VLOOKUP(F1453,'Time Chart'!$A$1:$D$25,4,0)</f>
        <v>#REF!</v>
      </c>
      <c r="H1453" s="21" t="e">
        <f>'Ctrl+V'!#REF!</f>
        <v>#REF!</v>
      </c>
      <c r="K1453" s="14" t="str">
        <f t="shared" si="48"/>
        <v>Salida</v>
      </c>
    </row>
    <row r="1454" spans="1:11" x14ac:dyDescent="0.25">
      <c r="A1454" s="14">
        <v>1453</v>
      </c>
      <c r="B1454" s="14" t="e">
        <f>VLOOKUP('Ctrl+V'!#REF!,Data!$A$1:$B$200,2,0)</f>
        <v>#REF!</v>
      </c>
      <c r="C1454" s="19" t="e">
        <f>'Ctrl+V'!#REF!</f>
        <v>#REF!</v>
      </c>
      <c r="D1454" s="20" t="e">
        <f>'Ctrl+V'!#REF!</f>
        <v>#REF!</v>
      </c>
      <c r="E1454" s="14" t="e">
        <f>'Ctrl+V'!#REF!</f>
        <v>#REF!</v>
      </c>
      <c r="F1454" s="14" t="e">
        <f t="shared" si="47"/>
        <v>#REF!</v>
      </c>
      <c r="G1454" s="14" t="e">
        <f>VLOOKUP(F1454,'Time Chart'!$A$1:$D$25,4,0)</f>
        <v>#REF!</v>
      </c>
      <c r="H1454" s="21" t="e">
        <f>'Ctrl+V'!#REF!</f>
        <v>#REF!</v>
      </c>
      <c r="K1454" s="14" t="str">
        <f t="shared" si="48"/>
        <v>Salida</v>
      </c>
    </row>
    <row r="1455" spans="1:11" x14ac:dyDescent="0.25">
      <c r="A1455" s="14">
        <v>1454</v>
      </c>
      <c r="B1455" s="14" t="e">
        <f>VLOOKUP('Ctrl+V'!#REF!,Data!$A$1:$B$200,2,0)</f>
        <v>#REF!</v>
      </c>
      <c r="C1455" s="19" t="e">
        <f>'Ctrl+V'!#REF!</f>
        <v>#REF!</v>
      </c>
      <c r="D1455" s="20" t="e">
        <f>'Ctrl+V'!#REF!</f>
        <v>#REF!</v>
      </c>
      <c r="E1455" s="14" t="e">
        <f>'Ctrl+V'!#REF!</f>
        <v>#REF!</v>
      </c>
      <c r="F1455" s="14" t="e">
        <f t="shared" si="47"/>
        <v>#REF!</v>
      </c>
      <c r="G1455" s="14" t="e">
        <f>VLOOKUP(F1455,'Time Chart'!$A$1:$D$25,4,0)</f>
        <v>#REF!</v>
      </c>
      <c r="H1455" s="21" t="e">
        <f>'Ctrl+V'!#REF!</f>
        <v>#REF!</v>
      </c>
      <c r="K1455" s="14" t="str">
        <f t="shared" si="48"/>
        <v>Salida</v>
      </c>
    </row>
    <row r="1456" spans="1:11" x14ac:dyDescent="0.25">
      <c r="A1456" s="14">
        <v>1455</v>
      </c>
      <c r="B1456" s="14" t="e">
        <f>VLOOKUP('Ctrl+V'!#REF!,Data!$A$1:$B$200,2,0)</f>
        <v>#REF!</v>
      </c>
      <c r="C1456" s="19" t="e">
        <f>'Ctrl+V'!#REF!</f>
        <v>#REF!</v>
      </c>
      <c r="D1456" s="20" t="e">
        <f>'Ctrl+V'!#REF!</f>
        <v>#REF!</v>
      </c>
      <c r="E1456" s="14" t="e">
        <f>'Ctrl+V'!#REF!</f>
        <v>#REF!</v>
      </c>
      <c r="F1456" s="14" t="e">
        <f t="shared" si="47"/>
        <v>#REF!</v>
      </c>
      <c r="G1456" s="14" t="e">
        <f>VLOOKUP(F1456,'Time Chart'!$A$1:$D$25,4,0)</f>
        <v>#REF!</v>
      </c>
      <c r="H1456" s="21" t="e">
        <f>'Ctrl+V'!#REF!</f>
        <v>#REF!</v>
      </c>
      <c r="K1456" s="14" t="str">
        <f t="shared" si="48"/>
        <v>Salida</v>
      </c>
    </row>
    <row r="1457" spans="1:11" x14ac:dyDescent="0.25">
      <c r="A1457" s="14">
        <v>1456</v>
      </c>
      <c r="B1457" s="14" t="e">
        <f>VLOOKUP('Ctrl+V'!#REF!,Data!$A$1:$B$200,2,0)</f>
        <v>#REF!</v>
      </c>
      <c r="C1457" s="19" t="e">
        <f>'Ctrl+V'!#REF!</f>
        <v>#REF!</v>
      </c>
      <c r="D1457" s="20" t="e">
        <f>'Ctrl+V'!#REF!</f>
        <v>#REF!</v>
      </c>
      <c r="E1457" s="14" t="e">
        <f>'Ctrl+V'!#REF!</f>
        <v>#REF!</v>
      </c>
      <c r="F1457" s="14" t="e">
        <f t="shared" ref="F1457:F1520" si="49">ROUNDDOWN(HOUR(C1457),1)+1</f>
        <v>#REF!</v>
      </c>
      <c r="G1457" s="14" t="e">
        <f>VLOOKUP(F1457,'Time Chart'!$A$1:$D$25,4,0)</f>
        <v>#REF!</v>
      </c>
      <c r="H1457" s="21" t="e">
        <f>'Ctrl+V'!#REF!</f>
        <v>#REF!</v>
      </c>
      <c r="K1457" s="14" t="str">
        <f t="shared" si="48"/>
        <v>Salida</v>
      </c>
    </row>
    <row r="1458" spans="1:11" x14ac:dyDescent="0.25">
      <c r="A1458" s="14">
        <v>1457</v>
      </c>
      <c r="B1458" s="14" t="e">
        <f>VLOOKUP('Ctrl+V'!#REF!,Data!$A$1:$B$200,2,0)</f>
        <v>#REF!</v>
      </c>
      <c r="C1458" s="19" t="e">
        <f>'Ctrl+V'!#REF!</f>
        <v>#REF!</v>
      </c>
      <c r="D1458" s="20" t="e">
        <f>'Ctrl+V'!#REF!</f>
        <v>#REF!</v>
      </c>
      <c r="E1458" s="14" t="e">
        <f>'Ctrl+V'!#REF!</f>
        <v>#REF!</v>
      </c>
      <c r="F1458" s="14" t="e">
        <f t="shared" si="49"/>
        <v>#REF!</v>
      </c>
      <c r="G1458" s="14" t="e">
        <f>VLOOKUP(F1458,'Time Chart'!$A$1:$D$25,4,0)</f>
        <v>#REF!</v>
      </c>
      <c r="H1458" s="21" t="e">
        <f>'Ctrl+V'!#REF!</f>
        <v>#REF!</v>
      </c>
      <c r="K1458" s="14" t="str">
        <f t="shared" si="48"/>
        <v>Salida</v>
      </c>
    </row>
    <row r="1459" spans="1:11" x14ac:dyDescent="0.25">
      <c r="A1459" s="14">
        <v>1458</v>
      </c>
      <c r="B1459" s="14" t="e">
        <f>VLOOKUP('Ctrl+V'!#REF!,Data!$A$1:$B$200,2,0)</f>
        <v>#REF!</v>
      </c>
      <c r="C1459" s="19" t="e">
        <f>'Ctrl+V'!#REF!</f>
        <v>#REF!</v>
      </c>
      <c r="D1459" s="20" t="e">
        <f>'Ctrl+V'!#REF!</f>
        <v>#REF!</v>
      </c>
      <c r="E1459" s="14" t="e">
        <f>'Ctrl+V'!#REF!</f>
        <v>#REF!</v>
      </c>
      <c r="F1459" s="14" t="e">
        <f t="shared" si="49"/>
        <v>#REF!</v>
      </c>
      <c r="G1459" s="14" t="e">
        <f>VLOOKUP(F1459,'Time Chart'!$A$1:$D$25,4,0)</f>
        <v>#REF!</v>
      </c>
      <c r="H1459" s="21" t="e">
        <f>'Ctrl+V'!#REF!</f>
        <v>#REF!</v>
      </c>
      <c r="K1459" s="14" t="str">
        <f t="shared" si="48"/>
        <v>Salida</v>
      </c>
    </row>
    <row r="1460" spans="1:11" x14ac:dyDescent="0.25">
      <c r="A1460" s="14">
        <v>1459</v>
      </c>
      <c r="B1460" s="14" t="e">
        <f>VLOOKUP('Ctrl+V'!#REF!,Data!$A$1:$B$200,2,0)</f>
        <v>#REF!</v>
      </c>
      <c r="C1460" s="19" t="e">
        <f>'Ctrl+V'!#REF!</f>
        <v>#REF!</v>
      </c>
      <c r="D1460" s="20" t="e">
        <f>'Ctrl+V'!#REF!</f>
        <v>#REF!</v>
      </c>
      <c r="E1460" s="14" t="e">
        <f>'Ctrl+V'!#REF!</f>
        <v>#REF!</v>
      </c>
      <c r="F1460" s="14" t="e">
        <f t="shared" si="49"/>
        <v>#REF!</v>
      </c>
      <c r="G1460" s="14" t="e">
        <f>VLOOKUP(F1460,'Time Chart'!$A$1:$D$25,4,0)</f>
        <v>#REF!</v>
      </c>
      <c r="H1460" s="21" t="e">
        <f>'Ctrl+V'!#REF!</f>
        <v>#REF!</v>
      </c>
      <c r="K1460" s="14" t="str">
        <f t="shared" si="48"/>
        <v>Salida</v>
      </c>
    </row>
    <row r="1461" spans="1:11" x14ac:dyDescent="0.25">
      <c r="A1461" s="14">
        <v>1460</v>
      </c>
      <c r="B1461" s="14" t="e">
        <f>VLOOKUP('Ctrl+V'!#REF!,Data!$A$1:$B$200,2,0)</f>
        <v>#REF!</v>
      </c>
      <c r="C1461" s="19" t="e">
        <f>'Ctrl+V'!#REF!</f>
        <v>#REF!</v>
      </c>
      <c r="D1461" s="20" t="e">
        <f>'Ctrl+V'!#REF!</f>
        <v>#REF!</v>
      </c>
      <c r="E1461" s="14" t="e">
        <f>'Ctrl+V'!#REF!</f>
        <v>#REF!</v>
      </c>
      <c r="F1461" s="14" t="e">
        <f t="shared" si="49"/>
        <v>#REF!</v>
      </c>
      <c r="G1461" s="14" t="e">
        <f>VLOOKUP(F1461,'Time Chart'!$A$1:$D$25,4,0)</f>
        <v>#REF!</v>
      </c>
      <c r="H1461" s="21" t="e">
        <f>'Ctrl+V'!#REF!</f>
        <v>#REF!</v>
      </c>
      <c r="K1461" s="14" t="str">
        <f t="shared" si="48"/>
        <v>Salida</v>
      </c>
    </row>
    <row r="1462" spans="1:11" x14ac:dyDescent="0.25">
      <c r="A1462" s="14">
        <v>1461</v>
      </c>
      <c r="B1462" s="14" t="e">
        <f>VLOOKUP('Ctrl+V'!#REF!,Data!$A$1:$B$200,2,0)</f>
        <v>#REF!</v>
      </c>
      <c r="C1462" s="19" t="e">
        <f>'Ctrl+V'!#REF!</f>
        <v>#REF!</v>
      </c>
      <c r="D1462" s="20" t="e">
        <f>'Ctrl+V'!#REF!</f>
        <v>#REF!</v>
      </c>
      <c r="E1462" s="14" t="e">
        <f>'Ctrl+V'!#REF!</f>
        <v>#REF!</v>
      </c>
      <c r="F1462" s="14" t="e">
        <f t="shared" si="49"/>
        <v>#REF!</v>
      </c>
      <c r="G1462" s="14" t="e">
        <f>VLOOKUP(F1462,'Time Chart'!$A$1:$D$25,4,0)</f>
        <v>#REF!</v>
      </c>
      <c r="H1462" s="21" t="e">
        <f>'Ctrl+V'!#REF!</f>
        <v>#REF!</v>
      </c>
      <c r="K1462" s="14" t="str">
        <f t="shared" si="48"/>
        <v>Salida</v>
      </c>
    </row>
    <row r="1463" spans="1:11" x14ac:dyDescent="0.25">
      <c r="A1463" s="14">
        <v>1462</v>
      </c>
      <c r="B1463" s="14" t="e">
        <f>VLOOKUP('Ctrl+V'!#REF!,Data!$A$1:$B$200,2,0)</f>
        <v>#REF!</v>
      </c>
      <c r="C1463" s="19" t="e">
        <f>'Ctrl+V'!#REF!</f>
        <v>#REF!</v>
      </c>
      <c r="D1463" s="20" t="e">
        <f>'Ctrl+V'!#REF!</f>
        <v>#REF!</v>
      </c>
      <c r="E1463" s="14" t="e">
        <f>'Ctrl+V'!#REF!</f>
        <v>#REF!</v>
      </c>
      <c r="F1463" s="14" t="e">
        <f t="shared" si="49"/>
        <v>#REF!</v>
      </c>
      <c r="G1463" s="14" t="e">
        <f>VLOOKUP(F1463,'Time Chart'!$A$1:$D$25,4,0)</f>
        <v>#REF!</v>
      </c>
      <c r="H1463" s="21" t="e">
        <f>'Ctrl+V'!#REF!</f>
        <v>#REF!</v>
      </c>
      <c r="K1463" s="14" t="str">
        <f t="shared" si="48"/>
        <v>Salida</v>
      </c>
    </row>
    <row r="1464" spans="1:11" x14ac:dyDescent="0.25">
      <c r="A1464" s="14">
        <v>1463</v>
      </c>
      <c r="B1464" s="14" t="e">
        <f>VLOOKUP('Ctrl+V'!#REF!,Data!$A$1:$B$200,2,0)</f>
        <v>#REF!</v>
      </c>
      <c r="C1464" s="19" t="e">
        <f>'Ctrl+V'!#REF!</f>
        <v>#REF!</v>
      </c>
      <c r="D1464" s="20" t="e">
        <f>'Ctrl+V'!#REF!</f>
        <v>#REF!</v>
      </c>
      <c r="E1464" s="14" t="e">
        <f>'Ctrl+V'!#REF!</f>
        <v>#REF!</v>
      </c>
      <c r="F1464" s="14" t="e">
        <f t="shared" si="49"/>
        <v>#REF!</v>
      </c>
      <c r="G1464" s="14" t="e">
        <f>VLOOKUP(F1464,'Time Chart'!$A$1:$D$25,4,0)</f>
        <v>#REF!</v>
      </c>
      <c r="H1464" s="21" t="e">
        <f>'Ctrl+V'!#REF!</f>
        <v>#REF!</v>
      </c>
      <c r="K1464" s="14" t="str">
        <f t="shared" si="48"/>
        <v>Salida</v>
      </c>
    </row>
    <row r="1465" spans="1:11" x14ac:dyDescent="0.25">
      <c r="A1465" s="14">
        <v>1464</v>
      </c>
      <c r="B1465" s="14" t="e">
        <f>VLOOKUP('Ctrl+V'!#REF!,Data!$A$1:$B$200,2,0)</f>
        <v>#REF!</v>
      </c>
      <c r="C1465" s="19" t="e">
        <f>'Ctrl+V'!#REF!</f>
        <v>#REF!</v>
      </c>
      <c r="D1465" s="20" t="e">
        <f>'Ctrl+V'!#REF!</f>
        <v>#REF!</v>
      </c>
      <c r="E1465" s="14" t="e">
        <f>'Ctrl+V'!#REF!</f>
        <v>#REF!</v>
      </c>
      <c r="F1465" s="14" t="e">
        <f t="shared" si="49"/>
        <v>#REF!</v>
      </c>
      <c r="G1465" s="14" t="e">
        <f>VLOOKUP(F1465,'Time Chart'!$A$1:$D$25,4,0)</f>
        <v>#REF!</v>
      </c>
      <c r="H1465" s="21" t="e">
        <f>'Ctrl+V'!#REF!</f>
        <v>#REF!</v>
      </c>
      <c r="K1465" s="14" t="str">
        <f t="shared" si="48"/>
        <v>Salida</v>
      </c>
    </row>
    <row r="1466" spans="1:11" x14ac:dyDescent="0.25">
      <c r="A1466" s="14">
        <v>1465</v>
      </c>
      <c r="B1466" s="14" t="e">
        <f>VLOOKUP('Ctrl+V'!#REF!,Data!$A$1:$B$200,2,0)</f>
        <v>#REF!</v>
      </c>
      <c r="C1466" s="19" t="e">
        <f>'Ctrl+V'!#REF!</f>
        <v>#REF!</v>
      </c>
      <c r="D1466" s="20" t="e">
        <f>'Ctrl+V'!#REF!</f>
        <v>#REF!</v>
      </c>
      <c r="E1466" s="14" t="e">
        <f>'Ctrl+V'!#REF!</f>
        <v>#REF!</v>
      </c>
      <c r="F1466" s="14" t="e">
        <f t="shared" si="49"/>
        <v>#REF!</v>
      </c>
      <c r="G1466" s="14" t="e">
        <f>VLOOKUP(F1466,'Time Chart'!$A$1:$D$25,4,0)</f>
        <v>#REF!</v>
      </c>
      <c r="H1466" s="21" t="e">
        <f>'Ctrl+V'!#REF!</f>
        <v>#REF!</v>
      </c>
      <c r="K1466" s="14" t="str">
        <f t="shared" si="48"/>
        <v>Salida</v>
      </c>
    </row>
    <row r="1467" spans="1:11" x14ac:dyDescent="0.25">
      <c r="A1467" s="14">
        <v>1466</v>
      </c>
      <c r="B1467" s="14" t="e">
        <f>VLOOKUP('Ctrl+V'!#REF!,Data!$A$1:$B$200,2,0)</f>
        <v>#REF!</v>
      </c>
      <c r="C1467" s="19" t="e">
        <f>'Ctrl+V'!#REF!</f>
        <v>#REF!</v>
      </c>
      <c r="D1467" s="20" t="e">
        <f>'Ctrl+V'!#REF!</f>
        <v>#REF!</v>
      </c>
      <c r="E1467" s="14" t="e">
        <f>'Ctrl+V'!#REF!</f>
        <v>#REF!</v>
      </c>
      <c r="F1467" s="14" t="e">
        <f t="shared" si="49"/>
        <v>#REF!</v>
      </c>
      <c r="G1467" s="14" t="e">
        <f>VLOOKUP(F1467,'Time Chart'!$A$1:$D$25,4,0)</f>
        <v>#REF!</v>
      </c>
      <c r="H1467" s="21" t="e">
        <f>'Ctrl+V'!#REF!</f>
        <v>#REF!</v>
      </c>
      <c r="K1467" s="14" t="str">
        <f t="shared" si="48"/>
        <v>Salida</v>
      </c>
    </row>
    <row r="1468" spans="1:11" x14ac:dyDescent="0.25">
      <c r="A1468" s="14">
        <v>1467</v>
      </c>
      <c r="B1468" s="14" t="e">
        <f>VLOOKUP('Ctrl+V'!#REF!,Data!$A$1:$B$200,2,0)</f>
        <v>#REF!</v>
      </c>
      <c r="C1468" s="19" t="e">
        <f>'Ctrl+V'!#REF!</f>
        <v>#REF!</v>
      </c>
      <c r="D1468" s="20" t="e">
        <f>'Ctrl+V'!#REF!</f>
        <v>#REF!</v>
      </c>
      <c r="E1468" s="14" t="e">
        <f>'Ctrl+V'!#REF!</f>
        <v>#REF!</v>
      </c>
      <c r="F1468" s="14" t="e">
        <f t="shared" si="49"/>
        <v>#REF!</v>
      </c>
      <c r="G1468" s="14" t="e">
        <f>VLOOKUP(F1468,'Time Chart'!$A$1:$D$25,4,0)</f>
        <v>#REF!</v>
      </c>
      <c r="H1468" s="21" t="e">
        <f>'Ctrl+V'!#REF!</f>
        <v>#REF!</v>
      </c>
      <c r="K1468" s="14" t="str">
        <f t="shared" si="48"/>
        <v>Salida</v>
      </c>
    </row>
    <row r="1469" spans="1:11" x14ac:dyDescent="0.25">
      <c r="A1469" s="14">
        <v>1468</v>
      </c>
      <c r="B1469" s="14" t="e">
        <f>VLOOKUP('Ctrl+V'!#REF!,Data!$A$1:$B$200,2,0)</f>
        <v>#REF!</v>
      </c>
      <c r="C1469" s="19" t="e">
        <f>'Ctrl+V'!#REF!</f>
        <v>#REF!</v>
      </c>
      <c r="D1469" s="20" t="e">
        <f>'Ctrl+V'!#REF!</f>
        <v>#REF!</v>
      </c>
      <c r="E1469" s="14" t="e">
        <f>'Ctrl+V'!#REF!</f>
        <v>#REF!</v>
      </c>
      <c r="F1469" s="14" t="e">
        <f t="shared" si="49"/>
        <v>#REF!</v>
      </c>
      <c r="G1469" s="14" t="e">
        <f>VLOOKUP(F1469,'Time Chart'!$A$1:$D$25,4,0)</f>
        <v>#REF!</v>
      </c>
      <c r="H1469" s="21" t="e">
        <f>'Ctrl+V'!#REF!</f>
        <v>#REF!</v>
      </c>
      <c r="K1469" s="14" t="str">
        <f t="shared" si="48"/>
        <v>Salida</v>
      </c>
    </row>
    <row r="1470" spans="1:11" x14ac:dyDescent="0.25">
      <c r="A1470" s="14">
        <v>1469</v>
      </c>
      <c r="B1470" s="14" t="e">
        <f>VLOOKUP('Ctrl+V'!#REF!,Data!$A$1:$B$200,2,0)</f>
        <v>#REF!</v>
      </c>
      <c r="C1470" s="19" t="e">
        <f>'Ctrl+V'!#REF!</f>
        <v>#REF!</v>
      </c>
      <c r="D1470" s="20" t="e">
        <f>'Ctrl+V'!#REF!</f>
        <v>#REF!</v>
      </c>
      <c r="E1470" s="14" t="e">
        <f>'Ctrl+V'!#REF!</f>
        <v>#REF!</v>
      </c>
      <c r="F1470" s="14" t="e">
        <f t="shared" si="49"/>
        <v>#REF!</v>
      </c>
      <c r="G1470" s="14" t="e">
        <f>VLOOKUP(F1470,'Time Chart'!$A$1:$D$25,4,0)</f>
        <v>#REF!</v>
      </c>
      <c r="H1470" s="21" t="e">
        <f>'Ctrl+V'!#REF!</f>
        <v>#REF!</v>
      </c>
      <c r="K1470" s="14" t="str">
        <f t="shared" si="48"/>
        <v>Salida</v>
      </c>
    </row>
    <row r="1471" spans="1:11" x14ac:dyDescent="0.25">
      <c r="A1471" s="14">
        <v>1470</v>
      </c>
      <c r="B1471" s="14" t="e">
        <f>VLOOKUP('Ctrl+V'!#REF!,Data!$A$1:$B$200,2,0)</f>
        <v>#REF!</v>
      </c>
      <c r="C1471" s="19" t="e">
        <f>'Ctrl+V'!#REF!</f>
        <v>#REF!</v>
      </c>
      <c r="D1471" s="20" t="e">
        <f>'Ctrl+V'!#REF!</f>
        <v>#REF!</v>
      </c>
      <c r="E1471" s="14" t="e">
        <f>'Ctrl+V'!#REF!</f>
        <v>#REF!</v>
      </c>
      <c r="F1471" s="14" t="e">
        <f t="shared" si="49"/>
        <v>#REF!</v>
      </c>
      <c r="G1471" s="14" t="e">
        <f>VLOOKUP(F1471,'Time Chart'!$A$1:$D$25,4,0)</f>
        <v>#REF!</v>
      </c>
      <c r="H1471" s="21" t="e">
        <f>'Ctrl+V'!#REF!</f>
        <v>#REF!</v>
      </c>
      <c r="K1471" s="14" t="str">
        <f t="shared" si="48"/>
        <v>Salida</v>
      </c>
    </row>
    <row r="1472" spans="1:11" x14ac:dyDescent="0.25">
      <c r="A1472" s="14">
        <v>1471</v>
      </c>
      <c r="B1472" s="14" t="e">
        <f>VLOOKUP('Ctrl+V'!#REF!,Data!$A$1:$B$200,2,0)</f>
        <v>#REF!</v>
      </c>
      <c r="C1472" s="19" t="e">
        <f>'Ctrl+V'!#REF!</f>
        <v>#REF!</v>
      </c>
      <c r="D1472" s="20" t="e">
        <f>'Ctrl+V'!#REF!</f>
        <v>#REF!</v>
      </c>
      <c r="E1472" s="14" t="e">
        <f>'Ctrl+V'!#REF!</f>
        <v>#REF!</v>
      </c>
      <c r="F1472" s="14" t="e">
        <f t="shared" si="49"/>
        <v>#REF!</v>
      </c>
      <c r="G1472" s="14" t="e">
        <f>VLOOKUP(F1472,'Time Chart'!$A$1:$D$25,4,0)</f>
        <v>#REF!</v>
      </c>
      <c r="H1472" s="21" t="e">
        <f>'Ctrl+V'!#REF!</f>
        <v>#REF!</v>
      </c>
      <c r="K1472" s="14" t="str">
        <f t="shared" si="48"/>
        <v>Salida</v>
      </c>
    </row>
    <row r="1473" spans="1:11" x14ac:dyDescent="0.25">
      <c r="A1473" s="14">
        <v>1472</v>
      </c>
      <c r="B1473" s="14" t="e">
        <f>VLOOKUP('Ctrl+V'!#REF!,Data!$A$1:$B$200,2,0)</f>
        <v>#REF!</v>
      </c>
      <c r="C1473" s="19" t="e">
        <f>'Ctrl+V'!#REF!</f>
        <v>#REF!</v>
      </c>
      <c r="D1473" s="20" t="e">
        <f>'Ctrl+V'!#REF!</f>
        <v>#REF!</v>
      </c>
      <c r="E1473" s="14" t="e">
        <f>'Ctrl+V'!#REF!</f>
        <v>#REF!</v>
      </c>
      <c r="F1473" s="14" t="e">
        <f t="shared" si="49"/>
        <v>#REF!</v>
      </c>
      <c r="G1473" s="14" t="e">
        <f>VLOOKUP(F1473,'Time Chart'!$A$1:$D$25,4,0)</f>
        <v>#REF!</v>
      </c>
      <c r="H1473" s="21" t="e">
        <f>'Ctrl+V'!#REF!</f>
        <v>#REF!</v>
      </c>
      <c r="K1473" s="14" t="str">
        <f t="shared" si="48"/>
        <v>Salida</v>
      </c>
    </row>
    <row r="1474" spans="1:11" x14ac:dyDescent="0.25">
      <c r="A1474" s="14">
        <v>1473</v>
      </c>
      <c r="B1474" s="14" t="e">
        <f>VLOOKUP('Ctrl+V'!#REF!,Data!$A$1:$B$200,2,0)</f>
        <v>#REF!</v>
      </c>
      <c r="C1474" s="19" t="e">
        <f>'Ctrl+V'!#REF!</f>
        <v>#REF!</v>
      </c>
      <c r="D1474" s="20" t="e">
        <f>'Ctrl+V'!#REF!</f>
        <v>#REF!</v>
      </c>
      <c r="E1474" s="14" t="e">
        <f>'Ctrl+V'!#REF!</f>
        <v>#REF!</v>
      </c>
      <c r="F1474" s="14" t="e">
        <f t="shared" si="49"/>
        <v>#REF!</v>
      </c>
      <c r="G1474" s="14" t="e">
        <f>VLOOKUP(F1474,'Time Chart'!$A$1:$D$25,4,0)</f>
        <v>#REF!</v>
      </c>
      <c r="H1474" s="21" t="e">
        <f>'Ctrl+V'!#REF!</f>
        <v>#REF!</v>
      </c>
      <c r="K1474" s="14" t="str">
        <f t="shared" si="48"/>
        <v>Salida</v>
      </c>
    </row>
    <row r="1475" spans="1:11" x14ac:dyDescent="0.25">
      <c r="A1475" s="14">
        <v>1474</v>
      </c>
      <c r="B1475" s="14" t="e">
        <f>VLOOKUP('Ctrl+V'!#REF!,Data!$A$1:$B$200,2,0)</f>
        <v>#REF!</v>
      </c>
      <c r="C1475" s="19" t="e">
        <f>'Ctrl+V'!#REF!</f>
        <v>#REF!</v>
      </c>
      <c r="D1475" s="20" t="e">
        <f>'Ctrl+V'!#REF!</f>
        <v>#REF!</v>
      </c>
      <c r="E1475" s="14" t="e">
        <f>'Ctrl+V'!#REF!</f>
        <v>#REF!</v>
      </c>
      <c r="F1475" s="14" t="e">
        <f t="shared" si="49"/>
        <v>#REF!</v>
      </c>
      <c r="G1475" s="14" t="e">
        <f>VLOOKUP(F1475,'Time Chart'!$A$1:$D$25,4,0)</f>
        <v>#REF!</v>
      </c>
      <c r="H1475" s="21" t="e">
        <f>'Ctrl+V'!#REF!</f>
        <v>#REF!</v>
      </c>
      <c r="K1475" s="14" t="str">
        <f t="shared" ref="K1475:K1538" si="50">IF(J1475="Santa Lucia","Llegada","Salida")</f>
        <v>Salida</v>
      </c>
    </row>
    <row r="1476" spans="1:11" x14ac:dyDescent="0.25">
      <c r="A1476" s="14">
        <v>1475</v>
      </c>
      <c r="B1476" s="14" t="e">
        <f>VLOOKUP('Ctrl+V'!#REF!,Data!$A$1:$B$200,2,0)</f>
        <v>#REF!</v>
      </c>
      <c r="C1476" s="19" t="e">
        <f>'Ctrl+V'!#REF!</f>
        <v>#REF!</v>
      </c>
      <c r="D1476" s="20" t="e">
        <f>'Ctrl+V'!#REF!</f>
        <v>#REF!</v>
      </c>
      <c r="E1476" s="14" t="e">
        <f>'Ctrl+V'!#REF!</f>
        <v>#REF!</v>
      </c>
      <c r="F1476" s="14" t="e">
        <f t="shared" si="49"/>
        <v>#REF!</v>
      </c>
      <c r="G1476" s="14" t="e">
        <f>VLOOKUP(F1476,'Time Chart'!$A$1:$D$25,4,0)</f>
        <v>#REF!</v>
      </c>
      <c r="H1476" s="21" t="e">
        <f>'Ctrl+V'!#REF!</f>
        <v>#REF!</v>
      </c>
      <c r="K1476" s="14" t="str">
        <f t="shared" si="50"/>
        <v>Salida</v>
      </c>
    </row>
    <row r="1477" spans="1:11" x14ac:dyDescent="0.25">
      <c r="A1477" s="14">
        <v>1476</v>
      </c>
      <c r="B1477" s="14" t="e">
        <f>VLOOKUP('Ctrl+V'!#REF!,Data!$A$1:$B$200,2,0)</f>
        <v>#REF!</v>
      </c>
      <c r="C1477" s="19" t="e">
        <f>'Ctrl+V'!#REF!</f>
        <v>#REF!</v>
      </c>
      <c r="D1477" s="20" t="e">
        <f>'Ctrl+V'!#REF!</f>
        <v>#REF!</v>
      </c>
      <c r="E1477" s="14" t="e">
        <f>'Ctrl+V'!#REF!</f>
        <v>#REF!</v>
      </c>
      <c r="F1477" s="14" t="e">
        <f t="shared" si="49"/>
        <v>#REF!</v>
      </c>
      <c r="G1477" s="14" t="e">
        <f>VLOOKUP(F1477,'Time Chart'!$A$1:$D$25,4,0)</f>
        <v>#REF!</v>
      </c>
      <c r="H1477" s="21" t="e">
        <f>'Ctrl+V'!#REF!</f>
        <v>#REF!</v>
      </c>
      <c r="K1477" s="14" t="str">
        <f t="shared" si="50"/>
        <v>Salida</v>
      </c>
    </row>
    <row r="1478" spans="1:11" x14ac:dyDescent="0.25">
      <c r="A1478" s="14">
        <v>1477</v>
      </c>
      <c r="B1478" s="14" t="e">
        <f>VLOOKUP('Ctrl+V'!#REF!,Data!$A$1:$B$200,2,0)</f>
        <v>#REF!</v>
      </c>
      <c r="C1478" s="19" t="e">
        <f>'Ctrl+V'!#REF!</f>
        <v>#REF!</v>
      </c>
      <c r="D1478" s="20" t="e">
        <f>'Ctrl+V'!#REF!</f>
        <v>#REF!</v>
      </c>
      <c r="E1478" s="14" t="e">
        <f>'Ctrl+V'!#REF!</f>
        <v>#REF!</v>
      </c>
      <c r="F1478" s="14" t="e">
        <f t="shared" si="49"/>
        <v>#REF!</v>
      </c>
      <c r="G1478" s="14" t="e">
        <f>VLOOKUP(F1478,'Time Chart'!$A$1:$D$25,4,0)</f>
        <v>#REF!</v>
      </c>
      <c r="H1478" s="21" t="e">
        <f>'Ctrl+V'!#REF!</f>
        <v>#REF!</v>
      </c>
      <c r="K1478" s="14" t="str">
        <f t="shared" si="50"/>
        <v>Salida</v>
      </c>
    </row>
    <row r="1479" spans="1:11" x14ac:dyDescent="0.25">
      <c r="A1479" s="14">
        <v>1478</v>
      </c>
      <c r="B1479" s="14" t="e">
        <f>VLOOKUP('Ctrl+V'!#REF!,Data!$A$1:$B$200,2,0)</f>
        <v>#REF!</v>
      </c>
      <c r="C1479" s="19" t="e">
        <f>'Ctrl+V'!#REF!</f>
        <v>#REF!</v>
      </c>
      <c r="D1479" s="20" t="e">
        <f>'Ctrl+V'!#REF!</f>
        <v>#REF!</v>
      </c>
      <c r="E1479" s="14" t="e">
        <f>'Ctrl+V'!#REF!</f>
        <v>#REF!</v>
      </c>
      <c r="F1479" s="14" t="e">
        <f t="shared" si="49"/>
        <v>#REF!</v>
      </c>
      <c r="G1479" s="14" t="e">
        <f>VLOOKUP(F1479,'Time Chart'!$A$1:$D$25,4,0)</f>
        <v>#REF!</v>
      </c>
      <c r="H1479" s="21" t="e">
        <f>'Ctrl+V'!#REF!</f>
        <v>#REF!</v>
      </c>
      <c r="K1479" s="14" t="str">
        <f t="shared" si="50"/>
        <v>Salida</v>
      </c>
    </row>
    <row r="1480" spans="1:11" x14ac:dyDescent="0.25">
      <c r="A1480" s="14">
        <v>1479</v>
      </c>
      <c r="B1480" s="14" t="e">
        <f>VLOOKUP('Ctrl+V'!#REF!,Data!$A$1:$B$200,2,0)</f>
        <v>#REF!</v>
      </c>
      <c r="C1480" s="19" t="e">
        <f>'Ctrl+V'!#REF!</f>
        <v>#REF!</v>
      </c>
      <c r="D1480" s="20" t="e">
        <f>'Ctrl+V'!#REF!</f>
        <v>#REF!</v>
      </c>
      <c r="E1480" s="14" t="e">
        <f>'Ctrl+V'!#REF!</f>
        <v>#REF!</v>
      </c>
      <c r="F1480" s="14" t="e">
        <f t="shared" si="49"/>
        <v>#REF!</v>
      </c>
      <c r="G1480" s="14" t="e">
        <f>VLOOKUP(F1480,'Time Chart'!$A$1:$D$25,4,0)</f>
        <v>#REF!</v>
      </c>
      <c r="H1480" s="21" t="e">
        <f>'Ctrl+V'!#REF!</f>
        <v>#REF!</v>
      </c>
      <c r="K1480" s="14" t="str">
        <f t="shared" si="50"/>
        <v>Salida</v>
      </c>
    </row>
    <row r="1481" spans="1:11" x14ac:dyDescent="0.25">
      <c r="A1481" s="14">
        <v>1480</v>
      </c>
      <c r="B1481" s="14" t="e">
        <f>VLOOKUP('Ctrl+V'!#REF!,Data!$A$1:$B$200,2,0)</f>
        <v>#REF!</v>
      </c>
      <c r="C1481" s="19" t="e">
        <f>'Ctrl+V'!#REF!</f>
        <v>#REF!</v>
      </c>
      <c r="D1481" s="20" t="e">
        <f>'Ctrl+V'!#REF!</f>
        <v>#REF!</v>
      </c>
      <c r="E1481" s="14" t="e">
        <f>'Ctrl+V'!#REF!</f>
        <v>#REF!</v>
      </c>
      <c r="F1481" s="14" t="e">
        <f t="shared" si="49"/>
        <v>#REF!</v>
      </c>
      <c r="G1481" s="14" t="e">
        <f>VLOOKUP(F1481,'Time Chart'!$A$1:$D$25,4,0)</f>
        <v>#REF!</v>
      </c>
      <c r="H1481" s="21" t="e">
        <f>'Ctrl+V'!#REF!</f>
        <v>#REF!</v>
      </c>
      <c r="K1481" s="14" t="str">
        <f t="shared" si="50"/>
        <v>Salida</v>
      </c>
    </row>
    <row r="1482" spans="1:11" x14ac:dyDescent="0.25">
      <c r="A1482" s="14">
        <v>1481</v>
      </c>
      <c r="B1482" s="14" t="e">
        <f>VLOOKUP('Ctrl+V'!#REF!,Data!$A$1:$B$200,2,0)</f>
        <v>#REF!</v>
      </c>
      <c r="C1482" s="19" t="e">
        <f>'Ctrl+V'!#REF!</f>
        <v>#REF!</v>
      </c>
      <c r="D1482" s="20" t="e">
        <f>'Ctrl+V'!#REF!</f>
        <v>#REF!</v>
      </c>
      <c r="E1482" s="14" t="e">
        <f>'Ctrl+V'!#REF!</f>
        <v>#REF!</v>
      </c>
      <c r="F1482" s="14" t="e">
        <f t="shared" si="49"/>
        <v>#REF!</v>
      </c>
      <c r="G1482" s="14" t="e">
        <f>VLOOKUP(F1482,'Time Chart'!$A$1:$D$25,4,0)</f>
        <v>#REF!</v>
      </c>
      <c r="H1482" s="21" t="e">
        <f>'Ctrl+V'!#REF!</f>
        <v>#REF!</v>
      </c>
      <c r="K1482" s="14" t="str">
        <f t="shared" si="50"/>
        <v>Salida</v>
      </c>
    </row>
    <row r="1483" spans="1:11" x14ac:dyDescent="0.25">
      <c r="A1483" s="14">
        <v>1482</v>
      </c>
      <c r="B1483" s="14" t="e">
        <f>VLOOKUP('Ctrl+V'!#REF!,Data!$A$1:$B$200,2,0)</f>
        <v>#REF!</v>
      </c>
      <c r="C1483" s="19" t="e">
        <f>'Ctrl+V'!#REF!</f>
        <v>#REF!</v>
      </c>
      <c r="D1483" s="20" t="e">
        <f>'Ctrl+V'!#REF!</f>
        <v>#REF!</v>
      </c>
      <c r="E1483" s="14" t="e">
        <f>'Ctrl+V'!#REF!</f>
        <v>#REF!</v>
      </c>
      <c r="F1483" s="14" t="e">
        <f t="shared" si="49"/>
        <v>#REF!</v>
      </c>
      <c r="G1483" s="14" t="e">
        <f>VLOOKUP(F1483,'Time Chart'!$A$1:$D$25,4,0)</f>
        <v>#REF!</v>
      </c>
      <c r="H1483" s="21" t="e">
        <f>'Ctrl+V'!#REF!</f>
        <v>#REF!</v>
      </c>
      <c r="K1483" s="14" t="str">
        <f t="shared" si="50"/>
        <v>Salida</v>
      </c>
    </row>
    <row r="1484" spans="1:11" x14ac:dyDescent="0.25">
      <c r="A1484" s="14">
        <v>1483</v>
      </c>
      <c r="B1484" s="14" t="e">
        <f>VLOOKUP('Ctrl+V'!#REF!,Data!$A$1:$B$200,2,0)</f>
        <v>#REF!</v>
      </c>
      <c r="C1484" s="19" t="e">
        <f>'Ctrl+V'!#REF!</f>
        <v>#REF!</v>
      </c>
      <c r="D1484" s="20" t="e">
        <f>'Ctrl+V'!#REF!</f>
        <v>#REF!</v>
      </c>
      <c r="E1484" s="14" t="e">
        <f>'Ctrl+V'!#REF!</f>
        <v>#REF!</v>
      </c>
      <c r="F1484" s="14" t="e">
        <f t="shared" si="49"/>
        <v>#REF!</v>
      </c>
      <c r="G1484" s="14" t="e">
        <f>VLOOKUP(F1484,'Time Chart'!$A$1:$D$25,4,0)</f>
        <v>#REF!</v>
      </c>
      <c r="H1484" s="21" t="e">
        <f>'Ctrl+V'!#REF!</f>
        <v>#REF!</v>
      </c>
      <c r="K1484" s="14" t="str">
        <f t="shared" si="50"/>
        <v>Salida</v>
      </c>
    </row>
    <row r="1485" spans="1:11" x14ac:dyDescent="0.25">
      <c r="A1485" s="14">
        <v>1484</v>
      </c>
      <c r="B1485" s="14" t="e">
        <f>VLOOKUP('Ctrl+V'!#REF!,Data!$A$1:$B$200,2,0)</f>
        <v>#REF!</v>
      </c>
      <c r="C1485" s="19" t="e">
        <f>'Ctrl+V'!#REF!</f>
        <v>#REF!</v>
      </c>
      <c r="D1485" s="20" t="e">
        <f>'Ctrl+V'!#REF!</f>
        <v>#REF!</v>
      </c>
      <c r="E1485" s="14" t="e">
        <f>'Ctrl+V'!#REF!</f>
        <v>#REF!</v>
      </c>
      <c r="F1485" s="14" t="e">
        <f t="shared" si="49"/>
        <v>#REF!</v>
      </c>
      <c r="G1485" s="14" t="e">
        <f>VLOOKUP(F1485,'Time Chart'!$A$1:$D$25,4,0)</f>
        <v>#REF!</v>
      </c>
      <c r="H1485" s="21" t="e">
        <f>'Ctrl+V'!#REF!</f>
        <v>#REF!</v>
      </c>
      <c r="K1485" s="14" t="str">
        <f t="shared" si="50"/>
        <v>Salida</v>
      </c>
    </row>
    <row r="1486" spans="1:11" x14ac:dyDescent="0.25">
      <c r="A1486" s="14">
        <v>1485</v>
      </c>
      <c r="B1486" s="14" t="e">
        <f>VLOOKUP('Ctrl+V'!#REF!,Data!$A$1:$B$200,2,0)</f>
        <v>#REF!</v>
      </c>
      <c r="C1486" s="19" t="e">
        <f>'Ctrl+V'!#REF!</f>
        <v>#REF!</v>
      </c>
      <c r="D1486" s="20" t="e">
        <f>'Ctrl+V'!#REF!</f>
        <v>#REF!</v>
      </c>
      <c r="E1486" s="14" t="e">
        <f>'Ctrl+V'!#REF!</f>
        <v>#REF!</v>
      </c>
      <c r="F1486" s="14" t="e">
        <f t="shared" si="49"/>
        <v>#REF!</v>
      </c>
      <c r="G1486" s="14" t="e">
        <f>VLOOKUP(F1486,'Time Chart'!$A$1:$D$25,4,0)</f>
        <v>#REF!</v>
      </c>
      <c r="H1486" s="21" t="e">
        <f>'Ctrl+V'!#REF!</f>
        <v>#REF!</v>
      </c>
      <c r="K1486" s="14" t="str">
        <f t="shared" si="50"/>
        <v>Salida</v>
      </c>
    </row>
    <row r="1487" spans="1:11" x14ac:dyDescent="0.25">
      <c r="A1487" s="14">
        <v>1486</v>
      </c>
      <c r="B1487" s="14" t="e">
        <f>VLOOKUP('Ctrl+V'!#REF!,Data!$A$1:$B$200,2,0)</f>
        <v>#REF!</v>
      </c>
      <c r="C1487" s="19" t="e">
        <f>'Ctrl+V'!#REF!</f>
        <v>#REF!</v>
      </c>
      <c r="D1487" s="20" t="e">
        <f>'Ctrl+V'!#REF!</f>
        <v>#REF!</v>
      </c>
      <c r="E1487" s="14" t="e">
        <f>'Ctrl+V'!#REF!</f>
        <v>#REF!</v>
      </c>
      <c r="F1487" s="14" t="e">
        <f t="shared" si="49"/>
        <v>#REF!</v>
      </c>
      <c r="G1487" s="14" t="e">
        <f>VLOOKUP(F1487,'Time Chart'!$A$1:$D$25,4,0)</f>
        <v>#REF!</v>
      </c>
      <c r="H1487" s="21" t="e">
        <f>'Ctrl+V'!#REF!</f>
        <v>#REF!</v>
      </c>
      <c r="K1487" s="14" t="str">
        <f t="shared" si="50"/>
        <v>Salida</v>
      </c>
    </row>
    <row r="1488" spans="1:11" x14ac:dyDescent="0.25">
      <c r="A1488" s="14">
        <v>1487</v>
      </c>
      <c r="B1488" s="14" t="e">
        <f>VLOOKUP('Ctrl+V'!#REF!,Data!$A$1:$B$200,2,0)</f>
        <v>#REF!</v>
      </c>
      <c r="C1488" s="19" t="e">
        <f>'Ctrl+V'!#REF!</f>
        <v>#REF!</v>
      </c>
      <c r="D1488" s="20" t="e">
        <f>'Ctrl+V'!#REF!</f>
        <v>#REF!</v>
      </c>
      <c r="E1488" s="14" t="e">
        <f>'Ctrl+V'!#REF!</f>
        <v>#REF!</v>
      </c>
      <c r="F1488" s="14" t="e">
        <f t="shared" si="49"/>
        <v>#REF!</v>
      </c>
      <c r="G1488" s="14" t="e">
        <f>VLOOKUP(F1488,'Time Chart'!$A$1:$D$25,4,0)</f>
        <v>#REF!</v>
      </c>
      <c r="H1488" s="21" t="e">
        <f>'Ctrl+V'!#REF!</f>
        <v>#REF!</v>
      </c>
      <c r="K1488" s="14" t="str">
        <f t="shared" si="50"/>
        <v>Salida</v>
      </c>
    </row>
    <row r="1489" spans="1:11" x14ac:dyDescent="0.25">
      <c r="A1489" s="14">
        <v>1488</v>
      </c>
      <c r="B1489" s="14" t="e">
        <f>VLOOKUP('Ctrl+V'!#REF!,Data!$A$1:$B$200,2,0)</f>
        <v>#REF!</v>
      </c>
      <c r="C1489" s="19" t="e">
        <f>'Ctrl+V'!#REF!</f>
        <v>#REF!</v>
      </c>
      <c r="D1489" s="20" t="e">
        <f>'Ctrl+V'!#REF!</f>
        <v>#REF!</v>
      </c>
      <c r="E1489" s="14" t="e">
        <f>'Ctrl+V'!#REF!</f>
        <v>#REF!</v>
      </c>
      <c r="F1489" s="14" t="e">
        <f t="shared" si="49"/>
        <v>#REF!</v>
      </c>
      <c r="G1489" s="14" t="e">
        <f>VLOOKUP(F1489,'Time Chart'!$A$1:$D$25,4,0)</f>
        <v>#REF!</v>
      </c>
      <c r="H1489" s="21" t="e">
        <f>'Ctrl+V'!#REF!</f>
        <v>#REF!</v>
      </c>
      <c r="K1489" s="14" t="str">
        <f t="shared" si="50"/>
        <v>Salida</v>
      </c>
    </row>
    <row r="1490" spans="1:11" x14ac:dyDescent="0.25">
      <c r="A1490" s="14">
        <v>1489</v>
      </c>
      <c r="B1490" s="14" t="e">
        <f>VLOOKUP('Ctrl+V'!#REF!,Data!$A$1:$B$200,2,0)</f>
        <v>#REF!</v>
      </c>
      <c r="C1490" s="19" t="e">
        <f>'Ctrl+V'!#REF!</f>
        <v>#REF!</v>
      </c>
      <c r="D1490" s="20" t="e">
        <f>'Ctrl+V'!#REF!</f>
        <v>#REF!</v>
      </c>
      <c r="E1490" s="14" t="e">
        <f>'Ctrl+V'!#REF!</f>
        <v>#REF!</v>
      </c>
      <c r="F1490" s="14" t="e">
        <f t="shared" si="49"/>
        <v>#REF!</v>
      </c>
      <c r="G1490" s="14" t="e">
        <f>VLOOKUP(F1490,'Time Chart'!$A$1:$D$25,4,0)</f>
        <v>#REF!</v>
      </c>
      <c r="H1490" s="21" t="e">
        <f>'Ctrl+V'!#REF!</f>
        <v>#REF!</v>
      </c>
      <c r="K1490" s="14" t="str">
        <f t="shared" si="50"/>
        <v>Salida</v>
      </c>
    </row>
    <row r="1491" spans="1:11" x14ac:dyDescent="0.25">
      <c r="A1491" s="14">
        <v>1490</v>
      </c>
      <c r="B1491" s="14" t="e">
        <f>VLOOKUP('Ctrl+V'!#REF!,Data!$A$1:$B$200,2,0)</f>
        <v>#REF!</v>
      </c>
      <c r="C1491" s="19" t="e">
        <f>'Ctrl+V'!#REF!</f>
        <v>#REF!</v>
      </c>
      <c r="D1491" s="20" t="e">
        <f>'Ctrl+V'!#REF!</f>
        <v>#REF!</v>
      </c>
      <c r="E1491" s="14" t="e">
        <f>'Ctrl+V'!#REF!</f>
        <v>#REF!</v>
      </c>
      <c r="F1491" s="14" t="e">
        <f t="shared" si="49"/>
        <v>#REF!</v>
      </c>
      <c r="G1491" s="14" t="e">
        <f>VLOOKUP(F1491,'Time Chart'!$A$1:$D$25,4,0)</f>
        <v>#REF!</v>
      </c>
      <c r="H1491" s="21" t="e">
        <f>'Ctrl+V'!#REF!</f>
        <v>#REF!</v>
      </c>
      <c r="K1491" s="14" t="str">
        <f t="shared" si="50"/>
        <v>Salida</v>
      </c>
    </row>
    <row r="1492" spans="1:11" x14ac:dyDescent="0.25">
      <c r="A1492" s="14">
        <v>1491</v>
      </c>
      <c r="B1492" s="14" t="e">
        <f>VLOOKUP('Ctrl+V'!#REF!,Data!$A$1:$B$200,2,0)</f>
        <v>#REF!</v>
      </c>
      <c r="C1492" s="19" t="e">
        <f>'Ctrl+V'!#REF!</f>
        <v>#REF!</v>
      </c>
      <c r="D1492" s="20" t="e">
        <f>'Ctrl+V'!#REF!</f>
        <v>#REF!</v>
      </c>
      <c r="E1492" s="14" t="e">
        <f>'Ctrl+V'!#REF!</f>
        <v>#REF!</v>
      </c>
      <c r="F1492" s="14" t="e">
        <f t="shared" si="49"/>
        <v>#REF!</v>
      </c>
      <c r="G1492" s="14" t="e">
        <f>VLOOKUP(F1492,'Time Chart'!$A$1:$D$25,4,0)</f>
        <v>#REF!</v>
      </c>
      <c r="H1492" s="21" t="e">
        <f>'Ctrl+V'!#REF!</f>
        <v>#REF!</v>
      </c>
      <c r="K1492" s="14" t="str">
        <f t="shared" si="50"/>
        <v>Salida</v>
      </c>
    </row>
    <row r="1493" spans="1:11" x14ac:dyDescent="0.25">
      <c r="A1493" s="14">
        <v>1492</v>
      </c>
      <c r="B1493" s="14" t="e">
        <f>VLOOKUP('Ctrl+V'!#REF!,Data!$A$1:$B$200,2,0)</f>
        <v>#REF!</v>
      </c>
      <c r="C1493" s="19" t="e">
        <f>'Ctrl+V'!#REF!</f>
        <v>#REF!</v>
      </c>
      <c r="D1493" s="20" t="e">
        <f>'Ctrl+V'!#REF!</f>
        <v>#REF!</v>
      </c>
      <c r="E1493" s="14" t="e">
        <f>'Ctrl+V'!#REF!</f>
        <v>#REF!</v>
      </c>
      <c r="F1493" s="14" t="e">
        <f t="shared" si="49"/>
        <v>#REF!</v>
      </c>
      <c r="G1493" s="14" t="e">
        <f>VLOOKUP(F1493,'Time Chart'!$A$1:$D$25,4,0)</f>
        <v>#REF!</v>
      </c>
      <c r="H1493" s="21" t="e">
        <f>'Ctrl+V'!#REF!</f>
        <v>#REF!</v>
      </c>
      <c r="K1493" s="14" t="str">
        <f t="shared" si="50"/>
        <v>Salida</v>
      </c>
    </row>
    <row r="1494" spans="1:11" x14ac:dyDescent="0.25">
      <c r="A1494" s="14">
        <v>1493</v>
      </c>
      <c r="B1494" s="14" t="e">
        <f>VLOOKUP('Ctrl+V'!#REF!,Data!$A$1:$B$200,2,0)</f>
        <v>#REF!</v>
      </c>
      <c r="C1494" s="19" t="e">
        <f>'Ctrl+V'!#REF!</f>
        <v>#REF!</v>
      </c>
      <c r="D1494" s="20" t="e">
        <f>'Ctrl+V'!#REF!</f>
        <v>#REF!</v>
      </c>
      <c r="E1494" s="14" t="e">
        <f>'Ctrl+V'!#REF!</f>
        <v>#REF!</v>
      </c>
      <c r="F1494" s="14" t="e">
        <f t="shared" si="49"/>
        <v>#REF!</v>
      </c>
      <c r="G1494" s="14" t="e">
        <f>VLOOKUP(F1494,'Time Chart'!$A$1:$D$25,4,0)</f>
        <v>#REF!</v>
      </c>
      <c r="H1494" s="21" t="e">
        <f>'Ctrl+V'!#REF!</f>
        <v>#REF!</v>
      </c>
      <c r="K1494" s="14" t="str">
        <f t="shared" si="50"/>
        <v>Salida</v>
      </c>
    </row>
    <row r="1495" spans="1:11" x14ac:dyDescent="0.25">
      <c r="A1495" s="14">
        <v>1494</v>
      </c>
      <c r="B1495" s="14" t="e">
        <f>VLOOKUP('Ctrl+V'!#REF!,Data!$A$1:$B$200,2,0)</f>
        <v>#REF!</v>
      </c>
      <c r="C1495" s="19" t="e">
        <f>'Ctrl+V'!#REF!</f>
        <v>#REF!</v>
      </c>
      <c r="D1495" s="20" t="e">
        <f>'Ctrl+V'!#REF!</f>
        <v>#REF!</v>
      </c>
      <c r="E1495" s="14" t="e">
        <f>'Ctrl+V'!#REF!</f>
        <v>#REF!</v>
      </c>
      <c r="F1495" s="14" t="e">
        <f t="shared" si="49"/>
        <v>#REF!</v>
      </c>
      <c r="G1495" s="14" t="e">
        <f>VLOOKUP(F1495,'Time Chart'!$A$1:$D$25,4,0)</f>
        <v>#REF!</v>
      </c>
      <c r="H1495" s="21" t="e">
        <f>'Ctrl+V'!#REF!</f>
        <v>#REF!</v>
      </c>
      <c r="K1495" s="14" t="str">
        <f t="shared" si="50"/>
        <v>Salida</v>
      </c>
    </row>
    <row r="1496" spans="1:11" x14ac:dyDescent="0.25">
      <c r="A1496" s="14">
        <v>1495</v>
      </c>
      <c r="B1496" s="14" t="e">
        <f>VLOOKUP('Ctrl+V'!#REF!,Data!$A$1:$B$200,2,0)</f>
        <v>#REF!</v>
      </c>
      <c r="C1496" s="19" t="e">
        <f>'Ctrl+V'!#REF!</f>
        <v>#REF!</v>
      </c>
      <c r="D1496" s="20" t="e">
        <f>'Ctrl+V'!#REF!</f>
        <v>#REF!</v>
      </c>
      <c r="E1496" s="14" t="e">
        <f>'Ctrl+V'!#REF!</f>
        <v>#REF!</v>
      </c>
      <c r="F1496" s="14" t="e">
        <f t="shared" si="49"/>
        <v>#REF!</v>
      </c>
      <c r="G1496" s="14" t="e">
        <f>VLOOKUP(F1496,'Time Chart'!$A$1:$D$25,4,0)</f>
        <v>#REF!</v>
      </c>
      <c r="H1496" s="21" t="e">
        <f>'Ctrl+V'!#REF!</f>
        <v>#REF!</v>
      </c>
      <c r="K1496" s="14" t="str">
        <f t="shared" si="50"/>
        <v>Salida</v>
      </c>
    </row>
    <row r="1497" spans="1:11" x14ac:dyDescent="0.25">
      <c r="A1497" s="14">
        <v>1496</v>
      </c>
      <c r="B1497" s="14" t="e">
        <f>VLOOKUP('Ctrl+V'!#REF!,Data!$A$1:$B$200,2,0)</f>
        <v>#REF!</v>
      </c>
      <c r="C1497" s="19" t="e">
        <f>'Ctrl+V'!#REF!</f>
        <v>#REF!</v>
      </c>
      <c r="D1497" s="20" t="e">
        <f>'Ctrl+V'!#REF!</f>
        <v>#REF!</v>
      </c>
      <c r="E1497" s="14" t="e">
        <f>'Ctrl+V'!#REF!</f>
        <v>#REF!</v>
      </c>
      <c r="F1497" s="14" t="e">
        <f t="shared" si="49"/>
        <v>#REF!</v>
      </c>
      <c r="G1497" s="14" t="e">
        <f>VLOOKUP(F1497,'Time Chart'!$A$1:$D$25,4,0)</f>
        <v>#REF!</v>
      </c>
      <c r="H1497" s="21" t="e">
        <f>'Ctrl+V'!#REF!</f>
        <v>#REF!</v>
      </c>
      <c r="K1497" s="14" t="str">
        <f t="shared" si="50"/>
        <v>Salida</v>
      </c>
    </row>
    <row r="1498" spans="1:11" x14ac:dyDescent="0.25">
      <c r="A1498" s="14">
        <v>1497</v>
      </c>
      <c r="B1498" s="14" t="e">
        <f>VLOOKUP('Ctrl+V'!#REF!,Data!$A$1:$B$200,2,0)</f>
        <v>#REF!</v>
      </c>
      <c r="C1498" s="19" t="e">
        <f>'Ctrl+V'!#REF!</f>
        <v>#REF!</v>
      </c>
      <c r="D1498" s="20" t="e">
        <f>'Ctrl+V'!#REF!</f>
        <v>#REF!</v>
      </c>
      <c r="E1498" s="14" t="e">
        <f>'Ctrl+V'!#REF!</f>
        <v>#REF!</v>
      </c>
      <c r="F1498" s="14" t="e">
        <f t="shared" si="49"/>
        <v>#REF!</v>
      </c>
      <c r="G1498" s="14" t="e">
        <f>VLOOKUP(F1498,'Time Chart'!$A$1:$D$25,4,0)</f>
        <v>#REF!</v>
      </c>
      <c r="H1498" s="21" t="e">
        <f>'Ctrl+V'!#REF!</f>
        <v>#REF!</v>
      </c>
      <c r="K1498" s="14" t="str">
        <f t="shared" si="50"/>
        <v>Salida</v>
      </c>
    </row>
    <row r="1499" spans="1:11" x14ac:dyDescent="0.25">
      <c r="A1499" s="14">
        <v>1498</v>
      </c>
      <c r="B1499" s="14" t="e">
        <f>VLOOKUP('Ctrl+V'!#REF!,Data!$A$1:$B$200,2,0)</f>
        <v>#REF!</v>
      </c>
      <c r="C1499" s="19" t="e">
        <f>'Ctrl+V'!#REF!</f>
        <v>#REF!</v>
      </c>
      <c r="D1499" s="20" t="e">
        <f>'Ctrl+V'!#REF!</f>
        <v>#REF!</v>
      </c>
      <c r="E1499" s="14" t="e">
        <f>'Ctrl+V'!#REF!</f>
        <v>#REF!</v>
      </c>
      <c r="F1499" s="14" t="e">
        <f t="shared" si="49"/>
        <v>#REF!</v>
      </c>
      <c r="G1499" s="14" t="e">
        <f>VLOOKUP(F1499,'Time Chart'!$A$1:$D$25,4,0)</f>
        <v>#REF!</v>
      </c>
      <c r="H1499" s="21" t="e">
        <f>'Ctrl+V'!#REF!</f>
        <v>#REF!</v>
      </c>
      <c r="K1499" s="14" t="str">
        <f t="shared" si="50"/>
        <v>Salida</v>
      </c>
    </row>
    <row r="1500" spans="1:11" x14ac:dyDescent="0.25">
      <c r="A1500" s="14">
        <v>1499</v>
      </c>
      <c r="B1500" s="14" t="e">
        <f>VLOOKUP('Ctrl+V'!#REF!,Data!$A$1:$B$200,2,0)</f>
        <v>#REF!</v>
      </c>
      <c r="C1500" s="19" t="e">
        <f>'Ctrl+V'!#REF!</f>
        <v>#REF!</v>
      </c>
      <c r="D1500" s="20" t="e">
        <f>'Ctrl+V'!#REF!</f>
        <v>#REF!</v>
      </c>
      <c r="E1500" s="14" t="e">
        <f>'Ctrl+V'!#REF!</f>
        <v>#REF!</v>
      </c>
      <c r="F1500" s="14" t="e">
        <f t="shared" si="49"/>
        <v>#REF!</v>
      </c>
      <c r="G1500" s="14" t="e">
        <f>VLOOKUP(F1500,'Time Chart'!$A$1:$D$25,4,0)</f>
        <v>#REF!</v>
      </c>
      <c r="H1500" s="21" t="e">
        <f>'Ctrl+V'!#REF!</f>
        <v>#REF!</v>
      </c>
      <c r="K1500" s="14" t="str">
        <f t="shared" si="50"/>
        <v>Salida</v>
      </c>
    </row>
    <row r="1501" spans="1:11" x14ac:dyDescent="0.25">
      <c r="A1501" s="14">
        <v>1500</v>
      </c>
      <c r="B1501" s="14" t="e">
        <f>VLOOKUP('Ctrl+V'!#REF!,Data!$A$1:$B$200,2,0)</f>
        <v>#REF!</v>
      </c>
      <c r="C1501" s="19" t="e">
        <f>'Ctrl+V'!#REF!</f>
        <v>#REF!</v>
      </c>
      <c r="D1501" s="20" t="e">
        <f>'Ctrl+V'!#REF!</f>
        <v>#REF!</v>
      </c>
      <c r="E1501" s="14" t="e">
        <f>'Ctrl+V'!#REF!</f>
        <v>#REF!</v>
      </c>
      <c r="F1501" s="14" t="e">
        <f t="shared" si="49"/>
        <v>#REF!</v>
      </c>
      <c r="G1501" s="14" t="e">
        <f>VLOOKUP(F1501,'Time Chart'!$A$1:$D$25,4,0)</f>
        <v>#REF!</v>
      </c>
      <c r="H1501" s="21" t="e">
        <f>'Ctrl+V'!#REF!</f>
        <v>#REF!</v>
      </c>
      <c r="K1501" s="14" t="str">
        <f t="shared" si="50"/>
        <v>Salida</v>
      </c>
    </row>
    <row r="1502" spans="1:11" x14ac:dyDescent="0.25">
      <c r="A1502" s="14">
        <v>1501</v>
      </c>
      <c r="B1502" s="14" t="e">
        <f>VLOOKUP('Ctrl+V'!#REF!,Data!$A$1:$B$200,2,0)</f>
        <v>#REF!</v>
      </c>
      <c r="C1502" s="19" t="e">
        <f>'Ctrl+V'!#REF!</f>
        <v>#REF!</v>
      </c>
      <c r="D1502" s="20" t="e">
        <f>'Ctrl+V'!#REF!</f>
        <v>#REF!</v>
      </c>
      <c r="E1502" s="14" t="e">
        <f>'Ctrl+V'!#REF!</f>
        <v>#REF!</v>
      </c>
      <c r="F1502" s="14" t="e">
        <f t="shared" si="49"/>
        <v>#REF!</v>
      </c>
      <c r="G1502" s="14" t="e">
        <f>VLOOKUP(F1502,'Time Chart'!$A$1:$D$25,4,0)</f>
        <v>#REF!</v>
      </c>
      <c r="H1502" s="21" t="e">
        <f>'Ctrl+V'!#REF!</f>
        <v>#REF!</v>
      </c>
      <c r="K1502" s="14" t="str">
        <f t="shared" si="50"/>
        <v>Salida</v>
      </c>
    </row>
    <row r="1503" spans="1:11" x14ac:dyDescent="0.25">
      <c r="A1503" s="14">
        <v>1502</v>
      </c>
      <c r="B1503" s="14" t="e">
        <f>VLOOKUP('Ctrl+V'!#REF!,Data!$A$1:$B$200,2,0)</f>
        <v>#REF!</v>
      </c>
      <c r="C1503" s="19" t="e">
        <f>'Ctrl+V'!#REF!</f>
        <v>#REF!</v>
      </c>
      <c r="D1503" s="20" t="e">
        <f>'Ctrl+V'!#REF!</f>
        <v>#REF!</v>
      </c>
      <c r="E1503" s="14" t="e">
        <f>'Ctrl+V'!#REF!</f>
        <v>#REF!</v>
      </c>
      <c r="F1503" s="14" t="e">
        <f t="shared" si="49"/>
        <v>#REF!</v>
      </c>
      <c r="G1503" s="14" t="e">
        <f>VLOOKUP(F1503,'Time Chart'!$A$1:$D$25,4,0)</f>
        <v>#REF!</v>
      </c>
      <c r="H1503" s="21" t="e">
        <f>'Ctrl+V'!#REF!</f>
        <v>#REF!</v>
      </c>
      <c r="K1503" s="14" t="str">
        <f t="shared" si="50"/>
        <v>Salida</v>
      </c>
    </row>
    <row r="1504" spans="1:11" x14ac:dyDescent="0.25">
      <c r="A1504" s="14">
        <v>1503</v>
      </c>
      <c r="B1504" s="14" t="e">
        <f>VLOOKUP('Ctrl+V'!#REF!,Data!$A$1:$B$200,2,0)</f>
        <v>#REF!</v>
      </c>
      <c r="C1504" s="19" t="e">
        <f>'Ctrl+V'!#REF!</f>
        <v>#REF!</v>
      </c>
      <c r="D1504" s="20" t="e">
        <f>'Ctrl+V'!#REF!</f>
        <v>#REF!</v>
      </c>
      <c r="E1504" s="14" t="e">
        <f>'Ctrl+V'!#REF!</f>
        <v>#REF!</v>
      </c>
      <c r="F1504" s="14" t="e">
        <f t="shared" si="49"/>
        <v>#REF!</v>
      </c>
      <c r="G1504" s="14" t="e">
        <f>VLOOKUP(F1504,'Time Chart'!$A$1:$D$25,4,0)</f>
        <v>#REF!</v>
      </c>
      <c r="H1504" s="21" t="e">
        <f>'Ctrl+V'!#REF!</f>
        <v>#REF!</v>
      </c>
      <c r="K1504" s="14" t="str">
        <f t="shared" si="50"/>
        <v>Salida</v>
      </c>
    </row>
    <row r="1505" spans="1:11" x14ac:dyDescent="0.25">
      <c r="A1505" s="14">
        <v>1504</v>
      </c>
      <c r="B1505" s="14" t="e">
        <f>VLOOKUP('Ctrl+V'!#REF!,Data!$A$1:$B$200,2,0)</f>
        <v>#REF!</v>
      </c>
      <c r="C1505" s="19" t="e">
        <f>'Ctrl+V'!#REF!</f>
        <v>#REF!</v>
      </c>
      <c r="D1505" s="20" t="e">
        <f>'Ctrl+V'!#REF!</f>
        <v>#REF!</v>
      </c>
      <c r="E1505" s="14" t="e">
        <f>'Ctrl+V'!#REF!</f>
        <v>#REF!</v>
      </c>
      <c r="F1505" s="14" t="e">
        <f t="shared" si="49"/>
        <v>#REF!</v>
      </c>
      <c r="G1505" s="14" t="e">
        <f>VLOOKUP(F1505,'Time Chart'!$A$1:$D$25,4,0)</f>
        <v>#REF!</v>
      </c>
      <c r="H1505" s="21" t="e">
        <f>'Ctrl+V'!#REF!</f>
        <v>#REF!</v>
      </c>
      <c r="K1505" s="14" t="str">
        <f t="shared" si="50"/>
        <v>Salida</v>
      </c>
    </row>
    <row r="1506" spans="1:11" x14ac:dyDescent="0.25">
      <c r="A1506" s="14">
        <v>1505</v>
      </c>
      <c r="B1506" s="14" t="e">
        <f>VLOOKUP('Ctrl+V'!#REF!,Data!$A$1:$B$200,2,0)</f>
        <v>#REF!</v>
      </c>
      <c r="C1506" s="19" t="e">
        <f>'Ctrl+V'!#REF!</f>
        <v>#REF!</v>
      </c>
      <c r="D1506" s="20" t="e">
        <f>'Ctrl+V'!#REF!</f>
        <v>#REF!</v>
      </c>
      <c r="E1506" s="14" t="e">
        <f>'Ctrl+V'!#REF!</f>
        <v>#REF!</v>
      </c>
      <c r="F1506" s="14" t="e">
        <f t="shared" si="49"/>
        <v>#REF!</v>
      </c>
      <c r="G1506" s="14" t="e">
        <f>VLOOKUP(F1506,'Time Chart'!$A$1:$D$25,4,0)</f>
        <v>#REF!</v>
      </c>
      <c r="H1506" s="21" t="e">
        <f>'Ctrl+V'!#REF!</f>
        <v>#REF!</v>
      </c>
      <c r="K1506" s="14" t="str">
        <f t="shared" si="50"/>
        <v>Salida</v>
      </c>
    </row>
    <row r="1507" spans="1:11" x14ac:dyDescent="0.25">
      <c r="A1507" s="14">
        <v>1506</v>
      </c>
      <c r="B1507" s="14" t="e">
        <f>VLOOKUP('Ctrl+V'!#REF!,Data!$A$1:$B$200,2,0)</f>
        <v>#REF!</v>
      </c>
      <c r="C1507" s="19" t="e">
        <f>'Ctrl+V'!#REF!</f>
        <v>#REF!</v>
      </c>
      <c r="D1507" s="20" t="e">
        <f>'Ctrl+V'!#REF!</f>
        <v>#REF!</v>
      </c>
      <c r="E1507" s="14" t="e">
        <f>'Ctrl+V'!#REF!</f>
        <v>#REF!</v>
      </c>
      <c r="F1507" s="14" t="e">
        <f t="shared" si="49"/>
        <v>#REF!</v>
      </c>
      <c r="G1507" s="14" t="e">
        <f>VLOOKUP(F1507,'Time Chart'!$A$1:$D$25,4,0)</f>
        <v>#REF!</v>
      </c>
      <c r="H1507" s="21" t="e">
        <f>'Ctrl+V'!#REF!</f>
        <v>#REF!</v>
      </c>
      <c r="K1507" s="14" t="str">
        <f t="shared" si="50"/>
        <v>Salida</v>
      </c>
    </row>
    <row r="1508" spans="1:11" x14ac:dyDescent="0.25">
      <c r="A1508" s="14">
        <v>1507</v>
      </c>
      <c r="B1508" s="14" t="e">
        <f>VLOOKUP('Ctrl+V'!#REF!,Data!$A$1:$B$200,2,0)</f>
        <v>#REF!</v>
      </c>
      <c r="C1508" s="19" t="e">
        <f>'Ctrl+V'!#REF!</f>
        <v>#REF!</v>
      </c>
      <c r="D1508" s="20" t="e">
        <f>'Ctrl+V'!#REF!</f>
        <v>#REF!</v>
      </c>
      <c r="E1508" s="14" t="e">
        <f>'Ctrl+V'!#REF!</f>
        <v>#REF!</v>
      </c>
      <c r="F1508" s="14" t="e">
        <f t="shared" si="49"/>
        <v>#REF!</v>
      </c>
      <c r="G1508" s="14" t="e">
        <f>VLOOKUP(F1508,'Time Chart'!$A$1:$D$25,4,0)</f>
        <v>#REF!</v>
      </c>
      <c r="H1508" s="21" t="e">
        <f>'Ctrl+V'!#REF!</f>
        <v>#REF!</v>
      </c>
      <c r="K1508" s="14" t="str">
        <f t="shared" si="50"/>
        <v>Salida</v>
      </c>
    </row>
    <row r="1509" spans="1:11" x14ac:dyDescent="0.25">
      <c r="A1509" s="14">
        <v>1508</v>
      </c>
      <c r="B1509" s="14" t="e">
        <f>VLOOKUP('Ctrl+V'!#REF!,Data!$A$1:$B$200,2,0)</f>
        <v>#REF!</v>
      </c>
      <c r="C1509" s="19" t="e">
        <f>'Ctrl+V'!#REF!</f>
        <v>#REF!</v>
      </c>
      <c r="D1509" s="20" t="e">
        <f>'Ctrl+V'!#REF!</f>
        <v>#REF!</v>
      </c>
      <c r="E1509" s="14" t="e">
        <f>'Ctrl+V'!#REF!</f>
        <v>#REF!</v>
      </c>
      <c r="F1509" s="14" t="e">
        <f t="shared" si="49"/>
        <v>#REF!</v>
      </c>
      <c r="G1509" s="14" t="e">
        <f>VLOOKUP(F1509,'Time Chart'!$A$1:$D$25,4,0)</f>
        <v>#REF!</v>
      </c>
      <c r="H1509" s="21" t="e">
        <f>'Ctrl+V'!#REF!</f>
        <v>#REF!</v>
      </c>
      <c r="K1509" s="14" t="str">
        <f t="shared" si="50"/>
        <v>Salida</v>
      </c>
    </row>
    <row r="1510" spans="1:11" x14ac:dyDescent="0.25">
      <c r="A1510" s="14">
        <v>1509</v>
      </c>
      <c r="B1510" s="14" t="e">
        <f>VLOOKUP('Ctrl+V'!#REF!,Data!$A$1:$B$200,2,0)</f>
        <v>#REF!</v>
      </c>
      <c r="C1510" s="19" t="e">
        <f>'Ctrl+V'!#REF!</f>
        <v>#REF!</v>
      </c>
      <c r="D1510" s="20" t="e">
        <f>'Ctrl+V'!#REF!</f>
        <v>#REF!</v>
      </c>
      <c r="E1510" s="14" t="e">
        <f>'Ctrl+V'!#REF!</f>
        <v>#REF!</v>
      </c>
      <c r="F1510" s="14" t="e">
        <f t="shared" si="49"/>
        <v>#REF!</v>
      </c>
      <c r="G1510" s="14" t="e">
        <f>VLOOKUP(F1510,'Time Chart'!$A$1:$D$25,4,0)</f>
        <v>#REF!</v>
      </c>
      <c r="H1510" s="21" t="e">
        <f>'Ctrl+V'!#REF!</f>
        <v>#REF!</v>
      </c>
      <c r="K1510" s="14" t="str">
        <f t="shared" si="50"/>
        <v>Salida</v>
      </c>
    </row>
    <row r="1511" spans="1:11" x14ac:dyDescent="0.25">
      <c r="A1511" s="14">
        <v>1510</v>
      </c>
      <c r="B1511" s="14" t="e">
        <f>VLOOKUP('Ctrl+V'!#REF!,Data!$A$1:$B$200,2,0)</f>
        <v>#REF!</v>
      </c>
      <c r="C1511" s="19" t="e">
        <f>'Ctrl+V'!#REF!</f>
        <v>#REF!</v>
      </c>
      <c r="D1511" s="20" t="e">
        <f>'Ctrl+V'!#REF!</f>
        <v>#REF!</v>
      </c>
      <c r="E1511" s="14" t="e">
        <f>'Ctrl+V'!#REF!</f>
        <v>#REF!</v>
      </c>
      <c r="F1511" s="14" t="e">
        <f t="shared" si="49"/>
        <v>#REF!</v>
      </c>
      <c r="G1511" s="14" t="e">
        <f>VLOOKUP(F1511,'Time Chart'!$A$1:$D$25,4,0)</f>
        <v>#REF!</v>
      </c>
      <c r="H1511" s="21" t="e">
        <f>'Ctrl+V'!#REF!</f>
        <v>#REF!</v>
      </c>
      <c r="K1511" s="14" t="str">
        <f t="shared" si="50"/>
        <v>Salida</v>
      </c>
    </row>
    <row r="1512" spans="1:11" x14ac:dyDescent="0.25">
      <c r="A1512" s="14">
        <v>1511</v>
      </c>
      <c r="B1512" s="14" t="e">
        <f>VLOOKUP('Ctrl+V'!#REF!,Data!$A$1:$B$200,2,0)</f>
        <v>#REF!</v>
      </c>
      <c r="C1512" s="19" t="e">
        <f>'Ctrl+V'!#REF!</f>
        <v>#REF!</v>
      </c>
      <c r="D1512" s="20" t="e">
        <f>'Ctrl+V'!#REF!</f>
        <v>#REF!</v>
      </c>
      <c r="E1512" s="14" t="e">
        <f>'Ctrl+V'!#REF!</f>
        <v>#REF!</v>
      </c>
      <c r="F1512" s="14" t="e">
        <f t="shared" si="49"/>
        <v>#REF!</v>
      </c>
      <c r="G1512" s="14" t="e">
        <f>VLOOKUP(F1512,'Time Chart'!$A$1:$D$25,4,0)</f>
        <v>#REF!</v>
      </c>
      <c r="H1512" s="21" t="e">
        <f>'Ctrl+V'!#REF!</f>
        <v>#REF!</v>
      </c>
      <c r="K1512" s="14" t="str">
        <f t="shared" si="50"/>
        <v>Salida</v>
      </c>
    </row>
    <row r="1513" spans="1:11" x14ac:dyDescent="0.25">
      <c r="A1513" s="14">
        <v>1512</v>
      </c>
      <c r="B1513" s="14" t="e">
        <f>VLOOKUP('Ctrl+V'!#REF!,Data!$A$1:$B$200,2,0)</f>
        <v>#REF!</v>
      </c>
      <c r="C1513" s="19" t="e">
        <f>'Ctrl+V'!#REF!</f>
        <v>#REF!</v>
      </c>
      <c r="D1513" s="20" t="e">
        <f>'Ctrl+V'!#REF!</f>
        <v>#REF!</v>
      </c>
      <c r="E1513" s="14" t="e">
        <f>'Ctrl+V'!#REF!</f>
        <v>#REF!</v>
      </c>
      <c r="F1513" s="14" t="e">
        <f t="shared" si="49"/>
        <v>#REF!</v>
      </c>
      <c r="G1513" s="14" t="e">
        <f>VLOOKUP(F1513,'Time Chart'!$A$1:$D$25,4,0)</f>
        <v>#REF!</v>
      </c>
      <c r="H1513" s="21" t="e">
        <f>'Ctrl+V'!#REF!</f>
        <v>#REF!</v>
      </c>
      <c r="K1513" s="14" t="str">
        <f t="shared" si="50"/>
        <v>Salida</v>
      </c>
    </row>
    <row r="1514" spans="1:11" x14ac:dyDescent="0.25">
      <c r="A1514" s="14">
        <v>1513</v>
      </c>
      <c r="B1514" s="14" t="e">
        <f>VLOOKUP('Ctrl+V'!#REF!,Data!$A$1:$B$200,2,0)</f>
        <v>#REF!</v>
      </c>
      <c r="C1514" s="19" t="e">
        <f>'Ctrl+V'!#REF!</f>
        <v>#REF!</v>
      </c>
      <c r="D1514" s="20" t="e">
        <f>'Ctrl+V'!#REF!</f>
        <v>#REF!</v>
      </c>
      <c r="E1514" s="14" t="e">
        <f>'Ctrl+V'!#REF!</f>
        <v>#REF!</v>
      </c>
      <c r="F1514" s="14" t="e">
        <f t="shared" si="49"/>
        <v>#REF!</v>
      </c>
      <c r="G1514" s="14" t="e">
        <f>VLOOKUP(F1514,'Time Chart'!$A$1:$D$25,4,0)</f>
        <v>#REF!</v>
      </c>
      <c r="H1514" s="21" t="e">
        <f>'Ctrl+V'!#REF!</f>
        <v>#REF!</v>
      </c>
      <c r="K1514" s="14" t="str">
        <f t="shared" si="50"/>
        <v>Salida</v>
      </c>
    </row>
    <row r="1515" spans="1:11" x14ac:dyDescent="0.25">
      <c r="A1515" s="14">
        <v>1514</v>
      </c>
      <c r="B1515" s="14" t="e">
        <f>VLOOKUP('Ctrl+V'!#REF!,Data!$A$1:$B$200,2,0)</f>
        <v>#REF!</v>
      </c>
      <c r="C1515" s="19" t="e">
        <f>'Ctrl+V'!#REF!</f>
        <v>#REF!</v>
      </c>
      <c r="D1515" s="20" t="e">
        <f>'Ctrl+V'!#REF!</f>
        <v>#REF!</v>
      </c>
      <c r="E1515" s="14" t="e">
        <f>'Ctrl+V'!#REF!</f>
        <v>#REF!</v>
      </c>
      <c r="F1515" s="14" t="e">
        <f t="shared" si="49"/>
        <v>#REF!</v>
      </c>
      <c r="G1515" s="14" t="e">
        <f>VLOOKUP(F1515,'Time Chart'!$A$1:$D$25,4,0)</f>
        <v>#REF!</v>
      </c>
      <c r="H1515" s="21" t="e">
        <f>'Ctrl+V'!#REF!</f>
        <v>#REF!</v>
      </c>
      <c r="K1515" s="14" t="str">
        <f t="shared" si="50"/>
        <v>Salida</v>
      </c>
    </row>
    <row r="1516" spans="1:11" x14ac:dyDescent="0.25">
      <c r="A1516" s="14">
        <v>1515</v>
      </c>
      <c r="B1516" s="14" t="e">
        <f>VLOOKUP('Ctrl+V'!#REF!,Data!$A$1:$B$200,2,0)</f>
        <v>#REF!</v>
      </c>
      <c r="C1516" s="19" t="e">
        <f>'Ctrl+V'!#REF!</f>
        <v>#REF!</v>
      </c>
      <c r="D1516" s="20" t="e">
        <f>'Ctrl+V'!#REF!</f>
        <v>#REF!</v>
      </c>
      <c r="E1516" s="14" t="e">
        <f>'Ctrl+V'!#REF!</f>
        <v>#REF!</v>
      </c>
      <c r="F1516" s="14" t="e">
        <f t="shared" si="49"/>
        <v>#REF!</v>
      </c>
      <c r="G1516" s="14" t="e">
        <f>VLOOKUP(F1516,'Time Chart'!$A$1:$D$25,4,0)</f>
        <v>#REF!</v>
      </c>
      <c r="H1516" s="21" t="e">
        <f>'Ctrl+V'!#REF!</f>
        <v>#REF!</v>
      </c>
      <c r="K1516" s="14" t="str">
        <f t="shared" si="50"/>
        <v>Salida</v>
      </c>
    </row>
    <row r="1517" spans="1:11" x14ac:dyDescent="0.25">
      <c r="A1517" s="14">
        <v>1516</v>
      </c>
      <c r="B1517" s="14" t="e">
        <f>VLOOKUP('Ctrl+V'!#REF!,Data!$A$1:$B$200,2,0)</f>
        <v>#REF!</v>
      </c>
      <c r="C1517" s="19" t="e">
        <f>'Ctrl+V'!#REF!</f>
        <v>#REF!</v>
      </c>
      <c r="D1517" s="20" t="e">
        <f>'Ctrl+V'!#REF!</f>
        <v>#REF!</v>
      </c>
      <c r="E1517" s="14" t="e">
        <f>'Ctrl+V'!#REF!</f>
        <v>#REF!</v>
      </c>
      <c r="F1517" s="14" t="e">
        <f t="shared" si="49"/>
        <v>#REF!</v>
      </c>
      <c r="G1517" s="14" t="e">
        <f>VLOOKUP(F1517,'Time Chart'!$A$1:$D$25,4,0)</f>
        <v>#REF!</v>
      </c>
      <c r="H1517" s="21" t="e">
        <f>'Ctrl+V'!#REF!</f>
        <v>#REF!</v>
      </c>
      <c r="K1517" s="14" t="str">
        <f t="shared" si="50"/>
        <v>Salida</v>
      </c>
    </row>
    <row r="1518" spans="1:11" x14ac:dyDescent="0.25">
      <c r="A1518" s="14">
        <v>1517</v>
      </c>
      <c r="B1518" s="14" t="e">
        <f>VLOOKUP('Ctrl+V'!#REF!,Data!$A$1:$B$200,2,0)</f>
        <v>#REF!</v>
      </c>
      <c r="C1518" s="19" t="e">
        <f>'Ctrl+V'!#REF!</f>
        <v>#REF!</v>
      </c>
      <c r="D1518" s="20" t="e">
        <f>'Ctrl+V'!#REF!</f>
        <v>#REF!</v>
      </c>
      <c r="E1518" s="14" t="e">
        <f>'Ctrl+V'!#REF!</f>
        <v>#REF!</v>
      </c>
      <c r="F1518" s="14" t="e">
        <f t="shared" si="49"/>
        <v>#REF!</v>
      </c>
      <c r="G1518" s="14" t="e">
        <f>VLOOKUP(F1518,'Time Chart'!$A$1:$D$25,4,0)</f>
        <v>#REF!</v>
      </c>
      <c r="H1518" s="21" t="e">
        <f>'Ctrl+V'!#REF!</f>
        <v>#REF!</v>
      </c>
      <c r="K1518" s="14" t="str">
        <f t="shared" si="50"/>
        <v>Salida</v>
      </c>
    </row>
    <row r="1519" spans="1:11" x14ac:dyDescent="0.25">
      <c r="A1519" s="14">
        <v>1518</v>
      </c>
      <c r="B1519" s="14" t="e">
        <f>VLOOKUP('Ctrl+V'!#REF!,Data!$A$1:$B$200,2,0)</f>
        <v>#REF!</v>
      </c>
      <c r="C1519" s="19" t="e">
        <f>'Ctrl+V'!#REF!</f>
        <v>#REF!</v>
      </c>
      <c r="D1519" s="20" t="e">
        <f>'Ctrl+V'!#REF!</f>
        <v>#REF!</v>
      </c>
      <c r="E1519" s="14" t="e">
        <f>'Ctrl+V'!#REF!</f>
        <v>#REF!</v>
      </c>
      <c r="F1519" s="14" t="e">
        <f t="shared" si="49"/>
        <v>#REF!</v>
      </c>
      <c r="G1519" s="14" t="e">
        <f>VLOOKUP(F1519,'Time Chart'!$A$1:$D$25,4,0)</f>
        <v>#REF!</v>
      </c>
      <c r="H1519" s="21" t="e">
        <f>'Ctrl+V'!#REF!</f>
        <v>#REF!</v>
      </c>
      <c r="K1519" s="14" t="str">
        <f t="shared" si="50"/>
        <v>Salida</v>
      </c>
    </row>
    <row r="1520" spans="1:11" x14ac:dyDescent="0.25">
      <c r="A1520" s="14">
        <v>1519</v>
      </c>
      <c r="B1520" s="14" t="e">
        <f>VLOOKUP('Ctrl+V'!#REF!,Data!$A$1:$B$200,2,0)</f>
        <v>#REF!</v>
      </c>
      <c r="C1520" s="19" t="e">
        <f>'Ctrl+V'!#REF!</f>
        <v>#REF!</v>
      </c>
      <c r="D1520" s="20" t="e">
        <f>'Ctrl+V'!#REF!</f>
        <v>#REF!</v>
      </c>
      <c r="E1520" s="14" t="e">
        <f>'Ctrl+V'!#REF!</f>
        <v>#REF!</v>
      </c>
      <c r="F1520" s="14" t="e">
        <f t="shared" si="49"/>
        <v>#REF!</v>
      </c>
      <c r="G1520" s="14" t="e">
        <f>VLOOKUP(F1520,'Time Chart'!$A$1:$D$25,4,0)</f>
        <v>#REF!</v>
      </c>
      <c r="H1520" s="21" t="e">
        <f>'Ctrl+V'!#REF!</f>
        <v>#REF!</v>
      </c>
      <c r="K1520" s="14" t="str">
        <f t="shared" si="50"/>
        <v>Salida</v>
      </c>
    </row>
    <row r="1521" spans="1:11" x14ac:dyDescent="0.25">
      <c r="A1521" s="14">
        <v>1520</v>
      </c>
      <c r="B1521" s="14" t="e">
        <f>VLOOKUP('Ctrl+V'!#REF!,Data!$A$1:$B$200,2,0)</f>
        <v>#REF!</v>
      </c>
      <c r="C1521" s="19" t="e">
        <f>'Ctrl+V'!#REF!</f>
        <v>#REF!</v>
      </c>
      <c r="D1521" s="20" t="e">
        <f>'Ctrl+V'!#REF!</f>
        <v>#REF!</v>
      </c>
      <c r="E1521" s="14" t="e">
        <f>'Ctrl+V'!#REF!</f>
        <v>#REF!</v>
      </c>
      <c r="F1521" s="14" t="e">
        <f t="shared" ref="F1521:F1584" si="51">ROUNDDOWN(HOUR(C1521),1)+1</f>
        <v>#REF!</v>
      </c>
      <c r="G1521" s="14" t="e">
        <f>VLOOKUP(F1521,'Time Chart'!$A$1:$D$25,4,0)</f>
        <v>#REF!</v>
      </c>
      <c r="H1521" s="21" t="e">
        <f>'Ctrl+V'!#REF!</f>
        <v>#REF!</v>
      </c>
      <c r="K1521" s="14" t="str">
        <f t="shared" si="50"/>
        <v>Salida</v>
      </c>
    </row>
    <row r="1522" spans="1:11" x14ac:dyDescent="0.25">
      <c r="A1522" s="14">
        <v>1521</v>
      </c>
      <c r="B1522" s="14" t="e">
        <f>VLOOKUP('Ctrl+V'!#REF!,Data!$A$1:$B$200,2,0)</f>
        <v>#REF!</v>
      </c>
      <c r="C1522" s="19" t="e">
        <f>'Ctrl+V'!#REF!</f>
        <v>#REF!</v>
      </c>
      <c r="D1522" s="20" t="e">
        <f>'Ctrl+V'!#REF!</f>
        <v>#REF!</v>
      </c>
      <c r="E1522" s="14" t="e">
        <f>'Ctrl+V'!#REF!</f>
        <v>#REF!</v>
      </c>
      <c r="F1522" s="14" t="e">
        <f t="shared" si="51"/>
        <v>#REF!</v>
      </c>
      <c r="G1522" s="14" t="e">
        <f>VLOOKUP(F1522,'Time Chart'!$A$1:$D$25,4,0)</f>
        <v>#REF!</v>
      </c>
      <c r="H1522" s="21" t="e">
        <f>'Ctrl+V'!#REF!</f>
        <v>#REF!</v>
      </c>
      <c r="K1522" s="14" t="str">
        <f t="shared" si="50"/>
        <v>Salida</v>
      </c>
    </row>
    <row r="1523" spans="1:11" x14ac:dyDescent="0.25">
      <c r="A1523" s="14">
        <v>1522</v>
      </c>
      <c r="B1523" s="14" t="e">
        <f>VLOOKUP('Ctrl+V'!#REF!,Data!$A$1:$B$200,2,0)</f>
        <v>#REF!</v>
      </c>
      <c r="C1523" s="19" t="e">
        <f>'Ctrl+V'!#REF!</f>
        <v>#REF!</v>
      </c>
      <c r="D1523" s="20" t="e">
        <f>'Ctrl+V'!#REF!</f>
        <v>#REF!</v>
      </c>
      <c r="E1523" s="14" t="e">
        <f>'Ctrl+V'!#REF!</f>
        <v>#REF!</v>
      </c>
      <c r="F1523" s="14" t="e">
        <f t="shared" si="51"/>
        <v>#REF!</v>
      </c>
      <c r="G1523" s="14" t="e">
        <f>VLOOKUP(F1523,'Time Chart'!$A$1:$D$25,4,0)</f>
        <v>#REF!</v>
      </c>
      <c r="H1523" s="21" t="e">
        <f>'Ctrl+V'!#REF!</f>
        <v>#REF!</v>
      </c>
      <c r="K1523" s="14" t="str">
        <f t="shared" si="50"/>
        <v>Salida</v>
      </c>
    </row>
    <row r="1524" spans="1:11" x14ac:dyDescent="0.25">
      <c r="A1524" s="14">
        <v>1523</v>
      </c>
      <c r="B1524" s="14" t="e">
        <f>VLOOKUP('Ctrl+V'!#REF!,Data!$A$1:$B$200,2,0)</f>
        <v>#REF!</v>
      </c>
      <c r="C1524" s="19" t="e">
        <f>'Ctrl+V'!#REF!</f>
        <v>#REF!</v>
      </c>
      <c r="D1524" s="20" t="e">
        <f>'Ctrl+V'!#REF!</f>
        <v>#REF!</v>
      </c>
      <c r="E1524" s="14" t="e">
        <f>'Ctrl+V'!#REF!</f>
        <v>#REF!</v>
      </c>
      <c r="F1524" s="14" t="e">
        <f t="shared" si="51"/>
        <v>#REF!</v>
      </c>
      <c r="G1524" s="14" t="e">
        <f>VLOOKUP(F1524,'Time Chart'!$A$1:$D$25,4,0)</f>
        <v>#REF!</v>
      </c>
      <c r="H1524" s="21" t="e">
        <f>'Ctrl+V'!#REF!</f>
        <v>#REF!</v>
      </c>
      <c r="K1524" s="14" t="str">
        <f t="shared" si="50"/>
        <v>Salida</v>
      </c>
    </row>
    <row r="1525" spans="1:11" x14ac:dyDescent="0.25">
      <c r="A1525" s="14">
        <v>1524</v>
      </c>
      <c r="B1525" s="14" t="e">
        <f>VLOOKUP('Ctrl+V'!#REF!,Data!$A$1:$B$200,2,0)</f>
        <v>#REF!</v>
      </c>
      <c r="C1525" s="19" t="e">
        <f>'Ctrl+V'!#REF!</f>
        <v>#REF!</v>
      </c>
      <c r="D1525" s="20" t="e">
        <f>'Ctrl+V'!#REF!</f>
        <v>#REF!</v>
      </c>
      <c r="E1525" s="14" t="e">
        <f>'Ctrl+V'!#REF!</f>
        <v>#REF!</v>
      </c>
      <c r="F1525" s="14" t="e">
        <f t="shared" si="51"/>
        <v>#REF!</v>
      </c>
      <c r="G1525" s="14" t="e">
        <f>VLOOKUP(F1525,'Time Chart'!$A$1:$D$25,4,0)</f>
        <v>#REF!</v>
      </c>
      <c r="H1525" s="21" t="e">
        <f>'Ctrl+V'!#REF!</f>
        <v>#REF!</v>
      </c>
      <c r="K1525" s="14" t="str">
        <f t="shared" si="50"/>
        <v>Salida</v>
      </c>
    </row>
    <row r="1526" spans="1:11" x14ac:dyDescent="0.25">
      <c r="A1526" s="14">
        <v>1525</v>
      </c>
      <c r="B1526" s="14" t="e">
        <f>VLOOKUP('Ctrl+V'!#REF!,Data!$A$1:$B$200,2,0)</f>
        <v>#REF!</v>
      </c>
      <c r="C1526" s="19" t="e">
        <f>'Ctrl+V'!#REF!</f>
        <v>#REF!</v>
      </c>
      <c r="D1526" s="20" t="e">
        <f>'Ctrl+V'!#REF!</f>
        <v>#REF!</v>
      </c>
      <c r="E1526" s="14" t="e">
        <f>'Ctrl+V'!#REF!</f>
        <v>#REF!</v>
      </c>
      <c r="F1526" s="14" t="e">
        <f t="shared" si="51"/>
        <v>#REF!</v>
      </c>
      <c r="G1526" s="14" t="e">
        <f>VLOOKUP(F1526,'Time Chart'!$A$1:$D$25,4,0)</f>
        <v>#REF!</v>
      </c>
      <c r="H1526" s="21" t="e">
        <f>'Ctrl+V'!#REF!</f>
        <v>#REF!</v>
      </c>
      <c r="K1526" s="14" t="str">
        <f t="shared" si="50"/>
        <v>Salida</v>
      </c>
    </row>
    <row r="1527" spans="1:11" x14ac:dyDescent="0.25">
      <c r="A1527" s="14">
        <v>1526</v>
      </c>
      <c r="B1527" s="14" t="e">
        <f>VLOOKUP('Ctrl+V'!#REF!,Data!$A$1:$B$200,2,0)</f>
        <v>#REF!</v>
      </c>
      <c r="C1527" s="19" t="e">
        <f>'Ctrl+V'!#REF!</f>
        <v>#REF!</v>
      </c>
      <c r="D1527" s="20" t="e">
        <f>'Ctrl+V'!#REF!</f>
        <v>#REF!</v>
      </c>
      <c r="E1527" s="14" t="e">
        <f>'Ctrl+V'!#REF!</f>
        <v>#REF!</v>
      </c>
      <c r="F1527" s="14" t="e">
        <f t="shared" si="51"/>
        <v>#REF!</v>
      </c>
      <c r="G1527" s="14" t="e">
        <f>VLOOKUP(F1527,'Time Chart'!$A$1:$D$25,4,0)</f>
        <v>#REF!</v>
      </c>
      <c r="H1527" s="21" t="e">
        <f>'Ctrl+V'!#REF!</f>
        <v>#REF!</v>
      </c>
      <c r="K1527" s="14" t="str">
        <f t="shared" si="50"/>
        <v>Salida</v>
      </c>
    </row>
    <row r="1528" spans="1:11" x14ac:dyDescent="0.25">
      <c r="A1528" s="14">
        <v>1527</v>
      </c>
      <c r="B1528" s="14" t="e">
        <f>VLOOKUP('Ctrl+V'!#REF!,Data!$A$1:$B$200,2,0)</f>
        <v>#REF!</v>
      </c>
      <c r="C1528" s="19" t="e">
        <f>'Ctrl+V'!#REF!</f>
        <v>#REF!</v>
      </c>
      <c r="D1528" s="20" t="e">
        <f>'Ctrl+V'!#REF!</f>
        <v>#REF!</v>
      </c>
      <c r="E1528" s="14" t="e">
        <f>'Ctrl+V'!#REF!</f>
        <v>#REF!</v>
      </c>
      <c r="F1528" s="14" t="e">
        <f t="shared" si="51"/>
        <v>#REF!</v>
      </c>
      <c r="G1528" s="14" t="e">
        <f>VLOOKUP(F1528,'Time Chart'!$A$1:$D$25,4,0)</f>
        <v>#REF!</v>
      </c>
      <c r="H1528" s="21" t="e">
        <f>'Ctrl+V'!#REF!</f>
        <v>#REF!</v>
      </c>
      <c r="K1528" s="14" t="str">
        <f t="shared" si="50"/>
        <v>Salida</v>
      </c>
    </row>
    <row r="1529" spans="1:11" x14ac:dyDescent="0.25">
      <c r="A1529" s="14">
        <v>1528</v>
      </c>
      <c r="B1529" s="14" t="e">
        <f>VLOOKUP('Ctrl+V'!#REF!,Data!$A$1:$B$200,2,0)</f>
        <v>#REF!</v>
      </c>
      <c r="C1529" s="19" t="e">
        <f>'Ctrl+V'!#REF!</f>
        <v>#REF!</v>
      </c>
      <c r="D1529" s="20" t="e">
        <f>'Ctrl+V'!#REF!</f>
        <v>#REF!</v>
      </c>
      <c r="E1529" s="14" t="e">
        <f>'Ctrl+V'!#REF!</f>
        <v>#REF!</v>
      </c>
      <c r="F1529" s="14" t="e">
        <f t="shared" si="51"/>
        <v>#REF!</v>
      </c>
      <c r="G1529" s="14" t="e">
        <f>VLOOKUP(F1529,'Time Chart'!$A$1:$D$25,4,0)</f>
        <v>#REF!</v>
      </c>
      <c r="H1529" s="21" t="e">
        <f>'Ctrl+V'!#REF!</f>
        <v>#REF!</v>
      </c>
      <c r="K1529" s="14" t="str">
        <f t="shared" si="50"/>
        <v>Salida</v>
      </c>
    </row>
    <row r="1530" spans="1:11" x14ac:dyDescent="0.25">
      <c r="A1530" s="14">
        <v>1529</v>
      </c>
      <c r="B1530" s="14" t="e">
        <f>VLOOKUP('Ctrl+V'!#REF!,Data!$A$1:$B$200,2,0)</f>
        <v>#REF!</v>
      </c>
      <c r="C1530" s="19" t="e">
        <f>'Ctrl+V'!#REF!</f>
        <v>#REF!</v>
      </c>
      <c r="D1530" s="20" t="e">
        <f>'Ctrl+V'!#REF!</f>
        <v>#REF!</v>
      </c>
      <c r="E1530" s="14" t="e">
        <f>'Ctrl+V'!#REF!</f>
        <v>#REF!</v>
      </c>
      <c r="F1530" s="14" t="e">
        <f t="shared" si="51"/>
        <v>#REF!</v>
      </c>
      <c r="G1530" s="14" t="e">
        <f>VLOOKUP(F1530,'Time Chart'!$A$1:$D$25,4,0)</f>
        <v>#REF!</v>
      </c>
      <c r="H1530" s="21" t="e">
        <f>'Ctrl+V'!#REF!</f>
        <v>#REF!</v>
      </c>
      <c r="K1530" s="14" t="str">
        <f t="shared" si="50"/>
        <v>Salida</v>
      </c>
    </row>
    <row r="1531" spans="1:11" x14ac:dyDescent="0.25">
      <c r="A1531" s="14">
        <v>1530</v>
      </c>
      <c r="B1531" s="14" t="e">
        <f>VLOOKUP('Ctrl+V'!#REF!,Data!$A$1:$B$200,2,0)</f>
        <v>#REF!</v>
      </c>
      <c r="C1531" s="19" t="e">
        <f>'Ctrl+V'!#REF!</f>
        <v>#REF!</v>
      </c>
      <c r="D1531" s="20" t="e">
        <f>'Ctrl+V'!#REF!</f>
        <v>#REF!</v>
      </c>
      <c r="E1531" s="14" t="e">
        <f>'Ctrl+V'!#REF!</f>
        <v>#REF!</v>
      </c>
      <c r="F1531" s="14" t="e">
        <f t="shared" si="51"/>
        <v>#REF!</v>
      </c>
      <c r="G1531" s="14" t="e">
        <f>VLOOKUP(F1531,'Time Chart'!$A$1:$D$25,4,0)</f>
        <v>#REF!</v>
      </c>
      <c r="H1531" s="21" t="e">
        <f>'Ctrl+V'!#REF!</f>
        <v>#REF!</v>
      </c>
      <c r="K1531" s="14" t="str">
        <f t="shared" si="50"/>
        <v>Salida</v>
      </c>
    </row>
    <row r="1532" spans="1:11" x14ac:dyDescent="0.25">
      <c r="A1532" s="14">
        <v>1531</v>
      </c>
      <c r="B1532" s="14" t="e">
        <f>VLOOKUP('Ctrl+V'!#REF!,Data!$A$1:$B$200,2,0)</f>
        <v>#REF!</v>
      </c>
      <c r="C1532" s="19" t="e">
        <f>'Ctrl+V'!#REF!</f>
        <v>#REF!</v>
      </c>
      <c r="D1532" s="20" t="e">
        <f>'Ctrl+V'!#REF!</f>
        <v>#REF!</v>
      </c>
      <c r="E1532" s="14" t="e">
        <f>'Ctrl+V'!#REF!</f>
        <v>#REF!</v>
      </c>
      <c r="F1532" s="14" t="e">
        <f t="shared" si="51"/>
        <v>#REF!</v>
      </c>
      <c r="G1532" s="14" t="e">
        <f>VLOOKUP(F1532,'Time Chart'!$A$1:$D$25,4,0)</f>
        <v>#REF!</v>
      </c>
      <c r="H1532" s="21" t="e">
        <f>'Ctrl+V'!#REF!</f>
        <v>#REF!</v>
      </c>
      <c r="K1532" s="14" t="str">
        <f t="shared" si="50"/>
        <v>Salida</v>
      </c>
    </row>
    <row r="1533" spans="1:11" x14ac:dyDescent="0.25">
      <c r="A1533" s="14">
        <v>1532</v>
      </c>
      <c r="B1533" s="14" t="e">
        <f>VLOOKUP('Ctrl+V'!#REF!,Data!$A$1:$B$200,2,0)</f>
        <v>#REF!</v>
      </c>
      <c r="C1533" s="19" t="e">
        <f>'Ctrl+V'!#REF!</f>
        <v>#REF!</v>
      </c>
      <c r="D1533" s="20" t="e">
        <f>'Ctrl+V'!#REF!</f>
        <v>#REF!</v>
      </c>
      <c r="E1533" s="14" t="e">
        <f>'Ctrl+V'!#REF!</f>
        <v>#REF!</v>
      </c>
      <c r="F1533" s="14" t="e">
        <f t="shared" si="51"/>
        <v>#REF!</v>
      </c>
      <c r="G1533" s="14" t="e">
        <f>VLOOKUP(F1533,'Time Chart'!$A$1:$D$25,4,0)</f>
        <v>#REF!</v>
      </c>
      <c r="H1533" s="21" t="e">
        <f>'Ctrl+V'!#REF!</f>
        <v>#REF!</v>
      </c>
      <c r="K1533" s="14" t="str">
        <f t="shared" si="50"/>
        <v>Salida</v>
      </c>
    </row>
    <row r="1534" spans="1:11" x14ac:dyDescent="0.25">
      <c r="A1534" s="14">
        <v>1533</v>
      </c>
      <c r="B1534" s="14" t="e">
        <f>VLOOKUP('Ctrl+V'!#REF!,Data!$A$1:$B$200,2,0)</f>
        <v>#REF!</v>
      </c>
      <c r="C1534" s="19" t="e">
        <f>'Ctrl+V'!#REF!</f>
        <v>#REF!</v>
      </c>
      <c r="D1534" s="20" t="e">
        <f>'Ctrl+V'!#REF!</f>
        <v>#REF!</v>
      </c>
      <c r="E1534" s="14" t="e">
        <f>'Ctrl+V'!#REF!</f>
        <v>#REF!</v>
      </c>
      <c r="F1534" s="14" t="e">
        <f t="shared" si="51"/>
        <v>#REF!</v>
      </c>
      <c r="G1534" s="14" t="e">
        <f>VLOOKUP(F1534,'Time Chart'!$A$1:$D$25,4,0)</f>
        <v>#REF!</v>
      </c>
      <c r="H1534" s="21" t="e">
        <f>'Ctrl+V'!#REF!</f>
        <v>#REF!</v>
      </c>
      <c r="K1534" s="14" t="str">
        <f t="shared" si="50"/>
        <v>Salida</v>
      </c>
    </row>
    <row r="1535" spans="1:11" x14ac:dyDescent="0.25">
      <c r="A1535" s="14">
        <v>1534</v>
      </c>
      <c r="B1535" s="14" t="e">
        <f>VLOOKUP('Ctrl+V'!#REF!,Data!$A$1:$B$200,2,0)</f>
        <v>#REF!</v>
      </c>
      <c r="C1535" s="19" t="e">
        <f>'Ctrl+V'!#REF!</f>
        <v>#REF!</v>
      </c>
      <c r="D1535" s="20" t="e">
        <f>'Ctrl+V'!#REF!</f>
        <v>#REF!</v>
      </c>
      <c r="E1535" s="14" t="e">
        <f>'Ctrl+V'!#REF!</f>
        <v>#REF!</v>
      </c>
      <c r="F1535" s="14" t="e">
        <f t="shared" si="51"/>
        <v>#REF!</v>
      </c>
      <c r="G1535" s="14" t="e">
        <f>VLOOKUP(F1535,'Time Chart'!$A$1:$D$25,4,0)</f>
        <v>#REF!</v>
      </c>
      <c r="H1535" s="21" t="e">
        <f>'Ctrl+V'!#REF!</f>
        <v>#REF!</v>
      </c>
      <c r="K1535" s="14" t="str">
        <f t="shared" si="50"/>
        <v>Salida</v>
      </c>
    </row>
    <row r="1536" spans="1:11" x14ac:dyDescent="0.25">
      <c r="A1536" s="14">
        <v>1535</v>
      </c>
      <c r="B1536" s="14" t="e">
        <f>VLOOKUP('Ctrl+V'!#REF!,Data!$A$1:$B$200,2,0)</f>
        <v>#REF!</v>
      </c>
      <c r="C1536" s="19" t="e">
        <f>'Ctrl+V'!#REF!</f>
        <v>#REF!</v>
      </c>
      <c r="D1536" s="20" t="e">
        <f>'Ctrl+V'!#REF!</f>
        <v>#REF!</v>
      </c>
      <c r="E1536" s="14" t="e">
        <f>'Ctrl+V'!#REF!</f>
        <v>#REF!</v>
      </c>
      <c r="F1536" s="14" t="e">
        <f t="shared" si="51"/>
        <v>#REF!</v>
      </c>
      <c r="G1536" s="14" t="e">
        <f>VLOOKUP(F1536,'Time Chart'!$A$1:$D$25,4,0)</f>
        <v>#REF!</v>
      </c>
      <c r="H1536" s="21" t="e">
        <f>'Ctrl+V'!#REF!</f>
        <v>#REF!</v>
      </c>
      <c r="K1536" s="14" t="str">
        <f t="shared" si="50"/>
        <v>Salida</v>
      </c>
    </row>
    <row r="1537" spans="1:11" x14ac:dyDescent="0.25">
      <c r="A1537" s="14">
        <v>1536</v>
      </c>
      <c r="B1537" s="14" t="e">
        <f>VLOOKUP('Ctrl+V'!#REF!,Data!$A$1:$B$200,2,0)</f>
        <v>#REF!</v>
      </c>
      <c r="C1537" s="19" t="e">
        <f>'Ctrl+V'!#REF!</f>
        <v>#REF!</v>
      </c>
      <c r="D1537" s="20" t="e">
        <f>'Ctrl+V'!#REF!</f>
        <v>#REF!</v>
      </c>
      <c r="E1537" s="14" t="e">
        <f>'Ctrl+V'!#REF!</f>
        <v>#REF!</v>
      </c>
      <c r="F1537" s="14" t="e">
        <f t="shared" si="51"/>
        <v>#REF!</v>
      </c>
      <c r="G1537" s="14" t="e">
        <f>VLOOKUP(F1537,'Time Chart'!$A$1:$D$25,4,0)</f>
        <v>#REF!</v>
      </c>
      <c r="H1537" s="21" t="e">
        <f>'Ctrl+V'!#REF!</f>
        <v>#REF!</v>
      </c>
      <c r="K1537" s="14" t="str">
        <f t="shared" si="50"/>
        <v>Salida</v>
      </c>
    </row>
    <row r="1538" spans="1:11" x14ac:dyDescent="0.25">
      <c r="A1538" s="14">
        <v>1537</v>
      </c>
      <c r="B1538" s="14" t="e">
        <f>VLOOKUP('Ctrl+V'!#REF!,Data!$A$1:$B$200,2,0)</f>
        <v>#REF!</v>
      </c>
      <c r="C1538" s="19" t="e">
        <f>'Ctrl+V'!#REF!</f>
        <v>#REF!</v>
      </c>
      <c r="D1538" s="20" t="e">
        <f>'Ctrl+V'!#REF!</f>
        <v>#REF!</v>
      </c>
      <c r="E1538" s="14" t="e">
        <f>'Ctrl+V'!#REF!</f>
        <v>#REF!</v>
      </c>
      <c r="F1538" s="14" t="e">
        <f t="shared" si="51"/>
        <v>#REF!</v>
      </c>
      <c r="G1538" s="14" t="e">
        <f>VLOOKUP(F1538,'Time Chart'!$A$1:$D$25,4,0)</f>
        <v>#REF!</v>
      </c>
      <c r="H1538" s="21" t="e">
        <f>'Ctrl+V'!#REF!</f>
        <v>#REF!</v>
      </c>
      <c r="K1538" s="14" t="str">
        <f t="shared" si="50"/>
        <v>Salida</v>
      </c>
    </row>
    <row r="1539" spans="1:11" x14ac:dyDescent="0.25">
      <c r="A1539" s="14">
        <v>1538</v>
      </c>
      <c r="B1539" s="14" t="e">
        <f>VLOOKUP('Ctrl+V'!#REF!,Data!$A$1:$B$200,2,0)</f>
        <v>#REF!</v>
      </c>
      <c r="C1539" s="19" t="e">
        <f>'Ctrl+V'!#REF!</f>
        <v>#REF!</v>
      </c>
      <c r="D1539" s="20" t="e">
        <f>'Ctrl+V'!#REF!</f>
        <v>#REF!</v>
      </c>
      <c r="E1539" s="14" t="e">
        <f>'Ctrl+V'!#REF!</f>
        <v>#REF!</v>
      </c>
      <c r="F1539" s="14" t="e">
        <f t="shared" si="51"/>
        <v>#REF!</v>
      </c>
      <c r="G1539" s="14" t="e">
        <f>VLOOKUP(F1539,'Time Chart'!$A$1:$D$25,4,0)</f>
        <v>#REF!</v>
      </c>
      <c r="H1539" s="21" t="e">
        <f>'Ctrl+V'!#REF!</f>
        <v>#REF!</v>
      </c>
      <c r="K1539" s="14" t="str">
        <f t="shared" ref="K1539:K1602" si="52">IF(J1539="Santa Lucia","Llegada","Salida")</f>
        <v>Salida</v>
      </c>
    </row>
    <row r="1540" spans="1:11" x14ac:dyDescent="0.25">
      <c r="A1540" s="14">
        <v>1539</v>
      </c>
      <c r="B1540" s="14" t="e">
        <f>VLOOKUP('Ctrl+V'!#REF!,Data!$A$1:$B$200,2,0)</f>
        <v>#REF!</v>
      </c>
      <c r="C1540" s="19" t="e">
        <f>'Ctrl+V'!#REF!</f>
        <v>#REF!</v>
      </c>
      <c r="D1540" s="20" t="e">
        <f>'Ctrl+V'!#REF!</f>
        <v>#REF!</v>
      </c>
      <c r="E1540" s="14" t="e">
        <f>'Ctrl+V'!#REF!</f>
        <v>#REF!</v>
      </c>
      <c r="F1540" s="14" t="e">
        <f t="shared" si="51"/>
        <v>#REF!</v>
      </c>
      <c r="G1540" s="14" t="e">
        <f>VLOOKUP(F1540,'Time Chart'!$A$1:$D$25,4,0)</f>
        <v>#REF!</v>
      </c>
      <c r="H1540" s="21" t="e">
        <f>'Ctrl+V'!#REF!</f>
        <v>#REF!</v>
      </c>
      <c r="K1540" s="14" t="str">
        <f t="shared" si="52"/>
        <v>Salida</v>
      </c>
    </row>
    <row r="1541" spans="1:11" x14ac:dyDescent="0.25">
      <c r="A1541" s="14">
        <v>1540</v>
      </c>
      <c r="B1541" s="14" t="e">
        <f>VLOOKUP('Ctrl+V'!#REF!,Data!$A$1:$B$200,2,0)</f>
        <v>#REF!</v>
      </c>
      <c r="C1541" s="19" t="e">
        <f>'Ctrl+V'!#REF!</f>
        <v>#REF!</v>
      </c>
      <c r="D1541" s="20" t="e">
        <f>'Ctrl+V'!#REF!</f>
        <v>#REF!</v>
      </c>
      <c r="E1541" s="14" t="e">
        <f>'Ctrl+V'!#REF!</f>
        <v>#REF!</v>
      </c>
      <c r="F1541" s="14" t="e">
        <f t="shared" si="51"/>
        <v>#REF!</v>
      </c>
      <c r="G1541" s="14" t="e">
        <f>VLOOKUP(F1541,'Time Chart'!$A$1:$D$25,4,0)</f>
        <v>#REF!</v>
      </c>
      <c r="H1541" s="21" t="e">
        <f>'Ctrl+V'!#REF!</f>
        <v>#REF!</v>
      </c>
      <c r="K1541" s="14" t="str">
        <f t="shared" si="52"/>
        <v>Salida</v>
      </c>
    </row>
    <row r="1542" spans="1:11" x14ac:dyDescent="0.25">
      <c r="A1542" s="14">
        <v>1541</v>
      </c>
      <c r="B1542" s="14" t="e">
        <f>VLOOKUP('Ctrl+V'!#REF!,Data!$A$1:$B$200,2,0)</f>
        <v>#REF!</v>
      </c>
      <c r="C1542" s="19" t="e">
        <f>'Ctrl+V'!#REF!</f>
        <v>#REF!</v>
      </c>
      <c r="D1542" s="20" t="e">
        <f>'Ctrl+V'!#REF!</f>
        <v>#REF!</v>
      </c>
      <c r="E1542" s="14" t="e">
        <f>'Ctrl+V'!#REF!</f>
        <v>#REF!</v>
      </c>
      <c r="F1542" s="14" t="e">
        <f t="shared" si="51"/>
        <v>#REF!</v>
      </c>
      <c r="G1542" s="14" t="e">
        <f>VLOOKUP(F1542,'Time Chart'!$A$1:$D$25,4,0)</f>
        <v>#REF!</v>
      </c>
      <c r="H1542" s="21" t="e">
        <f>'Ctrl+V'!#REF!</f>
        <v>#REF!</v>
      </c>
      <c r="K1542" s="14" t="str">
        <f t="shared" si="52"/>
        <v>Salida</v>
      </c>
    </row>
    <row r="1543" spans="1:11" x14ac:dyDescent="0.25">
      <c r="A1543" s="14">
        <v>1542</v>
      </c>
      <c r="B1543" s="14" t="e">
        <f>VLOOKUP('Ctrl+V'!#REF!,Data!$A$1:$B$200,2,0)</f>
        <v>#REF!</v>
      </c>
      <c r="C1543" s="19" t="e">
        <f>'Ctrl+V'!#REF!</f>
        <v>#REF!</v>
      </c>
      <c r="D1543" s="20" t="e">
        <f>'Ctrl+V'!#REF!</f>
        <v>#REF!</v>
      </c>
      <c r="E1543" s="14" t="e">
        <f>'Ctrl+V'!#REF!</f>
        <v>#REF!</v>
      </c>
      <c r="F1543" s="14" t="e">
        <f t="shared" si="51"/>
        <v>#REF!</v>
      </c>
      <c r="G1543" s="14" t="e">
        <f>VLOOKUP(F1543,'Time Chart'!$A$1:$D$25,4,0)</f>
        <v>#REF!</v>
      </c>
      <c r="H1543" s="21" t="e">
        <f>'Ctrl+V'!#REF!</f>
        <v>#REF!</v>
      </c>
      <c r="K1543" s="14" t="str">
        <f t="shared" si="52"/>
        <v>Salida</v>
      </c>
    </row>
    <row r="1544" spans="1:11" x14ac:dyDescent="0.25">
      <c r="A1544" s="14">
        <v>1543</v>
      </c>
      <c r="B1544" s="14" t="e">
        <f>VLOOKUP('Ctrl+V'!#REF!,Data!$A$1:$B$200,2,0)</f>
        <v>#REF!</v>
      </c>
      <c r="C1544" s="19" t="e">
        <f>'Ctrl+V'!#REF!</f>
        <v>#REF!</v>
      </c>
      <c r="D1544" s="20" t="e">
        <f>'Ctrl+V'!#REF!</f>
        <v>#REF!</v>
      </c>
      <c r="E1544" s="14" t="e">
        <f>'Ctrl+V'!#REF!</f>
        <v>#REF!</v>
      </c>
      <c r="F1544" s="14" t="e">
        <f t="shared" si="51"/>
        <v>#REF!</v>
      </c>
      <c r="G1544" s="14" t="e">
        <f>VLOOKUP(F1544,'Time Chart'!$A$1:$D$25,4,0)</f>
        <v>#REF!</v>
      </c>
      <c r="H1544" s="21" t="e">
        <f>'Ctrl+V'!#REF!</f>
        <v>#REF!</v>
      </c>
      <c r="K1544" s="14" t="str">
        <f t="shared" si="52"/>
        <v>Salida</v>
      </c>
    </row>
    <row r="1545" spans="1:11" x14ac:dyDescent="0.25">
      <c r="A1545" s="14">
        <v>1544</v>
      </c>
      <c r="B1545" s="14" t="e">
        <f>VLOOKUP('Ctrl+V'!#REF!,Data!$A$1:$B$200,2,0)</f>
        <v>#REF!</v>
      </c>
      <c r="C1545" s="19" t="e">
        <f>'Ctrl+V'!#REF!</f>
        <v>#REF!</v>
      </c>
      <c r="D1545" s="20" t="e">
        <f>'Ctrl+V'!#REF!</f>
        <v>#REF!</v>
      </c>
      <c r="E1545" s="14" t="e">
        <f>'Ctrl+V'!#REF!</f>
        <v>#REF!</v>
      </c>
      <c r="F1545" s="14" t="e">
        <f t="shared" si="51"/>
        <v>#REF!</v>
      </c>
      <c r="G1545" s="14" t="e">
        <f>VLOOKUP(F1545,'Time Chart'!$A$1:$D$25,4,0)</f>
        <v>#REF!</v>
      </c>
      <c r="H1545" s="21" t="e">
        <f>'Ctrl+V'!#REF!</f>
        <v>#REF!</v>
      </c>
      <c r="K1545" s="14" t="str">
        <f t="shared" si="52"/>
        <v>Salida</v>
      </c>
    </row>
    <row r="1546" spans="1:11" x14ac:dyDescent="0.25">
      <c r="A1546" s="14">
        <v>1545</v>
      </c>
      <c r="B1546" s="14" t="e">
        <f>VLOOKUP('Ctrl+V'!#REF!,Data!$A$1:$B$200,2,0)</f>
        <v>#REF!</v>
      </c>
      <c r="C1546" s="19" t="e">
        <f>'Ctrl+V'!#REF!</f>
        <v>#REF!</v>
      </c>
      <c r="D1546" s="20" t="e">
        <f>'Ctrl+V'!#REF!</f>
        <v>#REF!</v>
      </c>
      <c r="E1546" s="14" t="e">
        <f>'Ctrl+V'!#REF!</f>
        <v>#REF!</v>
      </c>
      <c r="F1546" s="14" t="e">
        <f t="shared" si="51"/>
        <v>#REF!</v>
      </c>
      <c r="G1546" s="14" t="e">
        <f>VLOOKUP(F1546,'Time Chart'!$A$1:$D$25,4,0)</f>
        <v>#REF!</v>
      </c>
      <c r="H1546" s="21" t="e">
        <f>'Ctrl+V'!#REF!</f>
        <v>#REF!</v>
      </c>
      <c r="K1546" s="14" t="str">
        <f t="shared" si="52"/>
        <v>Salida</v>
      </c>
    </row>
    <row r="1547" spans="1:11" x14ac:dyDescent="0.25">
      <c r="A1547" s="14">
        <v>1546</v>
      </c>
      <c r="B1547" s="14" t="e">
        <f>VLOOKUP('Ctrl+V'!#REF!,Data!$A$1:$B$200,2,0)</f>
        <v>#REF!</v>
      </c>
      <c r="C1547" s="19" t="e">
        <f>'Ctrl+V'!#REF!</f>
        <v>#REF!</v>
      </c>
      <c r="D1547" s="20" t="e">
        <f>'Ctrl+V'!#REF!</f>
        <v>#REF!</v>
      </c>
      <c r="E1547" s="14" t="e">
        <f>'Ctrl+V'!#REF!</f>
        <v>#REF!</v>
      </c>
      <c r="F1547" s="14" t="e">
        <f t="shared" si="51"/>
        <v>#REF!</v>
      </c>
      <c r="G1547" s="14" t="e">
        <f>VLOOKUP(F1547,'Time Chart'!$A$1:$D$25,4,0)</f>
        <v>#REF!</v>
      </c>
      <c r="H1547" s="21" t="e">
        <f>'Ctrl+V'!#REF!</f>
        <v>#REF!</v>
      </c>
      <c r="K1547" s="14" t="str">
        <f t="shared" si="52"/>
        <v>Salida</v>
      </c>
    </row>
    <row r="1548" spans="1:11" x14ac:dyDescent="0.25">
      <c r="A1548" s="14">
        <v>1547</v>
      </c>
      <c r="B1548" s="14" t="e">
        <f>VLOOKUP('Ctrl+V'!#REF!,Data!$A$1:$B$200,2,0)</f>
        <v>#REF!</v>
      </c>
      <c r="C1548" s="19" t="e">
        <f>'Ctrl+V'!#REF!</f>
        <v>#REF!</v>
      </c>
      <c r="D1548" s="20" t="e">
        <f>'Ctrl+V'!#REF!</f>
        <v>#REF!</v>
      </c>
      <c r="E1548" s="14" t="e">
        <f>'Ctrl+V'!#REF!</f>
        <v>#REF!</v>
      </c>
      <c r="F1548" s="14" t="e">
        <f t="shared" si="51"/>
        <v>#REF!</v>
      </c>
      <c r="G1548" s="14" t="e">
        <f>VLOOKUP(F1548,'Time Chart'!$A$1:$D$25,4,0)</f>
        <v>#REF!</v>
      </c>
      <c r="H1548" s="21" t="e">
        <f>'Ctrl+V'!#REF!</f>
        <v>#REF!</v>
      </c>
      <c r="K1548" s="14" t="str">
        <f t="shared" si="52"/>
        <v>Salida</v>
      </c>
    </row>
    <row r="1549" spans="1:11" x14ac:dyDescent="0.25">
      <c r="A1549" s="14">
        <v>1548</v>
      </c>
      <c r="B1549" s="14" t="e">
        <f>VLOOKUP('Ctrl+V'!#REF!,Data!$A$1:$B$200,2,0)</f>
        <v>#REF!</v>
      </c>
      <c r="C1549" s="19" t="e">
        <f>'Ctrl+V'!#REF!</f>
        <v>#REF!</v>
      </c>
      <c r="D1549" s="20" t="e">
        <f>'Ctrl+V'!#REF!</f>
        <v>#REF!</v>
      </c>
      <c r="E1549" s="14" t="e">
        <f>'Ctrl+V'!#REF!</f>
        <v>#REF!</v>
      </c>
      <c r="F1549" s="14" t="e">
        <f t="shared" si="51"/>
        <v>#REF!</v>
      </c>
      <c r="G1549" s="14" t="e">
        <f>VLOOKUP(F1549,'Time Chart'!$A$1:$D$25,4,0)</f>
        <v>#REF!</v>
      </c>
      <c r="H1549" s="21" t="e">
        <f>'Ctrl+V'!#REF!</f>
        <v>#REF!</v>
      </c>
      <c r="K1549" s="14" t="str">
        <f t="shared" si="52"/>
        <v>Salida</v>
      </c>
    </row>
    <row r="1550" spans="1:11" x14ac:dyDescent="0.25">
      <c r="A1550" s="14">
        <v>1549</v>
      </c>
      <c r="B1550" s="14" t="e">
        <f>VLOOKUP('Ctrl+V'!#REF!,Data!$A$1:$B$200,2,0)</f>
        <v>#REF!</v>
      </c>
      <c r="C1550" s="19" t="e">
        <f>'Ctrl+V'!#REF!</f>
        <v>#REF!</v>
      </c>
      <c r="D1550" s="20" t="e">
        <f>'Ctrl+V'!#REF!</f>
        <v>#REF!</v>
      </c>
      <c r="E1550" s="14" t="e">
        <f>'Ctrl+V'!#REF!</f>
        <v>#REF!</v>
      </c>
      <c r="F1550" s="14" t="e">
        <f t="shared" si="51"/>
        <v>#REF!</v>
      </c>
      <c r="G1550" s="14" t="e">
        <f>VLOOKUP(F1550,'Time Chart'!$A$1:$D$25,4,0)</f>
        <v>#REF!</v>
      </c>
      <c r="H1550" s="21" t="e">
        <f>'Ctrl+V'!#REF!</f>
        <v>#REF!</v>
      </c>
      <c r="K1550" s="14" t="str">
        <f t="shared" si="52"/>
        <v>Salida</v>
      </c>
    </row>
    <row r="1551" spans="1:11" x14ac:dyDescent="0.25">
      <c r="A1551" s="14">
        <v>1550</v>
      </c>
      <c r="B1551" s="14" t="e">
        <f>VLOOKUP('Ctrl+V'!#REF!,Data!$A$1:$B$200,2,0)</f>
        <v>#REF!</v>
      </c>
      <c r="C1551" s="19" t="e">
        <f>'Ctrl+V'!#REF!</f>
        <v>#REF!</v>
      </c>
      <c r="D1551" s="20" t="e">
        <f>'Ctrl+V'!#REF!</f>
        <v>#REF!</v>
      </c>
      <c r="E1551" s="14" t="e">
        <f>'Ctrl+V'!#REF!</f>
        <v>#REF!</v>
      </c>
      <c r="F1551" s="14" t="e">
        <f t="shared" si="51"/>
        <v>#REF!</v>
      </c>
      <c r="G1551" s="14" t="e">
        <f>VLOOKUP(F1551,'Time Chart'!$A$1:$D$25,4,0)</f>
        <v>#REF!</v>
      </c>
      <c r="H1551" s="21" t="e">
        <f>'Ctrl+V'!#REF!</f>
        <v>#REF!</v>
      </c>
      <c r="K1551" s="14" t="str">
        <f t="shared" si="52"/>
        <v>Salida</v>
      </c>
    </row>
    <row r="1552" spans="1:11" x14ac:dyDescent="0.25">
      <c r="A1552" s="14">
        <v>1551</v>
      </c>
      <c r="B1552" s="14" t="e">
        <f>VLOOKUP('Ctrl+V'!#REF!,Data!$A$1:$B$200,2,0)</f>
        <v>#REF!</v>
      </c>
      <c r="C1552" s="19" t="e">
        <f>'Ctrl+V'!#REF!</f>
        <v>#REF!</v>
      </c>
      <c r="D1552" s="20" t="e">
        <f>'Ctrl+V'!#REF!</f>
        <v>#REF!</v>
      </c>
      <c r="E1552" s="14" t="e">
        <f>'Ctrl+V'!#REF!</f>
        <v>#REF!</v>
      </c>
      <c r="F1552" s="14" t="e">
        <f t="shared" si="51"/>
        <v>#REF!</v>
      </c>
      <c r="G1552" s="14" t="e">
        <f>VLOOKUP(F1552,'Time Chart'!$A$1:$D$25,4,0)</f>
        <v>#REF!</v>
      </c>
      <c r="H1552" s="21" t="e">
        <f>'Ctrl+V'!#REF!</f>
        <v>#REF!</v>
      </c>
      <c r="K1552" s="14" t="str">
        <f t="shared" si="52"/>
        <v>Salida</v>
      </c>
    </row>
    <row r="1553" spans="1:11" x14ac:dyDescent="0.25">
      <c r="A1553" s="14">
        <v>1552</v>
      </c>
      <c r="B1553" s="14" t="e">
        <f>VLOOKUP('Ctrl+V'!#REF!,Data!$A$1:$B$200,2,0)</f>
        <v>#REF!</v>
      </c>
      <c r="C1553" s="19" t="e">
        <f>'Ctrl+V'!#REF!</f>
        <v>#REF!</v>
      </c>
      <c r="D1553" s="20" t="e">
        <f>'Ctrl+V'!#REF!</f>
        <v>#REF!</v>
      </c>
      <c r="E1553" s="14" t="e">
        <f>'Ctrl+V'!#REF!</f>
        <v>#REF!</v>
      </c>
      <c r="F1553" s="14" t="e">
        <f t="shared" si="51"/>
        <v>#REF!</v>
      </c>
      <c r="G1553" s="14" t="e">
        <f>VLOOKUP(F1553,'Time Chart'!$A$1:$D$25,4,0)</f>
        <v>#REF!</v>
      </c>
      <c r="H1553" s="21" t="e">
        <f>'Ctrl+V'!#REF!</f>
        <v>#REF!</v>
      </c>
      <c r="K1553" s="14" t="str">
        <f t="shared" si="52"/>
        <v>Salida</v>
      </c>
    </row>
    <row r="1554" spans="1:11" x14ac:dyDescent="0.25">
      <c r="A1554" s="14">
        <v>1553</v>
      </c>
      <c r="B1554" s="14" t="e">
        <f>VLOOKUP('Ctrl+V'!#REF!,Data!$A$1:$B$200,2,0)</f>
        <v>#REF!</v>
      </c>
      <c r="C1554" s="19" t="e">
        <f>'Ctrl+V'!#REF!</f>
        <v>#REF!</v>
      </c>
      <c r="D1554" s="20" t="e">
        <f>'Ctrl+V'!#REF!</f>
        <v>#REF!</v>
      </c>
      <c r="E1554" s="14" t="e">
        <f>'Ctrl+V'!#REF!</f>
        <v>#REF!</v>
      </c>
      <c r="F1554" s="14" t="e">
        <f t="shared" si="51"/>
        <v>#REF!</v>
      </c>
      <c r="G1554" s="14" t="e">
        <f>VLOOKUP(F1554,'Time Chart'!$A$1:$D$25,4,0)</f>
        <v>#REF!</v>
      </c>
      <c r="H1554" s="21" t="e">
        <f>'Ctrl+V'!#REF!</f>
        <v>#REF!</v>
      </c>
      <c r="K1554" s="14" t="str">
        <f t="shared" si="52"/>
        <v>Salida</v>
      </c>
    </row>
    <row r="1555" spans="1:11" x14ac:dyDescent="0.25">
      <c r="A1555" s="14">
        <v>1554</v>
      </c>
      <c r="B1555" s="14" t="e">
        <f>VLOOKUP('Ctrl+V'!#REF!,Data!$A$1:$B$200,2,0)</f>
        <v>#REF!</v>
      </c>
      <c r="C1555" s="19" t="e">
        <f>'Ctrl+V'!#REF!</f>
        <v>#REF!</v>
      </c>
      <c r="D1555" s="20" t="e">
        <f>'Ctrl+V'!#REF!</f>
        <v>#REF!</v>
      </c>
      <c r="E1555" s="14" t="e">
        <f>'Ctrl+V'!#REF!</f>
        <v>#REF!</v>
      </c>
      <c r="F1555" s="14" t="e">
        <f t="shared" si="51"/>
        <v>#REF!</v>
      </c>
      <c r="G1555" s="14" t="e">
        <f>VLOOKUP(F1555,'Time Chart'!$A$1:$D$25,4,0)</f>
        <v>#REF!</v>
      </c>
      <c r="H1555" s="21" t="e">
        <f>'Ctrl+V'!#REF!</f>
        <v>#REF!</v>
      </c>
      <c r="K1555" s="14" t="str">
        <f t="shared" si="52"/>
        <v>Salida</v>
      </c>
    </row>
    <row r="1556" spans="1:11" x14ac:dyDescent="0.25">
      <c r="A1556" s="14">
        <v>1555</v>
      </c>
      <c r="B1556" s="14" t="e">
        <f>VLOOKUP('Ctrl+V'!#REF!,Data!$A$1:$B$200,2,0)</f>
        <v>#REF!</v>
      </c>
      <c r="C1556" s="19" t="e">
        <f>'Ctrl+V'!#REF!</f>
        <v>#REF!</v>
      </c>
      <c r="D1556" s="20" t="e">
        <f>'Ctrl+V'!#REF!</f>
        <v>#REF!</v>
      </c>
      <c r="E1556" s="14" t="e">
        <f>'Ctrl+V'!#REF!</f>
        <v>#REF!</v>
      </c>
      <c r="F1556" s="14" t="e">
        <f t="shared" si="51"/>
        <v>#REF!</v>
      </c>
      <c r="G1556" s="14" t="e">
        <f>VLOOKUP(F1556,'Time Chart'!$A$1:$D$25,4,0)</f>
        <v>#REF!</v>
      </c>
      <c r="H1556" s="21" t="e">
        <f>'Ctrl+V'!#REF!</f>
        <v>#REF!</v>
      </c>
      <c r="K1556" s="14" t="str">
        <f t="shared" si="52"/>
        <v>Salida</v>
      </c>
    </row>
    <row r="1557" spans="1:11" x14ac:dyDescent="0.25">
      <c r="A1557" s="14">
        <v>1556</v>
      </c>
      <c r="B1557" s="14" t="e">
        <f>VLOOKUP('Ctrl+V'!#REF!,Data!$A$1:$B$200,2,0)</f>
        <v>#REF!</v>
      </c>
      <c r="C1557" s="19" t="e">
        <f>'Ctrl+V'!#REF!</f>
        <v>#REF!</v>
      </c>
      <c r="D1557" s="20" t="e">
        <f>'Ctrl+V'!#REF!</f>
        <v>#REF!</v>
      </c>
      <c r="E1557" s="14" t="e">
        <f>'Ctrl+V'!#REF!</f>
        <v>#REF!</v>
      </c>
      <c r="F1557" s="14" t="e">
        <f t="shared" si="51"/>
        <v>#REF!</v>
      </c>
      <c r="G1557" s="14" t="e">
        <f>VLOOKUP(F1557,'Time Chart'!$A$1:$D$25,4,0)</f>
        <v>#REF!</v>
      </c>
      <c r="H1557" s="21" t="e">
        <f>'Ctrl+V'!#REF!</f>
        <v>#REF!</v>
      </c>
      <c r="K1557" s="14" t="str">
        <f t="shared" si="52"/>
        <v>Salida</v>
      </c>
    </row>
    <row r="1558" spans="1:11" x14ac:dyDescent="0.25">
      <c r="A1558" s="14">
        <v>1557</v>
      </c>
      <c r="B1558" s="14" t="e">
        <f>VLOOKUP('Ctrl+V'!#REF!,Data!$A$1:$B$200,2,0)</f>
        <v>#REF!</v>
      </c>
      <c r="C1558" s="19" t="e">
        <f>'Ctrl+V'!#REF!</f>
        <v>#REF!</v>
      </c>
      <c r="D1558" s="20" t="e">
        <f>'Ctrl+V'!#REF!</f>
        <v>#REF!</v>
      </c>
      <c r="E1558" s="14" t="e">
        <f>'Ctrl+V'!#REF!</f>
        <v>#REF!</v>
      </c>
      <c r="F1558" s="14" t="e">
        <f t="shared" si="51"/>
        <v>#REF!</v>
      </c>
      <c r="G1558" s="14" t="e">
        <f>VLOOKUP(F1558,'Time Chart'!$A$1:$D$25,4,0)</f>
        <v>#REF!</v>
      </c>
      <c r="H1558" s="21" t="e">
        <f>'Ctrl+V'!#REF!</f>
        <v>#REF!</v>
      </c>
      <c r="K1558" s="14" t="str">
        <f t="shared" si="52"/>
        <v>Salida</v>
      </c>
    </row>
    <row r="1559" spans="1:11" x14ac:dyDescent="0.25">
      <c r="A1559" s="14">
        <v>1558</v>
      </c>
      <c r="B1559" s="14" t="e">
        <f>VLOOKUP('Ctrl+V'!#REF!,Data!$A$1:$B$200,2,0)</f>
        <v>#REF!</v>
      </c>
      <c r="C1559" s="19" t="e">
        <f>'Ctrl+V'!#REF!</f>
        <v>#REF!</v>
      </c>
      <c r="D1559" s="20" t="e">
        <f>'Ctrl+V'!#REF!</f>
        <v>#REF!</v>
      </c>
      <c r="E1559" s="14" t="e">
        <f>'Ctrl+V'!#REF!</f>
        <v>#REF!</v>
      </c>
      <c r="F1559" s="14" t="e">
        <f t="shared" si="51"/>
        <v>#REF!</v>
      </c>
      <c r="G1559" s="14" t="e">
        <f>VLOOKUP(F1559,'Time Chart'!$A$1:$D$25,4,0)</f>
        <v>#REF!</v>
      </c>
      <c r="H1559" s="21" t="e">
        <f>'Ctrl+V'!#REF!</f>
        <v>#REF!</v>
      </c>
      <c r="K1559" s="14" t="str">
        <f t="shared" si="52"/>
        <v>Salida</v>
      </c>
    </row>
    <row r="1560" spans="1:11" x14ac:dyDescent="0.25">
      <c r="A1560" s="14">
        <v>1559</v>
      </c>
      <c r="B1560" s="14" t="e">
        <f>VLOOKUP('Ctrl+V'!#REF!,Data!$A$1:$B$200,2,0)</f>
        <v>#REF!</v>
      </c>
      <c r="C1560" s="19" t="e">
        <f>'Ctrl+V'!#REF!</f>
        <v>#REF!</v>
      </c>
      <c r="D1560" s="20" t="e">
        <f>'Ctrl+V'!#REF!</f>
        <v>#REF!</v>
      </c>
      <c r="E1560" s="14" t="e">
        <f>'Ctrl+V'!#REF!</f>
        <v>#REF!</v>
      </c>
      <c r="F1560" s="14" t="e">
        <f t="shared" si="51"/>
        <v>#REF!</v>
      </c>
      <c r="G1560" s="14" t="e">
        <f>VLOOKUP(F1560,'Time Chart'!$A$1:$D$25,4,0)</f>
        <v>#REF!</v>
      </c>
      <c r="H1560" s="21" t="e">
        <f>'Ctrl+V'!#REF!</f>
        <v>#REF!</v>
      </c>
      <c r="K1560" s="14" t="str">
        <f t="shared" si="52"/>
        <v>Salida</v>
      </c>
    </row>
    <row r="1561" spans="1:11" x14ac:dyDescent="0.25">
      <c r="A1561" s="14">
        <v>1560</v>
      </c>
      <c r="B1561" s="14" t="e">
        <f>VLOOKUP('Ctrl+V'!#REF!,Data!$A$1:$B$200,2,0)</f>
        <v>#REF!</v>
      </c>
      <c r="C1561" s="19" t="e">
        <f>'Ctrl+V'!#REF!</f>
        <v>#REF!</v>
      </c>
      <c r="D1561" s="20" t="e">
        <f>'Ctrl+V'!#REF!</f>
        <v>#REF!</v>
      </c>
      <c r="E1561" s="14" t="e">
        <f>'Ctrl+V'!#REF!</f>
        <v>#REF!</v>
      </c>
      <c r="F1561" s="14" t="e">
        <f t="shared" si="51"/>
        <v>#REF!</v>
      </c>
      <c r="G1561" s="14" t="e">
        <f>VLOOKUP(F1561,'Time Chart'!$A$1:$D$25,4,0)</f>
        <v>#REF!</v>
      </c>
      <c r="H1561" s="21" t="e">
        <f>'Ctrl+V'!#REF!</f>
        <v>#REF!</v>
      </c>
      <c r="K1561" s="14" t="str">
        <f t="shared" si="52"/>
        <v>Salida</v>
      </c>
    </row>
    <row r="1562" spans="1:11" x14ac:dyDescent="0.25">
      <c r="A1562" s="14">
        <v>1561</v>
      </c>
      <c r="B1562" s="14" t="e">
        <f>VLOOKUP('Ctrl+V'!#REF!,Data!$A$1:$B$200,2,0)</f>
        <v>#REF!</v>
      </c>
      <c r="C1562" s="19" t="e">
        <f>'Ctrl+V'!#REF!</f>
        <v>#REF!</v>
      </c>
      <c r="D1562" s="20" t="e">
        <f>'Ctrl+V'!#REF!</f>
        <v>#REF!</v>
      </c>
      <c r="E1562" s="14" t="e">
        <f>'Ctrl+V'!#REF!</f>
        <v>#REF!</v>
      </c>
      <c r="F1562" s="14" t="e">
        <f t="shared" si="51"/>
        <v>#REF!</v>
      </c>
      <c r="G1562" s="14" t="e">
        <f>VLOOKUP(F1562,'Time Chart'!$A$1:$D$25,4,0)</f>
        <v>#REF!</v>
      </c>
      <c r="H1562" s="21" t="e">
        <f>'Ctrl+V'!#REF!</f>
        <v>#REF!</v>
      </c>
      <c r="K1562" s="14" t="str">
        <f t="shared" si="52"/>
        <v>Salida</v>
      </c>
    </row>
    <row r="1563" spans="1:11" x14ac:dyDescent="0.25">
      <c r="A1563" s="14">
        <v>1562</v>
      </c>
      <c r="B1563" s="14" t="e">
        <f>VLOOKUP('Ctrl+V'!#REF!,Data!$A$1:$B$200,2,0)</f>
        <v>#REF!</v>
      </c>
      <c r="C1563" s="19" t="e">
        <f>'Ctrl+V'!#REF!</f>
        <v>#REF!</v>
      </c>
      <c r="D1563" s="20" t="e">
        <f>'Ctrl+V'!#REF!</f>
        <v>#REF!</v>
      </c>
      <c r="E1563" s="14" t="e">
        <f>'Ctrl+V'!#REF!</f>
        <v>#REF!</v>
      </c>
      <c r="F1563" s="14" t="e">
        <f t="shared" si="51"/>
        <v>#REF!</v>
      </c>
      <c r="G1563" s="14" t="e">
        <f>VLOOKUP(F1563,'Time Chart'!$A$1:$D$25,4,0)</f>
        <v>#REF!</v>
      </c>
      <c r="H1563" s="21" t="e">
        <f>'Ctrl+V'!#REF!</f>
        <v>#REF!</v>
      </c>
      <c r="K1563" s="14" t="str">
        <f t="shared" si="52"/>
        <v>Salida</v>
      </c>
    </row>
    <row r="1564" spans="1:11" x14ac:dyDescent="0.25">
      <c r="A1564" s="14">
        <v>1563</v>
      </c>
      <c r="B1564" s="14" t="e">
        <f>VLOOKUP('Ctrl+V'!#REF!,Data!$A$1:$B$200,2,0)</f>
        <v>#REF!</v>
      </c>
      <c r="C1564" s="19" t="e">
        <f>'Ctrl+V'!#REF!</f>
        <v>#REF!</v>
      </c>
      <c r="D1564" s="20" t="e">
        <f>'Ctrl+V'!#REF!</f>
        <v>#REF!</v>
      </c>
      <c r="E1564" s="14" t="e">
        <f>'Ctrl+V'!#REF!</f>
        <v>#REF!</v>
      </c>
      <c r="F1564" s="14" t="e">
        <f t="shared" si="51"/>
        <v>#REF!</v>
      </c>
      <c r="G1564" s="14" t="e">
        <f>VLOOKUP(F1564,'Time Chart'!$A$1:$D$25,4,0)</f>
        <v>#REF!</v>
      </c>
      <c r="H1564" s="21" t="e">
        <f>'Ctrl+V'!#REF!</f>
        <v>#REF!</v>
      </c>
      <c r="K1564" s="14" t="str">
        <f t="shared" si="52"/>
        <v>Salida</v>
      </c>
    </row>
    <row r="1565" spans="1:11" x14ac:dyDescent="0.25">
      <c r="A1565" s="14">
        <v>1564</v>
      </c>
      <c r="B1565" s="14" t="e">
        <f>VLOOKUP('Ctrl+V'!#REF!,Data!$A$1:$B$200,2,0)</f>
        <v>#REF!</v>
      </c>
      <c r="C1565" s="19" t="e">
        <f>'Ctrl+V'!#REF!</f>
        <v>#REF!</v>
      </c>
      <c r="D1565" s="20" t="e">
        <f>'Ctrl+V'!#REF!</f>
        <v>#REF!</v>
      </c>
      <c r="E1565" s="14" t="e">
        <f>'Ctrl+V'!#REF!</f>
        <v>#REF!</v>
      </c>
      <c r="F1565" s="14" t="e">
        <f t="shared" si="51"/>
        <v>#REF!</v>
      </c>
      <c r="G1565" s="14" t="e">
        <f>VLOOKUP(F1565,'Time Chart'!$A$1:$D$25,4,0)</f>
        <v>#REF!</v>
      </c>
      <c r="H1565" s="21" t="e">
        <f>'Ctrl+V'!#REF!</f>
        <v>#REF!</v>
      </c>
      <c r="K1565" s="14" t="str">
        <f t="shared" si="52"/>
        <v>Salida</v>
      </c>
    </row>
    <row r="1566" spans="1:11" x14ac:dyDescent="0.25">
      <c r="A1566" s="14">
        <v>1565</v>
      </c>
      <c r="B1566" s="14" t="e">
        <f>VLOOKUP('Ctrl+V'!#REF!,Data!$A$1:$B$200,2,0)</f>
        <v>#REF!</v>
      </c>
      <c r="C1566" s="19" t="e">
        <f>'Ctrl+V'!#REF!</f>
        <v>#REF!</v>
      </c>
      <c r="D1566" s="20" t="e">
        <f>'Ctrl+V'!#REF!</f>
        <v>#REF!</v>
      </c>
      <c r="E1566" s="14" t="e">
        <f>'Ctrl+V'!#REF!</f>
        <v>#REF!</v>
      </c>
      <c r="F1566" s="14" t="e">
        <f t="shared" si="51"/>
        <v>#REF!</v>
      </c>
      <c r="G1566" s="14" t="e">
        <f>VLOOKUP(F1566,'Time Chart'!$A$1:$D$25,4,0)</f>
        <v>#REF!</v>
      </c>
      <c r="H1566" s="21" t="e">
        <f>'Ctrl+V'!#REF!</f>
        <v>#REF!</v>
      </c>
      <c r="K1566" s="14" t="str">
        <f t="shared" si="52"/>
        <v>Salida</v>
      </c>
    </row>
    <row r="1567" spans="1:11" x14ac:dyDescent="0.25">
      <c r="A1567" s="14">
        <v>1566</v>
      </c>
      <c r="B1567" s="14" t="e">
        <f>VLOOKUP('Ctrl+V'!#REF!,Data!$A$1:$B$200,2,0)</f>
        <v>#REF!</v>
      </c>
      <c r="C1567" s="19" t="e">
        <f>'Ctrl+V'!#REF!</f>
        <v>#REF!</v>
      </c>
      <c r="D1567" s="20" t="e">
        <f>'Ctrl+V'!#REF!</f>
        <v>#REF!</v>
      </c>
      <c r="E1567" s="14" t="e">
        <f>'Ctrl+V'!#REF!</f>
        <v>#REF!</v>
      </c>
      <c r="F1567" s="14" t="e">
        <f t="shared" si="51"/>
        <v>#REF!</v>
      </c>
      <c r="G1567" s="14" t="e">
        <f>VLOOKUP(F1567,'Time Chart'!$A$1:$D$25,4,0)</f>
        <v>#REF!</v>
      </c>
      <c r="H1567" s="21" t="e">
        <f>'Ctrl+V'!#REF!</f>
        <v>#REF!</v>
      </c>
      <c r="K1567" s="14" t="str">
        <f t="shared" si="52"/>
        <v>Salida</v>
      </c>
    </row>
    <row r="1568" spans="1:11" x14ac:dyDescent="0.25">
      <c r="A1568" s="14">
        <v>1567</v>
      </c>
      <c r="B1568" s="14" t="e">
        <f>VLOOKUP('Ctrl+V'!#REF!,Data!$A$1:$B$200,2,0)</f>
        <v>#REF!</v>
      </c>
      <c r="C1568" s="19" t="e">
        <f>'Ctrl+V'!#REF!</f>
        <v>#REF!</v>
      </c>
      <c r="D1568" s="20" t="e">
        <f>'Ctrl+V'!#REF!</f>
        <v>#REF!</v>
      </c>
      <c r="E1568" s="14" t="e">
        <f>'Ctrl+V'!#REF!</f>
        <v>#REF!</v>
      </c>
      <c r="F1568" s="14" t="e">
        <f t="shared" si="51"/>
        <v>#REF!</v>
      </c>
      <c r="G1568" s="14" t="e">
        <f>VLOOKUP(F1568,'Time Chart'!$A$1:$D$25,4,0)</f>
        <v>#REF!</v>
      </c>
      <c r="H1568" s="21" t="e">
        <f>'Ctrl+V'!#REF!</f>
        <v>#REF!</v>
      </c>
      <c r="K1568" s="14" t="str">
        <f t="shared" si="52"/>
        <v>Salida</v>
      </c>
    </row>
    <row r="1569" spans="1:11" x14ac:dyDescent="0.25">
      <c r="A1569" s="14">
        <v>1568</v>
      </c>
      <c r="B1569" s="14" t="e">
        <f>VLOOKUP('Ctrl+V'!#REF!,Data!$A$1:$B$200,2,0)</f>
        <v>#REF!</v>
      </c>
      <c r="C1569" s="19" t="e">
        <f>'Ctrl+V'!#REF!</f>
        <v>#REF!</v>
      </c>
      <c r="D1569" s="20" t="e">
        <f>'Ctrl+V'!#REF!</f>
        <v>#REF!</v>
      </c>
      <c r="E1569" s="14" t="e">
        <f>'Ctrl+V'!#REF!</f>
        <v>#REF!</v>
      </c>
      <c r="F1569" s="14" t="e">
        <f t="shared" si="51"/>
        <v>#REF!</v>
      </c>
      <c r="G1569" s="14" t="e">
        <f>VLOOKUP(F1569,'Time Chart'!$A$1:$D$25,4,0)</f>
        <v>#REF!</v>
      </c>
      <c r="H1569" s="21" t="e">
        <f>'Ctrl+V'!#REF!</f>
        <v>#REF!</v>
      </c>
      <c r="K1569" s="14" t="str">
        <f t="shared" si="52"/>
        <v>Salida</v>
      </c>
    </row>
    <row r="1570" spans="1:11" x14ac:dyDescent="0.25">
      <c r="A1570" s="14">
        <v>1569</v>
      </c>
      <c r="B1570" s="14" t="e">
        <f>VLOOKUP('Ctrl+V'!#REF!,Data!$A$1:$B$200,2,0)</f>
        <v>#REF!</v>
      </c>
      <c r="C1570" s="19" t="e">
        <f>'Ctrl+V'!#REF!</f>
        <v>#REF!</v>
      </c>
      <c r="D1570" s="20" t="e">
        <f>'Ctrl+V'!#REF!</f>
        <v>#REF!</v>
      </c>
      <c r="E1570" s="14" t="e">
        <f>'Ctrl+V'!#REF!</f>
        <v>#REF!</v>
      </c>
      <c r="F1570" s="14" t="e">
        <f t="shared" si="51"/>
        <v>#REF!</v>
      </c>
      <c r="G1570" s="14" t="e">
        <f>VLOOKUP(F1570,'Time Chart'!$A$1:$D$25,4,0)</f>
        <v>#REF!</v>
      </c>
      <c r="H1570" s="21" t="e">
        <f>'Ctrl+V'!#REF!</f>
        <v>#REF!</v>
      </c>
      <c r="K1570" s="14" t="str">
        <f t="shared" si="52"/>
        <v>Salida</v>
      </c>
    </row>
    <row r="1571" spans="1:11" x14ac:dyDescent="0.25">
      <c r="A1571" s="14">
        <v>1570</v>
      </c>
      <c r="B1571" s="14" t="e">
        <f>VLOOKUP('Ctrl+V'!#REF!,Data!$A$1:$B$200,2,0)</f>
        <v>#REF!</v>
      </c>
      <c r="C1571" s="19" t="e">
        <f>'Ctrl+V'!#REF!</f>
        <v>#REF!</v>
      </c>
      <c r="D1571" s="20" t="e">
        <f>'Ctrl+V'!#REF!</f>
        <v>#REF!</v>
      </c>
      <c r="E1571" s="14" t="e">
        <f>'Ctrl+V'!#REF!</f>
        <v>#REF!</v>
      </c>
      <c r="F1571" s="14" t="e">
        <f t="shared" si="51"/>
        <v>#REF!</v>
      </c>
      <c r="G1571" s="14" t="e">
        <f>VLOOKUP(F1571,'Time Chart'!$A$1:$D$25,4,0)</f>
        <v>#REF!</v>
      </c>
      <c r="H1571" s="21" t="e">
        <f>'Ctrl+V'!#REF!</f>
        <v>#REF!</v>
      </c>
      <c r="K1571" s="14" t="str">
        <f t="shared" si="52"/>
        <v>Salida</v>
      </c>
    </row>
    <row r="1572" spans="1:11" x14ac:dyDescent="0.25">
      <c r="A1572" s="14">
        <v>1571</v>
      </c>
      <c r="B1572" s="14" t="e">
        <f>VLOOKUP('Ctrl+V'!#REF!,Data!$A$1:$B$200,2,0)</f>
        <v>#REF!</v>
      </c>
      <c r="C1572" s="19" t="e">
        <f>'Ctrl+V'!#REF!</f>
        <v>#REF!</v>
      </c>
      <c r="D1572" s="20" t="e">
        <f>'Ctrl+V'!#REF!</f>
        <v>#REF!</v>
      </c>
      <c r="E1572" s="14" t="e">
        <f>'Ctrl+V'!#REF!</f>
        <v>#REF!</v>
      </c>
      <c r="F1572" s="14" t="e">
        <f t="shared" si="51"/>
        <v>#REF!</v>
      </c>
      <c r="G1572" s="14" t="e">
        <f>VLOOKUP(F1572,'Time Chart'!$A$1:$D$25,4,0)</f>
        <v>#REF!</v>
      </c>
      <c r="H1572" s="21" t="e">
        <f>'Ctrl+V'!#REF!</f>
        <v>#REF!</v>
      </c>
      <c r="K1572" s="14" t="str">
        <f t="shared" si="52"/>
        <v>Salida</v>
      </c>
    </row>
    <row r="1573" spans="1:11" x14ac:dyDescent="0.25">
      <c r="A1573" s="14">
        <v>1572</v>
      </c>
      <c r="B1573" s="14" t="e">
        <f>VLOOKUP('Ctrl+V'!#REF!,Data!$A$1:$B$200,2,0)</f>
        <v>#REF!</v>
      </c>
      <c r="C1573" s="19" t="e">
        <f>'Ctrl+V'!#REF!</f>
        <v>#REF!</v>
      </c>
      <c r="D1573" s="20" t="e">
        <f>'Ctrl+V'!#REF!</f>
        <v>#REF!</v>
      </c>
      <c r="E1573" s="14" t="e">
        <f>'Ctrl+V'!#REF!</f>
        <v>#REF!</v>
      </c>
      <c r="F1573" s="14" t="e">
        <f t="shared" si="51"/>
        <v>#REF!</v>
      </c>
      <c r="G1573" s="14" t="e">
        <f>VLOOKUP(F1573,'Time Chart'!$A$1:$D$25,4,0)</f>
        <v>#REF!</v>
      </c>
      <c r="H1573" s="21" t="e">
        <f>'Ctrl+V'!#REF!</f>
        <v>#REF!</v>
      </c>
      <c r="K1573" s="14" t="str">
        <f t="shared" si="52"/>
        <v>Salida</v>
      </c>
    </row>
    <row r="1574" spans="1:11" x14ac:dyDescent="0.25">
      <c r="A1574" s="14">
        <v>1573</v>
      </c>
      <c r="B1574" s="14" t="e">
        <f>VLOOKUP('Ctrl+V'!#REF!,Data!$A$1:$B$200,2,0)</f>
        <v>#REF!</v>
      </c>
      <c r="C1574" s="19" t="e">
        <f>'Ctrl+V'!#REF!</f>
        <v>#REF!</v>
      </c>
      <c r="D1574" s="20" t="e">
        <f>'Ctrl+V'!#REF!</f>
        <v>#REF!</v>
      </c>
      <c r="E1574" s="14" t="e">
        <f>'Ctrl+V'!#REF!</f>
        <v>#REF!</v>
      </c>
      <c r="F1574" s="14" t="e">
        <f t="shared" si="51"/>
        <v>#REF!</v>
      </c>
      <c r="G1574" s="14" t="e">
        <f>VLOOKUP(F1574,'Time Chart'!$A$1:$D$25,4,0)</f>
        <v>#REF!</v>
      </c>
      <c r="H1574" s="21" t="e">
        <f>'Ctrl+V'!#REF!</f>
        <v>#REF!</v>
      </c>
      <c r="K1574" s="14" t="str">
        <f t="shared" si="52"/>
        <v>Salida</v>
      </c>
    </row>
    <row r="1575" spans="1:11" x14ac:dyDescent="0.25">
      <c r="A1575" s="14">
        <v>1574</v>
      </c>
      <c r="B1575" s="14" t="e">
        <f>VLOOKUP('Ctrl+V'!#REF!,Data!$A$1:$B$200,2,0)</f>
        <v>#REF!</v>
      </c>
      <c r="C1575" s="19" t="e">
        <f>'Ctrl+V'!#REF!</f>
        <v>#REF!</v>
      </c>
      <c r="D1575" s="20" t="e">
        <f>'Ctrl+V'!#REF!</f>
        <v>#REF!</v>
      </c>
      <c r="E1575" s="14" t="e">
        <f>'Ctrl+V'!#REF!</f>
        <v>#REF!</v>
      </c>
      <c r="F1575" s="14" t="e">
        <f t="shared" si="51"/>
        <v>#REF!</v>
      </c>
      <c r="G1575" s="14" t="e">
        <f>VLOOKUP(F1575,'Time Chart'!$A$1:$D$25,4,0)</f>
        <v>#REF!</v>
      </c>
      <c r="H1575" s="21" t="e">
        <f>'Ctrl+V'!#REF!</f>
        <v>#REF!</v>
      </c>
      <c r="K1575" s="14" t="str">
        <f t="shared" si="52"/>
        <v>Salida</v>
      </c>
    </row>
    <row r="1576" spans="1:11" x14ac:dyDescent="0.25">
      <c r="A1576" s="14">
        <v>1575</v>
      </c>
      <c r="B1576" s="14" t="e">
        <f>VLOOKUP('Ctrl+V'!#REF!,Data!$A$1:$B$200,2,0)</f>
        <v>#REF!</v>
      </c>
      <c r="C1576" s="19" t="e">
        <f>'Ctrl+V'!#REF!</f>
        <v>#REF!</v>
      </c>
      <c r="D1576" s="20" t="e">
        <f>'Ctrl+V'!#REF!</f>
        <v>#REF!</v>
      </c>
      <c r="E1576" s="14" t="e">
        <f>'Ctrl+V'!#REF!</f>
        <v>#REF!</v>
      </c>
      <c r="F1576" s="14" t="e">
        <f t="shared" si="51"/>
        <v>#REF!</v>
      </c>
      <c r="G1576" s="14" t="e">
        <f>VLOOKUP(F1576,'Time Chart'!$A$1:$D$25,4,0)</f>
        <v>#REF!</v>
      </c>
      <c r="H1576" s="21" t="e">
        <f>'Ctrl+V'!#REF!</f>
        <v>#REF!</v>
      </c>
      <c r="K1576" s="14" t="str">
        <f t="shared" si="52"/>
        <v>Salida</v>
      </c>
    </row>
    <row r="1577" spans="1:11" x14ac:dyDescent="0.25">
      <c r="A1577" s="14">
        <v>1576</v>
      </c>
      <c r="B1577" s="14" t="e">
        <f>VLOOKUP('Ctrl+V'!#REF!,Data!$A$1:$B$200,2,0)</f>
        <v>#REF!</v>
      </c>
      <c r="C1577" s="19" t="e">
        <f>'Ctrl+V'!#REF!</f>
        <v>#REF!</v>
      </c>
      <c r="D1577" s="20" t="e">
        <f>'Ctrl+V'!#REF!</f>
        <v>#REF!</v>
      </c>
      <c r="E1577" s="14" t="e">
        <f>'Ctrl+V'!#REF!</f>
        <v>#REF!</v>
      </c>
      <c r="F1577" s="14" t="e">
        <f t="shared" si="51"/>
        <v>#REF!</v>
      </c>
      <c r="G1577" s="14" t="e">
        <f>VLOOKUP(F1577,'Time Chart'!$A$1:$D$25,4,0)</f>
        <v>#REF!</v>
      </c>
      <c r="H1577" s="21" t="e">
        <f>'Ctrl+V'!#REF!</f>
        <v>#REF!</v>
      </c>
      <c r="K1577" s="14" t="str">
        <f t="shared" si="52"/>
        <v>Salida</v>
      </c>
    </row>
    <row r="1578" spans="1:11" x14ac:dyDescent="0.25">
      <c r="A1578" s="14">
        <v>1577</v>
      </c>
      <c r="B1578" s="14" t="e">
        <f>VLOOKUP('Ctrl+V'!#REF!,Data!$A$1:$B$200,2,0)</f>
        <v>#REF!</v>
      </c>
      <c r="C1578" s="19" t="e">
        <f>'Ctrl+V'!#REF!</f>
        <v>#REF!</v>
      </c>
      <c r="D1578" s="20" t="e">
        <f>'Ctrl+V'!#REF!</f>
        <v>#REF!</v>
      </c>
      <c r="E1578" s="14" t="e">
        <f>'Ctrl+V'!#REF!</f>
        <v>#REF!</v>
      </c>
      <c r="F1578" s="14" t="e">
        <f t="shared" si="51"/>
        <v>#REF!</v>
      </c>
      <c r="G1578" s="14" t="e">
        <f>VLOOKUP(F1578,'Time Chart'!$A$1:$D$25,4,0)</f>
        <v>#REF!</v>
      </c>
      <c r="H1578" s="21" t="e">
        <f>'Ctrl+V'!#REF!</f>
        <v>#REF!</v>
      </c>
      <c r="K1578" s="14" t="str">
        <f t="shared" si="52"/>
        <v>Salida</v>
      </c>
    </row>
    <row r="1579" spans="1:11" x14ac:dyDescent="0.25">
      <c r="A1579" s="14">
        <v>1578</v>
      </c>
      <c r="B1579" s="14" t="e">
        <f>VLOOKUP('Ctrl+V'!#REF!,Data!$A$1:$B$200,2,0)</f>
        <v>#REF!</v>
      </c>
      <c r="C1579" s="19" t="e">
        <f>'Ctrl+V'!#REF!</f>
        <v>#REF!</v>
      </c>
      <c r="D1579" s="20" t="e">
        <f>'Ctrl+V'!#REF!</f>
        <v>#REF!</v>
      </c>
      <c r="E1579" s="14" t="e">
        <f>'Ctrl+V'!#REF!</f>
        <v>#REF!</v>
      </c>
      <c r="F1579" s="14" t="e">
        <f t="shared" si="51"/>
        <v>#REF!</v>
      </c>
      <c r="G1579" s="14" t="e">
        <f>VLOOKUP(F1579,'Time Chart'!$A$1:$D$25,4,0)</f>
        <v>#REF!</v>
      </c>
      <c r="H1579" s="21" t="e">
        <f>'Ctrl+V'!#REF!</f>
        <v>#REF!</v>
      </c>
      <c r="K1579" s="14" t="str">
        <f t="shared" si="52"/>
        <v>Salida</v>
      </c>
    </row>
    <row r="1580" spans="1:11" x14ac:dyDescent="0.25">
      <c r="A1580" s="14">
        <v>1579</v>
      </c>
      <c r="B1580" s="14" t="e">
        <f>VLOOKUP('Ctrl+V'!#REF!,Data!$A$1:$B$200,2,0)</f>
        <v>#REF!</v>
      </c>
      <c r="C1580" s="19" t="e">
        <f>'Ctrl+V'!#REF!</f>
        <v>#REF!</v>
      </c>
      <c r="D1580" s="20" t="e">
        <f>'Ctrl+V'!#REF!</f>
        <v>#REF!</v>
      </c>
      <c r="E1580" s="14" t="e">
        <f>'Ctrl+V'!#REF!</f>
        <v>#REF!</v>
      </c>
      <c r="F1580" s="14" t="e">
        <f t="shared" si="51"/>
        <v>#REF!</v>
      </c>
      <c r="G1580" s="14" t="e">
        <f>VLOOKUP(F1580,'Time Chart'!$A$1:$D$25,4,0)</f>
        <v>#REF!</v>
      </c>
      <c r="H1580" s="21" t="e">
        <f>'Ctrl+V'!#REF!</f>
        <v>#REF!</v>
      </c>
      <c r="K1580" s="14" t="str">
        <f t="shared" si="52"/>
        <v>Salida</v>
      </c>
    </row>
    <row r="1581" spans="1:11" x14ac:dyDescent="0.25">
      <c r="A1581" s="14">
        <v>1580</v>
      </c>
      <c r="B1581" s="14" t="e">
        <f>VLOOKUP('Ctrl+V'!#REF!,Data!$A$1:$B$200,2,0)</f>
        <v>#REF!</v>
      </c>
      <c r="C1581" s="19" t="e">
        <f>'Ctrl+V'!#REF!</f>
        <v>#REF!</v>
      </c>
      <c r="D1581" s="20" t="e">
        <f>'Ctrl+V'!#REF!</f>
        <v>#REF!</v>
      </c>
      <c r="E1581" s="14" t="e">
        <f>'Ctrl+V'!#REF!</f>
        <v>#REF!</v>
      </c>
      <c r="F1581" s="14" t="e">
        <f t="shared" si="51"/>
        <v>#REF!</v>
      </c>
      <c r="G1581" s="14" t="e">
        <f>VLOOKUP(F1581,'Time Chart'!$A$1:$D$25,4,0)</f>
        <v>#REF!</v>
      </c>
      <c r="H1581" s="21" t="e">
        <f>'Ctrl+V'!#REF!</f>
        <v>#REF!</v>
      </c>
      <c r="K1581" s="14" t="str">
        <f t="shared" si="52"/>
        <v>Salida</v>
      </c>
    </row>
    <row r="1582" spans="1:11" x14ac:dyDescent="0.25">
      <c r="A1582" s="14">
        <v>1581</v>
      </c>
      <c r="B1582" s="14" t="e">
        <f>VLOOKUP('Ctrl+V'!#REF!,Data!$A$1:$B$200,2,0)</f>
        <v>#REF!</v>
      </c>
      <c r="C1582" s="19" t="e">
        <f>'Ctrl+V'!#REF!</f>
        <v>#REF!</v>
      </c>
      <c r="D1582" s="20" t="e">
        <f>'Ctrl+V'!#REF!</f>
        <v>#REF!</v>
      </c>
      <c r="E1582" s="14" t="e">
        <f>'Ctrl+V'!#REF!</f>
        <v>#REF!</v>
      </c>
      <c r="F1582" s="14" t="e">
        <f t="shared" si="51"/>
        <v>#REF!</v>
      </c>
      <c r="G1582" s="14" t="e">
        <f>VLOOKUP(F1582,'Time Chart'!$A$1:$D$25,4,0)</f>
        <v>#REF!</v>
      </c>
      <c r="H1582" s="21" t="e">
        <f>'Ctrl+V'!#REF!</f>
        <v>#REF!</v>
      </c>
      <c r="K1582" s="14" t="str">
        <f t="shared" si="52"/>
        <v>Salida</v>
      </c>
    </row>
    <row r="1583" spans="1:11" x14ac:dyDescent="0.25">
      <c r="A1583" s="14">
        <v>1582</v>
      </c>
      <c r="B1583" s="14" t="e">
        <f>VLOOKUP('Ctrl+V'!#REF!,Data!$A$1:$B$200,2,0)</f>
        <v>#REF!</v>
      </c>
      <c r="C1583" s="19" t="e">
        <f>'Ctrl+V'!#REF!</f>
        <v>#REF!</v>
      </c>
      <c r="D1583" s="20" t="e">
        <f>'Ctrl+V'!#REF!</f>
        <v>#REF!</v>
      </c>
      <c r="E1583" s="14" t="e">
        <f>'Ctrl+V'!#REF!</f>
        <v>#REF!</v>
      </c>
      <c r="F1583" s="14" t="e">
        <f t="shared" si="51"/>
        <v>#REF!</v>
      </c>
      <c r="G1583" s="14" t="e">
        <f>VLOOKUP(F1583,'Time Chart'!$A$1:$D$25,4,0)</f>
        <v>#REF!</v>
      </c>
      <c r="H1583" s="21" t="e">
        <f>'Ctrl+V'!#REF!</f>
        <v>#REF!</v>
      </c>
      <c r="K1583" s="14" t="str">
        <f t="shared" si="52"/>
        <v>Salida</v>
      </c>
    </row>
    <row r="1584" spans="1:11" x14ac:dyDescent="0.25">
      <c r="A1584" s="14">
        <v>1583</v>
      </c>
      <c r="B1584" s="14" t="e">
        <f>VLOOKUP('Ctrl+V'!#REF!,Data!$A$1:$B$200,2,0)</f>
        <v>#REF!</v>
      </c>
      <c r="C1584" s="19" t="e">
        <f>'Ctrl+V'!#REF!</f>
        <v>#REF!</v>
      </c>
      <c r="D1584" s="20" t="e">
        <f>'Ctrl+V'!#REF!</f>
        <v>#REF!</v>
      </c>
      <c r="E1584" s="14" t="e">
        <f>'Ctrl+V'!#REF!</f>
        <v>#REF!</v>
      </c>
      <c r="F1584" s="14" t="e">
        <f t="shared" si="51"/>
        <v>#REF!</v>
      </c>
      <c r="G1584" s="14" t="e">
        <f>VLOOKUP(F1584,'Time Chart'!$A$1:$D$25,4,0)</f>
        <v>#REF!</v>
      </c>
      <c r="H1584" s="21" t="e">
        <f>'Ctrl+V'!#REF!</f>
        <v>#REF!</v>
      </c>
      <c r="K1584" s="14" t="str">
        <f t="shared" si="52"/>
        <v>Salida</v>
      </c>
    </row>
    <row r="1585" spans="1:11" x14ac:dyDescent="0.25">
      <c r="A1585" s="14">
        <v>1584</v>
      </c>
      <c r="B1585" s="14" t="e">
        <f>VLOOKUP('Ctrl+V'!#REF!,Data!$A$1:$B$200,2,0)</f>
        <v>#REF!</v>
      </c>
      <c r="C1585" s="19" t="e">
        <f>'Ctrl+V'!#REF!</f>
        <v>#REF!</v>
      </c>
      <c r="D1585" s="20" t="e">
        <f>'Ctrl+V'!#REF!</f>
        <v>#REF!</v>
      </c>
      <c r="E1585" s="14" t="e">
        <f>'Ctrl+V'!#REF!</f>
        <v>#REF!</v>
      </c>
      <c r="F1585" s="14" t="e">
        <f t="shared" ref="F1585:F1648" si="53">ROUNDDOWN(HOUR(C1585),1)+1</f>
        <v>#REF!</v>
      </c>
      <c r="G1585" s="14" t="e">
        <f>VLOOKUP(F1585,'Time Chart'!$A$1:$D$25,4,0)</f>
        <v>#REF!</v>
      </c>
      <c r="H1585" s="21" t="e">
        <f>'Ctrl+V'!#REF!</f>
        <v>#REF!</v>
      </c>
      <c r="K1585" s="14" t="str">
        <f t="shared" si="52"/>
        <v>Salida</v>
      </c>
    </row>
    <row r="1586" spans="1:11" x14ac:dyDescent="0.25">
      <c r="A1586" s="14">
        <v>1585</v>
      </c>
      <c r="B1586" s="14" t="e">
        <f>VLOOKUP('Ctrl+V'!#REF!,Data!$A$1:$B$200,2,0)</f>
        <v>#REF!</v>
      </c>
      <c r="C1586" s="19" t="e">
        <f>'Ctrl+V'!#REF!</f>
        <v>#REF!</v>
      </c>
      <c r="D1586" s="20" t="e">
        <f>'Ctrl+V'!#REF!</f>
        <v>#REF!</v>
      </c>
      <c r="E1586" s="14" t="e">
        <f>'Ctrl+V'!#REF!</f>
        <v>#REF!</v>
      </c>
      <c r="F1586" s="14" t="e">
        <f t="shared" si="53"/>
        <v>#REF!</v>
      </c>
      <c r="G1586" s="14" t="e">
        <f>VLOOKUP(F1586,'Time Chart'!$A$1:$D$25,4,0)</f>
        <v>#REF!</v>
      </c>
      <c r="H1586" s="21" t="e">
        <f>'Ctrl+V'!#REF!</f>
        <v>#REF!</v>
      </c>
      <c r="K1586" s="14" t="str">
        <f t="shared" si="52"/>
        <v>Salida</v>
      </c>
    </row>
    <row r="1587" spans="1:11" x14ac:dyDescent="0.25">
      <c r="A1587" s="14">
        <v>1586</v>
      </c>
      <c r="B1587" s="14" t="e">
        <f>VLOOKUP('Ctrl+V'!#REF!,Data!$A$1:$B$200,2,0)</f>
        <v>#REF!</v>
      </c>
      <c r="C1587" s="19" t="e">
        <f>'Ctrl+V'!#REF!</f>
        <v>#REF!</v>
      </c>
      <c r="D1587" s="20" t="e">
        <f>'Ctrl+V'!#REF!</f>
        <v>#REF!</v>
      </c>
      <c r="E1587" s="14" t="e">
        <f>'Ctrl+V'!#REF!</f>
        <v>#REF!</v>
      </c>
      <c r="F1587" s="14" t="e">
        <f t="shared" si="53"/>
        <v>#REF!</v>
      </c>
      <c r="G1587" s="14" t="e">
        <f>VLOOKUP(F1587,'Time Chart'!$A$1:$D$25,4,0)</f>
        <v>#REF!</v>
      </c>
      <c r="H1587" s="21" t="e">
        <f>'Ctrl+V'!#REF!</f>
        <v>#REF!</v>
      </c>
      <c r="K1587" s="14" t="str">
        <f t="shared" si="52"/>
        <v>Salida</v>
      </c>
    </row>
    <row r="1588" spans="1:11" x14ac:dyDescent="0.25">
      <c r="A1588" s="14">
        <v>1587</v>
      </c>
      <c r="B1588" s="14" t="e">
        <f>VLOOKUP('Ctrl+V'!#REF!,Data!$A$1:$B$200,2,0)</f>
        <v>#REF!</v>
      </c>
      <c r="C1588" s="19" t="e">
        <f>'Ctrl+V'!#REF!</f>
        <v>#REF!</v>
      </c>
      <c r="D1588" s="20" t="e">
        <f>'Ctrl+V'!#REF!</f>
        <v>#REF!</v>
      </c>
      <c r="E1588" s="14" t="e">
        <f>'Ctrl+V'!#REF!</f>
        <v>#REF!</v>
      </c>
      <c r="F1588" s="14" t="e">
        <f t="shared" si="53"/>
        <v>#REF!</v>
      </c>
      <c r="G1588" s="14" t="e">
        <f>VLOOKUP(F1588,'Time Chart'!$A$1:$D$25,4,0)</f>
        <v>#REF!</v>
      </c>
      <c r="H1588" s="21" t="e">
        <f>'Ctrl+V'!#REF!</f>
        <v>#REF!</v>
      </c>
      <c r="K1588" s="14" t="str">
        <f t="shared" si="52"/>
        <v>Salida</v>
      </c>
    </row>
    <row r="1589" spans="1:11" x14ac:dyDescent="0.25">
      <c r="A1589" s="14">
        <v>1588</v>
      </c>
      <c r="B1589" s="14" t="e">
        <f>VLOOKUP('Ctrl+V'!#REF!,Data!$A$1:$B$200,2,0)</f>
        <v>#REF!</v>
      </c>
      <c r="C1589" s="19" t="e">
        <f>'Ctrl+V'!#REF!</f>
        <v>#REF!</v>
      </c>
      <c r="D1589" s="20" t="e">
        <f>'Ctrl+V'!#REF!</f>
        <v>#REF!</v>
      </c>
      <c r="E1589" s="14" t="e">
        <f>'Ctrl+V'!#REF!</f>
        <v>#REF!</v>
      </c>
      <c r="F1589" s="14" t="e">
        <f t="shared" si="53"/>
        <v>#REF!</v>
      </c>
      <c r="G1589" s="14" t="e">
        <f>VLOOKUP(F1589,'Time Chart'!$A$1:$D$25,4,0)</f>
        <v>#REF!</v>
      </c>
      <c r="H1589" s="21" t="e">
        <f>'Ctrl+V'!#REF!</f>
        <v>#REF!</v>
      </c>
      <c r="K1589" s="14" t="str">
        <f t="shared" si="52"/>
        <v>Salida</v>
      </c>
    </row>
    <row r="1590" spans="1:11" x14ac:dyDescent="0.25">
      <c r="A1590" s="14">
        <v>1589</v>
      </c>
      <c r="B1590" s="14" t="e">
        <f>VLOOKUP('Ctrl+V'!#REF!,Data!$A$1:$B$200,2,0)</f>
        <v>#REF!</v>
      </c>
      <c r="C1590" s="19" t="e">
        <f>'Ctrl+V'!#REF!</f>
        <v>#REF!</v>
      </c>
      <c r="D1590" s="20" t="e">
        <f>'Ctrl+V'!#REF!</f>
        <v>#REF!</v>
      </c>
      <c r="E1590" s="14" t="e">
        <f>'Ctrl+V'!#REF!</f>
        <v>#REF!</v>
      </c>
      <c r="F1590" s="14" t="e">
        <f t="shared" si="53"/>
        <v>#REF!</v>
      </c>
      <c r="G1590" s="14" t="e">
        <f>VLOOKUP(F1590,'Time Chart'!$A$1:$D$25,4,0)</f>
        <v>#REF!</v>
      </c>
      <c r="H1590" s="21" t="e">
        <f>'Ctrl+V'!#REF!</f>
        <v>#REF!</v>
      </c>
      <c r="K1590" s="14" t="str">
        <f t="shared" si="52"/>
        <v>Salida</v>
      </c>
    </row>
    <row r="1591" spans="1:11" x14ac:dyDescent="0.25">
      <c r="A1591" s="14">
        <v>1590</v>
      </c>
      <c r="B1591" s="14" t="e">
        <f>VLOOKUP('Ctrl+V'!#REF!,Data!$A$1:$B$200,2,0)</f>
        <v>#REF!</v>
      </c>
      <c r="C1591" s="19" t="e">
        <f>'Ctrl+V'!#REF!</f>
        <v>#REF!</v>
      </c>
      <c r="D1591" s="20" t="e">
        <f>'Ctrl+V'!#REF!</f>
        <v>#REF!</v>
      </c>
      <c r="E1591" s="14" t="e">
        <f>'Ctrl+V'!#REF!</f>
        <v>#REF!</v>
      </c>
      <c r="F1591" s="14" t="e">
        <f t="shared" si="53"/>
        <v>#REF!</v>
      </c>
      <c r="G1591" s="14" t="e">
        <f>VLOOKUP(F1591,'Time Chart'!$A$1:$D$25,4,0)</f>
        <v>#REF!</v>
      </c>
      <c r="H1591" s="21" t="e">
        <f>'Ctrl+V'!#REF!</f>
        <v>#REF!</v>
      </c>
      <c r="K1591" s="14" t="str">
        <f t="shared" si="52"/>
        <v>Salida</v>
      </c>
    </row>
    <row r="1592" spans="1:11" x14ac:dyDescent="0.25">
      <c r="A1592" s="14">
        <v>1591</v>
      </c>
      <c r="B1592" s="14" t="e">
        <f>VLOOKUP('Ctrl+V'!#REF!,Data!$A$1:$B$200,2,0)</f>
        <v>#REF!</v>
      </c>
      <c r="C1592" s="19" t="e">
        <f>'Ctrl+V'!#REF!</f>
        <v>#REF!</v>
      </c>
      <c r="D1592" s="20" t="e">
        <f>'Ctrl+V'!#REF!</f>
        <v>#REF!</v>
      </c>
      <c r="E1592" s="14" t="e">
        <f>'Ctrl+V'!#REF!</f>
        <v>#REF!</v>
      </c>
      <c r="F1592" s="14" t="e">
        <f t="shared" si="53"/>
        <v>#REF!</v>
      </c>
      <c r="G1592" s="14" t="e">
        <f>VLOOKUP(F1592,'Time Chart'!$A$1:$D$25,4,0)</f>
        <v>#REF!</v>
      </c>
      <c r="H1592" s="21" t="e">
        <f>'Ctrl+V'!#REF!</f>
        <v>#REF!</v>
      </c>
      <c r="K1592" s="14" t="str">
        <f t="shared" si="52"/>
        <v>Salida</v>
      </c>
    </row>
    <row r="1593" spans="1:11" x14ac:dyDescent="0.25">
      <c r="A1593" s="14">
        <v>1592</v>
      </c>
      <c r="B1593" s="14" t="e">
        <f>VLOOKUP('Ctrl+V'!#REF!,Data!$A$1:$B$200,2,0)</f>
        <v>#REF!</v>
      </c>
      <c r="C1593" s="19" t="e">
        <f>'Ctrl+V'!#REF!</f>
        <v>#REF!</v>
      </c>
      <c r="D1593" s="20" t="e">
        <f>'Ctrl+V'!#REF!</f>
        <v>#REF!</v>
      </c>
      <c r="E1593" s="14" t="e">
        <f>'Ctrl+V'!#REF!</f>
        <v>#REF!</v>
      </c>
      <c r="F1593" s="14" t="e">
        <f t="shared" si="53"/>
        <v>#REF!</v>
      </c>
      <c r="G1593" s="14" t="e">
        <f>VLOOKUP(F1593,'Time Chart'!$A$1:$D$25,4,0)</f>
        <v>#REF!</v>
      </c>
      <c r="H1593" s="21" t="e">
        <f>'Ctrl+V'!#REF!</f>
        <v>#REF!</v>
      </c>
      <c r="K1593" s="14" t="str">
        <f t="shared" si="52"/>
        <v>Salida</v>
      </c>
    </row>
    <row r="1594" spans="1:11" x14ac:dyDescent="0.25">
      <c r="A1594" s="14">
        <v>1593</v>
      </c>
      <c r="B1594" s="14" t="e">
        <f>VLOOKUP('Ctrl+V'!#REF!,Data!$A$1:$B$200,2,0)</f>
        <v>#REF!</v>
      </c>
      <c r="C1594" s="19" t="e">
        <f>'Ctrl+V'!#REF!</f>
        <v>#REF!</v>
      </c>
      <c r="D1594" s="20" t="e">
        <f>'Ctrl+V'!#REF!</f>
        <v>#REF!</v>
      </c>
      <c r="E1594" s="14" t="e">
        <f>'Ctrl+V'!#REF!</f>
        <v>#REF!</v>
      </c>
      <c r="F1594" s="14" t="e">
        <f t="shared" si="53"/>
        <v>#REF!</v>
      </c>
      <c r="G1594" s="14" t="e">
        <f>VLOOKUP(F1594,'Time Chart'!$A$1:$D$25,4,0)</f>
        <v>#REF!</v>
      </c>
      <c r="H1594" s="21" t="e">
        <f>'Ctrl+V'!#REF!</f>
        <v>#REF!</v>
      </c>
      <c r="K1594" s="14" t="str">
        <f t="shared" si="52"/>
        <v>Salida</v>
      </c>
    </row>
    <row r="1595" spans="1:11" x14ac:dyDescent="0.25">
      <c r="A1595" s="14">
        <v>1594</v>
      </c>
      <c r="B1595" s="14" t="e">
        <f>VLOOKUP('Ctrl+V'!#REF!,Data!$A$1:$B$200,2,0)</f>
        <v>#REF!</v>
      </c>
      <c r="C1595" s="19" t="e">
        <f>'Ctrl+V'!#REF!</f>
        <v>#REF!</v>
      </c>
      <c r="D1595" s="20" t="e">
        <f>'Ctrl+V'!#REF!</f>
        <v>#REF!</v>
      </c>
      <c r="E1595" s="14" t="e">
        <f>'Ctrl+V'!#REF!</f>
        <v>#REF!</v>
      </c>
      <c r="F1595" s="14" t="e">
        <f t="shared" si="53"/>
        <v>#REF!</v>
      </c>
      <c r="G1595" s="14" t="e">
        <f>VLOOKUP(F1595,'Time Chart'!$A$1:$D$25,4,0)</f>
        <v>#REF!</v>
      </c>
      <c r="H1595" s="21" t="e">
        <f>'Ctrl+V'!#REF!</f>
        <v>#REF!</v>
      </c>
      <c r="K1595" s="14" t="str">
        <f t="shared" si="52"/>
        <v>Salida</v>
      </c>
    </row>
    <row r="1596" spans="1:11" x14ac:dyDescent="0.25">
      <c r="A1596" s="14">
        <v>1595</v>
      </c>
      <c r="B1596" s="14" t="e">
        <f>VLOOKUP('Ctrl+V'!#REF!,Data!$A$1:$B$200,2,0)</f>
        <v>#REF!</v>
      </c>
      <c r="C1596" s="19" t="e">
        <f>'Ctrl+V'!#REF!</f>
        <v>#REF!</v>
      </c>
      <c r="D1596" s="20" t="e">
        <f>'Ctrl+V'!#REF!</f>
        <v>#REF!</v>
      </c>
      <c r="E1596" s="14" t="e">
        <f>'Ctrl+V'!#REF!</f>
        <v>#REF!</v>
      </c>
      <c r="F1596" s="14" t="e">
        <f t="shared" si="53"/>
        <v>#REF!</v>
      </c>
      <c r="G1596" s="14" t="e">
        <f>VLOOKUP(F1596,'Time Chart'!$A$1:$D$25,4,0)</f>
        <v>#REF!</v>
      </c>
      <c r="H1596" s="21" t="e">
        <f>'Ctrl+V'!#REF!</f>
        <v>#REF!</v>
      </c>
      <c r="K1596" s="14" t="str">
        <f t="shared" si="52"/>
        <v>Salida</v>
      </c>
    </row>
    <row r="1597" spans="1:11" x14ac:dyDescent="0.25">
      <c r="A1597" s="14">
        <v>1596</v>
      </c>
      <c r="B1597" s="14" t="e">
        <f>VLOOKUP('Ctrl+V'!#REF!,Data!$A$1:$B$200,2,0)</f>
        <v>#REF!</v>
      </c>
      <c r="C1597" s="19" t="e">
        <f>'Ctrl+V'!#REF!</f>
        <v>#REF!</v>
      </c>
      <c r="D1597" s="20" t="e">
        <f>'Ctrl+V'!#REF!</f>
        <v>#REF!</v>
      </c>
      <c r="E1597" s="14" t="e">
        <f>'Ctrl+V'!#REF!</f>
        <v>#REF!</v>
      </c>
      <c r="F1597" s="14" t="e">
        <f t="shared" si="53"/>
        <v>#REF!</v>
      </c>
      <c r="G1597" s="14" t="e">
        <f>VLOOKUP(F1597,'Time Chart'!$A$1:$D$25,4,0)</f>
        <v>#REF!</v>
      </c>
      <c r="H1597" s="21" t="e">
        <f>'Ctrl+V'!#REF!</f>
        <v>#REF!</v>
      </c>
      <c r="K1597" s="14" t="str">
        <f t="shared" si="52"/>
        <v>Salida</v>
      </c>
    </row>
    <row r="1598" spans="1:11" x14ac:dyDescent="0.25">
      <c r="A1598" s="14">
        <v>1597</v>
      </c>
      <c r="B1598" s="14" t="e">
        <f>VLOOKUP('Ctrl+V'!#REF!,Data!$A$1:$B$200,2,0)</f>
        <v>#REF!</v>
      </c>
      <c r="C1598" s="19" t="e">
        <f>'Ctrl+V'!#REF!</f>
        <v>#REF!</v>
      </c>
      <c r="D1598" s="20" t="e">
        <f>'Ctrl+V'!#REF!</f>
        <v>#REF!</v>
      </c>
      <c r="E1598" s="14" t="e">
        <f>'Ctrl+V'!#REF!</f>
        <v>#REF!</v>
      </c>
      <c r="F1598" s="14" t="e">
        <f t="shared" si="53"/>
        <v>#REF!</v>
      </c>
      <c r="G1598" s="14" t="e">
        <f>VLOOKUP(F1598,'Time Chart'!$A$1:$D$25,4,0)</f>
        <v>#REF!</v>
      </c>
      <c r="H1598" s="21" t="e">
        <f>'Ctrl+V'!#REF!</f>
        <v>#REF!</v>
      </c>
      <c r="K1598" s="14" t="str">
        <f t="shared" si="52"/>
        <v>Salida</v>
      </c>
    </row>
    <row r="1599" spans="1:11" x14ac:dyDescent="0.25">
      <c r="A1599" s="14">
        <v>1598</v>
      </c>
      <c r="B1599" s="14" t="e">
        <f>VLOOKUP('Ctrl+V'!#REF!,Data!$A$1:$B$200,2,0)</f>
        <v>#REF!</v>
      </c>
      <c r="C1599" s="19" t="e">
        <f>'Ctrl+V'!#REF!</f>
        <v>#REF!</v>
      </c>
      <c r="D1599" s="20" t="e">
        <f>'Ctrl+V'!#REF!</f>
        <v>#REF!</v>
      </c>
      <c r="E1599" s="14" t="e">
        <f>'Ctrl+V'!#REF!</f>
        <v>#REF!</v>
      </c>
      <c r="F1599" s="14" t="e">
        <f t="shared" si="53"/>
        <v>#REF!</v>
      </c>
      <c r="G1599" s="14" t="e">
        <f>VLOOKUP(F1599,'Time Chart'!$A$1:$D$25,4,0)</f>
        <v>#REF!</v>
      </c>
      <c r="H1599" s="21" t="e">
        <f>'Ctrl+V'!#REF!</f>
        <v>#REF!</v>
      </c>
      <c r="K1599" s="14" t="str">
        <f t="shared" si="52"/>
        <v>Salida</v>
      </c>
    </row>
    <row r="1600" spans="1:11" x14ac:dyDescent="0.25">
      <c r="A1600" s="14">
        <v>1599</v>
      </c>
      <c r="B1600" s="14" t="e">
        <f>VLOOKUP('Ctrl+V'!#REF!,Data!$A$1:$B$200,2,0)</f>
        <v>#REF!</v>
      </c>
      <c r="C1600" s="19" t="e">
        <f>'Ctrl+V'!#REF!</f>
        <v>#REF!</v>
      </c>
      <c r="D1600" s="20" t="e">
        <f>'Ctrl+V'!#REF!</f>
        <v>#REF!</v>
      </c>
      <c r="E1600" s="14" t="e">
        <f>'Ctrl+V'!#REF!</f>
        <v>#REF!</v>
      </c>
      <c r="F1600" s="14" t="e">
        <f t="shared" si="53"/>
        <v>#REF!</v>
      </c>
      <c r="G1600" s="14" t="e">
        <f>VLOOKUP(F1600,'Time Chart'!$A$1:$D$25,4,0)</f>
        <v>#REF!</v>
      </c>
      <c r="H1600" s="21" t="e">
        <f>'Ctrl+V'!#REF!</f>
        <v>#REF!</v>
      </c>
      <c r="K1600" s="14" t="str">
        <f t="shared" si="52"/>
        <v>Salida</v>
      </c>
    </row>
    <row r="1601" spans="1:11" x14ac:dyDescent="0.25">
      <c r="A1601" s="14">
        <v>1600</v>
      </c>
      <c r="B1601" s="14" t="e">
        <f>VLOOKUP('Ctrl+V'!#REF!,Data!$A$1:$B$200,2,0)</f>
        <v>#REF!</v>
      </c>
      <c r="C1601" s="19" t="e">
        <f>'Ctrl+V'!#REF!</f>
        <v>#REF!</v>
      </c>
      <c r="D1601" s="20" t="e">
        <f>'Ctrl+V'!#REF!</f>
        <v>#REF!</v>
      </c>
      <c r="E1601" s="14" t="e">
        <f>'Ctrl+V'!#REF!</f>
        <v>#REF!</v>
      </c>
      <c r="F1601" s="14" t="e">
        <f t="shared" si="53"/>
        <v>#REF!</v>
      </c>
      <c r="G1601" s="14" t="e">
        <f>VLOOKUP(F1601,'Time Chart'!$A$1:$D$25,4,0)</f>
        <v>#REF!</v>
      </c>
      <c r="H1601" s="21" t="e">
        <f>'Ctrl+V'!#REF!</f>
        <v>#REF!</v>
      </c>
      <c r="K1601" s="14" t="str">
        <f t="shared" si="52"/>
        <v>Salida</v>
      </c>
    </row>
    <row r="1602" spans="1:11" x14ac:dyDescent="0.25">
      <c r="A1602" s="14">
        <v>1601</v>
      </c>
      <c r="B1602" s="14" t="e">
        <f>VLOOKUP('Ctrl+V'!#REF!,Data!$A$1:$B$200,2,0)</f>
        <v>#REF!</v>
      </c>
      <c r="C1602" s="19" t="e">
        <f>'Ctrl+V'!#REF!</f>
        <v>#REF!</v>
      </c>
      <c r="D1602" s="20" t="e">
        <f>'Ctrl+V'!#REF!</f>
        <v>#REF!</v>
      </c>
      <c r="E1602" s="14" t="e">
        <f>'Ctrl+V'!#REF!</f>
        <v>#REF!</v>
      </c>
      <c r="F1602" s="14" t="e">
        <f t="shared" si="53"/>
        <v>#REF!</v>
      </c>
      <c r="G1602" s="14" t="e">
        <f>VLOOKUP(F1602,'Time Chart'!$A$1:$D$25,4,0)</f>
        <v>#REF!</v>
      </c>
      <c r="H1602" s="21" t="e">
        <f>'Ctrl+V'!#REF!</f>
        <v>#REF!</v>
      </c>
      <c r="K1602" s="14" t="str">
        <f t="shared" si="52"/>
        <v>Salida</v>
      </c>
    </row>
    <row r="1603" spans="1:11" x14ac:dyDescent="0.25">
      <c r="A1603" s="14">
        <v>1602</v>
      </c>
      <c r="B1603" s="14" t="e">
        <f>VLOOKUP('Ctrl+V'!#REF!,Data!$A$1:$B$200,2,0)</f>
        <v>#REF!</v>
      </c>
      <c r="C1603" s="19" t="e">
        <f>'Ctrl+V'!#REF!</f>
        <v>#REF!</v>
      </c>
      <c r="D1603" s="20" t="e">
        <f>'Ctrl+V'!#REF!</f>
        <v>#REF!</v>
      </c>
      <c r="E1603" s="14" t="e">
        <f>'Ctrl+V'!#REF!</f>
        <v>#REF!</v>
      </c>
      <c r="F1603" s="14" t="e">
        <f t="shared" si="53"/>
        <v>#REF!</v>
      </c>
      <c r="G1603" s="14" t="e">
        <f>VLOOKUP(F1603,'Time Chart'!$A$1:$D$25,4,0)</f>
        <v>#REF!</v>
      </c>
      <c r="H1603" s="21" t="e">
        <f>'Ctrl+V'!#REF!</f>
        <v>#REF!</v>
      </c>
      <c r="K1603" s="14" t="str">
        <f t="shared" ref="K1603:K1666" si="54">IF(J1603="Santa Lucia","Llegada","Salida")</f>
        <v>Salida</v>
      </c>
    </row>
    <row r="1604" spans="1:11" x14ac:dyDescent="0.25">
      <c r="A1604" s="14">
        <v>1603</v>
      </c>
      <c r="B1604" s="14" t="e">
        <f>VLOOKUP('Ctrl+V'!#REF!,Data!$A$1:$B$200,2,0)</f>
        <v>#REF!</v>
      </c>
      <c r="C1604" s="19" t="e">
        <f>'Ctrl+V'!#REF!</f>
        <v>#REF!</v>
      </c>
      <c r="D1604" s="20" t="e">
        <f>'Ctrl+V'!#REF!</f>
        <v>#REF!</v>
      </c>
      <c r="E1604" s="14" t="e">
        <f>'Ctrl+V'!#REF!</f>
        <v>#REF!</v>
      </c>
      <c r="F1604" s="14" t="e">
        <f t="shared" si="53"/>
        <v>#REF!</v>
      </c>
      <c r="G1604" s="14" t="e">
        <f>VLOOKUP(F1604,'Time Chart'!$A$1:$D$25,4,0)</f>
        <v>#REF!</v>
      </c>
      <c r="H1604" s="21" t="e">
        <f>'Ctrl+V'!#REF!</f>
        <v>#REF!</v>
      </c>
      <c r="K1604" s="14" t="str">
        <f t="shared" si="54"/>
        <v>Salida</v>
      </c>
    </row>
    <row r="1605" spans="1:11" x14ac:dyDescent="0.25">
      <c r="A1605" s="14">
        <v>1604</v>
      </c>
      <c r="B1605" s="14" t="e">
        <f>VLOOKUP('Ctrl+V'!#REF!,Data!$A$1:$B$200,2,0)</f>
        <v>#REF!</v>
      </c>
      <c r="C1605" s="19" t="e">
        <f>'Ctrl+V'!#REF!</f>
        <v>#REF!</v>
      </c>
      <c r="D1605" s="20" t="e">
        <f>'Ctrl+V'!#REF!</f>
        <v>#REF!</v>
      </c>
      <c r="E1605" s="14" t="e">
        <f>'Ctrl+V'!#REF!</f>
        <v>#REF!</v>
      </c>
      <c r="F1605" s="14" t="e">
        <f t="shared" si="53"/>
        <v>#REF!</v>
      </c>
      <c r="G1605" s="14" t="e">
        <f>VLOOKUP(F1605,'Time Chart'!$A$1:$D$25,4,0)</f>
        <v>#REF!</v>
      </c>
      <c r="H1605" s="21" t="e">
        <f>'Ctrl+V'!#REF!</f>
        <v>#REF!</v>
      </c>
      <c r="K1605" s="14" t="str">
        <f t="shared" si="54"/>
        <v>Salida</v>
      </c>
    </row>
    <row r="1606" spans="1:11" x14ac:dyDescent="0.25">
      <c r="A1606" s="14">
        <v>1605</v>
      </c>
      <c r="B1606" s="14" t="e">
        <f>VLOOKUP('Ctrl+V'!#REF!,Data!$A$1:$B$200,2,0)</f>
        <v>#REF!</v>
      </c>
      <c r="C1606" s="19" t="e">
        <f>'Ctrl+V'!#REF!</f>
        <v>#REF!</v>
      </c>
      <c r="D1606" s="20" t="e">
        <f>'Ctrl+V'!#REF!</f>
        <v>#REF!</v>
      </c>
      <c r="E1606" s="14" t="e">
        <f>'Ctrl+V'!#REF!</f>
        <v>#REF!</v>
      </c>
      <c r="F1606" s="14" t="e">
        <f t="shared" si="53"/>
        <v>#REF!</v>
      </c>
      <c r="G1606" s="14" t="e">
        <f>VLOOKUP(F1606,'Time Chart'!$A$1:$D$25,4,0)</f>
        <v>#REF!</v>
      </c>
      <c r="H1606" s="21" t="e">
        <f>'Ctrl+V'!#REF!</f>
        <v>#REF!</v>
      </c>
      <c r="K1606" s="14" t="str">
        <f t="shared" si="54"/>
        <v>Salida</v>
      </c>
    </row>
    <row r="1607" spans="1:11" x14ac:dyDescent="0.25">
      <c r="A1607" s="14">
        <v>1606</v>
      </c>
      <c r="B1607" s="14" t="e">
        <f>VLOOKUP('Ctrl+V'!#REF!,Data!$A$1:$B$200,2,0)</f>
        <v>#REF!</v>
      </c>
      <c r="C1607" s="19" t="e">
        <f>'Ctrl+V'!#REF!</f>
        <v>#REF!</v>
      </c>
      <c r="D1607" s="20" t="e">
        <f>'Ctrl+V'!#REF!</f>
        <v>#REF!</v>
      </c>
      <c r="E1607" s="14" t="e">
        <f>'Ctrl+V'!#REF!</f>
        <v>#REF!</v>
      </c>
      <c r="F1607" s="14" t="e">
        <f t="shared" si="53"/>
        <v>#REF!</v>
      </c>
      <c r="G1607" s="14" t="e">
        <f>VLOOKUP(F1607,'Time Chart'!$A$1:$D$25,4,0)</f>
        <v>#REF!</v>
      </c>
      <c r="H1607" s="21" t="e">
        <f>'Ctrl+V'!#REF!</f>
        <v>#REF!</v>
      </c>
      <c r="K1607" s="14" t="str">
        <f t="shared" si="54"/>
        <v>Salida</v>
      </c>
    </row>
    <row r="1608" spans="1:11" x14ac:dyDescent="0.25">
      <c r="A1608" s="14">
        <v>1607</v>
      </c>
      <c r="B1608" s="14" t="e">
        <f>VLOOKUP('Ctrl+V'!#REF!,Data!$A$1:$B$200,2,0)</f>
        <v>#REF!</v>
      </c>
      <c r="C1608" s="19" t="e">
        <f>'Ctrl+V'!#REF!</f>
        <v>#REF!</v>
      </c>
      <c r="D1608" s="20" t="e">
        <f>'Ctrl+V'!#REF!</f>
        <v>#REF!</v>
      </c>
      <c r="E1608" s="14" t="e">
        <f>'Ctrl+V'!#REF!</f>
        <v>#REF!</v>
      </c>
      <c r="F1608" s="14" t="e">
        <f t="shared" si="53"/>
        <v>#REF!</v>
      </c>
      <c r="G1608" s="14" t="e">
        <f>VLOOKUP(F1608,'Time Chart'!$A$1:$D$25,4,0)</f>
        <v>#REF!</v>
      </c>
      <c r="H1608" s="21" t="e">
        <f>'Ctrl+V'!#REF!</f>
        <v>#REF!</v>
      </c>
      <c r="K1608" s="14" t="str">
        <f t="shared" si="54"/>
        <v>Salida</v>
      </c>
    </row>
    <row r="1609" spans="1:11" x14ac:dyDescent="0.25">
      <c r="A1609" s="14">
        <v>1608</v>
      </c>
      <c r="B1609" s="14" t="e">
        <f>VLOOKUP('Ctrl+V'!#REF!,Data!$A$1:$B$200,2,0)</f>
        <v>#REF!</v>
      </c>
      <c r="C1609" s="19" t="e">
        <f>'Ctrl+V'!#REF!</f>
        <v>#REF!</v>
      </c>
      <c r="D1609" s="20" t="e">
        <f>'Ctrl+V'!#REF!</f>
        <v>#REF!</v>
      </c>
      <c r="E1609" s="14" t="e">
        <f>'Ctrl+V'!#REF!</f>
        <v>#REF!</v>
      </c>
      <c r="F1609" s="14" t="e">
        <f t="shared" si="53"/>
        <v>#REF!</v>
      </c>
      <c r="G1609" s="14" t="e">
        <f>VLOOKUP(F1609,'Time Chart'!$A$1:$D$25,4,0)</f>
        <v>#REF!</v>
      </c>
      <c r="H1609" s="21" t="e">
        <f>'Ctrl+V'!#REF!</f>
        <v>#REF!</v>
      </c>
      <c r="K1609" s="14" t="str">
        <f t="shared" si="54"/>
        <v>Salida</v>
      </c>
    </row>
    <row r="1610" spans="1:11" x14ac:dyDescent="0.25">
      <c r="A1610" s="14">
        <v>1609</v>
      </c>
      <c r="B1610" s="14" t="e">
        <f>VLOOKUP('Ctrl+V'!#REF!,Data!$A$1:$B$200,2,0)</f>
        <v>#REF!</v>
      </c>
      <c r="C1610" s="19" t="e">
        <f>'Ctrl+V'!#REF!</f>
        <v>#REF!</v>
      </c>
      <c r="D1610" s="20" t="e">
        <f>'Ctrl+V'!#REF!</f>
        <v>#REF!</v>
      </c>
      <c r="E1610" s="14" t="e">
        <f>'Ctrl+V'!#REF!</f>
        <v>#REF!</v>
      </c>
      <c r="F1610" s="14" t="e">
        <f t="shared" si="53"/>
        <v>#REF!</v>
      </c>
      <c r="G1610" s="14" t="e">
        <f>VLOOKUP(F1610,'Time Chart'!$A$1:$D$25,4,0)</f>
        <v>#REF!</v>
      </c>
      <c r="H1610" s="21" t="e">
        <f>'Ctrl+V'!#REF!</f>
        <v>#REF!</v>
      </c>
      <c r="K1610" s="14" t="str">
        <f t="shared" si="54"/>
        <v>Salida</v>
      </c>
    </row>
    <row r="1611" spans="1:11" x14ac:dyDescent="0.25">
      <c r="A1611" s="14">
        <v>1610</v>
      </c>
      <c r="B1611" s="14" t="e">
        <f>VLOOKUP('Ctrl+V'!#REF!,Data!$A$1:$B$200,2,0)</f>
        <v>#REF!</v>
      </c>
      <c r="C1611" s="19" t="e">
        <f>'Ctrl+V'!#REF!</f>
        <v>#REF!</v>
      </c>
      <c r="D1611" s="20" t="e">
        <f>'Ctrl+V'!#REF!</f>
        <v>#REF!</v>
      </c>
      <c r="E1611" s="14" t="e">
        <f>'Ctrl+V'!#REF!</f>
        <v>#REF!</v>
      </c>
      <c r="F1611" s="14" t="e">
        <f t="shared" si="53"/>
        <v>#REF!</v>
      </c>
      <c r="G1611" s="14" t="e">
        <f>VLOOKUP(F1611,'Time Chart'!$A$1:$D$25,4,0)</f>
        <v>#REF!</v>
      </c>
      <c r="H1611" s="21" t="e">
        <f>'Ctrl+V'!#REF!</f>
        <v>#REF!</v>
      </c>
      <c r="K1611" s="14" t="str">
        <f t="shared" si="54"/>
        <v>Salida</v>
      </c>
    </row>
    <row r="1612" spans="1:11" x14ac:dyDescent="0.25">
      <c r="A1612" s="14">
        <v>1611</v>
      </c>
      <c r="B1612" s="14" t="e">
        <f>VLOOKUP('Ctrl+V'!#REF!,Data!$A$1:$B$200,2,0)</f>
        <v>#REF!</v>
      </c>
      <c r="C1612" s="19" t="e">
        <f>'Ctrl+V'!#REF!</f>
        <v>#REF!</v>
      </c>
      <c r="D1612" s="20" t="e">
        <f>'Ctrl+V'!#REF!</f>
        <v>#REF!</v>
      </c>
      <c r="E1612" s="14" t="e">
        <f>'Ctrl+V'!#REF!</f>
        <v>#REF!</v>
      </c>
      <c r="F1612" s="14" t="e">
        <f t="shared" si="53"/>
        <v>#REF!</v>
      </c>
      <c r="G1612" s="14" t="e">
        <f>VLOOKUP(F1612,'Time Chart'!$A$1:$D$25,4,0)</f>
        <v>#REF!</v>
      </c>
      <c r="H1612" s="21" t="e">
        <f>'Ctrl+V'!#REF!</f>
        <v>#REF!</v>
      </c>
      <c r="K1612" s="14" t="str">
        <f t="shared" si="54"/>
        <v>Salida</v>
      </c>
    </row>
    <row r="1613" spans="1:11" x14ac:dyDescent="0.25">
      <c r="A1613" s="14">
        <v>1612</v>
      </c>
      <c r="B1613" s="14" t="e">
        <f>VLOOKUP('Ctrl+V'!#REF!,Data!$A$1:$B$200,2,0)</f>
        <v>#REF!</v>
      </c>
      <c r="C1613" s="19" t="e">
        <f>'Ctrl+V'!#REF!</f>
        <v>#REF!</v>
      </c>
      <c r="D1613" s="20" t="e">
        <f>'Ctrl+V'!#REF!</f>
        <v>#REF!</v>
      </c>
      <c r="E1613" s="14" t="e">
        <f>'Ctrl+V'!#REF!</f>
        <v>#REF!</v>
      </c>
      <c r="F1613" s="14" t="e">
        <f t="shared" si="53"/>
        <v>#REF!</v>
      </c>
      <c r="G1613" s="14" t="e">
        <f>VLOOKUP(F1613,'Time Chart'!$A$1:$D$25,4,0)</f>
        <v>#REF!</v>
      </c>
      <c r="H1613" s="21" t="e">
        <f>'Ctrl+V'!#REF!</f>
        <v>#REF!</v>
      </c>
      <c r="K1613" s="14" t="str">
        <f t="shared" si="54"/>
        <v>Salida</v>
      </c>
    </row>
    <row r="1614" spans="1:11" x14ac:dyDescent="0.25">
      <c r="A1614" s="14">
        <v>1613</v>
      </c>
      <c r="B1614" s="14" t="e">
        <f>VLOOKUP('Ctrl+V'!#REF!,Data!$A$1:$B$200,2,0)</f>
        <v>#REF!</v>
      </c>
      <c r="C1614" s="19" t="e">
        <f>'Ctrl+V'!#REF!</f>
        <v>#REF!</v>
      </c>
      <c r="D1614" s="20" t="e">
        <f>'Ctrl+V'!#REF!</f>
        <v>#REF!</v>
      </c>
      <c r="E1614" s="14" t="e">
        <f>'Ctrl+V'!#REF!</f>
        <v>#REF!</v>
      </c>
      <c r="F1614" s="14" t="e">
        <f t="shared" si="53"/>
        <v>#REF!</v>
      </c>
      <c r="G1614" s="14" t="e">
        <f>VLOOKUP(F1614,'Time Chart'!$A$1:$D$25,4,0)</f>
        <v>#REF!</v>
      </c>
      <c r="H1614" s="21" t="e">
        <f>'Ctrl+V'!#REF!</f>
        <v>#REF!</v>
      </c>
      <c r="K1614" s="14" t="str">
        <f t="shared" si="54"/>
        <v>Salida</v>
      </c>
    </row>
    <row r="1615" spans="1:11" x14ac:dyDescent="0.25">
      <c r="A1615" s="14">
        <v>1614</v>
      </c>
      <c r="B1615" s="14" t="e">
        <f>VLOOKUP('Ctrl+V'!#REF!,Data!$A$1:$B$200,2,0)</f>
        <v>#REF!</v>
      </c>
      <c r="C1615" s="19" t="e">
        <f>'Ctrl+V'!#REF!</f>
        <v>#REF!</v>
      </c>
      <c r="D1615" s="20" t="e">
        <f>'Ctrl+V'!#REF!</f>
        <v>#REF!</v>
      </c>
      <c r="E1615" s="14" t="e">
        <f>'Ctrl+V'!#REF!</f>
        <v>#REF!</v>
      </c>
      <c r="F1615" s="14" t="e">
        <f t="shared" si="53"/>
        <v>#REF!</v>
      </c>
      <c r="G1615" s="14" t="e">
        <f>VLOOKUP(F1615,'Time Chart'!$A$1:$D$25,4,0)</f>
        <v>#REF!</v>
      </c>
      <c r="H1615" s="21" t="e">
        <f>'Ctrl+V'!#REF!</f>
        <v>#REF!</v>
      </c>
      <c r="K1615" s="14" t="str">
        <f t="shared" si="54"/>
        <v>Salida</v>
      </c>
    </row>
    <row r="1616" spans="1:11" x14ac:dyDescent="0.25">
      <c r="A1616" s="14">
        <v>1615</v>
      </c>
      <c r="B1616" s="14" t="e">
        <f>VLOOKUP('Ctrl+V'!#REF!,Data!$A$1:$B$200,2,0)</f>
        <v>#REF!</v>
      </c>
      <c r="C1616" s="19" t="e">
        <f>'Ctrl+V'!#REF!</f>
        <v>#REF!</v>
      </c>
      <c r="D1616" s="20" t="e">
        <f>'Ctrl+V'!#REF!</f>
        <v>#REF!</v>
      </c>
      <c r="E1616" s="14" t="e">
        <f>'Ctrl+V'!#REF!</f>
        <v>#REF!</v>
      </c>
      <c r="F1616" s="14" t="e">
        <f t="shared" si="53"/>
        <v>#REF!</v>
      </c>
      <c r="G1616" s="14" t="e">
        <f>VLOOKUP(F1616,'Time Chart'!$A$1:$D$25,4,0)</f>
        <v>#REF!</v>
      </c>
      <c r="H1616" s="21" t="e">
        <f>'Ctrl+V'!#REF!</f>
        <v>#REF!</v>
      </c>
      <c r="K1616" s="14" t="str">
        <f t="shared" si="54"/>
        <v>Salida</v>
      </c>
    </row>
    <row r="1617" spans="1:11" x14ac:dyDescent="0.25">
      <c r="A1617" s="14">
        <v>1616</v>
      </c>
      <c r="B1617" s="14" t="e">
        <f>VLOOKUP('Ctrl+V'!#REF!,Data!$A$1:$B$200,2,0)</f>
        <v>#REF!</v>
      </c>
      <c r="C1617" s="19" t="e">
        <f>'Ctrl+V'!#REF!</f>
        <v>#REF!</v>
      </c>
      <c r="D1617" s="20" t="e">
        <f>'Ctrl+V'!#REF!</f>
        <v>#REF!</v>
      </c>
      <c r="E1617" s="14" t="e">
        <f>'Ctrl+V'!#REF!</f>
        <v>#REF!</v>
      </c>
      <c r="F1617" s="14" t="e">
        <f t="shared" si="53"/>
        <v>#REF!</v>
      </c>
      <c r="G1617" s="14" t="e">
        <f>VLOOKUP(F1617,'Time Chart'!$A$1:$D$25,4,0)</f>
        <v>#REF!</v>
      </c>
      <c r="H1617" s="21" t="e">
        <f>'Ctrl+V'!#REF!</f>
        <v>#REF!</v>
      </c>
      <c r="K1617" s="14" t="str">
        <f t="shared" si="54"/>
        <v>Salida</v>
      </c>
    </row>
    <row r="1618" spans="1:11" x14ac:dyDescent="0.25">
      <c r="A1618" s="14">
        <v>1617</v>
      </c>
      <c r="B1618" s="14" t="e">
        <f>VLOOKUP('Ctrl+V'!#REF!,Data!$A$1:$B$200,2,0)</f>
        <v>#REF!</v>
      </c>
      <c r="C1618" s="19" t="e">
        <f>'Ctrl+V'!#REF!</f>
        <v>#REF!</v>
      </c>
      <c r="D1618" s="20" t="e">
        <f>'Ctrl+V'!#REF!</f>
        <v>#REF!</v>
      </c>
      <c r="E1618" s="14" t="e">
        <f>'Ctrl+V'!#REF!</f>
        <v>#REF!</v>
      </c>
      <c r="F1618" s="14" t="e">
        <f t="shared" si="53"/>
        <v>#REF!</v>
      </c>
      <c r="G1618" s="14" t="e">
        <f>VLOOKUP(F1618,'Time Chart'!$A$1:$D$25,4,0)</f>
        <v>#REF!</v>
      </c>
      <c r="H1618" s="21" t="e">
        <f>'Ctrl+V'!#REF!</f>
        <v>#REF!</v>
      </c>
      <c r="K1618" s="14" t="str">
        <f t="shared" si="54"/>
        <v>Salida</v>
      </c>
    </row>
    <row r="1619" spans="1:11" x14ac:dyDescent="0.25">
      <c r="A1619" s="14">
        <v>1618</v>
      </c>
      <c r="B1619" s="14" t="e">
        <f>VLOOKUP('Ctrl+V'!#REF!,Data!$A$1:$B$200,2,0)</f>
        <v>#REF!</v>
      </c>
      <c r="C1619" s="19" t="e">
        <f>'Ctrl+V'!#REF!</f>
        <v>#REF!</v>
      </c>
      <c r="D1619" s="20" t="e">
        <f>'Ctrl+V'!#REF!</f>
        <v>#REF!</v>
      </c>
      <c r="E1619" s="14" t="e">
        <f>'Ctrl+V'!#REF!</f>
        <v>#REF!</v>
      </c>
      <c r="F1619" s="14" t="e">
        <f t="shared" si="53"/>
        <v>#REF!</v>
      </c>
      <c r="G1619" s="14" t="e">
        <f>VLOOKUP(F1619,'Time Chart'!$A$1:$D$25,4,0)</f>
        <v>#REF!</v>
      </c>
      <c r="H1619" s="21" t="e">
        <f>'Ctrl+V'!#REF!</f>
        <v>#REF!</v>
      </c>
      <c r="K1619" s="14" t="str">
        <f t="shared" si="54"/>
        <v>Salida</v>
      </c>
    </row>
    <row r="1620" spans="1:11" x14ac:dyDescent="0.25">
      <c r="A1620" s="14">
        <v>1619</v>
      </c>
      <c r="B1620" s="14" t="e">
        <f>VLOOKUP('Ctrl+V'!#REF!,Data!$A$1:$B$200,2,0)</f>
        <v>#REF!</v>
      </c>
      <c r="C1620" s="19" t="e">
        <f>'Ctrl+V'!#REF!</f>
        <v>#REF!</v>
      </c>
      <c r="D1620" s="20" t="e">
        <f>'Ctrl+V'!#REF!</f>
        <v>#REF!</v>
      </c>
      <c r="E1620" s="14" t="e">
        <f>'Ctrl+V'!#REF!</f>
        <v>#REF!</v>
      </c>
      <c r="F1620" s="14" t="e">
        <f t="shared" si="53"/>
        <v>#REF!</v>
      </c>
      <c r="G1620" s="14" t="e">
        <f>VLOOKUP(F1620,'Time Chart'!$A$1:$D$25,4,0)</f>
        <v>#REF!</v>
      </c>
      <c r="H1620" s="21" t="e">
        <f>'Ctrl+V'!#REF!</f>
        <v>#REF!</v>
      </c>
      <c r="K1620" s="14" t="str">
        <f t="shared" si="54"/>
        <v>Salida</v>
      </c>
    </row>
    <row r="1621" spans="1:11" x14ac:dyDescent="0.25">
      <c r="A1621" s="14">
        <v>1620</v>
      </c>
      <c r="B1621" s="14" t="e">
        <f>VLOOKUP('Ctrl+V'!#REF!,Data!$A$1:$B$200,2,0)</f>
        <v>#REF!</v>
      </c>
      <c r="C1621" s="19" t="e">
        <f>'Ctrl+V'!#REF!</f>
        <v>#REF!</v>
      </c>
      <c r="D1621" s="20" t="e">
        <f>'Ctrl+V'!#REF!</f>
        <v>#REF!</v>
      </c>
      <c r="E1621" s="14" t="e">
        <f>'Ctrl+V'!#REF!</f>
        <v>#REF!</v>
      </c>
      <c r="F1621" s="14" t="e">
        <f t="shared" si="53"/>
        <v>#REF!</v>
      </c>
      <c r="G1621" s="14" t="e">
        <f>VLOOKUP(F1621,'Time Chart'!$A$1:$D$25,4,0)</f>
        <v>#REF!</v>
      </c>
      <c r="H1621" s="21" t="e">
        <f>'Ctrl+V'!#REF!</f>
        <v>#REF!</v>
      </c>
      <c r="K1621" s="14" t="str">
        <f t="shared" si="54"/>
        <v>Salida</v>
      </c>
    </row>
    <row r="1622" spans="1:11" x14ac:dyDescent="0.25">
      <c r="A1622" s="14">
        <v>1621</v>
      </c>
      <c r="B1622" s="14" t="e">
        <f>VLOOKUP('Ctrl+V'!#REF!,Data!$A$1:$B$200,2,0)</f>
        <v>#REF!</v>
      </c>
      <c r="C1622" s="19" t="e">
        <f>'Ctrl+V'!#REF!</f>
        <v>#REF!</v>
      </c>
      <c r="D1622" s="20" t="e">
        <f>'Ctrl+V'!#REF!</f>
        <v>#REF!</v>
      </c>
      <c r="E1622" s="14" t="e">
        <f>'Ctrl+V'!#REF!</f>
        <v>#REF!</v>
      </c>
      <c r="F1622" s="14" t="e">
        <f t="shared" si="53"/>
        <v>#REF!</v>
      </c>
      <c r="G1622" s="14" t="e">
        <f>VLOOKUP(F1622,'Time Chart'!$A$1:$D$25,4,0)</f>
        <v>#REF!</v>
      </c>
      <c r="H1622" s="21" t="e">
        <f>'Ctrl+V'!#REF!</f>
        <v>#REF!</v>
      </c>
      <c r="K1622" s="14" t="str">
        <f t="shared" si="54"/>
        <v>Salida</v>
      </c>
    </row>
    <row r="1623" spans="1:11" x14ac:dyDescent="0.25">
      <c r="A1623" s="14">
        <v>1622</v>
      </c>
      <c r="B1623" s="14" t="e">
        <f>VLOOKUP('Ctrl+V'!#REF!,Data!$A$1:$B$200,2,0)</f>
        <v>#REF!</v>
      </c>
      <c r="C1623" s="19" t="e">
        <f>'Ctrl+V'!#REF!</f>
        <v>#REF!</v>
      </c>
      <c r="D1623" s="20" t="e">
        <f>'Ctrl+V'!#REF!</f>
        <v>#REF!</v>
      </c>
      <c r="E1623" s="14" t="e">
        <f>'Ctrl+V'!#REF!</f>
        <v>#REF!</v>
      </c>
      <c r="F1623" s="14" t="e">
        <f t="shared" si="53"/>
        <v>#REF!</v>
      </c>
      <c r="G1623" s="14" t="e">
        <f>VLOOKUP(F1623,'Time Chart'!$A$1:$D$25,4,0)</f>
        <v>#REF!</v>
      </c>
      <c r="H1623" s="21" t="e">
        <f>'Ctrl+V'!#REF!</f>
        <v>#REF!</v>
      </c>
      <c r="K1623" s="14" t="str">
        <f t="shared" si="54"/>
        <v>Salida</v>
      </c>
    </row>
    <row r="1624" spans="1:11" x14ac:dyDescent="0.25">
      <c r="A1624" s="14">
        <v>1623</v>
      </c>
      <c r="B1624" s="14" t="e">
        <f>VLOOKUP('Ctrl+V'!#REF!,Data!$A$1:$B$200,2,0)</f>
        <v>#REF!</v>
      </c>
      <c r="C1624" s="19" t="e">
        <f>'Ctrl+V'!#REF!</f>
        <v>#REF!</v>
      </c>
      <c r="D1624" s="20" t="e">
        <f>'Ctrl+V'!#REF!</f>
        <v>#REF!</v>
      </c>
      <c r="E1624" s="14" t="e">
        <f>'Ctrl+V'!#REF!</f>
        <v>#REF!</v>
      </c>
      <c r="F1624" s="14" t="e">
        <f t="shared" si="53"/>
        <v>#REF!</v>
      </c>
      <c r="G1624" s="14" t="e">
        <f>VLOOKUP(F1624,'Time Chart'!$A$1:$D$25,4,0)</f>
        <v>#REF!</v>
      </c>
      <c r="H1624" s="21" t="e">
        <f>'Ctrl+V'!#REF!</f>
        <v>#REF!</v>
      </c>
      <c r="K1624" s="14" t="str">
        <f t="shared" si="54"/>
        <v>Salida</v>
      </c>
    </row>
    <row r="1625" spans="1:11" x14ac:dyDescent="0.25">
      <c r="A1625" s="14">
        <v>1624</v>
      </c>
      <c r="B1625" s="14" t="e">
        <f>VLOOKUP('Ctrl+V'!#REF!,Data!$A$1:$B$200,2,0)</f>
        <v>#REF!</v>
      </c>
      <c r="C1625" s="19" t="e">
        <f>'Ctrl+V'!#REF!</f>
        <v>#REF!</v>
      </c>
      <c r="D1625" s="20" t="e">
        <f>'Ctrl+V'!#REF!</f>
        <v>#REF!</v>
      </c>
      <c r="E1625" s="14" t="e">
        <f>'Ctrl+V'!#REF!</f>
        <v>#REF!</v>
      </c>
      <c r="F1625" s="14" t="e">
        <f t="shared" si="53"/>
        <v>#REF!</v>
      </c>
      <c r="G1625" s="14" t="e">
        <f>VLOOKUP(F1625,'Time Chart'!$A$1:$D$25,4,0)</f>
        <v>#REF!</v>
      </c>
      <c r="H1625" s="21" t="e">
        <f>'Ctrl+V'!#REF!</f>
        <v>#REF!</v>
      </c>
      <c r="K1625" s="14" t="str">
        <f t="shared" si="54"/>
        <v>Salida</v>
      </c>
    </row>
    <row r="1626" spans="1:11" x14ac:dyDescent="0.25">
      <c r="A1626" s="14">
        <v>1625</v>
      </c>
      <c r="B1626" s="14" t="e">
        <f>VLOOKUP('Ctrl+V'!#REF!,Data!$A$1:$B$200,2,0)</f>
        <v>#REF!</v>
      </c>
      <c r="C1626" s="19" t="e">
        <f>'Ctrl+V'!#REF!</f>
        <v>#REF!</v>
      </c>
      <c r="D1626" s="20" t="e">
        <f>'Ctrl+V'!#REF!</f>
        <v>#REF!</v>
      </c>
      <c r="E1626" s="14" t="e">
        <f>'Ctrl+V'!#REF!</f>
        <v>#REF!</v>
      </c>
      <c r="F1626" s="14" t="e">
        <f t="shared" si="53"/>
        <v>#REF!</v>
      </c>
      <c r="G1626" s="14" t="e">
        <f>VLOOKUP(F1626,'Time Chart'!$A$1:$D$25,4,0)</f>
        <v>#REF!</v>
      </c>
      <c r="H1626" s="21" t="e">
        <f>'Ctrl+V'!#REF!</f>
        <v>#REF!</v>
      </c>
      <c r="K1626" s="14" t="str">
        <f t="shared" si="54"/>
        <v>Salida</v>
      </c>
    </row>
    <row r="1627" spans="1:11" x14ac:dyDescent="0.25">
      <c r="A1627" s="14">
        <v>1626</v>
      </c>
      <c r="B1627" s="14" t="e">
        <f>VLOOKUP('Ctrl+V'!#REF!,Data!$A$1:$B$200,2,0)</f>
        <v>#REF!</v>
      </c>
      <c r="C1627" s="19" t="e">
        <f>'Ctrl+V'!#REF!</f>
        <v>#REF!</v>
      </c>
      <c r="D1627" s="20" t="e">
        <f>'Ctrl+V'!#REF!</f>
        <v>#REF!</v>
      </c>
      <c r="E1627" s="14" t="e">
        <f>'Ctrl+V'!#REF!</f>
        <v>#REF!</v>
      </c>
      <c r="F1627" s="14" t="e">
        <f t="shared" si="53"/>
        <v>#REF!</v>
      </c>
      <c r="G1627" s="14" t="e">
        <f>VLOOKUP(F1627,'Time Chart'!$A$1:$D$25,4,0)</f>
        <v>#REF!</v>
      </c>
      <c r="H1627" s="21" t="e">
        <f>'Ctrl+V'!#REF!</f>
        <v>#REF!</v>
      </c>
      <c r="K1627" s="14" t="str">
        <f t="shared" si="54"/>
        <v>Salida</v>
      </c>
    </row>
    <row r="1628" spans="1:11" x14ac:dyDescent="0.25">
      <c r="A1628" s="14">
        <v>1627</v>
      </c>
      <c r="B1628" s="14" t="e">
        <f>VLOOKUP('Ctrl+V'!#REF!,Data!$A$1:$B$200,2,0)</f>
        <v>#REF!</v>
      </c>
      <c r="C1628" s="19" t="e">
        <f>'Ctrl+V'!#REF!</f>
        <v>#REF!</v>
      </c>
      <c r="D1628" s="20" t="e">
        <f>'Ctrl+V'!#REF!</f>
        <v>#REF!</v>
      </c>
      <c r="E1628" s="14" t="e">
        <f>'Ctrl+V'!#REF!</f>
        <v>#REF!</v>
      </c>
      <c r="F1628" s="14" t="e">
        <f t="shared" si="53"/>
        <v>#REF!</v>
      </c>
      <c r="G1628" s="14" t="e">
        <f>VLOOKUP(F1628,'Time Chart'!$A$1:$D$25,4,0)</f>
        <v>#REF!</v>
      </c>
      <c r="H1628" s="21" t="e">
        <f>'Ctrl+V'!#REF!</f>
        <v>#REF!</v>
      </c>
      <c r="K1628" s="14" t="str">
        <f t="shared" si="54"/>
        <v>Salida</v>
      </c>
    </row>
    <row r="1629" spans="1:11" x14ac:dyDescent="0.25">
      <c r="A1629" s="14">
        <v>1628</v>
      </c>
      <c r="B1629" s="14" t="e">
        <f>VLOOKUP('Ctrl+V'!#REF!,Data!$A$1:$B$200,2,0)</f>
        <v>#REF!</v>
      </c>
      <c r="C1629" s="19" t="e">
        <f>'Ctrl+V'!#REF!</f>
        <v>#REF!</v>
      </c>
      <c r="D1629" s="20" t="e">
        <f>'Ctrl+V'!#REF!</f>
        <v>#REF!</v>
      </c>
      <c r="E1629" s="14" t="e">
        <f>'Ctrl+V'!#REF!</f>
        <v>#REF!</v>
      </c>
      <c r="F1629" s="14" t="e">
        <f t="shared" si="53"/>
        <v>#REF!</v>
      </c>
      <c r="G1629" s="14" t="e">
        <f>VLOOKUP(F1629,'Time Chart'!$A$1:$D$25,4,0)</f>
        <v>#REF!</v>
      </c>
      <c r="H1629" s="21" t="e">
        <f>'Ctrl+V'!#REF!</f>
        <v>#REF!</v>
      </c>
      <c r="K1629" s="14" t="str">
        <f t="shared" si="54"/>
        <v>Salida</v>
      </c>
    </row>
    <row r="1630" spans="1:11" x14ac:dyDescent="0.25">
      <c r="A1630" s="14">
        <v>1629</v>
      </c>
      <c r="B1630" s="14" t="e">
        <f>VLOOKUP('Ctrl+V'!#REF!,Data!$A$1:$B$200,2,0)</f>
        <v>#REF!</v>
      </c>
      <c r="C1630" s="19" t="e">
        <f>'Ctrl+V'!#REF!</f>
        <v>#REF!</v>
      </c>
      <c r="D1630" s="20" t="e">
        <f>'Ctrl+V'!#REF!</f>
        <v>#REF!</v>
      </c>
      <c r="E1630" s="14" t="e">
        <f>'Ctrl+V'!#REF!</f>
        <v>#REF!</v>
      </c>
      <c r="F1630" s="14" t="e">
        <f t="shared" si="53"/>
        <v>#REF!</v>
      </c>
      <c r="G1630" s="14" t="e">
        <f>VLOOKUP(F1630,'Time Chart'!$A$1:$D$25,4,0)</f>
        <v>#REF!</v>
      </c>
      <c r="H1630" s="21" t="e">
        <f>'Ctrl+V'!#REF!</f>
        <v>#REF!</v>
      </c>
      <c r="K1630" s="14" t="str">
        <f t="shared" si="54"/>
        <v>Salida</v>
      </c>
    </row>
    <row r="1631" spans="1:11" x14ac:dyDescent="0.25">
      <c r="A1631" s="14">
        <v>1630</v>
      </c>
      <c r="B1631" s="14" t="e">
        <f>VLOOKUP('Ctrl+V'!#REF!,Data!$A$1:$B$200,2,0)</f>
        <v>#REF!</v>
      </c>
      <c r="C1631" s="19" t="e">
        <f>'Ctrl+V'!#REF!</f>
        <v>#REF!</v>
      </c>
      <c r="D1631" s="20" t="e">
        <f>'Ctrl+V'!#REF!</f>
        <v>#REF!</v>
      </c>
      <c r="E1631" s="14" t="e">
        <f>'Ctrl+V'!#REF!</f>
        <v>#REF!</v>
      </c>
      <c r="F1631" s="14" t="e">
        <f t="shared" si="53"/>
        <v>#REF!</v>
      </c>
      <c r="G1631" s="14" t="e">
        <f>VLOOKUP(F1631,'Time Chart'!$A$1:$D$25,4,0)</f>
        <v>#REF!</v>
      </c>
      <c r="H1631" s="21" t="e">
        <f>'Ctrl+V'!#REF!</f>
        <v>#REF!</v>
      </c>
      <c r="K1631" s="14" t="str">
        <f t="shared" si="54"/>
        <v>Salida</v>
      </c>
    </row>
    <row r="1632" spans="1:11" x14ac:dyDescent="0.25">
      <c r="A1632" s="14">
        <v>1631</v>
      </c>
      <c r="B1632" s="14" t="e">
        <f>VLOOKUP('Ctrl+V'!#REF!,Data!$A$1:$B$200,2,0)</f>
        <v>#REF!</v>
      </c>
      <c r="C1632" s="19" t="e">
        <f>'Ctrl+V'!#REF!</f>
        <v>#REF!</v>
      </c>
      <c r="D1632" s="20" t="e">
        <f>'Ctrl+V'!#REF!</f>
        <v>#REF!</v>
      </c>
      <c r="E1632" s="14" t="e">
        <f>'Ctrl+V'!#REF!</f>
        <v>#REF!</v>
      </c>
      <c r="F1632" s="14" t="e">
        <f t="shared" si="53"/>
        <v>#REF!</v>
      </c>
      <c r="G1632" s="14" t="e">
        <f>VLOOKUP(F1632,'Time Chart'!$A$1:$D$25,4,0)</f>
        <v>#REF!</v>
      </c>
      <c r="H1632" s="21" t="e">
        <f>'Ctrl+V'!#REF!</f>
        <v>#REF!</v>
      </c>
      <c r="K1632" s="14" t="str">
        <f t="shared" si="54"/>
        <v>Salida</v>
      </c>
    </row>
    <row r="1633" spans="1:11" x14ac:dyDescent="0.25">
      <c r="A1633" s="14">
        <v>1632</v>
      </c>
      <c r="B1633" s="14" t="e">
        <f>VLOOKUP('Ctrl+V'!#REF!,Data!$A$1:$B$200,2,0)</f>
        <v>#REF!</v>
      </c>
      <c r="C1633" s="19" t="e">
        <f>'Ctrl+V'!#REF!</f>
        <v>#REF!</v>
      </c>
      <c r="D1633" s="20" t="e">
        <f>'Ctrl+V'!#REF!</f>
        <v>#REF!</v>
      </c>
      <c r="E1633" s="14" t="e">
        <f>'Ctrl+V'!#REF!</f>
        <v>#REF!</v>
      </c>
      <c r="F1633" s="14" t="e">
        <f t="shared" si="53"/>
        <v>#REF!</v>
      </c>
      <c r="G1633" s="14" t="e">
        <f>VLOOKUP(F1633,'Time Chart'!$A$1:$D$25,4,0)</f>
        <v>#REF!</v>
      </c>
      <c r="H1633" s="21" t="e">
        <f>'Ctrl+V'!#REF!</f>
        <v>#REF!</v>
      </c>
      <c r="K1633" s="14" t="str">
        <f t="shared" si="54"/>
        <v>Salida</v>
      </c>
    </row>
    <row r="1634" spans="1:11" x14ac:dyDescent="0.25">
      <c r="A1634" s="14">
        <v>1633</v>
      </c>
      <c r="B1634" s="14" t="e">
        <f>VLOOKUP('Ctrl+V'!#REF!,Data!$A$1:$B$200,2,0)</f>
        <v>#REF!</v>
      </c>
      <c r="C1634" s="19" t="e">
        <f>'Ctrl+V'!#REF!</f>
        <v>#REF!</v>
      </c>
      <c r="D1634" s="20" t="e">
        <f>'Ctrl+V'!#REF!</f>
        <v>#REF!</v>
      </c>
      <c r="E1634" s="14" t="e">
        <f>'Ctrl+V'!#REF!</f>
        <v>#REF!</v>
      </c>
      <c r="F1634" s="14" t="e">
        <f t="shared" si="53"/>
        <v>#REF!</v>
      </c>
      <c r="G1634" s="14" t="e">
        <f>VLOOKUP(F1634,'Time Chart'!$A$1:$D$25,4,0)</f>
        <v>#REF!</v>
      </c>
      <c r="H1634" s="21" t="e">
        <f>'Ctrl+V'!#REF!</f>
        <v>#REF!</v>
      </c>
      <c r="K1634" s="14" t="str">
        <f t="shared" si="54"/>
        <v>Salida</v>
      </c>
    </row>
    <row r="1635" spans="1:11" x14ac:dyDescent="0.25">
      <c r="A1635" s="14">
        <v>1634</v>
      </c>
      <c r="B1635" s="14" t="e">
        <f>VLOOKUP('Ctrl+V'!#REF!,Data!$A$1:$B$200,2,0)</f>
        <v>#REF!</v>
      </c>
      <c r="C1635" s="19" t="e">
        <f>'Ctrl+V'!#REF!</f>
        <v>#REF!</v>
      </c>
      <c r="D1635" s="20" t="e">
        <f>'Ctrl+V'!#REF!</f>
        <v>#REF!</v>
      </c>
      <c r="E1635" s="14" t="e">
        <f>'Ctrl+V'!#REF!</f>
        <v>#REF!</v>
      </c>
      <c r="F1635" s="14" t="e">
        <f t="shared" si="53"/>
        <v>#REF!</v>
      </c>
      <c r="G1635" s="14" t="e">
        <f>VLOOKUP(F1635,'Time Chart'!$A$1:$D$25,4,0)</f>
        <v>#REF!</v>
      </c>
      <c r="H1635" s="21" t="e">
        <f>'Ctrl+V'!#REF!</f>
        <v>#REF!</v>
      </c>
      <c r="K1635" s="14" t="str">
        <f t="shared" si="54"/>
        <v>Salida</v>
      </c>
    </row>
    <row r="1636" spans="1:11" x14ac:dyDescent="0.25">
      <c r="A1636" s="14">
        <v>1635</v>
      </c>
      <c r="B1636" s="14" t="e">
        <f>VLOOKUP('Ctrl+V'!#REF!,Data!$A$1:$B$200,2,0)</f>
        <v>#REF!</v>
      </c>
      <c r="C1636" s="19" t="e">
        <f>'Ctrl+V'!#REF!</f>
        <v>#REF!</v>
      </c>
      <c r="D1636" s="20" t="e">
        <f>'Ctrl+V'!#REF!</f>
        <v>#REF!</v>
      </c>
      <c r="E1636" s="14" t="e">
        <f>'Ctrl+V'!#REF!</f>
        <v>#REF!</v>
      </c>
      <c r="F1636" s="14" t="e">
        <f t="shared" si="53"/>
        <v>#REF!</v>
      </c>
      <c r="G1636" s="14" t="e">
        <f>VLOOKUP(F1636,'Time Chart'!$A$1:$D$25,4,0)</f>
        <v>#REF!</v>
      </c>
      <c r="H1636" s="21" t="e">
        <f>'Ctrl+V'!#REF!</f>
        <v>#REF!</v>
      </c>
      <c r="K1636" s="14" t="str">
        <f t="shared" si="54"/>
        <v>Salida</v>
      </c>
    </row>
    <row r="1637" spans="1:11" x14ac:dyDescent="0.25">
      <c r="A1637" s="14">
        <v>1636</v>
      </c>
      <c r="B1637" s="14" t="e">
        <f>VLOOKUP('Ctrl+V'!#REF!,Data!$A$1:$B$200,2,0)</f>
        <v>#REF!</v>
      </c>
      <c r="C1637" s="19" t="e">
        <f>'Ctrl+V'!#REF!</f>
        <v>#REF!</v>
      </c>
      <c r="D1637" s="20" t="e">
        <f>'Ctrl+V'!#REF!</f>
        <v>#REF!</v>
      </c>
      <c r="E1637" s="14" t="e">
        <f>'Ctrl+V'!#REF!</f>
        <v>#REF!</v>
      </c>
      <c r="F1637" s="14" t="e">
        <f t="shared" si="53"/>
        <v>#REF!</v>
      </c>
      <c r="G1637" s="14" t="e">
        <f>VLOOKUP(F1637,'Time Chart'!$A$1:$D$25,4,0)</f>
        <v>#REF!</v>
      </c>
      <c r="H1637" s="21" t="e">
        <f>'Ctrl+V'!#REF!</f>
        <v>#REF!</v>
      </c>
      <c r="K1637" s="14" t="str">
        <f t="shared" si="54"/>
        <v>Salida</v>
      </c>
    </row>
    <row r="1638" spans="1:11" x14ac:dyDescent="0.25">
      <c r="A1638" s="14">
        <v>1637</v>
      </c>
      <c r="B1638" s="14" t="e">
        <f>VLOOKUP('Ctrl+V'!#REF!,Data!$A$1:$B$200,2,0)</f>
        <v>#REF!</v>
      </c>
      <c r="C1638" s="19" t="e">
        <f>'Ctrl+V'!#REF!</f>
        <v>#REF!</v>
      </c>
      <c r="D1638" s="20" t="e">
        <f>'Ctrl+V'!#REF!</f>
        <v>#REF!</v>
      </c>
      <c r="E1638" s="14" t="e">
        <f>'Ctrl+V'!#REF!</f>
        <v>#REF!</v>
      </c>
      <c r="F1638" s="14" t="e">
        <f t="shared" si="53"/>
        <v>#REF!</v>
      </c>
      <c r="G1638" s="14" t="e">
        <f>VLOOKUP(F1638,'Time Chart'!$A$1:$D$25,4,0)</f>
        <v>#REF!</v>
      </c>
      <c r="H1638" s="21" t="e">
        <f>'Ctrl+V'!#REF!</f>
        <v>#REF!</v>
      </c>
      <c r="K1638" s="14" t="str">
        <f t="shared" si="54"/>
        <v>Salida</v>
      </c>
    </row>
    <row r="1639" spans="1:11" x14ac:dyDescent="0.25">
      <c r="A1639" s="14">
        <v>1638</v>
      </c>
      <c r="B1639" s="14" t="e">
        <f>VLOOKUP('Ctrl+V'!#REF!,Data!$A$1:$B$200,2,0)</f>
        <v>#REF!</v>
      </c>
      <c r="C1639" s="19" t="e">
        <f>'Ctrl+V'!#REF!</f>
        <v>#REF!</v>
      </c>
      <c r="D1639" s="20" t="e">
        <f>'Ctrl+V'!#REF!</f>
        <v>#REF!</v>
      </c>
      <c r="E1639" s="14" t="e">
        <f>'Ctrl+V'!#REF!</f>
        <v>#REF!</v>
      </c>
      <c r="F1639" s="14" t="e">
        <f t="shared" si="53"/>
        <v>#REF!</v>
      </c>
      <c r="G1639" s="14" t="e">
        <f>VLOOKUP(F1639,'Time Chart'!$A$1:$D$25,4,0)</f>
        <v>#REF!</v>
      </c>
      <c r="H1639" s="21" t="e">
        <f>'Ctrl+V'!#REF!</f>
        <v>#REF!</v>
      </c>
      <c r="K1639" s="14" t="str">
        <f t="shared" si="54"/>
        <v>Salida</v>
      </c>
    </row>
    <row r="1640" spans="1:11" x14ac:dyDescent="0.25">
      <c r="A1640" s="14">
        <v>1639</v>
      </c>
      <c r="B1640" s="14" t="e">
        <f>VLOOKUP('Ctrl+V'!#REF!,Data!$A$1:$B$200,2,0)</f>
        <v>#REF!</v>
      </c>
      <c r="C1640" s="19" t="e">
        <f>'Ctrl+V'!#REF!</f>
        <v>#REF!</v>
      </c>
      <c r="D1640" s="20" t="e">
        <f>'Ctrl+V'!#REF!</f>
        <v>#REF!</v>
      </c>
      <c r="E1640" s="14" t="e">
        <f>'Ctrl+V'!#REF!</f>
        <v>#REF!</v>
      </c>
      <c r="F1640" s="14" t="e">
        <f t="shared" si="53"/>
        <v>#REF!</v>
      </c>
      <c r="G1640" s="14" t="e">
        <f>VLOOKUP(F1640,'Time Chart'!$A$1:$D$25,4,0)</f>
        <v>#REF!</v>
      </c>
      <c r="H1640" s="21" t="e">
        <f>'Ctrl+V'!#REF!</f>
        <v>#REF!</v>
      </c>
      <c r="K1640" s="14" t="str">
        <f t="shared" si="54"/>
        <v>Salida</v>
      </c>
    </row>
    <row r="1641" spans="1:11" x14ac:dyDescent="0.25">
      <c r="A1641" s="14">
        <v>1640</v>
      </c>
      <c r="B1641" s="14" t="e">
        <f>VLOOKUP('Ctrl+V'!#REF!,Data!$A$1:$B$200,2,0)</f>
        <v>#REF!</v>
      </c>
      <c r="C1641" s="19" t="e">
        <f>'Ctrl+V'!#REF!</f>
        <v>#REF!</v>
      </c>
      <c r="D1641" s="20" t="e">
        <f>'Ctrl+V'!#REF!</f>
        <v>#REF!</v>
      </c>
      <c r="E1641" s="14" t="e">
        <f>'Ctrl+V'!#REF!</f>
        <v>#REF!</v>
      </c>
      <c r="F1641" s="14" t="e">
        <f t="shared" si="53"/>
        <v>#REF!</v>
      </c>
      <c r="G1641" s="14" t="e">
        <f>VLOOKUP(F1641,'Time Chart'!$A$1:$D$25,4,0)</f>
        <v>#REF!</v>
      </c>
      <c r="H1641" s="21" t="e">
        <f>'Ctrl+V'!#REF!</f>
        <v>#REF!</v>
      </c>
      <c r="K1641" s="14" t="str">
        <f t="shared" si="54"/>
        <v>Salida</v>
      </c>
    </row>
    <row r="1642" spans="1:11" x14ac:dyDescent="0.25">
      <c r="A1642" s="14">
        <v>1641</v>
      </c>
      <c r="B1642" s="14" t="e">
        <f>VLOOKUP('Ctrl+V'!#REF!,Data!$A$1:$B$200,2,0)</f>
        <v>#REF!</v>
      </c>
      <c r="C1642" s="19" t="e">
        <f>'Ctrl+V'!#REF!</f>
        <v>#REF!</v>
      </c>
      <c r="D1642" s="20" t="e">
        <f>'Ctrl+V'!#REF!</f>
        <v>#REF!</v>
      </c>
      <c r="E1642" s="14" t="e">
        <f>'Ctrl+V'!#REF!</f>
        <v>#REF!</v>
      </c>
      <c r="F1642" s="14" t="e">
        <f t="shared" si="53"/>
        <v>#REF!</v>
      </c>
      <c r="G1642" s="14" t="e">
        <f>VLOOKUP(F1642,'Time Chart'!$A$1:$D$25,4,0)</f>
        <v>#REF!</v>
      </c>
      <c r="H1642" s="21" t="e">
        <f>'Ctrl+V'!#REF!</f>
        <v>#REF!</v>
      </c>
      <c r="K1642" s="14" t="str">
        <f t="shared" si="54"/>
        <v>Salida</v>
      </c>
    </row>
    <row r="1643" spans="1:11" x14ac:dyDescent="0.25">
      <c r="A1643" s="14">
        <v>1642</v>
      </c>
      <c r="B1643" s="14" t="e">
        <f>VLOOKUP('Ctrl+V'!#REF!,Data!$A$1:$B$200,2,0)</f>
        <v>#REF!</v>
      </c>
      <c r="C1643" s="19" t="e">
        <f>'Ctrl+V'!#REF!</f>
        <v>#REF!</v>
      </c>
      <c r="D1643" s="20" t="e">
        <f>'Ctrl+V'!#REF!</f>
        <v>#REF!</v>
      </c>
      <c r="E1643" s="14" t="e">
        <f>'Ctrl+V'!#REF!</f>
        <v>#REF!</v>
      </c>
      <c r="F1643" s="14" t="e">
        <f t="shared" si="53"/>
        <v>#REF!</v>
      </c>
      <c r="G1643" s="14" t="e">
        <f>VLOOKUP(F1643,'Time Chart'!$A$1:$D$25,4,0)</f>
        <v>#REF!</v>
      </c>
      <c r="H1643" s="21" t="e">
        <f>'Ctrl+V'!#REF!</f>
        <v>#REF!</v>
      </c>
      <c r="K1643" s="14" t="str">
        <f t="shared" si="54"/>
        <v>Salida</v>
      </c>
    </row>
    <row r="1644" spans="1:11" x14ac:dyDescent="0.25">
      <c r="A1644" s="14">
        <v>1643</v>
      </c>
      <c r="B1644" s="14" t="e">
        <f>VLOOKUP('Ctrl+V'!#REF!,Data!$A$1:$B$200,2,0)</f>
        <v>#REF!</v>
      </c>
      <c r="C1644" s="19" t="e">
        <f>'Ctrl+V'!#REF!</f>
        <v>#REF!</v>
      </c>
      <c r="D1644" s="20" t="e">
        <f>'Ctrl+V'!#REF!</f>
        <v>#REF!</v>
      </c>
      <c r="E1644" s="14" t="e">
        <f>'Ctrl+V'!#REF!</f>
        <v>#REF!</v>
      </c>
      <c r="F1644" s="14" t="e">
        <f t="shared" si="53"/>
        <v>#REF!</v>
      </c>
      <c r="G1644" s="14" t="e">
        <f>VLOOKUP(F1644,'Time Chart'!$A$1:$D$25,4,0)</f>
        <v>#REF!</v>
      </c>
      <c r="H1644" s="21" t="e">
        <f>'Ctrl+V'!#REF!</f>
        <v>#REF!</v>
      </c>
      <c r="K1644" s="14" t="str">
        <f t="shared" si="54"/>
        <v>Salida</v>
      </c>
    </row>
    <row r="1645" spans="1:11" x14ac:dyDescent="0.25">
      <c r="A1645" s="14">
        <v>1644</v>
      </c>
      <c r="B1645" s="14" t="e">
        <f>VLOOKUP('Ctrl+V'!#REF!,Data!$A$1:$B$200,2,0)</f>
        <v>#REF!</v>
      </c>
      <c r="C1645" s="19" t="e">
        <f>'Ctrl+V'!#REF!</f>
        <v>#REF!</v>
      </c>
      <c r="D1645" s="20" t="e">
        <f>'Ctrl+V'!#REF!</f>
        <v>#REF!</v>
      </c>
      <c r="E1645" s="14" t="e">
        <f>'Ctrl+V'!#REF!</f>
        <v>#REF!</v>
      </c>
      <c r="F1645" s="14" t="e">
        <f t="shared" si="53"/>
        <v>#REF!</v>
      </c>
      <c r="G1645" s="14" t="e">
        <f>VLOOKUP(F1645,'Time Chart'!$A$1:$D$25,4,0)</f>
        <v>#REF!</v>
      </c>
      <c r="H1645" s="21" t="e">
        <f>'Ctrl+V'!#REF!</f>
        <v>#REF!</v>
      </c>
      <c r="K1645" s="14" t="str">
        <f t="shared" si="54"/>
        <v>Salida</v>
      </c>
    </row>
    <row r="1646" spans="1:11" x14ac:dyDescent="0.25">
      <c r="A1646" s="14">
        <v>1645</v>
      </c>
      <c r="B1646" s="14" t="e">
        <f>VLOOKUP('Ctrl+V'!#REF!,Data!$A$1:$B$200,2,0)</f>
        <v>#REF!</v>
      </c>
      <c r="C1646" s="19" t="e">
        <f>'Ctrl+V'!#REF!</f>
        <v>#REF!</v>
      </c>
      <c r="D1646" s="20" t="e">
        <f>'Ctrl+V'!#REF!</f>
        <v>#REF!</v>
      </c>
      <c r="E1646" s="14" t="e">
        <f>'Ctrl+V'!#REF!</f>
        <v>#REF!</v>
      </c>
      <c r="F1646" s="14" t="e">
        <f t="shared" si="53"/>
        <v>#REF!</v>
      </c>
      <c r="G1646" s="14" t="e">
        <f>VLOOKUP(F1646,'Time Chart'!$A$1:$D$25,4,0)</f>
        <v>#REF!</v>
      </c>
      <c r="H1646" s="21" t="e">
        <f>'Ctrl+V'!#REF!</f>
        <v>#REF!</v>
      </c>
      <c r="K1646" s="14" t="str">
        <f t="shared" si="54"/>
        <v>Salida</v>
      </c>
    </row>
    <row r="1647" spans="1:11" x14ac:dyDescent="0.25">
      <c r="A1647" s="14">
        <v>1646</v>
      </c>
      <c r="B1647" s="14" t="e">
        <f>VLOOKUP('Ctrl+V'!#REF!,Data!$A$1:$B$200,2,0)</f>
        <v>#REF!</v>
      </c>
      <c r="C1647" s="19" t="e">
        <f>'Ctrl+V'!#REF!</f>
        <v>#REF!</v>
      </c>
      <c r="D1647" s="20" t="e">
        <f>'Ctrl+V'!#REF!</f>
        <v>#REF!</v>
      </c>
      <c r="E1647" s="14" t="e">
        <f>'Ctrl+V'!#REF!</f>
        <v>#REF!</v>
      </c>
      <c r="F1647" s="14" t="e">
        <f t="shared" si="53"/>
        <v>#REF!</v>
      </c>
      <c r="G1647" s="14" t="e">
        <f>VLOOKUP(F1647,'Time Chart'!$A$1:$D$25,4,0)</f>
        <v>#REF!</v>
      </c>
      <c r="H1647" s="21" t="e">
        <f>'Ctrl+V'!#REF!</f>
        <v>#REF!</v>
      </c>
      <c r="K1647" s="14" t="str">
        <f t="shared" si="54"/>
        <v>Salida</v>
      </c>
    </row>
    <row r="1648" spans="1:11" x14ac:dyDescent="0.25">
      <c r="A1648" s="14">
        <v>1647</v>
      </c>
      <c r="B1648" s="14" t="e">
        <f>VLOOKUP('Ctrl+V'!#REF!,Data!$A$1:$B$200,2,0)</f>
        <v>#REF!</v>
      </c>
      <c r="C1648" s="19" t="e">
        <f>'Ctrl+V'!#REF!</f>
        <v>#REF!</v>
      </c>
      <c r="D1648" s="20" t="e">
        <f>'Ctrl+V'!#REF!</f>
        <v>#REF!</v>
      </c>
      <c r="E1648" s="14" t="e">
        <f>'Ctrl+V'!#REF!</f>
        <v>#REF!</v>
      </c>
      <c r="F1648" s="14" t="e">
        <f t="shared" si="53"/>
        <v>#REF!</v>
      </c>
      <c r="G1648" s="14" t="e">
        <f>VLOOKUP(F1648,'Time Chart'!$A$1:$D$25,4,0)</f>
        <v>#REF!</v>
      </c>
      <c r="H1648" s="21" t="e">
        <f>'Ctrl+V'!#REF!</f>
        <v>#REF!</v>
      </c>
      <c r="K1648" s="14" t="str">
        <f t="shared" si="54"/>
        <v>Salida</v>
      </c>
    </row>
    <row r="1649" spans="1:11" x14ac:dyDescent="0.25">
      <c r="A1649" s="14">
        <v>1648</v>
      </c>
      <c r="B1649" s="14" t="e">
        <f>VLOOKUP('Ctrl+V'!#REF!,Data!$A$1:$B$200,2,0)</f>
        <v>#REF!</v>
      </c>
      <c r="C1649" s="19" t="e">
        <f>'Ctrl+V'!#REF!</f>
        <v>#REF!</v>
      </c>
      <c r="D1649" s="20" t="e">
        <f>'Ctrl+V'!#REF!</f>
        <v>#REF!</v>
      </c>
      <c r="E1649" s="14" t="e">
        <f>'Ctrl+V'!#REF!</f>
        <v>#REF!</v>
      </c>
      <c r="F1649" s="14" t="e">
        <f t="shared" ref="F1649:F1712" si="55">ROUNDDOWN(HOUR(C1649),1)+1</f>
        <v>#REF!</v>
      </c>
      <c r="G1649" s="14" t="e">
        <f>VLOOKUP(F1649,'Time Chart'!$A$1:$D$25,4,0)</f>
        <v>#REF!</v>
      </c>
      <c r="H1649" s="21" t="e">
        <f>'Ctrl+V'!#REF!</f>
        <v>#REF!</v>
      </c>
      <c r="K1649" s="14" t="str">
        <f t="shared" si="54"/>
        <v>Salida</v>
      </c>
    </row>
    <row r="1650" spans="1:11" x14ac:dyDescent="0.25">
      <c r="A1650" s="14">
        <v>1649</v>
      </c>
      <c r="B1650" s="14" t="e">
        <f>VLOOKUP('Ctrl+V'!#REF!,Data!$A$1:$B$200,2,0)</f>
        <v>#REF!</v>
      </c>
      <c r="C1650" s="19" t="e">
        <f>'Ctrl+V'!#REF!</f>
        <v>#REF!</v>
      </c>
      <c r="D1650" s="20" t="e">
        <f>'Ctrl+V'!#REF!</f>
        <v>#REF!</v>
      </c>
      <c r="E1650" s="14" t="e">
        <f>'Ctrl+V'!#REF!</f>
        <v>#REF!</v>
      </c>
      <c r="F1650" s="14" t="e">
        <f t="shared" si="55"/>
        <v>#REF!</v>
      </c>
      <c r="G1650" s="14" t="e">
        <f>VLOOKUP(F1650,'Time Chart'!$A$1:$D$25,4,0)</f>
        <v>#REF!</v>
      </c>
      <c r="H1650" s="21" t="e">
        <f>'Ctrl+V'!#REF!</f>
        <v>#REF!</v>
      </c>
      <c r="K1650" s="14" t="str">
        <f t="shared" si="54"/>
        <v>Salida</v>
      </c>
    </row>
    <row r="1651" spans="1:11" x14ac:dyDescent="0.25">
      <c r="A1651" s="14">
        <v>1650</v>
      </c>
      <c r="B1651" s="14" t="e">
        <f>VLOOKUP('Ctrl+V'!#REF!,Data!$A$1:$B$200,2,0)</f>
        <v>#REF!</v>
      </c>
      <c r="C1651" s="19" t="e">
        <f>'Ctrl+V'!#REF!</f>
        <v>#REF!</v>
      </c>
      <c r="D1651" s="20" t="e">
        <f>'Ctrl+V'!#REF!</f>
        <v>#REF!</v>
      </c>
      <c r="E1651" s="14" t="e">
        <f>'Ctrl+V'!#REF!</f>
        <v>#REF!</v>
      </c>
      <c r="F1651" s="14" t="e">
        <f t="shared" si="55"/>
        <v>#REF!</v>
      </c>
      <c r="G1651" s="14" t="e">
        <f>VLOOKUP(F1651,'Time Chart'!$A$1:$D$25,4,0)</f>
        <v>#REF!</v>
      </c>
      <c r="H1651" s="21" t="e">
        <f>'Ctrl+V'!#REF!</f>
        <v>#REF!</v>
      </c>
      <c r="K1651" s="14" t="str">
        <f t="shared" si="54"/>
        <v>Salida</v>
      </c>
    </row>
    <row r="1652" spans="1:11" x14ac:dyDescent="0.25">
      <c r="A1652" s="14">
        <v>1651</v>
      </c>
      <c r="B1652" s="14" t="e">
        <f>VLOOKUP('Ctrl+V'!#REF!,Data!$A$1:$B$200,2,0)</f>
        <v>#REF!</v>
      </c>
      <c r="C1652" s="19" t="e">
        <f>'Ctrl+V'!#REF!</f>
        <v>#REF!</v>
      </c>
      <c r="D1652" s="20" t="e">
        <f>'Ctrl+V'!#REF!</f>
        <v>#REF!</v>
      </c>
      <c r="E1652" s="14" t="e">
        <f>'Ctrl+V'!#REF!</f>
        <v>#REF!</v>
      </c>
      <c r="F1652" s="14" t="e">
        <f t="shared" si="55"/>
        <v>#REF!</v>
      </c>
      <c r="G1652" s="14" t="e">
        <f>VLOOKUP(F1652,'Time Chart'!$A$1:$D$25,4,0)</f>
        <v>#REF!</v>
      </c>
      <c r="H1652" s="21" t="e">
        <f>'Ctrl+V'!#REF!</f>
        <v>#REF!</v>
      </c>
      <c r="K1652" s="14" t="str">
        <f t="shared" si="54"/>
        <v>Salida</v>
      </c>
    </row>
    <row r="1653" spans="1:11" x14ac:dyDescent="0.25">
      <c r="A1653" s="14">
        <v>1652</v>
      </c>
      <c r="B1653" s="14" t="e">
        <f>VLOOKUP('Ctrl+V'!#REF!,Data!$A$1:$B$200,2,0)</f>
        <v>#REF!</v>
      </c>
      <c r="C1653" s="19" t="e">
        <f>'Ctrl+V'!#REF!</f>
        <v>#REF!</v>
      </c>
      <c r="D1653" s="20" t="e">
        <f>'Ctrl+V'!#REF!</f>
        <v>#REF!</v>
      </c>
      <c r="E1653" s="14" t="e">
        <f>'Ctrl+V'!#REF!</f>
        <v>#REF!</v>
      </c>
      <c r="F1653" s="14" t="e">
        <f t="shared" si="55"/>
        <v>#REF!</v>
      </c>
      <c r="G1653" s="14" t="e">
        <f>VLOOKUP(F1653,'Time Chart'!$A$1:$D$25,4,0)</f>
        <v>#REF!</v>
      </c>
      <c r="H1653" s="21" t="e">
        <f>'Ctrl+V'!#REF!</f>
        <v>#REF!</v>
      </c>
      <c r="K1653" s="14" t="str">
        <f t="shared" si="54"/>
        <v>Salida</v>
      </c>
    </row>
    <row r="1654" spans="1:11" x14ac:dyDescent="0.25">
      <c r="A1654" s="14">
        <v>1653</v>
      </c>
      <c r="B1654" s="14" t="e">
        <f>VLOOKUP('Ctrl+V'!#REF!,Data!$A$1:$B$200,2,0)</f>
        <v>#REF!</v>
      </c>
      <c r="C1654" s="19" t="e">
        <f>'Ctrl+V'!#REF!</f>
        <v>#REF!</v>
      </c>
      <c r="D1654" s="20" t="e">
        <f>'Ctrl+V'!#REF!</f>
        <v>#REF!</v>
      </c>
      <c r="E1654" s="14" t="e">
        <f>'Ctrl+V'!#REF!</f>
        <v>#REF!</v>
      </c>
      <c r="F1654" s="14" t="e">
        <f t="shared" si="55"/>
        <v>#REF!</v>
      </c>
      <c r="G1654" s="14" t="e">
        <f>VLOOKUP(F1654,'Time Chart'!$A$1:$D$25,4,0)</f>
        <v>#REF!</v>
      </c>
      <c r="H1654" s="21" t="e">
        <f>'Ctrl+V'!#REF!</f>
        <v>#REF!</v>
      </c>
      <c r="K1654" s="14" t="str">
        <f t="shared" si="54"/>
        <v>Salida</v>
      </c>
    </row>
    <row r="1655" spans="1:11" x14ac:dyDescent="0.25">
      <c r="A1655" s="14">
        <v>1654</v>
      </c>
      <c r="B1655" s="14" t="e">
        <f>VLOOKUP('Ctrl+V'!#REF!,Data!$A$1:$B$200,2,0)</f>
        <v>#REF!</v>
      </c>
      <c r="C1655" s="19" t="e">
        <f>'Ctrl+V'!#REF!</f>
        <v>#REF!</v>
      </c>
      <c r="D1655" s="20" t="e">
        <f>'Ctrl+V'!#REF!</f>
        <v>#REF!</v>
      </c>
      <c r="E1655" s="14" t="e">
        <f>'Ctrl+V'!#REF!</f>
        <v>#REF!</v>
      </c>
      <c r="F1655" s="14" t="e">
        <f t="shared" si="55"/>
        <v>#REF!</v>
      </c>
      <c r="G1655" s="14" t="e">
        <f>VLOOKUP(F1655,'Time Chart'!$A$1:$D$25,4,0)</f>
        <v>#REF!</v>
      </c>
      <c r="H1655" s="21" t="e">
        <f>'Ctrl+V'!#REF!</f>
        <v>#REF!</v>
      </c>
      <c r="K1655" s="14" t="str">
        <f t="shared" si="54"/>
        <v>Salida</v>
      </c>
    </row>
    <row r="1656" spans="1:11" x14ac:dyDescent="0.25">
      <c r="A1656" s="14">
        <v>1655</v>
      </c>
      <c r="B1656" s="14" t="e">
        <f>VLOOKUP('Ctrl+V'!#REF!,Data!$A$1:$B$200,2,0)</f>
        <v>#REF!</v>
      </c>
      <c r="C1656" s="19" t="e">
        <f>'Ctrl+V'!#REF!</f>
        <v>#REF!</v>
      </c>
      <c r="D1656" s="20" t="e">
        <f>'Ctrl+V'!#REF!</f>
        <v>#REF!</v>
      </c>
      <c r="E1656" s="14" t="e">
        <f>'Ctrl+V'!#REF!</f>
        <v>#REF!</v>
      </c>
      <c r="F1656" s="14" t="e">
        <f t="shared" si="55"/>
        <v>#REF!</v>
      </c>
      <c r="G1656" s="14" t="e">
        <f>VLOOKUP(F1656,'Time Chart'!$A$1:$D$25,4,0)</f>
        <v>#REF!</v>
      </c>
      <c r="H1656" s="21" t="e">
        <f>'Ctrl+V'!#REF!</f>
        <v>#REF!</v>
      </c>
      <c r="K1656" s="14" t="str">
        <f t="shared" si="54"/>
        <v>Salida</v>
      </c>
    </row>
    <row r="1657" spans="1:11" x14ac:dyDescent="0.25">
      <c r="A1657" s="14">
        <v>1656</v>
      </c>
      <c r="B1657" s="14" t="e">
        <f>VLOOKUP('Ctrl+V'!#REF!,Data!$A$1:$B$200,2,0)</f>
        <v>#REF!</v>
      </c>
      <c r="C1657" s="19" t="e">
        <f>'Ctrl+V'!#REF!</f>
        <v>#REF!</v>
      </c>
      <c r="D1657" s="20" t="e">
        <f>'Ctrl+V'!#REF!</f>
        <v>#REF!</v>
      </c>
      <c r="E1657" s="14" t="e">
        <f>'Ctrl+V'!#REF!</f>
        <v>#REF!</v>
      </c>
      <c r="F1657" s="14" t="e">
        <f t="shared" si="55"/>
        <v>#REF!</v>
      </c>
      <c r="G1657" s="14" t="e">
        <f>VLOOKUP(F1657,'Time Chart'!$A$1:$D$25,4,0)</f>
        <v>#REF!</v>
      </c>
      <c r="H1657" s="21" t="e">
        <f>'Ctrl+V'!#REF!</f>
        <v>#REF!</v>
      </c>
      <c r="K1657" s="14" t="str">
        <f t="shared" si="54"/>
        <v>Salida</v>
      </c>
    </row>
    <row r="1658" spans="1:11" x14ac:dyDescent="0.25">
      <c r="A1658" s="14">
        <v>1657</v>
      </c>
      <c r="B1658" s="14" t="e">
        <f>VLOOKUP('Ctrl+V'!#REF!,Data!$A$1:$B$200,2,0)</f>
        <v>#REF!</v>
      </c>
      <c r="C1658" s="19" t="e">
        <f>'Ctrl+V'!#REF!</f>
        <v>#REF!</v>
      </c>
      <c r="D1658" s="20" t="e">
        <f>'Ctrl+V'!#REF!</f>
        <v>#REF!</v>
      </c>
      <c r="E1658" s="14" t="e">
        <f>'Ctrl+V'!#REF!</f>
        <v>#REF!</v>
      </c>
      <c r="F1658" s="14" t="e">
        <f t="shared" si="55"/>
        <v>#REF!</v>
      </c>
      <c r="G1658" s="14" t="e">
        <f>VLOOKUP(F1658,'Time Chart'!$A$1:$D$25,4,0)</f>
        <v>#REF!</v>
      </c>
      <c r="H1658" s="21" t="e">
        <f>'Ctrl+V'!#REF!</f>
        <v>#REF!</v>
      </c>
      <c r="K1658" s="14" t="str">
        <f t="shared" si="54"/>
        <v>Salida</v>
      </c>
    </row>
    <row r="1659" spans="1:11" x14ac:dyDescent="0.25">
      <c r="A1659" s="14">
        <v>1658</v>
      </c>
      <c r="B1659" s="14" t="e">
        <f>VLOOKUP('Ctrl+V'!#REF!,Data!$A$1:$B$200,2,0)</f>
        <v>#REF!</v>
      </c>
      <c r="C1659" s="19" t="e">
        <f>'Ctrl+V'!#REF!</f>
        <v>#REF!</v>
      </c>
      <c r="D1659" s="20" t="e">
        <f>'Ctrl+V'!#REF!</f>
        <v>#REF!</v>
      </c>
      <c r="E1659" s="14" t="e">
        <f>'Ctrl+V'!#REF!</f>
        <v>#REF!</v>
      </c>
      <c r="F1659" s="14" t="e">
        <f t="shared" si="55"/>
        <v>#REF!</v>
      </c>
      <c r="G1659" s="14" t="e">
        <f>VLOOKUP(F1659,'Time Chart'!$A$1:$D$25,4,0)</f>
        <v>#REF!</v>
      </c>
      <c r="H1659" s="21" t="e">
        <f>'Ctrl+V'!#REF!</f>
        <v>#REF!</v>
      </c>
      <c r="K1659" s="14" t="str">
        <f t="shared" si="54"/>
        <v>Salida</v>
      </c>
    </row>
    <row r="1660" spans="1:11" x14ac:dyDescent="0.25">
      <c r="A1660" s="14">
        <v>1659</v>
      </c>
      <c r="B1660" s="14" t="e">
        <f>VLOOKUP('Ctrl+V'!#REF!,Data!$A$1:$B$200,2,0)</f>
        <v>#REF!</v>
      </c>
      <c r="C1660" s="19" t="e">
        <f>'Ctrl+V'!#REF!</f>
        <v>#REF!</v>
      </c>
      <c r="D1660" s="20" t="e">
        <f>'Ctrl+V'!#REF!</f>
        <v>#REF!</v>
      </c>
      <c r="E1660" s="14" t="e">
        <f>'Ctrl+V'!#REF!</f>
        <v>#REF!</v>
      </c>
      <c r="F1660" s="14" t="e">
        <f t="shared" si="55"/>
        <v>#REF!</v>
      </c>
      <c r="G1660" s="14" t="e">
        <f>VLOOKUP(F1660,'Time Chart'!$A$1:$D$25,4,0)</f>
        <v>#REF!</v>
      </c>
      <c r="H1660" s="21" t="e">
        <f>'Ctrl+V'!#REF!</f>
        <v>#REF!</v>
      </c>
      <c r="K1660" s="14" t="str">
        <f t="shared" si="54"/>
        <v>Salida</v>
      </c>
    </row>
    <row r="1661" spans="1:11" x14ac:dyDescent="0.25">
      <c r="A1661" s="14">
        <v>1660</v>
      </c>
      <c r="B1661" s="14" t="e">
        <f>VLOOKUP('Ctrl+V'!#REF!,Data!$A$1:$B$200,2,0)</f>
        <v>#REF!</v>
      </c>
      <c r="C1661" s="19" t="e">
        <f>'Ctrl+V'!#REF!</f>
        <v>#REF!</v>
      </c>
      <c r="D1661" s="20" t="e">
        <f>'Ctrl+V'!#REF!</f>
        <v>#REF!</v>
      </c>
      <c r="E1661" s="14" t="e">
        <f>'Ctrl+V'!#REF!</f>
        <v>#REF!</v>
      </c>
      <c r="F1661" s="14" t="e">
        <f t="shared" si="55"/>
        <v>#REF!</v>
      </c>
      <c r="G1661" s="14" t="e">
        <f>VLOOKUP(F1661,'Time Chart'!$A$1:$D$25,4,0)</f>
        <v>#REF!</v>
      </c>
      <c r="H1661" s="21" t="e">
        <f>'Ctrl+V'!#REF!</f>
        <v>#REF!</v>
      </c>
      <c r="K1661" s="14" t="str">
        <f t="shared" si="54"/>
        <v>Salida</v>
      </c>
    </row>
    <row r="1662" spans="1:11" x14ac:dyDescent="0.25">
      <c r="A1662" s="14">
        <v>1661</v>
      </c>
      <c r="B1662" s="14" t="e">
        <f>VLOOKUP('Ctrl+V'!#REF!,Data!$A$1:$B$200,2,0)</f>
        <v>#REF!</v>
      </c>
      <c r="C1662" s="19" t="e">
        <f>'Ctrl+V'!#REF!</f>
        <v>#REF!</v>
      </c>
      <c r="D1662" s="20" t="e">
        <f>'Ctrl+V'!#REF!</f>
        <v>#REF!</v>
      </c>
      <c r="E1662" s="14" t="e">
        <f>'Ctrl+V'!#REF!</f>
        <v>#REF!</v>
      </c>
      <c r="F1662" s="14" t="e">
        <f t="shared" si="55"/>
        <v>#REF!</v>
      </c>
      <c r="G1662" s="14" t="e">
        <f>VLOOKUP(F1662,'Time Chart'!$A$1:$D$25,4,0)</f>
        <v>#REF!</v>
      </c>
      <c r="H1662" s="21" t="e">
        <f>'Ctrl+V'!#REF!</f>
        <v>#REF!</v>
      </c>
      <c r="K1662" s="14" t="str">
        <f t="shared" si="54"/>
        <v>Salida</v>
      </c>
    </row>
    <row r="1663" spans="1:11" x14ac:dyDescent="0.25">
      <c r="A1663" s="14">
        <v>1662</v>
      </c>
      <c r="B1663" s="14" t="e">
        <f>VLOOKUP('Ctrl+V'!#REF!,Data!$A$1:$B$200,2,0)</f>
        <v>#REF!</v>
      </c>
      <c r="C1663" s="19" t="e">
        <f>'Ctrl+V'!#REF!</f>
        <v>#REF!</v>
      </c>
      <c r="D1663" s="20" t="e">
        <f>'Ctrl+V'!#REF!</f>
        <v>#REF!</v>
      </c>
      <c r="E1663" s="14" t="e">
        <f>'Ctrl+V'!#REF!</f>
        <v>#REF!</v>
      </c>
      <c r="F1663" s="14" t="e">
        <f t="shared" si="55"/>
        <v>#REF!</v>
      </c>
      <c r="G1663" s="14" t="e">
        <f>VLOOKUP(F1663,'Time Chart'!$A$1:$D$25,4,0)</f>
        <v>#REF!</v>
      </c>
      <c r="H1663" s="21" t="e">
        <f>'Ctrl+V'!#REF!</f>
        <v>#REF!</v>
      </c>
      <c r="K1663" s="14" t="str">
        <f t="shared" si="54"/>
        <v>Salida</v>
      </c>
    </row>
    <row r="1664" spans="1:11" x14ac:dyDescent="0.25">
      <c r="A1664" s="14">
        <v>1663</v>
      </c>
      <c r="B1664" s="14" t="e">
        <f>VLOOKUP('Ctrl+V'!#REF!,Data!$A$1:$B$200,2,0)</f>
        <v>#REF!</v>
      </c>
      <c r="C1664" s="19" t="e">
        <f>'Ctrl+V'!#REF!</f>
        <v>#REF!</v>
      </c>
      <c r="D1664" s="20" t="e">
        <f>'Ctrl+V'!#REF!</f>
        <v>#REF!</v>
      </c>
      <c r="E1664" s="14" t="e">
        <f>'Ctrl+V'!#REF!</f>
        <v>#REF!</v>
      </c>
      <c r="F1664" s="14" t="e">
        <f t="shared" si="55"/>
        <v>#REF!</v>
      </c>
      <c r="G1664" s="14" t="e">
        <f>VLOOKUP(F1664,'Time Chart'!$A$1:$D$25,4,0)</f>
        <v>#REF!</v>
      </c>
      <c r="H1664" s="21" t="e">
        <f>'Ctrl+V'!#REF!</f>
        <v>#REF!</v>
      </c>
      <c r="K1664" s="14" t="str">
        <f t="shared" si="54"/>
        <v>Salida</v>
      </c>
    </row>
    <row r="1665" spans="1:11" x14ac:dyDescent="0.25">
      <c r="A1665" s="14">
        <v>1664</v>
      </c>
      <c r="B1665" s="14" t="e">
        <f>VLOOKUP('Ctrl+V'!#REF!,Data!$A$1:$B$200,2,0)</f>
        <v>#REF!</v>
      </c>
      <c r="C1665" s="19" t="e">
        <f>'Ctrl+V'!#REF!</f>
        <v>#REF!</v>
      </c>
      <c r="D1665" s="20" t="e">
        <f>'Ctrl+V'!#REF!</f>
        <v>#REF!</v>
      </c>
      <c r="E1665" s="14" t="e">
        <f>'Ctrl+V'!#REF!</f>
        <v>#REF!</v>
      </c>
      <c r="F1665" s="14" t="e">
        <f t="shared" si="55"/>
        <v>#REF!</v>
      </c>
      <c r="G1665" s="14" t="e">
        <f>VLOOKUP(F1665,'Time Chart'!$A$1:$D$25,4,0)</f>
        <v>#REF!</v>
      </c>
      <c r="H1665" s="21" t="e">
        <f>'Ctrl+V'!#REF!</f>
        <v>#REF!</v>
      </c>
      <c r="K1665" s="14" t="str">
        <f t="shared" si="54"/>
        <v>Salida</v>
      </c>
    </row>
    <row r="1666" spans="1:11" x14ac:dyDescent="0.25">
      <c r="A1666" s="14">
        <v>1665</v>
      </c>
      <c r="B1666" s="14" t="e">
        <f>VLOOKUP('Ctrl+V'!#REF!,Data!$A$1:$B$200,2,0)</f>
        <v>#REF!</v>
      </c>
      <c r="C1666" s="19" t="e">
        <f>'Ctrl+V'!#REF!</f>
        <v>#REF!</v>
      </c>
      <c r="D1666" s="20" t="e">
        <f>'Ctrl+V'!#REF!</f>
        <v>#REF!</v>
      </c>
      <c r="E1666" s="14" t="e">
        <f>'Ctrl+V'!#REF!</f>
        <v>#REF!</v>
      </c>
      <c r="F1666" s="14" t="e">
        <f t="shared" si="55"/>
        <v>#REF!</v>
      </c>
      <c r="G1666" s="14" t="e">
        <f>VLOOKUP(F1666,'Time Chart'!$A$1:$D$25,4,0)</f>
        <v>#REF!</v>
      </c>
      <c r="H1666" s="21" t="e">
        <f>'Ctrl+V'!#REF!</f>
        <v>#REF!</v>
      </c>
      <c r="K1666" s="14" t="str">
        <f t="shared" si="54"/>
        <v>Salida</v>
      </c>
    </row>
    <row r="1667" spans="1:11" x14ac:dyDescent="0.25">
      <c r="A1667" s="14">
        <v>1666</v>
      </c>
      <c r="B1667" s="14" t="e">
        <f>VLOOKUP('Ctrl+V'!#REF!,Data!$A$1:$B$200,2,0)</f>
        <v>#REF!</v>
      </c>
      <c r="C1667" s="19" t="e">
        <f>'Ctrl+V'!#REF!</f>
        <v>#REF!</v>
      </c>
      <c r="D1667" s="20" t="e">
        <f>'Ctrl+V'!#REF!</f>
        <v>#REF!</v>
      </c>
      <c r="E1667" s="14" t="e">
        <f>'Ctrl+V'!#REF!</f>
        <v>#REF!</v>
      </c>
      <c r="F1667" s="14" t="e">
        <f t="shared" si="55"/>
        <v>#REF!</v>
      </c>
      <c r="G1667" s="14" t="e">
        <f>VLOOKUP(F1667,'Time Chart'!$A$1:$D$25,4,0)</f>
        <v>#REF!</v>
      </c>
      <c r="H1667" s="21" t="e">
        <f>'Ctrl+V'!#REF!</f>
        <v>#REF!</v>
      </c>
      <c r="K1667" s="14" t="str">
        <f t="shared" ref="K1667:K1730" si="56">IF(J1667="Santa Lucia","Llegada","Salida")</f>
        <v>Salida</v>
      </c>
    </row>
    <row r="1668" spans="1:11" x14ac:dyDescent="0.25">
      <c r="A1668" s="14">
        <v>1667</v>
      </c>
      <c r="B1668" s="14" t="e">
        <f>VLOOKUP('Ctrl+V'!#REF!,Data!$A$1:$B$200,2,0)</f>
        <v>#REF!</v>
      </c>
      <c r="C1668" s="19" t="e">
        <f>'Ctrl+V'!#REF!</f>
        <v>#REF!</v>
      </c>
      <c r="D1668" s="20" t="e">
        <f>'Ctrl+V'!#REF!</f>
        <v>#REF!</v>
      </c>
      <c r="E1668" s="14" t="e">
        <f>'Ctrl+V'!#REF!</f>
        <v>#REF!</v>
      </c>
      <c r="F1668" s="14" t="e">
        <f t="shared" si="55"/>
        <v>#REF!</v>
      </c>
      <c r="G1668" s="14" t="e">
        <f>VLOOKUP(F1668,'Time Chart'!$A$1:$D$25,4,0)</f>
        <v>#REF!</v>
      </c>
      <c r="H1668" s="21" t="e">
        <f>'Ctrl+V'!#REF!</f>
        <v>#REF!</v>
      </c>
      <c r="K1668" s="14" t="str">
        <f t="shared" si="56"/>
        <v>Salida</v>
      </c>
    </row>
    <row r="1669" spans="1:11" x14ac:dyDescent="0.25">
      <c r="A1669" s="14">
        <v>1668</v>
      </c>
      <c r="B1669" s="14" t="e">
        <f>VLOOKUP('Ctrl+V'!#REF!,Data!$A$1:$B$200,2,0)</f>
        <v>#REF!</v>
      </c>
      <c r="C1669" s="19" t="e">
        <f>'Ctrl+V'!#REF!</f>
        <v>#REF!</v>
      </c>
      <c r="D1669" s="20" t="e">
        <f>'Ctrl+V'!#REF!</f>
        <v>#REF!</v>
      </c>
      <c r="E1669" s="14" t="e">
        <f>'Ctrl+V'!#REF!</f>
        <v>#REF!</v>
      </c>
      <c r="F1669" s="14" t="e">
        <f t="shared" si="55"/>
        <v>#REF!</v>
      </c>
      <c r="G1669" s="14" t="e">
        <f>VLOOKUP(F1669,'Time Chart'!$A$1:$D$25,4,0)</f>
        <v>#REF!</v>
      </c>
      <c r="H1669" s="21" t="e">
        <f>'Ctrl+V'!#REF!</f>
        <v>#REF!</v>
      </c>
      <c r="K1669" s="14" t="str">
        <f t="shared" si="56"/>
        <v>Salida</v>
      </c>
    </row>
    <row r="1670" spans="1:11" x14ac:dyDescent="0.25">
      <c r="A1670" s="14">
        <v>1669</v>
      </c>
      <c r="B1670" s="14" t="e">
        <f>VLOOKUP('Ctrl+V'!#REF!,Data!$A$1:$B$200,2,0)</f>
        <v>#REF!</v>
      </c>
      <c r="C1670" s="19" t="e">
        <f>'Ctrl+V'!#REF!</f>
        <v>#REF!</v>
      </c>
      <c r="D1670" s="20" t="e">
        <f>'Ctrl+V'!#REF!</f>
        <v>#REF!</v>
      </c>
      <c r="E1670" s="14" t="e">
        <f>'Ctrl+V'!#REF!</f>
        <v>#REF!</v>
      </c>
      <c r="F1670" s="14" t="e">
        <f t="shared" si="55"/>
        <v>#REF!</v>
      </c>
      <c r="G1670" s="14" t="e">
        <f>VLOOKUP(F1670,'Time Chart'!$A$1:$D$25,4,0)</f>
        <v>#REF!</v>
      </c>
      <c r="H1670" s="21" t="e">
        <f>'Ctrl+V'!#REF!</f>
        <v>#REF!</v>
      </c>
      <c r="K1670" s="14" t="str">
        <f t="shared" si="56"/>
        <v>Salida</v>
      </c>
    </row>
    <row r="1671" spans="1:11" x14ac:dyDescent="0.25">
      <c r="A1671" s="14">
        <v>1670</v>
      </c>
      <c r="B1671" s="14" t="e">
        <f>VLOOKUP('Ctrl+V'!#REF!,Data!$A$1:$B$200,2,0)</f>
        <v>#REF!</v>
      </c>
      <c r="C1671" s="19" t="e">
        <f>'Ctrl+V'!#REF!</f>
        <v>#REF!</v>
      </c>
      <c r="D1671" s="20" t="e">
        <f>'Ctrl+V'!#REF!</f>
        <v>#REF!</v>
      </c>
      <c r="E1671" s="14" t="e">
        <f>'Ctrl+V'!#REF!</f>
        <v>#REF!</v>
      </c>
      <c r="F1671" s="14" t="e">
        <f t="shared" si="55"/>
        <v>#REF!</v>
      </c>
      <c r="G1671" s="14" t="e">
        <f>VLOOKUP(F1671,'Time Chart'!$A$1:$D$25,4,0)</f>
        <v>#REF!</v>
      </c>
      <c r="H1671" s="21" t="e">
        <f>'Ctrl+V'!#REF!</f>
        <v>#REF!</v>
      </c>
      <c r="K1671" s="14" t="str">
        <f t="shared" si="56"/>
        <v>Salida</v>
      </c>
    </row>
    <row r="1672" spans="1:11" x14ac:dyDescent="0.25">
      <c r="A1672" s="14">
        <v>1671</v>
      </c>
      <c r="B1672" s="14" t="e">
        <f>VLOOKUP('Ctrl+V'!#REF!,Data!$A$1:$B$200,2,0)</f>
        <v>#REF!</v>
      </c>
      <c r="C1672" s="19" t="e">
        <f>'Ctrl+V'!#REF!</f>
        <v>#REF!</v>
      </c>
      <c r="D1672" s="20" t="e">
        <f>'Ctrl+V'!#REF!</f>
        <v>#REF!</v>
      </c>
      <c r="E1672" s="14" t="e">
        <f>'Ctrl+V'!#REF!</f>
        <v>#REF!</v>
      </c>
      <c r="F1672" s="14" t="e">
        <f t="shared" si="55"/>
        <v>#REF!</v>
      </c>
      <c r="G1672" s="14" t="e">
        <f>VLOOKUP(F1672,'Time Chart'!$A$1:$D$25,4,0)</f>
        <v>#REF!</v>
      </c>
      <c r="H1672" s="21" t="e">
        <f>'Ctrl+V'!#REF!</f>
        <v>#REF!</v>
      </c>
      <c r="K1672" s="14" t="str">
        <f t="shared" si="56"/>
        <v>Salida</v>
      </c>
    </row>
    <row r="1673" spans="1:11" x14ac:dyDescent="0.25">
      <c r="A1673" s="14">
        <v>1672</v>
      </c>
      <c r="B1673" s="14" t="e">
        <f>VLOOKUP('Ctrl+V'!#REF!,Data!$A$1:$B$200,2,0)</f>
        <v>#REF!</v>
      </c>
      <c r="C1673" s="19" t="e">
        <f>'Ctrl+V'!#REF!</f>
        <v>#REF!</v>
      </c>
      <c r="D1673" s="20" t="e">
        <f>'Ctrl+V'!#REF!</f>
        <v>#REF!</v>
      </c>
      <c r="E1673" s="14" t="e">
        <f>'Ctrl+V'!#REF!</f>
        <v>#REF!</v>
      </c>
      <c r="F1673" s="14" t="e">
        <f t="shared" si="55"/>
        <v>#REF!</v>
      </c>
      <c r="G1673" s="14" t="e">
        <f>VLOOKUP(F1673,'Time Chart'!$A$1:$D$25,4,0)</f>
        <v>#REF!</v>
      </c>
      <c r="H1673" s="21" t="e">
        <f>'Ctrl+V'!#REF!</f>
        <v>#REF!</v>
      </c>
      <c r="K1673" s="14" t="str">
        <f t="shared" si="56"/>
        <v>Salida</v>
      </c>
    </row>
    <row r="1674" spans="1:11" x14ac:dyDescent="0.25">
      <c r="A1674" s="14">
        <v>1673</v>
      </c>
      <c r="B1674" s="14" t="e">
        <f>VLOOKUP('Ctrl+V'!#REF!,Data!$A$1:$B$200,2,0)</f>
        <v>#REF!</v>
      </c>
      <c r="C1674" s="19" t="e">
        <f>'Ctrl+V'!#REF!</f>
        <v>#REF!</v>
      </c>
      <c r="D1674" s="20" t="e">
        <f>'Ctrl+V'!#REF!</f>
        <v>#REF!</v>
      </c>
      <c r="E1674" s="14" t="e">
        <f>'Ctrl+V'!#REF!</f>
        <v>#REF!</v>
      </c>
      <c r="F1674" s="14" t="e">
        <f t="shared" si="55"/>
        <v>#REF!</v>
      </c>
      <c r="G1674" s="14" t="e">
        <f>VLOOKUP(F1674,'Time Chart'!$A$1:$D$25,4,0)</f>
        <v>#REF!</v>
      </c>
      <c r="H1674" s="21" t="e">
        <f>'Ctrl+V'!#REF!</f>
        <v>#REF!</v>
      </c>
      <c r="K1674" s="14" t="str">
        <f t="shared" si="56"/>
        <v>Salida</v>
      </c>
    </row>
    <row r="1675" spans="1:11" x14ac:dyDescent="0.25">
      <c r="A1675" s="14">
        <v>1674</v>
      </c>
      <c r="B1675" s="14" t="e">
        <f>VLOOKUP('Ctrl+V'!#REF!,Data!$A$1:$B$200,2,0)</f>
        <v>#REF!</v>
      </c>
      <c r="C1675" s="19" t="e">
        <f>'Ctrl+V'!#REF!</f>
        <v>#REF!</v>
      </c>
      <c r="D1675" s="20" t="e">
        <f>'Ctrl+V'!#REF!</f>
        <v>#REF!</v>
      </c>
      <c r="E1675" s="14" t="e">
        <f>'Ctrl+V'!#REF!</f>
        <v>#REF!</v>
      </c>
      <c r="F1675" s="14" t="e">
        <f t="shared" si="55"/>
        <v>#REF!</v>
      </c>
      <c r="G1675" s="14" t="e">
        <f>VLOOKUP(F1675,'Time Chart'!$A$1:$D$25,4,0)</f>
        <v>#REF!</v>
      </c>
      <c r="H1675" s="21" t="e">
        <f>'Ctrl+V'!#REF!</f>
        <v>#REF!</v>
      </c>
      <c r="K1675" s="14" t="str">
        <f t="shared" si="56"/>
        <v>Salida</v>
      </c>
    </row>
    <row r="1676" spans="1:11" x14ac:dyDescent="0.25">
      <c r="A1676" s="14">
        <v>1675</v>
      </c>
      <c r="B1676" s="14" t="e">
        <f>VLOOKUP('Ctrl+V'!#REF!,Data!$A$1:$B$200,2,0)</f>
        <v>#REF!</v>
      </c>
      <c r="C1676" s="19" t="e">
        <f>'Ctrl+V'!#REF!</f>
        <v>#REF!</v>
      </c>
      <c r="D1676" s="20" t="e">
        <f>'Ctrl+V'!#REF!</f>
        <v>#REF!</v>
      </c>
      <c r="E1676" s="14" t="e">
        <f>'Ctrl+V'!#REF!</f>
        <v>#REF!</v>
      </c>
      <c r="F1676" s="14" t="e">
        <f t="shared" si="55"/>
        <v>#REF!</v>
      </c>
      <c r="G1676" s="14" t="e">
        <f>VLOOKUP(F1676,'Time Chart'!$A$1:$D$25,4,0)</f>
        <v>#REF!</v>
      </c>
      <c r="H1676" s="21" t="e">
        <f>'Ctrl+V'!#REF!</f>
        <v>#REF!</v>
      </c>
      <c r="K1676" s="14" t="str">
        <f t="shared" si="56"/>
        <v>Salida</v>
      </c>
    </row>
    <row r="1677" spans="1:11" x14ac:dyDescent="0.25">
      <c r="A1677" s="14">
        <v>1676</v>
      </c>
      <c r="B1677" s="14" t="e">
        <f>VLOOKUP('Ctrl+V'!#REF!,Data!$A$1:$B$200,2,0)</f>
        <v>#REF!</v>
      </c>
      <c r="C1677" s="19" t="e">
        <f>'Ctrl+V'!#REF!</f>
        <v>#REF!</v>
      </c>
      <c r="D1677" s="20" t="e">
        <f>'Ctrl+V'!#REF!</f>
        <v>#REF!</v>
      </c>
      <c r="E1677" s="14" t="e">
        <f>'Ctrl+V'!#REF!</f>
        <v>#REF!</v>
      </c>
      <c r="F1677" s="14" t="e">
        <f t="shared" si="55"/>
        <v>#REF!</v>
      </c>
      <c r="G1677" s="14" t="e">
        <f>VLOOKUP(F1677,'Time Chart'!$A$1:$D$25,4,0)</f>
        <v>#REF!</v>
      </c>
      <c r="H1677" s="21" t="e">
        <f>'Ctrl+V'!#REF!</f>
        <v>#REF!</v>
      </c>
      <c r="K1677" s="14" t="str">
        <f t="shared" si="56"/>
        <v>Salida</v>
      </c>
    </row>
    <row r="1678" spans="1:11" x14ac:dyDescent="0.25">
      <c r="A1678" s="14">
        <v>1677</v>
      </c>
      <c r="B1678" s="14" t="e">
        <f>VLOOKUP('Ctrl+V'!#REF!,Data!$A$1:$B$200,2,0)</f>
        <v>#REF!</v>
      </c>
      <c r="C1678" s="19" t="e">
        <f>'Ctrl+V'!#REF!</f>
        <v>#REF!</v>
      </c>
      <c r="D1678" s="20" t="e">
        <f>'Ctrl+V'!#REF!</f>
        <v>#REF!</v>
      </c>
      <c r="E1678" s="14" t="e">
        <f>'Ctrl+V'!#REF!</f>
        <v>#REF!</v>
      </c>
      <c r="F1678" s="14" t="e">
        <f t="shared" si="55"/>
        <v>#REF!</v>
      </c>
      <c r="G1678" s="14" t="e">
        <f>VLOOKUP(F1678,'Time Chart'!$A$1:$D$25,4,0)</f>
        <v>#REF!</v>
      </c>
      <c r="H1678" s="21" t="e">
        <f>'Ctrl+V'!#REF!</f>
        <v>#REF!</v>
      </c>
      <c r="K1678" s="14" t="str">
        <f t="shared" si="56"/>
        <v>Salida</v>
      </c>
    </row>
    <row r="1679" spans="1:11" x14ac:dyDescent="0.25">
      <c r="A1679" s="14">
        <v>1678</v>
      </c>
      <c r="B1679" s="14" t="e">
        <f>VLOOKUP('Ctrl+V'!#REF!,Data!$A$1:$B$200,2,0)</f>
        <v>#REF!</v>
      </c>
      <c r="C1679" s="19" t="e">
        <f>'Ctrl+V'!#REF!</f>
        <v>#REF!</v>
      </c>
      <c r="D1679" s="20" t="e">
        <f>'Ctrl+V'!#REF!</f>
        <v>#REF!</v>
      </c>
      <c r="E1679" s="14" t="e">
        <f>'Ctrl+V'!#REF!</f>
        <v>#REF!</v>
      </c>
      <c r="F1679" s="14" t="e">
        <f t="shared" si="55"/>
        <v>#REF!</v>
      </c>
      <c r="G1679" s="14" t="e">
        <f>VLOOKUP(F1679,'Time Chart'!$A$1:$D$25,4,0)</f>
        <v>#REF!</v>
      </c>
      <c r="H1679" s="21" t="e">
        <f>'Ctrl+V'!#REF!</f>
        <v>#REF!</v>
      </c>
      <c r="K1679" s="14" t="str">
        <f t="shared" si="56"/>
        <v>Salida</v>
      </c>
    </row>
    <row r="1680" spans="1:11" x14ac:dyDescent="0.25">
      <c r="A1680" s="14">
        <v>1679</v>
      </c>
      <c r="B1680" s="14" t="e">
        <f>VLOOKUP('Ctrl+V'!#REF!,Data!$A$1:$B$200,2,0)</f>
        <v>#REF!</v>
      </c>
      <c r="C1680" s="19" t="e">
        <f>'Ctrl+V'!#REF!</f>
        <v>#REF!</v>
      </c>
      <c r="D1680" s="20" t="e">
        <f>'Ctrl+V'!#REF!</f>
        <v>#REF!</v>
      </c>
      <c r="E1680" s="14" t="e">
        <f>'Ctrl+V'!#REF!</f>
        <v>#REF!</v>
      </c>
      <c r="F1680" s="14" t="e">
        <f t="shared" si="55"/>
        <v>#REF!</v>
      </c>
      <c r="G1680" s="14" t="e">
        <f>VLOOKUP(F1680,'Time Chart'!$A$1:$D$25,4,0)</f>
        <v>#REF!</v>
      </c>
      <c r="H1680" s="21" t="e">
        <f>'Ctrl+V'!#REF!</f>
        <v>#REF!</v>
      </c>
      <c r="K1680" s="14" t="str">
        <f t="shared" si="56"/>
        <v>Salida</v>
      </c>
    </row>
    <row r="1681" spans="1:11" x14ac:dyDescent="0.25">
      <c r="A1681" s="14">
        <v>1680</v>
      </c>
      <c r="B1681" s="14" t="e">
        <f>VLOOKUP('Ctrl+V'!#REF!,Data!$A$1:$B$200,2,0)</f>
        <v>#REF!</v>
      </c>
      <c r="C1681" s="19" t="e">
        <f>'Ctrl+V'!#REF!</f>
        <v>#REF!</v>
      </c>
      <c r="D1681" s="20" t="e">
        <f>'Ctrl+V'!#REF!</f>
        <v>#REF!</v>
      </c>
      <c r="E1681" s="14" t="e">
        <f>'Ctrl+V'!#REF!</f>
        <v>#REF!</v>
      </c>
      <c r="F1681" s="14" t="e">
        <f t="shared" si="55"/>
        <v>#REF!</v>
      </c>
      <c r="G1681" s="14" t="e">
        <f>VLOOKUP(F1681,'Time Chart'!$A$1:$D$25,4,0)</f>
        <v>#REF!</v>
      </c>
      <c r="H1681" s="21" t="e">
        <f>'Ctrl+V'!#REF!</f>
        <v>#REF!</v>
      </c>
      <c r="K1681" s="14" t="str">
        <f t="shared" si="56"/>
        <v>Salida</v>
      </c>
    </row>
    <row r="1682" spans="1:11" x14ac:dyDescent="0.25">
      <c r="A1682" s="14">
        <v>1681</v>
      </c>
      <c r="B1682" s="14" t="e">
        <f>VLOOKUP('Ctrl+V'!#REF!,Data!$A$1:$B$200,2,0)</f>
        <v>#REF!</v>
      </c>
      <c r="C1682" s="19" t="e">
        <f>'Ctrl+V'!#REF!</f>
        <v>#REF!</v>
      </c>
      <c r="D1682" s="20" t="e">
        <f>'Ctrl+V'!#REF!</f>
        <v>#REF!</v>
      </c>
      <c r="E1682" s="14" t="e">
        <f>'Ctrl+V'!#REF!</f>
        <v>#REF!</v>
      </c>
      <c r="F1682" s="14" t="e">
        <f t="shared" si="55"/>
        <v>#REF!</v>
      </c>
      <c r="G1682" s="14" t="e">
        <f>VLOOKUP(F1682,'Time Chart'!$A$1:$D$25,4,0)</f>
        <v>#REF!</v>
      </c>
      <c r="H1682" s="21" t="e">
        <f>'Ctrl+V'!#REF!</f>
        <v>#REF!</v>
      </c>
      <c r="K1682" s="14" t="str">
        <f t="shared" si="56"/>
        <v>Salida</v>
      </c>
    </row>
    <row r="1683" spans="1:11" x14ac:dyDescent="0.25">
      <c r="A1683" s="14">
        <v>1682</v>
      </c>
      <c r="B1683" s="14" t="e">
        <f>VLOOKUP('Ctrl+V'!#REF!,Data!$A$1:$B$200,2,0)</f>
        <v>#REF!</v>
      </c>
      <c r="C1683" s="19" t="e">
        <f>'Ctrl+V'!#REF!</f>
        <v>#REF!</v>
      </c>
      <c r="D1683" s="20" t="e">
        <f>'Ctrl+V'!#REF!</f>
        <v>#REF!</v>
      </c>
      <c r="E1683" s="14" t="e">
        <f>'Ctrl+V'!#REF!</f>
        <v>#REF!</v>
      </c>
      <c r="F1683" s="14" t="e">
        <f t="shared" si="55"/>
        <v>#REF!</v>
      </c>
      <c r="G1683" s="14" t="e">
        <f>VLOOKUP(F1683,'Time Chart'!$A$1:$D$25,4,0)</f>
        <v>#REF!</v>
      </c>
      <c r="H1683" s="21" t="e">
        <f>'Ctrl+V'!#REF!</f>
        <v>#REF!</v>
      </c>
      <c r="K1683" s="14" t="str">
        <f t="shared" si="56"/>
        <v>Salida</v>
      </c>
    </row>
    <row r="1684" spans="1:11" x14ac:dyDescent="0.25">
      <c r="A1684" s="14">
        <v>1683</v>
      </c>
      <c r="B1684" s="14" t="e">
        <f>VLOOKUP('Ctrl+V'!#REF!,Data!$A$1:$B$200,2,0)</f>
        <v>#REF!</v>
      </c>
      <c r="C1684" s="19" t="e">
        <f>'Ctrl+V'!#REF!</f>
        <v>#REF!</v>
      </c>
      <c r="D1684" s="20" t="e">
        <f>'Ctrl+V'!#REF!</f>
        <v>#REF!</v>
      </c>
      <c r="E1684" s="14" t="e">
        <f>'Ctrl+V'!#REF!</f>
        <v>#REF!</v>
      </c>
      <c r="F1684" s="14" t="e">
        <f t="shared" si="55"/>
        <v>#REF!</v>
      </c>
      <c r="G1684" s="14" t="e">
        <f>VLOOKUP(F1684,'Time Chart'!$A$1:$D$25,4,0)</f>
        <v>#REF!</v>
      </c>
      <c r="H1684" s="21" t="e">
        <f>'Ctrl+V'!#REF!</f>
        <v>#REF!</v>
      </c>
      <c r="K1684" s="14" t="str">
        <f t="shared" si="56"/>
        <v>Salida</v>
      </c>
    </row>
    <row r="1685" spans="1:11" x14ac:dyDescent="0.25">
      <c r="A1685" s="14">
        <v>1684</v>
      </c>
      <c r="B1685" s="14" t="e">
        <f>VLOOKUP('Ctrl+V'!#REF!,Data!$A$1:$B$200,2,0)</f>
        <v>#REF!</v>
      </c>
      <c r="C1685" s="19" t="e">
        <f>'Ctrl+V'!#REF!</f>
        <v>#REF!</v>
      </c>
      <c r="D1685" s="20" t="e">
        <f>'Ctrl+V'!#REF!</f>
        <v>#REF!</v>
      </c>
      <c r="E1685" s="14" t="e">
        <f>'Ctrl+V'!#REF!</f>
        <v>#REF!</v>
      </c>
      <c r="F1685" s="14" t="e">
        <f t="shared" si="55"/>
        <v>#REF!</v>
      </c>
      <c r="G1685" s="14" t="e">
        <f>VLOOKUP(F1685,'Time Chart'!$A$1:$D$25,4,0)</f>
        <v>#REF!</v>
      </c>
      <c r="H1685" s="21" t="e">
        <f>'Ctrl+V'!#REF!</f>
        <v>#REF!</v>
      </c>
      <c r="K1685" s="14" t="str">
        <f t="shared" si="56"/>
        <v>Salida</v>
      </c>
    </row>
    <row r="1686" spans="1:11" x14ac:dyDescent="0.25">
      <c r="A1686" s="14">
        <v>1685</v>
      </c>
      <c r="B1686" s="14" t="e">
        <f>VLOOKUP('Ctrl+V'!#REF!,Data!$A$1:$B$200,2,0)</f>
        <v>#REF!</v>
      </c>
      <c r="C1686" s="19" t="e">
        <f>'Ctrl+V'!#REF!</f>
        <v>#REF!</v>
      </c>
      <c r="D1686" s="20" t="e">
        <f>'Ctrl+V'!#REF!</f>
        <v>#REF!</v>
      </c>
      <c r="E1686" s="14" t="e">
        <f>'Ctrl+V'!#REF!</f>
        <v>#REF!</v>
      </c>
      <c r="F1686" s="14" t="e">
        <f t="shared" si="55"/>
        <v>#REF!</v>
      </c>
      <c r="G1686" s="14" t="e">
        <f>VLOOKUP(F1686,'Time Chart'!$A$1:$D$25,4,0)</f>
        <v>#REF!</v>
      </c>
      <c r="H1686" s="21" t="e">
        <f>'Ctrl+V'!#REF!</f>
        <v>#REF!</v>
      </c>
      <c r="K1686" s="14" t="str">
        <f t="shared" si="56"/>
        <v>Salida</v>
      </c>
    </row>
    <row r="1687" spans="1:11" x14ac:dyDescent="0.25">
      <c r="A1687" s="14">
        <v>1686</v>
      </c>
      <c r="B1687" s="14" t="e">
        <f>VLOOKUP('Ctrl+V'!#REF!,Data!$A$1:$B$200,2,0)</f>
        <v>#REF!</v>
      </c>
      <c r="C1687" s="19" t="e">
        <f>'Ctrl+V'!#REF!</f>
        <v>#REF!</v>
      </c>
      <c r="D1687" s="20" t="e">
        <f>'Ctrl+V'!#REF!</f>
        <v>#REF!</v>
      </c>
      <c r="E1687" s="14" t="e">
        <f>'Ctrl+V'!#REF!</f>
        <v>#REF!</v>
      </c>
      <c r="F1687" s="14" t="e">
        <f t="shared" si="55"/>
        <v>#REF!</v>
      </c>
      <c r="G1687" s="14" t="e">
        <f>VLOOKUP(F1687,'Time Chart'!$A$1:$D$25,4,0)</f>
        <v>#REF!</v>
      </c>
      <c r="H1687" s="21" t="e">
        <f>'Ctrl+V'!#REF!</f>
        <v>#REF!</v>
      </c>
      <c r="K1687" s="14" t="str">
        <f t="shared" si="56"/>
        <v>Salida</v>
      </c>
    </row>
    <row r="1688" spans="1:11" x14ac:dyDescent="0.25">
      <c r="A1688" s="14">
        <v>1687</v>
      </c>
      <c r="B1688" s="14" t="e">
        <f>VLOOKUP('Ctrl+V'!#REF!,Data!$A$1:$B$200,2,0)</f>
        <v>#REF!</v>
      </c>
      <c r="C1688" s="19" t="e">
        <f>'Ctrl+V'!#REF!</f>
        <v>#REF!</v>
      </c>
      <c r="D1688" s="20" t="e">
        <f>'Ctrl+V'!#REF!</f>
        <v>#REF!</v>
      </c>
      <c r="E1688" s="14" t="e">
        <f>'Ctrl+V'!#REF!</f>
        <v>#REF!</v>
      </c>
      <c r="F1688" s="14" t="e">
        <f t="shared" si="55"/>
        <v>#REF!</v>
      </c>
      <c r="G1688" s="14" t="e">
        <f>VLOOKUP(F1688,'Time Chart'!$A$1:$D$25,4,0)</f>
        <v>#REF!</v>
      </c>
      <c r="H1688" s="21" t="e">
        <f>'Ctrl+V'!#REF!</f>
        <v>#REF!</v>
      </c>
      <c r="K1688" s="14" t="str">
        <f t="shared" si="56"/>
        <v>Salida</v>
      </c>
    </row>
    <row r="1689" spans="1:11" x14ac:dyDescent="0.25">
      <c r="A1689" s="14">
        <v>1688</v>
      </c>
      <c r="B1689" s="14" t="e">
        <f>VLOOKUP('Ctrl+V'!#REF!,Data!$A$1:$B$200,2,0)</f>
        <v>#REF!</v>
      </c>
      <c r="C1689" s="19" t="e">
        <f>'Ctrl+V'!#REF!</f>
        <v>#REF!</v>
      </c>
      <c r="D1689" s="20" t="e">
        <f>'Ctrl+V'!#REF!</f>
        <v>#REF!</v>
      </c>
      <c r="E1689" s="14" t="e">
        <f>'Ctrl+V'!#REF!</f>
        <v>#REF!</v>
      </c>
      <c r="F1689" s="14" t="e">
        <f t="shared" si="55"/>
        <v>#REF!</v>
      </c>
      <c r="G1689" s="14" t="e">
        <f>VLOOKUP(F1689,'Time Chart'!$A$1:$D$25,4,0)</f>
        <v>#REF!</v>
      </c>
      <c r="H1689" s="21" t="e">
        <f>'Ctrl+V'!#REF!</f>
        <v>#REF!</v>
      </c>
      <c r="K1689" s="14" t="str">
        <f t="shared" si="56"/>
        <v>Salida</v>
      </c>
    </row>
    <row r="1690" spans="1:11" x14ac:dyDescent="0.25">
      <c r="A1690" s="14">
        <v>1689</v>
      </c>
      <c r="B1690" s="14" t="e">
        <f>VLOOKUP('Ctrl+V'!#REF!,Data!$A$1:$B$200,2,0)</f>
        <v>#REF!</v>
      </c>
      <c r="C1690" s="19" t="e">
        <f>'Ctrl+V'!#REF!</f>
        <v>#REF!</v>
      </c>
      <c r="D1690" s="20" t="e">
        <f>'Ctrl+V'!#REF!</f>
        <v>#REF!</v>
      </c>
      <c r="E1690" s="14" t="e">
        <f>'Ctrl+V'!#REF!</f>
        <v>#REF!</v>
      </c>
      <c r="F1690" s="14" t="e">
        <f t="shared" si="55"/>
        <v>#REF!</v>
      </c>
      <c r="G1690" s="14" t="e">
        <f>VLOOKUP(F1690,'Time Chart'!$A$1:$D$25,4,0)</f>
        <v>#REF!</v>
      </c>
      <c r="H1690" s="21" t="e">
        <f>'Ctrl+V'!#REF!</f>
        <v>#REF!</v>
      </c>
      <c r="K1690" s="14" t="str">
        <f t="shared" si="56"/>
        <v>Salida</v>
      </c>
    </row>
    <row r="1691" spans="1:11" x14ac:dyDescent="0.25">
      <c r="A1691" s="14">
        <v>1690</v>
      </c>
      <c r="B1691" s="14" t="e">
        <f>VLOOKUP('Ctrl+V'!#REF!,Data!$A$1:$B$200,2,0)</f>
        <v>#REF!</v>
      </c>
      <c r="C1691" s="19" t="e">
        <f>'Ctrl+V'!#REF!</f>
        <v>#REF!</v>
      </c>
      <c r="D1691" s="20" t="e">
        <f>'Ctrl+V'!#REF!</f>
        <v>#REF!</v>
      </c>
      <c r="E1691" s="14" t="e">
        <f>'Ctrl+V'!#REF!</f>
        <v>#REF!</v>
      </c>
      <c r="F1691" s="14" t="e">
        <f t="shared" si="55"/>
        <v>#REF!</v>
      </c>
      <c r="G1691" s="14" t="e">
        <f>VLOOKUP(F1691,'Time Chart'!$A$1:$D$25,4,0)</f>
        <v>#REF!</v>
      </c>
      <c r="H1691" s="21" t="e">
        <f>'Ctrl+V'!#REF!</f>
        <v>#REF!</v>
      </c>
      <c r="K1691" s="14" t="str">
        <f t="shared" si="56"/>
        <v>Salida</v>
      </c>
    </row>
    <row r="1692" spans="1:11" x14ac:dyDescent="0.25">
      <c r="A1692" s="14">
        <v>1691</v>
      </c>
      <c r="B1692" s="14" t="e">
        <f>VLOOKUP('Ctrl+V'!#REF!,Data!$A$1:$B$200,2,0)</f>
        <v>#REF!</v>
      </c>
      <c r="C1692" s="19" t="e">
        <f>'Ctrl+V'!#REF!</f>
        <v>#REF!</v>
      </c>
      <c r="D1692" s="20" t="e">
        <f>'Ctrl+V'!#REF!</f>
        <v>#REF!</v>
      </c>
      <c r="E1692" s="14" t="e">
        <f>'Ctrl+V'!#REF!</f>
        <v>#REF!</v>
      </c>
      <c r="F1692" s="14" t="e">
        <f t="shared" si="55"/>
        <v>#REF!</v>
      </c>
      <c r="G1692" s="14" t="e">
        <f>VLOOKUP(F1692,'Time Chart'!$A$1:$D$25,4,0)</f>
        <v>#REF!</v>
      </c>
      <c r="H1692" s="21" t="e">
        <f>'Ctrl+V'!#REF!</f>
        <v>#REF!</v>
      </c>
      <c r="K1692" s="14" t="str">
        <f t="shared" si="56"/>
        <v>Salida</v>
      </c>
    </row>
    <row r="1693" spans="1:11" x14ac:dyDescent="0.25">
      <c r="A1693" s="14">
        <v>1692</v>
      </c>
      <c r="B1693" s="14" t="e">
        <f>VLOOKUP('Ctrl+V'!#REF!,Data!$A$1:$B$200,2,0)</f>
        <v>#REF!</v>
      </c>
      <c r="C1693" s="19" t="e">
        <f>'Ctrl+V'!#REF!</f>
        <v>#REF!</v>
      </c>
      <c r="D1693" s="20" t="e">
        <f>'Ctrl+V'!#REF!</f>
        <v>#REF!</v>
      </c>
      <c r="E1693" s="14" t="e">
        <f>'Ctrl+V'!#REF!</f>
        <v>#REF!</v>
      </c>
      <c r="F1693" s="14" t="e">
        <f t="shared" si="55"/>
        <v>#REF!</v>
      </c>
      <c r="G1693" s="14" t="e">
        <f>VLOOKUP(F1693,'Time Chart'!$A$1:$D$25,4,0)</f>
        <v>#REF!</v>
      </c>
      <c r="H1693" s="21" t="e">
        <f>'Ctrl+V'!#REF!</f>
        <v>#REF!</v>
      </c>
      <c r="K1693" s="14" t="str">
        <f t="shared" si="56"/>
        <v>Salida</v>
      </c>
    </row>
    <row r="1694" spans="1:11" x14ac:dyDescent="0.25">
      <c r="A1694" s="14">
        <v>1693</v>
      </c>
      <c r="B1694" s="14" t="e">
        <f>VLOOKUP('Ctrl+V'!#REF!,Data!$A$1:$B$200,2,0)</f>
        <v>#REF!</v>
      </c>
      <c r="C1694" s="19" t="e">
        <f>'Ctrl+V'!#REF!</f>
        <v>#REF!</v>
      </c>
      <c r="D1694" s="20" t="e">
        <f>'Ctrl+V'!#REF!</f>
        <v>#REF!</v>
      </c>
      <c r="E1694" s="14" t="e">
        <f>'Ctrl+V'!#REF!</f>
        <v>#REF!</v>
      </c>
      <c r="F1694" s="14" t="e">
        <f t="shared" si="55"/>
        <v>#REF!</v>
      </c>
      <c r="G1694" s="14" t="e">
        <f>VLOOKUP(F1694,'Time Chart'!$A$1:$D$25,4,0)</f>
        <v>#REF!</v>
      </c>
      <c r="H1694" s="21" t="e">
        <f>'Ctrl+V'!#REF!</f>
        <v>#REF!</v>
      </c>
      <c r="K1694" s="14" t="str">
        <f t="shared" si="56"/>
        <v>Salida</v>
      </c>
    </row>
    <row r="1695" spans="1:11" x14ac:dyDescent="0.25">
      <c r="A1695" s="14">
        <v>1694</v>
      </c>
      <c r="B1695" s="14" t="e">
        <f>VLOOKUP('Ctrl+V'!#REF!,Data!$A$1:$B$200,2,0)</f>
        <v>#REF!</v>
      </c>
      <c r="C1695" s="19" t="e">
        <f>'Ctrl+V'!#REF!</f>
        <v>#REF!</v>
      </c>
      <c r="D1695" s="20" t="e">
        <f>'Ctrl+V'!#REF!</f>
        <v>#REF!</v>
      </c>
      <c r="E1695" s="14" t="e">
        <f>'Ctrl+V'!#REF!</f>
        <v>#REF!</v>
      </c>
      <c r="F1695" s="14" t="e">
        <f t="shared" si="55"/>
        <v>#REF!</v>
      </c>
      <c r="G1695" s="14" t="e">
        <f>VLOOKUP(F1695,'Time Chart'!$A$1:$D$25,4,0)</f>
        <v>#REF!</v>
      </c>
      <c r="H1695" s="21" t="e">
        <f>'Ctrl+V'!#REF!</f>
        <v>#REF!</v>
      </c>
      <c r="K1695" s="14" t="str">
        <f t="shared" si="56"/>
        <v>Salida</v>
      </c>
    </row>
    <row r="1696" spans="1:11" x14ac:dyDescent="0.25">
      <c r="A1696" s="14">
        <v>1695</v>
      </c>
      <c r="B1696" s="14" t="e">
        <f>VLOOKUP('Ctrl+V'!#REF!,Data!$A$1:$B$200,2,0)</f>
        <v>#REF!</v>
      </c>
      <c r="C1696" s="19" t="e">
        <f>'Ctrl+V'!#REF!</f>
        <v>#REF!</v>
      </c>
      <c r="D1696" s="20" t="e">
        <f>'Ctrl+V'!#REF!</f>
        <v>#REF!</v>
      </c>
      <c r="E1696" s="14" t="e">
        <f>'Ctrl+V'!#REF!</f>
        <v>#REF!</v>
      </c>
      <c r="F1696" s="14" t="e">
        <f t="shared" si="55"/>
        <v>#REF!</v>
      </c>
      <c r="G1696" s="14" t="e">
        <f>VLOOKUP(F1696,'Time Chart'!$A$1:$D$25,4,0)</f>
        <v>#REF!</v>
      </c>
      <c r="H1696" s="21" t="e">
        <f>'Ctrl+V'!#REF!</f>
        <v>#REF!</v>
      </c>
      <c r="K1696" s="14" t="str">
        <f t="shared" si="56"/>
        <v>Salida</v>
      </c>
    </row>
    <row r="1697" spans="1:11" x14ac:dyDescent="0.25">
      <c r="A1697" s="14">
        <v>1696</v>
      </c>
      <c r="B1697" s="14" t="e">
        <f>VLOOKUP('Ctrl+V'!#REF!,Data!$A$1:$B$200,2,0)</f>
        <v>#REF!</v>
      </c>
      <c r="C1697" s="19" t="e">
        <f>'Ctrl+V'!#REF!</f>
        <v>#REF!</v>
      </c>
      <c r="D1697" s="20" t="e">
        <f>'Ctrl+V'!#REF!</f>
        <v>#REF!</v>
      </c>
      <c r="E1697" s="14" t="e">
        <f>'Ctrl+V'!#REF!</f>
        <v>#REF!</v>
      </c>
      <c r="F1697" s="14" t="e">
        <f t="shared" si="55"/>
        <v>#REF!</v>
      </c>
      <c r="G1697" s="14" t="e">
        <f>VLOOKUP(F1697,'Time Chart'!$A$1:$D$25,4,0)</f>
        <v>#REF!</v>
      </c>
      <c r="H1697" s="21" t="e">
        <f>'Ctrl+V'!#REF!</f>
        <v>#REF!</v>
      </c>
      <c r="K1697" s="14" t="str">
        <f t="shared" si="56"/>
        <v>Salida</v>
      </c>
    </row>
    <row r="1698" spans="1:11" x14ac:dyDescent="0.25">
      <c r="A1698" s="14">
        <v>1697</v>
      </c>
      <c r="B1698" s="14" t="e">
        <f>VLOOKUP('Ctrl+V'!#REF!,Data!$A$1:$B$200,2,0)</f>
        <v>#REF!</v>
      </c>
      <c r="C1698" s="19" t="e">
        <f>'Ctrl+V'!#REF!</f>
        <v>#REF!</v>
      </c>
      <c r="D1698" s="20" t="e">
        <f>'Ctrl+V'!#REF!</f>
        <v>#REF!</v>
      </c>
      <c r="E1698" s="14" t="e">
        <f>'Ctrl+V'!#REF!</f>
        <v>#REF!</v>
      </c>
      <c r="F1698" s="14" t="e">
        <f t="shared" si="55"/>
        <v>#REF!</v>
      </c>
      <c r="G1698" s="14" t="e">
        <f>VLOOKUP(F1698,'Time Chart'!$A$1:$D$25,4,0)</f>
        <v>#REF!</v>
      </c>
      <c r="H1698" s="21" t="e">
        <f>'Ctrl+V'!#REF!</f>
        <v>#REF!</v>
      </c>
      <c r="K1698" s="14" t="str">
        <f t="shared" si="56"/>
        <v>Salida</v>
      </c>
    </row>
    <row r="1699" spans="1:11" x14ac:dyDescent="0.25">
      <c r="A1699" s="14">
        <v>1698</v>
      </c>
      <c r="B1699" s="14" t="e">
        <f>VLOOKUP('Ctrl+V'!#REF!,Data!$A$1:$B$200,2,0)</f>
        <v>#REF!</v>
      </c>
      <c r="C1699" s="19" t="e">
        <f>'Ctrl+V'!#REF!</f>
        <v>#REF!</v>
      </c>
      <c r="D1699" s="20" t="e">
        <f>'Ctrl+V'!#REF!</f>
        <v>#REF!</v>
      </c>
      <c r="E1699" s="14" t="e">
        <f>'Ctrl+V'!#REF!</f>
        <v>#REF!</v>
      </c>
      <c r="F1699" s="14" t="e">
        <f t="shared" si="55"/>
        <v>#REF!</v>
      </c>
      <c r="G1699" s="14" t="e">
        <f>VLOOKUP(F1699,'Time Chart'!$A$1:$D$25,4,0)</f>
        <v>#REF!</v>
      </c>
      <c r="H1699" s="21" t="e">
        <f>'Ctrl+V'!#REF!</f>
        <v>#REF!</v>
      </c>
      <c r="K1699" s="14" t="str">
        <f t="shared" si="56"/>
        <v>Salida</v>
      </c>
    </row>
    <row r="1700" spans="1:11" x14ac:dyDescent="0.25">
      <c r="A1700" s="14">
        <v>1699</v>
      </c>
      <c r="B1700" s="14" t="e">
        <f>VLOOKUP('Ctrl+V'!#REF!,Data!$A$1:$B$200,2,0)</f>
        <v>#REF!</v>
      </c>
      <c r="C1700" s="19" t="e">
        <f>'Ctrl+V'!#REF!</f>
        <v>#REF!</v>
      </c>
      <c r="D1700" s="20" t="e">
        <f>'Ctrl+V'!#REF!</f>
        <v>#REF!</v>
      </c>
      <c r="E1700" s="14" t="e">
        <f>'Ctrl+V'!#REF!</f>
        <v>#REF!</v>
      </c>
      <c r="F1700" s="14" t="e">
        <f t="shared" si="55"/>
        <v>#REF!</v>
      </c>
      <c r="G1700" s="14" t="e">
        <f>VLOOKUP(F1700,'Time Chart'!$A$1:$D$25,4,0)</f>
        <v>#REF!</v>
      </c>
      <c r="H1700" s="21" t="e">
        <f>'Ctrl+V'!#REF!</f>
        <v>#REF!</v>
      </c>
      <c r="K1700" s="14" t="str">
        <f t="shared" si="56"/>
        <v>Salida</v>
      </c>
    </row>
    <row r="1701" spans="1:11" x14ac:dyDescent="0.25">
      <c r="A1701" s="14">
        <v>1700</v>
      </c>
      <c r="B1701" s="14" t="e">
        <f>VLOOKUP('Ctrl+V'!#REF!,Data!$A$1:$B$200,2,0)</f>
        <v>#REF!</v>
      </c>
      <c r="C1701" s="19" t="e">
        <f>'Ctrl+V'!#REF!</f>
        <v>#REF!</v>
      </c>
      <c r="D1701" s="20" t="e">
        <f>'Ctrl+V'!#REF!</f>
        <v>#REF!</v>
      </c>
      <c r="E1701" s="14" t="e">
        <f>'Ctrl+V'!#REF!</f>
        <v>#REF!</v>
      </c>
      <c r="F1701" s="14" t="e">
        <f t="shared" si="55"/>
        <v>#REF!</v>
      </c>
      <c r="G1701" s="14" t="e">
        <f>VLOOKUP(F1701,'Time Chart'!$A$1:$D$25,4,0)</f>
        <v>#REF!</v>
      </c>
      <c r="H1701" s="21" t="e">
        <f>'Ctrl+V'!#REF!</f>
        <v>#REF!</v>
      </c>
      <c r="K1701" s="14" t="str">
        <f t="shared" si="56"/>
        <v>Salida</v>
      </c>
    </row>
    <row r="1702" spans="1:11" x14ac:dyDescent="0.25">
      <c r="A1702" s="14">
        <v>1701</v>
      </c>
      <c r="B1702" s="14" t="e">
        <f>VLOOKUP('Ctrl+V'!#REF!,Data!$A$1:$B$200,2,0)</f>
        <v>#REF!</v>
      </c>
      <c r="C1702" s="19" t="e">
        <f>'Ctrl+V'!#REF!</f>
        <v>#REF!</v>
      </c>
      <c r="D1702" s="20" t="e">
        <f>'Ctrl+V'!#REF!</f>
        <v>#REF!</v>
      </c>
      <c r="E1702" s="14" t="e">
        <f>'Ctrl+V'!#REF!</f>
        <v>#REF!</v>
      </c>
      <c r="F1702" s="14" t="e">
        <f t="shared" si="55"/>
        <v>#REF!</v>
      </c>
      <c r="G1702" s="14" t="e">
        <f>VLOOKUP(F1702,'Time Chart'!$A$1:$D$25,4,0)</f>
        <v>#REF!</v>
      </c>
      <c r="H1702" s="21" t="e">
        <f>'Ctrl+V'!#REF!</f>
        <v>#REF!</v>
      </c>
      <c r="K1702" s="14" t="str">
        <f t="shared" si="56"/>
        <v>Salida</v>
      </c>
    </row>
    <row r="1703" spans="1:11" x14ac:dyDescent="0.25">
      <c r="A1703" s="14">
        <v>1702</v>
      </c>
      <c r="B1703" s="14" t="e">
        <f>VLOOKUP('Ctrl+V'!#REF!,Data!$A$1:$B$200,2,0)</f>
        <v>#REF!</v>
      </c>
      <c r="C1703" s="19" t="e">
        <f>'Ctrl+V'!#REF!</f>
        <v>#REF!</v>
      </c>
      <c r="D1703" s="20" t="e">
        <f>'Ctrl+V'!#REF!</f>
        <v>#REF!</v>
      </c>
      <c r="E1703" s="14" t="e">
        <f>'Ctrl+V'!#REF!</f>
        <v>#REF!</v>
      </c>
      <c r="F1703" s="14" t="e">
        <f t="shared" si="55"/>
        <v>#REF!</v>
      </c>
      <c r="G1703" s="14" t="e">
        <f>VLOOKUP(F1703,'Time Chart'!$A$1:$D$25,4,0)</f>
        <v>#REF!</v>
      </c>
      <c r="H1703" s="21" t="e">
        <f>'Ctrl+V'!#REF!</f>
        <v>#REF!</v>
      </c>
      <c r="K1703" s="14" t="str">
        <f t="shared" si="56"/>
        <v>Salida</v>
      </c>
    </row>
    <row r="1704" spans="1:11" x14ac:dyDescent="0.25">
      <c r="A1704" s="14">
        <v>1703</v>
      </c>
      <c r="B1704" s="14" t="e">
        <f>VLOOKUP('Ctrl+V'!#REF!,Data!$A$1:$B$200,2,0)</f>
        <v>#REF!</v>
      </c>
      <c r="C1704" s="19" t="e">
        <f>'Ctrl+V'!#REF!</f>
        <v>#REF!</v>
      </c>
      <c r="D1704" s="20" t="e">
        <f>'Ctrl+V'!#REF!</f>
        <v>#REF!</v>
      </c>
      <c r="E1704" s="14" t="e">
        <f>'Ctrl+V'!#REF!</f>
        <v>#REF!</v>
      </c>
      <c r="F1704" s="14" t="e">
        <f t="shared" si="55"/>
        <v>#REF!</v>
      </c>
      <c r="G1704" s="14" t="e">
        <f>VLOOKUP(F1704,'Time Chart'!$A$1:$D$25,4,0)</f>
        <v>#REF!</v>
      </c>
      <c r="H1704" s="21" t="e">
        <f>'Ctrl+V'!#REF!</f>
        <v>#REF!</v>
      </c>
      <c r="K1704" s="14" t="str">
        <f t="shared" si="56"/>
        <v>Salida</v>
      </c>
    </row>
    <row r="1705" spans="1:11" x14ac:dyDescent="0.25">
      <c r="A1705" s="14">
        <v>1704</v>
      </c>
      <c r="B1705" s="14" t="e">
        <f>VLOOKUP('Ctrl+V'!#REF!,Data!$A$1:$B$200,2,0)</f>
        <v>#REF!</v>
      </c>
      <c r="C1705" s="19" t="e">
        <f>'Ctrl+V'!#REF!</f>
        <v>#REF!</v>
      </c>
      <c r="D1705" s="20" t="e">
        <f>'Ctrl+V'!#REF!</f>
        <v>#REF!</v>
      </c>
      <c r="E1705" s="14" t="e">
        <f>'Ctrl+V'!#REF!</f>
        <v>#REF!</v>
      </c>
      <c r="F1705" s="14" t="e">
        <f t="shared" si="55"/>
        <v>#REF!</v>
      </c>
      <c r="G1705" s="14" t="e">
        <f>VLOOKUP(F1705,'Time Chart'!$A$1:$D$25,4,0)</f>
        <v>#REF!</v>
      </c>
      <c r="H1705" s="21" t="e">
        <f>'Ctrl+V'!#REF!</f>
        <v>#REF!</v>
      </c>
      <c r="K1705" s="14" t="str">
        <f t="shared" si="56"/>
        <v>Salida</v>
      </c>
    </row>
    <row r="1706" spans="1:11" x14ac:dyDescent="0.25">
      <c r="A1706" s="14">
        <v>1705</v>
      </c>
      <c r="B1706" s="14" t="e">
        <f>VLOOKUP('Ctrl+V'!#REF!,Data!$A$1:$B$200,2,0)</f>
        <v>#REF!</v>
      </c>
      <c r="C1706" s="19" t="e">
        <f>'Ctrl+V'!#REF!</f>
        <v>#REF!</v>
      </c>
      <c r="D1706" s="20" t="e">
        <f>'Ctrl+V'!#REF!</f>
        <v>#REF!</v>
      </c>
      <c r="E1706" s="14" t="e">
        <f>'Ctrl+V'!#REF!</f>
        <v>#REF!</v>
      </c>
      <c r="F1706" s="14" t="e">
        <f t="shared" si="55"/>
        <v>#REF!</v>
      </c>
      <c r="G1706" s="14" t="e">
        <f>VLOOKUP(F1706,'Time Chart'!$A$1:$D$25,4,0)</f>
        <v>#REF!</v>
      </c>
      <c r="H1706" s="21" t="e">
        <f>'Ctrl+V'!#REF!</f>
        <v>#REF!</v>
      </c>
      <c r="K1706" s="14" t="str">
        <f t="shared" si="56"/>
        <v>Salida</v>
      </c>
    </row>
    <row r="1707" spans="1:11" x14ac:dyDescent="0.25">
      <c r="A1707" s="14">
        <v>1706</v>
      </c>
      <c r="B1707" s="14" t="e">
        <f>VLOOKUP('Ctrl+V'!#REF!,Data!$A$1:$B$200,2,0)</f>
        <v>#REF!</v>
      </c>
      <c r="C1707" s="19" t="e">
        <f>'Ctrl+V'!#REF!</f>
        <v>#REF!</v>
      </c>
      <c r="D1707" s="20" t="e">
        <f>'Ctrl+V'!#REF!</f>
        <v>#REF!</v>
      </c>
      <c r="E1707" s="14" t="e">
        <f>'Ctrl+V'!#REF!</f>
        <v>#REF!</v>
      </c>
      <c r="F1707" s="14" t="e">
        <f t="shared" si="55"/>
        <v>#REF!</v>
      </c>
      <c r="G1707" s="14" t="e">
        <f>VLOOKUP(F1707,'Time Chart'!$A$1:$D$25,4,0)</f>
        <v>#REF!</v>
      </c>
      <c r="H1707" s="21" t="e">
        <f>'Ctrl+V'!#REF!</f>
        <v>#REF!</v>
      </c>
      <c r="K1707" s="14" t="str">
        <f t="shared" si="56"/>
        <v>Salida</v>
      </c>
    </row>
    <row r="1708" spans="1:11" x14ac:dyDescent="0.25">
      <c r="A1708" s="14">
        <v>1707</v>
      </c>
      <c r="B1708" s="14" t="e">
        <f>VLOOKUP('Ctrl+V'!#REF!,Data!$A$1:$B$200,2,0)</f>
        <v>#REF!</v>
      </c>
      <c r="C1708" s="19" t="e">
        <f>'Ctrl+V'!#REF!</f>
        <v>#REF!</v>
      </c>
      <c r="D1708" s="20" t="e">
        <f>'Ctrl+V'!#REF!</f>
        <v>#REF!</v>
      </c>
      <c r="E1708" s="14" t="e">
        <f>'Ctrl+V'!#REF!</f>
        <v>#REF!</v>
      </c>
      <c r="F1708" s="14" t="e">
        <f t="shared" si="55"/>
        <v>#REF!</v>
      </c>
      <c r="G1708" s="14" t="e">
        <f>VLOOKUP(F1708,'Time Chart'!$A$1:$D$25,4,0)</f>
        <v>#REF!</v>
      </c>
      <c r="H1708" s="21" t="e">
        <f>'Ctrl+V'!#REF!</f>
        <v>#REF!</v>
      </c>
      <c r="K1708" s="14" t="str">
        <f t="shared" si="56"/>
        <v>Salida</v>
      </c>
    </row>
    <row r="1709" spans="1:11" x14ac:dyDescent="0.25">
      <c r="A1709" s="14">
        <v>1708</v>
      </c>
      <c r="B1709" s="14" t="e">
        <f>VLOOKUP('Ctrl+V'!#REF!,Data!$A$1:$B$200,2,0)</f>
        <v>#REF!</v>
      </c>
      <c r="C1709" s="19" t="e">
        <f>'Ctrl+V'!#REF!</f>
        <v>#REF!</v>
      </c>
      <c r="D1709" s="20" t="e">
        <f>'Ctrl+V'!#REF!</f>
        <v>#REF!</v>
      </c>
      <c r="E1709" s="14" t="e">
        <f>'Ctrl+V'!#REF!</f>
        <v>#REF!</v>
      </c>
      <c r="F1709" s="14" t="e">
        <f t="shared" si="55"/>
        <v>#REF!</v>
      </c>
      <c r="G1709" s="14" t="e">
        <f>VLOOKUP(F1709,'Time Chart'!$A$1:$D$25,4,0)</f>
        <v>#REF!</v>
      </c>
      <c r="H1709" s="21" t="e">
        <f>'Ctrl+V'!#REF!</f>
        <v>#REF!</v>
      </c>
      <c r="K1709" s="14" t="str">
        <f t="shared" si="56"/>
        <v>Salida</v>
      </c>
    </row>
    <row r="1710" spans="1:11" x14ac:dyDescent="0.25">
      <c r="A1710" s="14">
        <v>1709</v>
      </c>
      <c r="B1710" s="14" t="e">
        <f>VLOOKUP('Ctrl+V'!#REF!,Data!$A$1:$B$200,2,0)</f>
        <v>#REF!</v>
      </c>
      <c r="C1710" s="19" t="e">
        <f>'Ctrl+V'!#REF!</f>
        <v>#REF!</v>
      </c>
      <c r="D1710" s="20" t="e">
        <f>'Ctrl+V'!#REF!</f>
        <v>#REF!</v>
      </c>
      <c r="E1710" s="14" t="e">
        <f>'Ctrl+V'!#REF!</f>
        <v>#REF!</v>
      </c>
      <c r="F1710" s="14" t="e">
        <f t="shared" si="55"/>
        <v>#REF!</v>
      </c>
      <c r="G1710" s="14" t="e">
        <f>VLOOKUP(F1710,'Time Chart'!$A$1:$D$25,4,0)</f>
        <v>#REF!</v>
      </c>
      <c r="H1710" s="21" t="e">
        <f>'Ctrl+V'!#REF!</f>
        <v>#REF!</v>
      </c>
      <c r="K1710" s="14" t="str">
        <f t="shared" si="56"/>
        <v>Salida</v>
      </c>
    </row>
    <row r="1711" spans="1:11" x14ac:dyDescent="0.25">
      <c r="A1711" s="14">
        <v>1710</v>
      </c>
      <c r="B1711" s="14" t="e">
        <f>VLOOKUP('Ctrl+V'!#REF!,Data!$A$1:$B$200,2,0)</f>
        <v>#REF!</v>
      </c>
      <c r="C1711" s="19" t="e">
        <f>'Ctrl+V'!#REF!</f>
        <v>#REF!</v>
      </c>
      <c r="D1711" s="20" t="e">
        <f>'Ctrl+V'!#REF!</f>
        <v>#REF!</v>
      </c>
      <c r="E1711" s="14" t="e">
        <f>'Ctrl+V'!#REF!</f>
        <v>#REF!</v>
      </c>
      <c r="F1711" s="14" t="e">
        <f t="shared" si="55"/>
        <v>#REF!</v>
      </c>
      <c r="G1711" s="14" t="e">
        <f>VLOOKUP(F1711,'Time Chart'!$A$1:$D$25,4,0)</f>
        <v>#REF!</v>
      </c>
      <c r="H1711" s="21" t="e">
        <f>'Ctrl+V'!#REF!</f>
        <v>#REF!</v>
      </c>
      <c r="K1711" s="14" t="str">
        <f t="shared" si="56"/>
        <v>Salida</v>
      </c>
    </row>
    <row r="1712" spans="1:11" x14ac:dyDescent="0.25">
      <c r="A1712" s="14">
        <v>1711</v>
      </c>
      <c r="B1712" s="14" t="e">
        <f>VLOOKUP('Ctrl+V'!#REF!,Data!$A$1:$B$200,2,0)</f>
        <v>#REF!</v>
      </c>
      <c r="C1712" s="19" t="e">
        <f>'Ctrl+V'!#REF!</f>
        <v>#REF!</v>
      </c>
      <c r="D1712" s="20" t="e">
        <f>'Ctrl+V'!#REF!</f>
        <v>#REF!</v>
      </c>
      <c r="E1712" s="14" t="e">
        <f>'Ctrl+V'!#REF!</f>
        <v>#REF!</v>
      </c>
      <c r="F1712" s="14" t="e">
        <f t="shared" si="55"/>
        <v>#REF!</v>
      </c>
      <c r="G1712" s="14" t="e">
        <f>VLOOKUP(F1712,'Time Chart'!$A$1:$D$25,4,0)</f>
        <v>#REF!</v>
      </c>
      <c r="H1712" s="21" t="e">
        <f>'Ctrl+V'!#REF!</f>
        <v>#REF!</v>
      </c>
      <c r="K1712" s="14" t="str">
        <f t="shared" si="56"/>
        <v>Salida</v>
      </c>
    </row>
    <row r="1713" spans="1:11" x14ac:dyDescent="0.25">
      <c r="A1713" s="14">
        <v>1712</v>
      </c>
      <c r="B1713" s="14" t="e">
        <f>VLOOKUP('Ctrl+V'!#REF!,Data!$A$1:$B$200,2,0)</f>
        <v>#REF!</v>
      </c>
      <c r="C1713" s="19" t="e">
        <f>'Ctrl+V'!#REF!</f>
        <v>#REF!</v>
      </c>
      <c r="D1713" s="20" t="e">
        <f>'Ctrl+V'!#REF!</f>
        <v>#REF!</v>
      </c>
      <c r="E1713" s="14" t="e">
        <f>'Ctrl+V'!#REF!</f>
        <v>#REF!</v>
      </c>
      <c r="F1713" s="14" t="e">
        <f t="shared" ref="F1713:F1776" si="57">ROUNDDOWN(HOUR(C1713),1)+1</f>
        <v>#REF!</v>
      </c>
      <c r="G1713" s="14" t="e">
        <f>VLOOKUP(F1713,'Time Chart'!$A$1:$D$25,4,0)</f>
        <v>#REF!</v>
      </c>
      <c r="H1713" s="21" t="e">
        <f>'Ctrl+V'!#REF!</f>
        <v>#REF!</v>
      </c>
      <c r="K1713" s="14" t="str">
        <f t="shared" si="56"/>
        <v>Salida</v>
      </c>
    </row>
    <row r="1714" spans="1:11" x14ac:dyDescent="0.25">
      <c r="A1714" s="14">
        <v>1713</v>
      </c>
      <c r="B1714" s="14" t="e">
        <f>VLOOKUP('Ctrl+V'!#REF!,Data!$A$1:$B$200,2,0)</f>
        <v>#REF!</v>
      </c>
      <c r="C1714" s="19" t="e">
        <f>'Ctrl+V'!#REF!</f>
        <v>#REF!</v>
      </c>
      <c r="D1714" s="20" t="e">
        <f>'Ctrl+V'!#REF!</f>
        <v>#REF!</v>
      </c>
      <c r="E1714" s="14" t="e">
        <f>'Ctrl+V'!#REF!</f>
        <v>#REF!</v>
      </c>
      <c r="F1714" s="14" t="e">
        <f t="shared" si="57"/>
        <v>#REF!</v>
      </c>
      <c r="G1714" s="14" t="e">
        <f>VLOOKUP(F1714,'Time Chart'!$A$1:$D$25,4,0)</f>
        <v>#REF!</v>
      </c>
      <c r="H1714" s="21" t="e">
        <f>'Ctrl+V'!#REF!</f>
        <v>#REF!</v>
      </c>
      <c r="K1714" s="14" t="str">
        <f t="shared" si="56"/>
        <v>Salida</v>
      </c>
    </row>
    <row r="1715" spans="1:11" x14ac:dyDescent="0.25">
      <c r="A1715" s="14">
        <v>1714</v>
      </c>
      <c r="B1715" s="14" t="e">
        <f>VLOOKUP('Ctrl+V'!#REF!,Data!$A$1:$B$200,2,0)</f>
        <v>#REF!</v>
      </c>
      <c r="C1715" s="19" t="e">
        <f>'Ctrl+V'!#REF!</f>
        <v>#REF!</v>
      </c>
      <c r="D1715" s="20" t="e">
        <f>'Ctrl+V'!#REF!</f>
        <v>#REF!</v>
      </c>
      <c r="E1715" s="14" t="e">
        <f>'Ctrl+V'!#REF!</f>
        <v>#REF!</v>
      </c>
      <c r="F1715" s="14" t="e">
        <f t="shared" si="57"/>
        <v>#REF!</v>
      </c>
      <c r="G1715" s="14" t="e">
        <f>VLOOKUP(F1715,'Time Chart'!$A$1:$D$25,4,0)</f>
        <v>#REF!</v>
      </c>
      <c r="H1715" s="21" t="e">
        <f>'Ctrl+V'!#REF!</f>
        <v>#REF!</v>
      </c>
      <c r="K1715" s="14" t="str">
        <f t="shared" si="56"/>
        <v>Salida</v>
      </c>
    </row>
    <row r="1716" spans="1:11" x14ac:dyDescent="0.25">
      <c r="A1716" s="14">
        <v>1715</v>
      </c>
      <c r="B1716" s="14" t="e">
        <f>VLOOKUP('Ctrl+V'!#REF!,Data!$A$1:$B$200,2,0)</f>
        <v>#REF!</v>
      </c>
      <c r="C1716" s="19" t="e">
        <f>'Ctrl+V'!#REF!</f>
        <v>#REF!</v>
      </c>
      <c r="D1716" s="20" t="e">
        <f>'Ctrl+V'!#REF!</f>
        <v>#REF!</v>
      </c>
      <c r="E1716" s="14" t="e">
        <f>'Ctrl+V'!#REF!</f>
        <v>#REF!</v>
      </c>
      <c r="F1716" s="14" t="e">
        <f t="shared" si="57"/>
        <v>#REF!</v>
      </c>
      <c r="G1716" s="14" t="e">
        <f>VLOOKUP(F1716,'Time Chart'!$A$1:$D$25,4,0)</f>
        <v>#REF!</v>
      </c>
      <c r="H1716" s="21" t="e">
        <f>'Ctrl+V'!#REF!</f>
        <v>#REF!</v>
      </c>
      <c r="K1716" s="14" t="str">
        <f t="shared" si="56"/>
        <v>Salida</v>
      </c>
    </row>
    <row r="1717" spans="1:11" x14ac:dyDescent="0.25">
      <c r="A1717" s="14">
        <v>1716</v>
      </c>
      <c r="B1717" s="14" t="e">
        <f>VLOOKUP('Ctrl+V'!#REF!,Data!$A$1:$B$200,2,0)</f>
        <v>#REF!</v>
      </c>
      <c r="C1717" s="19" t="e">
        <f>'Ctrl+V'!#REF!</f>
        <v>#REF!</v>
      </c>
      <c r="D1717" s="20" t="e">
        <f>'Ctrl+V'!#REF!</f>
        <v>#REF!</v>
      </c>
      <c r="E1717" s="14" t="e">
        <f>'Ctrl+V'!#REF!</f>
        <v>#REF!</v>
      </c>
      <c r="F1717" s="14" t="e">
        <f t="shared" si="57"/>
        <v>#REF!</v>
      </c>
      <c r="G1717" s="14" t="e">
        <f>VLOOKUP(F1717,'Time Chart'!$A$1:$D$25,4,0)</f>
        <v>#REF!</v>
      </c>
      <c r="H1717" s="21" t="e">
        <f>'Ctrl+V'!#REF!</f>
        <v>#REF!</v>
      </c>
      <c r="K1717" s="14" t="str">
        <f t="shared" si="56"/>
        <v>Salida</v>
      </c>
    </row>
    <row r="1718" spans="1:11" x14ac:dyDescent="0.25">
      <c r="A1718" s="14">
        <v>1717</v>
      </c>
      <c r="B1718" s="14" t="e">
        <f>VLOOKUP('Ctrl+V'!#REF!,Data!$A$1:$B$200,2,0)</f>
        <v>#REF!</v>
      </c>
      <c r="C1718" s="19" t="e">
        <f>'Ctrl+V'!#REF!</f>
        <v>#REF!</v>
      </c>
      <c r="D1718" s="20" t="e">
        <f>'Ctrl+V'!#REF!</f>
        <v>#REF!</v>
      </c>
      <c r="E1718" s="14" t="e">
        <f>'Ctrl+V'!#REF!</f>
        <v>#REF!</v>
      </c>
      <c r="F1718" s="14" t="e">
        <f t="shared" si="57"/>
        <v>#REF!</v>
      </c>
      <c r="G1718" s="14" t="e">
        <f>VLOOKUP(F1718,'Time Chart'!$A$1:$D$25,4,0)</f>
        <v>#REF!</v>
      </c>
      <c r="H1718" s="21" t="e">
        <f>'Ctrl+V'!#REF!</f>
        <v>#REF!</v>
      </c>
      <c r="K1718" s="14" t="str">
        <f t="shared" si="56"/>
        <v>Salida</v>
      </c>
    </row>
    <row r="1719" spans="1:11" x14ac:dyDescent="0.25">
      <c r="A1719" s="14">
        <v>1718</v>
      </c>
      <c r="B1719" s="14" t="e">
        <f>VLOOKUP('Ctrl+V'!#REF!,Data!$A$1:$B$200,2,0)</f>
        <v>#REF!</v>
      </c>
      <c r="C1719" s="19" t="e">
        <f>'Ctrl+V'!#REF!</f>
        <v>#REF!</v>
      </c>
      <c r="D1719" s="20" t="e">
        <f>'Ctrl+V'!#REF!</f>
        <v>#REF!</v>
      </c>
      <c r="E1719" s="14" t="e">
        <f>'Ctrl+V'!#REF!</f>
        <v>#REF!</v>
      </c>
      <c r="F1719" s="14" t="e">
        <f t="shared" si="57"/>
        <v>#REF!</v>
      </c>
      <c r="G1719" s="14" t="e">
        <f>VLOOKUP(F1719,'Time Chart'!$A$1:$D$25,4,0)</f>
        <v>#REF!</v>
      </c>
      <c r="H1719" s="21" t="e">
        <f>'Ctrl+V'!#REF!</f>
        <v>#REF!</v>
      </c>
      <c r="K1719" s="14" t="str">
        <f t="shared" si="56"/>
        <v>Salida</v>
      </c>
    </row>
    <row r="1720" spans="1:11" x14ac:dyDescent="0.25">
      <c r="A1720" s="14">
        <v>1719</v>
      </c>
      <c r="B1720" s="14" t="e">
        <f>VLOOKUP('Ctrl+V'!#REF!,Data!$A$1:$B$200,2,0)</f>
        <v>#REF!</v>
      </c>
      <c r="C1720" s="19" t="e">
        <f>'Ctrl+V'!#REF!</f>
        <v>#REF!</v>
      </c>
      <c r="D1720" s="20" t="e">
        <f>'Ctrl+V'!#REF!</f>
        <v>#REF!</v>
      </c>
      <c r="E1720" s="14" t="e">
        <f>'Ctrl+V'!#REF!</f>
        <v>#REF!</v>
      </c>
      <c r="F1720" s="14" t="e">
        <f t="shared" si="57"/>
        <v>#REF!</v>
      </c>
      <c r="G1720" s="14" t="e">
        <f>VLOOKUP(F1720,'Time Chart'!$A$1:$D$25,4,0)</f>
        <v>#REF!</v>
      </c>
      <c r="H1720" s="21" t="e">
        <f>'Ctrl+V'!#REF!</f>
        <v>#REF!</v>
      </c>
      <c r="K1720" s="14" t="str">
        <f t="shared" si="56"/>
        <v>Salida</v>
      </c>
    </row>
    <row r="1721" spans="1:11" x14ac:dyDescent="0.25">
      <c r="A1721" s="14">
        <v>1720</v>
      </c>
      <c r="B1721" s="14" t="e">
        <f>VLOOKUP('Ctrl+V'!#REF!,Data!$A$1:$B$200,2,0)</f>
        <v>#REF!</v>
      </c>
      <c r="C1721" s="19" t="e">
        <f>'Ctrl+V'!#REF!</f>
        <v>#REF!</v>
      </c>
      <c r="D1721" s="20" t="e">
        <f>'Ctrl+V'!#REF!</f>
        <v>#REF!</v>
      </c>
      <c r="E1721" s="14" t="e">
        <f>'Ctrl+V'!#REF!</f>
        <v>#REF!</v>
      </c>
      <c r="F1721" s="14" t="e">
        <f t="shared" si="57"/>
        <v>#REF!</v>
      </c>
      <c r="G1721" s="14" t="e">
        <f>VLOOKUP(F1721,'Time Chart'!$A$1:$D$25,4,0)</f>
        <v>#REF!</v>
      </c>
      <c r="H1721" s="21" t="e">
        <f>'Ctrl+V'!#REF!</f>
        <v>#REF!</v>
      </c>
      <c r="K1721" s="14" t="str">
        <f t="shared" si="56"/>
        <v>Salida</v>
      </c>
    </row>
    <row r="1722" spans="1:11" x14ac:dyDescent="0.25">
      <c r="A1722" s="14">
        <v>1721</v>
      </c>
      <c r="B1722" s="14" t="e">
        <f>VLOOKUP('Ctrl+V'!#REF!,Data!$A$1:$B$200,2,0)</f>
        <v>#REF!</v>
      </c>
      <c r="C1722" s="19" t="e">
        <f>'Ctrl+V'!#REF!</f>
        <v>#REF!</v>
      </c>
      <c r="D1722" s="20" t="e">
        <f>'Ctrl+V'!#REF!</f>
        <v>#REF!</v>
      </c>
      <c r="E1722" s="14" t="e">
        <f>'Ctrl+V'!#REF!</f>
        <v>#REF!</v>
      </c>
      <c r="F1722" s="14" t="e">
        <f t="shared" si="57"/>
        <v>#REF!</v>
      </c>
      <c r="G1722" s="14" t="e">
        <f>VLOOKUP(F1722,'Time Chart'!$A$1:$D$25,4,0)</f>
        <v>#REF!</v>
      </c>
      <c r="H1722" s="21" t="e">
        <f>'Ctrl+V'!#REF!</f>
        <v>#REF!</v>
      </c>
      <c r="K1722" s="14" t="str">
        <f t="shared" si="56"/>
        <v>Salida</v>
      </c>
    </row>
    <row r="1723" spans="1:11" x14ac:dyDescent="0.25">
      <c r="A1723" s="14">
        <v>1722</v>
      </c>
      <c r="B1723" s="14" t="e">
        <f>VLOOKUP('Ctrl+V'!#REF!,Data!$A$1:$B$200,2,0)</f>
        <v>#REF!</v>
      </c>
      <c r="C1723" s="19" t="e">
        <f>'Ctrl+V'!#REF!</f>
        <v>#REF!</v>
      </c>
      <c r="D1723" s="20" t="e">
        <f>'Ctrl+V'!#REF!</f>
        <v>#REF!</v>
      </c>
      <c r="E1723" s="14" t="e">
        <f>'Ctrl+V'!#REF!</f>
        <v>#REF!</v>
      </c>
      <c r="F1723" s="14" t="e">
        <f t="shared" si="57"/>
        <v>#REF!</v>
      </c>
      <c r="G1723" s="14" t="e">
        <f>VLOOKUP(F1723,'Time Chart'!$A$1:$D$25,4,0)</f>
        <v>#REF!</v>
      </c>
      <c r="H1723" s="21" t="e">
        <f>'Ctrl+V'!#REF!</f>
        <v>#REF!</v>
      </c>
      <c r="K1723" s="14" t="str">
        <f t="shared" si="56"/>
        <v>Salida</v>
      </c>
    </row>
    <row r="1724" spans="1:11" x14ac:dyDescent="0.25">
      <c r="A1724" s="14">
        <v>1723</v>
      </c>
      <c r="B1724" s="14" t="e">
        <f>VLOOKUP('Ctrl+V'!#REF!,Data!$A$1:$B$200,2,0)</f>
        <v>#REF!</v>
      </c>
      <c r="C1724" s="19" t="e">
        <f>'Ctrl+V'!#REF!</f>
        <v>#REF!</v>
      </c>
      <c r="D1724" s="20" t="e">
        <f>'Ctrl+V'!#REF!</f>
        <v>#REF!</v>
      </c>
      <c r="E1724" s="14" t="e">
        <f>'Ctrl+V'!#REF!</f>
        <v>#REF!</v>
      </c>
      <c r="F1724" s="14" t="e">
        <f t="shared" si="57"/>
        <v>#REF!</v>
      </c>
      <c r="G1724" s="14" t="e">
        <f>VLOOKUP(F1724,'Time Chart'!$A$1:$D$25,4,0)</f>
        <v>#REF!</v>
      </c>
      <c r="H1724" s="21" t="e">
        <f>'Ctrl+V'!#REF!</f>
        <v>#REF!</v>
      </c>
      <c r="K1724" s="14" t="str">
        <f t="shared" si="56"/>
        <v>Salida</v>
      </c>
    </row>
    <row r="1725" spans="1:11" x14ac:dyDescent="0.25">
      <c r="A1725" s="14">
        <v>1724</v>
      </c>
      <c r="B1725" s="14" t="e">
        <f>VLOOKUP('Ctrl+V'!#REF!,Data!$A$1:$B$200,2,0)</f>
        <v>#REF!</v>
      </c>
      <c r="C1725" s="19" t="e">
        <f>'Ctrl+V'!#REF!</f>
        <v>#REF!</v>
      </c>
      <c r="D1725" s="20" t="e">
        <f>'Ctrl+V'!#REF!</f>
        <v>#REF!</v>
      </c>
      <c r="E1725" s="14" t="e">
        <f>'Ctrl+V'!#REF!</f>
        <v>#REF!</v>
      </c>
      <c r="F1725" s="14" t="e">
        <f t="shared" si="57"/>
        <v>#REF!</v>
      </c>
      <c r="G1725" s="14" t="e">
        <f>VLOOKUP(F1725,'Time Chart'!$A$1:$D$25,4,0)</f>
        <v>#REF!</v>
      </c>
      <c r="H1725" s="21" t="e">
        <f>'Ctrl+V'!#REF!</f>
        <v>#REF!</v>
      </c>
      <c r="K1725" s="14" t="str">
        <f t="shared" si="56"/>
        <v>Salida</v>
      </c>
    </row>
    <row r="1726" spans="1:11" x14ac:dyDescent="0.25">
      <c r="A1726" s="14">
        <v>1725</v>
      </c>
      <c r="B1726" s="14" t="e">
        <f>VLOOKUP('Ctrl+V'!#REF!,Data!$A$1:$B$200,2,0)</f>
        <v>#REF!</v>
      </c>
      <c r="C1726" s="19" t="e">
        <f>'Ctrl+V'!#REF!</f>
        <v>#REF!</v>
      </c>
      <c r="D1726" s="20" t="e">
        <f>'Ctrl+V'!#REF!</f>
        <v>#REF!</v>
      </c>
      <c r="E1726" s="14" t="e">
        <f>'Ctrl+V'!#REF!</f>
        <v>#REF!</v>
      </c>
      <c r="F1726" s="14" t="e">
        <f t="shared" si="57"/>
        <v>#REF!</v>
      </c>
      <c r="G1726" s="14" t="e">
        <f>VLOOKUP(F1726,'Time Chart'!$A$1:$D$25,4,0)</f>
        <v>#REF!</v>
      </c>
      <c r="H1726" s="21" t="e">
        <f>'Ctrl+V'!#REF!</f>
        <v>#REF!</v>
      </c>
      <c r="K1726" s="14" t="str">
        <f t="shared" si="56"/>
        <v>Salida</v>
      </c>
    </row>
    <row r="1727" spans="1:11" x14ac:dyDescent="0.25">
      <c r="A1727" s="14">
        <v>1726</v>
      </c>
      <c r="B1727" s="14" t="e">
        <f>VLOOKUP('Ctrl+V'!#REF!,Data!$A$1:$B$200,2,0)</f>
        <v>#REF!</v>
      </c>
      <c r="C1727" s="19" t="e">
        <f>'Ctrl+V'!#REF!</f>
        <v>#REF!</v>
      </c>
      <c r="D1727" s="20" t="e">
        <f>'Ctrl+V'!#REF!</f>
        <v>#REF!</v>
      </c>
      <c r="E1727" s="14" t="e">
        <f>'Ctrl+V'!#REF!</f>
        <v>#REF!</v>
      </c>
      <c r="F1727" s="14" t="e">
        <f t="shared" si="57"/>
        <v>#REF!</v>
      </c>
      <c r="G1727" s="14" t="e">
        <f>VLOOKUP(F1727,'Time Chart'!$A$1:$D$25,4,0)</f>
        <v>#REF!</v>
      </c>
      <c r="H1727" s="21" t="e">
        <f>'Ctrl+V'!#REF!</f>
        <v>#REF!</v>
      </c>
      <c r="K1727" s="14" t="str">
        <f t="shared" si="56"/>
        <v>Salida</v>
      </c>
    </row>
    <row r="1728" spans="1:11" x14ac:dyDescent="0.25">
      <c r="A1728" s="14">
        <v>1727</v>
      </c>
      <c r="B1728" s="14" t="e">
        <f>VLOOKUP('Ctrl+V'!#REF!,Data!$A$1:$B$200,2,0)</f>
        <v>#REF!</v>
      </c>
      <c r="C1728" s="19" t="e">
        <f>'Ctrl+V'!#REF!</f>
        <v>#REF!</v>
      </c>
      <c r="D1728" s="20" t="e">
        <f>'Ctrl+V'!#REF!</f>
        <v>#REF!</v>
      </c>
      <c r="E1728" s="14" t="e">
        <f>'Ctrl+V'!#REF!</f>
        <v>#REF!</v>
      </c>
      <c r="F1728" s="14" t="e">
        <f t="shared" si="57"/>
        <v>#REF!</v>
      </c>
      <c r="G1728" s="14" t="e">
        <f>VLOOKUP(F1728,'Time Chart'!$A$1:$D$25,4,0)</f>
        <v>#REF!</v>
      </c>
      <c r="H1728" s="21" t="e">
        <f>'Ctrl+V'!#REF!</f>
        <v>#REF!</v>
      </c>
      <c r="K1728" s="14" t="str">
        <f t="shared" si="56"/>
        <v>Salida</v>
      </c>
    </row>
    <row r="1729" spans="1:11" x14ac:dyDescent="0.25">
      <c r="A1729" s="14">
        <v>1728</v>
      </c>
      <c r="B1729" s="14" t="e">
        <f>VLOOKUP('Ctrl+V'!#REF!,Data!$A$1:$B$200,2,0)</f>
        <v>#REF!</v>
      </c>
      <c r="C1729" s="19" t="e">
        <f>'Ctrl+V'!#REF!</f>
        <v>#REF!</v>
      </c>
      <c r="D1729" s="20" t="e">
        <f>'Ctrl+V'!#REF!</f>
        <v>#REF!</v>
      </c>
      <c r="E1729" s="14" t="e">
        <f>'Ctrl+V'!#REF!</f>
        <v>#REF!</v>
      </c>
      <c r="F1729" s="14" t="e">
        <f t="shared" si="57"/>
        <v>#REF!</v>
      </c>
      <c r="G1729" s="14" t="e">
        <f>VLOOKUP(F1729,'Time Chart'!$A$1:$D$25,4,0)</f>
        <v>#REF!</v>
      </c>
      <c r="H1729" s="21" t="e">
        <f>'Ctrl+V'!#REF!</f>
        <v>#REF!</v>
      </c>
      <c r="K1729" s="14" t="str">
        <f t="shared" si="56"/>
        <v>Salida</v>
      </c>
    </row>
    <row r="1730" spans="1:11" x14ac:dyDescent="0.25">
      <c r="A1730" s="14">
        <v>1729</v>
      </c>
      <c r="B1730" s="14" t="e">
        <f>VLOOKUP('Ctrl+V'!#REF!,Data!$A$1:$B$200,2,0)</f>
        <v>#REF!</v>
      </c>
      <c r="C1730" s="19" t="e">
        <f>'Ctrl+V'!#REF!</f>
        <v>#REF!</v>
      </c>
      <c r="D1730" s="20" t="e">
        <f>'Ctrl+V'!#REF!</f>
        <v>#REF!</v>
      </c>
      <c r="E1730" s="14" t="e">
        <f>'Ctrl+V'!#REF!</f>
        <v>#REF!</v>
      </c>
      <c r="F1730" s="14" t="e">
        <f t="shared" si="57"/>
        <v>#REF!</v>
      </c>
      <c r="G1730" s="14" t="e">
        <f>VLOOKUP(F1730,'Time Chart'!$A$1:$D$25,4,0)</f>
        <v>#REF!</v>
      </c>
      <c r="H1730" s="21" t="e">
        <f>'Ctrl+V'!#REF!</f>
        <v>#REF!</v>
      </c>
      <c r="K1730" s="14" t="str">
        <f t="shared" si="56"/>
        <v>Salida</v>
      </c>
    </row>
    <row r="1731" spans="1:11" x14ac:dyDescent="0.25">
      <c r="A1731" s="14">
        <v>1730</v>
      </c>
      <c r="B1731" s="14" t="e">
        <f>VLOOKUP('Ctrl+V'!#REF!,Data!$A$1:$B$200,2,0)</f>
        <v>#REF!</v>
      </c>
      <c r="C1731" s="19" t="e">
        <f>'Ctrl+V'!#REF!</f>
        <v>#REF!</v>
      </c>
      <c r="D1731" s="20" t="e">
        <f>'Ctrl+V'!#REF!</f>
        <v>#REF!</v>
      </c>
      <c r="E1731" s="14" t="e">
        <f>'Ctrl+V'!#REF!</f>
        <v>#REF!</v>
      </c>
      <c r="F1731" s="14" t="e">
        <f t="shared" si="57"/>
        <v>#REF!</v>
      </c>
      <c r="G1731" s="14" t="e">
        <f>VLOOKUP(F1731,'Time Chart'!$A$1:$D$25,4,0)</f>
        <v>#REF!</v>
      </c>
      <c r="H1731" s="21" t="e">
        <f>'Ctrl+V'!#REF!</f>
        <v>#REF!</v>
      </c>
      <c r="K1731" s="14" t="str">
        <f t="shared" ref="K1731:K1794" si="58">IF(J1731="Santa Lucia","Llegada","Salida")</f>
        <v>Salida</v>
      </c>
    </row>
    <row r="1732" spans="1:11" x14ac:dyDescent="0.25">
      <c r="A1732" s="14">
        <v>1731</v>
      </c>
      <c r="B1732" s="14" t="e">
        <f>VLOOKUP('Ctrl+V'!#REF!,Data!$A$1:$B$200,2,0)</f>
        <v>#REF!</v>
      </c>
      <c r="C1732" s="19" t="e">
        <f>'Ctrl+V'!#REF!</f>
        <v>#REF!</v>
      </c>
      <c r="D1732" s="20" t="e">
        <f>'Ctrl+V'!#REF!</f>
        <v>#REF!</v>
      </c>
      <c r="E1732" s="14" t="e">
        <f>'Ctrl+V'!#REF!</f>
        <v>#REF!</v>
      </c>
      <c r="F1732" s="14" t="e">
        <f t="shared" si="57"/>
        <v>#REF!</v>
      </c>
      <c r="G1732" s="14" t="e">
        <f>VLOOKUP(F1732,'Time Chart'!$A$1:$D$25,4,0)</f>
        <v>#REF!</v>
      </c>
      <c r="H1732" s="21" t="e">
        <f>'Ctrl+V'!#REF!</f>
        <v>#REF!</v>
      </c>
      <c r="K1732" s="14" t="str">
        <f t="shared" si="58"/>
        <v>Salida</v>
      </c>
    </row>
    <row r="1733" spans="1:11" x14ac:dyDescent="0.25">
      <c r="A1733" s="14">
        <v>1732</v>
      </c>
      <c r="B1733" s="14" t="e">
        <f>VLOOKUP('Ctrl+V'!#REF!,Data!$A$1:$B$200,2,0)</f>
        <v>#REF!</v>
      </c>
      <c r="C1733" s="19" t="e">
        <f>'Ctrl+V'!#REF!</f>
        <v>#REF!</v>
      </c>
      <c r="D1733" s="20" t="e">
        <f>'Ctrl+V'!#REF!</f>
        <v>#REF!</v>
      </c>
      <c r="E1733" s="14" t="e">
        <f>'Ctrl+V'!#REF!</f>
        <v>#REF!</v>
      </c>
      <c r="F1733" s="14" t="e">
        <f t="shared" si="57"/>
        <v>#REF!</v>
      </c>
      <c r="G1733" s="14" t="e">
        <f>VLOOKUP(F1733,'Time Chart'!$A$1:$D$25,4,0)</f>
        <v>#REF!</v>
      </c>
      <c r="H1733" s="21" t="e">
        <f>'Ctrl+V'!#REF!</f>
        <v>#REF!</v>
      </c>
      <c r="K1733" s="14" t="str">
        <f t="shared" si="58"/>
        <v>Salida</v>
      </c>
    </row>
    <row r="1734" spans="1:11" x14ac:dyDescent="0.25">
      <c r="A1734" s="14">
        <v>1733</v>
      </c>
      <c r="B1734" s="14" t="e">
        <f>VLOOKUP('Ctrl+V'!#REF!,Data!$A$1:$B$200,2,0)</f>
        <v>#REF!</v>
      </c>
      <c r="C1734" s="19" t="e">
        <f>'Ctrl+V'!#REF!</f>
        <v>#REF!</v>
      </c>
      <c r="D1734" s="20" t="e">
        <f>'Ctrl+V'!#REF!</f>
        <v>#REF!</v>
      </c>
      <c r="E1734" s="14" t="e">
        <f>'Ctrl+V'!#REF!</f>
        <v>#REF!</v>
      </c>
      <c r="F1734" s="14" t="e">
        <f t="shared" si="57"/>
        <v>#REF!</v>
      </c>
      <c r="G1734" s="14" t="e">
        <f>VLOOKUP(F1734,'Time Chart'!$A$1:$D$25,4,0)</f>
        <v>#REF!</v>
      </c>
      <c r="H1734" s="21" t="e">
        <f>'Ctrl+V'!#REF!</f>
        <v>#REF!</v>
      </c>
      <c r="K1734" s="14" t="str">
        <f t="shared" si="58"/>
        <v>Salida</v>
      </c>
    </row>
    <row r="1735" spans="1:11" x14ac:dyDescent="0.25">
      <c r="A1735" s="14">
        <v>1734</v>
      </c>
      <c r="B1735" s="14" t="e">
        <f>VLOOKUP('Ctrl+V'!#REF!,Data!$A$1:$B$200,2,0)</f>
        <v>#REF!</v>
      </c>
      <c r="C1735" s="19" t="e">
        <f>'Ctrl+V'!#REF!</f>
        <v>#REF!</v>
      </c>
      <c r="D1735" s="20" t="e">
        <f>'Ctrl+V'!#REF!</f>
        <v>#REF!</v>
      </c>
      <c r="E1735" s="14" t="e">
        <f>'Ctrl+V'!#REF!</f>
        <v>#REF!</v>
      </c>
      <c r="F1735" s="14" t="e">
        <f t="shared" si="57"/>
        <v>#REF!</v>
      </c>
      <c r="G1735" s="14" t="e">
        <f>VLOOKUP(F1735,'Time Chart'!$A$1:$D$25,4,0)</f>
        <v>#REF!</v>
      </c>
      <c r="H1735" s="21" t="e">
        <f>'Ctrl+V'!#REF!</f>
        <v>#REF!</v>
      </c>
      <c r="K1735" s="14" t="str">
        <f t="shared" si="58"/>
        <v>Salida</v>
      </c>
    </row>
    <row r="1736" spans="1:11" x14ac:dyDescent="0.25">
      <c r="A1736" s="14">
        <v>1735</v>
      </c>
      <c r="B1736" s="14" t="e">
        <f>VLOOKUP('Ctrl+V'!#REF!,Data!$A$1:$B$200,2,0)</f>
        <v>#REF!</v>
      </c>
      <c r="C1736" s="19" t="e">
        <f>'Ctrl+V'!#REF!</f>
        <v>#REF!</v>
      </c>
      <c r="D1736" s="20" t="e">
        <f>'Ctrl+V'!#REF!</f>
        <v>#REF!</v>
      </c>
      <c r="E1736" s="14" t="e">
        <f>'Ctrl+V'!#REF!</f>
        <v>#REF!</v>
      </c>
      <c r="F1736" s="14" t="e">
        <f t="shared" si="57"/>
        <v>#REF!</v>
      </c>
      <c r="G1736" s="14" t="e">
        <f>VLOOKUP(F1736,'Time Chart'!$A$1:$D$25,4,0)</f>
        <v>#REF!</v>
      </c>
      <c r="H1736" s="21" t="e">
        <f>'Ctrl+V'!#REF!</f>
        <v>#REF!</v>
      </c>
      <c r="K1736" s="14" t="str">
        <f t="shared" si="58"/>
        <v>Salida</v>
      </c>
    </row>
    <row r="1737" spans="1:11" x14ac:dyDescent="0.25">
      <c r="A1737" s="14">
        <v>1736</v>
      </c>
      <c r="B1737" s="14" t="e">
        <f>VLOOKUP('Ctrl+V'!#REF!,Data!$A$1:$B$200,2,0)</f>
        <v>#REF!</v>
      </c>
      <c r="C1737" s="19" t="e">
        <f>'Ctrl+V'!#REF!</f>
        <v>#REF!</v>
      </c>
      <c r="D1737" s="20" t="e">
        <f>'Ctrl+V'!#REF!</f>
        <v>#REF!</v>
      </c>
      <c r="E1737" s="14" t="e">
        <f>'Ctrl+V'!#REF!</f>
        <v>#REF!</v>
      </c>
      <c r="F1737" s="14" t="e">
        <f t="shared" si="57"/>
        <v>#REF!</v>
      </c>
      <c r="G1737" s="14" t="e">
        <f>VLOOKUP(F1737,'Time Chart'!$A$1:$D$25,4,0)</f>
        <v>#REF!</v>
      </c>
      <c r="H1737" s="21" t="e">
        <f>'Ctrl+V'!#REF!</f>
        <v>#REF!</v>
      </c>
      <c r="K1737" s="14" t="str">
        <f t="shared" si="58"/>
        <v>Salida</v>
      </c>
    </row>
    <row r="1738" spans="1:11" x14ac:dyDescent="0.25">
      <c r="A1738" s="14">
        <v>1737</v>
      </c>
      <c r="B1738" s="14" t="e">
        <f>VLOOKUP('Ctrl+V'!#REF!,Data!$A$1:$B$200,2,0)</f>
        <v>#REF!</v>
      </c>
      <c r="C1738" s="19" t="e">
        <f>'Ctrl+V'!#REF!</f>
        <v>#REF!</v>
      </c>
      <c r="D1738" s="20" t="e">
        <f>'Ctrl+V'!#REF!</f>
        <v>#REF!</v>
      </c>
      <c r="E1738" s="14" t="e">
        <f>'Ctrl+V'!#REF!</f>
        <v>#REF!</v>
      </c>
      <c r="F1738" s="14" t="e">
        <f t="shared" si="57"/>
        <v>#REF!</v>
      </c>
      <c r="G1738" s="14" t="e">
        <f>VLOOKUP(F1738,'Time Chart'!$A$1:$D$25,4,0)</f>
        <v>#REF!</v>
      </c>
      <c r="H1738" s="21" t="e">
        <f>'Ctrl+V'!#REF!</f>
        <v>#REF!</v>
      </c>
      <c r="K1738" s="14" t="str">
        <f t="shared" si="58"/>
        <v>Salida</v>
      </c>
    </row>
    <row r="1739" spans="1:11" x14ac:dyDescent="0.25">
      <c r="A1739" s="14">
        <v>1738</v>
      </c>
      <c r="B1739" s="14" t="e">
        <f>VLOOKUP('Ctrl+V'!#REF!,Data!$A$1:$B$200,2,0)</f>
        <v>#REF!</v>
      </c>
      <c r="C1739" s="19" t="e">
        <f>'Ctrl+V'!#REF!</f>
        <v>#REF!</v>
      </c>
      <c r="D1739" s="20" t="e">
        <f>'Ctrl+V'!#REF!</f>
        <v>#REF!</v>
      </c>
      <c r="E1739" s="14" t="e">
        <f>'Ctrl+V'!#REF!</f>
        <v>#REF!</v>
      </c>
      <c r="F1739" s="14" t="e">
        <f t="shared" si="57"/>
        <v>#REF!</v>
      </c>
      <c r="G1739" s="14" t="e">
        <f>VLOOKUP(F1739,'Time Chart'!$A$1:$D$25,4,0)</f>
        <v>#REF!</v>
      </c>
      <c r="H1739" s="21" t="e">
        <f>'Ctrl+V'!#REF!</f>
        <v>#REF!</v>
      </c>
      <c r="K1739" s="14" t="str">
        <f t="shared" si="58"/>
        <v>Salida</v>
      </c>
    </row>
    <row r="1740" spans="1:11" x14ac:dyDescent="0.25">
      <c r="A1740" s="14">
        <v>1739</v>
      </c>
      <c r="B1740" s="14" t="e">
        <f>VLOOKUP('Ctrl+V'!#REF!,Data!$A$1:$B$200,2,0)</f>
        <v>#REF!</v>
      </c>
      <c r="C1740" s="19" t="e">
        <f>'Ctrl+V'!#REF!</f>
        <v>#REF!</v>
      </c>
      <c r="D1740" s="20" t="e">
        <f>'Ctrl+V'!#REF!</f>
        <v>#REF!</v>
      </c>
      <c r="E1740" s="14" t="e">
        <f>'Ctrl+V'!#REF!</f>
        <v>#REF!</v>
      </c>
      <c r="F1740" s="14" t="e">
        <f t="shared" si="57"/>
        <v>#REF!</v>
      </c>
      <c r="G1740" s="14" t="e">
        <f>VLOOKUP(F1740,'Time Chart'!$A$1:$D$25,4,0)</f>
        <v>#REF!</v>
      </c>
      <c r="H1740" s="21" t="e">
        <f>'Ctrl+V'!#REF!</f>
        <v>#REF!</v>
      </c>
      <c r="K1740" s="14" t="str">
        <f t="shared" si="58"/>
        <v>Salida</v>
      </c>
    </row>
    <row r="1741" spans="1:11" x14ac:dyDescent="0.25">
      <c r="A1741" s="14">
        <v>1740</v>
      </c>
      <c r="B1741" s="14" t="e">
        <f>VLOOKUP('Ctrl+V'!#REF!,Data!$A$1:$B$200,2,0)</f>
        <v>#REF!</v>
      </c>
      <c r="C1741" s="19" t="e">
        <f>'Ctrl+V'!#REF!</f>
        <v>#REF!</v>
      </c>
      <c r="D1741" s="20" t="e">
        <f>'Ctrl+V'!#REF!</f>
        <v>#REF!</v>
      </c>
      <c r="E1741" s="14" t="e">
        <f>'Ctrl+V'!#REF!</f>
        <v>#REF!</v>
      </c>
      <c r="F1741" s="14" t="e">
        <f t="shared" si="57"/>
        <v>#REF!</v>
      </c>
      <c r="G1741" s="14" t="e">
        <f>VLOOKUP(F1741,'Time Chart'!$A$1:$D$25,4,0)</f>
        <v>#REF!</v>
      </c>
      <c r="H1741" s="21" t="e">
        <f>'Ctrl+V'!#REF!</f>
        <v>#REF!</v>
      </c>
      <c r="K1741" s="14" t="str">
        <f t="shared" si="58"/>
        <v>Salida</v>
      </c>
    </row>
    <row r="1742" spans="1:11" x14ac:dyDescent="0.25">
      <c r="A1742" s="14">
        <v>1741</v>
      </c>
      <c r="B1742" s="14" t="e">
        <f>VLOOKUP('Ctrl+V'!#REF!,Data!$A$1:$B$200,2,0)</f>
        <v>#REF!</v>
      </c>
      <c r="C1742" s="19" t="e">
        <f>'Ctrl+V'!#REF!</f>
        <v>#REF!</v>
      </c>
      <c r="D1742" s="20" t="e">
        <f>'Ctrl+V'!#REF!</f>
        <v>#REF!</v>
      </c>
      <c r="E1742" s="14" t="e">
        <f>'Ctrl+V'!#REF!</f>
        <v>#REF!</v>
      </c>
      <c r="F1742" s="14" t="e">
        <f t="shared" si="57"/>
        <v>#REF!</v>
      </c>
      <c r="G1742" s="14" t="e">
        <f>VLOOKUP(F1742,'Time Chart'!$A$1:$D$25,4,0)</f>
        <v>#REF!</v>
      </c>
      <c r="H1742" s="21" t="e">
        <f>'Ctrl+V'!#REF!</f>
        <v>#REF!</v>
      </c>
      <c r="K1742" s="14" t="str">
        <f t="shared" si="58"/>
        <v>Salida</v>
      </c>
    </row>
    <row r="1743" spans="1:11" x14ac:dyDescent="0.25">
      <c r="A1743" s="14">
        <v>1742</v>
      </c>
      <c r="B1743" s="14" t="e">
        <f>VLOOKUP('Ctrl+V'!#REF!,Data!$A$1:$B$200,2,0)</f>
        <v>#REF!</v>
      </c>
      <c r="C1743" s="19" t="e">
        <f>'Ctrl+V'!#REF!</f>
        <v>#REF!</v>
      </c>
      <c r="D1743" s="20" t="e">
        <f>'Ctrl+V'!#REF!</f>
        <v>#REF!</v>
      </c>
      <c r="E1743" s="14" t="e">
        <f>'Ctrl+V'!#REF!</f>
        <v>#REF!</v>
      </c>
      <c r="F1743" s="14" t="e">
        <f t="shared" si="57"/>
        <v>#REF!</v>
      </c>
      <c r="G1743" s="14" t="e">
        <f>VLOOKUP(F1743,'Time Chart'!$A$1:$D$25,4,0)</f>
        <v>#REF!</v>
      </c>
      <c r="H1743" s="21" t="e">
        <f>'Ctrl+V'!#REF!</f>
        <v>#REF!</v>
      </c>
      <c r="K1743" s="14" t="str">
        <f t="shared" si="58"/>
        <v>Salida</v>
      </c>
    </row>
    <row r="1744" spans="1:11" x14ac:dyDescent="0.25">
      <c r="A1744" s="14">
        <v>1743</v>
      </c>
      <c r="B1744" s="14" t="e">
        <f>VLOOKUP('Ctrl+V'!#REF!,Data!$A$1:$B$200,2,0)</f>
        <v>#REF!</v>
      </c>
      <c r="C1744" s="19" t="e">
        <f>'Ctrl+V'!#REF!</f>
        <v>#REF!</v>
      </c>
      <c r="D1744" s="20" t="e">
        <f>'Ctrl+V'!#REF!</f>
        <v>#REF!</v>
      </c>
      <c r="E1744" s="14" t="e">
        <f>'Ctrl+V'!#REF!</f>
        <v>#REF!</v>
      </c>
      <c r="F1744" s="14" t="e">
        <f t="shared" si="57"/>
        <v>#REF!</v>
      </c>
      <c r="G1744" s="14" t="e">
        <f>VLOOKUP(F1744,'Time Chart'!$A$1:$D$25,4,0)</f>
        <v>#REF!</v>
      </c>
      <c r="H1744" s="21" t="e">
        <f>'Ctrl+V'!#REF!</f>
        <v>#REF!</v>
      </c>
      <c r="K1744" s="14" t="str">
        <f t="shared" si="58"/>
        <v>Salida</v>
      </c>
    </row>
    <row r="1745" spans="1:11" x14ac:dyDescent="0.25">
      <c r="A1745" s="14">
        <v>1744</v>
      </c>
      <c r="B1745" s="14" t="e">
        <f>VLOOKUP('Ctrl+V'!#REF!,Data!$A$1:$B$200,2,0)</f>
        <v>#REF!</v>
      </c>
      <c r="C1745" s="19" t="e">
        <f>'Ctrl+V'!#REF!</f>
        <v>#REF!</v>
      </c>
      <c r="D1745" s="20" t="e">
        <f>'Ctrl+V'!#REF!</f>
        <v>#REF!</v>
      </c>
      <c r="E1745" s="14" t="e">
        <f>'Ctrl+V'!#REF!</f>
        <v>#REF!</v>
      </c>
      <c r="F1745" s="14" t="e">
        <f t="shared" si="57"/>
        <v>#REF!</v>
      </c>
      <c r="G1745" s="14" t="e">
        <f>VLOOKUP(F1745,'Time Chart'!$A$1:$D$25,4,0)</f>
        <v>#REF!</v>
      </c>
      <c r="H1745" s="21" t="e">
        <f>'Ctrl+V'!#REF!</f>
        <v>#REF!</v>
      </c>
      <c r="K1745" s="14" t="str">
        <f t="shared" si="58"/>
        <v>Salida</v>
      </c>
    </row>
    <row r="1746" spans="1:11" x14ac:dyDescent="0.25">
      <c r="A1746" s="14">
        <v>1745</v>
      </c>
      <c r="B1746" s="14" t="e">
        <f>VLOOKUP('Ctrl+V'!#REF!,Data!$A$1:$B$200,2,0)</f>
        <v>#REF!</v>
      </c>
      <c r="C1746" s="19" t="e">
        <f>'Ctrl+V'!#REF!</f>
        <v>#REF!</v>
      </c>
      <c r="D1746" s="20" t="e">
        <f>'Ctrl+V'!#REF!</f>
        <v>#REF!</v>
      </c>
      <c r="E1746" s="14" t="e">
        <f>'Ctrl+V'!#REF!</f>
        <v>#REF!</v>
      </c>
      <c r="F1746" s="14" t="e">
        <f t="shared" si="57"/>
        <v>#REF!</v>
      </c>
      <c r="G1746" s="14" t="e">
        <f>VLOOKUP(F1746,'Time Chart'!$A$1:$D$25,4,0)</f>
        <v>#REF!</v>
      </c>
      <c r="H1746" s="21" t="e">
        <f>'Ctrl+V'!#REF!</f>
        <v>#REF!</v>
      </c>
      <c r="K1746" s="14" t="str">
        <f t="shared" si="58"/>
        <v>Salida</v>
      </c>
    </row>
    <row r="1747" spans="1:11" x14ac:dyDescent="0.25">
      <c r="A1747" s="14">
        <v>1746</v>
      </c>
      <c r="B1747" s="14" t="e">
        <f>VLOOKUP('Ctrl+V'!#REF!,Data!$A$1:$B$200,2,0)</f>
        <v>#REF!</v>
      </c>
      <c r="C1747" s="19" t="e">
        <f>'Ctrl+V'!#REF!</f>
        <v>#REF!</v>
      </c>
      <c r="D1747" s="20" t="e">
        <f>'Ctrl+V'!#REF!</f>
        <v>#REF!</v>
      </c>
      <c r="E1747" s="14" t="e">
        <f>'Ctrl+V'!#REF!</f>
        <v>#REF!</v>
      </c>
      <c r="F1747" s="14" t="e">
        <f t="shared" si="57"/>
        <v>#REF!</v>
      </c>
      <c r="G1747" s="14" t="e">
        <f>VLOOKUP(F1747,'Time Chart'!$A$1:$D$25,4,0)</f>
        <v>#REF!</v>
      </c>
      <c r="H1747" s="21" t="e">
        <f>'Ctrl+V'!#REF!</f>
        <v>#REF!</v>
      </c>
      <c r="K1747" s="14" t="str">
        <f t="shared" si="58"/>
        <v>Salida</v>
      </c>
    </row>
    <row r="1748" spans="1:11" x14ac:dyDescent="0.25">
      <c r="A1748" s="14">
        <v>1747</v>
      </c>
      <c r="B1748" s="14" t="e">
        <f>VLOOKUP('Ctrl+V'!#REF!,Data!$A$1:$B$200,2,0)</f>
        <v>#REF!</v>
      </c>
      <c r="C1748" s="19" t="e">
        <f>'Ctrl+V'!#REF!</f>
        <v>#REF!</v>
      </c>
      <c r="D1748" s="20" t="e">
        <f>'Ctrl+V'!#REF!</f>
        <v>#REF!</v>
      </c>
      <c r="E1748" s="14" t="e">
        <f>'Ctrl+V'!#REF!</f>
        <v>#REF!</v>
      </c>
      <c r="F1748" s="14" t="e">
        <f t="shared" si="57"/>
        <v>#REF!</v>
      </c>
      <c r="G1748" s="14" t="e">
        <f>VLOOKUP(F1748,'Time Chart'!$A$1:$D$25,4,0)</f>
        <v>#REF!</v>
      </c>
      <c r="H1748" s="21" t="e">
        <f>'Ctrl+V'!#REF!</f>
        <v>#REF!</v>
      </c>
      <c r="K1748" s="14" t="str">
        <f t="shared" si="58"/>
        <v>Salida</v>
      </c>
    </row>
    <row r="1749" spans="1:11" x14ac:dyDescent="0.25">
      <c r="A1749" s="14">
        <v>1748</v>
      </c>
      <c r="B1749" s="14" t="e">
        <f>VLOOKUP('Ctrl+V'!#REF!,Data!$A$1:$B$200,2,0)</f>
        <v>#REF!</v>
      </c>
      <c r="C1749" s="19" t="e">
        <f>'Ctrl+V'!#REF!</f>
        <v>#REF!</v>
      </c>
      <c r="D1749" s="20" t="e">
        <f>'Ctrl+V'!#REF!</f>
        <v>#REF!</v>
      </c>
      <c r="E1749" s="14" t="e">
        <f>'Ctrl+V'!#REF!</f>
        <v>#REF!</v>
      </c>
      <c r="F1749" s="14" t="e">
        <f t="shared" si="57"/>
        <v>#REF!</v>
      </c>
      <c r="G1749" s="14" t="e">
        <f>VLOOKUP(F1749,'Time Chart'!$A$1:$D$25,4,0)</f>
        <v>#REF!</v>
      </c>
      <c r="H1749" s="21" t="e">
        <f>'Ctrl+V'!#REF!</f>
        <v>#REF!</v>
      </c>
      <c r="K1749" s="14" t="str">
        <f t="shared" si="58"/>
        <v>Salida</v>
      </c>
    </row>
    <row r="1750" spans="1:11" x14ac:dyDescent="0.25">
      <c r="A1750" s="14">
        <v>1749</v>
      </c>
      <c r="B1750" s="14" t="e">
        <f>VLOOKUP('Ctrl+V'!#REF!,Data!$A$1:$B$200,2,0)</f>
        <v>#REF!</v>
      </c>
      <c r="C1750" s="19" t="e">
        <f>'Ctrl+V'!#REF!</f>
        <v>#REF!</v>
      </c>
      <c r="D1750" s="20" t="e">
        <f>'Ctrl+V'!#REF!</f>
        <v>#REF!</v>
      </c>
      <c r="E1750" s="14" t="e">
        <f>'Ctrl+V'!#REF!</f>
        <v>#REF!</v>
      </c>
      <c r="F1750" s="14" t="e">
        <f t="shared" si="57"/>
        <v>#REF!</v>
      </c>
      <c r="G1750" s="14" t="e">
        <f>VLOOKUP(F1750,'Time Chart'!$A$1:$D$25,4,0)</f>
        <v>#REF!</v>
      </c>
      <c r="H1750" s="21" t="e">
        <f>'Ctrl+V'!#REF!</f>
        <v>#REF!</v>
      </c>
      <c r="K1750" s="14" t="str">
        <f t="shared" si="58"/>
        <v>Salida</v>
      </c>
    </row>
    <row r="1751" spans="1:11" x14ac:dyDescent="0.25">
      <c r="A1751" s="14">
        <v>1750</v>
      </c>
      <c r="B1751" s="14" t="e">
        <f>VLOOKUP('Ctrl+V'!#REF!,Data!$A$1:$B$200,2,0)</f>
        <v>#REF!</v>
      </c>
      <c r="C1751" s="19" t="e">
        <f>'Ctrl+V'!#REF!</f>
        <v>#REF!</v>
      </c>
      <c r="D1751" s="20" t="e">
        <f>'Ctrl+V'!#REF!</f>
        <v>#REF!</v>
      </c>
      <c r="E1751" s="14" t="e">
        <f>'Ctrl+V'!#REF!</f>
        <v>#REF!</v>
      </c>
      <c r="F1751" s="14" t="e">
        <f t="shared" si="57"/>
        <v>#REF!</v>
      </c>
      <c r="G1751" s="14" t="e">
        <f>VLOOKUP(F1751,'Time Chart'!$A$1:$D$25,4,0)</f>
        <v>#REF!</v>
      </c>
      <c r="H1751" s="21" t="e">
        <f>'Ctrl+V'!#REF!</f>
        <v>#REF!</v>
      </c>
      <c r="K1751" s="14" t="str">
        <f t="shared" si="58"/>
        <v>Salida</v>
      </c>
    </row>
    <row r="1752" spans="1:11" x14ac:dyDescent="0.25">
      <c r="A1752" s="14">
        <v>1751</v>
      </c>
      <c r="B1752" s="14" t="e">
        <f>VLOOKUP('Ctrl+V'!#REF!,Data!$A$1:$B$200,2,0)</f>
        <v>#REF!</v>
      </c>
      <c r="C1752" s="19" t="e">
        <f>'Ctrl+V'!#REF!</f>
        <v>#REF!</v>
      </c>
      <c r="D1752" s="20" t="e">
        <f>'Ctrl+V'!#REF!</f>
        <v>#REF!</v>
      </c>
      <c r="E1752" s="14" t="e">
        <f>'Ctrl+V'!#REF!</f>
        <v>#REF!</v>
      </c>
      <c r="F1752" s="14" t="e">
        <f t="shared" si="57"/>
        <v>#REF!</v>
      </c>
      <c r="G1752" s="14" t="e">
        <f>VLOOKUP(F1752,'Time Chart'!$A$1:$D$25,4,0)</f>
        <v>#REF!</v>
      </c>
      <c r="H1752" s="21" t="e">
        <f>'Ctrl+V'!#REF!</f>
        <v>#REF!</v>
      </c>
      <c r="K1752" s="14" t="str">
        <f t="shared" si="58"/>
        <v>Salida</v>
      </c>
    </row>
    <row r="1753" spans="1:11" x14ac:dyDescent="0.25">
      <c r="A1753" s="14">
        <v>1752</v>
      </c>
      <c r="B1753" s="14" t="e">
        <f>VLOOKUP('Ctrl+V'!#REF!,Data!$A$1:$B$200,2,0)</f>
        <v>#REF!</v>
      </c>
      <c r="C1753" s="19" t="e">
        <f>'Ctrl+V'!#REF!</f>
        <v>#REF!</v>
      </c>
      <c r="D1753" s="20" t="e">
        <f>'Ctrl+V'!#REF!</f>
        <v>#REF!</v>
      </c>
      <c r="E1753" s="14" t="e">
        <f>'Ctrl+V'!#REF!</f>
        <v>#REF!</v>
      </c>
      <c r="F1753" s="14" t="e">
        <f t="shared" si="57"/>
        <v>#REF!</v>
      </c>
      <c r="G1753" s="14" t="e">
        <f>VLOOKUP(F1753,'Time Chart'!$A$1:$D$25,4,0)</f>
        <v>#REF!</v>
      </c>
      <c r="H1753" s="21" t="e">
        <f>'Ctrl+V'!#REF!</f>
        <v>#REF!</v>
      </c>
      <c r="K1753" s="14" t="str">
        <f t="shared" si="58"/>
        <v>Salida</v>
      </c>
    </row>
    <row r="1754" spans="1:11" x14ac:dyDescent="0.25">
      <c r="A1754" s="14">
        <v>1753</v>
      </c>
      <c r="B1754" s="14" t="e">
        <f>VLOOKUP('Ctrl+V'!#REF!,Data!$A$1:$B$200,2,0)</f>
        <v>#REF!</v>
      </c>
      <c r="C1754" s="19" t="e">
        <f>'Ctrl+V'!#REF!</f>
        <v>#REF!</v>
      </c>
      <c r="D1754" s="20" t="e">
        <f>'Ctrl+V'!#REF!</f>
        <v>#REF!</v>
      </c>
      <c r="E1754" s="14" t="e">
        <f>'Ctrl+V'!#REF!</f>
        <v>#REF!</v>
      </c>
      <c r="F1754" s="14" t="e">
        <f t="shared" si="57"/>
        <v>#REF!</v>
      </c>
      <c r="G1754" s="14" t="e">
        <f>VLOOKUP(F1754,'Time Chart'!$A$1:$D$25,4,0)</f>
        <v>#REF!</v>
      </c>
      <c r="H1754" s="21" t="e">
        <f>'Ctrl+V'!#REF!</f>
        <v>#REF!</v>
      </c>
      <c r="K1754" s="14" t="str">
        <f t="shared" si="58"/>
        <v>Salida</v>
      </c>
    </row>
    <row r="1755" spans="1:11" x14ac:dyDescent="0.25">
      <c r="A1755" s="14">
        <v>1754</v>
      </c>
      <c r="B1755" s="14" t="e">
        <f>VLOOKUP('Ctrl+V'!#REF!,Data!$A$1:$B$200,2,0)</f>
        <v>#REF!</v>
      </c>
      <c r="C1755" s="19" t="e">
        <f>'Ctrl+V'!#REF!</f>
        <v>#REF!</v>
      </c>
      <c r="D1755" s="20" t="e">
        <f>'Ctrl+V'!#REF!</f>
        <v>#REF!</v>
      </c>
      <c r="E1755" s="14" t="e">
        <f>'Ctrl+V'!#REF!</f>
        <v>#REF!</v>
      </c>
      <c r="F1755" s="14" t="e">
        <f t="shared" si="57"/>
        <v>#REF!</v>
      </c>
      <c r="G1755" s="14" t="e">
        <f>VLOOKUP(F1755,'Time Chart'!$A$1:$D$25,4,0)</f>
        <v>#REF!</v>
      </c>
      <c r="H1755" s="21" t="e">
        <f>'Ctrl+V'!#REF!</f>
        <v>#REF!</v>
      </c>
      <c r="K1755" s="14" t="str">
        <f t="shared" si="58"/>
        <v>Salida</v>
      </c>
    </row>
    <row r="1756" spans="1:11" x14ac:dyDescent="0.25">
      <c r="A1756" s="14">
        <v>1755</v>
      </c>
      <c r="B1756" s="14" t="e">
        <f>VLOOKUP('Ctrl+V'!#REF!,Data!$A$1:$B$200,2,0)</f>
        <v>#REF!</v>
      </c>
      <c r="C1756" s="19" t="e">
        <f>'Ctrl+V'!#REF!</f>
        <v>#REF!</v>
      </c>
      <c r="D1756" s="20" t="e">
        <f>'Ctrl+V'!#REF!</f>
        <v>#REF!</v>
      </c>
      <c r="E1756" s="14" t="e">
        <f>'Ctrl+V'!#REF!</f>
        <v>#REF!</v>
      </c>
      <c r="F1756" s="14" t="e">
        <f t="shared" si="57"/>
        <v>#REF!</v>
      </c>
      <c r="G1756" s="14" t="e">
        <f>VLOOKUP(F1756,'Time Chart'!$A$1:$D$25,4,0)</f>
        <v>#REF!</v>
      </c>
      <c r="H1756" s="21" t="e">
        <f>'Ctrl+V'!#REF!</f>
        <v>#REF!</v>
      </c>
      <c r="K1756" s="14" t="str">
        <f t="shared" si="58"/>
        <v>Salida</v>
      </c>
    </row>
    <row r="1757" spans="1:11" x14ac:dyDescent="0.25">
      <c r="A1757" s="14">
        <v>1756</v>
      </c>
      <c r="B1757" s="14" t="e">
        <f>VLOOKUP('Ctrl+V'!#REF!,Data!$A$1:$B$200,2,0)</f>
        <v>#REF!</v>
      </c>
      <c r="C1757" s="19" t="e">
        <f>'Ctrl+V'!#REF!</f>
        <v>#REF!</v>
      </c>
      <c r="D1757" s="20" t="e">
        <f>'Ctrl+V'!#REF!</f>
        <v>#REF!</v>
      </c>
      <c r="E1757" s="14" t="e">
        <f>'Ctrl+V'!#REF!</f>
        <v>#REF!</v>
      </c>
      <c r="F1757" s="14" t="e">
        <f t="shared" si="57"/>
        <v>#REF!</v>
      </c>
      <c r="G1757" s="14" t="e">
        <f>VLOOKUP(F1757,'Time Chart'!$A$1:$D$25,4,0)</f>
        <v>#REF!</v>
      </c>
      <c r="H1757" s="21" t="e">
        <f>'Ctrl+V'!#REF!</f>
        <v>#REF!</v>
      </c>
      <c r="K1757" s="14" t="str">
        <f t="shared" si="58"/>
        <v>Salida</v>
      </c>
    </row>
    <row r="1758" spans="1:11" x14ac:dyDescent="0.25">
      <c r="A1758" s="14">
        <v>1757</v>
      </c>
      <c r="B1758" s="14" t="e">
        <f>VLOOKUP('Ctrl+V'!#REF!,Data!$A$1:$B$200,2,0)</f>
        <v>#REF!</v>
      </c>
      <c r="C1758" s="19" t="e">
        <f>'Ctrl+V'!#REF!</f>
        <v>#REF!</v>
      </c>
      <c r="D1758" s="20" t="e">
        <f>'Ctrl+V'!#REF!</f>
        <v>#REF!</v>
      </c>
      <c r="E1758" s="14" t="e">
        <f>'Ctrl+V'!#REF!</f>
        <v>#REF!</v>
      </c>
      <c r="F1758" s="14" t="e">
        <f t="shared" si="57"/>
        <v>#REF!</v>
      </c>
      <c r="G1758" s="14" t="e">
        <f>VLOOKUP(F1758,'Time Chart'!$A$1:$D$25,4,0)</f>
        <v>#REF!</v>
      </c>
      <c r="H1758" s="21" t="e">
        <f>'Ctrl+V'!#REF!</f>
        <v>#REF!</v>
      </c>
      <c r="K1758" s="14" t="str">
        <f t="shared" si="58"/>
        <v>Salida</v>
      </c>
    </row>
    <row r="1759" spans="1:11" x14ac:dyDescent="0.25">
      <c r="A1759" s="14">
        <v>1758</v>
      </c>
      <c r="B1759" s="14" t="e">
        <f>VLOOKUP('Ctrl+V'!#REF!,Data!$A$1:$B$200,2,0)</f>
        <v>#REF!</v>
      </c>
      <c r="C1759" s="19" t="e">
        <f>'Ctrl+V'!#REF!</f>
        <v>#REF!</v>
      </c>
      <c r="D1759" s="20" t="e">
        <f>'Ctrl+V'!#REF!</f>
        <v>#REF!</v>
      </c>
      <c r="E1759" s="14" t="e">
        <f>'Ctrl+V'!#REF!</f>
        <v>#REF!</v>
      </c>
      <c r="F1759" s="14" t="e">
        <f t="shared" si="57"/>
        <v>#REF!</v>
      </c>
      <c r="G1759" s="14" t="e">
        <f>VLOOKUP(F1759,'Time Chart'!$A$1:$D$25,4,0)</f>
        <v>#REF!</v>
      </c>
      <c r="H1759" s="21" t="e">
        <f>'Ctrl+V'!#REF!</f>
        <v>#REF!</v>
      </c>
      <c r="K1759" s="14" t="str">
        <f t="shared" si="58"/>
        <v>Salida</v>
      </c>
    </row>
    <row r="1760" spans="1:11" x14ac:dyDescent="0.25">
      <c r="A1760" s="14">
        <v>1759</v>
      </c>
      <c r="B1760" s="14" t="e">
        <f>VLOOKUP('Ctrl+V'!#REF!,Data!$A$1:$B$200,2,0)</f>
        <v>#REF!</v>
      </c>
      <c r="C1760" s="19" t="e">
        <f>'Ctrl+V'!#REF!</f>
        <v>#REF!</v>
      </c>
      <c r="D1760" s="20" t="e">
        <f>'Ctrl+V'!#REF!</f>
        <v>#REF!</v>
      </c>
      <c r="E1760" s="14" t="e">
        <f>'Ctrl+V'!#REF!</f>
        <v>#REF!</v>
      </c>
      <c r="F1760" s="14" t="e">
        <f t="shared" si="57"/>
        <v>#REF!</v>
      </c>
      <c r="G1760" s="14" t="e">
        <f>VLOOKUP(F1760,'Time Chart'!$A$1:$D$25,4,0)</f>
        <v>#REF!</v>
      </c>
      <c r="H1760" s="21" t="e">
        <f>'Ctrl+V'!#REF!</f>
        <v>#REF!</v>
      </c>
      <c r="K1760" s="14" t="str">
        <f t="shared" si="58"/>
        <v>Salida</v>
      </c>
    </row>
    <row r="1761" spans="1:11" x14ac:dyDescent="0.25">
      <c r="A1761" s="14">
        <v>1760</v>
      </c>
      <c r="B1761" s="14" t="e">
        <f>VLOOKUP('Ctrl+V'!#REF!,Data!$A$1:$B$200,2,0)</f>
        <v>#REF!</v>
      </c>
      <c r="C1761" s="19" t="e">
        <f>'Ctrl+V'!#REF!</f>
        <v>#REF!</v>
      </c>
      <c r="D1761" s="20" t="e">
        <f>'Ctrl+V'!#REF!</f>
        <v>#REF!</v>
      </c>
      <c r="E1761" s="14" t="e">
        <f>'Ctrl+V'!#REF!</f>
        <v>#REF!</v>
      </c>
      <c r="F1761" s="14" t="e">
        <f t="shared" si="57"/>
        <v>#REF!</v>
      </c>
      <c r="G1761" s="14" t="e">
        <f>VLOOKUP(F1761,'Time Chart'!$A$1:$D$25,4,0)</f>
        <v>#REF!</v>
      </c>
      <c r="H1761" s="21" t="e">
        <f>'Ctrl+V'!#REF!</f>
        <v>#REF!</v>
      </c>
      <c r="K1761" s="14" t="str">
        <f t="shared" si="58"/>
        <v>Salida</v>
      </c>
    </row>
    <row r="1762" spans="1:11" x14ac:dyDescent="0.25">
      <c r="A1762" s="14">
        <v>1761</v>
      </c>
      <c r="B1762" s="14" t="e">
        <f>VLOOKUP('Ctrl+V'!#REF!,Data!$A$1:$B$200,2,0)</f>
        <v>#REF!</v>
      </c>
      <c r="C1762" s="19" t="e">
        <f>'Ctrl+V'!#REF!</f>
        <v>#REF!</v>
      </c>
      <c r="D1762" s="20" t="e">
        <f>'Ctrl+V'!#REF!</f>
        <v>#REF!</v>
      </c>
      <c r="E1762" s="14" t="e">
        <f>'Ctrl+V'!#REF!</f>
        <v>#REF!</v>
      </c>
      <c r="F1762" s="14" t="e">
        <f t="shared" si="57"/>
        <v>#REF!</v>
      </c>
      <c r="G1762" s="14" t="e">
        <f>VLOOKUP(F1762,'Time Chart'!$A$1:$D$25,4,0)</f>
        <v>#REF!</v>
      </c>
      <c r="H1762" s="21" t="e">
        <f>'Ctrl+V'!#REF!</f>
        <v>#REF!</v>
      </c>
      <c r="K1762" s="14" t="str">
        <f t="shared" si="58"/>
        <v>Salida</v>
      </c>
    </row>
    <row r="1763" spans="1:11" x14ac:dyDescent="0.25">
      <c r="A1763" s="14">
        <v>1762</v>
      </c>
      <c r="B1763" s="14" t="e">
        <f>VLOOKUP('Ctrl+V'!#REF!,Data!$A$1:$B$200,2,0)</f>
        <v>#REF!</v>
      </c>
      <c r="C1763" s="19" t="e">
        <f>'Ctrl+V'!#REF!</f>
        <v>#REF!</v>
      </c>
      <c r="D1763" s="20" t="e">
        <f>'Ctrl+V'!#REF!</f>
        <v>#REF!</v>
      </c>
      <c r="E1763" s="14" t="e">
        <f>'Ctrl+V'!#REF!</f>
        <v>#REF!</v>
      </c>
      <c r="F1763" s="14" t="e">
        <f t="shared" si="57"/>
        <v>#REF!</v>
      </c>
      <c r="G1763" s="14" t="e">
        <f>VLOOKUP(F1763,'Time Chart'!$A$1:$D$25,4,0)</f>
        <v>#REF!</v>
      </c>
      <c r="H1763" s="21" t="e">
        <f>'Ctrl+V'!#REF!</f>
        <v>#REF!</v>
      </c>
      <c r="K1763" s="14" t="str">
        <f t="shared" si="58"/>
        <v>Salida</v>
      </c>
    </row>
    <row r="1764" spans="1:11" x14ac:dyDescent="0.25">
      <c r="A1764" s="14">
        <v>1763</v>
      </c>
      <c r="B1764" s="14" t="e">
        <f>VLOOKUP('Ctrl+V'!#REF!,Data!$A$1:$B$200,2,0)</f>
        <v>#REF!</v>
      </c>
      <c r="C1764" s="19" t="e">
        <f>'Ctrl+V'!#REF!</f>
        <v>#REF!</v>
      </c>
      <c r="D1764" s="20" t="e">
        <f>'Ctrl+V'!#REF!</f>
        <v>#REF!</v>
      </c>
      <c r="E1764" s="14" t="e">
        <f>'Ctrl+V'!#REF!</f>
        <v>#REF!</v>
      </c>
      <c r="F1764" s="14" t="e">
        <f t="shared" si="57"/>
        <v>#REF!</v>
      </c>
      <c r="G1764" s="14" t="e">
        <f>VLOOKUP(F1764,'Time Chart'!$A$1:$D$25,4,0)</f>
        <v>#REF!</v>
      </c>
      <c r="H1764" s="21" t="e">
        <f>'Ctrl+V'!#REF!</f>
        <v>#REF!</v>
      </c>
      <c r="K1764" s="14" t="str">
        <f t="shared" si="58"/>
        <v>Salida</v>
      </c>
    </row>
    <row r="1765" spans="1:11" x14ac:dyDescent="0.25">
      <c r="A1765" s="14">
        <v>1764</v>
      </c>
      <c r="B1765" s="14" t="e">
        <f>VLOOKUP('Ctrl+V'!#REF!,Data!$A$1:$B$200,2,0)</f>
        <v>#REF!</v>
      </c>
      <c r="C1765" s="19" t="e">
        <f>'Ctrl+V'!#REF!</f>
        <v>#REF!</v>
      </c>
      <c r="D1765" s="20" t="e">
        <f>'Ctrl+V'!#REF!</f>
        <v>#REF!</v>
      </c>
      <c r="E1765" s="14" t="e">
        <f>'Ctrl+V'!#REF!</f>
        <v>#REF!</v>
      </c>
      <c r="F1765" s="14" t="e">
        <f t="shared" si="57"/>
        <v>#REF!</v>
      </c>
      <c r="G1765" s="14" t="e">
        <f>VLOOKUP(F1765,'Time Chart'!$A$1:$D$25,4,0)</f>
        <v>#REF!</v>
      </c>
      <c r="H1765" s="21" t="e">
        <f>'Ctrl+V'!#REF!</f>
        <v>#REF!</v>
      </c>
      <c r="K1765" s="14" t="str">
        <f t="shared" si="58"/>
        <v>Salida</v>
      </c>
    </row>
    <row r="1766" spans="1:11" x14ac:dyDescent="0.25">
      <c r="A1766" s="14">
        <v>1765</v>
      </c>
      <c r="B1766" s="14" t="e">
        <f>VLOOKUP('Ctrl+V'!#REF!,Data!$A$1:$B$200,2,0)</f>
        <v>#REF!</v>
      </c>
      <c r="C1766" s="19" t="e">
        <f>'Ctrl+V'!#REF!</f>
        <v>#REF!</v>
      </c>
      <c r="D1766" s="20" t="e">
        <f>'Ctrl+V'!#REF!</f>
        <v>#REF!</v>
      </c>
      <c r="E1766" s="14" t="e">
        <f>'Ctrl+V'!#REF!</f>
        <v>#REF!</v>
      </c>
      <c r="F1766" s="14" t="e">
        <f t="shared" si="57"/>
        <v>#REF!</v>
      </c>
      <c r="G1766" s="14" t="e">
        <f>VLOOKUP(F1766,'Time Chart'!$A$1:$D$25,4,0)</f>
        <v>#REF!</v>
      </c>
      <c r="H1766" s="21" t="e">
        <f>'Ctrl+V'!#REF!</f>
        <v>#REF!</v>
      </c>
      <c r="K1766" s="14" t="str">
        <f t="shared" si="58"/>
        <v>Salida</v>
      </c>
    </row>
    <row r="1767" spans="1:11" x14ac:dyDescent="0.25">
      <c r="A1767" s="14">
        <v>1766</v>
      </c>
      <c r="B1767" s="14" t="e">
        <f>VLOOKUP('Ctrl+V'!#REF!,Data!$A$1:$B$200,2,0)</f>
        <v>#REF!</v>
      </c>
      <c r="C1767" s="19" t="e">
        <f>'Ctrl+V'!#REF!</f>
        <v>#REF!</v>
      </c>
      <c r="D1767" s="20" t="e">
        <f>'Ctrl+V'!#REF!</f>
        <v>#REF!</v>
      </c>
      <c r="E1767" s="14" t="e">
        <f>'Ctrl+V'!#REF!</f>
        <v>#REF!</v>
      </c>
      <c r="F1767" s="14" t="e">
        <f t="shared" si="57"/>
        <v>#REF!</v>
      </c>
      <c r="G1767" s="14" t="e">
        <f>VLOOKUP(F1767,'Time Chart'!$A$1:$D$25,4,0)</f>
        <v>#REF!</v>
      </c>
      <c r="H1767" s="21" t="e">
        <f>'Ctrl+V'!#REF!</f>
        <v>#REF!</v>
      </c>
      <c r="K1767" s="14" t="str">
        <f t="shared" si="58"/>
        <v>Salida</v>
      </c>
    </row>
    <row r="1768" spans="1:11" x14ac:dyDescent="0.25">
      <c r="A1768" s="14">
        <v>1767</v>
      </c>
      <c r="B1768" s="14" t="e">
        <f>VLOOKUP('Ctrl+V'!#REF!,Data!$A$1:$B$200,2,0)</f>
        <v>#REF!</v>
      </c>
      <c r="C1768" s="19" t="e">
        <f>'Ctrl+V'!#REF!</f>
        <v>#REF!</v>
      </c>
      <c r="D1768" s="20" t="e">
        <f>'Ctrl+V'!#REF!</f>
        <v>#REF!</v>
      </c>
      <c r="E1768" s="14" t="e">
        <f>'Ctrl+V'!#REF!</f>
        <v>#REF!</v>
      </c>
      <c r="F1768" s="14" t="e">
        <f t="shared" si="57"/>
        <v>#REF!</v>
      </c>
      <c r="G1768" s="14" t="e">
        <f>VLOOKUP(F1768,'Time Chart'!$A$1:$D$25,4,0)</f>
        <v>#REF!</v>
      </c>
      <c r="H1768" s="21" t="e">
        <f>'Ctrl+V'!#REF!</f>
        <v>#REF!</v>
      </c>
      <c r="K1768" s="14" t="str">
        <f t="shared" si="58"/>
        <v>Salida</v>
      </c>
    </row>
    <row r="1769" spans="1:11" x14ac:dyDescent="0.25">
      <c r="A1769" s="14">
        <v>1768</v>
      </c>
      <c r="B1769" s="14" t="e">
        <f>VLOOKUP('Ctrl+V'!#REF!,Data!$A$1:$B$200,2,0)</f>
        <v>#REF!</v>
      </c>
      <c r="C1769" s="19" t="e">
        <f>'Ctrl+V'!#REF!</f>
        <v>#REF!</v>
      </c>
      <c r="D1769" s="20" t="e">
        <f>'Ctrl+V'!#REF!</f>
        <v>#REF!</v>
      </c>
      <c r="E1769" s="14" t="e">
        <f>'Ctrl+V'!#REF!</f>
        <v>#REF!</v>
      </c>
      <c r="F1769" s="14" t="e">
        <f t="shared" si="57"/>
        <v>#REF!</v>
      </c>
      <c r="G1769" s="14" t="e">
        <f>VLOOKUP(F1769,'Time Chart'!$A$1:$D$25,4,0)</f>
        <v>#REF!</v>
      </c>
      <c r="H1769" s="21" t="e">
        <f>'Ctrl+V'!#REF!</f>
        <v>#REF!</v>
      </c>
      <c r="K1769" s="14" t="str">
        <f t="shared" si="58"/>
        <v>Salida</v>
      </c>
    </row>
    <row r="1770" spans="1:11" x14ac:dyDescent="0.25">
      <c r="A1770" s="14">
        <v>1769</v>
      </c>
      <c r="B1770" s="14" t="e">
        <f>VLOOKUP('Ctrl+V'!#REF!,Data!$A$1:$B$200,2,0)</f>
        <v>#REF!</v>
      </c>
      <c r="C1770" s="19" t="e">
        <f>'Ctrl+V'!#REF!</f>
        <v>#REF!</v>
      </c>
      <c r="D1770" s="20" t="e">
        <f>'Ctrl+V'!#REF!</f>
        <v>#REF!</v>
      </c>
      <c r="E1770" s="14" t="e">
        <f>'Ctrl+V'!#REF!</f>
        <v>#REF!</v>
      </c>
      <c r="F1770" s="14" t="e">
        <f t="shared" si="57"/>
        <v>#REF!</v>
      </c>
      <c r="G1770" s="14" t="e">
        <f>VLOOKUP(F1770,'Time Chart'!$A$1:$D$25,4,0)</f>
        <v>#REF!</v>
      </c>
      <c r="H1770" s="21" t="e">
        <f>'Ctrl+V'!#REF!</f>
        <v>#REF!</v>
      </c>
      <c r="K1770" s="14" t="str">
        <f t="shared" si="58"/>
        <v>Salida</v>
      </c>
    </row>
    <row r="1771" spans="1:11" x14ac:dyDescent="0.25">
      <c r="A1771" s="14">
        <v>1770</v>
      </c>
      <c r="B1771" s="14" t="e">
        <f>VLOOKUP('Ctrl+V'!#REF!,Data!$A$1:$B$200,2,0)</f>
        <v>#REF!</v>
      </c>
      <c r="C1771" s="19" t="e">
        <f>'Ctrl+V'!#REF!</f>
        <v>#REF!</v>
      </c>
      <c r="D1771" s="20" t="e">
        <f>'Ctrl+V'!#REF!</f>
        <v>#REF!</v>
      </c>
      <c r="E1771" s="14" t="e">
        <f>'Ctrl+V'!#REF!</f>
        <v>#REF!</v>
      </c>
      <c r="F1771" s="14" t="e">
        <f t="shared" si="57"/>
        <v>#REF!</v>
      </c>
      <c r="G1771" s="14" t="e">
        <f>VLOOKUP(F1771,'Time Chart'!$A$1:$D$25,4,0)</f>
        <v>#REF!</v>
      </c>
      <c r="H1771" s="21" t="e">
        <f>'Ctrl+V'!#REF!</f>
        <v>#REF!</v>
      </c>
      <c r="K1771" s="14" t="str">
        <f t="shared" si="58"/>
        <v>Salida</v>
      </c>
    </row>
    <row r="1772" spans="1:11" x14ac:dyDescent="0.25">
      <c r="A1772" s="14">
        <v>1771</v>
      </c>
      <c r="B1772" s="14" t="e">
        <f>VLOOKUP('Ctrl+V'!#REF!,Data!$A$1:$B$200,2,0)</f>
        <v>#REF!</v>
      </c>
      <c r="C1772" s="19" t="e">
        <f>'Ctrl+V'!#REF!</f>
        <v>#REF!</v>
      </c>
      <c r="D1772" s="20" t="e">
        <f>'Ctrl+V'!#REF!</f>
        <v>#REF!</v>
      </c>
      <c r="E1772" s="14" t="e">
        <f>'Ctrl+V'!#REF!</f>
        <v>#REF!</v>
      </c>
      <c r="F1772" s="14" t="e">
        <f t="shared" si="57"/>
        <v>#REF!</v>
      </c>
      <c r="G1772" s="14" t="e">
        <f>VLOOKUP(F1772,'Time Chart'!$A$1:$D$25,4,0)</f>
        <v>#REF!</v>
      </c>
      <c r="H1772" s="21" t="e">
        <f>'Ctrl+V'!#REF!</f>
        <v>#REF!</v>
      </c>
      <c r="K1772" s="14" t="str">
        <f t="shared" si="58"/>
        <v>Salida</v>
      </c>
    </row>
    <row r="1773" spans="1:11" x14ac:dyDescent="0.25">
      <c r="A1773" s="14">
        <v>1772</v>
      </c>
      <c r="B1773" s="14" t="e">
        <f>VLOOKUP('Ctrl+V'!#REF!,Data!$A$1:$B$200,2,0)</f>
        <v>#REF!</v>
      </c>
      <c r="C1773" s="19" t="e">
        <f>'Ctrl+V'!#REF!</f>
        <v>#REF!</v>
      </c>
      <c r="D1773" s="20" t="e">
        <f>'Ctrl+V'!#REF!</f>
        <v>#REF!</v>
      </c>
      <c r="E1773" s="14" t="e">
        <f>'Ctrl+V'!#REF!</f>
        <v>#REF!</v>
      </c>
      <c r="F1773" s="14" t="e">
        <f t="shared" si="57"/>
        <v>#REF!</v>
      </c>
      <c r="G1773" s="14" t="e">
        <f>VLOOKUP(F1773,'Time Chart'!$A$1:$D$25,4,0)</f>
        <v>#REF!</v>
      </c>
      <c r="H1773" s="21" t="e">
        <f>'Ctrl+V'!#REF!</f>
        <v>#REF!</v>
      </c>
      <c r="K1773" s="14" t="str">
        <f t="shared" si="58"/>
        <v>Salida</v>
      </c>
    </row>
    <row r="1774" spans="1:11" x14ac:dyDescent="0.25">
      <c r="A1774" s="14">
        <v>1773</v>
      </c>
      <c r="B1774" s="14" t="e">
        <f>VLOOKUP('Ctrl+V'!#REF!,Data!$A$1:$B$200,2,0)</f>
        <v>#REF!</v>
      </c>
      <c r="C1774" s="19" t="e">
        <f>'Ctrl+V'!#REF!</f>
        <v>#REF!</v>
      </c>
      <c r="D1774" s="20" t="e">
        <f>'Ctrl+V'!#REF!</f>
        <v>#REF!</v>
      </c>
      <c r="E1774" s="14" t="e">
        <f>'Ctrl+V'!#REF!</f>
        <v>#REF!</v>
      </c>
      <c r="F1774" s="14" t="e">
        <f t="shared" si="57"/>
        <v>#REF!</v>
      </c>
      <c r="G1774" s="14" t="e">
        <f>VLOOKUP(F1774,'Time Chart'!$A$1:$D$25,4,0)</f>
        <v>#REF!</v>
      </c>
      <c r="H1774" s="21" t="e">
        <f>'Ctrl+V'!#REF!</f>
        <v>#REF!</v>
      </c>
      <c r="K1774" s="14" t="str">
        <f t="shared" si="58"/>
        <v>Salida</v>
      </c>
    </row>
    <row r="1775" spans="1:11" x14ac:dyDescent="0.25">
      <c r="A1775" s="14">
        <v>1774</v>
      </c>
      <c r="B1775" s="14" t="e">
        <f>VLOOKUP('Ctrl+V'!#REF!,Data!$A$1:$B$200,2,0)</f>
        <v>#REF!</v>
      </c>
      <c r="C1775" s="19" t="e">
        <f>'Ctrl+V'!#REF!</f>
        <v>#REF!</v>
      </c>
      <c r="D1775" s="20" t="e">
        <f>'Ctrl+V'!#REF!</f>
        <v>#REF!</v>
      </c>
      <c r="E1775" s="14" t="e">
        <f>'Ctrl+V'!#REF!</f>
        <v>#REF!</v>
      </c>
      <c r="F1775" s="14" t="e">
        <f t="shared" si="57"/>
        <v>#REF!</v>
      </c>
      <c r="G1775" s="14" t="e">
        <f>VLOOKUP(F1775,'Time Chart'!$A$1:$D$25,4,0)</f>
        <v>#REF!</v>
      </c>
      <c r="H1775" s="21" t="e">
        <f>'Ctrl+V'!#REF!</f>
        <v>#REF!</v>
      </c>
      <c r="K1775" s="14" t="str">
        <f t="shared" si="58"/>
        <v>Salida</v>
      </c>
    </row>
    <row r="1776" spans="1:11" x14ac:dyDescent="0.25">
      <c r="A1776" s="14">
        <v>1775</v>
      </c>
      <c r="B1776" s="14" t="e">
        <f>VLOOKUP('Ctrl+V'!#REF!,Data!$A$1:$B$200,2,0)</f>
        <v>#REF!</v>
      </c>
      <c r="C1776" s="19" t="e">
        <f>'Ctrl+V'!#REF!</f>
        <v>#REF!</v>
      </c>
      <c r="D1776" s="20" t="e">
        <f>'Ctrl+V'!#REF!</f>
        <v>#REF!</v>
      </c>
      <c r="E1776" s="14" t="e">
        <f>'Ctrl+V'!#REF!</f>
        <v>#REF!</v>
      </c>
      <c r="F1776" s="14" t="e">
        <f t="shared" si="57"/>
        <v>#REF!</v>
      </c>
      <c r="G1776" s="14" t="e">
        <f>VLOOKUP(F1776,'Time Chart'!$A$1:$D$25,4,0)</f>
        <v>#REF!</v>
      </c>
      <c r="H1776" s="21" t="e">
        <f>'Ctrl+V'!#REF!</f>
        <v>#REF!</v>
      </c>
      <c r="K1776" s="14" t="str">
        <f t="shared" si="58"/>
        <v>Salida</v>
      </c>
    </row>
    <row r="1777" spans="1:11" x14ac:dyDescent="0.25">
      <c r="A1777" s="14">
        <v>1776</v>
      </c>
      <c r="B1777" s="14" t="e">
        <f>VLOOKUP('Ctrl+V'!#REF!,Data!$A$1:$B$200,2,0)</f>
        <v>#REF!</v>
      </c>
      <c r="C1777" s="19" t="e">
        <f>'Ctrl+V'!#REF!</f>
        <v>#REF!</v>
      </c>
      <c r="D1777" s="20" t="e">
        <f>'Ctrl+V'!#REF!</f>
        <v>#REF!</v>
      </c>
      <c r="E1777" s="14" t="e">
        <f>'Ctrl+V'!#REF!</f>
        <v>#REF!</v>
      </c>
      <c r="F1777" s="14" t="e">
        <f t="shared" ref="F1777:F1840" si="59">ROUNDDOWN(HOUR(C1777),1)+1</f>
        <v>#REF!</v>
      </c>
      <c r="G1777" s="14" t="e">
        <f>VLOOKUP(F1777,'Time Chart'!$A$1:$D$25,4,0)</f>
        <v>#REF!</v>
      </c>
      <c r="H1777" s="21" t="e">
        <f>'Ctrl+V'!#REF!</f>
        <v>#REF!</v>
      </c>
      <c r="K1777" s="14" t="str">
        <f t="shared" si="58"/>
        <v>Salida</v>
      </c>
    </row>
    <row r="1778" spans="1:11" x14ac:dyDescent="0.25">
      <c r="A1778" s="14">
        <v>1777</v>
      </c>
      <c r="B1778" s="14" t="e">
        <f>VLOOKUP('Ctrl+V'!#REF!,Data!$A$1:$B$200,2,0)</f>
        <v>#REF!</v>
      </c>
      <c r="C1778" s="19" t="e">
        <f>'Ctrl+V'!#REF!</f>
        <v>#REF!</v>
      </c>
      <c r="D1778" s="20" t="e">
        <f>'Ctrl+V'!#REF!</f>
        <v>#REF!</v>
      </c>
      <c r="E1778" s="14" t="e">
        <f>'Ctrl+V'!#REF!</f>
        <v>#REF!</v>
      </c>
      <c r="F1778" s="14" t="e">
        <f t="shared" si="59"/>
        <v>#REF!</v>
      </c>
      <c r="G1778" s="14" t="e">
        <f>VLOOKUP(F1778,'Time Chart'!$A$1:$D$25,4,0)</f>
        <v>#REF!</v>
      </c>
      <c r="H1778" s="21" t="e">
        <f>'Ctrl+V'!#REF!</f>
        <v>#REF!</v>
      </c>
      <c r="K1778" s="14" t="str">
        <f t="shared" si="58"/>
        <v>Salida</v>
      </c>
    </row>
    <row r="1779" spans="1:11" x14ac:dyDescent="0.25">
      <c r="A1779" s="14">
        <v>1778</v>
      </c>
      <c r="B1779" s="14" t="e">
        <f>VLOOKUP('Ctrl+V'!#REF!,Data!$A$1:$B$200,2,0)</f>
        <v>#REF!</v>
      </c>
      <c r="C1779" s="19" t="e">
        <f>'Ctrl+V'!#REF!</f>
        <v>#REF!</v>
      </c>
      <c r="D1779" s="20" t="e">
        <f>'Ctrl+V'!#REF!</f>
        <v>#REF!</v>
      </c>
      <c r="E1779" s="14" t="e">
        <f>'Ctrl+V'!#REF!</f>
        <v>#REF!</v>
      </c>
      <c r="F1779" s="14" t="e">
        <f t="shared" si="59"/>
        <v>#REF!</v>
      </c>
      <c r="G1779" s="14" t="e">
        <f>VLOOKUP(F1779,'Time Chart'!$A$1:$D$25,4,0)</f>
        <v>#REF!</v>
      </c>
      <c r="H1779" s="21" t="e">
        <f>'Ctrl+V'!#REF!</f>
        <v>#REF!</v>
      </c>
      <c r="K1779" s="14" t="str">
        <f t="shared" si="58"/>
        <v>Salida</v>
      </c>
    </row>
    <row r="1780" spans="1:11" x14ac:dyDescent="0.25">
      <c r="A1780" s="14">
        <v>1779</v>
      </c>
      <c r="B1780" s="14" t="e">
        <f>VLOOKUP('Ctrl+V'!#REF!,Data!$A$1:$B$200,2,0)</f>
        <v>#REF!</v>
      </c>
      <c r="C1780" s="19" t="e">
        <f>'Ctrl+V'!#REF!</f>
        <v>#REF!</v>
      </c>
      <c r="D1780" s="20" t="e">
        <f>'Ctrl+V'!#REF!</f>
        <v>#REF!</v>
      </c>
      <c r="E1780" s="14" t="e">
        <f>'Ctrl+V'!#REF!</f>
        <v>#REF!</v>
      </c>
      <c r="F1780" s="14" t="e">
        <f t="shared" si="59"/>
        <v>#REF!</v>
      </c>
      <c r="G1780" s="14" t="e">
        <f>VLOOKUP(F1780,'Time Chart'!$A$1:$D$25,4,0)</f>
        <v>#REF!</v>
      </c>
      <c r="H1780" s="21" t="e">
        <f>'Ctrl+V'!#REF!</f>
        <v>#REF!</v>
      </c>
      <c r="K1780" s="14" t="str">
        <f t="shared" si="58"/>
        <v>Salida</v>
      </c>
    </row>
    <row r="1781" spans="1:11" x14ac:dyDescent="0.25">
      <c r="A1781" s="14">
        <v>1780</v>
      </c>
      <c r="B1781" s="14" t="e">
        <f>VLOOKUP('Ctrl+V'!#REF!,Data!$A$1:$B$200,2,0)</f>
        <v>#REF!</v>
      </c>
      <c r="C1781" s="19" t="e">
        <f>'Ctrl+V'!#REF!</f>
        <v>#REF!</v>
      </c>
      <c r="D1781" s="20" t="e">
        <f>'Ctrl+V'!#REF!</f>
        <v>#REF!</v>
      </c>
      <c r="E1781" s="14" t="e">
        <f>'Ctrl+V'!#REF!</f>
        <v>#REF!</v>
      </c>
      <c r="F1781" s="14" t="e">
        <f t="shared" si="59"/>
        <v>#REF!</v>
      </c>
      <c r="G1781" s="14" t="e">
        <f>VLOOKUP(F1781,'Time Chart'!$A$1:$D$25,4,0)</f>
        <v>#REF!</v>
      </c>
      <c r="H1781" s="21" t="e">
        <f>'Ctrl+V'!#REF!</f>
        <v>#REF!</v>
      </c>
      <c r="K1781" s="14" t="str">
        <f t="shared" si="58"/>
        <v>Salida</v>
      </c>
    </row>
    <row r="1782" spans="1:11" x14ac:dyDescent="0.25">
      <c r="A1782" s="14">
        <v>1781</v>
      </c>
      <c r="B1782" s="14" t="e">
        <f>VLOOKUP('Ctrl+V'!#REF!,Data!$A$1:$B$200,2,0)</f>
        <v>#REF!</v>
      </c>
      <c r="C1782" s="19" t="e">
        <f>'Ctrl+V'!#REF!</f>
        <v>#REF!</v>
      </c>
      <c r="D1782" s="20" t="e">
        <f>'Ctrl+V'!#REF!</f>
        <v>#REF!</v>
      </c>
      <c r="E1782" s="14" t="e">
        <f>'Ctrl+V'!#REF!</f>
        <v>#REF!</v>
      </c>
      <c r="F1782" s="14" t="e">
        <f t="shared" si="59"/>
        <v>#REF!</v>
      </c>
      <c r="G1782" s="14" t="e">
        <f>VLOOKUP(F1782,'Time Chart'!$A$1:$D$25,4,0)</f>
        <v>#REF!</v>
      </c>
      <c r="H1782" s="21" t="e">
        <f>'Ctrl+V'!#REF!</f>
        <v>#REF!</v>
      </c>
      <c r="K1782" s="14" t="str">
        <f t="shared" si="58"/>
        <v>Salida</v>
      </c>
    </row>
    <row r="1783" spans="1:11" x14ac:dyDescent="0.25">
      <c r="A1783" s="14">
        <v>1782</v>
      </c>
      <c r="B1783" s="14" t="e">
        <f>VLOOKUP('Ctrl+V'!#REF!,Data!$A$1:$B$200,2,0)</f>
        <v>#REF!</v>
      </c>
      <c r="C1783" s="19" t="e">
        <f>'Ctrl+V'!#REF!</f>
        <v>#REF!</v>
      </c>
      <c r="D1783" s="20" t="e">
        <f>'Ctrl+V'!#REF!</f>
        <v>#REF!</v>
      </c>
      <c r="E1783" s="14" t="e">
        <f>'Ctrl+V'!#REF!</f>
        <v>#REF!</v>
      </c>
      <c r="F1783" s="14" t="e">
        <f t="shared" si="59"/>
        <v>#REF!</v>
      </c>
      <c r="G1783" s="14" t="e">
        <f>VLOOKUP(F1783,'Time Chart'!$A$1:$D$25,4,0)</f>
        <v>#REF!</v>
      </c>
      <c r="H1783" s="21" t="e">
        <f>'Ctrl+V'!#REF!</f>
        <v>#REF!</v>
      </c>
      <c r="K1783" s="14" t="str">
        <f t="shared" si="58"/>
        <v>Salida</v>
      </c>
    </row>
    <row r="1784" spans="1:11" x14ac:dyDescent="0.25">
      <c r="A1784" s="14">
        <v>1783</v>
      </c>
      <c r="B1784" s="14" t="e">
        <f>VLOOKUP('Ctrl+V'!#REF!,Data!$A$1:$B$200,2,0)</f>
        <v>#REF!</v>
      </c>
      <c r="C1784" s="19" t="e">
        <f>'Ctrl+V'!#REF!</f>
        <v>#REF!</v>
      </c>
      <c r="D1784" s="20" t="e">
        <f>'Ctrl+V'!#REF!</f>
        <v>#REF!</v>
      </c>
      <c r="E1784" s="14" t="e">
        <f>'Ctrl+V'!#REF!</f>
        <v>#REF!</v>
      </c>
      <c r="F1784" s="14" t="e">
        <f t="shared" si="59"/>
        <v>#REF!</v>
      </c>
      <c r="G1784" s="14" t="e">
        <f>VLOOKUP(F1784,'Time Chart'!$A$1:$D$25,4,0)</f>
        <v>#REF!</v>
      </c>
      <c r="H1784" s="21" t="e">
        <f>'Ctrl+V'!#REF!</f>
        <v>#REF!</v>
      </c>
      <c r="K1784" s="14" t="str">
        <f t="shared" si="58"/>
        <v>Salida</v>
      </c>
    </row>
    <row r="1785" spans="1:11" x14ac:dyDescent="0.25">
      <c r="A1785" s="14">
        <v>1784</v>
      </c>
      <c r="B1785" s="14" t="e">
        <f>VLOOKUP('Ctrl+V'!#REF!,Data!$A$1:$B$200,2,0)</f>
        <v>#REF!</v>
      </c>
      <c r="C1785" s="19" t="e">
        <f>'Ctrl+V'!#REF!</f>
        <v>#REF!</v>
      </c>
      <c r="D1785" s="20" t="e">
        <f>'Ctrl+V'!#REF!</f>
        <v>#REF!</v>
      </c>
      <c r="E1785" s="14" t="e">
        <f>'Ctrl+V'!#REF!</f>
        <v>#REF!</v>
      </c>
      <c r="F1785" s="14" t="e">
        <f t="shared" si="59"/>
        <v>#REF!</v>
      </c>
      <c r="G1785" s="14" t="e">
        <f>VLOOKUP(F1785,'Time Chart'!$A$1:$D$25,4,0)</f>
        <v>#REF!</v>
      </c>
      <c r="H1785" s="21" t="e">
        <f>'Ctrl+V'!#REF!</f>
        <v>#REF!</v>
      </c>
      <c r="K1785" s="14" t="str">
        <f t="shared" si="58"/>
        <v>Salida</v>
      </c>
    </row>
    <row r="1786" spans="1:11" x14ac:dyDescent="0.25">
      <c r="A1786" s="14">
        <v>1785</v>
      </c>
      <c r="B1786" s="14" t="e">
        <f>VLOOKUP('Ctrl+V'!#REF!,Data!$A$1:$B$200,2,0)</f>
        <v>#REF!</v>
      </c>
      <c r="C1786" s="19" t="e">
        <f>'Ctrl+V'!#REF!</f>
        <v>#REF!</v>
      </c>
      <c r="D1786" s="20" t="e">
        <f>'Ctrl+V'!#REF!</f>
        <v>#REF!</v>
      </c>
      <c r="E1786" s="14" t="e">
        <f>'Ctrl+V'!#REF!</f>
        <v>#REF!</v>
      </c>
      <c r="F1786" s="14" t="e">
        <f t="shared" si="59"/>
        <v>#REF!</v>
      </c>
      <c r="G1786" s="14" t="e">
        <f>VLOOKUP(F1786,'Time Chart'!$A$1:$D$25,4,0)</f>
        <v>#REF!</v>
      </c>
      <c r="H1786" s="21" t="e">
        <f>'Ctrl+V'!#REF!</f>
        <v>#REF!</v>
      </c>
      <c r="K1786" s="14" t="str">
        <f t="shared" si="58"/>
        <v>Salida</v>
      </c>
    </row>
    <row r="1787" spans="1:11" x14ac:dyDescent="0.25">
      <c r="A1787" s="14">
        <v>1786</v>
      </c>
      <c r="B1787" s="14" t="e">
        <f>VLOOKUP('Ctrl+V'!#REF!,Data!$A$1:$B$200,2,0)</f>
        <v>#REF!</v>
      </c>
      <c r="C1787" s="19" t="e">
        <f>'Ctrl+V'!#REF!</f>
        <v>#REF!</v>
      </c>
      <c r="D1787" s="20" t="e">
        <f>'Ctrl+V'!#REF!</f>
        <v>#REF!</v>
      </c>
      <c r="E1787" s="14" t="e">
        <f>'Ctrl+V'!#REF!</f>
        <v>#REF!</v>
      </c>
      <c r="F1787" s="14" t="e">
        <f t="shared" si="59"/>
        <v>#REF!</v>
      </c>
      <c r="G1787" s="14" t="e">
        <f>VLOOKUP(F1787,'Time Chart'!$A$1:$D$25,4,0)</f>
        <v>#REF!</v>
      </c>
      <c r="H1787" s="21" t="e">
        <f>'Ctrl+V'!#REF!</f>
        <v>#REF!</v>
      </c>
      <c r="K1787" s="14" t="str">
        <f t="shared" si="58"/>
        <v>Salida</v>
      </c>
    </row>
    <row r="1788" spans="1:11" x14ac:dyDescent="0.25">
      <c r="A1788" s="14">
        <v>1787</v>
      </c>
      <c r="B1788" s="14" t="e">
        <f>VLOOKUP('Ctrl+V'!#REF!,Data!$A$1:$B$200,2,0)</f>
        <v>#REF!</v>
      </c>
      <c r="C1788" s="19" t="e">
        <f>'Ctrl+V'!#REF!</f>
        <v>#REF!</v>
      </c>
      <c r="D1788" s="20" t="e">
        <f>'Ctrl+V'!#REF!</f>
        <v>#REF!</v>
      </c>
      <c r="E1788" s="14" t="e">
        <f>'Ctrl+V'!#REF!</f>
        <v>#REF!</v>
      </c>
      <c r="F1788" s="14" t="e">
        <f t="shared" si="59"/>
        <v>#REF!</v>
      </c>
      <c r="G1788" s="14" t="e">
        <f>VLOOKUP(F1788,'Time Chart'!$A$1:$D$25,4,0)</f>
        <v>#REF!</v>
      </c>
      <c r="H1788" s="21" t="e">
        <f>'Ctrl+V'!#REF!</f>
        <v>#REF!</v>
      </c>
      <c r="K1788" s="14" t="str">
        <f t="shared" si="58"/>
        <v>Salida</v>
      </c>
    </row>
    <row r="1789" spans="1:11" x14ac:dyDescent="0.25">
      <c r="A1789" s="14">
        <v>1788</v>
      </c>
      <c r="B1789" s="14" t="e">
        <f>VLOOKUP('Ctrl+V'!#REF!,Data!$A$1:$B$200,2,0)</f>
        <v>#REF!</v>
      </c>
      <c r="C1789" s="19" t="e">
        <f>'Ctrl+V'!#REF!</f>
        <v>#REF!</v>
      </c>
      <c r="D1789" s="20" t="e">
        <f>'Ctrl+V'!#REF!</f>
        <v>#REF!</v>
      </c>
      <c r="E1789" s="14" t="e">
        <f>'Ctrl+V'!#REF!</f>
        <v>#REF!</v>
      </c>
      <c r="F1789" s="14" t="e">
        <f t="shared" si="59"/>
        <v>#REF!</v>
      </c>
      <c r="G1789" s="14" t="e">
        <f>VLOOKUP(F1789,'Time Chart'!$A$1:$D$25,4,0)</f>
        <v>#REF!</v>
      </c>
      <c r="H1789" s="21" t="e">
        <f>'Ctrl+V'!#REF!</f>
        <v>#REF!</v>
      </c>
      <c r="K1789" s="14" t="str">
        <f t="shared" si="58"/>
        <v>Salida</v>
      </c>
    </row>
    <row r="1790" spans="1:11" x14ac:dyDescent="0.25">
      <c r="A1790" s="14">
        <v>1789</v>
      </c>
      <c r="B1790" s="14" t="e">
        <f>VLOOKUP('Ctrl+V'!#REF!,Data!$A$1:$B$200,2,0)</f>
        <v>#REF!</v>
      </c>
      <c r="C1790" s="19" t="e">
        <f>'Ctrl+V'!#REF!</f>
        <v>#REF!</v>
      </c>
      <c r="D1790" s="20" t="e">
        <f>'Ctrl+V'!#REF!</f>
        <v>#REF!</v>
      </c>
      <c r="E1790" s="14" t="e">
        <f>'Ctrl+V'!#REF!</f>
        <v>#REF!</v>
      </c>
      <c r="F1790" s="14" t="e">
        <f t="shared" si="59"/>
        <v>#REF!</v>
      </c>
      <c r="G1790" s="14" t="e">
        <f>VLOOKUP(F1790,'Time Chart'!$A$1:$D$25,4,0)</f>
        <v>#REF!</v>
      </c>
      <c r="H1790" s="21" t="e">
        <f>'Ctrl+V'!#REF!</f>
        <v>#REF!</v>
      </c>
      <c r="K1790" s="14" t="str">
        <f t="shared" si="58"/>
        <v>Salida</v>
      </c>
    </row>
    <row r="1791" spans="1:11" x14ac:dyDescent="0.25">
      <c r="A1791" s="14">
        <v>1790</v>
      </c>
      <c r="B1791" s="14" t="e">
        <f>VLOOKUP('Ctrl+V'!#REF!,Data!$A$1:$B$200,2,0)</f>
        <v>#REF!</v>
      </c>
      <c r="C1791" s="19" t="e">
        <f>'Ctrl+V'!#REF!</f>
        <v>#REF!</v>
      </c>
      <c r="D1791" s="20" t="e">
        <f>'Ctrl+V'!#REF!</f>
        <v>#REF!</v>
      </c>
      <c r="E1791" s="14" t="e">
        <f>'Ctrl+V'!#REF!</f>
        <v>#REF!</v>
      </c>
      <c r="F1791" s="14" t="e">
        <f t="shared" si="59"/>
        <v>#REF!</v>
      </c>
      <c r="G1791" s="14" t="e">
        <f>VLOOKUP(F1791,'Time Chart'!$A$1:$D$25,4,0)</f>
        <v>#REF!</v>
      </c>
      <c r="H1791" s="21" t="e">
        <f>'Ctrl+V'!#REF!</f>
        <v>#REF!</v>
      </c>
      <c r="K1791" s="14" t="str">
        <f t="shared" si="58"/>
        <v>Salida</v>
      </c>
    </row>
    <row r="1792" spans="1:11" x14ac:dyDescent="0.25">
      <c r="A1792" s="14">
        <v>1791</v>
      </c>
      <c r="B1792" s="14" t="e">
        <f>VLOOKUP('Ctrl+V'!#REF!,Data!$A$1:$B$200,2,0)</f>
        <v>#REF!</v>
      </c>
      <c r="C1792" s="19" t="e">
        <f>'Ctrl+V'!#REF!</f>
        <v>#REF!</v>
      </c>
      <c r="D1792" s="20" t="e">
        <f>'Ctrl+V'!#REF!</f>
        <v>#REF!</v>
      </c>
      <c r="E1792" s="14" t="e">
        <f>'Ctrl+V'!#REF!</f>
        <v>#REF!</v>
      </c>
      <c r="F1792" s="14" t="e">
        <f t="shared" si="59"/>
        <v>#REF!</v>
      </c>
      <c r="G1792" s="14" t="e">
        <f>VLOOKUP(F1792,'Time Chart'!$A$1:$D$25,4,0)</f>
        <v>#REF!</v>
      </c>
      <c r="H1792" s="21" t="e">
        <f>'Ctrl+V'!#REF!</f>
        <v>#REF!</v>
      </c>
      <c r="K1792" s="14" t="str">
        <f t="shared" si="58"/>
        <v>Salida</v>
      </c>
    </row>
    <row r="1793" spans="1:11" x14ac:dyDescent="0.25">
      <c r="A1793" s="14">
        <v>1792</v>
      </c>
      <c r="B1793" s="14" t="e">
        <f>VLOOKUP('Ctrl+V'!#REF!,Data!$A$1:$B$200,2,0)</f>
        <v>#REF!</v>
      </c>
      <c r="C1793" s="19" t="e">
        <f>'Ctrl+V'!#REF!</f>
        <v>#REF!</v>
      </c>
      <c r="D1793" s="20" t="e">
        <f>'Ctrl+V'!#REF!</f>
        <v>#REF!</v>
      </c>
      <c r="E1793" s="14" t="e">
        <f>'Ctrl+V'!#REF!</f>
        <v>#REF!</v>
      </c>
      <c r="F1793" s="14" t="e">
        <f t="shared" si="59"/>
        <v>#REF!</v>
      </c>
      <c r="G1793" s="14" t="e">
        <f>VLOOKUP(F1793,'Time Chart'!$A$1:$D$25,4,0)</f>
        <v>#REF!</v>
      </c>
      <c r="H1793" s="21" t="e">
        <f>'Ctrl+V'!#REF!</f>
        <v>#REF!</v>
      </c>
      <c r="K1793" s="14" t="str">
        <f t="shared" si="58"/>
        <v>Salida</v>
      </c>
    </row>
    <row r="1794" spans="1:11" x14ac:dyDescent="0.25">
      <c r="A1794" s="14">
        <v>1793</v>
      </c>
      <c r="B1794" s="14" t="e">
        <f>VLOOKUP('Ctrl+V'!#REF!,Data!$A$1:$B$200,2,0)</f>
        <v>#REF!</v>
      </c>
      <c r="C1794" s="19" t="e">
        <f>'Ctrl+V'!#REF!</f>
        <v>#REF!</v>
      </c>
      <c r="D1794" s="20" t="e">
        <f>'Ctrl+V'!#REF!</f>
        <v>#REF!</v>
      </c>
      <c r="E1794" s="14" t="e">
        <f>'Ctrl+V'!#REF!</f>
        <v>#REF!</v>
      </c>
      <c r="F1794" s="14" t="e">
        <f t="shared" si="59"/>
        <v>#REF!</v>
      </c>
      <c r="G1794" s="14" t="e">
        <f>VLOOKUP(F1794,'Time Chart'!$A$1:$D$25,4,0)</f>
        <v>#REF!</v>
      </c>
      <c r="H1794" s="21" t="e">
        <f>'Ctrl+V'!#REF!</f>
        <v>#REF!</v>
      </c>
      <c r="K1794" s="14" t="str">
        <f t="shared" si="58"/>
        <v>Salida</v>
      </c>
    </row>
    <row r="1795" spans="1:11" x14ac:dyDescent="0.25">
      <c r="A1795" s="14">
        <v>1794</v>
      </c>
      <c r="B1795" s="14" t="e">
        <f>VLOOKUP('Ctrl+V'!#REF!,Data!$A$1:$B$200,2,0)</f>
        <v>#REF!</v>
      </c>
      <c r="C1795" s="19" t="e">
        <f>'Ctrl+V'!#REF!</f>
        <v>#REF!</v>
      </c>
      <c r="D1795" s="20" t="e">
        <f>'Ctrl+V'!#REF!</f>
        <v>#REF!</v>
      </c>
      <c r="E1795" s="14" t="e">
        <f>'Ctrl+V'!#REF!</f>
        <v>#REF!</v>
      </c>
      <c r="F1795" s="14" t="e">
        <f t="shared" si="59"/>
        <v>#REF!</v>
      </c>
      <c r="G1795" s="14" t="e">
        <f>VLOOKUP(F1795,'Time Chart'!$A$1:$D$25,4,0)</f>
        <v>#REF!</v>
      </c>
      <c r="H1795" s="21" t="e">
        <f>'Ctrl+V'!#REF!</f>
        <v>#REF!</v>
      </c>
      <c r="K1795" s="14" t="str">
        <f t="shared" ref="K1795:K1858" si="60">IF(J1795="Santa Lucia","Llegada","Salida")</f>
        <v>Salida</v>
      </c>
    </row>
    <row r="1796" spans="1:11" x14ac:dyDescent="0.25">
      <c r="A1796" s="14">
        <v>1795</v>
      </c>
      <c r="B1796" s="14" t="e">
        <f>VLOOKUP('Ctrl+V'!#REF!,Data!$A$1:$B$200,2,0)</f>
        <v>#REF!</v>
      </c>
      <c r="C1796" s="19" t="e">
        <f>'Ctrl+V'!#REF!</f>
        <v>#REF!</v>
      </c>
      <c r="D1796" s="20" t="e">
        <f>'Ctrl+V'!#REF!</f>
        <v>#REF!</v>
      </c>
      <c r="E1796" s="14" t="e">
        <f>'Ctrl+V'!#REF!</f>
        <v>#REF!</v>
      </c>
      <c r="F1796" s="14" t="e">
        <f t="shared" si="59"/>
        <v>#REF!</v>
      </c>
      <c r="G1796" s="14" t="e">
        <f>VLOOKUP(F1796,'Time Chart'!$A$1:$D$25,4,0)</f>
        <v>#REF!</v>
      </c>
      <c r="H1796" s="21" t="e">
        <f>'Ctrl+V'!#REF!</f>
        <v>#REF!</v>
      </c>
      <c r="K1796" s="14" t="str">
        <f t="shared" si="60"/>
        <v>Salida</v>
      </c>
    </row>
    <row r="1797" spans="1:11" x14ac:dyDescent="0.25">
      <c r="A1797" s="14">
        <v>1796</v>
      </c>
      <c r="B1797" s="14" t="e">
        <f>VLOOKUP('Ctrl+V'!#REF!,Data!$A$1:$B$200,2,0)</f>
        <v>#REF!</v>
      </c>
      <c r="C1797" s="19" t="e">
        <f>'Ctrl+V'!#REF!</f>
        <v>#REF!</v>
      </c>
      <c r="D1797" s="20" t="e">
        <f>'Ctrl+V'!#REF!</f>
        <v>#REF!</v>
      </c>
      <c r="E1797" s="14" t="e">
        <f>'Ctrl+V'!#REF!</f>
        <v>#REF!</v>
      </c>
      <c r="F1797" s="14" t="e">
        <f t="shared" si="59"/>
        <v>#REF!</v>
      </c>
      <c r="G1797" s="14" t="e">
        <f>VLOOKUP(F1797,'Time Chart'!$A$1:$D$25,4,0)</f>
        <v>#REF!</v>
      </c>
      <c r="H1797" s="21" t="e">
        <f>'Ctrl+V'!#REF!</f>
        <v>#REF!</v>
      </c>
      <c r="K1797" s="14" t="str">
        <f t="shared" si="60"/>
        <v>Salida</v>
      </c>
    </row>
    <row r="1798" spans="1:11" x14ac:dyDescent="0.25">
      <c r="A1798" s="14">
        <v>1797</v>
      </c>
      <c r="B1798" s="14" t="e">
        <f>VLOOKUP('Ctrl+V'!#REF!,Data!$A$1:$B$200,2,0)</f>
        <v>#REF!</v>
      </c>
      <c r="C1798" s="19" t="e">
        <f>'Ctrl+V'!#REF!</f>
        <v>#REF!</v>
      </c>
      <c r="D1798" s="20" t="e">
        <f>'Ctrl+V'!#REF!</f>
        <v>#REF!</v>
      </c>
      <c r="E1798" s="14" t="e">
        <f>'Ctrl+V'!#REF!</f>
        <v>#REF!</v>
      </c>
      <c r="F1798" s="14" t="e">
        <f t="shared" si="59"/>
        <v>#REF!</v>
      </c>
      <c r="G1798" s="14" t="e">
        <f>VLOOKUP(F1798,'Time Chart'!$A$1:$D$25,4,0)</f>
        <v>#REF!</v>
      </c>
      <c r="H1798" s="21" t="e">
        <f>'Ctrl+V'!#REF!</f>
        <v>#REF!</v>
      </c>
      <c r="K1798" s="14" t="str">
        <f t="shared" si="60"/>
        <v>Salida</v>
      </c>
    </row>
    <row r="1799" spans="1:11" x14ac:dyDescent="0.25">
      <c r="A1799" s="14">
        <v>1798</v>
      </c>
      <c r="B1799" s="14" t="e">
        <f>VLOOKUP('Ctrl+V'!#REF!,Data!$A$1:$B$200,2,0)</f>
        <v>#REF!</v>
      </c>
      <c r="C1799" s="19" t="e">
        <f>'Ctrl+V'!#REF!</f>
        <v>#REF!</v>
      </c>
      <c r="D1799" s="20" t="e">
        <f>'Ctrl+V'!#REF!</f>
        <v>#REF!</v>
      </c>
      <c r="E1799" s="14" t="e">
        <f>'Ctrl+V'!#REF!</f>
        <v>#REF!</v>
      </c>
      <c r="F1799" s="14" t="e">
        <f t="shared" si="59"/>
        <v>#REF!</v>
      </c>
      <c r="G1799" s="14" t="e">
        <f>VLOOKUP(F1799,'Time Chart'!$A$1:$D$25,4,0)</f>
        <v>#REF!</v>
      </c>
      <c r="H1799" s="21" t="e">
        <f>'Ctrl+V'!#REF!</f>
        <v>#REF!</v>
      </c>
      <c r="K1799" s="14" t="str">
        <f t="shared" si="60"/>
        <v>Salida</v>
      </c>
    </row>
    <row r="1800" spans="1:11" x14ac:dyDescent="0.25">
      <c r="A1800" s="14">
        <v>1799</v>
      </c>
      <c r="B1800" s="14" t="e">
        <f>VLOOKUP('Ctrl+V'!#REF!,Data!$A$1:$B$200,2,0)</f>
        <v>#REF!</v>
      </c>
      <c r="C1800" s="19" t="e">
        <f>'Ctrl+V'!#REF!</f>
        <v>#REF!</v>
      </c>
      <c r="D1800" s="20" t="e">
        <f>'Ctrl+V'!#REF!</f>
        <v>#REF!</v>
      </c>
      <c r="E1800" s="14" t="e">
        <f>'Ctrl+V'!#REF!</f>
        <v>#REF!</v>
      </c>
      <c r="F1800" s="14" t="e">
        <f t="shared" si="59"/>
        <v>#REF!</v>
      </c>
      <c r="G1800" s="14" t="e">
        <f>VLOOKUP(F1800,'Time Chart'!$A$1:$D$25,4,0)</f>
        <v>#REF!</v>
      </c>
      <c r="H1800" s="21" t="e">
        <f>'Ctrl+V'!#REF!</f>
        <v>#REF!</v>
      </c>
      <c r="K1800" s="14" t="str">
        <f t="shared" si="60"/>
        <v>Salida</v>
      </c>
    </row>
    <row r="1801" spans="1:11" x14ac:dyDescent="0.25">
      <c r="A1801" s="14">
        <v>1800</v>
      </c>
      <c r="B1801" s="14" t="e">
        <f>VLOOKUP('Ctrl+V'!#REF!,Data!$A$1:$B$200,2,0)</f>
        <v>#REF!</v>
      </c>
      <c r="C1801" s="19" t="e">
        <f>'Ctrl+V'!#REF!</f>
        <v>#REF!</v>
      </c>
      <c r="D1801" s="20" t="e">
        <f>'Ctrl+V'!#REF!</f>
        <v>#REF!</v>
      </c>
      <c r="E1801" s="14" t="e">
        <f>'Ctrl+V'!#REF!</f>
        <v>#REF!</v>
      </c>
      <c r="F1801" s="14" t="e">
        <f t="shared" si="59"/>
        <v>#REF!</v>
      </c>
      <c r="G1801" s="14" t="e">
        <f>VLOOKUP(F1801,'Time Chart'!$A$1:$D$25,4,0)</f>
        <v>#REF!</v>
      </c>
      <c r="H1801" s="21" t="e">
        <f>'Ctrl+V'!#REF!</f>
        <v>#REF!</v>
      </c>
      <c r="K1801" s="14" t="str">
        <f t="shared" si="60"/>
        <v>Salida</v>
      </c>
    </row>
    <row r="1802" spans="1:11" x14ac:dyDescent="0.25">
      <c r="A1802" s="14">
        <v>1801</v>
      </c>
      <c r="B1802" s="14" t="e">
        <f>VLOOKUP('Ctrl+V'!#REF!,Data!$A$1:$B$200,2,0)</f>
        <v>#REF!</v>
      </c>
      <c r="C1802" s="19" t="e">
        <f>'Ctrl+V'!#REF!</f>
        <v>#REF!</v>
      </c>
      <c r="D1802" s="20" t="e">
        <f>'Ctrl+V'!#REF!</f>
        <v>#REF!</v>
      </c>
      <c r="E1802" s="14" t="e">
        <f>'Ctrl+V'!#REF!</f>
        <v>#REF!</v>
      </c>
      <c r="F1802" s="14" t="e">
        <f t="shared" si="59"/>
        <v>#REF!</v>
      </c>
      <c r="G1802" s="14" t="e">
        <f>VLOOKUP(F1802,'Time Chart'!$A$1:$D$25,4,0)</f>
        <v>#REF!</v>
      </c>
      <c r="H1802" s="21" t="e">
        <f>'Ctrl+V'!#REF!</f>
        <v>#REF!</v>
      </c>
      <c r="K1802" s="14" t="str">
        <f t="shared" si="60"/>
        <v>Salida</v>
      </c>
    </row>
    <row r="1803" spans="1:11" x14ac:dyDescent="0.25">
      <c r="A1803" s="14">
        <v>1802</v>
      </c>
      <c r="B1803" s="14" t="e">
        <f>VLOOKUP('Ctrl+V'!#REF!,Data!$A$1:$B$200,2,0)</f>
        <v>#REF!</v>
      </c>
      <c r="C1803" s="19" t="e">
        <f>'Ctrl+V'!#REF!</f>
        <v>#REF!</v>
      </c>
      <c r="D1803" s="20" t="e">
        <f>'Ctrl+V'!#REF!</f>
        <v>#REF!</v>
      </c>
      <c r="E1803" s="14" t="e">
        <f>'Ctrl+V'!#REF!</f>
        <v>#REF!</v>
      </c>
      <c r="F1803" s="14" t="e">
        <f t="shared" si="59"/>
        <v>#REF!</v>
      </c>
      <c r="G1803" s="14" t="e">
        <f>VLOOKUP(F1803,'Time Chart'!$A$1:$D$25,4,0)</f>
        <v>#REF!</v>
      </c>
      <c r="H1803" s="21" t="e">
        <f>'Ctrl+V'!#REF!</f>
        <v>#REF!</v>
      </c>
      <c r="K1803" s="14" t="str">
        <f t="shared" si="60"/>
        <v>Salida</v>
      </c>
    </row>
    <row r="1804" spans="1:11" x14ac:dyDescent="0.25">
      <c r="A1804" s="14">
        <v>1803</v>
      </c>
      <c r="B1804" s="14" t="e">
        <f>VLOOKUP('Ctrl+V'!#REF!,Data!$A$1:$B$200,2,0)</f>
        <v>#REF!</v>
      </c>
      <c r="C1804" s="19" t="e">
        <f>'Ctrl+V'!#REF!</f>
        <v>#REF!</v>
      </c>
      <c r="D1804" s="20" t="e">
        <f>'Ctrl+V'!#REF!</f>
        <v>#REF!</v>
      </c>
      <c r="E1804" s="14" t="e">
        <f>'Ctrl+V'!#REF!</f>
        <v>#REF!</v>
      </c>
      <c r="F1804" s="14" t="e">
        <f t="shared" si="59"/>
        <v>#REF!</v>
      </c>
      <c r="G1804" s="14" t="e">
        <f>VLOOKUP(F1804,'Time Chart'!$A$1:$D$25,4,0)</f>
        <v>#REF!</v>
      </c>
      <c r="H1804" s="21" t="e">
        <f>'Ctrl+V'!#REF!</f>
        <v>#REF!</v>
      </c>
      <c r="K1804" s="14" t="str">
        <f t="shared" si="60"/>
        <v>Salida</v>
      </c>
    </row>
    <row r="1805" spans="1:11" x14ac:dyDescent="0.25">
      <c r="A1805" s="14">
        <v>1804</v>
      </c>
      <c r="B1805" s="14" t="e">
        <f>VLOOKUP('Ctrl+V'!#REF!,Data!$A$1:$B$200,2,0)</f>
        <v>#REF!</v>
      </c>
      <c r="C1805" s="19" t="e">
        <f>'Ctrl+V'!#REF!</f>
        <v>#REF!</v>
      </c>
      <c r="D1805" s="20" t="e">
        <f>'Ctrl+V'!#REF!</f>
        <v>#REF!</v>
      </c>
      <c r="E1805" s="14" t="e">
        <f>'Ctrl+V'!#REF!</f>
        <v>#REF!</v>
      </c>
      <c r="F1805" s="14" t="e">
        <f t="shared" si="59"/>
        <v>#REF!</v>
      </c>
      <c r="G1805" s="14" t="e">
        <f>VLOOKUP(F1805,'Time Chart'!$A$1:$D$25,4,0)</f>
        <v>#REF!</v>
      </c>
      <c r="H1805" s="21" t="e">
        <f>'Ctrl+V'!#REF!</f>
        <v>#REF!</v>
      </c>
      <c r="K1805" s="14" t="str">
        <f t="shared" si="60"/>
        <v>Salida</v>
      </c>
    </row>
    <row r="1806" spans="1:11" x14ac:dyDescent="0.25">
      <c r="A1806" s="14">
        <v>1805</v>
      </c>
      <c r="B1806" s="14" t="e">
        <f>VLOOKUP('Ctrl+V'!#REF!,Data!$A$1:$B$200,2,0)</f>
        <v>#REF!</v>
      </c>
      <c r="C1806" s="19" t="e">
        <f>'Ctrl+V'!#REF!</f>
        <v>#REF!</v>
      </c>
      <c r="D1806" s="20" t="e">
        <f>'Ctrl+V'!#REF!</f>
        <v>#REF!</v>
      </c>
      <c r="E1806" s="14" t="e">
        <f>'Ctrl+V'!#REF!</f>
        <v>#REF!</v>
      </c>
      <c r="F1806" s="14" t="e">
        <f t="shared" si="59"/>
        <v>#REF!</v>
      </c>
      <c r="G1806" s="14" t="e">
        <f>VLOOKUP(F1806,'Time Chart'!$A$1:$D$25,4,0)</f>
        <v>#REF!</v>
      </c>
      <c r="H1806" s="21" t="e">
        <f>'Ctrl+V'!#REF!</f>
        <v>#REF!</v>
      </c>
      <c r="K1806" s="14" t="str">
        <f t="shared" si="60"/>
        <v>Salida</v>
      </c>
    </row>
    <row r="1807" spans="1:11" x14ac:dyDescent="0.25">
      <c r="A1807" s="14">
        <v>1806</v>
      </c>
      <c r="B1807" s="14" t="e">
        <f>VLOOKUP('Ctrl+V'!#REF!,Data!$A$1:$B$200,2,0)</f>
        <v>#REF!</v>
      </c>
      <c r="C1807" s="19" t="e">
        <f>'Ctrl+V'!#REF!</f>
        <v>#REF!</v>
      </c>
      <c r="D1807" s="20" t="e">
        <f>'Ctrl+V'!#REF!</f>
        <v>#REF!</v>
      </c>
      <c r="E1807" s="14" t="e">
        <f>'Ctrl+V'!#REF!</f>
        <v>#REF!</v>
      </c>
      <c r="F1807" s="14" t="e">
        <f t="shared" si="59"/>
        <v>#REF!</v>
      </c>
      <c r="G1807" s="14" t="e">
        <f>VLOOKUP(F1807,'Time Chart'!$A$1:$D$25,4,0)</f>
        <v>#REF!</v>
      </c>
      <c r="H1807" s="21" t="e">
        <f>'Ctrl+V'!#REF!</f>
        <v>#REF!</v>
      </c>
      <c r="K1807" s="14" t="str">
        <f t="shared" si="60"/>
        <v>Salida</v>
      </c>
    </row>
    <row r="1808" spans="1:11" x14ac:dyDescent="0.25">
      <c r="A1808" s="14">
        <v>1807</v>
      </c>
      <c r="B1808" s="14" t="e">
        <f>VLOOKUP('Ctrl+V'!#REF!,Data!$A$1:$B$200,2,0)</f>
        <v>#REF!</v>
      </c>
      <c r="C1808" s="19" t="e">
        <f>'Ctrl+V'!#REF!</f>
        <v>#REF!</v>
      </c>
      <c r="D1808" s="20" t="e">
        <f>'Ctrl+V'!#REF!</f>
        <v>#REF!</v>
      </c>
      <c r="E1808" s="14" t="e">
        <f>'Ctrl+V'!#REF!</f>
        <v>#REF!</v>
      </c>
      <c r="F1808" s="14" t="e">
        <f t="shared" si="59"/>
        <v>#REF!</v>
      </c>
      <c r="G1808" s="14" t="e">
        <f>VLOOKUP(F1808,'Time Chart'!$A$1:$D$25,4,0)</f>
        <v>#REF!</v>
      </c>
      <c r="H1808" s="21" t="e">
        <f>'Ctrl+V'!#REF!</f>
        <v>#REF!</v>
      </c>
      <c r="K1808" s="14" t="str">
        <f t="shared" si="60"/>
        <v>Salida</v>
      </c>
    </row>
    <row r="1809" spans="1:11" x14ac:dyDescent="0.25">
      <c r="A1809" s="14">
        <v>1808</v>
      </c>
      <c r="B1809" s="14" t="e">
        <f>VLOOKUP('Ctrl+V'!#REF!,Data!$A$1:$B$200,2,0)</f>
        <v>#REF!</v>
      </c>
      <c r="C1809" s="19" t="e">
        <f>'Ctrl+V'!#REF!</f>
        <v>#REF!</v>
      </c>
      <c r="D1809" s="20" t="e">
        <f>'Ctrl+V'!#REF!</f>
        <v>#REF!</v>
      </c>
      <c r="E1809" s="14" t="e">
        <f>'Ctrl+V'!#REF!</f>
        <v>#REF!</v>
      </c>
      <c r="F1809" s="14" t="e">
        <f t="shared" si="59"/>
        <v>#REF!</v>
      </c>
      <c r="G1809" s="14" t="e">
        <f>VLOOKUP(F1809,'Time Chart'!$A$1:$D$25,4,0)</f>
        <v>#REF!</v>
      </c>
      <c r="H1809" s="21" t="e">
        <f>'Ctrl+V'!#REF!</f>
        <v>#REF!</v>
      </c>
      <c r="K1809" s="14" t="str">
        <f t="shared" si="60"/>
        <v>Salida</v>
      </c>
    </row>
    <row r="1810" spans="1:11" x14ac:dyDescent="0.25">
      <c r="A1810" s="14">
        <v>1809</v>
      </c>
      <c r="B1810" s="14" t="e">
        <f>VLOOKUP('Ctrl+V'!#REF!,Data!$A$1:$B$200,2,0)</f>
        <v>#REF!</v>
      </c>
      <c r="C1810" s="19" t="e">
        <f>'Ctrl+V'!#REF!</f>
        <v>#REF!</v>
      </c>
      <c r="D1810" s="20" t="e">
        <f>'Ctrl+V'!#REF!</f>
        <v>#REF!</v>
      </c>
      <c r="E1810" s="14" t="e">
        <f>'Ctrl+V'!#REF!</f>
        <v>#REF!</v>
      </c>
      <c r="F1810" s="14" t="e">
        <f t="shared" si="59"/>
        <v>#REF!</v>
      </c>
      <c r="G1810" s="14" t="e">
        <f>VLOOKUP(F1810,'Time Chart'!$A$1:$D$25,4,0)</f>
        <v>#REF!</v>
      </c>
      <c r="H1810" s="21" t="e">
        <f>'Ctrl+V'!#REF!</f>
        <v>#REF!</v>
      </c>
      <c r="K1810" s="14" t="str">
        <f t="shared" si="60"/>
        <v>Salida</v>
      </c>
    </row>
    <row r="1811" spans="1:11" x14ac:dyDescent="0.25">
      <c r="A1811" s="14">
        <v>1810</v>
      </c>
      <c r="B1811" s="14" t="e">
        <f>VLOOKUP('Ctrl+V'!#REF!,Data!$A$1:$B$200,2,0)</f>
        <v>#REF!</v>
      </c>
      <c r="C1811" s="19" t="e">
        <f>'Ctrl+V'!#REF!</f>
        <v>#REF!</v>
      </c>
      <c r="D1811" s="20" t="e">
        <f>'Ctrl+V'!#REF!</f>
        <v>#REF!</v>
      </c>
      <c r="E1811" s="14" t="e">
        <f>'Ctrl+V'!#REF!</f>
        <v>#REF!</v>
      </c>
      <c r="F1811" s="14" t="e">
        <f t="shared" si="59"/>
        <v>#REF!</v>
      </c>
      <c r="G1811" s="14" t="e">
        <f>VLOOKUP(F1811,'Time Chart'!$A$1:$D$25,4,0)</f>
        <v>#REF!</v>
      </c>
      <c r="H1811" s="21" t="e">
        <f>'Ctrl+V'!#REF!</f>
        <v>#REF!</v>
      </c>
      <c r="K1811" s="14" t="str">
        <f t="shared" si="60"/>
        <v>Salida</v>
      </c>
    </row>
    <row r="1812" spans="1:11" x14ac:dyDescent="0.25">
      <c r="A1812" s="14">
        <v>1811</v>
      </c>
      <c r="B1812" s="14" t="e">
        <f>VLOOKUP('Ctrl+V'!#REF!,Data!$A$1:$B$200,2,0)</f>
        <v>#REF!</v>
      </c>
      <c r="C1812" s="19" t="e">
        <f>'Ctrl+V'!#REF!</f>
        <v>#REF!</v>
      </c>
      <c r="D1812" s="20" t="e">
        <f>'Ctrl+V'!#REF!</f>
        <v>#REF!</v>
      </c>
      <c r="E1812" s="14" t="e">
        <f>'Ctrl+V'!#REF!</f>
        <v>#REF!</v>
      </c>
      <c r="F1812" s="14" t="e">
        <f t="shared" si="59"/>
        <v>#REF!</v>
      </c>
      <c r="G1812" s="14" t="e">
        <f>VLOOKUP(F1812,'Time Chart'!$A$1:$D$25,4,0)</f>
        <v>#REF!</v>
      </c>
      <c r="H1812" s="21" t="e">
        <f>'Ctrl+V'!#REF!</f>
        <v>#REF!</v>
      </c>
      <c r="K1812" s="14" t="str">
        <f t="shared" si="60"/>
        <v>Salida</v>
      </c>
    </row>
    <row r="1813" spans="1:11" x14ac:dyDescent="0.25">
      <c r="A1813" s="14">
        <v>1812</v>
      </c>
      <c r="B1813" s="14" t="e">
        <f>VLOOKUP('Ctrl+V'!#REF!,Data!$A$1:$B$200,2,0)</f>
        <v>#REF!</v>
      </c>
      <c r="C1813" s="19" t="e">
        <f>'Ctrl+V'!#REF!</f>
        <v>#REF!</v>
      </c>
      <c r="D1813" s="20" t="e">
        <f>'Ctrl+V'!#REF!</f>
        <v>#REF!</v>
      </c>
      <c r="E1813" s="14" t="e">
        <f>'Ctrl+V'!#REF!</f>
        <v>#REF!</v>
      </c>
      <c r="F1813" s="14" t="e">
        <f t="shared" si="59"/>
        <v>#REF!</v>
      </c>
      <c r="G1813" s="14" t="e">
        <f>VLOOKUP(F1813,'Time Chart'!$A$1:$D$25,4,0)</f>
        <v>#REF!</v>
      </c>
      <c r="H1813" s="21" t="e">
        <f>'Ctrl+V'!#REF!</f>
        <v>#REF!</v>
      </c>
      <c r="K1813" s="14" t="str">
        <f t="shared" si="60"/>
        <v>Salida</v>
      </c>
    </row>
    <row r="1814" spans="1:11" x14ac:dyDescent="0.25">
      <c r="A1814" s="14">
        <v>1813</v>
      </c>
      <c r="B1814" s="14" t="e">
        <f>VLOOKUP('Ctrl+V'!#REF!,Data!$A$1:$B$200,2,0)</f>
        <v>#REF!</v>
      </c>
      <c r="C1814" s="19" t="e">
        <f>'Ctrl+V'!#REF!</f>
        <v>#REF!</v>
      </c>
      <c r="D1814" s="20" t="e">
        <f>'Ctrl+V'!#REF!</f>
        <v>#REF!</v>
      </c>
      <c r="E1814" s="14" t="e">
        <f>'Ctrl+V'!#REF!</f>
        <v>#REF!</v>
      </c>
      <c r="F1814" s="14" t="e">
        <f t="shared" si="59"/>
        <v>#REF!</v>
      </c>
      <c r="G1814" s="14" t="e">
        <f>VLOOKUP(F1814,'Time Chart'!$A$1:$D$25,4,0)</f>
        <v>#REF!</v>
      </c>
      <c r="H1814" s="21" t="e">
        <f>'Ctrl+V'!#REF!</f>
        <v>#REF!</v>
      </c>
      <c r="K1814" s="14" t="str">
        <f t="shared" si="60"/>
        <v>Salida</v>
      </c>
    </row>
    <row r="1815" spans="1:11" x14ac:dyDescent="0.25">
      <c r="A1815" s="14">
        <v>1814</v>
      </c>
      <c r="B1815" s="14" t="e">
        <f>VLOOKUP('Ctrl+V'!#REF!,Data!$A$1:$B$200,2,0)</f>
        <v>#REF!</v>
      </c>
      <c r="C1815" s="19" t="e">
        <f>'Ctrl+V'!#REF!</f>
        <v>#REF!</v>
      </c>
      <c r="D1815" s="20" t="e">
        <f>'Ctrl+V'!#REF!</f>
        <v>#REF!</v>
      </c>
      <c r="E1815" s="14" t="e">
        <f>'Ctrl+V'!#REF!</f>
        <v>#REF!</v>
      </c>
      <c r="F1815" s="14" t="e">
        <f t="shared" si="59"/>
        <v>#REF!</v>
      </c>
      <c r="G1815" s="14" t="e">
        <f>VLOOKUP(F1815,'Time Chart'!$A$1:$D$25,4,0)</f>
        <v>#REF!</v>
      </c>
      <c r="H1815" s="21" t="e">
        <f>'Ctrl+V'!#REF!</f>
        <v>#REF!</v>
      </c>
      <c r="K1815" s="14" t="str">
        <f t="shared" si="60"/>
        <v>Salida</v>
      </c>
    </row>
    <row r="1816" spans="1:11" x14ac:dyDescent="0.25">
      <c r="A1816" s="14">
        <v>1815</v>
      </c>
      <c r="B1816" s="14" t="e">
        <f>VLOOKUP('Ctrl+V'!#REF!,Data!$A$1:$B$200,2,0)</f>
        <v>#REF!</v>
      </c>
      <c r="C1816" s="19" t="e">
        <f>'Ctrl+V'!#REF!</f>
        <v>#REF!</v>
      </c>
      <c r="D1816" s="20" t="e">
        <f>'Ctrl+V'!#REF!</f>
        <v>#REF!</v>
      </c>
      <c r="E1816" s="14" t="e">
        <f>'Ctrl+V'!#REF!</f>
        <v>#REF!</v>
      </c>
      <c r="F1816" s="14" t="e">
        <f t="shared" si="59"/>
        <v>#REF!</v>
      </c>
      <c r="G1816" s="14" t="e">
        <f>VLOOKUP(F1816,'Time Chart'!$A$1:$D$25,4,0)</f>
        <v>#REF!</v>
      </c>
      <c r="H1816" s="21" t="e">
        <f>'Ctrl+V'!#REF!</f>
        <v>#REF!</v>
      </c>
      <c r="K1816" s="14" t="str">
        <f t="shared" si="60"/>
        <v>Salida</v>
      </c>
    </row>
    <row r="1817" spans="1:11" x14ac:dyDescent="0.25">
      <c r="A1817" s="14">
        <v>1816</v>
      </c>
      <c r="B1817" s="14" t="e">
        <f>VLOOKUP('Ctrl+V'!#REF!,Data!$A$1:$B$200,2,0)</f>
        <v>#REF!</v>
      </c>
      <c r="C1817" s="19" t="e">
        <f>'Ctrl+V'!#REF!</f>
        <v>#REF!</v>
      </c>
      <c r="D1817" s="20" t="e">
        <f>'Ctrl+V'!#REF!</f>
        <v>#REF!</v>
      </c>
      <c r="E1817" s="14" t="e">
        <f>'Ctrl+V'!#REF!</f>
        <v>#REF!</v>
      </c>
      <c r="F1817" s="14" t="e">
        <f t="shared" si="59"/>
        <v>#REF!</v>
      </c>
      <c r="G1817" s="14" t="e">
        <f>VLOOKUP(F1817,'Time Chart'!$A$1:$D$25,4,0)</f>
        <v>#REF!</v>
      </c>
      <c r="H1817" s="21" t="e">
        <f>'Ctrl+V'!#REF!</f>
        <v>#REF!</v>
      </c>
      <c r="K1817" s="14" t="str">
        <f t="shared" si="60"/>
        <v>Salida</v>
      </c>
    </row>
    <row r="1818" spans="1:11" x14ac:dyDescent="0.25">
      <c r="A1818" s="14">
        <v>1817</v>
      </c>
      <c r="B1818" s="14" t="e">
        <f>VLOOKUP('Ctrl+V'!#REF!,Data!$A$1:$B$200,2,0)</f>
        <v>#REF!</v>
      </c>
      <c r="C1818" s="19" t="e">
        <f>'Ctrl+V'!#REF!</f>
        <v>#REF!</v>
      </c>
      <c r="D1818" s="20" t="e">
        <f>'Ctrl+V'!#REF!</f>
        <v>#REF!</v>
      </c>
      <c r="E1818" s="14" t="e">
        <f>'Ctrl+V'!#REF!</f>
        <v>#REF!</v>
      </c>
      <c r="F1818" s="14" t="e">
        <f t="shared" si="59"/>
        <v>#REF!</v>
      </c>
      <c r="G1818" s="14" t="e">
        <f>VLOOKUP(F1818,'Time Chart'!$A$1:$D$25,4,0)</f>
        <v>#REF!</v>
      </c>
      <c r="H1818" s="21" t="e">
        <f>'Ctrl+V'!#REF!</f>
        <v>#REF!</v>
      </c>
      <c r="K1818" s="14" t="str">
        <f t="shared" si="60"/>
        <v>Salida</v>
      </c>
    </row>
    <row r="1819" spans="1:11" x14ac:dyDescent="0.25">
      <c r="A1819" s="14">
        <v>1818</v>
      </c>
      <c r="B1819" s="14" t="e">
        <f>VLOOKUP('Ctrl+V'!#REF!,Data!$A$1:$B$200,2,0)</f>
        <v>#REF!</v>
      </c>
      <c r="C1819" s="19" t="e">
        <f>'Ctrl+V'!#REF!</f>
        <v>#REF!</v>
      </c>
      <c r="D1819" s="20" t="e">
        <f>'Ctrl+V'!#REF!</f>
        <v>#REF!</v>
      </c>
      <c r="E1819" s="14" t="e">
        <f>'Ctrl+V'!#REF!</f>
        <v>#REF!</v>
      </c>
      <c r="F1819" s="14" t="e">
        <f t="shared" si="59"/>
        <v>#REF!</v>
      </c>
      <c r="G1819" s="14" t="e">
        <f>VLOOKUP(F1819,'Time Chart'!$A$1:$D$25,4,0)</f>
        <v>#REF!</v>
      </c>
      <c r="H1819" s="21" t="e">
        <f>'Ctrl+V'!#REF!</f>
        <v>#REF!</v>
      </c>
      <c r="K1819" s="14" t="str">
        <f t="shared" si="60"/>
        <v>Salida</v>
      </c>
    </row>
    <row r="1820" spans="1:11" x14ac:dyDescent="0.25">
      <c r="A1820" s="14">
        <v>1819</v>
      </c>
      <c r="B1820" s="14" t="e">
        <f>VLOOKUP('Ctrl+V'!#REF!,Data!$A$1:$B$200,2,0)</f>
        <v>#REF!</v>
      </c>
      <c r="C1820" s="19" t="e">
        <f>'Ctrl+V'!#REF!</f>
        <v>#REF!</v>
      </c>
      <c r="D1820" s="20" t="e">
        <f>'Ctrl+V'!#REF!</f>
        <v>#REF!</v>
      </c>
      <c r="E1820" s="14" t="e">
        <f>'Ctrl+V'!#REF!</f>
        <v>#REF!</v>
      </c>
      <c r="F1820" s="14" t="e">
        <f t="shared" si="59"/>
        <v>#REF!</v>
      </c>
      <c r="G1820" s="14" t="e">
        <f>VLOOKUP(F1820,'Time Chart'!$A$1:$D$25,4,0)</f>
        <v>#REF!</v>
      </c>
      <c r="H1820" s="21" t="e">
        <f>'Ctrl+V'!#REF!</f>
        <v>#REF!</v>
      </c>
      <c r="K1820" s="14" t="str">
        <f t="shared" si="60"/>
        <v>Salida</v>
      </c>
    </row>
    <row r="1821" spans="1:11" x14ac:dyDescent="0.25">
      <c r="A1821" s="14">
        <v>1820</v>
      </c>
      <c r="B1821" s="14" t="e">
        <f>VLOOKUP('Ctrl+V'!#REF!,Data!$A$1:$B$200,2,0)</f>
        <v>#REF!</v>
      </c>
      <c r="C1821" s="19" t="e">
        <f>'Ctrl+V'!#REF!</f>
        <v>#REF!</v>
      </c>
      <c r="D1821" s="20" t="e">
        <f>'Ctrl+V'!#REF!</f>
        <v>#REF!</v>
      </c>
      <c r="E1821" s="14" t="e">
        <f>'Ctrl+V'!#REF!</f>
        <v>#REF!</v>
      </c>
      <c r="F1821" s="14" t="e">
        <f t="shared" si="59"/>
        <v>#REF!</v>
      </c>
      <c r="G1821" s="14" t="e">
        <f>VLOOKUP(F1821,'Time Chart'!$A$1:$D$25,4,0)</f>
        <v>#REF!</v>
      </c>
      <c r="H1821" s="21" t="e">
        <f>'Ctrl+V'!#REF!</f>
        <v>#REF!</v>
      </c>
      <c r="K1821" s="14" t="str">
        <f t="shared" si="60"/>
        <v>Salida</v>
      </c>
    </row>
    <row r="1822" spans="1:11" x14ac:dyDescent="0.25">
      <c r="A1822" s="14">
        <v>1821</v>
      </c>
      <c r="B1822" s="14" t="e">
        <f>VLOOKUP('Ctrl+V'!#REF!,Data!$A$1:$B$200,2,0)</f>
        <v>#REF!</v>
      </c>
      <c r="C1822" s="19" t="e">
        <f>'Ctrl+V'!#REF!</f>
        <v>#REF!</v>
      </c>
      <c r="D1822" s="20" t="e">
        <f>'Ctrl+V'!#REF!</f>
        <v>#REF!</v>
      </c>
      <c r="E1822" s="14" t="e">
        <f>'Ctrl+V'!#REF!</f>
        <v>#REF!</v>
      </c>
      <c r="F1822" s="14" t="e">
        <f t="shared" si="59"/>
        <v>#REF!</v>
      </c>
      <c r="G1822" s="14" t="e">
        <f>VLOOKUP(F1822,'Time Chart'!$A$1:$D$25,4,0)</f>
        <v>#REF!</v>
      </c>
      <c r="H1822" s="21" t="e">
        <f>'Ctrl+V'!#REF!</f>
        <v>#REF!</v>
      </c>
      <c r="K1822" s="14" t="str">
        <f t="shared" si="60"/>
        <v>Salida</v>
      </c>
    </row>
    <row r="1823" spans="1:11" x14ac:dyDescent="0.25">
      <c r="A1823" s="14">
        <v>1822</v>
      </c>
      <c r="B1823" s="14" t="e">
        <f>VLOOKUP('Ctrl+V'!#REF!,Data!$A$1:$B$200,2,0)</f>
        <v>#REF!</v>
      </c>
      <c r="C1823" s="19" t="e">
        <f>'Ctrl+V'!#REF!</f>
        <v>#REF!</v>
      </c>
      <c r="D1823" s="20" t="e">
        <f>'Ctrl+V'!#REF!</f>
        <v>#REF!</v>
      </c>
      <c r="E1823" s="14" t="e">
        <f>'Ctrl+V'!#REF!</f>
        <v>#REF!</v>
      </c>
      <c r="F1823" s="14" t="e">
        <f t="shared" si="59"/>
        <v>#REF!</v>
      </c>
      <c r="G1823" s="14" t="e">
        <f>VLOOKUP(F1823,'Time Chart'!$A$1:$D$25,4,0)</f>
        <v>#REF!</v>
      </c>
      <c r="H1823" s="21" t="e">
        <f>'Ctrl+V'!#REF!</f>
        <v>#REF!</v>
      </c>
      <c r="K1823" s="14" t="str">
        <f t="shared" si="60"/>
        <v>Salida</v>
      </c>
    </row>
    <row r="1824" spans="1:11" x14ac:dyDescent="0.25">
      <c r="A1824" s="14">
        <v>1823</v>
      </c>
      <c r="B1824" s="14" t="e">
        <f>VLOOKUP('Ctrl+V'!#REF!,Data!$A$1:$B$200,2,0)</f>
        <v>#REF!</v>
      </c>
      <c r="C1824" s="19" t="e">
        <f>'Ctrl+V'!#REF!</f>
        <v>#REF!</v>
      </c>
      <c r="D1824" s="20" t="e">
        <f>'Ctrl+V'!#REF!</f>
        <v>#REF!</v>
      </c>
      <c r="E1824" s="14" t="e">
        <f>'Ctrl+V'!#REF!</f>
        <v>#REF!</v>
      </c>
      <c r="F1824" s="14" t="e">
        <f t="shared" si="59"/>
        <v>#REF!</v>
      </c>
      <c r="G1824" s="14" t="e">
        <f>VLOOKUP(F1824,'Time Chart'!$A$1:$D$25,4,0)</f>
        <v>#REF!</v>
      </c>
      <c r="H1824" s="21" t="e">
        <f>'Ctrl+V'!#REF!</f>
        <v>#REF!</v>
      </c>
      <c r="K1824" s="14" t="str">
        <f t="shared" si="60"/>
        <v>Salida</v>
      </c>
    </row>
    <row r="1825" spans="1:11" x14ac:dyDescent="0.25">
      <c r="A1825" s="14">
        <v>1824</v>
      </c>
      <c r="B1825" s="14" t="e">
        <f>VLOOKUP('Ctrl+V'!#REF!,Data!$A$1:$B$200,2,0)</f>
        <v>#REF!</v>
      </c>
      <c r="C1825" s="19" t="e">
        <f>'Ctrl+V'!#REF!</f>
        <v>#REF!</v>
      </c>
      <c r="D1825" s="20" t="e">
        <f>'Ctrl+V'!#REF!</f>
        <v>#REF!</v>
      </c>
      <c r="E1825" s="14" t="e">
        <f>'Ctrl+V'!#REF!</f>
        <v>#REF!</v>
      </c>
      <c r="F1825" s="14" t="e">
        <f t="shared" si="59"/>
        <v>#REF!</v>
      </c>
      <c r="G1825" s="14" t="e">
        <f>VLOOKUP(F1825,'Time Chart'!$A$1:$D$25,4,0)</f>
        <v>#REF!</v>
      </c>
      <c r="H1825" s="21" t="e">
        <f>'Ctrl+V'!#REF!</f>
        <v>#REF!</v>
      </c>
      <c r="K1825" s="14" t="str">
        <f t="shared" si="60"/>
        <v>Salida</v>
      </c>
    </row>
    <row r="1826" spans="1:11" x14ac:dyDescent="0.25">
      <c r="A1826" s="14">
        <v>1825</v>
      </c>
      <c r="B1826" s="14" t="e">
        <f>VLOOKUP('Ctrl+V'!#REF!,Data!$A$1:$B$200,2,0)</f>
        <v>#REF!</v>
      </c>
      <c r="C1826" s="19" t="e">
        <f>'Ctrl+V'!#REF!</f>
        <v>#REF!</v>
      </c>
      <c r="D1826" s="20" t="e">
        <f>'Ctrl+V'!#REF!</f>
        <v>#REF!</v>
      </c>
      <c r="E1826" s="14" t="e">
        <f>'Ctrl+V'!#REF!</f>
        <v>#REF!</v>
      </c>
      <c r="F1826" s="14" t="e">
        <f t="shared" si="59"/>
        <v>#REF!</v>
      </c>
      <c r="G1826" s="14" t="e">
        <f>VLOOKUP(F1826,'Time Chart'!$A$1:$D$25,4,0)</f>
        <v>#REF!</v>
      </c>
      <c r="H1826" s="21" t="e">
        <f>'Ctrl+V'!#REF!</f>
        <v>#REF!</v>
      </c>
      <c r="K1826" s="14" t="str">
        <f t="shared" si="60"/>
        <v>Salida</v>
      </c>
    </row>
    <row r="1827" spans="1:11" x14ac:dyDescent="0.25">
      <c r="A1827" s="14">
        <v>1826</v>
      </c>
      <c r="B1827" s="14" t="e">
        <f>VLOOKUP('Ctrl+V'!#REF!,Data!$A$1:$B$200,2,0)</f>
        <v>#REF!</v>
      </c>
      <c r="C1827" s="19" t="e">
        <f>'Ctrl+V'!#REF!</f>
        <v>#REF!</v>
      </c>
      <c r="D1827" s="20" t="e">
        <f>'Ctrl+V'!#REF!</f>
        <v>#REF!</v>
      </c>
      <c r="E1827" s="14" t="e">
        <f>'Ctrl+V'!#REF!</f>
        <v>#REF!</v>
      </c>
      <c r="F1827" s="14" t="e">
        <f t="shared" si="59"/>
        <v>#REF!</v>
      </c>
      <c r="G1827" s="14" t="e">
        <f>VLOOKUP(F1827,'Time Chart'!$A$1:$D$25,4,0)</f>
        <v>#REF!</v>
      </c>
      <c r="H1827" s="21" t="e">
        <f>'Ctrl+V'!#REF!</f>
        <v>#REF!</v>
      </c>
      <c r="K1827" s="14" t="str">
        <f t="shared" si="60"/>
        <v>Salida</v>
      </c>
    </row>
    <row r="1828" spans="1:11" x14ac:dyDescent="0.25">
      <c r="A1828" s="14">
        <v>1827</v>
      </c>
      <c r="B1828" s="14" t="e">
        <f>VLOOKUP('Ctrl+V'!#REF!,Data!$A$1:$B$200,2,0)</f>
        <v>#REF!</v>
      </c>
      <c r="C1828" s="19" t="e">
        <f>'Ctrl+V'!#REF!</f>
        <v>#REF!</v>
      </c>
      <c r="D1828" s="20" t="e">
        <f>'Ctrl+V'!#REF!</f>
        <v>#REF!</v>
      </c>
      <c r="E1828" s="14" t="e">
        <f>'Ctrl+V'!#REF!</f>
        <v>#REF!</v>
      </c>
      <c r="F1828" s="14" t="e">
        <f t="shared" si="59"/>
        <v>#REF!</v>
      </c>
      <c r="G1828" s="14" t="e">
        <f>VLOOKUP(F1828,'Time Chart'!$A$1:$D$25,4,0)</f>
        <v>#REF!</v>
      </c>
      <c r="H1828" s="21" t="e">
        <f>'Ctrl+V'!#REF!</f>
        <v>#REF!</v>
      </c>
      <c r="K1828" s="14" t="str">
        <f t="shared" si="60"/>
        <v>Salida</v>
      </c>
    </row>
    <row r="1829" spans="1:11" x14ac:dyDescent="0.25">
      <c r="A1829" s="14">
        <v>1828</v>
      </c>
      <c r="B1829" s="14" t="e">
        <f>VLOOKUP('Ctrl+V'!#REF!,Data!$A$1:$B$200,2,0)</f>
        <v>#REF!</v>
      </c>
      <c r="C1829" s="19" t="e">
        <f>'Ctrl+V'!#REF!</f>
        <v>#REF!</v>
      </c>
      <c r="D1829" s="20" t="e">
        <f>'Ctrl+V'!#REF!</f>
        <v>#REF!</v>
      </c>
      <c r="E1829" s="14" t="e">
        <f>'Ctrl+V'!#REF!</f>
        <v>#REF!</v>
      </c>
      <c r="F1829" s="14" t="e">
        <f t="shared" si="59"/>
        <v>#REF!</v>
      </c>
      <c r="G1829" s="14" t="e">
        <f>VLOOKUP(F1829,'Time Chart'!$A$1:$D$25,4,0)</f>
        <v>#REF!</v>
      </c>
      <c r="H1829" s="21" t="e">
        <f>'Ctrl+V'!#REF!</f>
        <v>#REF!</v>
      </c>
      <c r="K1829" s="14" t="str">
        <f t="shared" si="60"/>
        <v>Salida</v>
      </c>
    </row>
    <row r="1830" spans="1:11" x14ac:dyDescent="0.25">
      <c r="A1830" s="14">
        <v>1829</v>
      </c>
      <c r="B1830" s="14" t="e">
        <f>VLOOKUP('Ctrl+V'!#REF!,Data!$A$1:$B$200,2,0)</f>
        <v>#REF!</v>
      </c>
      <c r="C1830" s="19" t="e">
        <f>'Ctrl+V'!#REF!</f>
        <v>#REF!</v>
      </c>
      <c r="D1830" s="20" t="e">
        <f>'Ctrl+V'!#REF!</f>
        <v>#REF!</v>
      </c>
      <c r="E1830" s="14" t="e">
        <f>'Ctrl+V'!#REF!</f>
        <v>#REF!</v>
      </c>
      <c r="F1830" s="14" t="e">
        <f t="shared" si="59"/>
        <v>#REF!</v>
      </c>
      <c r="G1830" s="14" t="e">
        <f>VLOOKUP(F1830,'Time Chart'!$A$1:$D$25,4,0)</f>
        <v>#REF!</v>
      </c>
      <c r="H1830" s="21" t="e">
        <f>'Ctrl+V'!#REF!</f>
        <v>#REF!</v>
      </c>
      <c r="K1830" s="14" t="str">
        <f t="shared" si="60"/>
        <v>Salida</v>
      </c>
    </row>
    <row r="1831" spans="1:11" x14ac:dyDescent="0.25">
      <c r="A1831" s="14">
        <v>1830</v>
      </c>
      <c r="B1831" s="14" t="e">
        <f>VLOOKUP('Ctrl+V'!#REF!,Data!$A$1:$B$200,2,0)</f>
        <v>#REF!</v>
      </c>
      <c r="C1831" s="19" t="e">
        <f>'Ctrl+V'!#REF!</f>
        <v>#REF!</v>
      </c>
      <c r="D1831" s="20" t="e">
        <f>'Ctrl+V'!#REF!</f>
        <v>#REF!</v>
      </c>
      <c r="E1831" s="14" t="e">
        <f>'Ctrl+V'!#REF!</f>
        <v>#REF!</v>
      </c>
      <c r="F1831" s="14" t="e">
        <f t="shared" si="59"/>
        <v>#REF!</v>
      </c>
      <c r="G1831" s="14" t="e">
        <f>VLOOKUP(F1831,'Time Chart'!$A$1:$D$25,4,0)</f>
        <v>#REF!</v>
      </c>
      <c r="H1831" s="21" t="e">
        <f>'Ctrl+V'!#REF!</f>
        <v>#REF!</v>
      </c>
      <c r="K1831" s="14" t="str">
        <f t="shared" si="60"/>
        <v>Salida</v>
      </c>
    </row>
    <row r="1832" spans="1:11" x14ac:dyDescent="0.25">
      <c r="A1832" s="14">
        <v>1831</v>
      </c>
      <c r="B1832" s="14" t="e">
        <f>VLOOKUP('Ctrl+V'!#REF!,Data!$A$1:$B$200,2,0)</f>
        <v>#REF!</v>
      </c>
      <c r="C1832" s="19" t="e">
        <f>'Ctrl+V'!#REF!</f>
        <v>#REF!</v>
      </c>
      <c r="D1832" s="20" t="e">
        <f>'Ctrl+V'!#REF!</f>
        <v>#REF!</v>
      </c>
      <c r="E1832" s="14" t="e">
        <f>'Ctrl+V'!#REF!</f>
        <v>#REF!</v>
      </c>
      <c r="F1832" s="14" t="e">
        <f t="shared" si="59"/>
        <v>#REF!</v>
      </c>
      <c r="G1832" s="14" t="e">
        <f>VLOOKUP(F1832,'Time Chart'!$A$1:$D$25,4,0)</f>
        <v>#REF!</v>
      </c>
      <c r="H1832" s="21" t="e">
        <f>'Ctrl+V'!#REF!</f>
        <v>#REF!</v>
      </c>
      <c r="K1832" s="14" t="str">
        <f t="shared" si="60"/>
        <v>Salida</v>
      </c>
    </row>
    <row r="1833" spans="1:11" x14ac:dyDescent="0.25">
      <c r="A1833" s="14">
        <v>1832</v>
      </c>
      <c r="B1833" s="14" t="e">
        <f>VLOOKUP('Ctrl+V'!#REF!,Data!$A$1:$B$200,2,0)</f>
        <v>#REF!</v>
      </c>
      <c r="C1833" s="19" t="e">
        <f>'Ctrl+V'!#REF!</f>
        <v>#REF!</v>
      </c>
      <c r="D1833" s="20" t="e">
        <f>'Ctrl+V'!#REF!</f>
        <v>#REF!</v>
      </c>
      <c r="E1833" s="14" t="e">
        <f>'Ctrl+V'!#REF!</f>
        <v>#REF!</v>
      </c>
      <c r="F1833" s="14" t="e">
        <f t="shared" si="59"/>
        <v>#REF!</v>
      </c>
      <c r="G1833" s="14" t="e">
        <f>VLOOKUP(F1833,'Time Chart'!$A$1:$D$25,4,0)</f>
        <v>#REF!</v>
      </c>
      <c r="H1833" s="21" t="e">
        <f>'Ctrl+V'!#REF!</f>
        <v>#REF!</v>
      </c>
      <c r="K1833" s="14" t="str">
        <f t="shared" si="60"/>
        <v>Salida</v>
      </c>
    </row>
    <row r="1834" spans="1:11" x14ac:dyDescent="0.25">
      <c r="A1834" s="14">
        <v>1833</v>
      </c>
      <c r="B1834" s="14" t="e">
        <f>VLOOKUP('Ctrl+V'!#REF!,Data!$A$1:$B$200,2,0)</f>
        <v>#REF!</v>
      </c>
      <c r="C1834" s="19" t="e">
        <f>'Ctrl+V'!#REF!</f>
        <v>#REF!</v>
      </c>
      <c r="D1834" s="20" t="e">
        <f>'Ctrl+V'!#REF!</f>
        <v>#REF!</v>
      </c>
      <c r="E1834" s="14" t="e">
        <f>'Ctrl+V'!#REF!</f>
        <v>#REF!</v>
      </c>
      <c r="F1834" s="14" t="e">
        <f t="shared" si="59"/>
        <v>#REF!</v>
      </c>
      <c r="G1834" s="14" t="e">
        <f>VLOOKUP(F1834,'Time Chart'!$A$1:$D$25,4,0)</f>
        <v>#REF!</v>
      </c>
      <c r="H1834" s="21" t="e">
        <f>'Ctrl+V'!#REF!</f>
        <v>#REF!</v>
      </c>
      <c r="K1834" s="14" t="str">
        <f t="shared" si="60"/>
        <v>Salida</v>
      </c>
    </row>
    <row r="1835" spans="1:11" x14ac:dyDescent="0.25">
      <c r="A1835" s="14">
        <v>1834</v>
      </c>
      <c r="B1835" s="14" t="e">
        <f>VLOOKUP('Ctrl+V'!#REF!,Data!$A$1:$B$200,2,0)</f>
        <v>#REF!</v>
      </c>
      <c r="C1835" s="19" t="e">
        <f>'Ctrl+V'!#REF!</f>
        <v>#REF!</v>
      </c>
      <c r="D1835" s="20" t="e">
        <f>'Ctrl+V'!#REF!</f>
        <v>#REF!</v>
      </c>
      <c r="E1835" s="14" t="e">
        <f>'Ctrl+V'!#REF!</f>
        <v>#REF!</v>
      </c>
      <c r="F1835" s="14" t="e">
        <f t="shared" si="59"/>
        <v>#REF!</v>
      </c>
      <c r="G1835" s="14" t="e">
        <f>VLOOKUP(F1835,'Time Chart'!$A$1:$D$25,4,0)</f>
        <v>#REF!</v>
      </c>
      <c r="H1835" s="21" t="e">
        <f>'Ctrl+V'!#REF!</f>
        <v>#REF!</v>
      </c>
      <c r="K1835" s="14" t="str">
        <f t="shared" si="60"/>
        <v>Salida</v>
      </c>
    </row>
    <row r="1836" spans="1:11" x14ac:dyDescent="0.25">
      <c r="A1836" s="14">
        <v>1835</v>
      </c>
      <c r="B1836" s="14" t="e">
        <f>VLOOKUP('Ctrl+V'!#REF!,Data!$A$1:$B$200,2,0)</f>
        <v>#REF!</v>
      </c>
      <c r="C1836" s="19" t="e">
        <f>'Ctrl+V'!#REF!</f>
        <v>#REF!</v>
      </c>
      <c r="D1836" s="20" t="e">
        <f>'Ctrl+V'!#REF!</f>
        <v>#REF!</v>
      </c>
      <c r="E1836" s="14" t="e">
        <f>'Ctrl+V'!#REF!</f>
        <v>#REF!</v>
      </c>
      <c r="F1836" s="14" t="e">
        <f t="shared" si="59"/>
        <v>#REF!</v>
      </c>
      <c r="G1836" s="14" t="e">
        <f>VLOOKUP(F1836,'Time Chart'!$A$1:$D$25,4,0)</f>
        <v>#REF!</v>
      </c>
      <c r="H1836" s="21" t="e">
        <f>'Ctrl+V'!#REF!</f>
        <v>#REF!</v>
      </c>
      <c r="K1836" s="14" t="str">
        <f t="shared" si="60"/>
        <v>Salida</v>
      </c>
    </row>
    <row r="1837" spans="1:11" x14ac:dyDescent="0.25">
      <c r="A1837" s="14">
        <v>1836</v>
      </c>
      <c r="B1837" s="14" t="e">
        <f>VLOOKUP('Ctrl+V'!#REF!,Data!$A$1:$B$200,2,0)</f>
        <v>#REF!</v>
      </c>
      <c r="C1837" s="19" t="e">
        <f>'Ctrl+V'!#REF!</f>
        <v>#REF!</v>
      </c>
      <c r="D1837" s="20" t="e">
        <f>'Ctrl+V'!#REF!</f>
        <v>#REF!</v>
      </c>
      <c r="E1837" s="14" t="e">
        <f>'Ctrl+V'!#REF!</f>
        <v>#REF!</v>
      </c>
      <c r="F1837" s="14" t="e">
        <f t="shared" si="59"/>
        <v>#REF!</v>
      </c>
      <c r="G1837" s="14" t="e">
        <f>VLOOKUP(F1837,'Time Chart'!$A$1:$D$25,4,0)</f>
        <v>#REF!</v>
      </c>
      <c r="H1837" s="21" t="e">
        <f>'Ctrl+V'!#REF!</f>
        <v>#REF!</v>
      </c>
      <c r="K1837" s="14" t="str">
        <f t="shared" si="60"/>
        <v>Salida</v>
      </c>
    </row>
    <row r="1838" spans="1:11" x14ac:dyDescent="0.25">
      <c r="A1838" s="14">
        <v>1837</v>
      </c>
      <c r="B1838" s="14" t="e">
        <f>VLOOKUP('Ctrl+V'!#REF!,Data!$A$1:$B$200,2,0)</f>
        <v>#REF!</v>
      </c>
      <c r="C1838" s="19" t="e">
        <f>'Ctrl+V'!#REF!</f>
        <v>#REF!</v>
      </c>
      <c r="D1838" s="20" t="e">
        <f>'Ctrl+V'!#REF!</f>
        <v>#REF!</v>
      </c>
      <c r="E1838" s="14" t="e">
        <f>'Ctrl+V'!#REF!</f>
        <v>#REF!</v>
      </c>
      <c r="F1838" s="14" t="e">
        <f t="shared" si="59"/>
        <v>#REF!</v>
      </c>
      <c r="G1838" s="14" t="e">
        <f>VLOOKUP(F1838,'Time Chart'!$A$1:$D$25,4,0)</f>
        <v>#REF!</v>
      </c>
      <c r="H1838" s="21" t="e">
        <f>'Ctrl+V'!#REF!</f>
        <v>#REF!</v>
      </c>
      <c r="K1838" s="14" t="str">
        <f t="shared" si="60"/>
        <v>Salida</v>
      </c>
    </row>
    <row r="1839" spans="1:11" x14ac:dyDescent="0.25">
      <c r="A1839" s="14">
        <v>1838</v>
      </c>
      <c r="B1839" s="14" t="e">
        <f>VLOOKUP('Ctrl+V'!#REF!,Data!$A$1:$B$200,2,0)</f>
        <v>#REF!</v>
      </c>
      <c r="C1839" s="19" t="e">
        <f>'Ctrl+V'!#REF!</f>
        <v>#REF!</v>
      </c>
      <c r="D1839" s="20" t="e">
        <f>'Ctrl+V'!#REF!</f>
        <v>#REF!</v>
      </c>
      <c r="E1839" s="14" t="e">
        <f>'Ctrl+V'!#REF!</f>
        <v>#REF!</v>
      </c>
      <c r="F1839" s="14" t="e">
        <f t="shared" si="59"/>
        <v>#REF!</v>
      </c>
      <c r="G1839" s="14" t="e">
        <f>VLOOKUP(F1839,'Time Chart'!$A$1:$D$25,4,0)</f>
        <v>#REF!</v>
      </c>
      <c r="H1839" s="21" t="e">
        <f>'Ctrl+V'!#REF!</f>
        <v>#REF!</v>
      </c>
      <c r="K1839" s="14" t="str">
        <f t="shared" si="60"/>
        <v>Salida</v>
      </c>
    </row>
    <row r="1840" spans="1:11" x14ac:dyDescent="0.25">
      <c r="A1840" s="14">
        <v>1839</v>
      </c>
      <c r="B1840" s="14" t="e">
        <f>VLOOKUP('Ctrl+V'!#REF!,Data!$A$1:$B$200,2,0)</f>
        <v>#REF!</v>
      </c>
      <c r="C1840" s="19" t="e">
        <f>'Ctrl+V'!#REF!</f>
        <v>#REF!</v>
      </c>
      <c r="D1840" s="20" t="e">
        <f>'Ctrl+V'!#REF!</f>
        <v>#REF!</v>
      </c>
      <c r="E1840" s="14" t="e">
        <f>'Ctrl+V'!#REF!</f>
        <v>#REF!</v>
      </c>
      <c r="F1840" s="14" t="e">
        <f t="shared" si="59"/>
        <v>#REF!</v>
      </c>
      <c r="G1840" s="14" t="e">
        <f>VLOOKUP(F1840,'Time Chart'!$A$1:$D$25,4,0)</f>
        <v>#REF!</v>
      </c>
      <c r="H1840" s="21" t="e">
        <f>'Ctrl+V'!#REF!</f>
        <v>#REF!</v>
      </c>
      <c r="K1840" s="14" t="str">
        <f t="shared" si="60"/>
        <v>Salida</v>
      </c>
    </row>
    <row r="1841" spans="1:11" x14ac:dyDescent="0.25">
      <c r="A1841" s="14">
        <v>1840</v>
      </c>
      <c r="B1841" s="14" t="e">
        <f>VLOOKUP('Ctrl+V'!#REF!,Data!$A$1:$B$200,2,0)</f>
        <v>#REF!</v>
      </c>
      <c r="C1841" s="19" t="e">
        <f>'Ctrl+V'!#REF!</f>
        <v>#REF!</v>
      </c>
      <c r="D1841" s="20" t="e">
        <f>'Ctrl+V'!#REF!</f>
        <v>#REF!</v>
      </c>
      <c r="E1841" s="14" t="e">
        <f>'Ctrl+V'!#REF!</f>
        <v>#REF!</v>
      </c>
      <c r="F1841" s="14" t="e">
        <f t="shared" ref="F1841:F1904" si="61">ROUNDDOWN(HOUR(C1841),1)+1</f>
        <v>#REF!</v>
      </c>
      <c r="G1841" s="14" t="e">
        <f>VLOOKUP(F1841,'Time Chart'!$A$1:$D$25,4,0)</f>
        <v>#REF!</v>
      </c>
      <c r="H1841" s="21" t="e">
        <f>'Ctrl+V'!#REF!</f>
        <v>#REF!</v>
      </c>
      <c r="K1841" s="14" t="str">
        <f t="shared" si="60"/>
        <v>Salida</v>
      </c>
    </row>
    <row r="1842" spans="1:11" x14ac:dyDescent="0.25">
      <c r="A1842" s="14">
        <v>1841</v>
      </c>
      <c r="B1842" s="14" t="e">
        <f>VLOOKUP('Ctrl+V'!#REF!,Data!$A$1:$B$200,2,0)</f>
        <v>#REF!</v>
      </c>
      <c r="C1842" s="19" t="e">
        <f>'Ctrl+V'!#REF!</f>
        <v>#REF!</v>
      </c>
      <c r="D1842" s="20" t="e">
        <f>'Ctrl+V'!#REF!</f>
        <v>#REF!</v>
      </c>
      <c r="E1842" s="14" t="e">
        <f>'Ctrl+V'!#REF!</f>
        <v>#REF!</v>
      </c>
      <c r="F1842" s="14" t="e">
        <f t="shared" si="61"/>
        <v>#REF!</v>
      </c>
      <c r="G1842" s="14" t="e">
        <f>VLOOKUP(F1842,'Time Chart'!$A$1:$D$25,4,0)</f>
        <v>#REF!</v>
      </c>
      <c r="H1842" s="21" t="e">
        <f>'Ctrl+V'!#REF!</f>
        <v>#REF!</v>
      </c>
      <c r="K1842" s="14" t="str">
        <f t="shared" si="60"/>
        <v>Salida</v>
      </c>
    </row>
    <row r="1843" spans="1:11" x14ac:dyDescent="0.25">
      <c r="A1843" s="14">
        <v>1842</v>
      </c>
      <c r="B1843" s="14" t="e">
        <f>VLOOKUP('Ctrl+V'!#REF!,Data!$A$1:$B$200,2,0)</f>
        <v>#REF!</v>
      </c>
      <c r="C1843" s="19" t="e">
        <f>'Ctrl+V'!#REF!</f>
        <v>#REF!</v>
      </c>
      <c r="D1843" s="20" t="e">
        <f>'Ctrl+V'!#REF!</f>
        <v>#REF!</v>
      </c>
      <c r="E1843" s="14" t="e">
        <f>'Ctrl+V'!#REF!</f>
        <v>#REF!</v>
      </c>
      <c r="F1843" s="14" t="e">
        <f t="shared" si="61"/>
        <v>#REF!</v>
      </c>
      <c r="G1843" s="14" t="e">
        <f>VLOOKUP(F1843,'Time Chart'!$A$1:$D$25,4,0)</f>
        <v>#REF!</v>
      </c>
      <c r="H1843" s="21" t="e">
        <f>'Ctrl+V'!#REF!</f>
        <v>#REF!</v>
      </c>
      <c r="K1843" s="14" t="str">
        <f t="shared" si="60"/>
        <v>Salida</v>
      </c>
    </row>
    <row r="1844" spans="1:11" x14ac:dyDescent="0.25">
      <c r="A1844" s="14">
        <v>1843</v>
      </c>
      <c r="B1844" s="14" t="e">
        <f>VLOOKUP('Ctrl+V'!#REF!,Data!$A$1:$B$200,2,0)</f>
        <v>#REF!</v>
      </c>
      <c r="C1844" s="19" t="e">
        <f>'Ctrl+V'!#REF!</f>
        <v>#REF!</v>
      </c>
      <c r="D1844" s="20" t="e">
        <f>'Ctrl+V'!#REF!</f>
        <v>#REF!</v>
      </c>
      <c r="E1844" s="14" t="e">
        <f>'Ctrl+V'!#REF!</f>
        <v>#REF!</v>
      </c>
      <c r="F1844" s="14" t="e">
        <f t="shared" si="61"/>
        <v>#REF!</v>
      </c>
      <c r="G1844" s="14" t="e">
        <f>VLOOKUP(F1844,'Time Chart'!$A$1:$D$25,4,0)</f>
        <v>#REF!</v>
      </c>
      <c r="H1844" s="21" t="e">
        <f>'Ctrl+V'!#REF!</f>
        <v>#REF!</v>
      </c>
      <c r="K1844" s="14" t="str">
        <f t="shared" si="60"/>
        <v>Salida</v>
      </c>
    </row>
    <row r="1845" spans="1:11" x14ac:dyDescent="0.25">
      <c r="A1845" s="14">
        <v>1844</v>
      </c>
      <c r="B1845" s="14" t="e">
        <f>VLOOKUP('Ctrl+V'!#REF!,Data!$A$1:$B$200,2,0)</f>
        <v>#REF!</v>
      </c>
      <c r="C1845" s="19" t="e">
        <f>'Ctrl+V'!#REF!</f>
        <v>#REF!</v>
      </c>
      <c r="D1845" s="20" t="e">
        <f>'Ctrl+V'!#REF!</f>
        <v>#REF!</v>
      </c>
      <c r="E1845" s="14" t="e">
        <f>'Ctrl+V'!#REF!</f>
        <v>#REF!</v>
      </c>
      <c r="F1845" s="14" t="e">
        <f t="shared" si="61"/>
        <v>#REF!</v>
      </c>
      <c r="G1845" s="14" t="e">
        <f>VLOOKUP(F1845,'Time Chart'!$A$1:$D$25,4,0)</f>
        <v>#REF!</v>
      </c>
      <c r="H1845" s="21" t="e">
        <f>'Ctrl+V'!#REF!</f>
        <v>#REF!</v>
      </c>
      <c r="K1845" s="14" t="str">
        <f t="shared" si="60"/>
        <v>Salida</v>
      </c>
    </row>
    <row r="1846" spans="1:11" x14ac:dyDescent="0.25">
      <c r="A1846" s="14">
        <v>1845</v>
      </c>
      <c r="B1846" s="14" t="e">
        <f>VLOOKUP('Ctrl+V'!#REF!,Data!$A$1:$B$200,2,0)</f>
        <v>#REF!</v>
      </c>
      <c r="C1846" s="19" t="e">
        <f>'Ctrl+V'!#REF!</f>
        <v>#REF!</v>
      </c>
      <c r="D1846" s="20" t="e">
        <f>'Ctrl+V'!#REF!</f>
        <v>#REF!</v>
      </c>
      <c r="E1846" s="14" t="e">
        <f>'Ctrl+V'!#REF!</f>
        <v>#REF!</v>
      </c>
      <c r="F1846" s="14" t="e">
        <f t="shared" si="61"/>
        <v>#REF!</v>
      </c>
      <c r="G1846" s="14" t="e">
        <f>VLOOKUP(F1846,'Time Chart'!$A$1:$D$25,4,0)</f>
        <v>#REF!</v>
      </c>
      <c r="H1846" s="21" t="e">
        <f>'Ctrl+V'!#REF!</f>
        <v>#REF!</v>
      </c>
      <c r="K1846" s="14" t="str">
        <f t="shared" si="60"/>
        <v>Salida</v>
      </c>
    </row>
    <row r="1847" spans="1:11" x14ac:dyDescent="0.25">
      <c r="A1847" s="14">
        <v>1846</v>
      </c>
      <c r="B1847" s="14" t="e">
        <f>VLOOKUP('Ctrl+V'!#REF!,Data!$A$1:$B$200,2,0)</f>
        <v>#REF!</v>
      </c>
      <c r="C1847" s="19" t="e">
        <f>'Ctrl+V'!#REF!</f>
        <v>#REF!</v>
      </c>
      <c r="D1847" s="20" t="e">
        <f>'Ctrl+V'!#REF!</f>
        <v>#REF!</v>
      </c>
      <c r="E1847" s="14" t="e">
        <f>'Ctrl+V'!#REF!</f>
        <v>#REF!</v>
      </c>
      <c r="F1847" s="14" t="e">
        <f t="shared" si="61"/>
        <v>#REF!</v>
      </c>
      <c r="G1847" s="14" t="e">
        <f>VLOOKUP(F1847,'Time Chart'!$A$1:$D$25,4,0)</f>
        <v>#REF!</v>
      </c>
      <c r="H1847" s="21" t="e">
        <f>'Ctrl+V'!#REF!</f>
        <v>#REF!</v>
      </c>
      <c r="K1847" s="14" t="str">
        <f t="shared" si="60"/>
        <v>Salida</v>
      </c>
    </row>
    <row r="1848" spans="1:11" x14ac:dyDescent="0.25">
      <c r="A1848" s="14">
        <v>1847</v>
      </c>
      <c r="B1848" s="14" t="e">
        <f>VLOOKUP('Ctrl+V'!#REF!,Data!$A$1:$B$200,2,0)</f>
        <v>#REF!</v>
      </c>
      <c r="C1848" s="19" t="e">
        <f>'Ctrl+V'!#REF!</f>
        <v>#REF!</v>
      </c>
      <c r="D1848" s="20" t="e">
        <f>'Ctrl+V'!#REF!</f>
        <v>#REF!</v>
      </c>
      <c r="E1848" s="14" t="e">
        <f>'Ctrl+V'!#REF!</f>
        <v>#REF!</v>
      </c>
      <c r="F1848" s="14" t="e">
        <f t="shared" si="61"/>
        <v>#REF!</v>
      </c>
      <c r="G1848" s="14" t="e">
        <f>VLOOKUP(F1848,'Time Chart'!$A$1:$D$25,4,0)</f>
        <v>#REF!</v>
      </c>
      <c r="H1848" s="21" t="e">
        <f>'Ctrl+V'!#REF!</f>
        <v>#REF!</v>
      </c>
      <c r="K1848" s="14" t="str">
        <f t="shared" si="60"/>
        <v>Salida</v>
      </c>
    </row>
    <row r="1849" spans="1:11" x14ac:dyDescent="0.25">
      <c r="A1849" s="14">
        <v>1848</v>
      </c>
      <c r="B1849" s="14" t="e">
        <f>VLOOKUP('Ctrl+V'!#REF!,Data!$A$1:$B$200,2,0)</f>
        <v>#REF!</v>
      </c>
      <c r="C1849" s="19" t="e">
        <f>'Ctrl+V'!#REF!</f>
        <v>#REF!</v>
      </c>
      <c r="D1849" s="20" t="e">
        <f>'Ctrl+V'!#REF!</f>
        <v>#REF!</v>
      </c>
      <c r="E1849" s="14" t="e">
        <f>'Ctrl+V'!#REF!</f>
        <v>#REF!</v>
      </c>
      <c r="F1849" s="14" t="e">
        <f t="shared" si="61"/>
        <v>#REF!</v>
      </c>
      <c r="G1849" s="14" t="e">
        <f>VLOOKUP(F1849,'Time Chart'!$A$1:$D$25,4,0)</f>
        <v>#REF!</v>
      </c>
      <c r="H1849" s="21" t="e">
        <f>'Ctrl+V'!#REF!</f>
        <v>#REF!</v>
      </c>
      <c r="K1849" s="14" t="str">
        <f t="shared" si="60"/>
        <v>Salida</v>
      </c>
    </row>
    <row r="1850" spans="1:11" x14ac:dyDescent="0.25">
      <c r="A1850" s="14">
        <v>1849</v>
      </c>
      <c r="B1850" s="14" t="e">
        <f>VLOOKUP('Ctrl+V'!#REF!,Data!$A$1:$B$200,2,0)</f>
        <v>#REF!</v>
      </c>
      <c r="C1850" s="19" t="e">
        <f>'Ctrl+V'!#REF!</f>
        <v>#REF!</v>
      </c>
      <c r="D1850" s="20" t="e">
        <f>'Ctrl+V'!#REF!</f>
        <v>#REF!</v>
      </c>
      <c r="E1850" s="14" t="e">
        <f>'Ctrl+V'!#REF!</f>
        <v>#REF!</v>
      </c>
      <c r="F1850" s="14" t="e">
        <f t="shared" si="61"/>
        <v>#REF!</v>
      </c>
      <c r="G1850" s="14" t="e">
        <f>VLOOKUP(F1850,'Time Chart'!$A$1:$D$25,4,0)</f>
        <v>#REF!</v>
      </c>
      <c r="H1850" s="21" t="e">
        <f>'Ctrl+V'!#REF!</f>
        <v>#REF!</v>
      </c>
      <c r="K1850" s="14" t="str">
        <f t="shared" si="60"/>
        <v>Salida</v>
      </c>
    </row>
    <row r="1851" spans="1:11" x14ac:dyDescent="0.25">
      <c r="A1851" s="14">
        <v>1850</v>
      </c>
      <c r="B1851" s="14" t="e">
        <f>VLOOKUP('Ctrl+V'!#REF!,Data!$A$1:$B$200,2,0)</f>
        <v>#REF!</v>
      </c>
      <c r="C1851" s="19" t="e">
        <f>'Ctrl+V'!#REF!</f>
        <v>#REF!</v>
      </c>
      <c r="D1851" s="20" t="e">
        <f>'Ctrl+V'!#REF!</f>
        <v>#REF!</v>
      </c>
      <c r="E1851" s="14" t="e">
        <f>'Ctrl+V'!#REF!</f>
        <v>#REF!</v>
      </c>
      <c r="F1851" s="14" t="e">
        <f t="shared" si="61"/>
        <v>#REF!</v>
      </c>
      <c r="G1851" s="14" t="e">
        <f>VLOOKUP(F1851,'Time Chart'!$A$1:$D$25,4,0)</f>
        <v>#REF!</v>
      </c>
      <c r="H1851" s="21" t="e">
        <f>'Ctrl+V'!#REF!</f>
        <v>#REF!</v>
      </c>
      <c r="K1851" s="14" t="str">
        <f t="shared" si="60"/>
        <v>Salida</v>
      </c>
    </row>
    <row r="1852" spans="1:11" x14ac:dyDescent="0.25">
      <c r="A1852" s="14">
        <v>1851</v>
      </c>
      <c r="B1852" s="14" t="e">
        <f>VLOOKUP('Ctrl+V'!#REF!,Data!$A$1:$B$200,2,0)</f>
        <v>#REF!</v>
      </c>
      <c r="C1852" s="19" t="e">
        <f>'Ctrl+V'!#REF!</f>
        <v>#REF!</v>
      </c>
      <c r="D1852" s="20" t="e">
        <f>'Ctrl+V'!#REF!</f>
        <v>#REF!</v>
      </c>
      <c r="E1852" s="14" t="e">
        <f>'Ctrl+V'!#REF!</f>
        <v>#REF!</v>
      </c>
      <c r="F1852" s="14" t="e">
        <f t="shared" si="61"/>
        <v>#REF!</v>
      </c>
      <c r="G1852" s="14" t="e">
        <f>VLOOKUP(F1852,'Time Chart'!$A$1:$D$25,4,0)</f>
        <v>#REF!</v>
      </c>
      <c r="H1852" s="21" t="e">
        <f>'Ctrl+V'!#REF!</f>
        <v>#REF!</v>
      </c>
      <c r="K1852" s="14" t="str">
        <f t="shared" si="60"/>
        <v>Salida</v>
      </c>
    </row>
    <row r="1853" spans="1:11" x14ac:dyDescent="0.25">
      <c r="A1853" s="14">
        <v>1852</v>
      </c>
      <c r="B1853" s="14" t="e">
        <f>VLOOKUP('Ctrl+V'!#REF!,Data!$A$1:$B$200,2,0)</f>
        <v>#REF!</v>
      </c>
      <c r="C1853" s="19" t="e">
        <f>'Ctrl+V'!#REF!</f>
        <v>#REF!</v>
      </c>
      <c r="D1853" s="20" t="e">
        <f>'Ctrl+V'!#REF!</f>
        <v>#REF!</v>
      </c>
      <c r="E1853" s="14" t="e">
        <f>'Ctrl+V'!#REF!</f>
        <v>#REF!</v>
      </c>
      <c r="F1853" s="14" t="e">
        <f t="shared" si="61"/>
        <v>#REF!</v>
      </c>
      <c r="G1853" s="14" t="e">
        <f>VLOOKUP(F1853,'Time Chart'!$A$1:$D$25,4,0)</f>
        <v>#REF!</v>
      </c>
      <c r="H1853" s="21" t="e">
        <f>'Ctrl+V'!#REF!</f>
        <v>#REF!</v>
      </c>
      <c r="K1853" s="14" t="str">
        <f t="shared" si="60"/>
        <v>Salida</v>
      </c>
    </row>
    <row r="1854" spans="1:11" x14ac:dyDescent="0.25">
      <c r="A1854" s="14">
        <v>1853</v>
      </c>
      <c r="B1854" s="14" t="e">
        <f>VLOOKUP('Ctrl+V'!#REF!,Data!$A$1:$B$200,2,0)</f>
        <v>#REF!</v>
      </c>
      <c r="C1854" s="19" t="e">
        <f>'Ctrl+V'!#REF!</f>
        <v>#REF!</v>
      </c>
      <c r="D1854" s="20" t="e">
        <f>'Ctrl+V'!#REF!</f>
        <v>#REF!</v>
      </c>
      <c r="E1854" s="14" t="e">
        <f>'Ctrl+V'!#REF!</f>
        <v>#REF!</v>
      </c>
      <c r="F1854" s="14" t="e">
        <f t="shared" si="61"/>
        <v>#REF!</v>
      </c>
      <c r="G1854" s="14" t="e">
        <f>VLOOKUP(F1854,'Time Chart'!$A$1:$D$25,4,0)</f>
        <v>#REF!</v>
      </c>
      <c r="H1854" s="21" t="e">
        <f>'Ctrl+V'!#REF!</f>
        <v>#REF!</v>
      </c>
      <c r="K1854" s="14" t="str">
        <f t="shared" si="60"/>
        <v>Salida</v>
      </c>
    </row>
    <row r="1855" spans="1:11" x14ac:dyDescent="0.25">
      <c r="A1855" s="14">
        <v>1854</v>
      </c>
      <c r="B1855" s="14" t="e">
        <f>VLOOKUP('Ctrl+V'!#REF!,Data!$A$1:$B$200,2,0)</f>
        <v>#REF!</v>
      </c>
      <c r="C1855" s="19" t="e">
        <f>'Ctrl+V'!#REF!</f>
        <v>#REF!</v>
      </c>
      <c r="D1855" s="20" t="e">
        <f>'Ctrl+V'!#REF!</f>
        <v>#REF!</v>
      </c>
      <c r="E1855" s="14" t="e">
        <f>'Ctrl+V'!#REF!</f>
        <v>#REF!</v>
      </c>
      <c r="F1855" s="14" t="e">
        <f t="shared" si="61"/>
        <v>#REF!</v>
      </c>
      <c r="G1855" s="14" t="e">
        <f>VLOOKUP(F1855,'Time Chart'!$A$1:$D$25,4,0)</f>
        <v>#REF!</v>
      </c>
      <c r="H1855" s="21" t="e">
        <f>'Ctrl+V'!#REF!</f>
        <v>#REF!</v>
      </c>
      <c r="K1855" s="14" t="str">
        <f t="shared" si="60"/>
        <v>Salida</v>
      </c>
    </row>
    <row r="1856" spans="1:11" x14ac:dyDescent="0.25">
      <c r="A1856" s="14">
        <v>1855</v>
      </c>
      <c r="B1856" s="14" t="e">
        <f>VLOOKUP('Ctrl+V'!#REF!,Data!$A$1:$B$200,2,0)</f>
        <v>#REF!</v>
      </c>
      <c r="C1856" s="19" t="e">
        <f>'Ctrl+V'!#REF!</f>
        <v>#REF!</v>
      </c>
      <c r="D1856" s="20" t="e">
        <f>'Ctrl+V'!#REF!</f>
        <v>#REF!</v>
      </c>
      <c r="E1856" s="14" t="e">
        <f>'Ctrl+V'!#REF!</f>
        <v>#REF!</v>
      </c>
      <c r="F1856" s="14" t="e">
        <f t="shared" si="61"/>
        <v>#REF!</v>
      </c>
      <c r="G1856" s="14" t="e">
        <f>VLOOKUP(F1856,'Time Chart'!$A$1:$D$25,4,0)</f>
        <v>#REF!</v>
      </c>
      <c r="H1856" s="21" t="e">
        <f>'Ctrl+V'!#REF!</f>
        <v>#REF!</v>
      </c>
      <c r="K1856" s="14" t="str">
        <f t="shared" si="60"/>
        <v>Salida</v>
      </c>
    </row>
    <row r="1857" spans="1:11" x14ac:dyDescent="0.25">
      <c r="A1857" s="14">
        <v>1856</v>
      </c>
      <c r="B1857" s="14" t="e">
        <f>VLOOKUP('Ctrl+V'!#REF!,Data!$A$1:$B$200,2,0)</f>
        <v>#REF!</v>
      </c>
      <c r="C1857" s="19" t="e">
        <f>'Ctrl+V'!#REF!</f>
        <v>#REF!</v>
      </c>
      <c r="D1857" s="20" t="e">
        <f>'Ctrl+V'!#REF!</f>
        <v>#REF!</v>
      </c>
      <c r="E1857" s="14" t="e">
        <f>'Ctrl+V'!#REF!</f>
        <v>#REF!</v>
      </c>
      <c r="F1857" s="14" t="e">
        <f t="shared" si="61"/>
        <v>#REF!</v>
      </c>
      <c r="G1857" s="14" t="e">
        <f>VLOOKUP(F1857,'Time Chart'!$A$1:$D$25,4,0)</f>
        <v>#REF!</v>
      </c>
      <c r="H1857" s="21" t="e">
        <f>'Ctrl+V'!#REF!</f>
        <v>#REF!</v>
      </c>
      <c r="K1857" s="14" t="str">
        <f t="shared" si="60"/>
        <v>Salida</v>
      </c>
    </row>
    <row r="1858" spans="1:11" x14ac:dyDescent="0.25">
      <c r="A1858" s="14">
        <v>1857</v>
      </c>
      <c r="B1858" s="14" t="e">
        <f>VLOOKUP('Ctrl+V'!#REF!,Data!$A$1:$B$200,2,0)</f>
        <v>#REF!</v>
      </c>
      <c r="C1858" s="19" t="e">
        <f>'Ctrl+V'!#REF!</f>
        <v>#REF!</v>
      </c>
      <c r="D1858" s="20" t="e">
        <f>'Ctrl+V'!#REF!</f>
        <v>#REF!</v>
      </c>
      <c r="E1858" s="14" t="e">
        <f>'Ctrl+V'!#REF!</f>
        <v>#REF!</v>
      </c>
      <c r="F1858" s="14" t="e">
        <f t="shared" si="61"/>
        <v>#REF!</v>
      </c>
      <c r="G1858" s="14" t="e">
        <f>VLOOKUP(F1858,'Time Chart'!$A$1:$D$25,4,0)</f>
        <v>#REF!</v>
      </c>
      <c r="H1858" s="21" t="e">
        <f>'Ctrl+V'!#REF!</f>
        <v>#REF!</v>
      </c>
      <c r="K1858" s="14" t="str">
        <f t="shared" si="60"/>
        <v>Salida</v>
      </c>
    </row>
    <row r="1859" spans="1:11" x14ac:dyDescent="0.25">
      <c r="A1859" s="14">
        <v>1858</v>
      </c>
      <c r="B1859" s="14" t="e">
        <f>VLOOKUP('Ctrl+V'!#REF!,Data!$A$1:$B$200,2,0)</f>
        <v>#REF!</v>
      </c>
      <c r="C1859" s="19" t="e">
        <f>'Ctrl+V'!#REF!</f>
        <v>#REF!</v>
      </c>
      <c r="D1859" s="20" t="e">
        <f>'Ctrl+V'!#REF!</f>
        <v>#REF!</v>
      </c>
      <c r="E1859" s="14" t="e">
        <f>'Ctrl+V'!#REF!</f>
        <v>#REF!</v>
      </c>
      <c r="F1859" s="14" t="e">
        <f t="shared" si="61"/>
        <v>#REF!</v>
      </c>
      <c r="G1859" s="14" t="e">
        <f>VLOOKUP(F1859,'Time Chart'!$A$1:$D$25,4,0)</f>
        <v>#REF!</v>
      </c>
      <c r="H1859" s="21" t="e">
        <f>'Ctrl+V'!#REF!</f>
        <v>#REF!</v>
      </c>
      <c r="K1859" s="14" t="str">
        <f t="shared" ref="K1859:K1922" si="62">IF(J1859="Santa Lucia","Llegada","Salida")</f>
        <v>Salida</v>
      </c>
    </row>
    <row r="1860" spans="1:11" x14ac:dyDescent="0.25">
      <c r="A1860" s="14">
        <v>1859</v>
      </c>
      <c r="B1860" s="14" t="e">
        <f>VLOOKUP('Ctrl+V'!#REF!,Data!$A$1:$B$200,2,0)</f>
        <v>#REF!</v>
      </c>
      <c r="C1860" s="19" t="e">
        <f>'Ctrl+V'!#REF!</f>
        <v>#REF!</v>
      </c>
      <c r="D1860" s="20" t="e">
        <f>'Ctrl+V'!#REF!</f>
        <v>#REF!</v>
      </c>
      <c r="E1860" s="14" t="e">
        <f>'Ctrl+V'!#REF!</f>
        <v>#REF!</v>
      </c>
      <c r="F1860" s="14" t="e">
        <f t="shared" si="61"/>
        <v>#REF!</v>
      </c>
      <c r="G1860" s="14" t="e">
        <f>VLOOKUP(F1860,'Time Chart'!$A$1:$D$25,4,0)</f>
        <v>#REF!</v>
      </c>
      <c r="H1860" s="21" t="e">
        <f>'Ctrl+V'!#REF!</f>
        <v>#REF!</v>
      </c>
      <c r="K1860" s="14" t="str">
        <f t="shared" si="62"/>
        <v>Salida</v>
      </c>
    </row>
    <row r="1861" spans="1:11" x14ac:dyDescent="0.25">
      <c r="A1861" s="14">
        <v>1860</v>
      </c>
      <c r="B1861" s="14" t="e">
        <f>VLOOKUP('Ctrl+V'!#REF!,Data!$A$1:$B$200,2,0)</f>
        <v>#REF!</v>
      </c>
      <c r="C1861" s="19" t="e">
        <f>'Ctrl+V'!#REF!</f>
        <v>#REF!</v>
      </c>
      <c r="D1861" s="20" t="e">
        <f>'Ctrl+V'!#REF!</f>
        <v>#REF!</v>
      </c>
      <c r="E1861" s="14" t="e">
        <f>'Ctrl+V'!#REF!</f>
        <v>#REF!</v>
      </c>
      <c r="F1861" s="14" t="e">
        <f t="shared" si="61"/>
        <v>#REF!</v>
      </c>
      <c r="G1861" s="14" t="e">
        <f>VLOOKUP(F1861,'Time Chart'!$A$1:$D$25,4,0)</f>
        <v>#REF!</v>
      </c>
      <c r="H1861" s="21" t="e">
        <f>'Ctrl+V'!#REF!</f>
        <v>#REF!</v>
      </c>
      <c r="K1861" s="14" t="str">
        <f t="shared" si="62"/>
        <v>Salida</v>
      </c>
    </row>
    <row r="1862" spans="1:11" x14ac:dyDescent="0.25">
      <c r="A1862" s="14">
        <v>1861</v>
      </c>
      <c r="B1862" s="14" t="e">
        <f>VLOOKUP('Ctrl+V'!#REF!,Data!$A$1:$B$200,2,0)</f>
        <v>#REF!</v>
      </c>
      <c r="C1862" s="19" t="e">
        <f>'Ctrl+V'!#REF!</f>
        <v>#REF!</v>
      </c>
      <c r="D1862" s="20" t="e">
        <f>'Ctrl+V'!#REF!</f>
        <v>#REF!</v>
      </c>
      <c r="E1862" s="14" t="e">
        <f>'Ctrl+V'!#REF!</f>
        <v>#REF!</v>
      </c>
      <c r="F1862" s="14" t="e">
        <f t="shared" si="61"/>
        <v>#REF!</v>
      </c>
      <c r="G1862" s="14" t="e">
        <f>VLOOKUP(F1862,'Time Chart'!$A$1:$D$25,4,0)</f>
        <v>#REF!</v>
      </c>
      <c r="H1862" s="21" t="e">
        <f>'Ctrl+V'!#REF!</f>
        <v>#REF!</v>
      </c>
      <c r="K1862" s="14" t="str">
        <f t="shared" si="62"/>
        <v>Salida</v>
      </c>
    </row>
    <row r="1863" spans="1:11" x14ac:dyDescent="0.25">
      <c r="A1863" s="14">
        <v>1862</v>
      </c>
      <c r="B1863" s="14" t="e">
        <f>VLOOKUP('Ctrl+V'!#REF!,Data!$A$1:$B$200,2,0)</f>
        <v>#REF!</v>
      </c>
      <c r="C1863" s="19" t="e">
        <f>'Ctrl+V'!#REF!</f>
        <v>#REF!</v>
      </c>
      <c r="D1863" s="20" t="e">
        <f>'Ctrl+V'!#REF!</f>
        <v>#REF!</v>
      </c>
      <c r="E1863" s="14" t="e">
        <f>'Ctrl+V'!#REF!</f>
        <v>#REF!</v>
      </c>
      <c r="F1863" s="14" t="e">
        <f t="shared" si="61"/>
        <v>#REF!</v>
      </c>
      <c r="G1863" s="14" t="e">
        <f>VLOOKUP(F1863,'Time Chart'!$A$1:$D$25,4,0)</f>
        <v>#REF!</v>
      </c>
      <c r="H1863" s="21" t="e">
        <f>'Ctrl+V'!#REF!</f>
        <v>#REF!</v>
      </c>
      <c r="K1863" s="14" t="str">
        <f t="shared" si="62"/>
        <v>Salida</v>
      </c>
    </row>
    <row r="1864" spans="1:11" x14ac:dyDescent="0.25">
      <c r="A1864" s="14">
        <v>1863</v>
      </c>
      <c r="B1864" s="14" t="e">
        <f>VLOOKUP('Ctrl+V'!#REF!,Data!$A$1:$B$200,2,0)</f>
        <v>#REF!</v>
      </c>
      <c r="C1864" s="19" t="e">
        <f>'Ctrl+V'!#REF!</f>
        <v>#REF!</v>
      </c>
      <c r="D1864" s="20" t="e">
        <f>'Ctrl+V'!#REF!</f>
        <v>#REF!</v>
      </c>
      <c r="E1864" s="14" t="e">
        <f>'Ctrl+V'!#REF!</f>
        <v>#REF!</v>
      </c>
      <c r="F1864" s="14" t="e">
        <f t="shared" si="61"/>
        <v>#REF!</v>
      </c>
      <c r="G1864" s="14" t="e">
        <f>VLOOKUP(F1864,'Time Chart'!$A$1:$D$25,4,0)</f>
        <v>#REF!</v>
      </c>
      <c r="H1864" s="21" t="e">
        <f>'Ctrl+V'!#REF!</f>
        <v>#REF!</v>
      </c>
      <c r="K1864" s="14" t="str">
        <f t="shared" si="62"/>
        <v>Salida</v>
      </c>
    </row>
    <row r="1865" spans="1:11" x14ac:dyDescent="0.25">
      <c r="A1865" s="14">
        <v>1864</v>
      </c>
      <c r="B1865" s="14" t="e">
        <f>VLOOKUP('Ctrl+V'!#REF!,Data!$A$1:$B$200,2,0)</f>
        <v>#REF!</v>
      </c>
      <c r="C1865" s="19" t="e">
        <f>'Ctrl+V'!#REF!</f>
        <v>#REF!</v>
      </c>
      <c r="D1865" s="20" t="e">
        <f>'Ctrl+V'!#REF!</f>
        <v>#REF!</v>
      </c>
      <c r="E1865" s="14" t="e">
        <f>'Ctrl+V'!#REF!</f>
        <v>#REF!</v>
      </c>
      <c r="F1865" s="14" t="e">
        <f t="shared" si="61"/>
        <v>#REF!</v>
      </c>
      <c r="G1865" s="14" t="e">
        <f>VLOOKUP(F1865,'Time Chart'!$A$1:$D$25,4,0)</f>
        <v>#REF!</v>
      </c>
      <c r="H1865" s="21" t="e">
        <f>'Ctrl+V'!#REF!</f>
        <v>#REF!</v>
      </c>
      <c r="K1865" s="14" t="str">
        <f t="shared" si="62"/>
        <v>Salida</v>
      </c>
    </row>
    <row r="1866" spans="1:11" x14ac:dyDescent="0.25">
      <c r="A1866" s="14">
        <v>1865</v>
      </c>
      <c r="B1866" s="14" t="e">
        <f>VLOOKUP('Ctrl+V'!#REF!,Data!$A$1:$B$200,2,0)</f>
        <v>#REF!</v>
      </c>
      <c r="C1866" s="19" t="e">
        <f>'Ctrl+V'!#REF!</f>
        <v>#REF!</v>
      </c>
      <c r="D1866" s="20" t="e">
        <f>'Ctrl+V'!#REF!</f>
        <v>#REF!</v>
      </c>
      <c r="E1866" s="14" t="e">
        <f>'Ctrl+V'!#REF!</f>
        <v>#REF!</v>
      </c>
      <c r="F1866" s="14" t="e">
        <f t="shared" si="61"/>
        <v>#REF!</v>
      </c>
      <c r="G1866" s="14" t="e">
        <f>VLOOKUP(F1866,'Time Chart'!$A$1:$D$25,4,0)</f>
        <v>#REF!</v>
      </c>
      <c r="H1866" s="21" t="e">
        <f>'Ctrl+V'!#REF!</f>
        <v>#REF!</v>
      </c>
      <c r="K1866" s="14" t="str">
        <f t="shared" si="62"/>
        <v>Salida</v>
      </c>
    </row>
    <row r="1867" spans="1:11" x14ac:dyDescent="0.25">
      <c r="A1867" s="14">
        <v>1866</v>
      </c>
      <c r="B1867" s="14" t="e">
        <f>VLOOKUP('Ctrl+V'!#REF!,Data!$A$1:$B$200,2,0)</f>
        <v>#REF!</v>
      </c>
      <c r="C1867" s="19" t="e">
        <f>'Ctrl+V'!#REF!</f>
        <v>#REF!</v>
      </c>
      <c r="D1867" s="20" t="e">
        <f>'Ctrl+V'!#REF!</f>
        <v>#REF!</v>
      </c>
      <c r="E1867" s="14" t="e">
        <f>'Ctrl+V'!#REF!</f>
        <v>#REF!</v>
      </c>
      <c r="F1867" s="14" t="e">
        <f t="shared" si="61"/>
        <v>#REF!</v>
      </c>
      <c r="G1867" s="14" t="e">
        <f>VLOOKUP(F1867,'Time Chart'!$A$1:$D$25,4,0)</f>
        <v>#REF!</v>
      </c>
      <c r="H1867" s="21" t="e">
        <f>'Ctrl+V'!#REF!</f>
        <v>#REF!</v>
      </c>
      <c r="K1867" s="14" t="str">
        <f t="shared" si="62"/>
        <v>Salida</v>
      </c>
    </row>
    <row r="1868" spans="1:11" x14ac:dyDescent="0.25">
      <c r="A1868" s="14">
        <v>1867</v>
      </c>
      <c r="B1868" s="14" t="e">
        <f>VLOOKUP('Ctrl+V'!#REF!,Data!$A$1:$B$200,2,0)</f>
        <v>#REF!</v>
      </c>
      <c r="C1868" s="19" t="e">
        <f>'Ctrl+V'!#REF!</f>
        <v>#REF!</v>
      </c>
      <c r="D1868" s="20" t="e">
        <f>'Ctrl+V'!#REF!</f>
        <v>#REF!</v>
      </c>
      <c r="E1868" s="14" t="e">
        <f>'Ctrl+V'!#REF!</f>
        <v>#REF!</v>
      </c>
      <c r="F1868" s="14" t="e">
        <f t="shared" si="61"/>
        <v>#REF!</v>
      </c>
      <c r="G1868" s="14" t="e">
        <f>VLOOKUP(F1868,'Time Chart'!$A$1:$D$25,4,0)</f>
        <v>#REF!</v>
      </c>
      <c r="H1868" s="21" t="e">
        <f>'Ctrl+V'!#REF!</f>
        <v>#REF!</v>
      </c>
      <c r="K1868" s="14" t="str">
        <f t="shared" si="62"/>
        <v>Salida</v>
      </c>
    </row>
    <row r="1869" spans="1:11" x14ac:dyDescent="0.25">
      <c r="A1869" s="14">
        <v>1868</v>
      </c>
      <c r="B1869" s="14" t="e">
        <f>VLOOKUP('Ctrl+V'!#REF!,Data!$A$1:$B$200,2,0)</f>
        <v>#REF!</v>
      </c>
      <c r="C1869" s="19" t="e">
        <f>'Ctrl+V'!#REF!</f>
        <v>#REF!</v>
      </c>
      <c r="D1869" s="20" t="e">
        <f>'Ctrl+V'!#REF!</f>
        <v>#REF!</v>
      </c>
      <c r="E1869" s="14" t="e">
        <f>'Ctrl+V'!#REF!</f>
        <v>#REF!</v>
      </c>
      <c r="F1869" s="14" t="e">
        <f t="shared" si="61"/>
        <v>#REF!</v>
      </c>
      <c r="G1869" s="14" t="e">
        <f>VLOOKUP(F1869,'Time Chart'!$A$1:$D$25,4,0)</f>
        <v>#REF!</v>
      </c>
      <c r="H1869" s="21" t="e">
        <f>'Ctrl+V'!#REF!</f>
        <v>#REF!</v>
      </c>
      <c r="K1869" s="14" t="str">
        <f t="shared" si="62"/>
        <v>Salida</v>
      </c>
    </row>
    <row r="1870" spans="1:11" x14ac:dyDescent="0.25">
      <c r="A1870" s="14">
        <v>1869</v>
      </c>
      <c r="B1870" s="14" t="e">
        <f>VLOOKUP('Ctrl+V'!#REF!,Data!$A$1:$B$200,2,0)</f>
        <v>#REF!</v>
      </c>
      <c r="C1870" s="19" t="e">
        <f>'Ctrl+V'!#REF!</f>
        <v>#REF!</v>
      </c>
      <c r="D1870" s="20" t="e">
        <f>'Ctrl+V'!#REF!</f>
        <v>#REF!</v>
      </c>
      <c r="E1870" s="14" t="e">
        <f>'Ctrl+V'!#REF!</f>
        <v>#REF!</v>
      </c>
      <c r="F1870" s="14" t="e">
        <f t="shared" si="61"/>
        <v>#REF!</v>
      </c>
      <c r="G1870" s="14" t="e">
        <f>VLOOKUP(F1870,'Time Chart'!$A$1:$D$25,4,0)</f>
        <v>#REF!</v>
      </c>
      <c r="H1870" s="21" t="e">
        <f>'Ctrl+V'!#REF!</f>
        <v>#REF!</v>
      </c>
      <c r="K1870" s="14" t="str">
        <f t="shared" si="62"/>
        <v>Salida</v>
      </c>
    </row>
    <row r="1871" spans="1:11" x14ac:dyDescent="0.25">
      <c r="A1871" s="14">
        <v>1870</v>
      </c>
      <c r="B1871" s="14" t="e">
        <f>VLOOKUP('Ctrl+V'!#REF!,Data!$A$1:$B$200,2,0)</f>
        <v>#REF!</v>
      </c>
      <c r="C1871" s="19" t="e">
        <f>'Ctrl+V'!#REF!</f>
        <v>#REF!</v>
      </c>
      <c r="D1871" s="20" t="e">
        <f>'Ctrl+V'!#REF!</f>
        <v>#REF!</v>
      </c>
      <c r="E1871" s="14" t="e">
        <f>'Ctrl+V'!#REF!</f>
        <v>#REF!</v>
      </c>
      <c r="F1871" s="14" t="e">
        <f t="shared" si="61"/>
        <v>#REF!</v>
      </c>
      <c r="G1871" s="14" t="e">
        <f>VLOOKUP(F1871,'Time Chart'!$A$1:$D$25,4,0)</f>
        <v>#REF!</v>
      </c>
      <c r="H1871" s="21" t="e">
        <f>'Ctrl+V'!#REF!</f>
        <v>#REF!</v>
      </c>
      <c r="K1871" s="14" t="str">
        <f t="shared" si="62"/>
        <v>Salida</v>
      </c>
    </row>
    <row r="1872" spans="1:11" x14ac:dyDescent="0.25">
      <c r="A1872" s="14">
        <v>1871</v>
      </c>
      <c r="B1872" s="14" t="e">
        <f>VLOOKUP('Ctrl+V'!#REF!,Data!$A$1:$B$200,2,0)</f>
        <v>#REF!</v>
      </c>
      <c r="C1872" s="19" t="e">
        <f>'Ctrl+V'!#REF!</f>
        <v>#REF!</v>
      </c>
      <c r="D1872" s="20" t="e">
        <f>'Ctrl+V'!#REF!</f>
        <v>#REF!</v>
      </c>
      <c r="E1872" s="14" t="e">
        <f>'Ctrl+V'!#REF!</f>
        <v>#REF!</v>
      </c>
      <c r="F1872" s="14" t="e">
        <f t="shared" si="61"/>
        <v>#REF!</v>
      </c>
      <c r="G1872" s="14" t="e">
        <f>VLOOKUP(F1872,'Time Chart'!$A$1:$D$25,4,0)</f>
        <v>#REF!</v>
      </c>
      <c r="H1872" s="21" t="e">
        <f>'Ctrl+V'!#REF!</f>
        <v>#REF!</v>
      </c>
      <c r="K1872" s="14" t="str">
        <f t="shared" si="62"/>
        <v>Salida</v>
      </c>
    </row>
    <row r="1873" spans="1:11" x14ac:dyDescent="0.25">
      <c r="A1873" s="14">
        <v>1872</v>
      </c>
      <c r="B1873" s="14" t="e">
        <f>VLOOKUP('Ctrl+V'!#REF!,Data!$A$1:$B$200,2,0)</f>
        <v>#REF!</v>
      </c>
      <c r="C1873" s="19" t="e">
        <f>'Ctrl+V'!#REF!</f>
        <v>#REF!</v>
      </c>
      <c r="D1873" s="20" t="e">
        <f>'Ctrl+V'!#REF!</f>
        <v>#REF!</v>
      </c>
      <c r="E1873" s="14" t="e">
        <f>'Ctrl+V'!#REF!</f>
        <v>#REF!</v>
      </c>
      <c r="F1873" s="14" t="e">
        <f t="shared" si="61"/>
        <v>#REF!</v>
      </c>
      <c r="G1873" s="14" t="e">
        <f>VLOOKUP(F1873,'Time Chart'!$A$1:$D$25,4,0)</f>
        <v>#REF!</v>
      </c>
      <c r="H1873" s="21" t="e">
        <f>'Ctrl+V'!#REF!</f>
        <v>#REF!</v>
      </c>
      <c r="K1873" s="14" t="str">
        <f t="shared" si="62"/>
        <v>Salida</v>
      </c>
    </row>
    <row r="1874" spans="1:11" x14ac:dyDescent="0.25">
      <c r="A1874" s="14">
        <v>1873</v>
      </c>
      <c r="B1874" s="14" t="e">
        <f>VLOOKUP('Ctrl+V'!#REF!,Data!$A$1:$B$200,2,0)</f>
        <v>#REF!</v>
      </c>
      <c r="C1874" s="19" t="e">
        <f>'Ctrl+V'!#REF!</f>
        <v>#REF!</v>
      </c>
      <c r="D1874" s="20" t="e">
        <f>'Ctrl+V'!#REF!</f>
        <v>#REF!</v>
      </c>
      <c r="E1874" s="14" t="e">
        <f>'Ctrl+V'!#REF!</f>
        <v>#REF!</v>
      </c>
      <c r="F1874" s="14" t="e">
        <f t="shared" si="61"/>
        <v>#REF!</v>
      </c>
      <c r="G1874" s="14" t="e">
        <f>VLOOKUP(F1874,'Time Chart'!$A$1:$D$25,4,0)</f>
        <v>#REF!</v>
      </c>
      <c r="H1874" s="21" t="e">
        <f>'Ctrl+V'!#REF!</f>
        <v>#REF!</v>
      </c>
      <c r="K1874" s="14" t="str">
        <f t="shared" si="62"/>
        <v>Salida</v>
      </c>
    </row>
    <row r="1875" spans="1:11" x14ac:dyDescent="0.25">
      <c r="A1875" s="14">
        <v>1874</v>
      </c>
      <c r="B1875" s="14" t="e">
        <f>VLOOKUP('Ctrl+V'!#REF!,Data!$A$1:$B$200,2,0)</f>
        <v>#REF!</v>
      </c>
      <c r="C1875" s="19" t="e">
        <f>'Ctrl+V'!#REF!</f>
        <v>#REF!</v>
      </c>
      <c r="D1875" s="20" t="e">
        <f>'Ctrl+V'!#REF!</f>
        <v>#REF!</v>
      </c>
      <c r="E1875" s="14" t="e">
        <f>'Ctrl+V'!#REF!</f>
        <v>#REF!</v>
      </c>
      <c r="F1875" s="14" t="e">
        <f t="shared" si="61"/>
        <v>#REF!</v>
      </c>
      <c r="G1875" s="14" t="e">
        <f>VLOOKUP(F1875,'Time Chart'!$A$1:$D$25,4,0)</f>
        <v>#REF!</v>
      </c>
      <c r="H1875" s="21" t="e">
        <f>'Ctrl+V'!#REF!</f>
        <v>#REF!</v>
      </c>
      <c r="K1875" s="14" t="str">
        <f t="shared" si="62"/>
        <v>Salida</v>
      </c>
    </row>
    <row r="1876" spans="1:11" x14ac:dyDescent="0.25">
      <c r="A1876" s="14">
        <v>1875</v>
      </c>
      <c r="B1876" s="14" t="e">
        <f>VLOOKUP('Ctrl+V'!#REF!,Data!$A$1:$B$200,2,0)</f>
        <v>#REF!</v>
      </c>
      <c r="C1876" s="19" t="e">
        <f>'Ctrl+V'!#REF!</f>
        <v>#REF!</v>
      </c>
      <c r="D1876" s="20" t="e">
        <f>'Ctrl+V'!#REF!</f>
        <v>#REF!</v>
      </c>
      <c r="E1876" s="14" t="e">
        <f>'Ctrl+V'!#REF!</f>
        <v>#REF!</v>
      </c>
      <c r="F1876" s="14" t="e">
        <f t="shared" si="61"/>
        <v>#REF!</v>
      </c>
      <c r="G1876" s="14" t="e">
        <f>VLOOKUP(F1876,'Time Chart'!$A$1:$D$25,4,0)</f>
        <v>#REF!</v>
      </c>
      <c r="H1876" s="21" t="e">
        <f>'Ctrl+V'!#REF!</f>
        <v>#REF!</v>
      </c>
      <c r="K1876" s="14" t="str">
        <f t="shared" si="62"/>
        <v>Salida</v>
      </c>
    </row>
    <row r="1877" spans="1:11" x14ac:dyDescent="0.25">
      <c r="A1877" s="14">
        <v>1876</v>
      </c>
      <c r="B1877" s="14" t="e">
        <f>VLOOKUP('Ctrl+V'!#REF!,Data!$A$1:$B$200,2,0)</f>
        <v>#REF!</v>
      </c>
      <c r="C1877" s="19" t="e">
        <f>'Ctrl+V'!#REF!</f>
        <v>#REF!</v>
      </c>
      <c r="D1877" s="20" t="e">
        <f>'Ctrl+V'!#REF!</f>
        <v>#REF!</v>
      </c>
      <c r="E1877" s="14" t="e">
        <f>'Ctrl+V'!#REF!</f>
        <v>#REF!</v>
      </c>
      <c r="F1877" s="14" t="e">
        <f t="shared" si="61"/>
        <v>#REF!</v>
      </c>
      <c r="G1877" s="14" t="e">
        <f>VLOOKUP(F1877,'Time Chart'!$A$1:$D$25,4,0)</f>
        <v>#REF!</v>
      </c>
      <c r="H1877" s="21" t="e">
        <f>'Ctrl+V'!#REF!</f>
        <v>#REF!</v>
      </c>
      <c r="K1877" s="14" t="str">
        <f t="shared" si="62"/>
        <v>Salida</v>
      </c>
    </row>
    <row r="1878" spans="1:11" x14ac:dyDescent="0.25">
      <c r="A1878" s="14">
        <v>1877</v>
      </c>
      <c r="B1878" s="14" t="e">
        <f>VLOOKUP('Ctrl+V'!#REF!,Data!$A$1:$B$200,2,0)</f>
        <v>#REF!</v>
      </c>
      <c r="C1878" s="19" t="e">
        <f>'Ctrl+V'!#REF!</f>
        <v>#REF!</v>
      </c>
      <c r="D1878" s="20" t="e">
        <f>'Ctrl+V'!#REF!</f>
        <v>#REF!</v>
      </c>
      <c r="E1878" s="14" t="e">
        <f>'Ctrl+V'!#REF!</f>
        <v>#REF!</v>
      </c>
      <c r="F1878" s="14" t="e">
        <f t="shared" si="61"/>
        <v>#REF!</v>
      </c>
      <c r="G1878" s="14" t="e">
        <f>VLOOKUP(F1878,'Time Chart'!$A$1:$D$25,4,0)</f>
        <v>#REF!</v>
      </c>
      <c r="H1878" s="21" t="e">
        <f>'Ctrl+V'!#REF!</f>
        <v>#REF!</v>
      </c>
      <c r="K1878" s="14" t="str">
        <f t="shared" si="62"/>
        <v>Salida</v>
      </c>
    </row>
    <row r="1879" spans="1:11" x14ac:dyDescent="0.25">
      <c r="A1879" s="14">
        <v>1878</v>
      </c>
      <c r="B1879" s="14" t="e">
        <f>VLOOKUP('Ctrl+V'!#REF!,Data!$A$1:$B$200,2,0)</f>
        <v>#REF!</v>
      </c>
      <c r="C1879" s="19" t="e">
        <f>'Ctrl+V'!#REF!</f>
        <v>#REF!</v>
      </c>
      <c r="D1879" s="20" t="e">
        <f>'Ctrl+V'!#REF!</f>
        <v>#REF!</v>
      </c>
      <c r="E1879" s="14" t="e">
        <f>'Ctrl+V'!#REF!</f>
        <v>#REF!</v>
      </c>
      <c r="F1879" s="14" t="e">
        <f t="shared" si="61"/>
        <v>#REF!</v>
      </c>
      <c r="G1879" s="14" t="e">
        <f>VLOOKUP(F1879,'Time Chart'!$A$1:$D$25,4,0)</f>
        <v>#REF!</v>
      </c>
      <c r="H1879" s="21" t="e">
        <f>'Ctrl+V'!#REF!</f>
        <v>#REF!</v>
      </c>
      <c r="K1879" s="14" t="str">
        <f t="shared" si="62"/>
        <v>Salida</v>
      </c>
    </row>
    <row r="1880" spans="1:11" x14ac:dyDescent="0.25">
      <c r="A1880" s="14">
        <v>1879</v>
      </c>
      <c r="B1880" s="14" t="e">
        <f>VLOOKUP('Ctrl+V'!#REF!,Data!$A$1:$B$200,2,0)</f>
        <v>#REF!</v>
      </c>
      <c r="C1880" s="19" t="e">
        <f>'Ctrl+V'!#REF!</f>
        <v>#REF!</v>
      </c>
      <c r="D1880" s="20" t="e">
        <f>'Ctrl+V'!#REF!</f>
        <v>#REF!</v>
      </c>
      <c r="E1880" s="14" t="e">
        <f>'Ctrl+V'!#REF!</f>
        <v>#REF!</v>
      </c>
      <c r="F1880" s="14" t="e">
        <f t="shared" si="61"/>
        <v>#REF!</v>
      </c>
      <c r="G1880" s="14" t="e">
        <f>VLOOKUP(F1880,'Time Chart'!$A$1:$D$25,4,0)</f>
        <v>#REF!</v>
      </c>
      <c r="H1880" s="21" t="e">
        <f>'Ctrl+V'!#REF!</f>
        <v>#REF!</v>
      </c>
      <c r="K1880" s="14" t="str">
        <f t="shared" si="62"/>
        <v>Salida</v>
      </c>
    </row>
    <row r="1881" spans="1:11" x14ac:dyDescent="0.25">
      <c r="A1881" s="14">
        <v>1880</v>
      </c>
      <c r="B1881" s="14" t="e">
        <f>VLOOKUP('Ctrl+V'!#REF!,Data!$A$1:$B$200,2,0)</f>
        <v>#REF!</v>
      </c>
      <c r="C1881" s="19" t="e">
        <f>'Ctrl+V'!#REF!</f>
        <v>#REF!</v>
      </c>
      <c r="D1881" s="20" t="e">
        <f>'Ctrl+V'!#REF!</f>
        <v>#REF!</v>
      </c>
      <c r="E1881" s="14" t="e">
        <f>'Ctrl+V'!#REF!</f>
        <v>#REF!</v>
      </c>
      <c r="F1881" s="14" t="e">
        <f t="shared" si="61"/>
        <v>#REF!</v>
      </c>
      <c r="G1881" s="14" t="e">
        <f>VLOOKUP(F1881,'Time Chart'!$A$1:$D$25,4,0)</f>
        <v>#REF!</v>
      </c>
      <c r="H1881" s="21" t="e">
        <f>'Ctrl+V'!#REF!</f>
        <v>#REF!</v>
      </c>
      <c r="K1881" s="14" t="str">
        <f t="shared" si="62"/>
        <v>Salida</v>
      </c>
    </row>
    <row r="1882" spans="1:11" x14ac:dyDescent="0.25">
      <c r="A1882" s="14">
        <v>1881</v>
      </c>
      <c r="B1882" s="14" t="e">
        <f>VLOOKUP('Ctrl+V'!#REF!,Data!$A$1:$B$200,2,0)</f>
        <v>#REF!</v>
      </c>
      <c r="C1882" s="19" t="e">
        <f>'Ctrl+V'!#REF!</f>
        <v>#REF!</v>
      </c>
      <c r="D1882" s="20" t="e">
        <f>'Ctrl+V'!#REF!</f>
        <v>#REF!</v>
      </c>
      <c r="E1882" s="14" t="e">
        <f>'Ctrl+V'!#REF!</f>
        <v>#REF!</v>
      </c>
      <c r="F1882" s="14" t="e">
        <f t="shared" si="61"/>
        <v>#REF!</v>
      </c>
      <c r="G1882" s="14" t="e">
        <f>VLOOKUP(F1882,'Time Chart'!$A$1:$D$25,4,0)</f>
        <v>#REF!</v>
      </c>
      <c r="H1882" s="21" t="e">
        <f>'Ctrl+V'!#REF!</f>
        <v>#REF!</v>
      </c>
      <c r="K1882" s="14" t="str">
        <f t="shared" si="62"/>
        <v>Salida</v>
      </c>
    </row>
    <row r="1883" spans="1:11" x14ac:dyDescent="0.25">
      <c r="A1883" s="14">
        <v>1882</v>
      </c>
      <c r="B1883" s="14" t="e">
        <f>VLOOKUP('Ctrl+V'!#REF!,Data!$A$1:$B$200,2,0)</f>
        <v>#REF!</v>
      </c>
      <c r="C1883" s="19" t="e">
        <f>'Ctrl+V'!#REF!</f>
        <v>#REF!</v>
      </c>
      <c r="D1883" s="20" t="e">
        <f>'Ctrl+V'!#REF!</f>
        <v>#REF!</v>
      </c>
      <c r="E1883" s="14" t="e">
        <f>'Ctrl+V'!#REF!</f>
        <v>#REF!</v>
      </c>
      <c r="F1883" s="14" t="e">
        <f t="shared" si="61"/>
        <v>#REF!</v>
      </c>
      <c r="G1883" s="14" t="e">
        <f>VLOOKUP(F1883,'Time Chart'!$A$1:$D$25,4,0)</f>
        <v>#REF!</v>
      </c>
      <c r="H1883" s="21" t="e">
        <f>'Ctrl+V'!#REF!</f>
        <v>#REF!</v>
      </c>
      <c r="K1883" s="14" t="str">
        <f t="shared" si="62"/>
        <v>Salida</v>
      </c>
    </row>
    <row r="1884" spans="1:11" x14ac:dyDescent="0.25">
      <c r="A1884" s="14">
        <v>1883</v>
      </c>
      <c r="B1884" s="14" t="e">
        <f>VLOOKUP('Ctrl+V'!#REF!,Data!$A$1:$B$200,2,0)</f>
        <v>#REF!</v>
      </c>
      <c r="C1884" s="19" t="e">
        <f>'Ctrl+V'!#REF!</f>
        <v>#REF!</v>
      </c>
      <c r="D1884" s="20" t="e">
        <f>'Ctrl+V'!#REF!</f>
        <v>#REF!</v>
      </c>
      <c r="E1884" s="14" t="e">
        <f>'Ctrl+V'!#REF!</f>
        <v>#REF!</v>
      </c>
      <c r="F1884" s="14" t="e">
        <f t="shared" si="61"/>
        <v>#REF!</v>
      </c>
      <c r="G1884" s="14" t="e">
        <f>VLOOKUP(F1884,'Time Chart'!$A$1:$D$25,4,0)</f>
        <v>#REF!</v>
      </c>
      <c r="H1884" s="21" t="e">
        <f>'Ctrl+V'!#REF!</f>
        <v>#REF!</v>
      </c>
      <c r="K1884" s="14" t="str">
        <f t="shared" si="62"/>
        <v>Salida</v>
      </c>
    </row>
    <row r="1885" spans="1:11" x14ac:dyDescent="0.25">
      <c r="A1885" s="14">
        <v>1884</v>
      </c>
      <c r="B1885" s="14" t="e">
        <f>VLOOKUP('Ctrl+V'!#REF!,Data!$A$1:$B$200,2,0)</f>
        <v>#REF!</v>
      </c>
      <c r="C1885" s="19" t="e">
        <f>'Ctrl+V'!#REF!</f>
        <v>#REF!</v>
      </c>
      <c r="D1885" s="20" t="e">
        <f>'Ctrl+V'!#REF!</f>
        <v>#REF!</v>
      </c>
      <c r="E1885" s="14" t="e">
        <f>'Ctrl+V'!#REF!</f>
        <v>#REF!</v>
      </c>
      <c r="F1885" s="14" t="e">
        <f t="shared" si="61"/>
        <v>#REF!</v>
      </c>
      <c r="G1885" s="14" t="e">
        <f>VLOOKUP(F1885,'Time Chart'!$A$1:$D$25,4,0)</f>
        <v>#REF!</v>
      </c>
      <c r="H1885" s="21" t="e">
        <f>'Ctrl+V'!#REF!</f>
        <v>#REF!</v>
      </c>
      <c r="K1885" s="14" t="str">
        <f t="shared" si="62"/>
        <v>Salida</v>
      </c>
    </row>
    <row r="1886" spans="1:11" x14ac:dyDescent="0.25">
      <c r="A1886" s="14">
        <v>1885</v>
      </c>
      <c r="B1886" s="14" t="e">
        <f>VLOOKUP('Ctrl+V'!#REF!,Data!$A$1:$B$200,2,0)</f>
        <v>#REF!</v>
      </c>
      <c r="C1886" s="19" t="e">
        <f>'Ctrl+V'!#REF!</f>
        <v>#REF!</v>
      </c>
      <c r="D1886" s="20" t="e">
        <f>'Ctrl+V'!#REF!</f>
        <v>#REF!</v>
      </c>
      <c r="E1886" s="14" t="e">
        <f>'Ctrl+V'!#REF!</f>
        <v>#REF!</v>
      </c>
      <c r="F1886" s="14" t="e">
        <f t="shared" si="61"/>
        <v>#REF!</v>
      </c>
      <c r="G1886" s="14" t="e">
        <f>VLOOKUP(F1886,'Time Chart'!$A$1:$D$25,4,0)</f>
        <v>#REF!</v>
      </c>
      <c r="H1886" s="21" t="e">
        <f>'Ctrl+V'!#REF!</f>
        <v>#REF!</v>
      </c>
      <c r="K1886" s="14" t="str">
        <f t="shared" si="62"/>
        <v>Salida</v>
      </c>
    </row>
    <row r="1887" spans="1:11" x14ac:dyDescent="0.25">
      <c r="A1887" s="14">
        <v>1886</v>
      </c>
      <c r="B1887" s="14" t="e">
        <f>VLOOKUP('Ctrl+V'!#REF!,Data!$A$1:$B$200,2,0)</f>
        <v>#REF!</v>
      </c>
      <c r="C1887" s="19" t="e">
        <f>'Ctrl+V'!#REF!</f>
        <v>#REF!</v>
      </c>
      <c r="D1887" s="20" t="e">
        <f>'Ctrl+V'!#REF!</f>
        <v>#REF!</v>
      </c>
      <c r="E1887" s="14" t="e">
        <f>'Ctrl+V'!#REF!</f>
        <v>#REF!</v>
      </c>
      <c r="F1887" s="14" t="e">
        <f t="shared" si="61"/>
        <v>#REF!</v>
      </c>
      <c r="G1887" s="14" t="e">
        <f>VLOOKUP(F1887,'Time Chart'!$A$1:$D$25,4,0)</f>
        <v>#REF!</v>
      </c>
      <c r="H1887" s="21" t="e">
        <f>'Ctrl+V'!#REF!</f>
        <v>#REF!</v>
      </c>
      <c r="K1887" s="14" t="str">
        <f t="shared" si="62"/>
        <v>Salida</v>
      </c>
    </row>
    <row r="1888" spans="1:11" x14ac:dyDescent="0.25">
      <c r="A1888" s="14">
        <v>1887</v>
      </c>
      <c r="B1888" s="14" t="e">
        <f>VLOOKUP('Ctrl+V'!#REF!,Data!$A$1:$B$200,2,0)</f>
        <v>#REF!</v>
      </c>
      <c r="C1888" s="19" t="e">
        <f>'Ctrl+V'!#REF!</f>
        <v>#REF!</v>
      </c>
      <c r="D1888" s="20" t="e">
        <f>'Ctrl+V'!#REF!</f>
        <v>#REF!</v>
      </c>
      <c r="E1888" s="14" t="e">
        <f>'Ctrl+V'!#REF!</f>
        <v>#REF!</v>
      </c>
      <c r="F1888" s="14" t="e">
        <f t="shared" si="61"/>
        <v>#REF!</v>
      </c>
      <c r="G1888" s="14" t="e">
        <f>VLOOKUP(F1888,'Time Chart'!$A$1:$D$25,4,0)</f>
        <v>#REF!</v>
      </c>
      <c r="H1888" s="21" t="e">
        <f>'Ctrl+V'!#REF!</f>
        <v>#REF!</v>
      </c>
      <c r="K1888" s="14" t="str">
        <f t="shared" si="62"/>
        <v>Salida</v>
      </c>
    </row>
    <row r="1889" spans="1:11" x14ac:dyDescent="0.25">
      <c r="A1889" s="14">
        <v>1888</v>
      </c>
      <c r="B1889" s="14" t="e">
        <f>VLOOKUP('Ctrl+V'!#REF!,Data!$A$1:$B$200,2,0)</f>
        <v>#REF!</v>
      </c>
      <c r="C1889" s="19" t="e">
        <f>'Ctrl+V'!#REF!</f>
        <v>#REF!</v>
      </c>
      <c r="D1889" s="20" t="e">
        <f>'Ctrl+V'!#REF!</f>
        <v>#REF!</v>
      </c>
      <c r="E1889" s="14" t="e">
        <f>'Ctrl+V'!#REF!</f>
        <v>#REF!</v>
      </c>
      <c r="F1889" s="14" t="e">
        <f t="shared" si="61"/>
        <v>#REF!</v>
      </c>
      <c r="G1889" s="14" t="e">
        <f>VLOOKUP(F1889,'Time Chart'!$A$1:$D$25,4,0)</f>
        <v>#REF!</v>
      </c>
      <c r="H1889" s="21" t="e">
        <f>'Ctrl+V'!#REF!</f>
        <v>#REF!</v>
      </c>
      <c r="K1889" s="14" t="str">
        <f t="shared" si="62"/>
        <v>Salida</v>
      </c>
    </row>
    <row r="1890" spans="1:11" x14ac:dyDescent="0.25">
      <c r="A1890" s="14">
        <v>1889</v>
      </c>
      <c r="B1890" s="14" t="e">
        <f>VLOOKUP('Ctrl+V'!#REF!,Data!$A$1:$B$200,2,0)</f>
        <v>#REF!</v>
      </c>
      <c r="C1890" s="19" t="e">
        <f>'Ctrl+V'!#REF!</f>
        <v>#REF!</v>
      </c>
      <c r="D1890" s="20" t="e">
        <f>'Ctrl+V'!#REF!</f>
        <v>#REF!</v>
      </c>
      <c r="E1890" s="14" t="e">
        <f>'Ctrl+V'!#REF!</f>
        <v>#REF!</v>
      </c>
      <c r="F1890" s="14" t="e">
        <f t="shared" si="61"/>
        <v>#REF!</v>
      </c>
      <c r="G1890" s="14" t="e">
        <f>VLOOKUP(F1890,'Time Chart'!$A$1:$D$25,4,0)</f>
        <v>#REF!</v>
      </c>
      <c r="H1890" s="21" t="e">
        <f>'Ctrl+V'!#REF!</f>
        <v>#REF!</v>
      </c>
      <c r="K1890" s="14" t="str">
        <f t="shared" si="62"/>
        <v>Salida</v>
      </c>
    </row>
    <row r="1891" spans="1:11" x14ac:dyDescent="0.25">
      <c r="A1891" s="14">
        <v>1890</v>
      </c>
      <c r="B1891" s="14" t="e">
        <f>VLOOKUP('Ctrl+V'!#REF!,Data!$A$1:$B$200,2,0)</f>
        <v>#REF!</v>
      </c>
      <c r="C1891" s="19" t="e">
        <f>'Ctrl+V'!#REF!</f>
        <v>#REF!</v>
      </c>
      <c r="D1891" s="20" t="e">
        <f>'Ctrl+V'!#REF!</f>
        <v>#REF!</v>
      </c>
      <c r="E1891" s="14" t="e">
        <f>'Ctrl+V'!#REF!</f>
        <v>#REF!</v>
      </c>
      <c r="F1891" s="14" t="e">
        <f t="shared" si="61"/>
        <v>#REF!</v>
      </c>
      <c r="G1891" s="14" t="e">
        <f>VLOOKUP(F1891,'Time Chart'!$A$1:$D$25,4,0)</f>
        <v>#REF!</v>
      </c>
      <c r="H1891" s="21" t="e">
        <f>'Ctrl+V'!#REF!</f>
        <v>#REF!</v>
      </c>
      <c r="K1891" s="14" t="str">
        <f t="shared" si="62"/>
        <v>Salida</v>
      </c>
    </row>
    <row r="1892" spans="1:11" x14ac:dyDescent="0.25">
      <c r="A1892" s="14">
        <v>1891</v>
      </c>
      <c r="B1892" s="14" t="e">
        <f>VLOOKUP('Ctrl+V'!#REF!,Data!$A$1:$B$200,2,0)</f>
        <v>#REF!</v>
      </c>
      <c r="C1892" s="19" t="e">
        <f>'Ctrl+V'!#REF!</f>
        <v>#REF!</v>
      </c>
      <c r="D1892" s="20" t="e">
        <f>'Ctrl+V'!#REF!</f>
        <v>#REF!</v>
      </c>
      <c r="E1892" s="14" t="e">
        <f>'Ctrl+V'!#REF!</f>
        <v>#REF!</v>
      </c>
      <c r="F1892" s="14" t="e">
        <f t="shared" si="61"/>
        <v>#REF!</v>
      </c>
      <c r="G1892" s="14" t="e">
        <f>VLOOKUP(F1892,'Time Chart'!$A$1:$D$25,4,0)</f>
        <v>#REF!</v>
      </c>
      <c r="H1892" s="21" t="e">
        <f>'Ctrl+V'!#REF!</f>
        <v>#REF!</v>
      </c>
      <c r="K1892" s="14" t="str">
        <f t="shared" si="62"/>
        <v>Salida</v>
      </c>
    </row>
    <row r="1893" spans="1:11" x14ac:dyDescent="0.25">
      <c r="A1893" s="14">
        <v>1892</v>
      </c>
      <c r="B1893" s="14" t="e">
        <f>VLOOKUP('Ctrl+V'!#REF!,Data!$A$1:$B$200,2,0)</f>
        <v>#REF!</v>
      </c>
      <c r="C1893" s="19" t="e">
        <f>'Ctrl+V'!#REF!</f>
        <v>#REF!</v>
      </c>
      <c r="D1893" s="20" t="e">
        <f>'Ctrl+V'!#REF!</f>
        <v>#REF!</v>
      </c>
      <c r="E1893" s="14" t="e">
        <f>'Ctrl+V'!#REF!</f>
        <v>#REF!</v>
      </c>
      <c r="F1893" s="14" t="e">
        <f t="shared" si="61"/>
        <v>#REF!</v>
      </c>
      <c r="G1893" s="14" t="e">
        <f>VLOOKUP(F1893,'Time Chart'!$A$1:$D$25,4,0)</f>
        <v>#REF!</v>
      </c>
      <c r="H1893" s="21" t="e">
        <f>'Ctrl+V'!#REF!</f>
        <v>#REF!</v>
      </c>
      <c r="K1893" s="14" t="str">
        <f t="shared" si="62"/>
        <v>Salida</v>
      </c>
    </row>
    <row r="1894" spans="1:11" x14ac:dyDescent="0.25">
      <c r="A1894" s="14">
        <v>1893</v>
      </c>
      <c r="B1894" s="14" t="e">
        <f>VLOOKUP('Ctrl+V'!#REF!,Data!$A$1:$B$200,2,0)</f>
        <v>#REF!</v>
      </c>
      <c r="C1894" s="19" t="e">
        <f>'Ctrl+V'!#REF!</f>
        <v>#REF!</v>
      </c>
      <c r="D1894" s="20" t="e">
        <f>'Ctrl+V'!#REF!</f>
        <v>#REF!</v>
      </c>
      <c r="E1894" s="14" t="e">
        <f>'Ctrl+V'!#REF!</f>
        <v>#REF!</v>
      </c>
      <c r="F1894" s="14" t="e">
        <f t="shared" si="61"/>
        <v>#REF!</v>
      </c>
      <c r="G1894" s="14" t="e">
        <f>VLOOKUP(F1894,'Time Chart'!$A$1:$D$25,4,0)</f>
        <v>#REF!</v>
      </c>
      <c r="H1894" s="21" t="e">
        <f>'Ctrl+V'!#REF!</f>
        <v>#REF!</v>
      </c>
      <c r="K1894" s="14" t="str">
        <f t="shared" si="62"/>
        <v>Salida</v>
      </c>
    </row>
    <row r="1895" spans="1:11" x14ac:dyDescent="0.25">
      <c r="A1895" s="14">
        <v>1894</v>
      </c>
      <c r="B1895" s="14" t="e">
        <f>VLOOKUP('Ctrl+V'!#REF!,Data!$A$1:$B$200,2,0)</f>
        <v>#REF!</v>
      </c>
      <c r="C1895" s="19" t="e">
        <f>'Ctrl+V'!#REF!</f>
        <v>#REF!</v>
      </c>
      <c r="D1895" s="20" t="e">
        <f>'Ctrl+V'!#REF!</f>
        <v>#REF!</v>
      </c>
      <c r="E1895" s="14" t="e">
        <f>'Ctrl+V'!#REF!</f>
        <v>#REF!</v>
      </c>
      <c r="F1895" s="14" t="e">
        <f t="shared" si="61"/>
        <v>#REF!</v>
      </c>
      <c r="G1895" s="14" t="e">
        <f>VLOOKUP(F1895,'Time Chart'!$A$1:$D$25,4,0)</f>
        <v>#REF!</v>
      </c>
      <c r="H1895" s="21" t="e">
        <f>'Ctrl+V'!#REF!</f>
        <v>#REF!</v>
      </c>
      <c r="K1895" s="14" t="str">
        <f t="shared" si="62"/>
        <v>Salida</v>
      </c>
    </row>
    <row r="1896" spans="1:11" x14ac:dyDescent="0.25">
      <c r="A1896" s="14">
        <v>1895</v>
      </c>
      <c r="B1896" s="14" t="e">
        <f>VLOOKUP('Ctrl+V'!#REF!,Data!$A$1:$B$200,2,0)</f>
        <v>#REF!</v>
      </c>
      <c r="C1896" s="19" t="e">
        <f>'Ctrl+V'!#REF!</f>
        <v>#REF!</v>
      </c>
      <c r="D1896" s="20" t="e">
        <f>'Ctrl+V'!#REF!</f>
        <v>#REF!</v>
      </c>
      <c r="E1896" s="14" t="e">
        <f>'Ctrl+V'!#REF!</f>
        <v>#REF!</v>
      </c>
      <c r="F1896" s="14" t="e">
        <f t="shared" si="61"/>
        <v>#REF!</v>
      </c>
      <c r="G1896" s="14" t="e">
        <f>VLOOKUP(F1896,'Time Chart'!$A$1:$D$25,4,0)</f>
        <v>#REF!</v>
      </c>
      <c r="H1896" s="21" t="e">
        <f>'Ctrl+V'!#REF!</f>
        <v>#REF!</v>
      </c>
      <c r="K1896" s="14" t="str">
        <f t="shared" si="62"/>
        <v>Salida</v>
      </c>
    </row>
    <row r="1897" spans="1:11" x14ac:dyDescent="0.25">
      <c r="A1897" s="14">
        <v>1896</v>
      </c>
      <c r="B1897" s="14" t="e">
        <f>VLOOKUP('Ctrl+V'!#REF!,Data!$A$1:$B$200,2,0)</f>
        <v>#REF!</v>
      </c>
      <c r="C1897" s="19" t="e">
        <f>'Ctrl+V'!#REF!</f>
        <v>#REF!</v>
      </c>
      <c r="D1897" s="20" t="e">
        <f>'Ctrl+V'!#REF!</f>
        <v>#REF!</v>
      </c>
      <c r="E1897" s="14" t="e">
        <f>'Ctrl+V'!#REF!</f>
        <v>#REF!</v>
      </c>
      <c r="F1897" s="14" t="e">
        <f t="shared" si="61"/>
        <v>#REF!</v>
      </c>
      <c r="G1897" s="14" t="e">
        <f>VLOOKUP(F1897,'Time Chart'!$A$1:$D$25,4,0)</f>
        <v>#REF!</v>
      </c>
      <c r="H1897" s="21" t="e">
        <f>'Ctrl+V'!#REF!</f>
        <v>#REF!</v>
      </c>
      <c r="K1897" s="14" t="str">
        <f t="shared" si="62"/>
        <v>Salida</v>
      </c>
    </row>
    <row r="1898" spans="1:11" x14ac:dyDescent="0.25">
      <c r="A1898" s="14">
        <v>1897</v>
      </c>
      <c r="B1898" s="14" t="e">
        <f>VLOOKUP('Ctrl+V'!#REF!,Data!$A$1:$B$200,2,0)</f>
        <v>#REF!</v>
      </c>
      <c r="C1898" s="19" t="e">
        <f>'Ctrl+V'!#REF!</f>
        <v>#REF!</v>
      </c>
      <c r="D1898" s="20" t="e">
        <f>'Ctrl+V'!#REF!</f>
        <v>#REF!</v>
      </c>
      <c r="E1898" s="14" t="e">
        <f>'Ctrl+V'!#REF!</f>
        <v>#REF!</v>
      </c>
      <c r="F1898" s="14" t="e">
        <f t="shared" si="61"/>
        <v>#REF!</v>
      </c>
      <c r="G1898" s="14" t="e">
        <f>VLOOKUP(F1898,'Time Chart'!$A$1:$D$25,4,0)</f>
        <v>#REF!</v>
      </c>
      <c r="H1898" s="21" t="e">
        <f>'Ctrl+V'!#REF!</f>
        <v>#REF!</v>
      </c>
      <c r="K1898" s="14" t="str">
        <f t="shared" si="62"/>
        <v>Salida</v>
      </c>
    </row>
    <row r="1899" spans="1:11" x14ac:dyDescent="0.25">
      <c r="A1899" s="14">
        <v>1898</v>
      </c>
      <c r="B1899" s="14" t="e">
        <f>VLOOKUP('Ctrl+V'!#REF!,Data!$A$1:$B$200,2,0)</f>
        <v>#REF!</v>
      </c>
      <c r="C1899" s="19" t="e">
        <f>'Ctrl+V'!#REF!</f>
        <v>#REF!</v>
      </c>
      <c r="D1899" s="20" t="e">
        <f>'Ctrl+V'!#REF!</f>
        <v>#REF!</v>
      </c>
      <c r="E1899" s="14" t="e">
        <f>'Ctrl+V'!#REF!</f>
        <v>#REF!</v>
      </c>
      <c r="F1899" s="14" t="e">
        <f t="shared" si="61"/>
        <v>#REF!</v>
      </c>
      <c r="G1899" s="14" t="e">
        <f>VLOOKUP(F1899,'Time Chart'!$A$1:$D$25,4,0)</f>
        <v>#REF!</v>
      </c>
      <c r="H1899" s="21" t="e">
        <f>'Ctrl+V'!#REF!</f>
        <v>#REF!</v>
      </c>
      <c r="K1899" s="14" t="str">
        <f t="shared" si="62"/>
        <v>Salida</v>
      </c>
    </row>
    <row r="1900" spans="1:11" x14ac:dyDescent="0.25">
      <c r="A1900" s="14">
        <v>1899</v>
      </c>
      <c r="B1900" s="14" t="e">
        <f>VLOOKUP('Ctrl+V'!#REF!,Data!$A$1:$B$200,2,0)</f>
        <v>#REF!</v>
      </c>
      <c r="C1900" s="19" t="e">
        <f>'Ctrl+V'!#REF!</f>
        <v>#REF!</v>
      </c>
      <c r="D1900" s="20" t="e">
        <f>'Ctrl+V'!#REF!</f>
        <v>#REF!</v>
      </c>
      <c r="E1900" s="14" t="e">
        <f>'Ctrl+V'!#REF!</f>
        <v>#REF!</v>
      </c>
      <c r="F1900" s="14" t="e">
        <f t="shared" si="61"/>
        <v>#REF!</v>
      </c>
      <c r="G1900" s="14" t="e">
        <f>VLOOKUP(F1900,'Time Chart'!$A$1:$D$25,4,0)</f>
        <v>#REF!</v>
      </c>
      <c r="H1900" s="21" t="e">
        <f>'Ctrl+V'!#REF!</f>
        <v>#REF!</v>
      </c>
      <c r="K1900" s="14" t="str">
        <f t="shared" si="62"/>
        <v>Salida</v>
      </c>
    </row>
    <row r="1901" spans="1:11" x14ac:dyDescent="0.25">
      <c r="A1901" s="14">
        <v>1900</v>
      </c>
      <c r="B1901" s="14" t="e">
        <f>VLOOKUP('Ctrl+V'!#REF!,Data!$A$1:$B$200,2,0)</f>
        <v>#REF!</v>
      </c>
      <c r="C1901" s="19" t="e">
        <f>'Ctrl+V'!#REF!</f>
        <v>#REF!</v>
      </c>
      <c r="D1901" s="20" t="e">
        <f>'Ctrl+V'!#REF!</f>
        <v>#REF!</v>
      </c>
      <c r="E1901" s="14" t="e">
        <f>'Ctrl+V'!#REF!</f>
        <v>#REF!</v>
      </c>
      <c r="F1901" s="14" t="e">
        <f t="shared" si="61"/>
        <v>#REF!</v>
      </c>
      <c r="G1901" s="14" t="e">
        <f>VLOOKUP(F1901,'Time Chart'!$A$1:$D$25,4,0)</f>
        <v>#REF!</v>
      </c>
      <c r="H1901" s="21" t="e">
        <f>'Ctrl+V'!#REF!</f>
        <v>#REF!</v>
      </c>
      <c r="K1901" s="14" t="str">
        <f t="shared" si="62"/>
        <v>Salida</v>
      </c>
    </row>
    <row r="1902" spans="1:11" x14ac:dyDescent="0.25">
      <c r="A1902" s="14">
        <v>1901</v>
      </c>
      <c r="B1902" s="14" t="e">
        <f>VLOOKUP('Ctrl+V'!#REF!,Data!$A$1:$B$200,2,0)</f>
        <v>#REF!</v>
      </c>
      <c r="C1902" s="19" t="e">
        <f>'Ctrl+V'!#REF!</f>
        <v>#REF!</v>
      </c>
      <c r="D1902" s="20" t="e">
        <f>'Ctrl+V'!#REF!</f>
        <v>#REF!</v>
      </c>
      <c r="E1902" s="14" t="e">
        <f>'Ctrl+V'!#REF!</f>
        <v>#REF!</v>
      </c>
      <c r="F1902" s="14" t="e">
        <f t="shared" si="61"/>
        <v>#REF!</v>
      </c>
      <c r="G1902" s="14" t="e">
        <f>VLOOKUP(F1902,'Time Chart'!$A$1:$D$25,4,0)</f>
        <v>#REF!</v>
      </c>
      <c r="H1902" s="21" t="e">
        <f>'Ctrl+V'!#REF!</f>
        <v>#REF!</v>
      </c>
      <c r="K1902" s="14" t="str">
        <f t="shared" si="62"/>
        <v>Salida</v>
      </c>
    </row>
    <row r="1903" spans="1:11" x14ac:dyDescent="0.25">
      <c r="A1903" s="14">
        <v>1902</v>
      </c>
      <c r="B1903" s="14" t="e">
        <f>VLOOKUP('Ctrl+V'!#REF!,Data!$A$1:$B$200,2,0)</f>
        <v>#REF!</v>
      </c>
      <c r="C1903" s="19" t="e">
        <f>'Ctrl+V'!#REF!</f>
        <v>#REF!</v>
      </c>
      <c r="D1903" s="20" t="e">
        <f>'Ctrl+V'!#REF!</f>
        <v>#REF!</v>
      </c>
      <c r="E1903" s="14" t="e">
        <f>'Ctrl+V'!#REF!</f>
        <v>#REF!</v>
      </c>
      <c r="F1903" s="14" t="e">
        <f t="shared" si="61"/>
        <v>#REF!</v>
      </c>
      <c r="G1903" s="14" t="e">
        <f>VLOOKUP(F1903,'Time Chart'!$A$1:$D$25,4,0)</f>
        <v>#REF!</v>
      </c>
      <c r="H1903" s="21" t="e">
        <f>'Ctrl+V'!#REF!</f>
        <v>#REF!</v>
      </c>
      <c r="K1903" s="14" t="str">
        <f t="shared" si="62"/>
        <v>Salida</v>
      </c>
    </row>
    <row r="1904" spans="1:11" x14ac:dyDescent="0.25">
      <c r="A1904" s="14">
        <v>1903</v>
      </c>
      <c r="B1904" s="14" t="e">
        <f>VLOOKUP('Ctrl+V'!#REF!,Data!$A$1:$B$200,2,0)</f>
        <v>#REF!</v>
      </c>
      <c r="C1904" s="19" t="e">
        <f>'Ctrl+V'!#REF!</f>
        <v>#REF!</v>
      </c>
      <c r="D1904" s="20" t="e">
        <f>'Ctrl+V'!#REF!</f>
        <v>#REF!</v>
      </c>
      <c r="E1904" s="14" t="e">
        <f>'Ctrl+V'!#REF!</f>
        <v>#REF!</v>
      </c>
      <c r="F1904" s="14" t="e">
        <f t="shared" si="61"/>
        <v>#REF!</v>
      </c>
      <c r="G1904" s="14" t="e">
        <f>VLOOKUP(F1904,'Time Chart'!$A$1:$D$25,4,0)</f>
        <v>#REF!</v>
      </c>
      <c r="H1904" s="21" t="e">
        <f>'Ctrl+V'!#REF!</f>
        <v>#REF!</v>
      </c>
      <c r="K1904" s="14" t="str">
        <f t="shared" si="62"/>
        <v>Salida</v>
      </c>
    </row>
    <row r="1905" spans="1:11" x14ac:dyDescent="0.25">
      <c r="A1905" s="14">
        <v>1904</v>
      </c>
      <c r="B1905" s="14" t="e">
        <f>VLOOKUP('Ctrl+V'!#REF!,Data!$A$1:$B$200,2,0)</f>
        <v>#REF!</v>
      </c>
      <c r="C1905" s="19" t="e">
        <f>'Ctrl+V'!#REF!</f>
        <v>#REF!</v>
      </c>
      <c r="D1905" s="20" t="e">
        <f>'Ctrl+V'!#REF!</f>
        <v>#REF!</v>
      </c>
      <c r="E1905" s="14" t="e">
        <f>'Ctrl+V'!#REF!</f>
        <v>#REF!</v>
      </c>
      <c r="F1905" s="14" t="e">
        <f t="shared" ref="F1905:F1968" si="63">ROUNDDOWN(HOUR(C1905),1)+1</f>
        <v>#REF!</v>
      </c>
      <c r="G1905" s="14" t="e">
        <f>VLOOKUP(F1905,'Time Chart'!$A$1:$D$25,4,0)</f>
        <v>#REF!</v>
      </c>
      <c r="H1905" s="21" t="e">
        <f>'Ctrl+V'!#REF!</f>
        <v>#REF!</v>
      </c>
      <c r="K1905" s="14" t="str">
        <f t="shared" si="62"/>
        <v>Salida</v>
      </c>
    </row>
    <row r="1906" spans="1:11" x14ac:dyDescent="0.25">
      <c r="A1906" s="14">
        <v>1905</v>
      </c>
      <c r="B1906" s="14" t="e">
        <f>VLOOKUP('Ctrl+V'!#REF!,Data!$A$1:$B$200,2,0)</f>
        <v>#REF!</v>
      </c>
      <c r="C1906" s="19" t="e">
        <f>'Ctrl+V'!#REF!</f>
        <v>#REF!</v>
      </c>
      <c r="D1906" s="20" t="e">
        <f>'Ctrl+V'!#REF!</f>
        <v>#REF!</v>
      </c>
      <c r="E1906" s="14" t="e">
        <f>'Ctrl+V'!#REF!</f>
        <v>#REF!</v>
      </c>
      <c r="F1906" s="14" t="e">
        <f t="shared" si="63"/>
        <v>#REF!</v>
      </c>
      <c r="G1906" s="14" t="e">
        <f>VLOOKUP(F1906,'Time Chart'!$A$1:$D$25,4,0)</f>
        <v>#REF!</v>
      </c>
      <c r="H1906" s="21" t="e">
        <f>'Ctrl+V'!#REF!</f>
        <v>#REF!</v>
      </c>
      <c r="K1906" s="14" t="str">
        <f t="shared" si="62"/>
        <v>Salida</v>
      </c>
    </row>
    <row r="1907" spans="1:11" x14ac:dyDescent="0.25">
      <c r="A1907" s="14">
        <v>1906</v>
      </c>
      <c r="B1907" s="14" t="e">
        <f>VLOOKUP('Ctrl+V'!#REF!,Data!$A$1:$B$200,2,0)</f>
        <v>#REF!</v>
      </c>
      <c r="C1907" s="19" t="e">
        <f>'Ctrl+V'!#REF!</f>
        <v>#REF!</v>
      </c>
      <c r="D1907" s="20" t="e">
        <f>'Ctrl+V'!#REF!</f>
        <v>#REF!</v>
      </c>
      <c r="E1907" s="14" t="e">
        <f>'Ctrl+V'!#REF!</f>
        <v>#REF!</v>
      </c>
      <c r="F1907" s="14" t="e">
        <f t="shared" si="63"/>
        <v>#REF!</v>
      </c>
      <c r="G1907" s="14" t="e">
        <f>VLOOKUP(F1907,'Time Chart'!$A$1:$D$25,4,0)</f>
        <v>#REF!</v>
      </c>
      <c r="H1907" s="21" t="e">
        <f>'Ctrl+V'!#REF!</f>
        <v>#REF!</v>
      </c>
      <c r="K1907" s="14" t="str">
        <f t="shared" si="62"/>
        <v>Salida</v>
      </c>
    </row>
    <row r="1908" spans="1:11" x14ac:dyDescent="0.25">
      <c r="A1908" s="14">
        <v>1907</v>
      </c>
      <c r="B1908" s="14" t="e">
        <f>VLOOKUP('Ctrl+V'!#REF!,Data!$A$1:$B$200,2,0)</f>
        <v>#REF!</v>
      </c>
      <c r="C1908" s="19" t="e">
        <f>'Ctrl+V'!#REF!</f>
        <v>#REF!</v>
      </c>
      <c r="D1908" s="20" t="e">
        <f>'Ctrl+V'!#REF!</f>
        <v>#REF!</v>
      </c>
      <c r="E1908" s="14" t="e">
        <f>'Ctrl+V'!#REF!</f>
        <v>#REF!</v>
      </c>
      <c r="F1908" s="14" t="e">
        <f t="shared" si="63"/>
        <v>#REF!</v>
      </c>
      <c r="G1908" s="14" t="e">
        <f>VLOOKUP(F1908,'Time Chart'!$A$1:$D$25,4,0)</f>
        <v>#REF!</v>
      </c>
      <c r="H1908" s="21" t="e">
        <f>'Ctrl+V'!#REF!</f>
        <v>#REF!</v>
      </c>
      <c r="K1908" s="14" t="str">
        <f t="shared" si="62"/>
        <v>Salida</v>
      </c>
    </row>
    <row r="1909" spans="1:11" x14ac:dyDescent="0.25">
      <c r="A1909" s="14">
        <v>1908</v>
      </c>
      <c r="B1909" s="14" t="e">
        <f>VLOOKUP('Ctrl+V'!#REF!,Data!$A$1:$B$200,2,0)</f>
        <v>#REF!</v>
      </c>
      <c r="C1909" s="19" t="e">
        <f>'Ctrl+V'!#REF!</f>
        <v>#REF!</v>
      </c>
      <c r="D1909" s="20" t="e">
        <f>'Ctrl+V'!#REF!</f>
        <v>#REF!</v>
      </c>
      <c r="E1909" s="14" t="e">
        <f>'Ctrl+V'!#REF!</f>
        <v>#REF!</v>
      </c>
      <c r="F1909" s="14" t="e">
        <f t="shared" si="63"/>
        <v>#REF!</v>
      </c>
      <c r="G1909" s="14" t="e">
        <f>VLOOKUP(F1909,'Time Chart'!$A$1:$D$25,4,0)</f>
        <v>#REF!</v>
      </c>
      <c r="H1909" s="21" t="e">
        <f>'Ctrl+V'!#REF!</f>
        <v>#REF!</v>
      </c>
      <c r="K1909" s="14" t="str">
        <f t="shared" si="62"/>
        <v>Salida</v>
      </c>
    </row>
    <row r="1910" spans="1:11" x14ac:dyDescent="0.25">
      <c r="A1910" s="14">
        <v>1909</v>
      </c>
      <c r="B1910" s="14" t="e">
        <f>VLOOKUP('Ctrl+V'!#REF!,Data!$A$1:$B$200,2,0)</f>
        <v>#REF!</v>
      </c>
      <c r="C1910" s="19" t="e">
        <f>'Ctrl+V'!#REF!</f>
        <v>#REF!</v>
      </c>
      <c r="D1910" s="20" t="e">
        <f>'Ctrl+V'!#REF!</f>
        <v>#REF!</v>
      </c>
      <c r="E1910" s="14" t="e">
        <f>'Ctrl+V'!#REF!</f>
        <v>#REF!</v>
      </c>
      <c r="F1910" s="14" t="e">
        <f t="shared" si="63"/>
        <v>#REF!</v>
      </c>
      <c r="G1910" s="14" t="e">
        <f>VLOOKUP(F1910,'Time Chart'!$A$1:$D$25,4,0)</f>
        <v>#REF!</v>
      </c>
      <c r="H1910" s="21" t="e">
        <f>'Ctrl+V'!#REF!</f>
        <v>#REF!</v>
      </c>
      <c r="K1910" s="14" t="str">
        <f t="shared" si="62"/>
        <v>Salida</v>
      </c>
    </row>
    <row r="1911" spans="1:11" x14ac:dyDescent="0.25">
      <c r="A1911" s="14">
        <v>1910</v>
      </c>
      <c r="B1911" s="14" t="e">
        <f>VLOOKUP('Ctrl+V'!#REF!,Data!$A$1:$B$200,2,0)</f>
        <v>#REF!</v>
      </c>
      <c r="C1911" s="19" t="e">
        <f>'Ctrl+V'!#REF!</f>
        <v>#REF!</v>
      </c>
      <c r="D1911" s="20" t="e">
        <f>'Ctrl+V'!#REF!</f>
        <v>#REF!</v>
      </c>
      <c r="E1911" s="14" t="e">
        <f>'Ctrl+V'!#REF!</f>
        <v>#REF!</v>
      </c>
      <c r="F1911" s="14" t="e">
        <f t="shared" si="63"/>
        <v>#REF!</v>
      </c>
      <c r="G1911" s="14" t="e">
        <f>VLOOKUP(F1911,'Time Chart'!$A$1:$D$25,4,0)</f>
        <v>#REF!</v>
      </c>
      <c r="H1911" s="21" t="e">
        <f>'Ctrl+V'!#REF!</f>
        <v>#REF!</v>
      </c>
      <c r="K1911" s="14" t="str">
        <f t="shared" si="62"/>
        <v>Salida</v>
      </c>
    </row>
    <row r="1912" spans="1:11" x14ac:dyDescent="0.25">
      <c r="A1912" s="14">
        <v>1911</v>
      </c>
      <c r="B1912" s="14" t="e">
        <f>VLOOKUP('Ctrl+V'!#REF!,Data!$A$1:$B$200,2,0)</f>
        <v>#REF!</v>
      </c>
      <c r="C1912" s="19" t="e">
        <f>'Ctrl+V'!#REF!</f>
        <v>#REF!</v>
      </c>
      <c r="D1912" s="20" t="e">
        <f>'Ctrl+V'!#REF!</f>
        <v>#REF!</v>
      </c>
      <c r="E1912" s="14" t="e">
        <f>'Ctrl+V'!#REF!</f>
        <v>#REF!</v>
      </c>
      <c r="F1912" s="14" t="e">
        <f t="shared" si="63"/>
        <v>#REF!</v>
      </c>
      <c r="G1912" s="14" t="e">
        <f>VLOOKUP(F1912,'Time Chart'!$A$1:$D$25,4,0)</f>
        <v>#REF!</v>
      </c>
      <c r="H1912" s="21" t="e">
        <f>'Ctrl+V'!#REF!</f>
        <v>#REF!</v>
      </c>
      <c r="K1912" s="14" t="str">
        <f t="shared" si="62"/>
        <v>Salida</v>
      </c>
    </row>
    <row r="1913" spans="1:11" x14ac:dyDescent="0.25">
      <c r="A1913" s="14">
        <v>1912</v>
      </c>
      <c r="B1913" s="14" t="e">
        <f>VLOOKUP('Ctrl+V'!#REF!,Data!$A$1:$B$200,2,0)</f>
        <v>#REF!</v>
      </c>
      <c r="C1913" s="19" t="e">
        <f>'Ctrl+V'!#REF!</f>
        <v>#REF!</v>
      </c>
      <c r="D1913" s="20" t="e">
        <f>'Ctrl+V'!#REF!</f>
        <v>#REF!</v>
      </c>
      <c r="E1913" s="14" t="e">
        <f>'Ctrl+V'!#REF!</f>
        <v>#REF!</v>
      </c>
      <c r="F1913" s="14" t="e">
        <f t="shared" si="63"/>
        <v>#REF!</v>
      </c>
      <c r="G1913" s="14" t="e">
        <f>VLOOKUP(F1913,'Time Chart'!$A$1:$D$25,4,0)</f>
        <v>#REF!</v>
      </c>
      <c r="H1913" s="21" t="e">
        <f>'Ctrl+V'!#REF!</f>
        <v>#REF!</v>
      </c>
      <c r="K1913" s="14" t="str">
        <f t="shared" si="62"/>
        <v>Salida</v>
      </c>
    </row>
    <row r="1914" spans="1:11" x14ac:dyDescent="0.25">
      <c r="A1914" s="14">
        <v>1913</v>
      </c>
      <c r="B1914" s="14" t="e">
        <f>VLOOKUP('Ctrl+V'!#REF!,Data!$A$1:$B$200,2,0)</f>
        <v>#REF!</v>
      </c>
      <c r="C1914" s="19" t="e">
        <f>'Ctrl+V'!#REF!</f>
        <v>#REF!</v>
      </c>
      <c r="D1914" s="20" t="e">
        <f>'Ctrl+V'!#REF!</f>
        <v>#REF!</v>
      </c>
      <c r="E1914" s="14" t="e">
        <f>'Ctrl+V'!#REF!</f>
        <v>#REF!</v>
      </c>
      <c r="F1914" s="14" t="e">
        <f t="shared" si="63"/>
        <v>#REF!</v>
      </c>
      <c r="G1914" s="14" t="e">
        <f>VLOOKUP(F1914,'Time Chart'!$A$1:$D$25,4,0)</f>
        <v>#REF!</v>
      </c>
      <c r="H1914" s="21" t="e">
        <f>'Ctrl+V'!#REF!</f>
        <v>#REF!</v>
      </c>
      <c r="K1914" s="14" t="str">
        <f t="shared" si="62"/>
        <v>Salida</v>
      </c>
    </row>
    <row r="1915" spans="1:11" x14ac:dyDescent="0.25">
      <c r="A1915" s="14">
        <v>1914</v>
      </c>
      <c r="B1915" s="14" t="e">
        <f>VLOOKUP('Ctrl+V'!#REF!,Data!$A$1:$B$200,2,0)</f>
        <v>#REF!</v>
      </c>
      <c r="C1915" s="19" t="e">
        <f>'Ctrl+V'!#REF!</f>
        <v>#REF!</v>
      </c>
      <c r="D1915" s="20" t="e">
        <f>'Ctrl+V'!#REF!</f>
        <v>#REF!</v>
      </c>
      <c r="E1915" s="14" t="e">
        <f>'Ctrl+V'!#REF!</f>
        <v>#REF!</v>
      </c>
      <c r="F1915" s="14" t="e">
        <f t="shared" si="63"/>
        <v>#REF!</v>
      </c>
      <c r="G1915" s="14" t="e">
        <f>VLOOKUP(F1915,'Time Chart'!$A$1:$D$25,4,0)</f>
        <v>#REF!</v>
      </c>
      <c r="H1915" s="21" t="e">
        <f>'Ctrl+V'!#REF!</f>
        <v>#REF!</v>
      </c>
      <c r="K1915" s="14" t="str">
        <f t="shared" si="62"/>
        <v>Salida</v>
      </c>
    </row>
    <row r="1916" spans="1:11" x14ac:dyDescent="0.25">
      <c r="A1916" s="14">
        <v>1915</v>
      </c>
      <c r="B1916" s="14" t="e">
        <f>VLOOKUP('Ctrl+V'!#REF!,Data!$A$1:$B$200,2,0)</f>
        <v>#REF!</v>
      </c>
      <c r="C1916" s="19" t="e">
        <f>'Ctrl+V'!#REF!</f>
        <v>#REF!</v>
      </c>
      <c r="D1916" s="20" t="e">
        <f>'Ctrl+V'!#REF!</f>
        <v>#REF!</v>
      </c>
      <c r="E1916" s="14" t="e">
        <f>'Ctrl+V'!#REF!</f>
        <v>#REF!</v>
      </c>
      <c r="F1916" s="14" t="e">
        <f t="shared" si="63"/>
        <v>#REF!</v>
      </c>
      <c r="G1916" s="14" t="e">
        <f>VLOOKUP(F1916,'Time Chart'!$A$1:$D$25,4,0)</f>
        <v>#REF!</v>
      </c>
      <c r="H1916" s="21" t="e">
        <f>'Ctrl+V'!#REF!</f>
        <v>#REF!</v>
      </c>
      <c r="K1916" s="14" t="str">
        <f t="shared" si="62"/>
        <v>Salida</v>
      </c>
    </row>
    <row r="1917" spans="1:11" x14ac:dyDescent="0.25">
      <c r="A1917" s="14">
        <v>1916</v>
      </c>
      <c r="B1917" s="14" t="e">
        <f>VLOOKUP('Ctrl+V'!#REF!,Data!$A$1:$B$200,2,0)</f>
        <v>#REF!</v>
      </c>
      <c r="C1917" s="19" t="e">
        <f>'Ctrl+V'!#REF!</f>
        <v>#REF!</v>
      </c>
      <c r="D1917" s="20" t="e">
        <f>'Ctrl+V'!#REF!</f>
        <v>#REF!</v>
      </c>
      <c r="E1917" s="14" t="e">
        <f>'Ctrl+V'!#REF!</f>
        <v>#REF!</v>
      </c>
      <c r="F1917" s="14" t="e">
        <f t="shared" si="63"/>
        <v>#REF!</v>
      </c>
      <c r="G1917" s="14" t="e">
        <f>VLOOKUP(F1917,'Time Chart'!$A$1:$D$25,4,0)</f>
        <v>#REF!</v>
      </c>
      <c r="H1917" s="21" t="e">
        <f>'Ctrl+V'!#REF!</f>
        <v>#REF!</v>
      </c>
      <c r="K1917" s="14" t="str">
        <f t="shared" si="62"/>
        <v>Salida</v>
      </c>
    </row>
    <row r="1918" spans="1:11" x14ac:dyDescent="0.25">
      <c r="A1918" s="14">
        <v>1917</v>
      </c>
      <c r="B1918" s="14" t="e">
        <f>VLOOKUP('Ctrl+V'!#REF!,Data!$A$1:$B$200,2,0)</f>
        <v>#REF!</v>
      </c>
      <c r="C1918" s="19" t="e">
        <f>'Ctrl+V'!#REF!</f>
        <v>#REF!</v>
      </c>
      <c r="D1918" s="20" t="e">
        <f>'Ctrl+V'!#REF!</f>
        <v>#REF!</v>
      </c>
      <c r="E1918" s="14" t="e">
        <f>'Ctrl+V'!#REF!</f>
        <v>#REF!</v>
      </c>
      <c r="F1918" s="14" t="e">
        <f t="shared" si="63"/>
        <v>#REF!</v>
      </c>
      <c r="G1918" s="14" t="e">
        <f>VLOOKUP(F1918,'Time Chart'!$A$1:$D$25,4,0)</f>
        <v>#REF!</v>
      </c>
      <c r="H1918" s="21" t="e">
        <f>'Ctrl+V'!#REF!</f>
        <v>#REF!</v>
      </c>
      <c r="K1918" s="14" t="str">
        <f t="shared" si="62"/>
        <v>Salida</v>
      </c>
    </row>
    <row r="1919" spans="1:11" x14ac:dyDescent="0.25">
      <c r="A1919" s="14">
        <v>1918</v>
      </c>
      <c r="B1919" s="14" t="e">
        <f>VLOOKUP('Ctrl+V'!#REF!,Data!$A$1:$B$200,2,0)</f>
        <v>#REF!</v>
      </c>
      <c r="C1919" s="19" t="e">
        <f>'Ctrl+V'!#REF!</f>
        <v>#REF!</v>
      </c>
      <c r="D1919" s="20" t="e">
        <f>'Ctrl+V'!#REF!</f>
        <v>#REF!</v>
      </c>
      <c r="E1919" s="14" t="e">
        <f>'Ctrl+V'!#REF!</f>
        <v>#REF!</v>
      </c>
      <c r="F1919" s="14" t="e">
        <f t="shared" si="63"/>
        <v>#REF!</v>
      </c>
      <c r="G1919" s="14" t="e">
        <f>VLOOKUP(F1919,'Time Chart'!$A$1:$D$25,4,0)</f>
        <v>#REF!</v>
      </c>
      <c r="H1919" s="21" t="e">
        <f>'Ctrl+V'!#REF!</f>
        <v>#REF!</v>
      </c>
      <c r="K1919" s="14" t="str">
        <f t="shared" si="62"/>
        <v>Salida</v>
      </c>
    </row>
    <row r="1920" spans="1:11" x14ac:dyDescent="0.25">
      <c r="A1920" s="14">
        <v>1919</v>
      </c>
      <c r="B1920" s="14" t="e">
        <f>VLOOKUP('Ctrl+V'!#REF!,Data!$A$1:$B$200,2,0)</f>
        <v>#REF!</v>
      </c>
      <c r="C1920" s="19" t="e">
        <f>'Ctrl+V'!#REF!</f>
        <v>#REF!</v>
      </c>
      <c r="D1920" s="20" t="e">
        <f>'Ctrl+V'!#REF!</f>
        <v>#REF!</v>
      </c>
      <c r="E1920" s="14" t="e">
        <f>'Ctrl+V'!#REF!</f>
        <v>#REF!</v>
      </c>
      <c r="F1920" s="14" t="e">
        <f t="shared" si="63"/>
        <v>#REF!</v>
      </c>
      <c r="G1920" s="14" t="e">
        <f>VLOOKUP(F1920,'Time Chart'!$A$1:$D$25,4,0)</f>
        <v>#REF!</v>
      </c>
      <c r="H1920" s="21" t="e">
        <f>'Ctrl+V'!#REF!</f>
        <v>#REF!</v>
      </c>
      <c r="K1920" s="14" t="str">
        <f t="shared" si="62"/>
        <v>Salida</v>
      </c>
    </row>
    <row r="1921" spans="1:11" x14ac:dyDescent="0.25">
      <c r="A1921" s="14">
        <v>1920</v>
      </c>
      <c r="B1921" s="14" t="e">
        <f>VLOOKUP('Ctrl+V'!#REF!,Data!$A$1:$B$200,2,0)</f>
        <v>#REF!</v>
      </c>
      <c r="C1921" s="19" t="e">
        <f>'Ctrl+V'!#REF!</f>
        <v>#REF!</v>
      </c>
      <c r="D1921" s="20" t="e">
        <f>'Ctrl+V'!#REF!</f>
        <v>#REF!</v>
      </c>
      <c r="E1921" s="14" t="e">
        <f>'Ctrl+V'!#REF!</f>
        <v>#REF!</v>
      </c>
      <c r="F1921" s="14" t="e">
        <f t="shared" si="63"/>
        <v>#REF!</v>
      </c>
      <c r="G1921" s="14" t="e">
        <f>VLOOKUP(F1921,'Time Chart'!$A$1:$D$25,4,0)</f>
        <v>#REF!</v>
      </c>
      <c r="H1921" s="21" t="e">
        <f>'Ctrl+V'!#REF!</f>
        <v>#REF!</v>
      </c>
      <c r="K1921" s="14" t="str">
        <f t="shared" si="62"/>
        <v>Salida</v>
      </c>
    </row>
    <row r="1922" spans="1:11" x14ac:dyDescent="0.25">
      <c r="A1922" s="14">
        <v>1921</v>
      </c>
      <c r="B1922" s="14" t="e">
        <f>VLOOKUP('Ctrl+V'!#REF!,Data!$A$1:$B$200,2,0)</f>
        <v>#REF!</v>
      </c>
      <c r="C1922" s="19" t="e">
        <f>'Ctrl+V'!#REF!</f>
        <v>#REF!</v>
      </c>
      <c r="D1922" s="20" t="e">
        <f>'Ctrl+V'!#REF!</f>
        <v>#REF!</v>
      </c>
      <c r="E1922" s="14" t="e">
        <f>'Ctrl+V'!#REF!</f>
        <v>#REF!</v>
      </c>
      <c r="F1922" s="14" t="e">
        <f t="shared" si="63"/>
        <v>#REF!</v>
      </c>
      <c r="G1922" s="14" t="e">
        <f>VLOOKUP(F1922,'Time Chart'!$A$1:$D$25,4,0)</f>
        <v>#REF!</v>
      </c>
      <c r="H1922" s="21" t="e">
        <f>'Ctrl+V'!#REF!</f>
        <v>#REF!</v>
      </c>
      <c r="K1922" s="14" t="str">
        <f t="shared" si="62"/>
        <v>Salida</v>
      </c>
    </row>
    <row r="1923" spans="1:11" x14ac:dyDescent="0.25">
      <c r="A1923" s="14">
        <v>1922</v>
      </c>
      <c r="B1923" s="14" t="e">
        <f>VLOOKUP('Ctrl+V'!#REF!,Data!$A$1:$B$200,2,0)</f>
        <v>#REF!</v>
      </c>
      <c r="C1923" s="19" t="e">
        <f>'Ctrl+V'!#REF!</f>
        <v>#REF!</v>
      </c>
      <c r="D1923" s="20" t="e">
        <f>'Ctrl+V'!#REF!</f>
        <v>#REF!</v>
      </c>
      <c r="E1923" s="14" t="e">
        <f>'Ctrl+V'!#REF!</f>
        <v>#REF!</v>
      </c>
      <c r="F1923" s="14" t="e">
        <f t="shared" si="63"/>
        <v>#REF!</v>
      </c>
      <c r="G1923" s="14" t="e">
        <f>VLOOKUP(F1923,'Time Chart'!$A$1:$D$25,4,0)</f>
        <v>#REF!</v>
      </c>
      <c r="H1923" s="21" t="e">
        <f>'Ctrl+V'!#REF!</f>
        <v>#REF!</v>
      </c>
      <c r="K1923" s="14" t="str">
        <f t="shared" ref="K1923:K1986" si="64">IF(J1923="Santa Lucia","Llegada","Salida")</f>
        <v>Salida</v>
      </c>
    </row>
    <row r="1924" spans="1:11" x14ac:dyDescent="0.25">
      <c r="A1924" s="14">
        <v>1923</v>
      </c>
      <c r="B1924" s="14" t="e">
        <f>VLOOKUP('Ctrl+V'!#REF!,Data!$A$1:$B$200,2,0)</f>
        <v>#REF!</v>
      </c>
      <c r="C1924" s="19" t="e">
        <f>'Ctrl+V'!#REF!</f>
        <v>#REF!</v>
      </c>
      <c r="D1924" s="20" t="e">
        <f>'Ctrl+V'!#REF!</f>
        <v>#REF!</v>
      </c>
      <c r="E1924" s="14" t="e">
        <f>'Ctrl+V'!#REF!</f>
        <v>#REF!</v>
      </c>
      <c r="F1924" s="14" t="e">
        <f t="shared" si="63"/>
        <v>#REF!</v>
      </c>
      <c r="G1924" s="14" t="e">
        <f>VLOOKUP(F1924,'Time Chart'!$A$1:$D$25,4,0)</f>
        <v>#REF!</v>
      </c>
      <c r="H1924" s="21" t="e">
        <f>'Ctrl+V'!#REF!</f>
        <v>#REF!</v>
      </c>
      <c r="K1924" s="14" t="str">
        <f t="shared" si="64"/>
        <v>Salida</v>
      </c>
    </row>
    <row r="1925" spans="1:11" x14ac:dyDescent="0.25">
      <c r="A1925" s="14">
        <v>1924</v>
      </c>
      <c r="B1925" s="14" t="e">
        <f>VLOOKUP('Ctrl+V'!#REF!,Data!$A$1:$B$200,2,0)</f>
        <v>#REF!</v>
      </c>
      <c r="C1925" s="19" t="e">
        <f>'Ctrl+V'!#REF!</f>
        <v>#REF!</v>
      </c>
      <c r="D1925" s="20" t="e">
        <f>'Ctrl+V'!#REF!</f>
        <v>#REF!</v>
      </c>
      <c r="E1925" s="14" t="e">
        <f>'Ctrl+V'!#REF!</f>
        <v>#REF!</v>
      </c>
      <c r="F1925" s="14" t="e">
        <f t="shared" si="63"/>
        <v>#REF!</v>
      </c>
      <c r="G1925" s="14" t="e">
        <f>VLOOKUP(F1925,'Time Chart'!$A$1:$D$25,4,0)</f>
        <v>#REF!</v>
      </c>
      <c r="H1925" s="21" t="e">
        <f>'Ctrl+V'!#REF!</f>
        <v>#REF!</v>
      </c>
      <c r="K1925" s="14" t="str">
        <f t="shared" si="64"/>
        <v>Salida</v>
      </c>
    </row>
    <row r="1926" spans="1:11" x14ac:dyDescent="0.25">
      <c r="A1926" s="14">
        <v>1925</v>
      </c>
      <c r="B1926" s="14" t="e">
        <f>VLOOKUP('Ctrl+V'!#REF!,Data!$A$1:$B$200,2,0)</f>
        <v>#REF!</v>
      </c>
      <c r="C1926" s="19" t="e">
        <f>'Ctrl+V'!#REF!</f>
        <v>#REF!</v>
      </c>
      <c r="D1926" s="20" t="e">
        <f>'Ctrl+V'!#REF!</f>
        <v>#REF!</v>
      </c>
      <c r="E1926" s="14" t="e">
        <f>'Ctrl+V'!#REF!</f>
        <v>#REF!</v>
      </c>
      <c r="F1926" s="14" t="e">
        <f t="shared" si="63"/>
        <v>#REF!</v>
      </c>
      <c r="G1926" s="14" t="e">
        <f>VLOOKUP(F1926,'Time Chart'!$A$1:$D$25,4,0)</f>
        <v>#REF!</v>
      </c>
      <c r="H1926" s="21" t="e">
        <f>'Ctrl+V'!#REF!</f>
        <v>#REF!</v>
      </c>
      <c r="K1926" s="14" t="str">
        <f t="shared" si="64"/>
        <v>Salida</v>
      </c>
    </row>
    <row r="1927" spans="1:11" x14ac:dyDescent="0.25">
      <c r="A1927" s="14">
        <v>1926</v>
      </c>
      <c r="B1927" s="14" t="e">
        <f>VLOOKUP('Ctrl+V'!#REF!,Data!$A$1:$B$200,2,0)</f>
        <v>#REF!</v>
      </c>
      <c r="C1927" s="19" t="e">
        <f>'Ctrl+V'!#REF!</f>
        <v>#REF!</v>
      </c>
      <c r="D1927" s="20" t="e">
        <f>'Ctrl+V'!#REF!</f>
        <v>#REF!</v>
      </c>
      <c r="E1927" s="14" t="e">
        <f>'Ctrl+V'!#REF!</f>
        <v>#REF!</v>
      </c>
      <c r="F1927" s="14" t="e">
        <f t="shared" si="63"/>
        <v>#REF!</v>
      </c>
      <c r="G1927" s="14" t="e">
        <f>VLOOKUP(F1927,'Time Chart'!$A$1:$D$25,4,0)</f>
        <v>#REF!</v>
      </c>
      <c r="H1927" s="21" t="e">
        <f>'Ctrl+V'!#REF!</f>
        <v>#REF!</v>
      </c>
      <c r="K1927" s="14" t="str">
        <f t="shared" si="64"/>
        <v>Salida</v>
      </c>
    </row>
    <row r="1928" spans="1:11" x14ac:dyDescent="0.25">
      <c r="A1928" s="14">
        <v>1927</v>
      </c>
      <c r="B1928" s="14" t="e">
        <f>VLOOKUP('Ctrl+V'!#REF!,Data!$A$1:$B$200,2,0)</f>
        <v>#REF!</v>
      </c>
      <c r="C1928" s="19" t="e">
        <f>'Ctrl+V'!#REF!</f>
        <v>#REF!</v>
      </c>
      <c r="D1928" s="20" t="e">
        <f>'Ctrl+V'!#REF!</f>
        <v>#REF!</v>
      </c>
      <c r="E1928" s="14" t="e">
        <f>'Ctrl+V'!#REF!</f>
        <v>#REF!</v>
      </c>
      <c r="F1928" s="14" t="e">
        <f t="shared" si="63"/>
        <v>#REF!</v>
      </c>
      <c r="G1928" s="14" t="e">
        <f>VLOOKUP(F1928,'Time Chart'!$A$1:$D$25,4,0)</f>
        <v>#REF!</v>
      </c>
      <c r="H1928" s="21" t="e">
        <f>'Ctrl+V'!#REF!</f>
        <v>#REF!</v>
      </c>
      <c r="K1928" s="14" t="str">
        <f t="shared" si="64"/>
        <v>Salida</v>
      </c>
    </row>
    <row r="1929" spans="1:11" x14ac:dyDescent="0.25">
      <c r="A1929" s="14">
        <v>1928</v>
      </c>
      <c r="B1929" s="14" t="e">
        <f>VLOOKUP('Ctrl+V'!#REF!,Data!$A$1:$B$200,2,0)</f>
        <v>#REF!</v>
      </c>
      <c r="C1929" s="19" t="e">
        <f>'Ctrl+V'!#REF!</f>
        <v>#REF!</v>
      </c>
      <c r="D1929" s="20" t="e">
        <f>'Ctrl+V'!#REF!</f>
        <v>#REF!</v>
      </c>
      <c r="E1929" s="14" t="e">
        <f>'Ctrl+V'!#REF!</f>
        <v>#REF!</v>
      </c>
      <c r="F1929" s="14" t="e">
        <f t="shared" si="63"/>
        <v>#REF!</v>
      </c>
      <c r="G1929" s="14" t="e">
        <f>VLOOKUP(F1929,'Time Chart'!$A$1:$D$25,4,0)</f>
        <v>#REF!</v>
      </c>
      <c r="H1929" s="21" t="e">
        <f>'Ctrl+V'!#REF!</f>
        <v>#REF!</v>
      </c>
      <c r="K1929" s="14" t="str">
        <f t="shared" si="64"/>
        <v>Salida</v>
      </c>
    </row>
    <row r="1930" spans="1:11" x14ac:dyDescent="0.25">
      <c r="A1930" s="14">
        <v>1929</v>
      </c>
      <c r="B1930" s="14" t="e">
        <f>VLOOKUP('Ctrl+V'!#REF!,Data!$A$1:$B$200,2,0)</f>
        <v>#REF!</v>
      </c>
      <c r="C1930" s="19" t="e">
        <f>'Ctrl+V'!#REF!</f>
        <v>#REF!</v>
      </c>
      <c r="D1930" s="20" t="e">
        <f>'Ctrl+V'!#REF!</f>
        <v>#REF!</v>
      </c>
      <c r="E1930" s="14" t="e">
        <f>'Ctrl+V'!#REF!</f>
        <v>#REF!</v>
      </c>
      <c r="F1930" s="14" t="e">
        <f t="shared" si="63"/>
        <v>#REF!</v>
      </c>
      <c r="G1930" s="14" t="e">
        <f>VLOOKUP(F1930,'Time Chart'!$A$1:$D$25,4,0)</f>
        <v>#REF!</v>
      </c>
      <c r="H1930" s="21" t="e">
        <f>'Ctrl+V'!#REF!</f>
        <v>#REF!</v>
      </c>
      <c r="K1930" s="14" t="str">
        <f t="shared" si="64"/>
        <v>Salida</v>
      </c>
    </row>
    <row r="1931" spans="1:11" x14ac:dyDescent="0.25">
      <c r="A1931" s="14">
        <v>1930</v>
      </c>
      <c r="B1931" s="14" t="e">
        <f>VLOOKUP('Ctrl+V'!#REF!,Data!$A$1:$B$200,2,0)</f>
        <v>#REF!</v>
      </c>
      <c r="C1931" s="19" t="e">
        <f>'Ctrl+V'!#REF!</f>
        <v>#REF!</v>
      </c>
      <c r="D1931" s="20" t="e">
        <f>'Ctrl+V'!#REF!</f>
        <v>#REF!</v>
      </c>
      <c r="E1931" s="14" t="e">
        <f>'Ctrl+V'!#REF!</f>
        <v>#REF!</v>
      </c>
      <c r="F1931" s="14" t="e">
        <f t="shared" si="63"/>
        <v>#REF!</v>
      </c>
      <c r="G1931" s="14" t="e">
        <f>VLOOKUP(F1931,'Time Chart'!$A$1:$D$25,4,0)</f>
        <v>#REF!</v>
      </c>
      <c r="H1931" s="21" t="e">
        <f>'Ctrl+V'!#REF!</f>
        <v>#REF!</v>
      </c>
      <c r="K1931" s="14" t="str">
        <f t="shared" si="64"/>
        <v>Salida</v>
      </c>
    </row>
    <row r="1932" spans="1:11" x14ac:dyDescent="0.25">
      <c r="A1932" s="14">
        <v>1931</v>
      </c>
      <c r="B1932" s="14" t="e">
        <f>VLOOKUP('Ctrl+V'!#REF!,Data!$A$1:$B$200,2,0)</f>
        <v>#REF!</v>
      </c>
      <c r="C1932" s="19" t="e">
        <f>'Ctrl+V'!#REF!</f>
        <v>#REF!</v>
      </c>
      <c r="D1932" s="20" t="e">
        <f>'Ctrl+V'!#REF!</f>
        <v>#REF!</v>
      </c>
      <c r="E1932" s="14" t="e">
        <f>'Ctrl+V'!#REF!</f>
        <v>#REF!</v>
      </c>
      <c r="F1932" s="14" t="e">
        <f t="shared" si="63"/>
        <v>#REF!</v>
      </c>
      <c r="G1932" s="14" t="e">
        <f>VLOOKUP(F1932,'Time Chart'!$A$1:$D$25,4,0)</f>
        <v>#REF!</v>
      </c>
      <c r="H1932" s="21" t="e">
        <f>'Ctrl+V'!#REF!</f>
        <v>#REF!</v>
      </c>
      <c r="K1932" s="14" t="str">
        <f t="shared" si="64"/>
        <v>Salida</v>
      </c>
    </row>
    <row r="1933" spans="1:11" x14ac:dyDescent="0.25">
      <c r="A1933" s="14">
        <v>1932</v>
      </c>
      <c r="B1933" s="14" t="e">
        <f>VLOOKUP('Ctrl+V'!#REF!,Data!$A$1:$B$200,2,0)</f>
        <v>#REF!</v>
      </c>
      <c r="C1933" s="19" t="e">
        <f>'Ctrl+V'!#REF!</f>
        <v>#REF!</v>
      </c>
      <c r="D1933" s="20" t="e">
        <f>'Ctrl+V'!#REF!</f>
        <v>#REF!</v>
      </c>
      <c r="E1933" s="14" t="e">
        <f>'Ctrl+V'!#REF!</f>
        <v>#REF!</v>
      </c>
      <c r="F1933" s="14" t="e">
        <f t="shared" si="63"/>
        <v>#REF!</v>
      </c>
      <c r="G1933" s="14" t="e">
        <f>VLOOKUP(F1933,'Time Chart'!$A$1:$D$25,4,0)</f>
        <v>#REF!</v>
      </c>
      <c r="H1933" s="21" t="e">
        <f>'Ctrl+V'!#REF!</f>
        <v>#REF!</v>
      </c>
      <c r="K1933" s="14" t="str">
        <f t="shared" si="64"/>
        <v>Salida</v>
      </c>
    </row>
    <row r="1934" spans="1:11" x14ac:dyDescent="0.25">
      <c r="A1934" s="14">
        <v>1933</v>
      </c>
      <c r="B1934" s="14" t="e">
        <f>VLOOKUP('Ctrl+V'!#REF!,Data!$A$1:$B$200,2,0)</f>
        <v>#REF!</v>
      </c>
      <c r="C1934" s="19" t="e">
        <f>'Ctrl+V'!#REF!</f>
        <v>#REF!</v>
      </c>
      <c r="D1934" s="20" t="e">
        <f>'Ctrl+V'!#REF!</f>
        <v>#REF!</v>
      </c>
      <c r="E1934" s="14" t="e">
        <f>'Ctrl+V'!#REF!</f>
        <v>#REF!</v>
      </c>
      <c r="F1934" s="14" t="e">
        <f t="shared" si="63"/>
        <v>#REF!</v>
      </c>
      <c r="G1934" s="14" t="e">
        <f>VLOOKUP(F1934,'Time Chart'!$A$1:$D$25,4,0)</f>
        <v>#REF!</v>
      </c>
      <c r="H1934" s="21" t="e">
        <f>'Ctrl+V'!#REF!</f>
        <v>#REF!</v>
      </c>
      <c r="K1934" s="14" t="str">
        <f t="shared" si="64"/>
        <v>Salida</v>
      </c>
    </row>
    <row r="1935" spans="1:11" x14ac:dyDescent="0.25">
      <c r="A1935" s="14">
        <v>1934</v>
      </c>
      <c r="B1935" s="14" t="e">
        <f>VLOOKUP('Ctrl+V'!#REF!,Data!$A$1:$B$200,2,0)</f>
        <v>#REF!</v>
      </c>
      <c r="C1935" s="19" t="e">
        <f>'Ctrl+V'!#REF!</f>
        <v>#REF!</v>
      </c>
      <c r="D1935" s="20" t="e">
        <f>'Ctrl+V'!#REF!</f>
        <v>#REF!</v>
      </c>
      <c r="E1935" s="14" t="e">
        <f>'Ctrl+V'!#REF!</f>
        <v>#REF!</v>
      </c>
      <c r="F1935" s="14" t="e">
        <f t="shared" si="63"/>
        <v>#REF!</v>
      </c>
      <c r="G1935" s="14" t="e">
        <f>VLOOKUP(F1935,'Time Chart'!$A$1:$D$25,4,0)</f>
        <v>#REF!</v>
      </c>
      <c r="H1935" s="21" t="e">
        <f>'Ctrl+V'!#REF!</f>
        <v>#REF!</v>
      </c>
      <c r="K1935" s="14" t="str">
        <f t="shared" si="64"/>
        <v>Salida</v>
      </c>
    </row>
    <row r="1936" spans="1:11" x14ac:dyDescent="0.25">
      <c r="A1936" s="14">
        <v>1935</v>
      </c>
      <c r="B1936" s="14" t="e">
        <f>VLOOKUP('Ctrl+V'!#REF!,Data!$A$1:$B$200,2,0)</f>
        <v>#REF!</v>
      </c>
      <c r="C1936" s="19" t="e">
        <f>'Ctrl+V'!#REF!</f>
        <v>#REF!</v>
      </c>
      <c r="D1936" s="20" t="e">
        <f>'Ctrl+V'!#REF!</f>
        <v>#REF!</v>
      </c>
      <c r="E1936" s="14" t="e">
        <f>'Ctrl+V'!#REF!</f>
        <v>#REF!</v>
      </c>
      <c r="F1936" s="14" t="e">
        <f t="shared" si="63"/>
        <v>#REF!</v>
      </c>
      <c r="G1936" s="14" t="e">
        <f>VLOOKUP(F1936,'Time Chart'!$A$1:$D$25,4,0)</f>
        <v>#REF!</v>
      </c>
      <c r="H1936" s="21" t="e">
        <f>'Ctrl+V'!#REF!</f>
        <v>#REF!</v>
      </c>
      <c r="K1936" s="14" t="str">
        <f t="shared" si="64"/>
        <v>Salida</v>
      </c>
    </row>
    <row r="1937" spans="1:11" x14ac:dyDescent="0.25">
      <c r="A1937" s="14">
        <v>1936</v>
      </c>
      <c r="B1937" s="14" t="e">
        <f>VLOOKUP('Ctrl+V'!#REF!,Data!$A$1:$B$200,2,0)</f>
        <v>#REF!</v>
      </c>
      <c r="C1937" s="19" t="e">
        <f>'Ctrl+V'!#REF!</f>
        <v>#REF!</v>
      </c>
      <c r="D1937" s="20" t="e">
        <f>'Ctrl+V'!#REF!</f>
        <v>#REF!</v>
      </c>
      <c r="E1937" s="14" t="e">
        <f>'Ctrl+V'!#REF!</f>
        <v>#REF!</v>
      </c>
      <c r="F1937" s="14" t="e">
        <f t="shared" si="63"/>
        <v>#REF!</v>
      </c>
      <c r="G1937" s="14" t="e">
        <f>VLOOKUP(F1937,'Time Chart'!$A$1:$D$25,4,0)</f>
        <v>#REF!</v>
      </c>
      <c r="H1937" s="21" t="e">
        <f>'Ctrl+V'!#REF!</f>
        <v>#REF!</v>
      </c>
      <c r="K1937" s="14" t="str">
        <f t="shared" si="64"/>
        <v>Salida</v>
      </c>
    </row>
    <row r="1938" spans="1:11" x14ac:dyDescent="0.25">
      <c r="A1938" s="14">
        <v>1937</v>
      </c>
      <c r="B1938" s="14" t="e">
        <f>VLOOKUP('Ctrl+V'!#REF!,Data!$A$1:$B$200,2,0)</f>
        <v>#REF!</v>
      </c>
      <c r="C1938" s="19" t="e">
        <f>'Ctrl+V'!#REF!</f>
        <v>#REF!</v>
      </c>
      <c r="D1938" s="20" t="e">
        <f>'Ctrl+V'!#REF!</f>
        <v>#REF!</v>
      </c>
      <c r="E1938" s="14" t="e">
        <f>'Ctrl+V'!#REF!</f>
        <v>#REF!</v>
      </c>
      <c r="F1938" s="14" t="e">
        <f t="shared" si="63"/>
        <v>#REF!</v>
      </c>
      <c r="G1938" s="14" t="e">
        <f>VLOOKUP(F1938,'Time Chart'!$A$1:$D$25,4,0)</f>
        <v>#REF!</v>
      </c>
      <c r="H1938" s="21" t="e">
        <f>'Ctrl+V'!#REF!</f>
        <v>#REF!</v>
      </c>
      <c r="K1938" s="14" t="str">
        <f t="shared" si="64"/>
        <v>Salida</v>
      </c>
    </row>
    <row r="1939" spans="1:11" x14ac:dyDescent="0.25">
      <c r="A1939" s="14">
        <v>1938</v>
      </c>
      <c r="B1939" s="14" t="e">
        <f>VLOOKUP('Ctrl+V'!#REF!,Data!$A$1:$B$200,2,0)</f>
        <v>#REF!</v>
      </c>
      <c r="C1939" s="19" t="e">
        <f>'Ctrl+V'!#REF!</f>
        <v>#REF!</v>
      </c>
      <c r="D1939" s="20" t="e">
        <f>'Ctrl+V'!#REF!</f>
        <v>#REF!</v>
      </c>
      <c r="E1939" s="14" t="e">
        <f>'Ctrl+V'!#REF!</f>
        <v>#REF!</v>
      </c>
      <c r="F1939" s="14" t="e">
        <f t="shared" si="63"/>
        <v>#REF!</v>
      </c>
      <c r="G1939" s="14" t="e">
        <f>VLOOKUP(F1939,'Time Chart'!$A$1:$D$25,4,0)</f>
        <v>#REF!</v>
      </c>
      <c r="H1939" s="21" t="e">
        <f>'Ctrl+V'!#REF!</f>
        <v>#REF!</v>
      </c>
      <c r="K1939" s="14" t="str">
        <f t="shared" si="64"/>
        <v>Salida</v>
      </c>
    </row>
    <row r="1940" spans="1:11" x14ac:dyDescent="0.25">
      <c r="A1940" s="14">
        <v>1939</v>
      </c>
      <c r="B1940" s="14" t="e">
        <f>VLOOKUP('Ctrl+V'!#REF!,Data!$A$1:$B$200,2,0)</f>
        <v>#REF!</v>
      </c>
      <c r="C1940" s="19" t="e">
        <f>'Ctrl+V'!#REF!</f>
        <v>#REF!</v>
      </c>
      <c r="D1940" s="20" t="e">
        <f>'Ctrl+V'!#REF!</f>
        <v>#REF!</v>
      </c>
      <c r="E1940" s="14" t="e">
        <f>'Ctrl+V'!#REF!</f>
        <v>#REF!</v>
      </c>
      <c r="F1940" s="14" t="e">
        <f t="shared" si="63"/>
        <v>#REF!</v>
      </c>
      <c r="G1940" s="14" t="e">
        <f>VLOOKUP(F1940,'Time Chart'!$A$1:$D$25,4,0)</f>
        <v>#REF!</v>
      </c>
      <c r="H1940" s="21" t="e">
        <f>'Ctrl+V'!#REF!</f>
        <v>#REF!</v>
      </c>
      <c r="K1940" s="14" t="str">
        <f t="shared" si="64"/>
        <v>Salida</v>
      </c>
    </row>
    <row r="1941" spans="1:11" x14ac:dyDescent="0.25">
      <c r="A1941" s="14">
        <v>1940</v>
      </c>
      <c r="B1941" s="14" t="e">
        <f>VLOOKUP('Ctrl+V'!#REF!,Data!$A$1:$B$200,2,0)</f>
        <v>#REF!</v>
      </c>
      <c r="C1941" s="19" t="e">
        <f>'Ctrl+V'!#REF!</f>
        <v>#REF!</v>
      </c>
      <c r="D1941" s="20" t="e">
        <f>'Ctrl+V'!#REF!</f>
        <v>#REF!</v>
      </c>
      <c r="E1941" s="14" t="e">
        <f>'Ctrl+V'!#REF!</f>
        <v>#REF!</v>
      </c>
      <c r="F1941" s="14" t="e">
        <f t="shared" si="63"/>
        <v>#REF!</v>
      </c>
      <c r="G1941" s="14" t="e">
        <f>VLOOKUP(F1941,'Time Chart'!$A$1:$D$25,4,0)</f>
        <v>#REF!</v>
      </c>
      <c r="H1941" s="21" t="e">
        <f>'Ctrl+V'!#REF!</f>
        <v>#REF!</v>
      </c>
      <c r="K1941" s="14" t="str">
        <f t="shared" si="64"/>
        <v>Salida</v>
      </c>
    </row>
    <row r="1942" spans="1:11" x14ac:dyDescent="0.25">
      <c r="A1942" s="14">
        <v>1941</v>
      </c>
      <c r="B1942" s="14" t="e">
        <f>VLOOKUP('Ctrl+V'!#REF!,Data!$A$1:$B$200,2,0)</f>
        <v>#REF!</v>
      </c>
      <c r="C1942" s="19" t="e">
        <f>'Ctrl+V'!#REF!</f>
        <v>#REF!</v>
      </c>
      <c r="D1942" s="20" t="e">
        <f>'Ctrl+V'!#REF!</f>
        <v>#REF!</v>
      </c>
      <c r="E1942" s="14" t="e">
        <f>'Ctrl+V'!#REF!</f>
        <v>#REF!</v>
      </c>
      <c r="F1942" s="14" t="e">
        <f t="shared" si="63"/>
        <v>#REF!</v>
      </c>
      <c r="G1942" s="14" t="e">
        <f>VLOOKUP(F1942,'Time Chart'!$A$1:$D$25,4,0)</f>
        <v>#REF!</v>
      </c>
      <c r="H1942" s="21" t="e">
        <f>'Ctrl+V'!#REF!</f>
        <v>#REF!</v>
      </c>
      <c r="K1942" s="14" t="str">
        <f t="shared" si="64"/>
        <v>Salida</v>
      </c>
    </row>
    <row r="1943" spans="1:11" x14ac:dyDescent="0.25">
      <c r="A1943" s="14">
        <v>1942</v>
      </c>
      <c r="B1943" s="14" t="e">
        <f>VLOOKUP('Ctrl+V'!#REF!,Data!$A$1:$B$200,2,0)</f>
        <v>#REF!</v>
      </c>
      <c r="C1943" s="19" t="e">
        <f>'Ctrl+V'!#REF!</f>
        <v>#REF!</v>
      </c>
      <c r="D1943" s="20" t="e">
        <f>'Ctrl+V'!#REF!</f>
        <v>#REF!</v>
      </c>
      <c r="E1943" s="14" t="e">
        <f>'Ctrl+V'!#REF!</f>
        <v>#REF!</v>
      </c>
      <c r="F1943" s="14" t="e">
        <f t="shared" si="63"/>
        <v>#REF!</v>
      </c>
      <c r="G1943" s="14" t="e">
        <f>VLOOKUP(F1943,'Time Chart'!$A$1:$D$25,4,0)</f>
        <v>#REF!</v>
      </c>
      <c r="H1943" s="21" t="e">
        <f>'Ctrl+V'!#REF!</f>
        <v>#REF!</v>
      </c>
      <c r="K1943" s="14" t="str">
        <f t="shared" si="64"/>
        <v>Salida</v>
      </c>
    </row>
    <row r="1944" spans="1:11" x14ac:dyDescent="0.25">
      <c r="A1944" s="14">
        <v>1943</v>
      </c>
      <c r="B1944" s="14" t="e">
        <f>VLOOKUP('Ctrl+V'!#REF!,Data!$A$1:$B$200,2,0)</f>
        <v>#REF!</v>
      </c>
      <c r="C1944" s="19" t="e">
        <f>'Ctrl+V'!#REF!</f>
        <v>#REF!</v>
      </c>
      <c r="D1944" s="20" t="e">
        <f>'Ctrl+V'!#REF!</f>
        <v>#REF!</v>
      </c>
      <c r="E1944" s="14" t="e">
        <f>'Ctrl+V'!#REF!</f>
        <v>#REF!</v>
      </c>
      <c r="F1944" s="14" t="e">
        <f t="shared" si="63"/>
        <v>#REF!</v>
      </c>
      <c r="G1944" s="14" t="e">
        <f>VLOOKUP(F1944,'Time Chart'!$A$1:$D$25,4,0)</f>
        <v>#REF!</v>
      </c>
      <c r="H1944" s="21" t="e">
        <f>'Ctrl+V'!#REF!</f>
        <v>#REF!</v>
      </c>
      <c r="K1944" s="14" t="str">
        <f t="shared" si="64"/>
        <v>Salida</v>
      </c>
    </row>
    <row r="1945" spans="1:11" x14ac:dyDescent="0.25">
      <c r="A1945" s="14">
        <v>1944</v>
      </c>
      <c r="B1945" s="14" t="e">
        <f>VLOOKUP('Ctrl+V'!#REF!,Data!$A$1:$B$200,2,0)</f>
        <v>#REF!</v>
      </c>
      <c r="C1945" s="19" t="e">
        <f>'Ctrl+V'!#REF!</f>
        <v>#REF!</v>
      </c>
      <c r="D1945" s="20" t="e">
        <f>'Ctrl+V'!#REF!</f>
        <v>#REF!</v>
      </c>
      <c r="E1945" s="14" t="e">
        <f>'Ctrl+V'!#REF!</f>
        <v>#REF!</v>
      </c>
      <c r="F1945" s="14" t="e">
        <f t="shared" si="63"/>
        <v>#REF!</v>
      </c>
      <c r="G1945" s="14" t="e">
        <f>VLOOKUP(F1945,'Time Chart'!$A$1:$D$25,4,0)</f>
        <v>#REF!</v>
      </c>
      <c r="H1945" s="21" t="e">
        <f>'Ctrl+V'!#REF!</f>
        <v>#REF!</v>
      </c>
      <c r="K1945" s="14" t="str">
        <f t="shared" si="64"/>
        <v>Salida</v>
      </c>
    </row>
    <row r="1946" spans="1:11" x14ac:dyDescent="0.25">
      <c r="A1946" s="14">
        <v>1945</v>
      </c>
      <c r="B1946" s="14" t="e">
        <f>VLOOKUP('Ctrl+V'!#REF!,Data!$A$1:$B$200,2,0)</f>
        <v>#REF!</v>
      </c>
      <c r="C1946" s="19" t="e">
        <f>'Ctrl+V'!#REF!</f>
        <v>#REF!</v>
      </c>
      <c r="D1946" s="20" t="e">
        <f>'Ctrl+V'!#REF!</f>
        <v>#REF!</v>
      </c>
      <c r="E1946" s="14" t="e">
        <f>'Ctrl+V'!#REF!</f>
        <v>#REF!</v>
      </c>
      <c r="F1946" s="14" t="e">
        <f t="shared" si="63"/>
        <v>#REF!</v>
      </c>
      <c r="G1946" s="14" t="e">
        <f>VLOOKUP(F1946,'Time Chart'!$A$1:$D$25,4,0)</f>
        <v>#REF!</v>
      </c>
      <c r="H1946" s="21" t="e">
        <f>'Ctrl+V'!#REF!</f>
        <v>#REF!</v>
      </c>
      <c r="K1946" s="14" t="str">
        <f t="shared" si="64"/>
        <v>Salida</v>
      </c>
    </row>
    <row r="1947" spans="1:11" x14ac:dyDescent="0.25">
      <c r="A1947" s="14">
        <v>1946</v>
      </c>
      <c r="B1947" s="14" t="e">
        <f>VLOOKUP('Ctrl+V'!#REF!,Data!$A$1:$B$200,2,0)</f>
        <v>#REF!</v>
      </c>
      <c r="C1947" s="19" t="e">
        <f>'Ctrl+V'!#REF!</f>
        <v>#REF!</v>
      </c>
      <c r="D1947" s="20" t="e">
        <f>'Ctrl+V'!#REF!</f>
        <v>#REF!</v>
      </c>
      <c r="E1947" s="14" t="e">
        <f>'Ctrl+V'!#REF!</f>
        <v>#REF!</v>
      </c>
      <c r="F1947" s="14" t="e">
        <f t="shared" si="63"/>
        <v>#REF!</v>
      </c>
      <c r="G1947" s="14" t="e">
        <f>VLOOKUP(F1947,'Time Chart'!$A$1:$D$25,4,0)</f>
        <v>#REF!</v>
      </c>
      <c r="H1947" s="21" t="e">
        <f>'Ctrl+V'!#REF!</f>
        <v>#REF!</v>
      </c>
      <c r="K1947" s="14" t="str">
        <f t="shared" si="64"/>
        <v>Salida</v>
      </c>
    </row>
    <row r="1948" spans="1:11" x14ac:dyDescent="0.25">
      <c r="A1948" s="14">
        <v>1947</v>
      </c>
      <c r="B1948" s="14" t="e">
        <f>VLOOKUP('Ctrl+V'!#REF!,Data!$A$1:$B$200,2,0)</f>
        <v>#REF!</v>
      </c>
      <c r="C1948" s="19" t="e">
        <f>'Ctrl+V'!#REF!</f>
        <v>#REF!</v>
      </c>
      <c r="D1948" s="20" t="e">
        <f>'Ctrl+V'!#REF!</f>
        <v>#REF!</v>
      </c>
      <c r="E1948" s="14" t="e">
        <f>'Ctrl+V'!#REF!</f>
        <v>#REF!</v>
      </c>
      <c r="F1948" s="14" t="e">
        <f t="shared" si="63"/>
        <v>#REF!</v>
      </c>
      <c r="G1948" s="14" t="e">
        <f>VLOOKUP(F1948,'Time Chart'!$A$1:$D$25,4,0)</f>
        <v>#REF!</v>
      </c>
      <c r="H1948" s="21" t="e">
        <f>'Ctrl+V'!#REF!</f>
        <v>#REF!</v>
      </c>
      <c r="K1948" s="14" t="str">
        <f t="shared" si="64"/>
        <v>Salida</v>
      </c>
    </row>
    <row r="1949" spans="1:11" x14ac:dyDescent="0.25">
      <c r="A1949" s="14">
        <v>1948</v>
      </c>
      <c r="B1949" s="14" t="e">
        <f>VLOOKUP('Ctrl+V'!#REF!,Data!$A$1:$B$200,2,0)</f>
        <v>#REF!</v>
      </c>
      <c r="C1949" s="19" t="e">
        <f>'Ctrl+V'!#REF!</f>
        <v>#REF!</v>
      </c>
      <c r="D1949" s="20" t="e">
        <f>'Ctrl+V'!#REF!</f>
        <v>#REF!</v>
      </c>
      <c r="E1949" s="14" t="e">
        <f>'Ctrl+V'!#REF!</f>
        <v>#REF!</v>
      </c>
      <c r="F1949" s="14" t="e">
        <f t="shared" si="63"/>
        <v>#REF!</v>
      </c>
      <c r="G1949" s="14" t="e">
        <f>VLOOKUP(F1949,'Time Chart'!$A$1:$D$25,4,0)</f>
        <v>#REF!</v>
      </c>
      <c r="H1949" s="21" t="e">
        <f>'Ctrl+V'!#REF!</f>
        <v>#REF!</v>
      </c>
      <c r="K1949" s="14" t="str">
        <f t="shared" si="64"/>
        <v>Salida</v>
      </c>
    </row>
    <row r="1950" spans="1:11" x14ac:dyDescent="0.25">
      <c r="A1950" s="14">
        <v>1949</v>
      </c>
      <c r="B1950" s="14" t="e">
        <f>VLOOKUP('Ctrl+V'!#REF!,Data!$A$1:$B$200,2,0)</f>
        <v>#REF!</v>
      </c>
      <c r="C1950" s="19" t="e">
        <f>'Ctrl+V'!#REF!</f>
        <v>#REF!</v>
      </c>
      <c r="D1950" s="20" t="e">
        <f>'Ctrl+V'!#REF!</f>
        <v>#REF!</v>
      </c>
      <c r="E1950" s="14" t="e">
        <f>'Ctrl+V'!#REF!</f>
        <v>#REF!</v>
      </c>
      <c r="F1950" s="14" t="e">
        <f t="shared" si="63"/>
        <v>#REF!</v>
      </c>
      <c r="G1950" s="14" t="e">
        <f>VLOOKUP(F1950,'Time Chart'!$A$1:$D$25,4,0)</f>
        <v>#REF!</v>
      </c>
      <c r="H1950" s="21" t="e">
        <f>'Ctrl+V'!#REF!</f>
        <v>#REF!</v>
      </c>
      <c r="K1950" s="14" t="str">
        <f t="shared" si="64"/>
        <v>Salida</v>
      </c>
    </row>
    <row r="1951" spans="1:11" x14ac:dyDescent="0.25">
      <c r="A1951" s="14">
        <v>1950</v>
      </c>
      <c r="B1951" s="14" t="e">
        <f>VLOOKUP('Ctrl+V'!#REF!,Data!$A$1:$B$200,2,0)</f>
        <v>#REF!</v>
      </c>
      <c r="C1951" s="19" t="e">
        <f>'Ctrl+V'!#REF!</f>
        <v>#REF!</v>
      </c>
      <c r="D1951" s="20" t="e">
        <f>'Ctrl+V'!#REF!</f>
        <v>#REF!</v>
      </c>
      <c r="E1951" s="14" t="e">
        <f>'Ctrl+V'!#REF!</f>
        <v>#REF!</v>
      </c>
      <c r="F1951" s="14" t="e">
        <f t="shared" si="63"/>
        <v>#REF!</v>
      </c>
      <c r="G1951" s="14" t="e">
        <f>VLOOKUP(F1951,'Time Chart'!$A$1:$D$25,4,0)</f>
        <v>#REF!</v>
      </c>
      <c r="H1951" s="21" t="e">
        <f>'Ctrl+V'!#REF!</f>
        <v>#REF!</v>
      </c>
      <c r="K1951" s="14" t="str">
        <f t="shared" si="64"/>
        <v>Salida</v>
      </c>
    </row>
    <row r="1952" spans="1:11" x14ac:dyDescent="0.25">
      <c r="A1952" s="14">
        <v>1951</v>
      </c>
      <c r="B1952" s="14" t="e">
        <f>VLOOKUP('Ctrl+V'!#REF!,Data!$A$1:$B$200,2,0)</f>
        <v>#REF!</v>
      </c>
      <c r="C1952" s="19" t="e">
        <f>'Ctrl+V'!#REF!</f>
        <v>#REF!</v>
      </c>
      <c r="D1952" s="20" t="e">
        <f>'Ctrl+V'!#REF!</f>
        <v>#REF!</v>
      </c>
      <c r="E1952" s="14" t="e">
        <f>'Ctrl+V'!#REF!</f>
        <v>#REF!</v>
      </c>
      <c r="F1952" s="14" t="e">
        <f t="shared" si="63"/>
        <v>#REF!</v>
      </c>
      <c r="G1952" s="14" t="e">
        <f>VLOOKUP(F1952,'Time Chart'!$A$1:$D$25,4,0)</f>
        <v>#REF!</v>
      </c>
      <c r="H1952" s="21" t="e">
        <f>'Ctrl+V'!#REF!</f>
        <v>#REF!</v>
      </c>
      <c r="K1952" s="14" t="str">
        <f t="shared" si="64"/>
        <v>Salida</v>
      </c>
    </row>
    <row r="1953" spans="1:11" x14ac:dyDescent="0.25">
      <c r="A1953" s="14">
        <v>1952</v>
      </c>
      <c r="B1953" s="14" t="e">
        <f>VLOOKUP('Ctrl+V'!#REF!,Data!$A$1:$B$200,2,0)</f>
        <v>#REF!</v>
      </c>
      <c r="C1953" s="19" t="e">
        <f>'Ctrl+V'!#REF!</f>
        <v>#REF!</v>
      </c>
      <c r="D1953" s="20" t="e">
        <f>'Ctrl+V'!#REF!</f>
        <v>#REF!</v>
      </c>
      <c r="E1953" s="14" t="e">
        <f>'Ctrl+V'!#REF!</f>
        <v>#REF!</v>
      </c>
      <c r="F1953" s="14" t="e">
        <f t="shared" si="63"/>
        <v>#REF!</v>
      </c>
      <c r="G1953" s="14" t="e">
        <f>VLOOKUP(F1953,'Time Chart'!$A$1:$D$25,4,0)</f>
        <v>#REF!</v>
      </c>
      <c r="H1953" s="21" t="e">
        <f>'Ctrl+V'!#REF!</f>
        <v>#REF!</v>
      </c>
      <c r="K1953" s="14" t="str">
        <f t="shared" si="64"/>
        <v>Salida</v>
      </c>
    </row>
    <row r="1954" spans="1:11" x14ac:dyDescent="0.25">
      <c r="A1954" s="14">
        <v>1953</v>
      </c>
      <c r="B1954" s="14" t="e">
        <f>VLOOKUP('Ctrl+V'!#REF!,Data!$A$1:$B$200,2,0)</f>
        <v>#REF!</v>
      </c>
      <c r="C1954" s="19" t="e">
        <f>'Ctrl+V'!#REF!</f>
        <v>#REF!</v>
      </c>
      <c r="D1954" s="20" t="e">
        <f>'Ctrl+V'!#REF!</f>
        <v>#REF!</v>
      </c>
      <c r="E1954" s="14" t="e">
        <f>'Ctrl+V'!#REF!</f>
        <v>#REF!</v>
      </c>
      <c r="F1954" s="14" t="e">
        <f t="shared" si="63"/>
        <v>#REF!</v>
      </c>
      <c r="G1954" s="14" t="e">
        <f>VLOOKUP(F1954,'Time Chart'!$A$1:$D$25,4,0)</f>
        <v>#REF!</v>
      </c>
      <c r="H1954" s="21" t="e">
        <f>'Ctrl+V'!#REF!</f>
        <v>#REF!</v>
      </c>
      <c r="K1954" s="14" t="str">
        <f t="shared" si="64"/>
        <v>Salida</v>
      </c>
    </row>
    <row r="1955" spans="1:11" x14ac:dyDescent="0.25">
      <c r="A1955" s="14">
        <v>1954</v>
      </c>
      <c r="B1955" s="14" t="e">
        <f>VLOOKUP('Ctrl+V'!#REF!,Data!$A$1:$B$200,2,0)</f>
        <v>#REF!</v>
      </c>
      <c r="C1955" s="19" t="e">
        <f>'Ctrl+V'!#REF!</f>
        <v>#REF!</v>
      </c>
      <c r="D1955" s="20" t="e">
        <f>'Ctrl+V'!#REF!</f>
        <v>#REF!</v>
      </c>
      <c r="E1955" s="14" t="e">
        <f>'Ctrl+V'!#REF!</f>
        <v>#REF!</v>
      </c>
      <c r="F1955" s="14" t="e">
        <f t="shared" si="63"/>
        <v>#REF!</v>
      </c>
      <c r="G1955" s="14" t="e">
        <f>VLOOKUP(F1955,'Time Chart'!$A$1:$D$25,4,0)</f>
        <v>#REF!</v>
      </c>
      <c r="H1955" s="21" t="e">
        <f>'Ctrl+V'!#REF!</f>
        <v>#REF!</v>
      </c>
      <c r="K1955" s="14" t="str">
        <f t="shared" si="64"/>
        <v>Salida</v>
      </c>
    </row>
    <row r="1956" spans="1:11" x14ac:dyDescent="0.25">
      <c r="A1956" s="14">
        <v>1955</v>
      </c>
      <c r="B1956" s="14" t="e">
        <f>VLOOKUP('Ctrl+V'!#REF!,Data!$A$1:$B$200,2,0)</f>
        <v>#REF!</v>
      </c>
      <c r="C1956" s="19" t="e">
        <f>'Ctrl+V'!#REF!</f>
        <v>#REF!</v>
      </c>
      <c r="D1956" s="20" t="e">
        <f>'Ctrl+V'!#REF!</f>
        <v>#REF!</v>
      </c>
      <c r="E1956" s="14" t="e">
        <f>'Ctrl+V'!#REF!</f>
        <v>#REF!</v>
      </c>
      <c r="F1956" s="14" t="e">
        <f t="shared" si="63"/>
        <v>#REF!</v>
      </c>
      <c r="G1956" s="14" t="e">
        <f>VLOOKUP(F1956,'Time Chart'!$A$1:$D$25,4,0)</f>
        <v>#REF!</v>
      </c>
      <c r="H1956" s="21" t="e">
        <f>'Ctrl+V'!#REF!</f>
        <v>#REF!</v>
      </c>
      <c r="K1956" s="14" t="str">
        <f t="shared" si="64"/>
        <v>Salida</v>
      </c>
    </row>
    <row r="1957" spans="1:11" x14ac:dyDescent="0.25">
      <c r="A1957" s="14">
        <v>1956</v>
      </c>
      <c r="B1957" s="14" t="e">
        <f>VLOOKUP('Ctrl+V'!#REF!,Data!$A$1:$B$200,2,0)</f>
        <v>#REF!</v>
      </c>
      <c r="C1957" s="19" t="e">
        <f>'Ctrl+V'!#REF!</f>
        <v>#REF!</v>
      </c>
      <c r="D1957" s="20" t="e">
        <f>'Ctrl+V'!#REF!</f>
        <v>#REF!</v>
      </c>
      <c r="E1957" s="14" t="e">
        <f>'Ctrl+V'!#REF!</f>
        <v>#REF!</v>
      </c>
      <c r="F1957" s="14" t="e">
        <f t="shared" si="63"/>
        <v>#REF!</v>
      </c>
      <c r="G1957" s="14" t="e">
        <f>VLOOKUP(F1957,'Time Chart'!$A$1:$D$25,4,0)</f>
        <v>#REF!</v>
      </c>
      <c r="H1957" s="21" t="e">
        <f>'Ctrl+V'!#REF!</f>
        <v>#REF!</v>
      </c>
      <c r="K1957" s="14" t="str">
        <f t="shared" si="64"/>
        <v>Salida</v>
      </c>
    </row>
    <row r="1958" spans="1:11" x14ac:dyDescent="0.25">
      <c r="A1958" s="14">
        <v>1957</v>
      </c>
      <c r="B1958" s="14" t="e">
        <f>VLOOKUP('Ctrl+V'!#REF!,Data!$A$1:$B$200,2,0)</f>
        <v>#REF!</v>
      </c>
      <c r="C1958" s="19" t="e">
        <f>'Ctrl+V'!#REF!</f>
        <v>#REF!</v>
      </c>
      <c r="D1958" s="20" t="e">
        <f>'Ctrl+V'!#REF!</f>
        <v>#REF!</v>
      </c>
      <c r="E1958" s="14" t="e">
        <f>'Ctrl+V'!#REF!</f>
        <v>#REF!</v>
      </c>
      <c r="F1958" s="14" t="e">
        <f t="shared" si="63"/>
        <v>#REF!</v>
      </c>
      <c r="G1958" s="14" t="e">
        <f>VLOOKUP(F1958,'Time Chart'!$A$1:$D$25,4,0)</f>
        <v>#REF!</v>
      </c>
      <c r="H1958" s="21" t="e">
        <f>'Ctrl+V'!#REF!</f>
        <v>#REF!</v>
      </c>
      <c r="K1958" s="14" t="str">
        <f t="shared" si="64"/>
        <v>Salida</v>
      </c>
    </row>
    <row r="1959" spans="1:11" x14ac:dyDescent="0.25">
      <c r="A1959" s="14">
        <v>1958</v>
      </c>
      <c r="B1959" s="14" t="e">
        <f>VLOOKUP('Ctrl+V'!#REF!,Data!$A$1:$B$200,2,0)</f>
        <v>#REF!</v>
      </c>
      <c r="C1959" s="19" t="e">
        <f>'Ctrl+V'!#REF!</f>
        <v>#REF!</v>
      </c>
      <c r="D1959" s="20" t="e">
        <f>'Ctrl+V'!#REF!</f>
        <v>#REF!</v>
      </c>
      <c r="E1959" s="14" t="e">
        <f>'Ctrl+V'!#REF!</f>
        <v>#REF!</v>
      </c>
      <c r="F1959" s="14" t="e">
        <f t="shared" si="63"/>
        <v>#REF!</v>
      </c>
      <c r="G1959" s="14" t="e">
        <f>VLOOKUP(F1959,'Time Chart'!$A$1:$D$25,4,0)</f>
        <v>#REF!</v>
      </c>
      <c r="H1959" s="21" t="e">
        <f>'Ctrl+V'!#REF!</f>
        <v>#REF!</v>
      </c>
      <c r="K1959" s="14" t="str">
        <f t="shared" si="64"/>
        <v>Salida</v>
      </c>
    </row>
    <row r="1960" spans="1:11" x14ac:dyDescent="0.25">
      <c r="A1960" s="14">
        <v>1959</v>
      </c>
      <c r="B1960" s="14" t="e">
        <f>VLOOKUP('Ctrl+V'!#REF!,Data!$A$1:$B$200,2,0)</f>
        <v>#REF!</v>
      </c>
      <c r="C1960" s="19" t="e">
        <f>'Ctrl+V'!#REF!</f>
        <v>#REF!</v>
      </c>
      <c r="D1960" s="20" t="e">
        <f>'Ctrl+V'!#REF!</f>
        <v>#REF!</v>
      </c>
      <c r="E1960" s="14" t="e">
        <f>'Ctrl+V'!#REF!</f>
        <v>#REF!</v>
      </c>
      <c r="F1960" s="14" t="e">
        <f t="shared" si="63"/>
        <v>#REF!</v>
      </c>
      <c r="G1960" s="14" t="e">
        <f>VLOOKUP(F1960,'Time Chart'!$A$1:$D$25,4,0)</f>
        <v>#REF!</v>
      </c>
      <c r="H1960" s="21" t="e">
        <f>'Ctrl+V'!#REF!</f>
        <v>#REF!</v>
      </c>
      <c r="K1960" s="14" t="str">
        <f t="shared" si="64"/>
        <v>Salida</v>
      </c>
    </row>
    <row r="1961" spans="1:11" x14ac:dyDescent="0.25">
      <c r="A1961" s="14">
        <v>1960</v>
      </c>
      <c r="B1961" s="14" t="e">
        <f>VLOOKUP('Ctrl+V'!#REF!,Data!$A$1:$B$200,2,0)</f>
        <v>#REF!</v>
      </c>
      <c r="C1961" s="19" t="e">
        <f>'Ctrl+V'!#REF!</f>
        <v>#REF!</v>
      </c>
      <c r="D1961" s="20" t="e">
        <f>'Ctrl+V'!#REF!</f>
        <v>#REF!</v>
      </c>
      <c r="E1961" s="14" t="e">
        <f>'Ctrl+V'!#REF!</f>
        <v>#REF!</v>
      </c>
      <c r="F1961" s="14" t="e">
        <f t="shared" si="63"/>
        <v>#REF!</v>
      </c>
      <c r="G1961" s="14" t="e">
        <f>VLOOKUP(F1961,'Time Chart'!$A$1:$D$25,4,0)</f>
        <v>#REF!</v>
      </c>
      <c r="H1961" s="21" t="e">
        <f>'Ctrl+V'!#REF!</f>
        <v>#REF!</v>
      </c>
      <c r="K1961" s="14" t="str">
        <f t="shared" si="64"/>
        <v>Salida</v>
      </c>
    </row>
    <row r="1962" spans="1:11" x14ac:dyDescent="0.25">
      <c r="A1962" s="14">
        <v>1961</v>
      </c>
      <c r="B1962" s="14" t="e">
        <f>VLOOKUP('Ctrl+V'!#REF!,Data!$A$1:$B$200,2,0)</f>
        <v>#REF!</v>
      </c>
      <c r="C1962" s="19" t="e">
        <f>'Ctrl+V'!#REF!</f>
        <v>#REF!</v>
      </c>
      <c r="D1962" s="20" t="e">
        <f>'Ctrl+V'!#REF!</f>
        <v>#REF!</v>
      </c>
      <c r="E1962" s="14" t="e">
        <f>'Ctrl+V'!#REF!</f>
        <v>#REF!</v>
      </c>
      <c r="F1962" s="14" t="e">
        <f t="shared" si="63"/>
        <v>#REF!</v>
      </c>
      <c r="G1962" s="14" t="e">
        <f>VLOOKUP(F1962,'Time Chart'!$A$1:$D$25,4,0)</f>
        <v>#REF!</v>
      </c>
      <c r="H1962" s="21" t="e">
        <f>'Ctrl+V'!#REF!</f>
        <v>#REF!</v>
      </c>
      <c r="K1962" s="14" t="str">
        <f t="shared" si="64"/>
        <v>Salida</v>
      </c>
    </row>
    <row r="1963" spans="1:11" x14ac:dyDescent="0.25">
      <c r="A1963" s="14">
        <v>1962</v>
      </c>
      <c r="B1963" s="14" t="e">
        <f>VLOOKUP('Ctrl+V'!#REF!,Data!$A$1:$B$200,2,0)</f>
        <v>#REF!</v>
      </c>
      <c r="C1963" s="19" t="e">
        <f>'Ctrl+V'!#REF!</f>
        <v>#REF!</v>
      </c>
      <c r="D1963" s="20" t="e">
        <f>'Ctrl+V'!#REF!</f>
        <v>#REF!</v>
      </c>
      <c r="E1963" s="14" t="e">
        <f>'Ctrl+V'!#REF!</f>
        <v>#REF!</v>
      </c>
      <c r="F1963" s="14" t="e">
        <f t="shared" si="63"/>
        <v>#REF!</v>
      </c>
      <c r="G1963" s="14" t="e">
        <f>VLOOKUP(F1963,'Time Chart'!$A$1:$D$25,4,0)</f>
        <v>#REF!</v>
      </c>
      <c r="H1963" s="21" t="e">
        <f>'Ctrl+V'!#REF!</f>
        <v>#REF!</v>
      </c>
      <c r="K1963" s="14" t="str">
        <f t="shared" si="64"/>
        <v>Salida</v>
      </c>
    </row>
    <row r="1964" spans="1:11" x14ac:dyDescent="0.25">
      <c r="A1964" s="14">
        <v>1963</v>
      </c>
      <c r="B1964" s="14" t="e">
        <f>VLOOKUP('Ctrl+V'!#REF!,Data!$A$1:$B$200,2,0)</f>
        <v>#REF!</v>
      </c>
      <c r="C1964" s="19" t="e">
        <f>'Ctrl+V'!#REF!</f>
        <v>#REF!</v>
      </c>
      <c r="D1964" s="20" t="e">
        <f>'Ctrl+V'!#REF!</f>
        <v>#REF!</v>
      </c>
      <c r="E1964" s="14" t="e">
        <f>'Ctrl+V'!#REF!</f>
        <v>#REF!</v>
      </c>
      <c r="F1964" s="14" t="e">
        <f t="shared" si="63"/>
        <v>#REF!</v>
      </c>
      <c r="G1964" s="14" t="e">
        <f>VLOOKUP(F1964,'Time Chart'!$A$1:$D$25,4,0)</f>
        <v>#REF!</v>
      </c>
      <c r="H1964" s="21" t="e">
        <f>'Ctrl+V'!#REF!</f>
        <v>#REF!</v>
      </c>
      <c r="K1964" s="14" t="str">
        <f t="shared" si="64"/>
        <v>Salida</v>
      </c>
    </row>
    <row r="1965" spans="1:11" x14ac:dyDescent="0.25">
      <c r="A1965" s="14">
        <v>1964</v>
      </c>
      <c r="B1965" s="14" t="e">
        <f>VLOOKUP('Ctrl+V'!#REF!,Data!$A$1:$B$200,2,0)</f>
        <v>#REF!</v>
      </c>
      <c r="C1965" s="19" t="e">
        <f>'Ctrl+V'!#REF!</f>
        <v>#REF!</v>
      </c>
      <c r="D1965" s="20" t="e">
        <f>'Ctrl+V'!#REF!</f>
        <v>#REF!</v>
      </c>
      <c r="E1965" s="14" t="e">
        <f>'Ctrl+V'!#REF!</f>
        <v>#REF!</v>
      </c>
      <c r="F1965" s="14" t="e">
        <f t="shared" si="63"/>
        <v>#REF!</v>
      </c>
      <c r="G1965" s="14" t="e">
        <f>VLOOKUP(F1965,'Time Chart'!$A$1:$D$25,4,0)</f>
        <v>#REF!</v>
      </c>
      <c r="H1965" s="21" t="e">
        <f>'Ctrl+V'!#REF!</f>
        <v>#REF!</v>
      </c>
      <c r="K1965" s="14" t="str">
        <f t="shared" si="64"/>
        <v>Salida</v>
      </c>
    </row>
    <row r="1966" spans="1:11" x14ac:dyDescent="0.25">
      <c r="A1966" s="14">
        <v>1965</v>
      </c>
      <c r="B1966" s="14" t="e">
        <f>VLOOKUP('Ctrl+V'!#REF!,Data!$A$1:$B$200,2,0)</f>
        <v>#REF!</v>
      </c>
      <c r="C1966" s="19" t="e">
        <f>'Ctrl+V'!#REF!</f>
        <v>#REF!</v>
      </c>
      <c r="D1966" s="20" t="e">
        <f>'Ctrl+V'!#REF!</f>
        <v>#REF!</v>
      </c>
      <c r="E1966" s="14" t="e">
        <f>'Ctrl+V'!#REF!</f>
        <v>#REF!</v>
      </c>
      <c r="F1966" s="14" t="e">
        <f t="shared" si="63"/>
        <v>#REF!</v>
      </c>
      <c r="G1966" s="14" t="e">
        <f>VLOOKUP(F1966,'Time Chart'!$A$1:$D$25,4,0)</f>
        <v>#REF!</v>
      </c>
      <c r="H1966" s="21" t="e">
        <f>'Ctrl+V'!#REF!</f>
        <v>#REF!</v>
      </c>
      <c r="K1966" s="14" t="str">
        <f t="shared" si="64"/>
        <v>Salida</v>
      </c>
    </row>
    <row r="1967" spans="1:11" x14ac:dyDescent="0.25">
      <c r="A1967" s="14">
        <v>1966</v>
      </c>
      <c r="B1967" s="14" t="e">
        <f>VLOOKUP('Ctrl+V'!#REF!,Data!$A$1:$B$200,2,0)</f>
        <v>#REF!</v>
      </c>
      <c r="C1967" s="19" t="e">
        <f>'Ctrl+V'!#REF!</f>
        <v>#REF!</v>
      </c>
      <c r="D1967" s="20" t="e">
        <f>'Ctrl+V'!#REF!</f>
        <v>#REF!</v>
      </c>
      <c r="E1967" s="14" t="e">
        <f>'Ctrl+V'!#REF!</f>
        <v>#REF!</v>
      </c>
      <c r="F1967" s="14" t="e">
        <f t="shared" si="63"/>
        <v>#REF!</v>
      </c>
      <c r="G1967" s="14" t="e">
        <f>VLOOKUP(F1967,'Time Chart'!$A$1:$D$25,4,0)</f>
        <v>#REF!</v>
      </c>
      <c r="H1967" s="21" t="e">
        <f>'Ctrl+V'!#REF!</f>
        <v>#REF!</v>
      </c>
      <c r="K1967" s="14" t="str">
        <f t="shared" si="64"/>
        <v>Salida</v>
      </c>
    </row>
    <row r="1968" spans="1:11" x14ac:dyDescent="0.25">
      <c r="A1968" s="14">
        <v>1967</v>
      </c>
      <c r="B1968" s="14" t="e">
        <f>VLOOKUP('Ctrl+V'!#REF!,Data!$A$1:$B$200,2,0)</f>
        <v>#REF!</v>
      </c>
      <c r="C1968" s="19" t="e">
        <f>'Ctrl+V'!#REF!</f>
        <v>#REF!</v>
      </c>
      <c r="D1968" s="20" t="e">
        <f>'Ctrl+V'!#REF!</f>
        <v>#REF!</v>
      </c>
      <c r="E1968" s="14" t="e">
        <f>'Ctrl+V'!#REF!</f>
        <v>#REF!</v>
      </c>
      <c r="F1968" s="14" t="e">
        <f t="shared" si="63"/>
        <v>#REF!</v>
      </c>
      <c r="G1968" s="14" t="e">
        <f>VLOOKUP(F1968,'Time Chart'!$A$1:$D$25,4,0)</f>
        <v>#REF!</v>
      </c>
      <c r="H1968" s="21" t="e">
        <f>'Ctrl+V'!#REF!</f>
        <v>#REF!</v>
      </c>
      <c r="K1968" s="14" t="str">
        <f t="shared" si="64"/>
        <v>Salida</v>
      </c>
    </row>
    <row r="1969" spans="1:11" x14ac:dyDescent="0.25">
      <c r="A1969" s="14">
        <v>1968</v>
      </c>
      <c r="B1969" s="14" t="e">
        <f>VLOOKUP('Ctrl+V'!#REF!,Data!$A$1:$B$200,2,0)</f>
        <v>#REF!</v>
      </c>
      <c r="C1969" s="19" t="e">
        <f>'Ctrl+V'!#REF!</f>
        <v>#REF!</v>
      </c>
      <c r="D1969" s="20" t="e">
        <f>'Ctrl+V'!#REF!</f>
        <v>#REF!</v>
      </c>
      <c r="E1969" s="14" t="e">
        <f>'Ctrl+V'!#REF!</f>
        <v>#REF!</v>
      </c>
      <c r="F1969" s="14" t="e">
        <f t="shared" ref="F1969:F2032" si="65">ROUNDDOWN(HOUR(C1969),1)+1</f>
        <v>#REF!</v>
      </c>
      <c r="G1969" s="14" t="e">
        <f>VLOOKUP(F1969,'Time Chart'!$A$1:$D$25,4,0)</f>
        <v>#REF!</v>
      </c>
      <c r="H1969" s="21" t="e">
        <f>'Ctrl+V'!#REF!</f>
        <v>#REF!</v>
      </c>
      <c r="K1969" s="14" t="str">
        <f t="shared" si="64"/>
        <v>Salida</v>
      </c>
    </row>
    <row r="1970" spans="1:11" x14ac:dyDescent="0.25">
      <c r="A1970" s="14">
        <v>1969</v>
      </c>
      <c r="B1970" s="14" t="e">
        <f>VLOOKUP('Ctrl+V'!#REF!,Data!$A$1:$B$200,2,0)</f>
        <v>#REF!</v>
      </c>
      <c r="C1970" s="19" t="e">
        <f>'Ctrl+V'!#REF!</f>
        <v>#REF!</v>
      </c>
      <c r="D1970" s="20" t="e">
        <f>'Ctrl+V'!#REF!</f>
        <v>#REF!</v>
      </c>
      <c r="E1970" s="14" t="e">
        <f>'Ctrl+V'!#REF!</f>
        <v>#REF!</v>
      </c>
      <c r="F1970" s="14" t="e">
        <f t="shared" si="65"/>
        <v>#REF!</v>
      </c>
      <c r="G1970" s="14" t="e">
        <f>VLOOKUP(F1970,'Time Chart'!$A$1:$D$25,4,0)</f>
        <v>#REF!</v>
      </c>
      <c r="H1970" s="21" t="e">
        <f>'Ctrl+V'!#REF!</f>
        <v>#REF!</v>
      </c>
      <c r="K1970" s="14" t="str">
        <f t="shared" si="64"/>
        <v>Salida</v>
      </c>
    </row>
    <row r="1971" spans="1:11" x14ac:dyDescent="0.25">
      <c r="A1971" s="14">
        <v>1970</v>
      </c>
      <c r="B1971" s="14" t="e">
        <f>VLOOKUP('Ctrl+V'!#REF!,Data!$A$1:$B$200,2,0)</f>
        <v>#REF!</v>
      </c>
      <c r="C1971" s="19" t="e">
        <f>'Ctrl+V'!#REF!</f>
        <v>#REF!</v>
      </c>
      <c r="D1971" s="20" t="e">
        <f>'Ctrl+V'!#REF!</f>
        <v>#REF!</v>
      </c>
      <c r="E1971" s="14" t="e">
        <f>'Ctrl+V'!#REF!</f>
        <v>#REF!</v>
      </c>
      <c r="F1971" s="14" t="e">
        <f t="shared" si="65"/>
        <v>#REF!</v>
      </c>
      <c r="G1971" s="14" t="e">
        <f>VLOOKUP(F1971,'Time Chart'!$A$1:$D$25,4,0)</f>
        <v>#REF!</v>
      </c>
      <c r="H1971" s="21" t="e">
        <f>'Ctrl+V'!#REF!</f>
        <v>#REF!</v>
      </c>
      <c r="K1971" s="14" t="str">
        <f t="shared" si="64"/>
        <v>Salida</v>
      </c>
    </row>
    <row r="1972" spans="1:11" x14ac:dyDescent="0.25">
      <c r="A1972" s="14">
        <v>1971</v>
      </c>
      <c r="B1972" s="14" t="e">
        <f>VLOOKUP('Ctrl+V'!#REF!,Data!$A$1:$B$200,2,0)</f>
        <v>#REF!</v>
      </c>
      <c r="C1972" s="19" t="e">
        <f>'Ctrl+V'!#REF!</f>
        <v>#REF!</v>
      </c>
      <c r="D1972" s="20" t="e">
        <f>'Ctrl+V'!#REF!</f>
        <v>#REF!</v>
      </c>
      <c r="E1972" s="14" t="e">
        <f>'Ctrl+V'!#REF!</f>
        <v>#REF!</v>
      </c>
      <c r="F1972" s="14" t="e">
        <f t="shared" si="65"/>
        <v>#REF!</v>
      </c>
      <c r="G1972" s="14" t="e">
        <f>VLOOKUP(F1972,'Time Chart'!$A$1:$D$25,4,0)</f>
        <v>#REF!</v>
      </c>
      <c r="H1972" s="21" t="e">
        <f>'Ctrl+V'!#REF!</f>
        <v>#REF!</v>
      </c>
      <c r="K1972" s="14" t="str">
        <f t="shared" si="64"/>
        <v>Salida</v>
      </c>
    </row>
    <row r="1973" spans="1:11" x14ac:dyDescent="0.25">
      <c r="A1973" s="14">
        <v>1972</v>
      </c>
      <c r="B1973" s="14" t="e">
        <f>VLOOKUP('Ctrl+V'!#REF!,Data!$A$1:$B$200,2,0)</f>
        <v>#REF!</v>
      </c>
      <c r="C1973" s="19" t="e">
        <f>'Ctrl+V'!#REF!</f>
        <v>#REF!</v>
      </c>
      <c r="D1973" s="20" t="e">
        <f>'Ctrl+V'!#REF!</f>
        <v>#REF!</v>
      </c>
      <c r="E1973" s="14" t="e">
        <f>'Ctrl+V'!#REF!</f>
        <v>#REF!</v>
      </c>
      <c r="F1973" s="14" t="e">
        <f t="shared" si="65"/>
        <v>#REF!</v>
      </c>
      <c r="G1973" s="14" t="e">
        <f>VLOOKUP(F1973,'Time Chart'!$A$1:$D$25,4,0)</f>
        <v>#REF!</v>
      </c>
      <c r="H1973" s="21" t="e">
        <f>'Ctrl+V'!#REF!</f>
        <v>#REF!</v>
      </c>
      <c r="K1973" s="14" t="str">
        <f t="shared" si="64"/>
        <v>Salida</v>
      </c>
    </row>
    <row r="1974" spans="1:11" x14ac:dyDescent="0.25">
      <c r="A1974" s="14">
        <v>1973</v>
      </c>
      <c r="B1974" s="14" t="e">
        <f>VLOOKUP('Ctrl+V'!#REF!,Data!$A$1:$B$200,2,0)</f>
        <v>#REF!</v>
      </c>
      <c r="C1974" s="19" t="e">
        <f>'Ctrl+V'!#REF!</f>
        <v>#REF!</v>
      </c>
      <c r="D1974" s="20" t="e">
        <f>'Ctrl+V'!#REF!</f>
        <v>#REF!</v>
      </c>
      <c r="E1974" s="14" t="e">
        <f>'Ctrl+V'!#REF!</f>
        <v>#REF!</v>
      </c>
      <c r="F1974" s="14" t="e">
        <f t="shared" si="65"/>
        <v>#REF!</v>
      </c>
      <c r="G1974" s="14" t="e">
        <f>VLOOKUP(F1974,'Time Chart'!$A$1:$D$25,4,0)</f>
        <v>#REF!</v>
      </c>
      <c r="H1974" s="21" t="e">
        <f>'Ctrl+V'!#REF!</f>
        <v>#REF!</v>
      </c>
      <c r="K1974" s="14" t="str">
        <f t="shared" si="64"/>
        <v>Salida</v>
      </c>
    </row>
    <row r="1975" spans="1:11" x14ac:dyDescent="0.25">
      <c r="A1975" s="14">
        <v>1974</v>
      </c>
      <c r="B1975" s="14" t="e">
        <f>VLOOKUP('Ctrl+V'!#REF!,Data!$A$1:$B$200,2,0)</f>
        <v>#REF!</v>
      </c>
      <c r="C1975" s="19" t="e">
        <f>'Ctrl+V'!#REF!</f>
        <v>#REF!</v>
      </c>
      <c r="D1975" s="20" t="e">
        <f>'Ctrl+V'!#REF!</f>
        <v>#REF!</v>
      </c>
      <c r="E1975" s="14" t="e">
        <f>'Ctrl+V'!#REF!</f>
        <v>#REF!</v>
      </c>
      <c r="F1975" s="14" t="e">
        <f t="shared" si="65"/>
        <v>#REF!</v>
      </c>
      <c r="G1975" s="14" t="e">
        <f>VLOOKUP(F1975,'Time Chart'!$A$1:$D$25,4,0)</f>
        <v>#REF!</v>
      </c>
      <c r="H1975" s="21" t="e">
        <f>'Ctrl+V'!#REF!</f>
        <v>#REF!</v>
      </c>
      <c r="K1975" s="14" t="str">
        <f t="shared" si="64"/>
        <v>Salida</v>
      </c>
    </row>
    <row r="1976" spans="1:11" x14ac:dyDescent="0.25">
      <c r="A1976" s="14">
        <v>1975</v>
      </c>
      <c r="B1976" s="14" t="e">
        <f>VLOOKUP('Ctrl+V'!#REF!,Data!$A$1:$B$200,2,0)</f>
        <v>#REF!</v>
      </c>
      <c r="C1976" s="19" t="e">
        <f>'Ctrl+V'!#REF!</f>
        <v>#REF!</v>
      </c>
      <c r="D1976" s="20" t="e">
        <f>'Ctrl+V'!#REF!</f>
        <v>#REF!</v>
      </c>
      <c r="E1976" s="14" t="e">
        <f>'Ctrl+V'!#REF!</f>
        <v>#REF!</v>
      </c>
      <c r="F1976" s="14" t="e">
        <f t="shared" si="65"/>
        <v>#REF!</v>
      </c>
      <c r="G1976" s="14" t="e">
        <f>VLOOKUP(F1976,'Time Chart'!$A$1:$D$25,4,0)</f>
        <v>#REF!</v>
      </c>
      <c r="H1976" s="21" t="e">
        <f>'Ctrl+V'!#REF!</f>
        <v>#REF!</v>
      </c>
      <c r="K1976" s="14" t="str">
        <f t="shared" si="64"/>
        <v>Salida</v>
      </c>
    </row>
    <row r="1977" spans="1:11" x14ac:dyDescent="0.25">
      <c r="A1977" s="14">
        <v>1976</v>
      </c>
      <c r="B1977" s="14" t="e">
        <f>VLOOKUP('Ctrl+V'!#REF!,Data!$A$1:$B$200,2,0)</f>
        <v>#REF!</v>
      </c>
      <c r="C1977" s="19" t="e">
        <f>'Ctrl+V'!#REF!</f>
        <v>#REF!</v>
      </c>
      <c r="D1977" s="20" t="e">
        <f>'Ctrl+V'!#REF!</f>
        <v>#REF!</v>
      </c>
      <c r="E1977" s="14" t="e">
        <f>'Ctrl+V'!#REF!</f>
        <v>#REF!</v>
      </c>
      <c r="F1977" s="14" t="e">
        <f t="shared" si="65"/>
        <v>#REF!</v>
      </c>
      <c r="G1977" s="14" t="e">
        <f>VLOOKUP(F1977,'Time Chart'!$A$1:$D$25,4,0)</f>
        <v>#REF!</v>
      </c>
      <c r="H1977" s="21" t="e">
        <f>'Ctrl+V'!#REF!</f>
        <v>#REF!</v>
      </c>
      <c r="K1977" s="14" t="str">
        <f t="shared" si="64"/>
        <v>Salida</v>
      </c>
    </row>
    <row r="1978" spans="1:11" x14ac:dyDescent="0.25">
      <c r="A1978" s="14">
        <v>1977</v>
      </c>
      <c r="B1978" s="14" t="e">
        <f>VLOOKUP('Ctrl+V'!#REF!,Data!$A$1:$B$200,2,0)</f>
        <v>#REF!</v>
      </c>
      <c r="C1978" s="19" t="e">
        <f>'Ctrl+V'!#REF!</f>
        <v>#REF!</v>
      </c>
      <c r="D1978" s="20" t="e">
        <f>'Ctrl+V'!#REF!</f>
        <v>#REF!</v>
      </c>
      <c r="E1978" s="14" t="e">
        <f>'Ctrl+V'!#REF!</f>
        <v>#REF!</v>
      </c>
      <c r="F1978" s="14" t="e">
        <f t="shared" si="65"/>
        <v>#REF!</v>
      </c>
      <c r="G1978" s="14" t="e">
        <f>VLOOKUP(F1978,'Time Chart'!$A$1:$D$25,4,0)</f>
        <v>#REF!</v>
      </c>
      <c r="H1978" s="21" t="e">
        <f>'Ctrl+V'!#REF!</f>
        <v>#REF!</v>
      </c>
      <c r="K1978" s="14" t="str">
        <f t="shared" si="64"/>
        <v>Salida</v>
      </c>
    </row>
    <row r="1979" spans="1:11" x14ac:dyDescent="0.25">
      <c r="A1979" s="14">
        <v>1978</v>
      </c>
      <c r="B1979" s="14" t="e">
        <f>VLOOKUP('Ctrl+V'!#REF!,Data!$A$1:$B$200,2,0)</f>
        <v>#REF!</v>
      </c>
      <c r="C1979" s="19" t="e">
        <f>'Ctrl+V'!#REF!</f>
        <v>#REF!</v>
      </c>
      <c r="D1979" s="20" t="e">
        <f>'Ctrl+V'!#REF!</f>
        <v>#REF!</v>
      </c>
      <c r="E1979" s="14" t="e">
        <f>'Ctrl+V'!#REF!</f>
        <v>#REF!</v>
      </c>
      <c r="F1979" s="14" t="e">
        <f t="shared" si="65"/>
        <v>#REF!</v>
      </c>
      <c r="G1979" s="14" t="e">
        <f>VLOOKUP(F1979,'Time Chart'!$A$1:$D$25,4,0)</f>
        <v>#REF!</v>
      </c>
      <c r="H1979" s="21" t="e">
        <f>'Ctrl+V'!#REF!</f>
        <v>#REF!</v>
      </c>
      <c r="K1979" s="14" t="str">
        <f t="shared" si="64"/>
        <v>Salida</v>
      </c>
    </row>
    <row r="1980" spans="1:11" x14ac:dyDescent="0.25">
      <c r="A1980" s="14">
        <v>1979</v>
      </c>
      <c r="B1980" s="14" t="e">
        <f>VLOOKUP('Ctrl+V'!#REF!,Data!$A$1:$B$200,2,0)</f>
        <v>#REF!</v>
      </c>
      <c r="C1980" s="19" t="e">
        <f>'Ctrl+V'!#REF!</f>
        <v>#REF!</v>
      </c>
      <c r="D1980" s="20" t="e">
        <f>'Ctrl+V'!#REF!</f>
        <v>#REF!</v>
      </c>
      <c r="E1980" s="14" t="e">
        <f>'Ctrl+V'!#REF!</f>
        <v>#REF!</v>
      </c>
      <c r="F1980" s="14" t="e">
        <f t="shared" si="65"/>
        <v>#REF!</v>
      </c>
      <c r="G1980" s="14" t="e">
        <f>VLOOKUP(F1980,'Time Chart'!$A$1:$D$25,4,0)</f>
        <v>#REF!</v>
      </c>
      <c r="H1980" s="21" t="e">
        <f>'Ctrl+V'!#REF!</f>
        <v>#REF!</v>
      </c>
      <c r="K1980" s="14" t="str">
        <f t="shared" si="64"/>
        <v>Salida</v>
      </c>
    </row>
    <row r="1981" spans="1:11" x14ac:dyDescent="0.25">
      <c r="A1981" s="14">
        <v>1980</v>
      </c>
      <c r="B1981" s="14" t="e">
        <f>VLOOKUP('Ctrl+V'!#REF!,Data!$A$1:$B$200,2,0)</f>
        <v>#REF!</v>
      </c>
      <c r="C1981" s="19" t="e">
        <f>'Ctrl+V'!#REF!</f>
        <v>#REF!</v>
      </c>
      <c r="D1981" s="20" t="e">
        <f>'Ctrl+V'!#REF!</f>
        <v>#REF!</v>
      </c>
      <c r="E1981" s="14" t="e">
        <f>'Ctrl+V'!#REF!</f>
        <v>#REF!</v>
      </c>
      <c r="F1981" s="14" t="e">
        <f t="shared" si="65"/>
        <v>#REF!</v>
      </c>
      <c r="G1981" s="14" t="e">
        <f>VLOOKUP(F1981,'Time Chart'!$A$1:$D$25,4,0)</f>
        <v>#REF!</v>
      </c>
      <c r="H1981" s="21" t="e">
        <f>'Ctrl+V'!#REF!</f>
        <v>#REF!</v>
      </c>
      <c r="K1981" s="14" t="str">
        <f t="shared" si="64"/>
        <v>Salida</v>
      </c>
    </row>
    <row r="1982" spans="1:11" x14ac:dyDescent="0.25">
      <c r="A1982" s="14">
        <v>1981</v>
      </c>
      <c r="B1982" s="14" t="e">
        <f>VLOOKUP('Ctrl+V'!#REF!,Data!$A$1:$B$200,2,0)</f>
        <v>#REF!</v>
      </c>
      <c r="C1982" s="19" t="e">
        <f>'Ctrl+V'!#REF!</f>
        <v>#REF!</v>
      </c>
      <c r="D1982" s="20" t="e">
        <f>'Ctrl+V'!#REF!</f>
        <v>#REF!</v>
      </c>
      <c r="E1982" s="14" t="e">
        <f>'Ctrl+V'!#REF!</f>
        <v>#REF!</v>
      </c>
      <c r="F1982" s="14" t="e">
        <f t="shared" si="65"/>
        <v>#REF!</v>
      </c>
      <c r="G1982" s="14" t="e">
        <f>VLOOKUP(F1982,'Time Chart'!$A$1:$D$25,4,0)</f>
        <v>#REF!</v>
      </c>
      <c r="H1982" s="21" t="e">
        <f>'Ctrl+V'!#REF!</f>
        <v>#REF!</v>
      </c>
      <c r="K1982" s="14" t="str">
        <f t="shared" si="64"/>
        <v>Salida</v>
      </c>
    </row>
    <row r="1983" spans="1:11" x14ac:dyDescent="0.25">
      <c r="A1983" s="14">
        <v>1982</v>
      </c>
      <c r="B1983" s="14" t="e">
        <f>VLOOKUP('Ctrl+V'!#REF!,Data!$A$1:$B$200,2,0)</f>
        <v>#REF!</v>
      </c>
      <c r="C1983" s="19" t="e">
        <f>'Ctrl+V'!#REF!</f>
        <v>#REF!</v>
      </c>
      <c r="D1983" s="20" t="e">
        <f>'Ctrl+V'!#REF!</f>
        <v>#REF!</v>
      </c>
      <c r="E1983" s="14" t="e">
        <f>'Ctrl+V'!#REF!</f>
        <v>#REF!</v>
      </c>
      <c r="F1983" s="14" t="e">
        <f t="shared" si="65"/>
        <v>#REF!</v>
      </c>
      <c r="G1983" s="14" t="e">
        <f>VLOOKUP(F1983,'Time Chart'!$A$1:$D$25,4,0)</f>
        <v>#REF!</v>
      </c>
      <c r="H1983" s="21" t="e">
        <f>'Ctrl+V'!#REF!</f>
        <v>#REF!</v>
      </c>
      <c r="K1983" s="14" t="str">
        <f t="shared" si="64"/>
        <v>Salida</v>
      </c>
    </row>
    <row r="1984" spans="1:11" x14ac:dyDescent="0.25">
      <c r="A1984" s="14">
        <v>1983</v>
      </c>
      <c r="B1984" s="14" t="e">
        <f>VLOOKUP('Ctrl+V'!#REF!,Data!$A$1:$B$200,2,0)</f>
        <v>#REF!</v>
      </c>
      <c r="C1984" s="19" t="e">
        <f>'Ctrl+V'!#REF!</f>
        <v>#REF!</v>
      </c>
      <c r="D1984" s="20" t="e">
        <f>'Ctrl+V'!#REF!</f>
        <v>#REF!</v>
      </c>
      <c r="E1984" s="14" t="e">
        <f>'Ctrl+V'!#REF!</f>
        <v>#REF!</v>
      </c>
      <c r="F1984" s="14" t="e">
        <f t="shared" si="65"/>
        <v>#REF!</v>
      </c>
      <c r="G1984" s="14" t="e">
        <f>VLOOKUP(F1984,'Time Chart'!$A$1:$D$25,4,0)</f>
        <v>#REF!</v>
      </c>
      <c r="H1984" s="21" t="e">
        <f>'Ctrl+V'!#REF!</f>
        <v>#REF!</v>
      </c>
      <c r="K1984" s="14" t="str">
        <f t="shared" si="64"/>
        <v>Salida</v>
      </c>
    </row>
    <row r="1985" spans="1:11" x14ac:dyDescent="0.25">
      <c r="A1985" s="14">
        <v>1984</v>
      </c>
      <c r="B1985" s="14" t="e">
        <f>VLOOKUP('Ctrl+V'!#REF!,Data!$A$1:$B$200,2,0)</f>
        <v>#REF!</v>
      </c>
      <c r="C1985" s="19" t="e">
        <f>'Ctrl+V'!#REF!</f>
        <v>#REF!</v>
      </c>
      <c r="D1985" s="20" t="e">
        <f>'Ctrl+V'!#REF!</f>
        <v>#REF!</v>
      </c>
      <c r="E1985" s="14" t="e">
        <f>'Ctrl+V'!#REF!</f>
        <v>#REF!</v>
      </c>
      <c r="F1985" s="14" t="e">
        <f t="shared" si="65"/>
        <v>#REF!</v>
      </c>
      <c r="G1985" s="14" t="e">
        <f>VLOOKUP(F1985,'Time Chart'!$A$1:$D$25,4,0)</f>
        <v>#REF!</v>
      </c>
      <c r="H1985" s="21" t="e">
        <f>'Ctrl+V'!#REF!</f>
        <v>#REF!</v>
      </c>
      <c r="K1985" s="14" t="str">
        <f t="shared" si="64"/>
        <v>Salida</v>
      </c>
    </row>
    <row r="1986" spans="1:11" x14ac:dyDescent="0.25">
      <c r="A1986" s="14">
        <v>1985</v>
      </c>
      <c r="B1986" s="14" t="e">
        <f>VLOOKUP('Ctrl+V'!#REF!,Data!$A$1:$B$200,2,0)</f>
        <v>#REF!</v>
      </c>
      <c r="C1986" s="19" t="e">
        <f>'Ctrl+V'!#REF!</f>
        <v>#REF!</v>
      </c>
      <c r="D1986" s="20" t="e">
        <f>'Ctrl+V'!#REF!</f>
        <v>#REF!</v>
      </c>
      <c r="E1986" s="14" t="e">
        <f>'Ctrl+V'!#REF!</f>
        <v>#REF!</v>
      </c>
      <c r="F1986" s="14" t="e">
        <f t="shared" si="65"/>
        <v>#REF!</v>
      </c>
      <c r="G1986" s="14" t="e">
        <f>VLOOKUP(F1986,'Time Chart'!$A$1:$D$25,4,0)</f>
        <v>#REF!</v>
      </c>
      <c r="H1986" s="21" t="e">
        <f>'Ctrl+V'!#REF!</f>
        <v>#REF!</v>
      </c>
      <c r="K1986" s="14" t="str">
        <f t="shared" si="64"/>
        <v>Salida</v>
      </c>
    </row>
    <row r="1987" spans="1:11" x14ac:dyDescent="0.25">
      <c r="A1987" s="14">
        <v>1986</v>
      </c>
      <c r="B1987" s="14" t="e">
        <f>VLOOKUP('Ctrl+V'!#REF!,Data!$A$1:$B$200,2,0)</f>
        <v>#REF!</v>
      </c>
      <c r="C1987" s="19" t="e">
        <f>'Ctrl+V'!#REF!</f>
        <v>#REF!</v>
      </c>
      <c r="D1987" s="20" t="e">
        <f>'Ctrl+V'!#REF!</f>
        <v>#REF!</v>
      </c>
      <c r="E1987" s="14" t="e">
        <f>'Ctrl+V'!#REF!</f>
        <v>#REF!</v>
      </c>
      <c r="F1987" s="14" t="e">
        <f t="shared" si="65"/>
        <v>#REF!</v>
      </c>
      <c r="G1987" s="14" t="e">
        <f>VLOOKUP(F1987,'Time Chart'!$A$1:$D$25,4,0)</f>
        <v>#REF!</v>
      </c>
      <c r="H1987" s="21" t="e">
        <f>'Ctrl+V'!#REF!</f>
        <v>#REF!</v>
      </c>
      <c r="K1987" s="14" t="str">
        <f t="shared" ref="K1987:K2050" si="66">IF(J1987="Santa Lucia","Llegada","Salida")</f>
        <v>Salida</v>
      </c>
    </row>
    <row r="1988" spans="1:11" x14ac:dyDescent="0.25">
      <c r="A1988" s="14">
        <v>1987</v>
      </c>
      <c r="B1988" s="14" t="e">
        <f>VLOOKUP('Ctrl+V'!#REF!,Data!$A$1:$B$200,2,0)</f>
        <v>#REF!</v>
      </c>
      <c r="C1988" s="19" t="e">
        <f>'Ctrl+V'!#REF!</f>
        <v>#REF!</v>
      </c>
      <c r="D1988" s="20" t="e">
        <f>'Ctrl+V'!#REF!</f>
        <v>#REF!</v>
      </c>
      <c r="E1988" s="14" t="e">
        <f>'Ctrl+V'!#REF!</f>
        <v>#REF!</v>
      </c>
      <c r="F1988" s="14" t="e">
        <f t="shared" si="65"/>
        <v>#REF!</v>
      </c>
      <c r="G1988" s="14" t="e">
        <f>VLOOKUP(F1988,'Time Chart'!$A$1:$D$25,4,0)</f>
        <v>#REF!</v>
      </c>
      <c r="H1988" s="21" t="e">
        <f>'Ctrl+V'!#REF!</f>
        <v>#REF!</v>
      </c>
      <c r="K1988" s="14" t="str">
        <f t="shared" si="66"/>
        <v>Salida</v>
      </c>
    </row>
    <row r="1989" spans="1:11" x14ac:dyDescent="0.25">
      <c r="A1989" s="14">
        <v>1988</v>
      </c>
      <c r="B1989" s="14" t="e">
        <f>VLOOKUP('Ctrl+V'!#REF!,Data!$A$1:$B$200,2,0)</f>
        <v>#REF!</v>
      </c>
      <c r="C1989" s="19" t="e">
        <f>'Ctrl+V'!#REF!</f>
        <v>#REF!</v>
      </c>
      <c r="D1989" s="20" t="e">
        <f>'Ctrl+V'!#REF!</f>
        <v>#REF!</v>
      </c>
      <c r="E1989" s="14" t="e">
        <f>'Ctrl+V'!#REF!</f>
        <v>#REF!</v>
      </c>
      <c r="F1989" s="14" t="e">
        <f t="shared" si="65"/>
        <v>#REF!</v>
      </c>
      <c r="G1989" s="14" t="e">
        <f>VLOOKUP(F1989,'Time Chart'!$A$1:$D$25,4,0)</f>
        <v>#REF!</v>
      </c>
      <c r="H1989" s="21" t="e">
        <f>'Ctrl+V'!#REF!</f>
        <v>#REF!</v>
      </c>
      <c r="K1989" s="14" t="str">
        <f t="shared" si="66"/>
        <v>Salida</v>
      </c>
    </row>
    <row r="1990" spans="1:11" x14ac:dyDescent="0.25">
      <c r="A1990" s="14">
        <v>1989</v>
      </c>
      <c r="B1990" s="14" t="e">
        <f>VLOOKUP('Ctrl+V'!#REF!,Data!$A$1:$B$200,2,0)</f>
        <v>#REF!</v>
      </c>
      <c r="C1990" s="19" t="e">
        <f>'Ctrl+V'!#REF!</f>
        <v>#REF!</v>
      </c>
      <c r="D1990" s="20" t="e">
        <f>'Ctrl+V'!#REF!</f>
        <v>#REF!</v>
      </c>
      <c r="E1990" s="14" t="e">
        <f>'Ctrl+V'!#REF!</f>
        <v>#REF!</v>
      </c>
      <c r="F1990" s="14" t="e">
        <f t="shared" si="65"/>
        <v>#REF!</v>
      </c>
      <c r="G1990" s="14" t="e">
        <f>VLOOKUP(F1990,'Time Chart'!$A$1:$D$25,4,0)</f>
        <v>#REF!</v>
      </c>
      <c r="H1990" s="21" t="e">
        <f>'Ctrl+V'!#REF!</f>
        <v>#REF!</v>
      </c>
      <c r="K1990" s="14" t="str">
        <f t="shared" si="66"/>
        <v>Salida</v>
      </c>
    </row>
    <row r="1991" spans="1:11" x14ac:dyDescent="0.25">
      <c r="A1991" s="14">
        <v>1990</v>
      </c>
      <c r="B1991" s="14" t="e">
        <f>VLOOKUP('Ctrl+V'!#REF!,Data!$A$1:$B$200,2,0)</f>
        <v>#REF!</v>
      </c>
      <c r="C1991" s="19" t="e">
        <f>'Ctrl+V'!#REF!</f>
        <v>#REF!</v>
      </c>
      <c r="D1991" s="20" t="e">
        <f>'Ctrl+V'!#REF!</f>
        <v>#REF!</v>
      </c>
      <c r="E1991" s="14" t="e">
        <f>'Ctrl+V'!#REF!</f>
        <v>#REF!</v>
      </c>
      <c r="F1991" s="14" t="e">
        <f t="shared" si="65"/>
        <v>#REF!</v>
      </c>
      <c r="G1991" s="14" t="e">
        <f>VLOOKUP(F1991,'Time Chart'!$A$1:$D$25,4,0)</f>
        <v>#REF!</v>
      </c>
      <c r="H1991" s="21" t="e">
        <f>'Ctrl+V'!#REF!</f>
        <v>#REF!</v>
      </c>
      <c r="K1991" s="14" t="str">
        <f t="shared" si="66"/>
        <v>Salida</v>
      </c>
    </row>
    <row r="1992" spans="1:11" x14ac:dyDescent="0.25">
      <c r="A1992" s="14">
        <v>1991</v>
      </c>
      <c r="B1992" s="14" t="e">
        <f>VLOOKUP('Ctrl+V'!#REF!,Data!$A$1:$B$200,2,0)</f>
        <v>#REF!</v>
      </c>
      <c r="C1992" s="19" t="e">
        <f>'Ctrl+V'!#REF!</f>
        <v>#REF!</v>
      </c>
      <c r="D1992" s="20" t="e">
        <f>'Ctrl+V'!#REF!</f>
        <v>#REF!</v>
      </c>
      <c r="E1992" s="14" t="e">
        <f>'Ctrl+V'!#REF!</f>
        <v>#REF!</v>
      </c>
      <c r="F1992" s="14" t="e">
        <f t="shared" si="65"/>
        <v>#REF!</v>
      </c>
      <c r="G1992" s="14" t="e">
        <f>VLOOKUP(F1992,'Time Chart'!$A$1:$D$25,4,0)</f>
        <v>#REF!</v>
      </c>
      <c r="H1992" s="21" t="e">
        <f>'Ctrl+V'!#REF!</f>
        <v>#REF!</v>
      </c>
      <c r="K1992" s="14" t="str">
        <f t="shared" si="66"/>
        <v>Salida</v>
      </c>
    </row>
    <row r="1993" spans="1:11" x14ac:dyDescent="0.25">
      <c r="A1993" s="14">
        <v>1992</v>
      </c>
      <c r="B1993" s="14" t="e">
        <f>VLOOKUP('Ctrl+V'!#REF!,Data!$A$1:$B$200,2,0)</f>
        <v>#REF!</v>
      </c>
      <c r="C1993" s="19" t="e">
        <f>'Ctrl+V'!#REF!</f>
        <v>#REF!</v>
      </c>
      <c r="D1993" s="20" t="e">
        <f>'Ctrl+V'!#REF!</f>
        <v>#REF!</v>
      </c>
      <c r="E1993" s="14" t="e">
        <f>'Ctrl+V'!#REF!</f>
        <v>#REF!</v>
      </c>
      <c r="F1993" s="14" t="e">
        <f t="shared" si="65"/>
        <v>#REF!</v>
      </c>
      <c r="G1993" s="14" t="e">
        <f>VLOOKUP(F1993,'Time Chart'!$A$1:$D$25,4,0)</f>
        <v>#REF!</v>
      </c>
      <c r="H1993" s="21" t="e">
        <f>'Ctrl+V'!#REF!</f>
        <v>#REF!</v>
      </c>
      <c r="K1993" s="14" t="str">
        <f t="shared" si="66"/>
        <v>Salida</v>
      </c>
    </row>
    <row r="1994" spans="1:11" x14ac:dyDescent="0.25">
      <c r="A1994" s="14">
        <v>1993</v>
      </c>
      <c r="B1994" s="14" t="e">
        <f>VLOOKUP('Ctrl+V'!#REF!,Data!$A$1:$B$200,2,0)</f>
        <v>#REF!</v>
      </c>
      <c r="C1994" s="19" t="e">
        <f>'Ctrl+V'!#REF!</f>
        <v>#REF!</v>
      </c>
      <c r="D1994" s="20" t="e">
        <f>'Ctrl+V'!#REF!</f>
        <v>#REF!</v>
      </c>
      <c r="E1994" s="14" t="e">
        <f>'Ctrl+V'!#REF!</f>
        <v>#REF!</v>
      </c>
      <c r="F1994" s="14" t="e">
        <f t="shared" si="65"/>
        <v>#REF!</v>
      </c>
      <c r="G1994" s="14" t="e">
        <f>VLOOKUP(F1994,'Time Chart'!$A$1:$D$25,4,0)</f>
        <v>#REF!</v>
      </c>
      <c r="H1994" s="21" t="e">
        <f>'Ctrl+V'!#REF!</f>
        <v>#REF!</v>
      </c>
      <c r="K1994" s="14" t="str">
        <f t="shared" si="66"/>
        <v>Salida</v>
      </c>
    </row>
    <row r="1995" spans="1:11" x14ac:dyDescent="0.25">
      <c r="A1995" s="14">
        <v>1994</v>
      </c>
      <c r="B1995" s="14" t="e">
        <f>VLOOKUP('Ctrl+V'!#REF!,Data!$A$1:$B$200,2,0)</f>
        <v>#REF!</v>
      </c>
      <c r="C1995" s="19" t="e">
        <f>'Ctrl+V'!#REF!</f>
        <v>#REF!</v>
      </c>
      <c r="D1995" s="20" t="e">
        <f>'Ctrl+V'!#REF!</f>
        <v>#REF!</v>
      </c>
      <c r="E1995" s="14" t="e">
        <f>'Ctrl+V'!#REF!</f>
        <v>#REF!</v>
      </c>
      <c r="F1995" s="14" t="e">
        <f t="shared" si="65"/>
        <v>#REF!</v>
      </c>
      <c r="G1995" s="14" t="e">
        <f>VLOOKUP(F1995,'Time Chart'!$A$1:$D$25,4,0)</f>
        <v>#REF!</v>
      </c>
      <c r="H1995" s="21" t="e">
        <f>'Ctrl+V'!#REF!</f>
        <v>#REF!</v>
      </c>
      <c r="K1995" s="14" t="str">
        <f t="shared" si="66"/>
        <v>Salida</v>
      </c>
    </row>
    <row r="1996" spans="1:11" x14ac:dyDescent="0.25">
      <c r="A1996" s="14">
        <v>1995</v>
      </c>
      <c r="B1996" s="14" t="e">
        <f>VLOOKUP('Ctrl+V'!#REF!,Data!$A$1:$B$200,2,0)</f>
        <v>#REF!</v>
      </c>
      <c r="C1996" s="19" t="e">
        <f>'Ctrl+V'!#REF!</f>
        <v>#REF!</v>
      </c>
      <c r="D1996" s="20" t="e">
        <f>'Ctrl+V'!#REF!</f>
        <v>#REF!</v>
      </c>
      <c r="E1996" s="14" t="e">
        <f>'Ctrl+V'!#REF!</f>
        <v>#REF!</v>
      </c>
      <c r="F1996" s="14" t="e">
        <f t="shared" si="65"/>
        <v>#REF!</v>
      </c>
      <c r="G1996" s="14" t="e">
        <f>VLOOKUP(F1996,'Time Chart'!$A$1:$D$25,4,0)</f>
        <v>#REF!</v>
      </c>
      <c r="H1996" s="21" t="e">
        <f>'Ctrl+V'!#REF!</f>
        <v>#REF!</v>
      </c>
      <c r="K1996" s="14" t="str">
        <f t="shared" si="66"/>
        <v>Salida</v>
      </c>
    </row>
    <row r="1997" spans="1:11" x14ac:dyDescent="0.25">
      <c r="A1997" s="14">
        <v>1996</v>
      </c>
      <c r="B1997" s="14" t="e">
        <f>VLOOKUP('Ctrl+V'!#REF!,Data!$A$1:$B$200,2,0)</f>
        <v>#REF!</v>
      </c>
      <c r="C1997" s="19" t="e">
        <f>'Ctrl+V'!#REF!</f>
        <v>#REF!</v>
      </c>
      <c r="D1997" s="20" t="e">
        <f>'Ctrl+V'!#REF!</f>
        <v>#REF!</v>
      </c>
      <c r="E1997" s="14" t="e">
        <f>'Ctrl+V'!#REF!</f>
        <v>#REF!</v>
      </c>
      <c r="F1997" s="14" t="e">
        <f t="shared" si="65"/>
        <v>#REF!</v>
      </c>
      <c r="G1997" s="14" t="e">
        <f>VLOOKUP(F1997,'Time Chart'!$A$1:$D$25,4,0)</f>
        <v>#REF!</v>
      </c>
      <c r="H1997" s="21" t="e">
        <f>'Ctrl+V'!#REF!</f>
        <v>#REF!</v>
      </c>
      <c r="K1997" s="14" t="str">
        <f t="shared" si="66"/>
        <v>Salida</v>
      </c>
    </row>
    <row r="1998" spans="1:11" x14ac:dyDescent="0.25">
      <c r="A1998" s="14">
        <v>1997</v>
      </c>
      <c r="B1998" s="14" t="e">
        <f>VLOOKUP('Ctrl+V'!#REF!,Data!$A$1:$B$200,2,0)</f>
        <v>#REF!</v>
      </c>
      <c r="C1998" s="19" t="e">
        <f>'Ctrl+V'!#REF!</f>
        <v>#REF!</v>
      </c>
      <c r="D1998" s="20" t="e">
        <f>'Ctrl+V'!#REF!</f>
        <v>#REF!</v>
      </c>
      <c r="E1998" s="14" t="e">
        <f>'Ctrl+V'!#REF!</f>
        <v>#REF!</v>
      </c>
      <c r="F1998" s="14" t="e">
        <f t="shared" si="65"/>
        <v>#REF!</v>
      </c>
      <c r="G1998" s="14" t="e">
        <f>VLOOKUP(F1998,'Time Chart'!$A$1:$D$25,4,0)</f>
        <v>#REF!</v>
      </c>
      <c r="H1998" s="21" t="e">
        <f>'Ctrl+V'!#REF!</f>
        <v>#REF!</v>
      </c>
      <c r="K1998" s="14" t="str">
        <f t="shared" si="66"/>
        <v>Salida</v>
      </c>
    </row>
    <row r="1999" spans="1:11" x14ac:dyDescent="0.25">
      <c r="A1999" s="14">
        <v>1998</v>
      </c>
      <c r="B1999" s="14" t="e">
        <f>VLOOKUP('Ctrl+V'!#REF!,Data!$A$1:$B$200,2,0)</f>
        <v>#REF!</v>
      </c>
      <c r="C1999" s="19" t="e">
        <f>'Ctrl+V'!#REF!</f>
        <v>#REF!</v>
      </c>
      <c r="D1999" s="20" t="e">
        <f>'Ctrl+V'!#REF!</f>
        <v>#REF!</v>
      </c>
      <c r="E1999" s="14" t="e">
        <f>'Ctrl+V'!#REF!</f>
        <v>#REF!</v>
      </c>
      <c r="F1999" s="14" t="e">
        <f t="shared" si="65"/>
        <v>#REF!</v>
      </c>
      <c r="G1999" s="14" t="e">
        <f>VLOOKUP(F1999,'Time Chart'!$A$1:$D$25,4,0)</f>
        <v>#REF!</v>
      </c>
      <c r="H1999" s="21" t="e">
        <f>'Ctrl+V'!#REF!</f>
        <v>#REF!</v>
      </c>
      <c r="K1999" s="14" t="str">
        <f t="shared" si="66"/>
        <v>Salida</v>
      </c>
    </row>
    <row r="2000" spans="1:11" x14ac:dyDescent="0.25">
      <c r="A2000" s="14">
        <v>1999</v>
      </c>
      <c r="B2000" s="14" t="e">
        <f>VLOOKUP('Ctrl+V'!#REF!,Data!$A$1:$B$200,2,0)</f>
        <v>#REF!</v>
      </c>
      <c r="C2000" s="19" t="e">
        <f>'Ctrl+V'!#REF!</f>
        <v>#REF!</v>
      </c>
      <c r="D2000" s="20" t="e">
        <f>'Ctrl+V'!#REF!</f>
        <v>#REF!</v>
      </c>
      <c r="E2000" s="14" t="e">
        <f>'Ctrl+V'!#REF!</f>
        <v>#REF!</v>
      </c>
      <c r="F2000" s="14" t="e">
        <f t="shared" si="65"/>
        <v>#REF!</v>
      </c>
      <c r="G2000" s="14" t="e">
        <f>VLOOKUP(F2000,'Time Chart'!$A$1:$D$25,4,0)</f>
        <v>#REF!</v>
      </c>
      <c r="H2000" s="21" t="e">
        <f>'Ctrl+V'!#REF!</f>
        <v>#REF!</v>
      </c>
      <c r="K2000" s="14" t="str">
        <f t="shared" si="66"/>
        <v>Salida</v>
      </c>
    </row>
    <row r="2001" spans="1:11" x14ac:dyDescent="0.25">
      <c r="A2001" s="14">
        <v>2000</v>
      </c>
      <c r="B2001" s="14" t="e">
        <f>VLOOKUP('Ctrl+V'!#REF!,Data!$A$1:$B$200,2,0)</f>
        <v>#REF!</v>
      </c>
      <c r="C2001" s="19" t="e">
        <f>'Ctrl+V'!#REF!</f>
        <v>#REF!</v>
      </c>
      <c r="D2001" s="20" t="e">
        <f>'Ctrl+V'!#REF!</f>
        <v>#REF!</v>
      </c>
      <c r="E2001" s="14" t="e">
        <f>'Ctrl+V'!#REF!</f>
        <v>#REF!</v>
      </c>
      <c r="F2001" s="14" t="e">
        <f t="shared" si="65"/>
        <v>#REF!</v>
      </c>
      <c r="G2001" s="14" t="e">
        <f>VLOOKUP(F2001,'Time Chart'!$A$1:$D$25,4,0)</f>
        <v>#REF!</v>
      </c>
      <c r="H2001" s="21" t="e">
        <f>'Ctrl+V'!#REF!</f>
        <v>#REF!</v>
      </c>
      <c r="K2001" s="14" t="str">
        <f t="shared" si="66"/>
        <v>Salida</v>
      </c>
    </row>
    <row r="2002" spans="1:11" x14ac:dyDescent="0.25">
      <c r="A2002" s="14">
        <v>2001</v>
      </c>
      <c r="B2002" s="14" t="e">
        <f>VLOOKUP('Ctrl+V'!#REF!,Data!$A$1:$B$200,2,0)</f>
        <v>#REF!</v>
      </c>
      <c r="C2002" s="19" t="e">
        <f>'Ctrl+V'!#REF!</f>
        <v>#REF!</v>
      </c>
      <c r="D2002" s="20" t="e">
        <f>'Ctrl+V'!#REF!</f>
        <v>#REF!</v>
      </c>
      <c r="E2002" s="14" t="e">
        <f>'Ctrl+V'!#REF!</f>
        <v>#REF!</v>
      </c>
      <c r="F2002" s="14" t="e">
        <f t="shared" si="65"/>
        <v>#REF!</v>
      </c>
      <c r="G2002" s="14" t="e">
        <f>VLOOKUP(F2002,'Time Chart'!$A$1:$D$25,4,0)</f>
        <v>#REF!</v>
      </c>
      <c r="H2002" s="21" t="e">
        <f>'Ctrl+V'!#REF!</f>
        <v>#REF!</v>
      </c>
      <c r="K2002" s="14" t="str">
        <f t="shared" si="66"/>
        <v>Salida</v>
      </c>
    </row>
    <row r="2003" spans="1:11" x14ac:dyDescent="0.25">
      <c r="A2003" s="14">
        <v>2002</v>
      </c>
      <c r="B2003" s="14" t="e">
        <f>VLOOKUP('Ctrl+V'!#REF!,Data!$A$1:$B$200,2,0)</f>
        <v>#REF!</v>
      </c>
      <c r="C2003" s="19" t="e">
        <f>'Ctrl+V'!#REF!</f>
        <v>#REF!</v>
      </c>
      <c r="D2003" s="20" t="e">
        <f>'Ctrl+V'!#REF!</f>
        <v>#REF!</v>
      </c>
      <c r="E2003" s="14" t="e">
        <f>'Ctrl+V'!#REF!</f>
        <v>#REF!</v>
      </c>
      <c r="F2003" s="14" t="e">
        <f t="shared" si="65"/>
        <v>#REF!</v>
      </c>
      <c r="G2003" s="14" t="e">
        <f>VLOOKUP(F2003,'Time Chart'!$A$1:$D$25,4,0)</f>
        <v>#REF!</v>
      </c>
      <c r="H2003" s="21" t="e">
        <f>'Ctrl+V'!#REF!</f>
        <v>#REF!</v>
      </c>
      <c r="K2003" s="14" t="str">
        <f t="shared" si="66"/>
        <v>Salida</v>
      </c>
    </row>
    <row r="2004" spans="1:11" x14ac:dyDescent="0.25">
      <c r="A2004" s="14">
        <v>2003</v>
      </c>
      <c r="B2004" s="14" t="e">
        <f>VLOOKUP('Ctrl+V'!#REF!,Data!$A$1:$B$200,2,0)</f>
        <v>#REF!</v>
      </c>
      <c r="C2004" s="19" t="e">
        <f>'Ctrl+V'!#REF!</f>
        <v>#REF!</v>
      </c>
      <c r="D2004" s="20" t="e">
        <f>'Ctrl+V'!#REF!</f>
        <v>#REF!</v>
      </c>
      <c r="E2004" s="14" t="e">
        <f>'Ctrl+V'!#REF!</f>
        <v>#REF!</v>
      </c>
      <c r="F2004" s="14" t="e">
        <f t="shared" si="65"/>
        <v>#REF!</v>
      </c>
      <c r="G2004" s="14" t="e">
        <f>VLOOKUP(F2004,'Time Chart'!$A$1:$D$25,4,0)</f>
        <v>#REF!</v>
      </c>
      <c r="H2004" s="21" t="e">
        <f>'Ctrl+V'!#REF!</f>
        <v>#REF!</v>
      </c>
      <c r="K2004" s="14" t="str">
        <f t="shared" si="66"/>
        <v>Salida</v>
      </c>
    </row>
    <row r="2005" spans="1:11" x14ac:dyDescent="0.25">
      <c r="A2005" s="14">
        <v>2004</v>
      </c>
      <c r="B2005" s="14" t="e">
        <f>VLOOKUP('Ctrl+V'!#REF!,Data!$A$1:$B$200,2,0)</f>
        <v>#REF!</v>
      </c>
      <c r="C2005" s="19" t="e">
        <f>'Ctrl+V'!#REF!</f>
        <v>#REF!</v>
      </c>
      <c r="D2005" s="20" t="e">
        <f>'Ctrl+V'!#REF!</f>
        <v>#REF!</v>
      </c>
      <c r="E2005" s="14" t="e">
        <f>'Ctrl+V'!#REF!</f>
        <v>#REF!</v>
      </c>
      <c r="F2005" s="14" t="e">
        <f t="shared" si="65"/>
        <v>#REF!</v>
      </c>
      <c r="G2005" s="14" t="e">
        <f>VLOOKUP(F2005,'Time Chart'!$A$1:$D$25,4,0)</f>
        <v>#REF!</v>
      </c>
      <c r="H2005" s="21" t="e">
        <f>'Ctrl+V'!#REF!</f>
        <v>#REF!</v>
      </c>
      <c r="K2005" s="14" t="str">
        <f t="shared" si="66"/>
        <v>Salida</v>
      </c>
    </row>
    <row r="2006" spans="1:11" x14ac:dyDescent="0.25">
      <c r="A2006" s="14">
        <v>2005</v>
      </c>
      <c r="B2006" s="14" t="e">
        <f>VLOOKUP('Ctrl+V'!#REF!,Data!$A$1:$B$200,2,0)</f>
        <v>#REF!</v>
      </c>
      <c r="C2006" s="19" t="e">
        <f>'Ctrl+V'!#REF!</f>
        <v>#REF!</v>
      </c>
      <c r="D2006" s="20" t="e">
        <f>'Ctrl+V'!#REF!</f>
        <v>#REF!</v>
      </c>
      <c r="E2006" s="14" t="e">
        <f>'Ctrl+V'!#REF!</f>
        <v>#REF!</v>
      </c>
      <c r="F2006" s="14" t="e">
        <f t="shared" si="65"/>
        <v>#REF!</v>
      </c>
      <c r="G2006" s="14" t="e">
        <f>VLOOKUP(F2006,'Time Chart'!$A$1:$D$25,4,0)</f>
        <v>#REF!</v>
      </c>
      <c r="H2006" s="21" t="e">
        <f>'Ctrl+V'!#REF!</f>
        <v>#REF!</v>
      </c>
      <c r="K2006" s="14" t="str">
        <f t="shared" si="66"/>
        <v>Salida</v>
      </c>
    </row>
    <row r="2007" spans="1:11" x14ac:dyDescent="0.25">
      <c r="A2007" s="14">
        <v>2006</v>
      </c>
      <c r="B2007" s="14" t="e">
        <f>VLOOKUP('Ctrl+V'!#REF!,Data!$A$1:$B$200,2,0)</f>
        <v>#REF!</v>
      </c>
      <c r="C2007" s="19" t="e">
        <f>'Ctrl+V'!#REF!</f>
        <v>#REF!</v>
      </c>
      <c r="D2007" s="20" t="e">
        <f>'Ctrl+V'!#REF!</f>
        <v>#REF!</v>
      </c>
      <c r="E2007" s="14" t="e">
        <f>'Ctrl+V'!#REF!</f>
        <v>#REF!</v>
      </c>
      <c r="F2007" s="14" t="e">
        <f t="shared" si="65"/>
        <v>#REF!</v>
      </c>
      <c r="G2007" s="14" t="e">
        <f>VLOOKUP(F2007,'Time Chart'!$A$1:$D$25,4,0)</f>
        <v>#REF!</v>
      </c>
      <c r="H2007" s="21" t="e">
        <f>'Ctrl+V'!#REF!</f>
        <v>#REF!</v>
      </c>
      <c r="K2007" s="14" t="str">
        <f t="shared" si="66"/>
        <v>Salida</v>
      </c>
    </row>
    <row r="2008" spans="1:11" x14ac:dyDescent="0.25">
      <c r="A2008" s="14">
        <v>2007</v>
      </c>
      <c r="B2008" s="14" t="e">
        <f>VLOOKUP('Ctrl+V'!#REF!,Data!$A$1:$B$200,2,0)</f>
        <v>#REF!</v>
      </c>
      <c r="C2008" s="19" t="e">
        <f>'Ctrl+V'!#REF!</f>
        <v>#REF!</v>
      </c>
      <c r="D2008" s="20" t="e">
        <f>'Ctrl+V'!#REF!</f>
        <v>#REF!</v>
      </c>
      <c r="E2008" s="14" t="e">
        <f>'Ctrl+V'!#REF!</f>
        <v>#REF!</v>
      </c>
      <c r="F2008" s="14" t="e">
        <f t="shared" si="65"/>
        <v>#REF!</v>
      </c>
      <c r="G2008" s="14" t="e">
        <f>VLOOKUP(F2008,'Time Chart'!$A$1:$D$25,4,0)</f>
        <v>#REF!</v>
      </c>
      <c r="H2008" s="21" t="e">
        <f>'Ctrl+V'!#REF!</f>
        <v>#REF!</v>
      </c>
      <c r="K2008" s="14" t="str">
        <f t="shared" si="66"/>
        <v>Salida</v>
      </c>
    </row>
    <row r="2009" spans="1:11" x14ac:dyDescent="0.25">
      <c r="A2009" s="14">
        <v>2008</v>
      </c>
      <c r="B2009" s="14" t="e">
        <f>VLOOKUP('Ctrl+V'!#REF!,Data!$A$1:$B$200,2,0)</f>
        <v>#REF!</v>
      </c>
      <c r="C2009" s="19" t="e">
        <f>'Ctrl+V'!#REF!</f>
        <v>#REF!</v>
      </c>
      <c r="D2009" s="20" t="e">
        <f>'Ctrl+V'!#REF!</f>
        <v>#REF!</v>
      </c>
      <c r="E2009" s="14" t="e">
        <f>'Ctrl+V'!#REF!</f>
        <v>#REF!</v>
      </c>
      <c r="F2009" s="14" t="e">
        <f t="shared" si="65"/>
        <v>#REF!</v>
      </c>
      <c r="G2009" s="14" t="e">
        <f>VLOOKUP(F2009,'Time Chart'!$A$1:$D$25,4,0)</f>
        <v>#REF!</v>
      </c>
      <c r="H2009" s="21" t="e">
        <f>'Ctrl+V'!#REF!</f>
        <v>#REF!</v>
      </c>
      <c r="K2009" s="14" t="str">
        <f t="shared" si="66"/>
        <v>Salida</v>
      </c>
    </row>
    <row r="2010" spans="1:11" x14ac:dyDescent="0.25">
      <c r="A2010" s="14">
        <v>2009</v>
      </c>
      <c r="B2010" s="14" t="e">
        <f>VLOOKUP('Ctrl+V'!#REF!,Data!$A$1:$B$200,2,0)</f>
        <v>#REF!</v>
      </c>
      <c r="C2010" s="19" t="e">
        <f>'Ctrl+V'!#REF!</f>
        <v>#REF!</v>
      </c>
      <c r="D2010" s="20" t="e">
        <f>'Ctrl+V'!#REF!</f>
        <v>#REF!</v>
      </c>
      <c r="E2010" s="14" t="e">
        <f>'Ctrl+V'!#REF!</f>
        <v>#REF!</v>
      </c>
      <c r="F2010" s="14" t="e">
        <f t="shared" si="65"/>
        <v>#REF!</v>
      </c>
      <c r="G2010" s="14" t="e">
        <f>VLOOKUP(F2010,'Time Chart'!$A$1:$D$25,4,0)</f>
        <v>#REF!</v>
      </c>
      <c r="H2010" s="21" t="e">
        <f>'Ctrl+V'!#REF!</f>
        <v>#REF!</v>
      </c>
      <c r="K2010" s="14" t="str">
        <f t="shared" si="66"/>
        <v>Salida</v>
      </c>
    </row>
    <row r="2011" spans="1:11" x14ac:dyDescent="0.25">
      <c r="A2011" s="14">
        <v>2010</v>
      </c>
      <c r="B2011" s="14" t="e">
        <f>VLOOKUP('Ctrl+V'!#REF!,Data!$A$1:$B$200,2,0)</f>
        <v>#REF!</v>
      </c>
      <c r="C2011" s="19" t="e">
        <f>'Ctrl+V'!#REF!</f>
        <v>#REF!</v>
      </c>
      <c r="D2011" s="20" t="e">
        <f>'Ctrl+V'!#REF!</f>
        <v>#REF!</v>
      </c>
      <c r="E2011" s="14" t="e">
        <f>'Ctrl+V'!#REF!</f>
        <v>#REF!</v>
      </c>
      <c r="F2011" s="14" t="e">
        <f t="shared" si="65"/>
        <v>#REF!</v>
      </c>
      <c r="G2011" s="14" t="e">
        <f>VLOOKUP(F2011,'Time Chart'!$A$1:$D$25,4,0)</f>
        <v>#REF!</v>
      </c>
      <c r="H2011" s="21" t="e">
        <f>'Ctrl+V'!#REF!</f>
        <v>#REF!</v>
      </c>
      <c r="K2011" s="14" t="str">
        <f t="shared" si="66"/>
        <v>Salida</v>
      </c>
    </row>
    <row r="2012" spans="1:11" x14ac:dyDescent="0.25">
      <c r="A2012" s="14">
        <v>2011</v>
      </c>
      <c r="B2012" s="14" t="e">
        <f>VLOOKUP('Ctrl+V'!#REF!,Data!$A$1:$B$200,2,0)</f>
        <v>#REF!</v>
      </c>
      <c r="C2012" s="19" t="e">
        <f>'Ctrl+V'!#REF!</f>
        <v>#REF!</v>
      </c>
      <c r="D2012" s="20" t="e">
        <f>'Ctrl+V'!#REF!</f>
        <v>#REF!</v>
      </c>
      <c r="E2012" s="14" t="e">
        <f>'Ctrl+V'!#REF!</f>
        <v>#REF!</v>
      </c>
      <c r="F2012" s="14" t="e">
        <f t="shared" si="65"/>
        <v>#REF!</v>
      </c>
      <c r="G2012" s="14" t="e">
        <f>VLOOKUP(F2012,'Time Chart'!$A$1:$D$25,4,0)</f>
        <v>#REF!</v>
      </c>
      <c r="H2012" s="21" t="e">
        <f>'Ctrl+V'!#REF!</f>
        <v>#REF!</v>
      </c>
      <c r="K2012" s="14" t="str">
        <f t="shared" si="66"/>
        <v>Salida</v>
      </c>
    </row>
    <row r="2013" spans="1:11" x14ac:dyDescent="0.25">
      <c r="A2013" s="14">
        <v>2012</v>
      </c>
      <c r="B2013" s="14" t="e">
        <f>VLOOKUP('Ctrl+V'!#REF!,Data!$A$1:$B$200,2,0)</f>
        <v>#REF!</v>
      </c>
      <c r="C2013" s="19" t="e">
        <f>'Ctrl+V'!#REF!</f>
        <v>#REF!</v>
      </c>
      <c r="D2013" s="20" t="e">
        <f>'Ctrl+V'!#REF!</f>
        <v>#REF!</v>
      </c>
      <c r="E2013" s="14" t="e">
        <f>'Ctrl+V'!#REF!</f>
        <v>#REF!</v>
      </c>
      <c r="F2013" s="14" t="e">
        <f t="shared" si="65"/>
        <v>#REF!</v>
      </c>
      <c r="G2013" s="14" t="e">
        <f>VLOOKUP(F2013,'Time Chart'!$A$1:$D$25,4,0)</f>
        <v>#REF!</v>
      </c>
      <c r="H2013" s="21" t="e">
        <f>'Ctrl+V'!#REF!</f>
        <v>#REF!</v>
      </c>
      <c r="K2013" s="14" t="str">
        <f t="shared" si="66"/>
        <v>Salida</v>
      </c>
    </row>
    <row r="2014" spans="1:11" x14ac:dyDescent="0.25">
      <c r="A2014" s="14">
        <v>2013</v>
      </c>
      <c r="B2014" s="14" t="e">
        <f>VLOOKUP('Ctrl+V'!#REF!,Data!$A$1:$B$200,2,0)</f>
        <v>#REF!</v>
      </c>
      <c r="C2014" s="19" t="e">
        <f>'Ctrl+V'!#REF!</f>
        <v>#REF!</v>
      </c>
      <c r="D2014" s="20" t="e">
        <f>'Ctrl+V'!#REF!</f>
        <v>#REF!</v>
      </c>
      <c r="E2014" s="14" t="e">
        <f>'Ctrl+V'!#REF!</f>
        <v>#REF!</v>
      </c>
      <c r="F2014" s="14" t="e">
        <f t="shared" si="65"/>
        <v>#REF!</v>
      </c>
      <c r="G2014" s="14" t="e">
        <f>VLOOKUP(F2014,'Time Chart'!$A$1:$D$25,4,0)</f>
        <v>#REF!</v>
      </c>
      <c r="H2014" s="21" t="e">
        <f>'Ctrl+V'!#REF!</f>
        <v>#REF!</v>
      </c>
      <c r="K2014" s="14" t="str">
        <f t="shared" si="66"/>
        <v>Salida</v>
      </c>
    </row>
    <row r="2015" spans="1:11" x14ac:dyDescent="0.25">
      <c r="A2015" s="14">
        <v>2014</v>
      </c>
      <c r="B2015" s="14" t="e">
        <f>VLOOKUP('Ctrl+V'!#REF!,Data!$A$1:$B$200,2,0)</f>
        <v>#REF!</v>
      </c>
      <c r="C2015" s="19" t="e">
        <f>'Ctrl+V'!#REF!</f>
        <v>#REF!</v>
      </c>
      <c r="D2015" s="20" t="e">
        <f>'Ctrl+V'!#REF!</f>
        <v>#REF!</v>
      </c>
      <c r="E2015" s="14" t="e">
        <f>'Ctrl+V'!#REF!</f>
        <v>#REF!</v>
      </c>
      <c r="F2015" s="14" t="e">
        <f t="shared" si="65"/>
        <v>#REF!</v>
      </c>
      <c r="G2015" s="14" t="e">
        <f>VLOOKUP(F2015,'Time Chart'!$A$1:$D$25,4,0)</f>
        <v>#REF!</v>
      </c>
      <c r="H2015" s="21" t="e">
        <f>'Ctrl+V'!#REF!</f>
        <v>#REF!</v>
      </c>
      <c r="K2015" s="14" t="str">
        <f t="shared" si="66"/>
        <v>Salida</v>
      </c>
    </row>
    <row r="2016" spans="1:11" x14ac:dyDescent="0.25">
      <c r="A2016" s="14">
        <v>2015</v>
      </c>
      <c r="B2016" s="14" t="e">
        <f>VLOOKUP('Ctrl+V'!#REF!,Data!$A$1:$B$200,2,0)</f>
        <v>#REF!</v>
      </c>
      <c r="C2016" s="19" t="e">
        <f>'Ctrl+V'!#REF!</f>
        <v>#REF!</v>
      </c>
      <c r="D2016" s="20" t="e">
        <f>'Ctrl+V'!#REF!</f>
        <v>#REF!</v>
      </c>
      <c r="E2016" s="14" t="e">
        <f>'Ctrl+V'!#REF!</f>
        <v>#REF!</v>
      </c>
      <c r="F2016" s="14" t="e">
        <f t="shared" si="65"/>
        <v>#REF!</v>
      </c>
      <c r="G2016" s="14" t="e">
        <f>VLOOKUP(F2016,'Time Chart'!$A$1:$D$25,4,0)</f>
        <v>#REF!</v>
      </c>
      <c r="H2016" s="21" t="e">
        <f>'Ctrl+V'!#REF!</f>
        <v>#REF!</v>
      </c>
      <c r="K2016" s="14" t="str">
        <f t="shared" si="66"/>
        <v>Salida</v>
      </c>
    </row>
    <row r="2017" spans="1:11" x14ac:dyDescent="0.25">
      <c r="A2017" s="14">
        <v>2016</v>
      </c>
      <c r="B2017" s="14" t="e">
        <f>VLOOKUP('Ctrl+V'!#REF!,Data!$A$1:$B$200,2,0)</f>
        <v>#REF!</v>
      </c>
      <c r="C2017" s="19" t="e">
        <f>'Ctrl+V'!#REF!</f>
        <v>#REF!</v>
      </c>
      <c r="D2017" s="20" t="e">
        <f>'Ctrl+V'!#REF!</f>
        <v>#REF!</v>
      </c>
      <c r="E2017" s="14" t="e">
        <f>'Ctrl+V'!#REF!</f>
        <v>#REF!</v>
      </c>
      <c r="F2017" s="14" t="e">
        <f t="shared" si="65"/>
        <v>#REF!</v>
      </c>
      <c r="G2017" s="14" t="e">
        <f>VLOOKUP(F2017,'Time Chart'!$A$1:$D$25,4,0)</f>
        <v>#REF!</v>
      </c>
      <c r="H2017" s="21" t="e">
        <f>'Ctrl+V'!#REF!</f>
        <v>#REF!</v>
      </c>
      <c r="K2017" s="14" t="str">
        <f t="shared" si="66"/>
        <v>Salida</v>
      </c>
    </row>
    <row r="2018" spans="1:11" x14ac:dyDescent="0.25">
      <c r="A2018" s="14">
        <v>2017</v>
      </c>
      <c r="B2018" s="14" t="e">
        <f>VLOOKUP('Ctrl+V'!#REF!,Data!$A$1:$B$200,2,0)</f>
        <v>#REF!</v>
      </c>
      <c r="C2018" s="19" t="e">
        <f>'Ctrl+V'!#REF!</f>
        <v>#REF!</v>
      </c>
      <c r="D2018" s="20" t="e">
        <f>'Ctrl+V'!#REF!</f>
        <v>#REF!</v>
      </c>
      <c r="E2018" s="14" t="e">
        <f>'Ctrl+V'!#REF!</f>
        <v>#REF!</v>
      </c>
      <c r="F2018" s="14" t="e">
        <f t="shared" si="65"/>
        <v>#REF!</v>
      </c>
      <c r="G2018" s="14" t="e">
        <f>VLOOKUP(F2018,'Time Chart'!$A$1:$D$25,4,0)</f>
        <v>#REF!</v>
      </c>
      <c r="H2018" s="21" t="e">
        <f>'Ctrl+V'!#REF!</f>
        <v>#REF!</v>
      </c>
      <c r="K2018" s="14" t="str">
        <f t="shared" si="66"/>
        <v>Salida</v>
      </c>
    </row>
    <row r="2019" spans="1:11" x14ac:dyDescent="0.25">
      <c r="A2019" s="14">
        <v>2018</v>
      </c>
      <c r="B2019" s="14" t="e">
        <f>VLOOKUP('Ctrl+V'!#REF!,Data!$A$1:$B$200,2,0)</f>
        <v>#REF!</v>
      </c>
      <c r="C2019" s="19" t="e">
        <f>'Ctrl+V'!#REF!</f>
        <v>#REF!</v>
      </c>
      <c r="D2019" s="20" t="e">
        <f>'Ctrl+V'!#REF!</f>
        <v>#REF!</v>
      </c>
      <c r="E2019" s="14" t="e">
        <f>'Ctrl+V'!#REF!</f>
        <v>#REF!</v>
      </c>
      <c r="F2019" s="14" t="e">
        <f t="shared" si="65"/>
        <v>#REF!</v>
      </c>
      <c r="G2019" s="14" t="e">
        <f>VLOOKUP(F2019,'Time Chart'!$A$1:$D$25,4,0)</f>
        <v>#REF!</v>
      </c>
      <c r="H2019" s="21" t="e">
        <f>'Ctrl+V'!#REF!</f>
        <v>#REF!</v>
      </c>
      <c r="K2019" s="14" t="str">
        <f t="shared" si="66"/>
        <v>Salida</v>
      </c>
    </row>
    <row r="2020" spans="1:11" x14ac:dyDescent="0.25">
      <c r="A2020" s="14">
        <v>2019</v>
      </c>
      <c r="B2020" s="14" t="e">
        <f>VLOOKUP('Ctrl+V'!#REF!,Data!$A$1:$B$200,2,0)</f>
        <v>#REF!</v>
      </c>
      <c r="C2020" s="19" t="e">
        <f>'Ctrl+V'!#REF!</f>
        <v>#REF!</v>
      </c>
      <c r="D2020" s="20" t="e">
        <f>'Ctrl+V'!#REF!</f>
        <v>#REF!</v>
      </c>
      <c r="E2020" s="14" t="e">
        <f>'Ctrl+V'!#REF!</f>
        <v>#REF!</v>
      </c>
      <c r="F2020" s="14" t="e">
        <f t="shared" si="65"/>
        <v>#REF!</v>
      </c>
      <c r="G2020" s="14" t="e">
        <f>VLOOKUP(F2020,'Time Chart'!$A$1:$D$25,4,0)</f>
        <v>#REF!</v>
      </c>
      <c r="H2020" s="21" t="e">
        <f>'Ctrl+V'!#REF!</f>
        <v>#REF!</v>
      </c>
      <c r="K2020" s="14" t="str">
        <f t="shared" si="66"/>
        <v>Salida</v>
      </c>
    </row>
    <row r="2021" spans="1:11" x14ac:dyDescent="0.25">
      <c r="A2021" s="14">
        <v>2020</v>
      </c>
      <c r="B2021" s="14" t="e">
        <f>VLOOKUP('Ctrl+V'!#REF!,Data!$A$1:$B$200,2,0)</f>
        <v>#REF!</v>
      </c>
      <c r="C2021" s="19" t="e">
        <f>'Ctrl+V'!#REF!</f>
        <v>#REF!</v>
      </c>
      <c r="D2021" s="20" t="e">
        <f>'Ctrl+V'!#REF!</f>
        <v>#REF!</v>
      </c>
      <c r="E2021" s="14" t="e">
        <f>'Ctrl+V'!#REF!</f>
        <v>#REF!</v>
      </c>
      <c r="F2021" s="14" t="e">
        <f t="shared" si="65"/>
        <v>#REF!</v>
      </c>
      <c r="G2021" s="14" t="e">
        <f>VLOOKUP(F2021,'Time Chart'!$A$1:$D$25,4,0)</f>
        <v>#REF!</v>
      </c>
      <c r="H2021" s="21" t="e">
        <f>'Ctrl+V'!#REF!</f>
        <v>#REF!</v>
      </c>
      <c r="K2021" s="14" t="str">
        <f t="shared" si="66"/>
        <v>Salida</v>
      </c>
    </row>
    <row r="2022" spans="1:11" x14ac:dyDescent="0.25">
      <c r="A2022" s="14">
        <v>2021</v>
      </c>
      <c r="B2022" s="14" t="e">
        <f>VLOOKUP('Ctrl+V'!#REF!,Data!$A$1:$B$200,2,0)</f>
        <v>#REF!</v>
      </c>
      <c r="C2022" s="19" t="e">
        <f>'Ctrl+V'!#REF!</f>
        <v>#REF!</v>
      </c>
      <c r="D2022" s="20" t="e">
        <f>'Ctrl+V'!#REF!</f>
        <v>#REF!</v>
      </c>
      <c r="E2022" s="14" t="e">
        <f>'Ctrl+V'!#REF!</f>
        <v>#REF!</v>
      </c>
      <c r="F2022" s="14" t="e">
        <f t="shared" si="65"/>
        <v>#REF!</v>
      </c>
      <c r="G2022" s="14" t="e">
        <f>VLOOKUP(F2022,'Time Chart'!$A$1:$D$25,4,0)</f>
        <v>#REF!</v>
      </c>
      <c r="H2022" s="21" t="e">
        <f>'Ctrl+V'!#REF!</f>
        <v>#REF!</v>
      </c>
      <c r="K2022" s="14" t="str">
        <f t="shared" si="66"/>
        <v>Salida</v>
      </c>
    </row>
    <row r="2023" spans="1:11" x14ac:dyDescent="0.25">
      <c r="A2023" s="14">
        <v>2022</v>
      </c>
      <c r="B2023" s="14" t="e">
        <f>VLOOKUP('Ctrl+V'!#REF!,Data!$A$1:$B$200,2,0)</f>
        <v>#REF!</v>
      </c>
      <c r="C2023" s="19" t="e">
        <f>'Ctrl+V'!#REF!</f>
        <v>#REF!</v>
      </c>
      <c r="D2023" s="20" t="e">
        <f>'Ctrl+V'!#REF!</f>
        <v>#REF!</v>
      </c>
      <c r="E2023" s="14" t="e">
        <f>'Ctrl+V'!#REF!</f>
        <v>#REF!</v>
      </c>
      <c r="F2023" s="14" t="e">
        <f t="shared" si="65"/>
        <v>#REF!</v>
      </c>
      <c r="G2023" s="14" t="e">
        <f>VLOOKUP(F2023,'Time Chart'!$A$1:$D$25,4,0)</f>
        <v>#REF!</v>
      </c>
      <c r="H2023" s="21" t="e">
        <f>'Ctrl+V'!#REF!</f>
        <v>#REF!</v>
      </c>
      <c r="K2023" s="14" t="str">
        <f t="shared" si="66"/>
        <v>Salida</v>
      </c>
    </row>
    <row r="2024" spans="1:11" x14ac:dyDescent="0.25">
      <c r="A2024" s="14">
        <v>2023</v>
      </c>
      <c r="B2024" s="14" t="e">
        <f>VLOOKUP('Ctrl+V'!#REF!,Data!$A$1:$B$200,2,0)</f>
        <v>#REF!</v>
      </c>
      <c r="C2024" s="19" t="e">
        <f>'Ctrl+V'!#REF!</f>
        <v>#REF!</v>
      </c>
      <c r="D2024" s="20" t="e">
        <f>'Ctrl+V'!#REF!</f>
        <v>#REF!</v>
      </c>
      <c r="E2024" s="14" t="e">
        <f>'Ctrl+V'!#REF!</f>
        <v>#REF!</v>
      </c>
      <c r="F2024" s="14" t="e">
        <f t="shared" si="65"/>
        <v>#REF!</v>
      </c>
      <c r="G2024" s="14" t="e">
        <f>VLOOKUP(F2024,'Time Chart'!$A$1:$D$25,4,0)</f>
        <v>#REF!</v>
      </c>
      <c r="H2024" s="21" t="e">
        <f>'Ctrl+V'!#REF!</f>
        <v>#REF!</v>
      </c>
      <c r="K2024" s="14" t="str">
        <f t="shared" si="66"/>
        <v>Salida</v>
      </c>
    </row>
    <row r="2025" spans="1:11" x14ac:dyDescent="0.25">
      <c r="A2025" s="14">
        <v>2024</v>
      </c>
      <c r="B2025" s="14" t="e">
        <f>VLOOKUP('Ctrl+V'!#REF!,Data!$A$1:$B$200,2,0)</f>
        <v>#REF!</v>
      </c>
      <c r="C2025" s="19" t="e">
        <f>'Ctrl+V'!#REF!</f>
        <v>#REF!</v>
      </c>
      <c r="D2025" s="20" t="e">
        <f>'Ctrl+V'!#REF!</f>
        <v>#REF!</v>
      </c>
      <c r="E2025" s="14" t="e">
        <f>'Ctrl+V'!#REF!</f>
        <v>#REF!</v>
      </c>
      <c r="F2025" s="14" t="e">
        <f t="shared" si="65"/>
        <v>#REF!</v>
      </c>
      <c r="G2025" s="14" t="e">
        <f>VLOOKUP(F2025,'Time Chart'!$A$1:$D$25,4,0)</f>
        <v>#REF!</v>
      </c>
      <c r="H2025" s="21" t="e">
        <f>'Ctrl+V'!#REF!</f>
        <v>#REF!</v>
      </c>
      <c r="K2025" s="14" t="str">
        <f t="shared" si="66"/>
        <v>Salida</v>
      </c>
    </row>
    <row r="2026" spans="1:11" x14ac:dyDescent="0.25">
      <c r="A2026" s="14">
        <v>2025</v>
      </c>
      <c r="B2026" s="14" t="e">
        <f>VLOOKUP('Ctrl+V'!#REF!,Data!$A$1:$B$200,2,0)</f>
        <v>#REF!</v>
      </c>
      <c r="C2026" s="19" t="e">
        <f>'Ctrl+V'!#REF!</f>
        <v>#REF!</v>
      </c>
      <c r="D2026" s="20" t="e">
        <f>'Ctrl+V'!#REF!</f>
        <v>#REF!</v>
      </c>
      <c r="E2026" s="14" t="e">
        <f>'Ctrl+V'!#REF!</f>
        <v>#REF!</v>
      </c>
      <c r="F2026" s="14" t="e">
        <f t="shared" si="65"/>
        <v>#REF!</v>
      </c>
      <c r="G2026" s="14" t="e">
        <f>VLOOKUP(F2026,'Time Chart'!$A$1:$D$25,4,0)</f>
        <v>#REF!</v>
      </c>
      <c r="H2026" s="21" t="e">
        <f>'Ctrl+V'!#REF!</f>
        <v>#REF!</v>
      </c>
      <c r="K2026" s="14" t="str">
        <f t="shared" si="66"/>
        <v>Salida</v>
      </c>
    </row>
    <row r="2027" spans="1:11" x14ac:dyDescent="0.25">
      <c r="A2027" s="14">
        <v>2026</v>
      </c>
      <c r="B2027" s="14" t="e">
        <f>VLOOKUP('Ctrl+V'!#REF!,Data!$A$1:$B$200,2,0)</f>
        <v>#REF!</v>
      </c>
      <c r="C2027" s="19" t="e">
        <f>'Ctrl+V'!#REF!</f>
        <v>#REF!</v>
      </c>
      <c r="D2027" s="20" t="e">
        <f>'Ctrl+V'!#REF!</f>
        <v>#REF!</v>
      </c>
      <c r="E2027" s="14" t="e">
        <f>'Ctrl+V'!#REF!</f>
        <v>#REF!</v>
      </c>
      <c r="F2027" s="14" t="e">
        <f t="shared" si="65"/>
        <v>#REF!</v>
      </c>
      <c r="G2027" s="14" t="e">
        <f>VLOOKUP(F2027,'Time Chart'!$A$1:$D$25,4,0)</f>
        <v>#REF!</v>
      </c>
      <c r="H2027" s="21" t="e">
        <f>'Ctrl+V'!#REF!</f>
        <v>#REF!</v>
      </c>
      <c r="K2027" s="14" t="str">
        <f t="shared" si="66"/>
        <v>Salida</v>
      </c>
    </row>
    <row r="2028" spans="1:11" x14ac:dyDescent="0.25">
      <c r="A2028" s="14">
        <v>2027</v>
      </c>
      <c r="B2028" s="14" t="e">
        <f>VLOOKUP('Ctrl+V'!#REF!,Data!$A$1:$B$200,2,0)</f>
        <v>#REF!</v>
      </c>
      <c r="C2028" s="19" t="e">
        <f>'Ctrl+V'!#REF!</f>
        <v>#REF!</v>
      </c>
      <c r="D2028" s="20" t="e">
        <f>'Ctrl+V'!#REF!</f>
        <v>#REF!</v>
      </c>
      <c r="E2028" s="14" t="e">
        <f>'Ctrl+V'!#REF!</f>
        <v>#REF!</v>
      </c>
      <c r="F2028" s="14" t="e">
        <f t="shared" si="65"/>
        <v>#REF!</v>
      </c>
      <c r="G2028" s="14" t="e">
        <f>VLOOKUP(F2028,'Time Chart'!$A$1:$D$25,4,0)</f>
        <v>#REF!</v>
      </c>
      <c r="H2028" s="21" t="e">
        <f>'Ctrl+V'!#REF!</f>
        <v>#REF!</v>
      </c>
      <c r="K2028" s="14" t="str">
        <f t="shared" si="66"/>
        <v>Salida</v>
      </c>
    </row>
    <row r="2029" spans="1:11" x14ac:dyDescent="0.25">
      <c r="A2029" s="14">
        <v>2028</v>
      </c>
      <c r="B2029" s="14" t="e">
        <f>VLOOKUP('Ctrl+V'!#REF!,Data!$A$1:$B$200,2,0)</f>
        <v>#REF!</v>
      </c>
      <c r="C2029" s="19" t="e">
        <f>'Ctrl+V'!#REF!</f>
        <v>#REF!</v>
      </c>
      <c r="D2029" s="20" t="e">
        <f>'Ctrl+V'!#REF!</f>
        <v>#REF!</v>
      </c>
      <c r="E2029" s="14" t="e">
        <f>'Ctrl+V'!#REF!</f>
        <v>#REF!</v>
      </c>
      <c r="F2029" s="14" t="e">
        <f t="shared" si="65"/>
        <v>#REF!</v>
      </c>
      <c r="G2029" s="14" t="e">
        <f>VLOOKUP(F2029,'Time Chart'!$A$1:$D$25,4,0)</f>
        <v>#REF!</v>
      </c>
      <c r="H2029" s="21" t="e">
        <f>'Ctrl+V'!#REF!</f>
        <v>#REF!</v>
      </c>
      <c r="K2029" s="14" t="str">
        <f t="shared" si="66"/>
        <v>Salida</v>
      </c>
    </row>
    <row r="2030" spans="1:11" x14ac:dyDescent="0.25">
      <c r="A2030" s="14">
        <v>2029</v>
      </c>
      <c r="B2030" s="14" t="e">
        <f>VLOOKUP('Ctrl+V'!#REF!,Data!$A$1:$B$200,2,0)</f>
        <v>#REF!</v>
      </c>
      <c r="C2030" s="19" t="e">
        <f>'Ctrl+V'!#REF!</f>
        <v>#REF!</v>
      </c>
      <c r="D2030" s="20" t="e">
        <f>'Ctrl+V'!#REF!</f>
        <v>#REF!</v>
      </c>
      <c r="E2030" s="14" t="e">
        <f>'Ctrl+V'!#REF!</f>
        <v>#REF!</v>
      </c>
      <c r="F2030" s="14" t="e">
        <f t="shared" si="65"/>
        <v>#REF!</v>
      </c>
      <c r="G2030" s="14" t="e">
        <f>VLOOKUP(F2030,'Time Chart'!$A$1:$D$25,4,0)</f>
        <v>#REF!</v>
      </c>
      <c r="H2030" s="21" t="e">
        <f>'Ctrl+V'!#REF!</f>
        <v>#REF!</v>
      </c>
      <c r="K2030" s="14" t="str">
        <f t="shared" si="66"/>
        <v>Salida</v>
      </c>
    </row>
    <row r="2031" spans="1:11" x14ac:dyDescent="0.25">
      <c r="A2031" s="14">
        <v>2030</v>
      </c>
      <c r="B2031" s="14" t="e">
        <f>VLOOKUP('Ctrl+V'!#REF!,Data!$A$1:$B$200,2,0)</f>
        <v>#REF!</v>
      </c>
      <c r="C2031" s="19" t="e">
        <f>'Ctrl+V'!#REF!</f>
        <v>#REF!</v>
      </c>
      <c r="D2031" s="20" t="e">
        <f>'Ctrl+V'!#REF!</f>
        <v>#REF!</v>
      </c>
      <c r="E2031" s="14" t="e">
        <f>'Ctrl+V'!#REF!</f>
        <v>#REF!</v>
      </c>
      <c r="F2031" s="14" t="e">
        <f t="shared" si="65"/>
        <v>#REF!</v>
      </c>
      <c r="G2031" s="14" t="e">
        <f>VLOOKUP(F2031,'Time Chart'!$A$1:$D$25,4,0)</f>
        <v>#REF!</v>
      </c>
      <c r="H2031" s="21" t="e">
        <f>'Ctrl+V'!#REF!</f>
        <v>#REF!</v>
      </c>
      <c r="K2031" s="14" t="str">
        <f t="shared" si="66"/>
        <v>Salida</v>
      </c>
    </row>
    <row r="2032" spans="1:11" x14ac:dyDescent="0.25">
      <c r="A2032" s="14">
        <v>2031</v>
      </c>
      <c r="B2032" s="14" t="e">
        <f>VLOOKUP('Ctrl+V'!#REF!,Data!$A$1:$B$200,2,0)</f>
        <v>#REF!</v>
      </c>
      <c r="C2032" s="19" t="e">
        <f>'Ctrl+V'!#REF!</f>
        <v>#REF!</v>
      </c>
      <c r="D2032" s="20" t="e">
        <f>'Ctrl+V'!#REF!</f>
        <v>#REF!</v>
      </c>
      <c r="E2032" s="14" t="e">
        <f>'Ctrl+V'!#REF!</f>
        <v>#REF!</v>
      </c>
      <c r="F2032" s="14" t="e">
        <f t="shared" si="65"/>
        <v>#REF!</v>
      </c>
      <c r="G2032" s="14" t="e">
        <f>VLOOKUP(F2032,'Time Chart'!$A$1:$D$25,4,0)</f>
        <v>#REF!</v>
      </c>
      <c r="H2032" s="21" t="e">
        <f>'Ctrl+V'!#REF!</f>
        <v>#REF!</v>
      </c>
      <c r="K2032" s="14" t="str">
        <f t="shared" si="66"/>
        <v>Salida</v>
      </c>
    </row>
    <row r="2033" spans="1:11" x14ac:dyDescent="0.25">
      <c r="A2033" s="14">
        <v>2032</v>
      </c>
      <c r="B2033" s="14" t="e">
        <f>VLOOKUP('Ctrl+V'!#REF!,Data!$A$1:$B$200,2,0)</f>
        <v>#REF!</v>
      </c>
      <c r="C2033" s="19" t="e">
        <f>'Ctrl+V'!#REF!</f>
        <v>#REF!</v>
      </c>
      <c r="D2033" s="20" t="e">
        <f>'Ctrl+V'!#REF!</f>
        <v>#REF!</v>
      </c>
      <c r="E2033" s="14" t="e">
        <f>'Ctrl+V'!#REF!</f>
        <v>#REF!</v>
      </c>
      <c r="F2033" s="14" t="e">
        <f t="shared" ref="F2033:F2096" si="67">ROUNDDOWN(HOUR(C2033),1)+1</f>
        <v>#REF!</v>
      </c>
      <c r="G2033" s="14" t="e">
        <f>VLOOKUP(F2033,'Time Chart'!$A$1:$D$25,4,0)</f>
        <v>#REF!</v>
      </c>
      <c r="H2033" s="21" t="e">
        <f>'Ctrl+V'!#REF!</f>
        <v>#REF!</v>
      </c>
      <c r="K2033" s="14" t="str">
        <f t="shared" si="66"/>
        <v>Salida</v>
      </c>
    </row>
    <row r="2034" spans="1:11" x14ac:dyDescent="0.25">
      <c r="A2034" s="14">
        <v>2033</v>
      </c>
      <c r="B2034" s="14" t="e">
        <f>VLOOKUP('Ctrl+V'!#REF!,Data!$A$1:$B$200,2,0)</f>
        <v>#REF!</v>
      </c>
      <c r="C2034" s="19" t="e">
        <f>'Ctrl+V'!#REF!</f>
        <v>#REF!</v>
      </c>
      <c r="D2034" s="20" t="e">
        <f>'Ctrl+V'!#REF!</f>
        <v>#REF!</v>
      </c>
      <c r="E2034" s="14" t="e">
        <f>'Ctrl+V'!#REF!</f>
        <v>#REF!</v>
      </c>
      <c r="F2034" s="14" t="e">
        <f t="shared" si="67"/>
        <v>#REF!</v>
      </c>
      <c r="G2034" s="14" t="e">
        <f>VLOOKUP(F2034,'Time Chart'!$A$1:$D$25,4,0)</f>
        <v>#REF!</v>
      </c>
      <c r="H2034" s="21" t="e">
        <f>'Ctrl+V'!#REF!</f>
        <v>#REF!</v>
      </c>
      <c r="K2034" s="14" t="str">
        <f t="shared" si="66"/>
        <v>Salida</v>
      </c>
    </row>
    <row r="2035" spans="1:11" x14ac:dyDescent="0.25">
      <c r="A2035" s="14">
        <v>2034</v>
      </c>
      <c r="B2035" s="14" t="e">
        <f>VLOOKUP('Ctrl+V'!#REF!,Data!$A$1:$B$200,2,0)</f>
        <v>#REF!</v>
      </c>
      <c r="C2035" s="19" t="e">
        <f>'Ctrl+V'!#REF!</f>
        <v>#REF!</v>
      </c>
      <c r="D2035" s="20" t="e">
        <f>'Ctrl+V'!#REF!</f>
        <v>#REF!</v>
      </c>
      <c r="E2035" s="14" t="e">
        <f>'Ctrl+V'!#REF!</f>
        <v>#REF!</v>
      </c>
      <c r="F2035" s="14" t="e">
        <f t="shared" si="67"/>
        <v>#REF!</v>
      </c>
      <c r="G2035" s="14" t="e">
        <f>VLOOKUP(F2035,'Time Chart'!$A$1:$D$25,4,0)</f>
        <v>#REF!</v>
      </c>
      <c r="H2035" s="21" t="e">
        <f>'Ctrl+V'!#REF!</f>
        <v>#REF!</v>
      </c>
      <c r="K2035" s="14" t="str">
        <f t="shared" si="66"/>
        <v>Salida</v>
      </c>
    </row>
    <row r="2036" spans="1:11" x14ac:dyDescent="0.25">
      <c r="A2036" s="14">
        <v>2035</v>
      </c>
      <c r="B2036" s="14" t="e">
        <f>VLOOKUP('Ctrl+V'!#REF!,Data!$A$1:$B$200,2,0)</f>
        <v>#REF!</v>
      </c>
      <c r="C2036" s="19" t="e">
        <f>'Ctrl+V'!#REF!</f>
        <v>#REF!</v>
      </c>
      <c r="D2036" s="20" t="e">
        <f>'Ctrl+V'!#REF!</f>
        <v>#REF!</v>
      </c>
      <c r="E2036" s="14" t="e">
        <f>'Ctrl+V'!#REF!</f>
        <v>#REF!</v>
      </c>
      <c r="F2036" s="14" t="e">
        <f t="shared" si="67"/>
        <v>#REF!</v>
      </c>
      <c r="G2036" s="14" t="e">
        <f>VLOOKUP(F2036,'Time Chart'!$A$1:$D$25,4,0)</f>
        <v>#REF!</v>
      </c>
      <c r="H2036" s="21" t="e">
        <f>'Ctrl+V'!#REF!</f>
        <v>#REF!</v>
      </c>
      <c r="K2036" s="14" t="str">
        <f t="shared" si="66"/>
        <v>Salida</v>
      </c>
    </row>
    <row r="2037" spans="1:11" x14ac:dyDescent="0.25">
      <c r="A2037" s="14">
        <v>2036</v>
      </c>
      <c r="B2037" s="14" t="e">
        <f>VLOOKUP('Ctrl+V'!#REF!,Data!$A$1:$B$200,2,0)</f>
        <v>#REF!</v>
      </c>
      <c r="C2037" s="19" t="e">
        <f>'Ctrl+V'!#REF!</f>
        <v>#REF!</v>
      </c>
      <c r="D2037" s="20" t="e">
        <f>'Ctrl+V'!#REF!</f>
        <v>#REF!</v>
      </c>
      <c r="E2037" s="14" t="e">
        <f>'Ctrl+V'!#REF!</f>
        <v>#REF!</v>
      </c>
      <c r="F2037" s="14" t="e">
        <f t="shared" si="67"/>
        <v>#REF!</v>
      </c>
      <c r="G2037" s="14" t="e">
        <f>VLOOKUP(F2037,'Time Chart'!$A$1:$D$25,4,0)</f>
        <v>#REF!</v>
      </c>
      <c r="H2037" s="21" t="e">
        <f>'Ctrl+V'!#REF!</f>
        <v>#REF!</v>
      </c>
      <c r="K2037" s="14" t="str">
        <f t="shared" si="66"/>
        <v>Salida</v>
      </c>
    </row>
    <row r="2038" spans="1:11" x14ac:dyDescent="0.25">
      <c r="A2038" s="14">
        <v>2037</v>
      </c>
      <c r="B2038" s="14" t="e">
        <f>VLOOKUP('Ctrl+V'!#REF!,Data!$A$1:$B$200,2,0)</f>
        <v>#REF!</v>
      </c>
      <c r="C2038" s="19" t="e">
        <f>'Ctrl+V'!#REF!</f>
        <v>#REF!</v>
      </c>
      <c r="D2038" s="20" t="e">
        <f>'Ctrl+V'!#REF!</f>
        <v>#REF!</v>
      </c>
      <c r="E2038" s="14" t="e">
        <f>'Ctrl+V'!#REF!</f>
        <v>#REF!</v>
      </c>
      <c r="F2038" s="14" t="e">
        <f t="shared" si="67"/>
        <v>#REF!</v>
      </c>
      <c r="G2038" s="14" t="e">
        <f>VLOOKUP(F2038,'Time Chart'!$A$1:$D$25,4,0)</f>
        <v>#REF!</v>
      </c>
      <c r="H2038" s="21" t="e">
        <f>'Ctrl+V'!#REF!</f>
        <v>#REF!</v>
      </c>
      <c r="K2038" s="14" t="str">
        <f t="shared" si="66"/>
        <v>Salida</v>
      </c>
    </row>
    <row r="2039" spans="1:11" x14ac:dyDescent="0.25">
      <c r="A2039" s="14">
        <v>2038</v>
      </c>
      <c r="B2039" s="14" t="e">
        <f>VLOOKUP('Ctrl+V'!#REF!,Data!$A$1:$B$200,2,0)</f>
        <v>#REF!</v>
      </c>
      <c r="C2039" s="19" t="e">
        <f>'Ctrl+V'!#REF!</f>
        <v>#REF!</v>
      </c>
      <c r="D2039" s="20" t="e">
        <f>'Ctrl+V'!#REF!</f>
        <v>#REF!</v>
      </c>
      <c r="E2039" s="14" t="e">
        <f>'Ctrl+V'!#REF!</f>
        <v>#REF!</v>
      </c>
      <c r="F2039" s="14" t="e">
        <f t="shared" si="67"/>
        <v>#REF!</v>
      </c>
      <c r="G2039" s="14" t="e">
        <f>VLOOKUP(F2039,'Time Chart'!$A$1:$D$25,4,0)</f>
        <v>#REF!</v>
      </c>
      <c r="H2039" s="21" t="e">
        <f>'Ctrl+V'!#REF!</f>
        <v>#REF!</v>
      </c>
      <c r="K2039" s="14" t="str">
        <f t="shared" si="66"/>
        <v>Salida</v>
      </c>
    </row>
    <row r="2040" spans="1:11" x14ac:dyDescent="0.25">
      <c r="A2040" s="14">
        <v>2039</v>
      </c>
      <c r="B2040" s="14" t="e">
        <f>VLOOKUP('Ctrl+V'!#REF!,Data!$A$1:$B$200,2,0)</f>
        <v>#REF!</v>
      </c>
      <c r="C2040" s="19" t="e">
        <f>'Ctrl+V'!#REF!</f>
        <v>#REF!</v>
      </c>
      <c r="D2040" s="20" t="e">
        <f>'Ctrl+V'!#REF!</f>
        <v>#REF!</v>
      </c>
      <c r="E2040" s="14" t="e">
        <f>'Ctrl+V'!#REF!</f>
        <v>#REF!</v>
      </c>
      <c r="F2040" s="14" t="e">
        <f t="shared" si="67"/>
        <v>#REF!</v>
      </c>
      <c r="G2040" s="14" t="e">
        <f>VLOOKUP(F2040,'Time Chart'!$A$1:$D$25,4,0)</f>
        <v>#REF!</v>
      </c>
      <c r="H2040" s="21" t="e">
        <f>'Ctrl+V'!#REF!</f>
        <v>#REF!</v>
      </c>
      <c r="K2040" s="14" t="str">
        <f t="shared" si="66"/>
        <v>Salida</v>
      </c>
    </row>
    <row r="2041" spans="1:11" x14ac:dyDescent="0.25">
      <c r="A2041" s="14">
        <v>2040</v>
      </c>
      <c r="B2041" s="14" t="e">
        <f>VLOOKUP('Ctrl+V'!#REF!,Data!$A$1:$B$200,2,0)</f>
        <v>#REF!</v>
      </c>
      <c r="C2041" s="19" t="e">
        <f>'Ctrl+V'!#REF!</f>
        <v>#REF!</v>
      </c>
      <c r="D2041" s="20" t="e">
        <f>'Ctrl+V'!#REF!</f>
        <v>#REF!</v>
      </c>
      <c r="E2041" s="14" t="e">
        <f>'Ctrl+V'!#REF!</f>
        <v>#REF!</v>
      </c>
      <c r="F2041" s="14" t="e">
        <f t="shared" si="67"/>
        <v>#REF!</v>
      </c>
      <c r="G2041" s="14" t="e">
        <f>VLOOKUP(F2041,'Time Chart'!$A$1:$D$25,4,0)</f>
        <v>#REF!</v>
      </c>
      <c r="H2041" s="21" t="e">
        <f>'Ctrl+V'!#REF!</f>
        <v>#REF!</v>
      </c>
      <c r="K2041" s="14" t="str">
        <f t="shared" si="66"/>
        <v>Salida</v>
      </c>
    </row>
    <row r="2042" spans="1:11" x14ac:dyDescent="0.25">
      <c r="A2042" s="14">
        <v>2041</v>
      </c>
      <c r="B2042" s="14" t="e">
        <f>VLOOKUP('Ctrl+V'!#REF!,Data!$A$1:$B$200,2,0)</f>
        <v>#REF!</v>
      </c>
      <c r="C2042" s="19" t="e">
        <f>'Ctrl+V'!#REF!</f>
        <v>#REF!</v>
      </c>
      <c r="D2042" s="20" t="e">
        <f>'Ctrl+V'!#REF!</f>
        <v>#REF!</v>
      </c>
      <c r="E2042" s="14" t="e">
        <f>'Ctrl+V'!#REF!</f>
        <v>#REF!</v>
      </c>
      <c r="F2042" s="14" t="e">
        <f t="shared" si="67"/>
        <v>#REF!</v>
      </c>
      <c r="G2042" s="14" t="e">
        <f>VLOOKUP(F2042,'Time Chart'!$A$1:$D$25,4,0)</f>
        <v>#REF!</v>
      </c>
      <c r="H2042" s="21" t="e">
        <f>'Ctrl+V'!#REF!</f>
        <v>#REF!</v>
      </c>
      <c r="K2042" s="14" t="str">
        <f t="shared" si="66"/>
        <v>Salida</v>
      </c>
    </row>
    <row r="2043" spans="1:11" x14ac:dyDescent="0.25">
      <c r="A2043" s="14">
        <v>2042</v>
      </c>
      <c r="B2043" s="14" t="e">
        <f>VLOOKUP('Ctrl+V'!#REF!,Data!$A$1:$B$200,2,0)</f>
        <v>#REF!</v>
      </c>
      <c r="C2043" s="19" t="e">
        <f>'Ctrl+V'!#REF!</f>
        <v>#REF!</v>
      </c>
      <c r="D2043" s="20" t="e">
        <f>'Ctrl+V'!#REF!</f>
        <v>#REF!</v>
      </c>
      <c r="E2043" s="14" t="e">
        <f>'Ctrl+V'!#REF!</f>
        <v>#REF!</v>
      </c>
      <c r="F2043" s="14" t="e">
        <f t="shared" si="67"/>
        <v>#REF!</v>
      </c>
      <c r="G2043" s="14" t="e">
        <f>VLOOKUP(F2043,'Time Chart'!$A$1:$D$25,4,0)</f>
        <v>#REF!</v>
      </c>
      <c r="H2043" s="21" t="e">
        <f>'Ctrl+V'!#REF!</f>
        <v>#REF!</v>
      </c>
      <c r="K2043" s="14" t="str">
        <f t="shared" si="66"/>
        <v>Salida</v>
      </c>
    </row>
    <row r="2044" spans="1:11" x14ac:dyDescent="0.25">
      <c r="A2044" s="14">
        <v>2043</v>
      </c>
      <c r="B2044" s="14" t="e">
        <f>VLOOKUP('Ctrl+V'!#REF!,Data!$A$1:$B$200,2,0)</f>
        <v>#REF!</v>
      </c>
      <c r="C2044" s="19" t="e">
        <f>'Ctrl+V'!#REF!</f>
        <v>#REF!</v>
      </c>
      <c r="D2044" s="20" t="e">
        <f>'Ctrl+V'!#REF!</f>
        <v>#REF!</v>
      </c>
      <c r="E2044" s="14" t="e">
        <f>'Ctrl+V'!#REF!</f>
        <v>#REF!</v>
      </c>
      <c r="F2044" s="14" t="e">
        <f t="shared" si="67"/>
        <v>#REF!</v>
      </c>
      <c r="G2044" s="14" t="e">
        <f>VLOOKUP(F2044,'Time Chart'!$A$1:$D$25,4,0)</f>
        <v>#REF!</v>
      </c>
      <c r="H2044" s="21" t="e">
        <f>'Ctrl+V'!#REF!</f>
        <v>#REF!</v>
      </c>
      <c r="K2044" s="14" t="str">
        <f t="shared" si="66"/>
        <v>Salida</v>
      </c>
    </row>
    <row r="2045" spans="1:11" x14ac:dyDescent="0.25">
      <c r="A2045" s="14">
        <v>2044</v>
      </c>
      <c r="B2045" s="14" t="e">
        <f>VLOOKUP('Ctrl+V'!#REF!,Data!$A$1:$B$200,2,0)</f>
        <v>#REF!</v>
      </c>
      <c r="C2045" s="19" t="e">
        <f>'Ctrl+V'!#REF!</f>
        <v>#REF!</v>
      </c>
      <c r="D2045" s="20" t="e">
        <f>'Ctrl+V'!#REF!</f>
        <v>#REF!</v>
      </c>
      <c r="E2045" s="14" t="e">
        <f>'Ctrl+V'!#REF!</f>
        <v>#REF!</v>
      </c>
      <c r="F2045" s="14" t="e">
        <f t="shared" si="67"/>
        <v>#REF!</v>
      </c>
      <c r="G2045" s="14" t="e">
        <f>VLOOKUP(F2045,'Time Chart'!$A$1:$D$25,4,0)</f>
        <v>#REF!</v>
      </c>
      <c r="H2045" s="21" t="e">
        <f>'Ctrl+V'!#REF!</f>
        <v>#REF!</v>
      </c>
      <c r="K2045" s="14" t="str">
        <f t="shared" si="66"/>
        <v>Salida</v>
      </c>
    </row>
    <row r="2046" spans="1:11" x14ac:dyDescent="0.25">
      <c r="A2046" s="14">
        <v>2045</v>
      </c>
      <c r="B2046" s="14" t="e">
        <f>VLOOKUP('Ctrl+V'!#REF!,Data!$A$1:$B$200,2,0)</f>
        <v>#REF!</v>
      </c>
      <c r="C2046" s="19" t="e">
        <f>'Ctrl+V'!#REF!</f>
        <v>#REF!</v>
      </c>
      <c r="D2046" s="20" t="e">
        <f>'Ctrl+V'!#REF!</f>
        <v>#REF!</v>
      </c>
      <c r="E2046" s="14" t="e">
        <f>'Ctrl+V'!#REF!</f>
        <v>#REF!</v>
      </c>
      <c r="F2046" s="14" t="e">
        <f t="shared" si="67"/>
        <v>#REF!</v>
      </c>
      <c r="G2046" s="14" t="e">
        <f>VLOOKUP(F2046,'Time Chart'!$A$1:$D$25,4,0)</f>
        <v>#REF!</v>
      </c>
      <c r="H2046" s="21" t="e">
        <f>'Ctrl+V'!#REF!</f>
        <v>#REF!</v>
      </c>
      <c r="K2046" s="14" t="str">
        <f t="shared" si="66"/>
        <v>Salida</v>
      </c>
    </row>
    <row r="2047" spans="1:11" x14ac:dyDescent="0.25">
      <c r="A2047" s="14">
        <v>2046</v>
      </c>
      <c r="B2047" s="14" t="e">
        <f>VLOOKUP('Ctrl+V'!#REF!,Data!$A$1:$B$200,2,0)</f>
        <v>#REF!</v>
      </c>
      <c r="C2047" s="19" t="e">
        <f>'Ctrl+V'!#REF!</f>
        <v>#REF!</v>
      </c>
      <c r="D2047" s="20" t="e">
        <f>'Ctrl+V'!#REF!</f>
        <v>#REF!</v>
      </c>
      <c r="E2047" s="14" t="e">
        <f>'Ctrl+V'!#REF!</f>
        <v>#REF!</v>
      </c>
      <c r="F2047" s="14" t="e">
        <f t="shared" si="67"/>
        <v>#REF!</v>
      </c>
      <c r="G2047" s="14" t="e">
        <f>VLOOKUP(F2047,'Time Chart'!$A$1:$D$25,4,0)</f>
        <v>#REF!</v>
      </c>
      <c r="H2047" s="21" t="e">
        <f>'Ctrl+V'!#REF!</f>
        <v>#REF!</v>
      </c>
      <c r="K2047" s="14" t="str">
        <f t="shared" si="66"/>
        <v>Salida</v>
      </c>
    </row>
    <row r="2048" spans="1:11" x14ac:dyDescent="0.25">
      <c r="A2048" s="14">
        <v>2047</v>
      </c>
      <c r="B2048" s="14" t="e">
        <f>VLOOKUP('Ctrl+V'!#REF!,Data!$A$1:$B$200,2,0)</f>
        <v>#REF!</v>
      </c>
      <c r="C2048" s="19" t="e">
        <f>'Ctrl+V'!#REF!</f>
        <v>#REF!</v>
      </c>
      <c r="D2048" s="20" t="e">
        <f>'Ctrl+V'!#REF!</f>
        <v>#REF!</v>
      </c>
      <c r="E2048" s="14" t="e">
        <f>'Ctrl+V'!#REF!</f>
        <v>#REF!</v>
      </c>
      <c r="F2048" s="14" t="e">
        <f t="shared" si="67"/>
        <v>#REF!</v>
      </c>
      <c r="G2048" s="14" t="e">
        <f>VLOOKUP(F2048,'Time Chart'!$A$1:$D$25,4,0)</f>
        <v>#REF!</v>
      </c>
      <c r="H2048" s="21" t="e">
        <f>'Ctrl+V'!#REF!</f>
        <v>#REF!</v>
      </c>
      <c r="K2048" s="14" t="str">
        <f t="shared" si="66"/>
        <v>Salida</v>
      </c>
    </row>
    <row r="2049" spans="1:11" x14ac:dyDescent="0.25">
      <c r="A2049" s="14">
        <v>2048</v>
      </c>
      <c r="B2049" s="14" t="e">
        <f>VLOOKUP('Ctrl+V'!#REF!,Data!$A$1:$B$200,2,0)</f>
        <v>#REF!</v>
      </c>
      <c r="C2049" s="19" t="e">
        <f>'Ctrl+V'!#REF!</f>
        <v>#REF!</v>
      </c>
      <c r="D2049" s="20" t="e">
        <f>'Ctrl+V'!#REF!</f>
        <v>#REF!</v>
      </c>
      <c r="E2049" s="14" t="e">
        <f>'Ctrl+V'!#REF!</f>
        <v>#REF!</v>
      </c>
      <c r="F2049" s="14" t="e">
        <f t="shared" si="67"/>
        <v>#REF!</v>
      </c>
      <c r="G2049" s="14" t="e">
        <f>VLOOKUP(F2049,'Time Chart'!$A$1:$D$25,4,0)</f>
        <v>#REF!</v>
      </c>
      <c r="H2049" s="21" t="e">
        <f>'Ctrl+V'!#REF!</f>
        <v>#REF!</v>
      </c>
      <c r="K2049" s="14" t="str">
        <f t="shared" si="66"/>
        <v>Salida</v>
      </c>
    </row>
    <row r="2050" spans="1:11" x14ac:dyDescent="0.25">
      <c r="A2050" s="14">
        <v>2049</v>
      </c>
      <c r="B2050" s="14" t="e">
        <f>VLOOKUP('Ctrl+V'!#REF!,Data!$A$1:$B$200,2,0)</f>
        <v>#REF!</v>
      </c>
      <c r="C2050" s="19" t="e">
        <f>'Ctrl+V'!#REF!</f>
        <v>#REF!</v>
      </c>
      <c r="D2050" s="20" t="e">
        <f>'Ctrl+V'!#REF!</f>
        <v>#REF!</v>
      </c>
      <c r="E2050" s="14" t="e">
        <f>'Ctrl+V'!#REF!</f>
        <v>#REF!</v>
      </c>
      <c r="F2050" s="14" t="e">
        <f t="shared" si="67"/>
        <v>#REF!</v>
      </c>
      <c r="G2050" s="14" t="e">
        <f>VLOOKUP(F2050,'Time Chart'!$A$1:$D$25,4,0)</f>
        <v>#REF!</v>
      </c>
      <c r="H2050" s="21" t="e">
        <f>'Ctrl+V'!#REF!</f>
        <v>#REF!</v>
      </c>
      <c r="K2050" s="14" t="str">
        <f t="shared" si="66"/>
        <v>Salida</v>
      </c>
    </row>
    <row r="2051" spans="1:11" x14ac:dyDescent="0.25">
      <c r="A2051" s="14">
        <v>2050</v>
      </c>
      <c r="B2051" s="14" t="e">
        <f>VLOOKUP('Ctrl+V'!#REF!,Data!$A$1:$B$200,2,0)</f>
        <v>#REF!</v>
      </c>
      <c r="C2051" s="19" t="e">
        <f>'Ctrl+V'!#REF!</f>
        <v>#REF!</v>
      </c>
      <c r="D2051" s="20" t="e">
        <f>'Ctrl+V'!#REF!</f>
        <v>#REF!</v>
      </c>
      <c r="E2051" s="14" t="e">
        <f>'Ctrl+V'!#REF!</f>
        <v>#REF!</v>
      </c>
      <c r="F2051" s="14" t="e">
        <f t="shared" si="67"/>
        <v>#REF!</v>
      </c>
      <c r="G2051" s="14" t="e">
        <f>VLOOKUP(F2051,'Time Chart'!$A$1:$D$25,4,0)</f>
        <v>#REF!</v>
      </c>
      <c r="H2051" s="21" t="e">
        <f>'Ctrl+V'!#REF!</f>
        <v>#REF!</v>
      </c>
      <c r="K2051" s="14" t="str">
        <f t="shared" ref="K2051:K2114" si="68">IF(J2051="Santa Lucia","Llegada","Salida")</f>
        <v>Salida</v>
      </c>
    </row>
    <row r="2052" spans="1:11" x14ac:dyDescent="0.25">
      <c r="A2052" s="14">
        <v>2051</v>
      </c>
      <c r="B2052" s="14" t="e">
        <f>VLOOKUP('Ctrl+V'!#REF!,Data!$A$1:$B$200,2,0)</f>
        <v>#REF!</v>
      </c>
      <c r="C2052" s="19" t="e">
        <f>'Ctrl+V'!#REF!</f>
        <v>#REF!</v>
      </c>
      <c r="D2052" s="20" t="e">
        <f>'Ctrl+V'!#REF!</f>
        <v>#REF!</v>
      </c>
      <c r="E2052" s="14" t="e">
        <f>'Ctrl+V'!#REF!</f>
        <v>#REF!</v>
      </c>
      <c r="F2052" s="14" t="e">
        <f t="shared" si="67"/>
        <v>#REF!</v>
      </c>
      <c r="G2052" s="14" t="e">
        <f>VLOOKUP(F2052,'Time Chart'!$A$1:$D$25,4,0)</f>
        <v>#REF!</v>
      </c>
      <c r="H2052" s="21" t="e">
        <f>'Ctrl+V'!#REF!</f>
        <v>#REF!</v>
      </c>
      <c r="K2052" s="14" t="str">
        <f t="shared" si="68"/>
        <v>Salida</v>
      </c>
    </row>
    <row r="2053" spans="1:11" x14ac:dyDescent="0.25">
      <c r="A2053" s="14">
        <v>2052</v>
      </c>
      <c r="B2053" s="14" t="e">
        <f>VLOOKUP('Ctrl+V'!#REF!,Data!$A$1:$B$200,2,0)</f>
        <v>#REF!</v>
      </c>
      <c r="C2053" s="19" t="e">
        <f>'Ctrl+V'!#REF!</f>
        <v>#REF!</v>
      </c>
      <c r="D2053" s="20" t="e">
        <f>'Ctrl+V'!#REF!</f>
        <v>#REF!</v>
      </c>
      <c r="E2053" s="14" t="e">
        <f>'Ctrl+V'!#REF!</f>
        <v>#REF!</v>
      </c>
      <c r="F2053" s="14" t="e">
        <f t="shared" si="67"/>
        <v>#REF!</v>
      </c>
      <c r="G2053" s="14" t="e">
        <f>VLOOKUP(F2053,'Time Chart'!$A$1:$D$25,4,0)</f>
        <v>#REF!</v>
      </c>
      <c r="H2053" s="21" t="e">
        <f>'Ctrl+V'!#REF!</f>
        <v>#REF!</v>
      </c>
      <c r="K2053" s="14" t="str">
        <f t="shared" si="68"/>
        <v>Salida</v>
      </c>
    </row>
    <row r="2054" spans="1:11" x14ac:dyDescent="0.25">
      <c r="A2054" s="14">
        <v>2053</v>
      </c>
      <c r="B2054" s="14" t="e">
        <f>VLOOKUP('Ctrl+V'!#REF!,Data!$A$1:$B$200,2,0)</f>
        <v>#REF!</v>
      </c>
      <c r="C2054" s="19" t="e">
        <f>'Ctrl+V'!#REF!</f>
        <v>#REF!</v>
      </c>
      <c r="D2054" s="20" t="e">
        <f>'Ctrl+V'!#REF!</f>
        <v>#REF!</v>
      </c>
      <c r="E2054" s="14" t="e">
        <f>'Ctrl+V'!#REF!</f>
        <v>#REF!</v>
      </c>
      <c r="F2054" s="14" t="e">
        <f t="shared" si="67"/>
        <v>#REF!</v>
      </c>
      <c r="G2054" s="14" t="e">
        <f>VLOOKUP(F2054,'Time Chart'!$A$1:$D$25,4,0)</f>
        <v>#REF!</v>
      </c>
      <c r="H2054" s="21" t="e">
        <f>'Ctrl+V'!#REF!</f>
        <v>#REF!</v>
      </c>
      <c r="K2054" s="14" t="str">
        <f t="shared" si="68"/>
        <v>Salida</v>
      </c>
    </row>
    <row r="2055" spans="1:11" x14ac:dyDescent="0.25">
      <c r="A2055" s="14">
        <v>2054</v>
      </c>
      <c r="B2055" s="14" t="e">
        <f>VLOOKUP('Ctrl+V'!#REF!,Data!$A$1:$B$200,2,0)</f>
        <v>#REF!</v>
      </c>
      <c r="C2055" s="19" t="e">
        <f>'Ctrl+V'!#REF!</f>
        <v>#REF!</v>
      </c>
      <c r="D2055" s="20" t="e">
        <f>'Ctrl+V'!#REF!</f>
        <v>#REF!</v>
      </c>
      <c r="E2055" s="14" t="e">
        <f>'Ctrl+V'!#REF!</f>
        <v>#REF!</v>
      </c>
      <c r="F2055" s="14" t="e">
        <f t="shared" si="67"/>
        <v>#REF!</v>
      </c>
      <c r="G2055" s="14" t="e">
        <f>VLOOKUP(F2055,'Time Chart'!$A$1:$D$25,4,0)</f>
        <v>#REF!</v>
      </c>
      <c r="H2055" s="21" t="e">
        <f>'Ctrl+V'!#REF!</f>
        <v>#REF!</v>
      </c>
      <c r="K2055" s="14" t="str">
        <f t="shared" si="68"/>
        <v>Salida</v>
      </c>
    </row>
    <row r="2056" spans="1:11" x14ac:dyDescent="0.25">
      <c r="A2056" s="14">
        <v>2055</v>
      </c>
      <c r="B2056" s="14" t="e">
        <f>VLOOKUP('Ctrl+V'!#REF!,Data!$A$1:$B$200,2,0)</f>
        <v>#REF!</v>
      </c>
      <c r="C2056" s="19" t="e">
        <f>'Ctrl+V'!#REF!</f>
        <v>#REF!</v>
      </c>
      <c r="D2056" s="20" t="e">
        <f>'Ctrl+V'!#REF!</f>
        <v>#REF!</v>
      </c>
      <c r="E2056" s="14" t="e">
        <f>'Ctrl+V'!#REF!</f>
        <v>#REF!</v>
      </c>
      <c r="F2056" s="14" t="e">
        <f t="shared" si="67"/>
        <v>#REF!</v>
      </c>
      <c r="G2056" s="14" t="e">
        <f>VLOOKUP(F2056,'Time Chart'!$A$1:$D$25,4,0)</f>
        <v>#REF!</v>
      </c>
      <c r="H2056" s="21" t="e">
        <f>'Ctrl+V'!#REF!</f>
        <v>#REF!</v>
      </c>
      <c r="K2056" s="14" t="str">
        <f t="shared" si="68"/>
        <v>Salida</v>
      </c>
    </row>
    <row r="2057" spans="1:11" x14ac:dyDescent="0.25">
      <c r="A2057" s="14">
        <v>2056</v>
      </c>
      <c r="B2057" s="14" t="e">
        <f>VLOOKUP('Ctrl+V'!#REF!,Data!$A$1:$B$200,2,0)</f>
        <v>#REF!</v>
      </c>
      <c r="C2057" s="19" t="e">
        <f>'Ctrl+V'!#REF!</f>
        <v>#REF!</v>
      </c>
      <c r="D2057" s="20" t="e">
        <f>'Ctrl+V'!#REF!</f>
        <v>#REF!</v>
      </c>
      <c r="E2057" s="14" t="e">
        <f>'Ctrl+V'!#REF!</f>
        <v>#REF!</v>
      </c>
      <c r="F2057" s="14" t="e">
        <f t="shared" si="67"/>
        <v>#REF!</v>
      </c>
      <c r="G2057" s="14" t="e">
        <f>VLOOKUP(F2057,'Time Chart'!$A$1:$D$25,4,0)</f>
        <v>#REF!</v>
      </c>
      <c r="H2057" s="21" t="e">
        <f>'Ctrl+V'!#REF!</f>
        <v>#REF!</v>
      </c>
      <c r="K2057" s="14" t="str">
        <f t="shared" si="68"/>
        <v>Salida</v>
      </c>
    </row>
    <row r="2058" spans="1:11" x14ac:dyDescent="0.25">
      <c r="A2058" s="14">
        <v>2057</v>
      </c>
      <c r="B2058" s="14" t="e">
        <f>VLOOKUP('Ctrl+V'!#REF!,Data!$A$1:$B$200,2,0)</f>
        <v>#REF!</v>
      </c>
      <c r="C2058" s="19" t="e">
        <f>'Ctrl+V'!#REF!</f>
        <v>#REF!</v>
      </c>
      <c r="D2058" s="20" t="e">
        <f>'Ctrl+V'!#REF!</f>
        <v>#REF!</v>
      </c>
      <c r="E2058" s="14" t="e">
        <f>'Ctrl+V'!#REF!</f>
        <v>#REF!</v>
      </c>
      <c r="F2058" s="14" t="e">
        <f t="shared" si="67"/>
        <v>#REF!</v>
      </c>
      <c r="G2058" s="14" t="e">
        <f>VLOOKUP(F2058,'Time Chart'!$A$1:$D$25,4,0)</f>
        <v>#REF!</v>
      </c>
      <c r="H2058" s="21" t="e">
        <f>'Ctrl+V'!#REF!</f>
        <v>#REF!</v>
      </c>
      <c r="K2058" s="14" t="str">
        <f t="shared" si="68"/>
        <v>Salida</v>
      </c>
    </row>
    <row r="2059" spans="1:11" x14ac:dyDescent="0.25">
      <c r="A2059" s="14">
        <v>2058</v>
      </c>
      <c r="B2059" s="14" t="e">
        <f>VLOOKUP('Ctrl+V'!#REF!,Data!$A$1:$B$200,2,0)</f>
        <v>#REF!</v>
      </c>
      <c r="C2059" s="19" t="e">
        <f>'Ctrl+V'!#REF!</f>
        <v>#REF!</v>
      </c>
      <c r="D2059" s="20" t="e">
        <f>'Ctrl+V'!#REF!</f>
        <v>#REF!</v>
      </c>
      <c r="E2059" s="14" t="e">
        <f>'Ctrl+V'!#REF!</f>
        <v>#REF!</v>
      </c>
      <c r="F2059" s="14" t="e">
        <f t="shared" si="67"/>
        <v>#REF!</v>
      </c>
      <c r="G2059" s="14" t="e">
        <f>VLOOKUP(F2059,'Time Chart'!$A$1:$D$25,4,0)</f>
        <v>#REF!</v>
      </c>
      <c r="H2059" s="21" t="e">
        <f>'Ctrl+V'!#REF!</f>
        <v>#REF!</v>
      </c>
      <c r="K2059" s="14" t="str">
        <f t="shared" si="68"/>
        <v>Salida</v>
      </c>
    </row>
    <row r="2060" spans="1:11" x14ac:dyDescent="0.25">
      <c r="A2060" s="14">
        <v>2059</v>
      </c>
      <c r="B2060" s="14" t="e">
        <f>VLOOKUP('Ctrl+V'!#REF!,Data!$A$1:$B$200,2,0)</f>
        <v>#REF!</v>
      </c>
      <c r="C2060" s="19" t="e">
        <f>'Ctrl+V'!#REF!</f>
        <v>#REF!</v>
      </c>
      <c r="D2060" s="20" t="e">
        <f>'Ctrl+V'!#REF!</f>
        <v>#REF!</v>
      </c>
      <c r="E2060" s="14" t="e">
        <f>'Ctrl+V'!#REF!</f>
        <v>#REF!</v>
      </c>
      <c r="F2060" s="14" t="e">
        <f t="shared" si="67"/>
        <v>#REF!</v>
      </c>
      <c r="G2060" s="14" t="e">
        <f>VLOOKUP(F2060,'Time Chart'!$A$1:$D$25,4,0)</f>
        <v>#REF!</v>
      </c>
      <c r="H2060" s="21" t="e">
        <f>'Ctrl+V'!#REF!</f>
        <v>#REF!</v>
      </c>
      <c r="K2060" s="14" t="str">
        <f t="shared" si="68"/>
        <v>Salida</v>
      </c>
    </row>
    <row r="2061" spans="1:11" x14ac:dyDescent="0.25">
      <c r="A2061" s="14">
        <v>2060</v>
      </c>
      <c r="B2061" s="14" t="e">
        <f>VLOOKUP('Ctrl+V'!#REF!,Data!$A$1:$B$200,2,0)</f>
        <v>#REF!</v>
      </c>
      <c r="C2061" s="19" t="e">
        <f>'Ctrl+V'!#REF!</f>
        <v>#REF!</v>
      </c>
      <c r="D2061" s="20" t="e">
        <f>'Ctrl+V'!#REF!</f>
        <v>#REF!</v>
      </c>
      <c r="E2061" s="14" t="e">
        <f>'Ctrl+V'!#REF!</f>
        <v>#REF!</v>
      </c>
      <c r="F2061" s="14" t="e">
        <f t="shared" si="67"/>
        <v>#REF!</v>
      </c>
      <c r="G2061" s="14" t="e">
        <f>VLOOKUP(F2061,'Time Chart'!$A$1:$D$25,4,0)</f>
        <v>#REF!</v>
      </c>
      <c r="H2061" s="21" t="e">
        <f>'Ctrl+V'!#REF!</f>
        <v>#REF!</v>
      </c>
      <c r="K2061" s="14" t="str">
        <f t="shared" si="68"/>
        <v>Salida</v>
      </c>
    </row>
    <row r="2062" spans="1:11" x14ac:dyDescent="0.25">
      <c r="A2062" s="14">
        <v>2061</v>
      </c>
      <c r="B2062" s="14" t="e">
        <f>VLOOKUP('Ctrl+V'!#REF!,Data!$A$1:$B$200,2,0)</f>
        <v>#REF!</v>
      </c>
      <c r="C2062" s="19" t="e">
        <f>'Ctrl+V'!#REF!</f>
        <v>#REF!</v>
      </c>
      <c r="D2062" s="20" t="e">
        <f>'Ctrl+V'!#REF!</f>
        <v>#REF!</v>
      </c>
      <c r="E2062" s="14" t="e">
        <f>'Ctrl+V'!#REF!</f>
        <v>#REF!</v>
      </c>
      <c r="F2062" s="14" t="e">
        <f t="shared" si="67"/>
        <v>#REF!</v>
      </c>
      <c r="G2062" s="14" t="e">
        <f>VLOOKUP(F2062,'Time Chart'!$A$1:$D$25,4,0)</f>
        <v>#REF!</v>
      </c>
      <c r="H2062" s="21" t="e">
        <f>'Ctrl+V'!#REF!</f>
        <v>#REF!</v>
      </c>
      <c r="K2062" s="14" t="str">
        <f t="shared" si="68"/>
        <v>Salida</v>
      </c>
    </row>
    <row r="2063" spans="1:11" x14ac:dyDescent="0.25">
      <c r="A2063" s="14">
        <v>2062</v>
      </c>
      <c r="B2063" s="14" t="e">
        <f>VLOOKUP('Ctrl+V'!#REF!,Data!$A$1:$B$200,2,0)</f>
        <v>#REF!</v>
      </c>
      <c r="C2063" s="19" t="e">
        <f>'Ctrl+V'!#REF!</f>
        <v>#REF!</v>
      </c>
      <c r="D2063" s="20" t="e">
        <f>'Ctrl+V'!#REF!</f>
        <v>#REF!</v>
      </c>
      <c r="E2063" s="14" t="e">
        <f>'Ctrl+V'!#REF!</f>
        <v>#REF!</v>
      </c>
      <c r="F2063" s="14" t="e">
        <f t="shared" si="67"/>
        <v>#REF!</v>
      </c>
      <c r="G2063" s="14" t="e">
        <f>VLOOKUP(F2063,'Time Chart'!$A$1:$D$25,4,0)</f>
        <v>#REF!</v>
      </c>
      <c r="H2063" s="21" t="e">
        <f>'Ctrl+V'!#REF!</f>
        <v>#REF!</v>
      </c>
      <c r="K2063" s="14" t="str">
        <f t="shared" si="68"/>
        <v>Salida</v>
      </c>
    </row>
    <row r="2064" spans="1:11" x14ac:dyDescent="0.25">
      <c r="A2064" s="14">
        <v>2063</v>
      </c>
      <c r="B2064" s="14" t="e">
        <f>VLOOKUP('Ctrl+V'!#REF!,Data!$A$1:$B$200,2,0)</f>
        <v>#REF!</v>
      </c>
      <c r="C2064" s="19" t="e">
        <f>'Ctrl+V'!#REF!</f>
        <v>#REF!</v>
      </c>
      <c r="D2064" s="20" t="e">
        <f>'Ctrl+V'!#REF!</f>
        <v>#REF!</v>
      </c>
      <c r="E2064" s="14" t="e">
        <f>'Ctrl+V'!#REF!</f>
        <v>#REF!</v>
      </c>
      <c r="F2064" s="14" t="e">
        <f t="shared" si="67"/>
        <v>#REF!</v>
      </c>
      <c r="G2064" s="14" t="e">
        <f>VLOOKUP(F2064,'Time Chart'!$A$1:$D$25,4,0)</f>
        <v>#REF!</v>
      </c>
      <c r="H2064" s="21" t="e">
        <f>'Ctrl+V'!#REF!</f>
        <v>#REF!</v>
      </c>
      <c r="K2064" s="14" t="str">
        <f t="shared" si="68"/>
        <v>Salida</v>
      </c>
    </row>
    <row r="2065" spans="1:11" x14ac:dyDescent="0.25">
      <c r="A2065" s="14">
        <v>2064</v>
      </c>
      <c r="B2065" s="14" t="e">
        <f>VLOOKUP('Ctrl+V'!#REF!,Data!$A$1:$B$200,2,0)</f>
        <v>#REF!</v>
      </c>
      <c r="C2065" s="19" t="e">
        <f>'Ctrl+V'!#REF!</f>
        <v>#REF!</v>
      </c>
      <c r="D2065" s="20" t="e">
        <f>'Ctrl+V'!#REF!</f>
        <v>#REF!</v>
      </c>
      <c r="E2065" s="14" t="e">
        <f>'Ctrl+V'!#REF!</f>
        <v>#REF!</v>
      </c>
      <c r="F2065" s="14" t="e">
        <f t="shared" si="67"/>
        <v>#REF!</v>
      </c>
      <c r="G2065" s="14" t="e">
        <f>VLOOKUP(F2065,'Time Chart'!$A$1:$D$25,4,0)</f>
        <v>#REF!</v>
      </c>
      <c r="H2065" s="21" t="e">
        <f>'Ctrl+V'!#REF!</f>
        <v>#REF!</v>
      </c>
      <c r="K2065" s="14" t="str">
        <f t="shared" si="68"/>
        <v>Salida</v>
      </c>
    </row>
    <row r="2066" spans="1:11" x14ac:dyDescent="0.25">
      <c r="A2066" s="14">
        <v>2065</v>
      </c>
      <c r="B2066" s="14" t="e">
        <f>VLOOKUP('Ctrl+V'!#REF!,Data!$A$1:$B$200,2,0)</f>
        <v>#REF!</v>
      </c>
      <c r="C2066" s="19" t="e">
        <f>'Ctrl+V'!#REF!</f>
        <v>#REF!</v>
      </c>
      <c r="D2066" s="20" t="e">
        <f>'Ctrl+V'!#REF!</f>
        <v>#REF!</v>
      </c>
      <c r="E2066" s="14" t="e">
        <f>'Ctrl+V'!#REF!</f>
        <v>#REF!</v>
      </c>
      <c r="F2066" s="14" t="e">
        <f t="shared" si="67"/>
        <v>#REF!</v>
      </c>
      <c r="G2066" s="14" t="e">
        <f>VLOOKUP(F2066,'Time Chart'!$A$1:$D$25,4,0)</f>
        <v>#REF!</v>
      </c>
      <c r="H2066" s="21" t="e">
        <f>'Ctrl+V'!#REF!</f>
        <v>#REF!</v>
      </c>
      <c r="K2066" s="14" t="str">
        <f t="shared" si="68"/>
        <v>Salida</v>
      </c>
    </row>
    <row r="2067" spans="1:11" x14ac:dyDescent="0.25">
      <c r="A2067" s="14">
        <v>2066</v>
      </c>
      <c r="B2067" s="14" t="e">
        <f>VLOOKUP('Ctrl+V'!#REF!,Data!$A$1:$B$200,2,0)</f>
        <v>#REF!</v>
      </c>
      <c r="C2067" s="19" t="e">
        <f>'Ctrl+V'!#REF!</f>
        <v>#REF!</v>
      </c>
      <c r="D2067" s="20" t="e">
        <f>'Ctrl+V'!#REF!</f>
        <v>#REF!</v>
      </c>
      <c r="E2067" s="14" t="e">
        <f>'Ctrl+V'!#REF!</f>
        <v>#REF!</v>
      </c>
      <c r="F2067" s="14" t="e">
        <f t="shared" si="67"/>
        <v>#REF!</v>
      </c>
      <c r="G2067" s="14" t="e">
        <f>VLOOKUP(F2067,'Time Chart'!$A$1:$D$25,4,0)</f>
        <v>#REF!</v>
      </c>
      <c r="H2067" s="21" t="e">
        <f>'Ctrl+V'!#REF!</f>
        <v>#REF!</v>
      </c>
      <c r="K2067" s="14" t="str">
        <f t="shared" si="68"/>
        <v>Salida</v>
      </c>
    </row>
    <row r="2068" spans="1:11" x14ac:dyDescent="0.25">
      <c r="A2068" s="14">
        <v>2067</v>
      </c>
      <c r="B2068" s="14" t="e">
        <f>VLOOKUP('Ctrl+V'!#REF!,Data!$A$1:$B$200,2,0)</f>
        <v>#REF!</v>
      </c>
      <c r="C2068" s="19" t="e">
        <f>'Ctrl+V'!#REF!</f>
        <v>#REF!</v>
      </c>
      <c r="D2068" s="20" t="e">
        <f>'Ctrl+V'!#REF!</f>
        <v>#REF!</v>
      </c>
      <c r="E2068" s="14" t="e">
        <f>'Ctrl+V'!#REF!</f>
        <v>#REF!</v>
      </c>
      <c r="F2068" s="14" t="e">
        <f t="shared" si="67"/>
        <v>#REF!</v>
      </c>
      <c r="G2068" s="14" t="e">
        <f>VLOOKUP(F2068,'Time Chart'!$A$1:$D$25,4,0)</f>
        <v>#REF!</v>
      </c>
      <c r="H2068" s="21" t="e">
        <f>'Ctrl+V'!#REF!</f>
        <v>#REF!</v>
      </c>
      <c r="K2068" s="14" t="str">
        <f t="shared" si="68"/>
        <v>Salida</v>
      </c>
    </row>
    <row r="2069" spans="1:11" x14ac:dyDescent="0.25">
      <c r="A2069" s="14">
        <v>2068</v>
      </c>
      <c r="B2069" s="14" t="e">
        <f>VLOOKUP('Ctrl+V'!#REF!,Data!$A$1:$B$200,2,0)</f>
        <v>#REF!</v>
      </c>
      <c r="C2069" s="19" t="e">
        <f>'Ctrl+V'!#REF!</f>
        <v>#REF!</v>
      </c>
      <c r="D2069" s="20" t="e">
        <f>'Ctrl+V'!#REF!</f>
        <v>#REF!</v>
      </c>
      <c r="E2069" s="14" t="e">
        <f>'Ctrl+V'!#REF!</f>
        <v>#REF!</v>
      </c>
      <c r="F2069" s="14" t="e">
        <f t="shared" si="67"/>
        <v>#REF!</v>
      </c>
      <c r="G2069" s="14" t="e">
        <f>VLOOKUP(F2069,'Time Chart'!$A$1:$D$25,4,0)</f>
        <v>#REF!</v>
      </c>
      <c r="H2069" s="21" t="e">
        <f>'Ctrl+V'!#REF!</f>
        <v>#REF!</v>
      </c>
      <c r="K2069" s="14" t="str">
        <f t="shared" si="68"/>
        <v>Salida</v>
      </c>
    </row>
    <row r="2070" spans="1:11" x14ac:dyDescent="0.25">
      <c r="A2070" s="14">
        <v>2069</v>
      </c>
      <c r="B2070" s="14" t="e">
        <f>VLOOKUP('Ctrl+V'!#REF!,Data!$A$1:$B$200,2,0)</f>
        <v>#REF!</v>
      </c>
      <c r="C2070" s="19" t="e">
        <f>'Ctrl+V'!#REF!</f>
        <v>#REF!</v>
      </c>
      <c r="D2070" s="20" t="e">
        <f>'Ctrl+V'!#REF!</f>
        <v>#REF!</v>
      </c>
      <c r="E2070" s="14" t="e">
        <f>'Ctrl+V'!#REF!</f>
        <v>#REF!</v>
      </c>
      <c r="F2070" s="14" t="e">
        <f t="shared" si="67"/>
        <v>#REF!</v>
      </c>
      <c r="G2070" s="14" t="e">
        <f>VLOOKUP(F2070,'Time Chart'!$A$1:$D$25,4,0)</f>
        <v>#REF!</v>
      </c>
      <c r="H2070" s="21" t="e">
        <f>'Ctrl+V'!#REF!</f>
        <v>#REF!</v>
      </c>
      <c r="K2070" s="14" t="str">
        <f t="shared" si="68"/>
        <v>Salida</v>
      </c>
    </row>
    <row r="2071" spans="1:11" x14ac:dyDescent="0.25">
      <c r="A2071" s="14">
        <v>2070</v>
      </c>
      <c r="B2071" s="14" t="e">
        <f>VLOOKUP('Ctrl+V'!#REF!,Data!$A$1:$B$200,2,0)</f>
        <v>#REF!</v>
      </c>
      <c r="C2071" s="19" t="e">
        <f>'Ctrl+V'!#REF!</f>
        <v>#REF!</v>
      </c>
      <c r="D2071" s="20" t="e">
        <f>'Ctrl+V'!#REF!</f>
        <v>#REF!</v>
      </c>
      <c r="E2071" s="14" t="e">
        <f>'Ctrl+V'!#REF!</f>
        <v>#REF!</v>
      </c>
      <c r="F2071" s="14" t="e">
        <f t="shared" si="67"/>
        <v>#REF!</v>
      </c>
      <c r="G2071" s="14" t="e">
        <f>VLOOKUP(F2071,'Time Chart'!$A$1:$D$25,4,0)</f>
        <v>#REF!</v>
      </c>
      <c r="H2071" s="21" t="e">
        <f>'Ctrl+V'!#REF!</f>
        <v>#REF!</v>
      </c>
      <c r="K2071" s="14" t="str">
        <f t="shared" si="68"/>
        <v>Salida</v>
      </c>
    </row>
    <row r="2072" spans="1:11" x14ac:dyDescent="0.25">
      <c r="A2072" s="14">
        <v>2071</v>
      </c>
      <c r="B2072" s="14" t="e">
        <f>VLOOKUP('Ctrl+V'!#REF!,Data!$A$1:$B$200,2,0)</f>
        <v>#REF!</v>
      </c>
      <c r="C2072" s="19" t="e">
        <f>'Ctrl+V'!#REF!</f>
        <v>#REF!</v>
      </c>
      <c r="D2072" s="20" t="e">
        <f>'Ctrl+V'!#REF!</f>
        <v>#REF!</v>
      </c>
      <c r="E2072" s="14" t="e">
        <f>'Ctrl+V'!#REF!</f>
        <v>#REF!</v>
      </c>
      <c r="F2072" s="14" t="e">
        <f t="shared" si="67"/>
        <v>#REF!</v>
      </c>
      <c r="G2072" s="14" t="e">
        <f>VLOOKUP(F2072,'Time Chart'!$A$1:$D$25,4,0)</f>
        <v>#REF!</v>
      </c>
      <c r="H2072" s="21" t="e">
        <f>'Ctrl+V'!#REF!</f>
        <v>#REF!</v>
      </c>
      <c r="K2072" s="14" t="str">
        <f t="shared" si="68"/>
        <v>Salida</v>
      </c>
    </row>
    <row r="2073" spans="1:11" x14ac:dyDescent="0.25">
      <c r="A2073" s="14">
        <v>2072</v>
      </c>
      <c r="B2073" s="14" t="e">
        <f>VLOOKUP('Ctrl+V'!#REF!,Data!$A$1:$B$200,2,0)</f>
        <v>#REF!</v>
      </c>
      <c r="C2073" s="19" t="e">
        <f>'Ctrl+V'!#REF!</f>
        <v>#REF!</v>
      </c>
      <c r="D2073" s="20" t="e">
        <f>'Ctrl+V'!#REF!</f>
        <v>#REF!</v>
      </c>
      <c r="E2073" s="14" t="e">
        <f>'Ctrl+V'!#REF!</f>
        <v>#REF!</v>
      </c>
      <c r="F2073" s="14" t="e">
        <f t="shared" si="67"/>
        <v>#REF!</v>
      </c>
      <c r="G2073" s="14" t="e">
        <f>VLOOKUP(F2073,'Time Chart'!$A$1:$D$25,4,0)</f>
        <v>#REF!</v>
      </c>
      <c r="H2073" s="21" t="e">
        <f>'Ctrl+V'!#REF!</f>
        <v>#REF!</v>
      </c>
      <c r="K2073" s="14" t="str">
        <f t="shared" si="68"/>
        <v>Salida</v>
      </c>
    </row>
    <row r="2074" spans="1:11" x14ac:dyDescent="0.25">
      <c r="A2074" s="14">
        <v>2073</v>
      </c>
      <c r="B2074" s="14" t="e">
        <f>VLOOKUP('Ctrl+V'!#REF!,Data!$A$1:$B$200,2,0)</f>
        <v>#REF!</v>
      </c>
      <c r="C2074" s="19" t="e">
        <f>'Ctrl+V'!#REF!</f>
        <v>#REF!</v>
      </c>
      <c r="D2074" s="20" t="e">
        <f>'Ctrl+V'!#REF!</f>
        <v>#REF!</v>
      </c>
      <c r="E2074" s="14" t="e">
        <f>'Ctrl+V'!#REF!</f>
        <v>#REF!</v>
      </c>
      <c r="F2074" s="14" t="e">
        <f t="shared" si="67"/>
        <v>#REF!</v>
      </c>
      <c r="G2074" s="14" t="e">
        <f>VLOOKUP(F2074,'Time Chart'!$A$1:$D$25,4,0)</f>
        <v>#REF!</v>
      </c>
      <c r="H2074" s="21" t="e">
        <f>'Ctrl+V'!#REF!</f>
        <v>#REF!</v>
      </c>
      <c r="K2074" s="14" t="str">
        <f t="shared" si="68"/>
        <v>Salida</v>
      </c>
    </row>
    <row r="2075" spans="1:11" x14ac:dyDescent="0.25">
      <c r="A2075" s="14">
        <v>2074</v>
      </c>
      <c r="B2075" s="14" t="e">
        <f>VLOOKUP('Ctrl+V'!#REF!,Data!$A$1:$B$200,2,0)</f>
        <v>#REF!</v>
      </c>
      <c r="C2075" s="19" t="e">
        <f>'Ctrl+V'!#REF!</f>
        <v>#REF!</v>
      </c>
      <c r="D2075" s="20" t="e">
        <f>'Ctrl+V'!#REF!</f>
        <v>#REF!</v>
      </c>
      <c r="E2075" s="14" t="e">
        <f>'Ctrl+V'!#REF!</f>
        <v>#REF!</v>
      </c>
      <c r="F2075" s="14" t="e">
        <f t="shared" si="67"/>
        <v>#REF!</v>
      </c>
      <c r="G2075" s="14" t="e">
        <f>VLOOKUP(F2075,'Time Chart'!$A$1:$D$25,4,0)</f>
        <v>#REF!</v>
      </c>
      <c r="H2075" s="21" t="e">
        <f>'Ctrl+V'!#REF!</f>
        <v>#REF!</v>
      </c>
      <c r="K2075" s="14" t="str">
        <f t="shared" si="68"/>
        <v>Salida</v>
      </c>
    </row>
    <row r="2076" spans="1:11" x14ac:dyDescent="0.25">
      <c r="A2076" s="14">
        <v>2075</v>
      </c>
      <c r="B2076" s="14" t="e">
        <f>VLOOKUP('Ctrl+V'!#REF!,Data!$A$1:$B$200,2,0)</f>
        <v>#REF!</v>
      </c>
      <c r="C2076" s="19" t="e">
        <f>'Ctrl+V'!#REF!</f>
        <v>#REF!</v>
      </c>
      <c r="D2076" s="20" t="e">
        <f>'Ctrl+V'!#REF!</f>
        <v>#REF!</v>
      </c>
      <c r="E2076" s="14" t="e">
        <f>'Ctrl+V'!#REF!</f>
        <v>#REF!</v>
      </c>
      <c r="F2076" s="14" t="e">
        <f t="shared" si="67"/>
        <v>#REF!</v>
      </c>
      <c r="G2076" s="14" t="e">
        <f>VLOOKUP(F2076,'Time Chart'!$A$1:$D$25,4,0)</f>
        <v>#REF!</v>
      </c>
      <c r="H2076" s="21" t="e">
        <f>'Ctrl+V'!#REF!</f>
        <v>#REF!</v>
      </c>
      <c r="K2076" s="14" t="str">
        <f t="shared" si="68"/>
        <v>Salida</v>
      </c>
    </row>
    <row r="2077" spans="1:11" x14ac:dyDescent="0.25">
      <c r="A2077" s="14">
        <v>2076</v>
      </c>
      <c r="B2077" s="14" t="e">
        <f>VLOOKUP('Ctrl+V'!#REF!,Data!$A$1:$B$200,2,0)</f>
        <v>#REF!</v>
      </c>
      <c r="C2077" s="19" t="e">
        <f>'Ctrl+V'!#REF!</f>
        <v>#REF!</v>
      </c>
      <c r="D2077" s="20" t="e">
        <f>'Ctrl+V'!#REF!</f>
        <v>#REF!</v>
      </c>
      <c r="E2077" s="14" t="e">
        <f>'Ctrl+V'!#REF!</f>
        <v>#REF!</v>
      </c>
      <c r="F2077" s="14" t="e">
        <f t="shared" si="67"/>
        <v>#REF!</v>
      </c>
      <c r="G2077" s="14" t="e">
        <f>VLOOKUP(F2077,'Time Chart'!$A$1:$D$25,4,0)</f>
        <v>#REF!</v>
      </c>
      <c r="H2077" s="21" t="e">
        <f>'Ctrl+V'!#REF!</f>
        <v>#REF!</v>
      </c>
      <c r="K2077" s="14" t="str">
        <f t="shared" si="68"/>
        <v>Salida</v>
      </c>
    </row>
    <row r="2078" spans="1:11" x14ac:dyDescent="0.25">
      <c r="A2078" s="14">
        <v>2077</v>
      </c>
      <c r="B2078" s="14" t="e">
        <f>VLOOKUP('Ctrl+V'!#REF!,Data!$A$1:$B$200,2,0)</f>
        <v>#REF!</v>
      </c>
      <c r="C2078" s="19" t="e">
        <f>'Ctrl+V'!#REF!</f>
        <v>#REF!</v>
      </c>
      <c r="D2078" s="20" t="e">
        <f>'Ctrl+V'!#REF!</f>
        <v>#REF!</v>
      </c>
      <c r="E2078" s="14" t="e">
        <f>'Ctrl+V'!#REF!</f>
        <v>#REF!</v>
      </c>
      <c r="F2078" s="14" t="e">
        <f t="shared" si="67"/>
        <v>#REF!</v>
      </c>
      <c r="G2078" s="14" t="e">
        <f>VLOOKUP(F2078,'Time Chart'!$A$1:$D$25,4,0)</f>
        <v>#REF!</v>
      </c>
      <c r="H2078" s="21" t="e">
        <f>'Ctrl+V'!#REF!</f>
        <v>#REF!</v>
      </c>
      <c r="K2078" s="14" t="str">
        <f t="shared" si="68"/>
        <v>Salida</v>
      </c>
    </row>
    <row r="2079" spans="1:11" x14ac:dyDescent="0.25">
      <c r="A2079" s="14">
        <v>2078</v>
      </c>
      <c r="B2079" s="14" t="e">
        <f>VLOOKUP('Ctrl+V'!#REF!,Data!$A$1:$B$200,2,0)</f>
        <v>#REF!</v>
      </c>
      <c r="C2079" s="19" t="e">
        <f>'Ctrl+V'!#REF!</f>
        <v>#REF!</v>
      </c>
      <c r="D2079" s="20" t="e">
        <f>'Ctrl+V'!#REF!</f>
        <v>#REF!</v>
      </c>
      <c r="E2079" s="14" t="e">
        <f>'Ctrl+V'!#REF!</f>
        <v>#REF!</v>
      </c>
      <c r="F2079" s="14" t="e">
        <f t="shared" si="67"/>
        <v>#REF!</v>
      </c>
      <c r="G2079" s="14" t="e">
        <f>VLOOKUP(F2079,'Time Chart'!$A$1:$D$25,4,0)</f>
        <v>#REF!</v>
      </c>
      <c r="H2079" s="21" t="e">
        <f>'Ctrl+V'!#REF!</f>
        <v>#REF!</v>
      </c>
      <c r="K2079" s="14" t="str">
        <f t="shared" si="68"/>
        <v>Salida</v>
      </c>
    </row>
    <row r="2080" spans="1:11" x14ac:dyDescent="0.25">
      <c r="A2080" s="14">
        <v>2079</v>
      </c>
      <c r="B2080" s="14" t="e">
        <f>VLOOKUP('Ctrl+V'!#REF!,Data!$A$1:$B$200,2,0)</f>
        <v>#REF!</v>
      </c>
      <c r="C2080" s="19" t="e">
        <f>'Ctrl+V'!#REF!</f>
        <v>#REF!</v>
      </c>
      <c r="D2080" s="20" t="e">
        <f>'Ctrl+V'!#REF!</f>
        <v>#REF!</v>
      </c>
      <c r="E2080" s="14" t="e">
        <f>'Ctrl+V'!#REF!</f>
        <v>#REF!</v>
      </c>
      <c r="F2080" s="14" t="e">
        <f t="shared" si="67"/>
        <v>#REF!</v>
      </c>
      <c r="G2080" s="14" t="e">
        <f>VLOOKUP(F2080,'Time Chart'!$A$1:$D$25,4,0)</f>
        <v>#REF!</v>
      </c>
      <c r="H2080" s="21" t="e">
        <f>'Ctrl+V'!#REF!</f>
        <v>#REF!</v>
      </c>
      <c r="K2080" s="14" t="str">
        <f t="shared" si="68"/>
        <v>Salida</v>
      </c>
    </row>
    <row r="2081" spans="1:11" x14ac:dyDescent="0.25">
      <c r="A2081" s="14">
        <v>2080</v>
      </c>
      <c r="B2081" s="14" t="e">
        <f>VLOOKUP('Ctrl+V'!#REF!,Data!$A$1:$B$200,2,0)</f>
        <v>#REF!</v>
      </c>
      <c r="C2081" s="19" t="e">
        <f>'Ctrl+V'!#REF!</f>
        <v>#REF!</v>
      </c>
      <c r="D2081" s="20" t="e">
        <f>'Ctrl+V'!#REF!</f>
        <v>#REF!</v>
      </c>
      <c r="E2081" s="14" t="e">
        <f>'Ctrl+V'!#REF!</f>
        <v>#REF!</v>
      </c>
      <c r="F2081" s="14" t="e">
        <f t="shared" si="67"/>
        <v>#REF!</v>
      </c>
      <c r="G2081" s="14" t="e">
        <f>VLOOKUP(F2081,'Time Chart'!$A$1:$D$25,4,0)</f>
        <v>#REF!</v>
      </c>
      <c r="H2081" s="21" t="e">
        <f>'Ctrl+V'!#REF!</f>
        <v>#REF!</v>
      </c>
      <c r="K2081" s="14" t="str">
        <f t="shared" si="68"/>
        <v>Salida</v>
      </c>
    </row>
    <row r="2082" spans="1:11" x14ac:dyDescent="0.25">
      <c r="A2082" s="14">
        <v>2081</v>
      </c>
      <c r="B2082" s="14" t="e">
        <f>VLOOKUP('Ctrl+V'!#REF!,Data!$A$1:$B$200,2,0)</f>
        <v>#REF!</v>
      </c>
      <c r="C2082" s="19" t="e">
        <f>'Ctrl+V'!#REF!</f>
        <v>#REF!</v>
      </c>
      <c r="D2082" s="20" t="e">
        <f>'Ctrl+V'!#REF!</f>
        <v>#REF!</v>
      </c>
      <c r="E2082" s="14" t="e">
        <f>'Ctrl+V'!#REF!</f>
        <v>#REF!</v>
      </c>
      <c r="F2082" s="14" t="e">
        <f t="shared" si="67"/>
        <v>#REF!</v>
      </c>
      <c r="G2082" s="14" t="e">
        <f>VLOOKUP(F2082,'Time Chart'!$A$1:$D$25,4,0)</f>
        <v>#REF!</v>
      </c>
      <c r="H2082" s="21" t="e">
        <f>'Ctrl+V'!#REF!</f>
        <v>#REF!</v>
      </c>
      <c r="K2082" s="14" t="str">
        <f t="shared" si="68"/>
        <v>Salida</v>
      </c>
    </row>
    <row r="2083" spans="1:11" x14ac:dyDescent="0.25">
      <c r="A2083" s="14">
        <v>2082</v>
      </c>
      <c r="B2083" s="14" t="e">
        <f>VLOOKUP('Ctrl+V'!#REF!,Data!$A$1:$B$200,2,0)</f>
        <v>#REF!</v>
      </c>
      <c r="C2083" s="19" t="e">
        <f>'Ctrl+V'!#REF!</f>
        <v>#REF!</v>
      </c>
      <c r="D2083" s="20" t="e">
        <f>'Ctrl+V'!#REF!</f>
        <v>#REF!</v>
      </c>
      <c r="E2083" s="14" t="e">
        <f>'Ctrl+V'!#REF!</f>
        <v>#REF!</v>
      </c>
      <c r="F2083" s="14" t="e">
        <f t="shared" si="67"/>
        <v>#REF!</v>
      </c>
      <c r="G2083" s="14" t="e">
        <f>VLOOKUP(F2083,'Time Chart'!$A$1:$D$25,4,0)</f>
        <v>#REF!</v>
      </c>
      <c r="H2083" s="21" t="e">
        <f>'Ctrl+V'!#REF!</f>
        <v>#REF!</v>
      </c>
      <c r="K2083" s="14" t="str">
        <f t="shared" si="68"/>
        <v>Salida</v>
      </c>
    </row>
    <row r="2084" spans="1:11" x14ac:dyDescent="0.25">
      <c r="A2084" s="14">
        <v>2083</v>
      </c>
      <c r="B2084" s="14" t="e">
        <f>VLOOKUP('Ctrl+V'!#REF!,Data!$A$1:$B$200,2,0)</f>
        <v>#REF!</v>
      </c>
      <c r="C2084" s="19" t="e">
        <f>'Ctrl+V'!#REF!</f>
        <v>#REF!</v>
      </c>
      <c r="D2084" s="20" t="e">
        <f>'Ctrl+V'!#REF!</f>
        <v>#REF!</v>
      </c>
      <c r="E2084" s="14" t="e">
        <f>'Ctrl+V'!#REF!</f>
        <v>#REF!</v>
      </c>
      <c r="F2084" s="14" t="e">
        <f t="shared" si="67"/>
        <v>#REF!</v>
      </c>
      <c r="G2084" s="14" t="e">
        <f>VLOOKUP(F2084,'Time Chart'!$A$1:$D$25,4,0)</f>
        <v>#REF!</v>
      </c>
      <c r="H2084" s="21" t="e">
        <f>'Ctrl+V'!#REF!</f>
        <v>#REF!</v>
      </c>
      <c r="K2084" s="14" t="str">
        <f t="shared" si="68"/>
        <v>Salida</v>
      </c>
    </row>
    <row r="2085" spans="1:11" x14ac:dyDescent="0.25">
      <c r="A2085" s="14">
        <v>2084</v>
      </c>
      <c r="B2085" s="14" t="e">
        <f>VLOOKUP('Ctrl+V'!#REF!,Data!$A$1:$B$200,2,0)</f>
        <v>#REF!</v>
      </c>
      <c r="C2085" s="19" t="e">
        <f>'Ctrl+V'!#REF!</f>
        <v>#REF!</v>
      </c>
      <c r="D2085" s="20" t="e">
        <f>'Ctrl+V'!#REF!</f>
        <v>#REF!</v>
      </c>
      <c r="E2085" s="14" t="e">
        <f>'Ctrl+V'!#REF!</f>
        <v>#REF!</v>
      </c>
      <c r="F2085" s="14" t="e">
        <f t="shared" si="67"/>
        <v>#REF!</v>
      </c>
      <c r="G2085" s="14" t="e">
        <f>VLOOKUP(F2085,'Time Chart'!$A$1:$D$25,4,0)</f>
        <v>#REF!</v>
      </c>
      <c r="H2085" s="21" t="e">
        <f>'Ctrl+V'!#REF!</f>
        <v>#REF!</v>
      </c>
      <c r="K2085" s="14" t="str">
        <f t="shared" si="68"/>
        <v>Salida</v>
      </c>
    </row>
    <row r="2086" spans="1:11" x14ac:dyDescent="0.25">
      <c r="A2086" s="14">
        <v>2085</v>
      </c>
      <c r="B2086" s="14" t="e">
        <f>VLOOKUP('Ctrl+V'!#REF!,Data!$A$1:$B$200,2,0)</f>
        <v>#REF!</v>
      </c>
      <c r="C2086" s="19" t="e">
        <f>'Ctrl+V'!#REF!</f>
        <v>#REF!</v>
      </c>
      <c r="D2086" s="20" t="e">
        <f>'Ctrl+V'!#REF!</f>
        <v>#REF!</v>
      </c>
      <c r="E2086" s="14" t="e">
        <f>'Ctrl+V'!#REF!</f>
        <v>#REF!</v>
      </c>
      <c r="F2086" s="14" t="e">
        <f t="shared" si="67"/>
        <v>#REF!</v>
      </c>
      <c r="G2086" s="14" t="e">
        <f>VLOOKUP(F2086,'Time Chart'!$A$1:$D$25,4,0)</f>
        <v>#REF!</v>
      </c>
      <c r="H2086" s="21" t="e">
        <f>'Ctrl+V'!#REF!</f>
        <v>#REF!</v>
      </c>
      <c r="K2086" s="14" t="str">
        <f t="shared" si="68"/>
        <v>Salida</v>
      </c>
    </row>
    <row r="2087" spans="1:11" x14ac:dyDescent="0.25">
      <c r="A2087" s="14">
        <v>2086</v>
      </c>
      <c r="B2087" s="14" t="e">
        <f>VLOOKUP('Ctrl+V'!#REF!,Data!$A$1:$B$200,2,0)</f>
        <v>#REF!</v>
      </c>
      <c r="C2087" s="19" t="e">
        <f>'Ctrl+V'!#REF!</f>
        <v>#REF!</v>
      </c>
      <c r="D2087" s="20" t="e">
        <f>'Ctrl+V'!#REF!</f>
        <v>#REF!</v>
      </c>
      <c r="E2087" s="14" t="e">
        <f>'Ctrl+V'!#REF!</f>
        <v>#REF!</v>
      </c>
      <c r="F2087" s="14" t="e">
        <f t="shared" si="67"/>
        <v>#REF!</v>
      </c>
      <c r="G2087" s="14" t="e">
        <f>VLOOKUP(F2087,'Time Chart'!$A$1:$D$25,4,0)</f>
        <v>#REF!</v>
      </c>
      <c r="H2087" s="21" t="e">
        <f>'Ctrl+V'!#REF!</f>
        <v>#REF!</v>
      </c>
      <c r="K2087" s="14" t="str">
        <f t="shared" si="68"/>
        <v>Salida</v>
      </c>
    </row>
    <row r="2088" spans="1:11" x14ac:dyDescent="0.25">
      <c r="A2088" s="14">
        <v>2087</v>
      </c>
      <c r="B2088" s="14" t="e">
        <f>VLOOKUP('Ctrl+V'!#REF!,Data!$A$1:$B$200,2,0)</f>
        <v>#REF!</v>
      </c>
      <c r="C2088" s="19" t="e">
        <f>'Ctrl+V'!#REF!</f>
        <v>#REF!</v>
      </c>
      <c r="D2088" s="20" t="e">
        <f>'Ctrl+V'!#REF!</f>
        <v>#REF!</v>
      </c>
      <c r="E2088" s="14" t="e">
        <f>'Ctrl+V'!#REF!</f>
        <v>#REF!</v>
      </c>
      <c r="F2088" s="14" t="e">
        <f t="shared" si="67"/>
        <v>#REF!</v>
      </c>
      <c r="G2088" s="14" t="e">
        <f>VLOOKUP(F2088,'Time Chart'!$A$1:$D$25,4,0)</f>
        <v>#REF!</v>
      </c>
      <c r="H2088" s="21" t="e">
        <f>'Ctrl+V'!#REF!</f>
        <v>#REF!</v>
      </c>
      <c r="K2088" s="14" t="str">
        <f t="shared" si="68"/>
        <v>Salida</v>
      </c>
    </row>
    <row r="2089" spans="1:11" x14ac:dyDescent="0.25">
      <c r="A2089" s="14">
        <v>2088</v>
      </c>
      <c r="B2089" s="14" t="e">
        <f>VLOOKUP('Ctrl+V'!#REF!,Data!$A$1:$B$200,2,0)</f>
        <v>#REF!</v>
      </c>
      <c r="C2089" s="19" t="e">
        <f>'Ctrl+V'!#REF!</f>
        <v>#REF!</v>
      </c>
      <c r="D2089" s="20" t="e">
        <f>'Ctrl+V'!#REF!</f>
        <v>#REF!</v>
      </c>
      <c r="E2089" s="14" t="e">
        <f>'Ctrl+V'!#REF!</f>
        <v>#REF!</v>
      </c>
      <c r="F2089" s="14" t="e">
        <f t="shared" si="67"/>
        <v>#REF!</v>
      </c>
      <c r="G2089" s="14" t="e">
        <f>VLOOKUP(F2089,'Time Chart'!$A$1:$D$25,4,0)</f>
        <v>#REF!</v>
      </c>
      <c r="H2089" s="21" t="e">
        <f>'Ctrl+V'!#REF!</f>
        <v>#REF!</v>
      </c>
      <c r="K2089" s="14" t="str">
        <f t="shared" si="68"/>
        <v>Salida</v>
      </c>
    </row>
    <row r="2090" spans="1:11" x14ac:dyDescent="0.25">
      <c r="A2090" s="14">
        <v>2089</v>
      </c>
      <c r="B2090" s="14" t="e">
        <f>VLOOKUP('Ctrl+V'!#REF!,Data!$A$1:$B$200,2,0)</f>
        <v>#REF!</v>
      </c>
      <c r="C2090" s="19" t="e">
        <f>'Ctrl+V'!#REF!</f>
        <v>#REF!</v>
      </c>
      <c r="D2090" s="20" t="e">
        <f>'Ctrl+V'!#REF!</f>
        <v>#REF!</v>
      </c>
      <c r="E2090" s="14" t="e">
        <f>'Ctrl+V'!#REF!</f>
        <v>#REF!</v>
      </c>
      <c r="F2090" s="14" t="e">
        <f t="shared" si="67"/>
        <v>#REF!</v>
      </c>
      <c r="G2090" s="14" t="e">
        <f>VLOOKUP(F2090,'Time Chart'!$A$1:$D$25,4,0)</f>
        <v>#REF!</v>
      </c>
      <c r="H2090" s="21" t="e">
        <f>'Ctrl+V'!#REF!</f>
        <v>#REF!</v>
      </c>
      <c r="K2090" s="14" t="str">
        <f t="shared" si="68"/>
        <v>Salida</v>
      </c>
    </row>
    <row r="2091" spans="1:11" x14ac:dyDescent="0.25">
      <c r="A2091" s="14">
        <v>2090</v>
      </c>
      <c r="B2091" s="14" t="e">
        <f>VLOOKUP('Ctrl+V'!#REF!,Data!$A$1:$B$200,2,0)</f>
        <v>#REF!</v>
      </c>
      <c r="C2091" s="19" t="e">
        <f>'Ctrl+V'!#REF!</f>
        <v>#REF!</v>
      </c>
      <c r="D2091" s="20" t="e">
        <f>'Ctrl+V'!#REF!</f>
        <v>#REF!</v>
      </c>
      <c r="E2091" s="14" t="e">
        <f>'Ctrl+V'!#REF!</f>
        <v>#REF!</v>
      </c>
      <c r="F2091" s="14" t="e">
        <f t="shared" si="67"/>
        <v>#REF!</v>
      </c>
      <c r="G2091" s="14" t="e">
        <f>VLOOKUP(F2091,'Time Chart'!$A$1:$D$25,4,0)</f>
        <v>#REF!</v>
      </c>
      <c r="H2091" s="21" t="e">
        <f>'Ctrl+V'!#REF!</f>
        <v>#REF!</v>
      </c>
      <c r="K2091" s="14" t="str">
        <f t="shared" si="68"/>
        <v>Salida</v>
      </c>
    </row>
    <row r="2092" spans="1:11" x14ac:dyDescent="0.25">
      <c r="A2092" s="14">
        <v>2091</v>
      </c>
      <c r="B2092" s="14" t="e">
        <f>VLOOKUP('Ctrl+V'!#REF!,Data!$A$1:$B$200,2,0)</f>
        <v>#REF!</v>
      </c>
      <c r="C2092" s="19" t="e">
        <f>'Ctrl+V'!#REF!</f>
        <v>#REF!</v>
      </c>
      <c r="D2092" s="20" t="e">
        <f>'Ctrl+V'!#REF!</f>
        <v>#REF!</v>
      </c>
      <c r="E2092" s="14" t="e">
        <f>'Ctrl+V'!#REF!</f>
        <v>#REF!</v>
      </c>
      <c r="F2092" s="14" t="e">
        <f t="shared" si="67"/>
        <v>#REF!</v>
      </c>
      <c r="G2092" s="14" t="e">
        <f>VLOOKUP(F2092,'Time Chart'!$A$1:$D$25,4,0)</f>
        <v>#REF!</v>
      </c>
      <c r="H2092" s="21" t="e">
        <f>'Ctrl+V'!#REF!</f>
        <v>#REF!</v>
      </c>
      <c r="K2092" s="14" t="str">
        <f t="shared" si="68"/>
        <v>Salida</v>
      </c>
    </row>
    <row r="2093" spans="1:11" x14ac:dyDescent="0.25">
      <c r="A2093" s="14">
        <v>2092</v>
      </c>
      <c r="B2093" s="14" t="e">
        <f>VLOOKUP('Ctrl+V'!#REF!,Data!$A$1:$B$200,2,0)</f>
        <v>#REF!</v>
      </c>
      <c r="C2093" s="19" t="e">
        <f>'Ctrl+V'!#REF!</f>
        <v>#REF!</v>
      </c>
      <c r="D2093" s="20" t="e">
        <f>'Ctrl+V'!#REF!</f>
        <v>#REF!</v>
      </c>
      <c r="E2093" s="14" t="e">
        <f>'Ctrl+V'!#REF!</f>
        <v>#REF!</v>
      </c>
      <c r="F2093" s="14" t="e">
        <f t="shared" si="67"/>
        <v>#REF!</v>
      </c>
      <c r="G2093" s="14" t="e">
        <f>VLOOKUP(F2093,'Time Chart'!$A$1:$D$25,4,0)</f>
        <v>#REF!</v>
      </c>
      <c r="H2093" s="21" t="e">
        <f>'Ctrl+V'!#REF!</f>
        <v>#REF!</v>
      </c>
      <c r="K2093" s="14" t="str">
        <f t="shared" si="68"/>
        <v>Salida</v>
      </c>
    </row>
    <row r="2094" spans="1:11" x14ac:dyDescent="0.25">
      <c r="A2094" s="14">
        <v>2093</v>
      </c>
      <c r="B2094" s="14" t="e">
        <f>VLOOKUP('Ctrl+V'!#REF!,Data!$A$1:$B$200,2,0)</f>
        <v>#REF!</v>
      </c>
      <c r="C2094" s="19" t="e">
        <f>'Ctrl+V'!#REF!</f>
        <v>#REF!</v>
      </c>
      <c r="D2094" s="20" t="e">
        <f>'Ctrl+V'!#REF!</f>
        <v>#REF!</v>
      </c>
      <c r="E2094" s="14" t="e">
        <f>'Ctrl+V'!#REF!</f>
        <v>#REF!</v>
      </c>
      <c r="F2094" s="14" t="e">
        <f t="shared" si="67"/>
        <v>#REF!</v>
      </c>
      <c r="G2094" s="14" t="e">
        <f>VLOOKUP(F2094,'Time Chart'!$A$1:$D$25,4,0)</f>
        <v>#REF!</v>
      </c>
      <c r="H2094" s="21" t="e">
        <f>'Ctrl+V'!#REF!</f>
        <v>#REF!</v>
      </c>
      <c r="K2094" s="14" t="str">
        <f t="shared" si="68"/>
        <v>Salida</v>
      </c>
    </row>
    <row r="2095" spans="1:11" x14ac:dyDescent="0.25">
      <c r="A2095" s="14">
        <v>2094</v>
      </c>
      <c r="B2095" s="14" t="e">
        <f>VLOOKUP('Ctrl+V'!#REF!,Data!$A$1:$B$200,2,0)</f>
        <v>#REF!</v>
      </c>
      <c r="C2095" s="19" t="e">
        <f>'Ctrl+V'!#REF!</f>
        <v>#REF!</v>
      </c>
      <c r="D2095" s="20" t="e">
        <f>'Ctrl+V'!#REF!</f>
        <v>#REF!</v>
      </c>
      <c r="E2095" s="14" t="e">
        <f>'Ctrl+V'!#REF!</f>
        <v>#REF!</v>
      </c>
      <c r="F2095" s="14" t="e">
        <f t="shared" si="67"/>
        <v>#REF!</v>
      </c>
      <c r="G2095" s="14" t="e">
        <f>VLOOKUP(F2095,'Time Chart'!$A$1:$D$25,4,0)</f>
        <v>#REF!</v>
      </c>
      <c r="H2095" s="21" t="e">
        <f>'Ctrl+V'!#REF!</f>
        <v>#REF!</v>
      </c>
      <c r="K2095" s="14" t="str">
        <f t="shared" si="68"/>
        <v>Salida</v>
      </c>
    </row>
    <row r="2096" spans="1:11" x14ac:dyDescent="0.25">
      <c r="A2096" s="14">
        <v>2095</v>
      </c>
      <c r="B2096" s="14" t="e">
        <f>VLOOKUP('Ctrl+V'!#REF!,Data!$A$1:$B$200,2,0)</f>
        <v>#REF!</v>
      </c>
      <c r="C2096" s="19" t="e">
        <f>'Ctrl+V'!#REF!</f>
        <v>#REF!</v>
      </c>
      <c r="D2096" s="20" t="e">
        <f>'Ctrl+V'!#REF!</f>
        <v>#REF!</v>
      </c>
      <c r="E2096" s="14" t="e">
        <f>'Ctrl+V'!#REF!</f>
        <v>#REF!</v>
      </c>
      <c r="F2096" s="14" t="e">
        <f t="shared" si="67"/>
        <v>#REF!</v>
      </c>
      <c r="G2096" s="14" t="e">
        <f>VLOOKUP(F2096,'Time Chart'!$A$1:$D$25,4,0)</f>
        <v>#REF!</v>
      </c>
      <c r="H2096" s="21" t="e">
        <f>'Ctrl+V'!#REF!</f>
        <v>#REF!</v>
      </c>
      <c r="K2096" s="14" t="str">
        <f t="shared" si="68"/>
        <v>Salida</v>
      </c>
    </row>
    <row r="2097" spans="1:11" x14ac:dyDescent="0.25">
      <c r="A2097" s="14">
        <v>2096</v>
      </c>
      <c r="B2097" s="14" t="e">
        <f>VLOOKUP('Ctrl+V'!#REF!,Data!$A$1:$B$200,2,0)</f>
        <v>#REF!</v>
      </c>
      <c r="C2097" s="19" t="e">
        <f>'Ctrl+V'!#REF!</f>
        <v>#REF!</v>
      </c>
      <c r="D2097" s="20" t="e">
        <f>'Ctrl+V'!#REF!</f>
        <v>#REF!</v>
      </c>
      <c r="E2097" s="14" t="e">
        <f>'Ctrl+V'!#REF!</f>
        <v>#REF!</v>
      </c>
      <c r="F2097" s="14" t="e">
        <f t="shared" ref="F2097:F2160" si="69">ROUNDDOWN(HOUR(C2097),1)+1</f>
        <v>#REF!</v>
      </c>
      <c r="G2097" s="14" t="e">
        <f>VLOOKUP(F2097,'Time Chart'!$A$1:$D$25,4,0)</f>
        <v>#REF!</v>
      </c>
      <c r="H2097" s="21" t="e">
        <f>'Ctrl+V'!#REF!</f>
        <v>#REF!</v>
      </c>
      <c r="K2097" s="14" t="str">
        <f t="shared" si="68"/>
        <v>Salida</v>
      </c>
    </row>
    <row r="2098" spans="1:11" x14ac:dyDescent="0.25">
      <c r="A2098" s="14">
        <v>2097</v>
      </c>
      <c r="B2098" s="14" t="e">
        <f>VLOOKUP('Ctrl+V'!#REF!,Data!$A$1:$B$200,2,0)</f>
        <v>#REF!</v>
      </c>
      <c r="C2098" s="19" t="e">
        <f>'Ctrl+V'!#REF!</f>
        <v>#REF!</v>
      </c>
      <c r="D2098" s="20" t="e">
        <f>'Ctrl+V'!#REF!</f>
        <v>#REF!</v>
      </c>
      <c r="E2098" s="14" t="e">
        <f>'Ctrl+V'!#REF!</f>
        <v>#REF!</v>
      </c>
      <c r="F2098" s="14" t="e">
        <f t="shared" si="69"/>
        <v>#REF!</v>
      </c>
      <c r="G2098" s="14" t="e">
        <f>VLOOKUP(F2098,'Time Chart'!$A$1:$D$25,4,0)</f>
        <v>#REF!</v>
      </c>
      <c r="H2098" s="21" t="e">
        <f>'Ctrl+V'!#REF!</f>
        <v>#REF!</v>
      </c>
      <c r="K2098" s="14" t="str">
        <f t="shared" si="68"/>
        <v>Salida</v>
      </c>
    </row>
    <row r="2099" spans="1:11" x14ac:dyDescent="0.25">
      <c r="A2099" s="14">
        <v>2098</v>
      </c>
      <c r="B2099" s="14" t="e">
        <f>VLOOKUP('Ctrl+V'!#REF!,Data!$A$1:$B$200,2,0)</f>
        <v>#REF!</v>
      </c>
      <c r="C2099" s="19" t="e">
        <f>'Ctrl+V'!#REF!</f>
        <v>#REF!</v>
      </c>
      <c r="D2099" s="20" t="e">
        <f>'Ctrl+V'!#REF!</f>
        <v>#REF!</v>
      </c>
      <c r="E2099" s="14" t="e">
        <f>'Ctrl+V'!#REF!</f>
        <v>#REF!</v>
      </c>
      <c r="F2099" s="14" t="e">
        <f t="shared" si="69"/>
        <v>#REF!</v>
      </c>
      <c r="G2099" s="14" t="e">
        <f>VLOOKUP(F2099,'Time Chart'!$A$1:$D$25,4,0)</f>
        <v>#REF!</v>
      </c>
      <c r="H2099" s="21" t="e">
        <f>'Ctrl+V'!#REF!</f>
        <v>#REF!</v>
      </c>
      <c r="K2099" s="14" t="str">
        <f t="shared" si="68"/>
        <v>Salida</v>
      </c>
    </row>
    <row r="2100" spans="1:11" x14ac:dyDescent="0.25">
      <c r="A2100" s="14">
        <v>2099</v>
      </c>
      <c r="B2100" s="14" t="e">
        <f>VLOOKUP('Ctrl+V'!#REF!,Data!$A$1:$B$200,2,0)</f>
        <v>#REF!</v>
      </c>
      <c r="C2100" s="19" t="e">
        <f>'Ctrl+V'!#REF!</f>
        <v>#REF!</v>
      </c>
      <c r="D2100" s="20" t="e">
        <f>'Ctrl+V'!#REF!</f>
        <v>#REF!</v>
      </c>
      <c r="E2100" s="14" t="e">
        <f>'Ctrl+V'!#REF!</f>
        <v>#REF!</v>
      </c>
      <c r="F2100" s="14" t="e">
        <f t="shared" si="69"/>
        <v>#REF!</v>
      </c>
      <c r="G2100" s="14" t="e">
        <f>VLOOKUP(F2100,'Time Chart'!$A$1:$D$25,4,0)</f>
        <v>#REF!</v>
      </c>
      <c r="H2100" s="21" t="e">
        <f>'Ctrl+V'!#REF!</f>
        <v>#REF!</v>
      </c>
      <c r="K2100" s="14" t="str">
        <f t="shared" si="68"/>
        <v>Salida</v>
      </c>
    </row>
    <row r="2101" spans="1:11" x14ac:dyDescent="0.25">
      <c r="A2101" s="14">
        <v>2100</v>
      </c>
      <c r="B2101" s="14" t="e">
        <f>VLOOKUP('Ctrl+V'!#REF!,Data!$A$1:$B$200,2,0)</f>
        <v>#REF!</v>
      </c>
      <c r="C2101" s="19" t="e">
        <f>'Ctrl+V'!#REF!</f>
        <v>#REF!</v>
      </c>
      <c r="D2101" s="20" t="e">
        <f>'Ctrl+V'!#REF!</f>
        <v>#REF!</v>
      </c>
      <c r="E2101" s="14" t="e">
        <f>'Ctrl+V'!#REF!</f>
        <v>#REF!</v>
      </c>
      <c r="F2101" s="14" t="e">
        <f t="shared" si="69"/>
        <v>#REF!</v>
      </c>
      <c r="G2101" s="14" t="e">
        <f>VLOOKUP(F2101,'Time Chart'!$A$1:$D$25,4,0)</f>
        <v>#REF!</v>
      </c>
      <c r="H2101" s="21" t="e">
        <f>'Ctrl+V'!#REF!</f>
        <v>#REF!</v>
      </c>
      <c r="K2101" s="14" t="str">
        <f t="shared" si="68"/>
        <v>Salida</v>
      </c>
    </row>
    <row r="2102" spans="1:11" x14ac:dyDescent="0.25">
      <c r="A2102" s="14">
        <v>2101</v>
      </c>
      <c r="B2102" s="14" t="e">
        <f>VLOOKUP('Ctrl+V'!#REF!,Data!$A$1:$B$200,2,0)</f>
        <v>#REF!</v>
      </c>
      <c r="C2102" s="19" t="e">
        <f>'Ctrl+V'!#REF!</f>
        <v>#REF!</v>
      </c>
      <c r="D2102" s="20" t="e">
        <f>'Ctrl+V'!#REF!</f>
        <v>#REF!</v>
      </c>
      <c r="E2102" s="14" t="e">
        <f>'Ctrl+V'!#REF!</f>
        <v>#REF!</v>
      </c>
      <c r="F2102" s="14" t="e">
        <f t="shared" si="69"/>
        <v>#REF!</v>
      </c>
      <c r="G2102" s="14" t="e">
        <f>VLOOKUP(F2102,'Time Chart'!$A$1:$D$25,4,0)</f>
        <v>#REF!</v>
      </c>
      <c r="H2102" s="21" t="e">
        <f>'Ctrl+V'!#REF!</f>
        <v>#REF!</v>
      </c>
      <c r="K2102" s="14" t="str">
        <f t="shared" si="68"/>
        <v>Salida</v>
      </c>
    </row>
    <row r="2103" spans="1:11" x14ac:dyDescent="0.25">
      <c r="A2103" s="14">
        <v>2102</v>
      </c>
      <c r="B2103" s="14" t="e">
        <f>VLOOKUP('Ctrl+V'!#REF!,Data!$A$1:$B$200,2,0)</f>
        <v>#REF!</v>
      </c>
      <c r="C2103" s="19" t="e">
        <f>'Ctrl+V'!#REF!</f>
        <v>#REF!</v>
      </c>
      <c r="D2103" s="20" t="e">
        <f>'Ctrl+V'!#REF!</f>
        <v>#REF!</v>
      </c>
      <c r="E2103" s="14" t="e">
        <f>'Ctrl+V'!#REF!</f>
        <v>#REF!</v>
      </c>
      <c r="F2103" s="14" t="e">
        <f t="shared" si="69"/>
        <v>#REF!</v>
      </c>
      <c r="G2103" s="14" t="e">
        <f>VLOOKUP(F2103,'Time Chart'!$A$1:$D$25,4,0)</f>
        <v>#REF!</v>
      </c>
      <c r="H2103" s="21" t="e">
        <f>'Ctrl+V'!#REF!</f>
        <v>#REF!</v>
      </c>
      <c r="K2103" s="14" t="str">
        <f t="shared" si="68"/>
        <v>Salida</v>
      </c>
    </row>
    <row r="2104" spans="1:11" x14ac:dyDescent="0.25">
      <c r="A2104" s="14">
        <v>2103</v>
      </c>
      <c r="B2104" s="14" t="e">
        <f>VLOOKUP('Ctrl+V'!#REF!,Data!$A$1:$B$200,2,0)</f>
        <v>#REF!</v>
      </c>
      <c r="C2104" s="19" t="e">
        <f>'Ctrl+V'!#REF!</f>
        <v>#REF!</v>
      </c>
      <c r="D2104" s="20" t="e">
        <f>'Ctrl+V'!#REF!</f>
        <v>#REF!</v>
      </c>
      <c r="E2104" s="14" t="e">
        <f>'Ctrl+V'!#REF!</f>
        <v>#REF!</v>
      </c>
      <c r="F2104" s="14" t="e">
        <f t="shared" si="69"/>
        <v>#REF!</v>
      </c>
      <c r="G2104" s="14" t="e">
        <f>VLOOKUP(F2104,'Time Chart'!$A$1:$D$25,4,0)</f>
        <v>#REF!</v>
      </c>
      <c r="H2104" s="21" t="e">
        <f>'Ctrl+V'!#REF!</f>
        <v>#REF!</v>
      </c>
      <c r="K2104" s="14" t="str">
        <f t="shared" si="68"/>
        <v>Salida</v>
      </c>
    </row>
    <row r="2105" spans="1:11" x14ac:dyDescent="0.25">
      <c r="A2105" s="14">
        <v>2104</v>
      </c>
      <c r="B2105" s="14" t="e">
        <f>VLOOKUP('Ctrl+V'!#REF!,Data!$A$1:$B$200,2,0)</f>
        <v>#REF!</v>
      </c>
      <c r="C2105" s="19" t="e">
        <f>'Ctrl+V'!#REF!</f>
        <v>#REF!</v>
      </c>
      <c r="D2105" s="20" t="e">
        <f>'Ctrl+V'!#REF!</f>
        <v>#REF!</v>
      </c>
      <c r="E2105" s="14" t="e">
        <f>'Ctrl+V'!#REF!</f>
        <v>#REF!</v>
      </c>
      <c r="F2105" s="14" t="e">
        <f t="shared" si="69"/>
        <v>#REF!</v>
      </c>
      <c r="G2105" s="14" t="e">
        <f>VLOOKUP(F2105,'Time Chart'!$A$1:$D$25,4,0)</f>
        <v>#REF!</v>
      </c>
      <c r="H2105" s="21" t="e">
        <f>'Ctrl+V'!#REF!</f>
        <v>#REF!</v>
      </c>
      <c r="K2105" s="14" t="str">
        <f t="shared" si="68"/>
        <v>Salida</v>
      </c>
    </row>
    <row r="2106" spans="1:11" x14ac:dyDescent="0.25">
      <c r="A2106" s="14">
        <v>2105</v>
      </c>
      <c r="B2106" s="14" t="e">
        <f>VLOOKUP('Ctrl+V'!#REF!,Data!$A$1:$B$200,2,0)</f>
        <v>#REF!</v>
      </c>
      <c r="C2106" s="19" t="e">
        <f>'Ctrl+V'!#REF!</f>
        <v>#REF!</v>
      </c>
      <c r="D2106" s="20" t="e">
        <f>'Ctrl+V'!#REF!</f>
        <v>#REF!</v>
      </c>
      <c r="E2106" s="14" t="e">
        <f>'Ctrl+V'!#REF!</f>
        <v>#REF!</v>
      </c>
      <c r="F2106" s="14" t="e">
        <f t="shared" si="69"/>
        <v>#REF!</v>
      </c>
      <c r="G2106" s="14" t="e">
        <f>VLOOKUP(F2106,'Time Chart'!$A$1:$D$25,4,0)</f>
        <v>#REF!</v>
      </c>
      <c r="H2106" s="21" t="e">
        <f>'Ctrl+V'!#REF!</f>
        <v>#REF!</v>
      </c>
      <c r="K2106" s="14" t="str">
        <f t="shared" si="68"/>
        <v>Salida</v>
      </c>
    </row>
    <row r="2107" spans="1:11" x14ac:dyDescent="0.25">
      <c r="A2107" s="14">
        <v>2106</v>
      </c>
      <c r="B2107" s="14" t="e">
        <f>VLOOKUP('Ctrl+V'!#REF!,Data!$A$1:$B$200,2,0)</f>
        <v>#REF!</v>
      </c>
      <c r="C2107" s="19" t="e">
        <f>'Ctrl+V'!#REF!</f>
        <v>#REF!</v>
      </c>
      <c r="D2107" s="20" t="e">
        <f>'Ctrl+V'!#REF!</f>
        <v>#REF!</v>
      </c>
      <c r="E2107" s="14" t="e">
        <f>'Ctrl+V'!#REF!</f>
        <v>#REF!</v>
      </c>
      <c r="F2107" s="14" t="e">
        <f t="shared" si="69"/>
        <v>#REF!</v>
      </c>
      <c r="G2107" s="14" t="e">
        <f>VLOOKUP(F2107,'Time Chart'!$A$1:$D$25,4,0)</f>
        <v>#REF!</v>
      </c>
      <c r="H2107" s="21" t="e">
        <f>'Ctrl+V'!#REF!</f>
        <v>#REF!</v>
      </c>
      <c r="K2107" s="14" t="str">
        <f t="shared" si="68"/>
        <v>Salida</v>
      </c>
    </row>
    <row r="2108" spans="1:11" x14ac:dyDescent="0.25">
      <c r="A2108" s="14">
        <v>2107</v>
      </c>
      <c r="B2108" s="14" t="e">
        <f>VLOOKUP('Ctrl+V'!#REF!,Data!$A$1:$B$200,2,0)</f>
        <v>#REF!</v>
      </c>
      <c r="C2108" s="19" t="e">
        <f>'Ctrl+V'!#REF!</f>
        <v>#REF!</v>
      </c>
      <c r="D2108" s="20" t="e">
        <f>'Ctrl+V'!#REF!</f>
        <v>#REF!</v>
      </c>
      <c r="E2108" s="14" t="e">
        <f>'Ctrl+V'!#REF!</f>
        <v>#REF!</v>
      </c>
      <c r="F2108" s="14" t="e">
        <f t="shared" si="69"/>
        <v>#REF!</v>
      </c>
      <c r="G2108" s="14" t="e">
        <f>VLOOKUP(F2108,'Time Chart'!$A$1:$D$25,4,0)</f>
        <v>#REF!</v>
      </c>
      <c r="H2108" s="21" t="e">
        <f>'Ctrl+V'!#REF!</f>
        <v>#REF!</v>
      </c>
      <c r="K2108" s="14" t="str">
        <f t="shared" si="68"/>
        <v>Salida</v>
      </c>
    </row>
    <row r="2109" spans="1:11" x14ac:dyDescent="0.25">
      <c r="A2109" s="14">
        <v>2108</v>
      </c>
      <c r="B2109" s="14" t="e">
        <f>VLOOKUP('Ctrl+V'!#REF!,Data!$A$1:$B$200,2,0)</f>
        <v>#REF!</v>
      </c>
      <c r="C2109" s="19" t="e">
        <f>'Ctrl+V'!#REF!</f>
        <v>#REF!</v>
      </c>
      <c r="D2109" s="20" t="e">
        <f>'Ctrl+V'!#REF!</f>
        <v>#REF!</v>
      </c>
      <c r="E2109" s="14" t="e">
        <f>'Ctrl+V'!#REF!</f>
        <v>#REF!</v>
      </c>
      <c r="F2109" s="14" t="e">
        <f t="shared" si="69"/>
        <v>#REF!</v>
      </c>
      <c r="G2109" s="14" t="e">
        <f>VLOOKUP(F2109,'Time Chart'!$A$1:$D$25,4,0)</f>
        <v>#REF!</v>
      </c>
      <c r="H2109" s="21" t="e">
        <f>'Ctrl+V'!#REF!</f>
        <v>#REF!</v>
      </c>
      <c r="K2109" s="14" t="str">
        <f t="shared" si="68"/>
        <v>Salida</v>
      </c>
    </row>
    <row r="2110" spans="1:11" x14ac:dyDescent="0.25">
      <c r="A2110" s="14">
        <v>2109</v>
      </c>
      <c r="B2110" s="14" t="e">
        <f>VLOOKUP('Ctrl+V'!#REF!,Data!$A$1:$B$200,2,0)</f>
        <v>#REF!</v>
      </c>
      <c r="C2110" s="19" t="e">
        <f>'Ctrl+V'!#REF!</f>
        <v>#REF!</v>
      </c>
      <c r="D2110" s="20" t="e">
        <f>'Ctrl+V'!#REF!</f>
        <v>#REF!</v>
      </c>
      <c r="E2110" s="14" t="e">
        <f>'Ctrl+V'!#REF!</f>
        <v>#REF!</v>
      </c>
      <c r="F2110" s="14" t="e">
        <f t="shared" si="69"/>
        <v>#REF!</v>
      </c>
      <c r="G2110" s="14" t="e">
        <f>VLOOKUP(F2110,'Time Chart'!$A$1:$D$25,4,0)</f>
        <v>#REF!</v>
      </c>
      <c r="H2110" s="21" t="e">
        <f>'Ctrl+V'!#REF!</f>
        <v>#REF!</v>
      </c>
      <c r="K2110" s="14" t="str">
        <f t="shared" si="68"/>
        <v>Salida</v>
      </c>
    </row>
    <row r="2111" spans="1:11" x14ac:dyDescent="0.25">
      <c r="A2111" s="14">
        <v>2110</v>
      </c>
      <c r="B2111" s="14" t="e">
        <f>VLOOKUP('Ctrl+V'!#REF!,Data!$A$1:$B$200,2,0)</f>
        <v>#REF!</v>
      </c>
      <c r="C2111" s="19" t="e">
        <f>'Ctrl+V'!#REF!</f>
        <v>#REF!</v>
      </c>
      <c r="D2111" s="20" t="e">
        <f>'Ctrl+V'!#REF!</f>
        <v>#REF!</v>
      </c>
      <c r="E2111" s="14" t="e">
        <f>'Ctrl+V'!#REF!</f>
        <v>#REF!</v>
      </c>
      <c r="F2111" s="14" t="e">
        <f t="shared" si="69"/>
        <v>#REF!</v>
      </c>
      <c r="G2111" s="14" t="e">
        <f>VLOOKUP(F2111,'Time Chart'!$A$1:$D$25,4,0)</f>
        <v>#REF!</v>
      </c>
      <c r="H2111" s="21" t="e">
        <f>'Ctrl+V'!#REF!</f>
        <v>#REF!</v>
      </c>
      <c r="K2111" s="14" t="str">
        <f t="shared" si="68"/>
        <v>Salida</v>
      </c>
    </row>
    <row r="2112" spans="1:11" x14ac:dyDescent="0.25">
      <c r="A2112" s="14">
        <v>2111</v>
      </c>
      <c r="B2112" s="14" t="e">
        <f>VLOOKUP('Ctrl+V'!#REF!,Data!$A$1:$B$200,2,0)</f>
        <v>#REF!</v>
      </c>
      <c r="C2112" s="19" t="e">
        <f>'Ctrl+V'!#REF!</f>
        <v>#REF!</v>
      </c>
      <c r="D2112" s="20" t="e">
        <f>'Ctrl+V'!#REF!</f>
        <v>#REF!</v>
      </c>
      <c r="E2112" s="14" t="e">
        <f>'Ctrl+V'!#REF!</f>
        <v>#REF!</v>
      </c>
      <c r="F2112" s="14" t="e">
        <f t="shared" si="69"/>
        <v>#REF!</v>
      </c>
      <c r="G2112" s="14" t="e">
        <f>VLOOKUP(F2112,'Time Chart'!$A$1:$D$25,4,0)</f>
        <v>#REF!</v>
      </c>
      <c r="H2112" s="21" t="e">
        <f>'Ctrl+V'!#REF!</f>
        <v>#REF!</v>
      </c>
      <c r="K2112" s="14" t="str">
        <f t="shared" si="68"/>
        <v>Salida</v>
      </c>
    </row>
    <row r="2113" spans="1:11" x14ac:dyDescent="0.25">
      <c r="A2113" s="14">
        <v>2112</v>
      </c>
      <c r="B2113" s="14" t="e">
        <f>VLOOKUP('Ctrl+V'!#REF!,Data!$A$1:$B$200,2,0)</f>
        <v>#REF!</v>
      </c>
      <c r="C2113" s="19" t="e">
        <f>'Ctrl+V'!#REF!</f>
        <v>#REF!</v>
      </c>
      <c r="D2113" s="20" t="e">
        <f>'Ctrl+V'!#REF!</f>
        <v>#REF!</v>
      </c>
      <c r="E2113" s="14" t="e">
        <f>'Ctrl+V'!#REF!</f>
        <v>#REF!</v>
      </c>
      <c r="F2113" s="14" t="e">
        <f t="shared" si="69"/>
        <v>#REF!</v>
      </c>
      <c r="G2113" s="14" t="e">
        <f>VLOOKUP(F2113,'Time Chart'!$A$1:$D$25,4,0)</f>
        <v>#REF!</v>
      </c>
      <c r="H2113" s="21" t="e">
        <f>'Ctrl+V'!#REF!</f>
        <v>#REF!</v>
      </c>
      <c r="K2113" s="14" t="str">
        <f t="shared" si="68"/>
        <v>Salida</v>
      </c>
    </row>
    <row r="2114" spans="1:11" x14ac:dyDescent="0.25">
      <c r="A2114" s="14">
        <v>2113</v>
      </c>
      <c r="B2114" s="14" t="e">
        <f>VLOOKUP('Ctrl+V'!#REF!,Data!$A$1:$B$200,2,0)</f>
        <v>#REF!</v>
      </c>
      <c r="C2114" s="19" t="e">
        <f>'Ctrl+V'!#REF!</f>
        <v>#REF!</v>
      </c>
      <c r="D2114" s="20" t="e">
        <f>'Ctrl+V'!#REF!</f>
        <v>#REF!</v>
      </c>
      <c r="E2114" s="14" t="e">
        <f>'Ctrl+V'!#REF!</f>
        <v>#REF!</v>
      </c>
      <c r="F2114" s="14" t="e">
        <f t="shared" si="69"/>
        <v>#REF!</v>
      </c>
      <c r="G2114" s="14" t="e">
        <f>VLOOKUP(F2114,'Time Chart'!$A$1:$D$25,4,0)</f>
        <v>#REF!</v>
      </c>
      <c r="H2114" s="21" t="e">
        <f>'Ctrl+V'!#REF!</f>
        <v>#REF!</v>
      </c>
      <c r="K2114" s="14" t="str">
        <f t="shared" si="68"/>
        <v>Salida</v>
      </c>
    </row>
    <row r="2115" spans="1:11" x14ac:dyDescent="0.25">
      <c r="A2115" s="14">
        <v>2114</v>
      </c>
      <c r="B2115" s="14" t="e">
        <f>VLOOKUP('Ctrl+V'!#REF!,Data!$A$1:$B$200,2,0)</f>
        <v>#REF!</v>
      </c>
      <c r="C2115" s="19" t="e">
        <f>'Ctrl+V'!#REF!</f>
        <v>#REF!</v>
      </c>
      <c r="D2115" s="20" t="e">
        <f>'Ctrl+V'!#REF!</f>
        <v>#REF!</v>
      </c>
      <c r="E2115" s="14" t="e">
        <f>'Ctrl+V'!#REF!</f>
        <v>#REF!</v>
      </c>
      <c r="F2115" s="14" t="e">
        <f t="shared" si="69"/>
        <v>#REF!</v>
      </c>
      <c r="G2115" s="14" t="e">
        <f>VLOOKUP(F2115,'Time Chart'!$A$1:$D$25,4,0)</f>
        <v>#REF!</v>
      </c>
      <c r="H2115" s="21" t="e">
        <f>'Ctrl+V'!#REF!</f>
        <v>#REF!</v>
      </c>
      <c r="K2115" s="14" t="str">
        <f t="shared" ref="K2115:K2178" si="70">IF(J2115="Santa Lucia","Llegada","Salida")</f>
        <v>Salida</v>
      </c>
    </row>
    <row r="2116" spans="1:11" x14ac:dyDescent="0.25">
      <c r="A2116" s="14">
        <v>2115</v>
      </c>
      <c r="B2116" s="14" t="e">
        <f>VLOOKUP('Ctrl+V'!#REF!,Data!$A$1:$B$200,2,0)</f>
        <v>#REF!</v>
      </c>
      <c r="C2116" s="19" t="e">
        <f>'Ctrl+V'!#REF!</f>
        <v>#REF!</v>
      </c>
      <c r="D2116" s="20" t="e">
        <f>'Ctrl+V'!#REF!</f>
        <v>#REF!</v>
      </c>
      <c r="E2116" s="14" t="e">
        <f>'Ctrl+V'!#REF!</f>
        <v>#REF!</v>
      </c>
      <c r="F2116" s="14" t="e">
        <f t="shared" si="69"/>
        <v>#REF!</v>
      </c>
      <c r="G2116" s="14" t="e">
        <f>VLOOKUP(F2116,'Time Chart'!$A$1:$D$25,4,0)</f>
        <v>#REF!</v>
      </c>
      <c r="H2116" s="21" t="e">
        <f>'Ctrl+V'!#REF!</f>
        <v>#REF!</v>
      </c>
      <c r="K2116" s="14" t="str">
        <f t="shared" si="70"/>
        <v>Salida</v>
      </c>
    </row>
    <row r="2117" spans="1:11" x14ac:dyDescent="0.25">
      <c r="A2117" s="14">
        <v>2116</v>
      </c>
      <c r="B2117" s="14" t="e">
        <f>VLOOKUP('Ctrl+V'!#REF!,Data!$A$1:$B$200,2,0)</f>
        <v>#REF!</v>
      </c>
      <c r="C2117" s="19" t="e">
        <f>'Ctrl+V'!#REF!</f>
        <v>#REF!</v>
      </c>
      <c r="D2117" s="20" t="e">
        <f>'Ctrl+V'!#REF!</f>
        <v>#REF!</v>
      </c>
      <c r="E2117" s="14" t="e">
        <f>'Ctrl+V'!#REF!</f>
        <v>#REF!</v>
      </c>
      <c r="F2117" s="14" t="e">
        <f t="shared" si="69"/>
        <v>#REF!</v>
      </c>
      <c r="G2117" s="14" t="e">
        <f>VLOOKUP(F2117,'Time Chart'!$A$1:$D$25,4,0)</f>
        <v>#REF!</v>
      </c>
      <c r="H2117" s="21" t="e">
        <f>'Ctrl+V'!#REF!</f>
        <v>#REF!</v>
      </c>
      <c r="K2117" s="14" t="str">
        <f t="shared" si="70"/>
        <v>Salida</v>
      </c>
    </row>
    <row r="2118" spans="1:11" x14ac:dyDescent="0.25">
      <c r="A2118" s="14">
        <v>2117</v>
      </c>
      <c r="B2118" s="14" t="e">
        <f>VLOOKUP('Ctrl+V'!#REF!,Data!$A$1:$B$200,2,0)</f>
        <v>#REF!</v>
      </c>
      <c r="C2118" s="19" t="e">
        <f>'Ctrl+V'!#REF!</f>
        <v>#REF!</v>
      </c>
      <c r="D2118" s="20" t="e">
        <f>'Ctrl+V'!#REF!</f>
        <v>#REF!</v>
      </c>
      <c r="E2118" s="14" t="e">
        <f>'Ctrl+V'!#REF!</f>
        <v>#REF!</v>
      </c>
      <c r="F2118" s="14" t="e">
        <f t="shared" si="69"/>
        <v>#REF!</v>
      </c>
      <c r="G2118" s="14" t="e">
        <f>VLOOKUP(F2118,'Time Chart'!$A$1:$D$25,4,0)</f>
        <v>#REF!</v>
      </c>
      <c r="H2118" s="21" t="e">
        <f>'Ctrl+V'!#REF!</f>
        <v>#REF!</v>
      </c>
      <c r="K2118" s="14" t="str">
        <f t="shared" si="70"/>
        <v>Salida</v>
      </c>
    </row>
    <row r="2119" spans="1:11" x14ac:dyDescent="0.25">
      <c r="A2119" s="14">
        <v>2118</v>
      </c>
      <c r="B2119" s="14" t="e">
        <f>VLOOKUP('Ctrl+V'!#REF!,Data!$A$1:$B$200,2,0)</f>
        <v>#REF!</v>
      </c>
      <c r="C2119" s="19" t="e">
        <f>'Ctrl+V'!#REF!</f>
        <v>#REF!</v>
      </c>
      <c r="D2119" s="20" t="e">
        <f>'Ctrl+V'!#REF!</f>
        <v>#REF!</v>
      </c>
      <c r="E2119" s="14" t="e">
        <f>'Ctrl+V'!#REF!</f>
        <v>#REF!</v>
      </c>
      <c r="F2119" s="14" t="e">
        <f t="shared" si="69"/>
        <v>#REF!</v>
      </c>
      <c r="G2119" s="14" t="e">
        <f>VLOOKUP(F2119,'Time Chart'!$A$1:$D$25,4,0)</f>
        <v>#REF!</v>
      </c>
      <c r="H2119" s="21" t="e">
        <f>'Ctrl+V'!#REF!</f>
        <v>#REF!</v>
      </c>
      <c r="K2119" s="14" t="str">
        <f t="shared" si="70"/>
        <v>Salida</v>
      </c>
    </row>
    <row r="2120" spans="1:11" x14ac:dyDescent="0.25">
      <c r="A2120" s="14">
        <v>2119</v>
      </c>
      <c r="B2120" s="14" t="e">
        <f>VLOOKUP('Ctrl+V'!#REF!,Data!$A$1:$B$200,2,0)</f>
        <v>#REF!</v>
      </c>
      <c r="C2120" s="19" t="e">
        <f>'Ctrl+V'!#REF!</f>
        <v>#REF!</v>
      </c>
      <c r="D2120" s="20" t="e">
        <f>'Ctrl+V'!#REF!</f>
        <v>#REF!</v>
      </c>
      <c r="E2120" s="14" t="e">
        <f>'Ctrl+V'!#REF!</f>
        <v>#REF!</v>
      </c>
      <c r="F2120" s="14" t="e">
        <f t="shared" si="69"/>
        <v>#REF!</v>
      </c>
      <c r="G2120" s="14" t="e">
        <f>VLOOKUP(F2120,'Time Chart'!$A$1:$D$25,4,0)</f>
        <v>#REF!</v>
      </c>
      <c r="H2120" s="21" t="e">
        <f>'Ctrl+V'!#REF!</f>
        <v>#REF!</v>
      </c>
      <c r="K2120" s="14" t="str">
        <f t="shared" si="70"/>
        <v>Salida</v>
      </c>
    </row>
    <row r="2121" spans="1:11" x14ac:dyDescent="0.25">
      <c r="A2121" s="14">
        <v>2120</v>
      </c>
      <c r="B2121" s="14" t="e">
        <f>VLOOKUP('Ctrl+V'!#REF!,Data!$A$1:$B$200,2,0)</f>
        <v>#REF!</v>
      </c>
      <c r="C2121" s="19" t="e">
        <f>'Ctrl+V'!#REF!</f>
        <v>#REF!</v>
      </c>
      <c r="D2121" s="20" t="e">
        <f>'Ctrl+V'!#REF!</f>
        <v>#REF!</v>
      </c>
      <c r="E2121" s="14" t="e">
        <f>'Ctrl+V'!#REF!</f>
        <v>#REF!</v>
      </c>
      <c r="F2121" s="14" t="e">
        <f t="shared" si="69"/>
        <v>#REF!</v>
      </c>
      <c r="G2121" s="14" t="e">
        <f>VLOOKUP(F2121,'Time Chart'!$A$1:$D$25,4,0)</f>
        <v>#REF!</v>
      </c>
      <c r="H2121" s="21" t="e">
        <f>'Ctrl+V'!#REF!</f>
        <v>#REF!</v>
      </c>
      <c r="K2121" s="14" t="str">
        <f t="shared" si="70"/>
        <v>Salida</v>
      </c>
    </row>
    <row r="2122" spans="1:11" x14ac:dyDescent="0.25">
      <c r="A2122" s="14">
        <v>2121</v>
      </c>
      <c r="B2122" s="14" t="e">
        <f>VLOOKUP('Ctrl+V'!#REF!,Data!$A$1:$B$200,2,0)</f>
        <v>#REF!</v>
      </c>
      <c r="C2122" s="19" t="e">
        <f>'Ctrl+V'!#REF!</f>
        <v>#REF!</v>
      </c>
      <c r="D2122" s="20" t="e">
        <f>'Ctrl+V'!#REF!</f>
        <v>#REF!</v>
      </c>
      <c r="E2122" s="14" t="e">
        <f>'Ctrl+V'!#REF!</f>
        <v>#REF!</v>
      </c>
      <c r="F2122" s="14" t="e">
        <f t="shared" si="69"/>
        <v>#REF!</v>
      </c>
      <c r="G2122" s="14" t="e">
        <f>VLOOKUP(F2122,'Time Chart'!$A$1:$D$25,4,0)</f>
        <v>#REF!</v>
      </c>
      <c r="H2122" s="21" t="e">
        <f>'Ctrl+V'!#REF!</f>
        <v>#REF!</v>
      </c>
      <c r="K2122" s="14" t="str">
        <f t="shared" si="70"/>
        <v>Salida</v>
      </c>
    </row>
    <row r="2123" spans="1:11" x14ac:dyDescent="0.25">
      <c r="A2123" s="14">
        <v>2122</v>
      </c>
      <c r="B2123" s="14" t="e">
        <f>VLOOKUP('Ctrl+V'!#REF!,Data!$A$1:$B$200,2,0)</f>
        <v>#REF!</v>
      </c>
      <c r="C2123" s="19" t="e">
        <f>'Ctrl+V'!#REF!</f>
        <v>#REF!</v>
      </c>
      <c r="D2123" s="20" t="e">
        <f>'Ctrl+V'!#REF!</f>
        <v>#REF!</v>
      </c>
      <c r="E2123" s="14" t="e">
        <f>'Ctrl+V'!#REF!</f>
        <v>#REF!</v>
      </c>
      <c r="F2123" s="14" t="e">
        <f t="shared" si="69"/>
        <v>#REF!</v>
      </c>
      <c r="G2123" s="14" t="e">
        <f>VLOOKUP(F2123,'Time Chart'!$A$1:$D$25,4,0)</f>
        <v>#REF!</v>
      </c>
      <c r="H2123" s="21" t="e">
        <f>'Ctrl+V'!#REF!</f>
        <v>#REF!</v>
      </c>
      <c r="K2123" s="14" t="str">
        <f t="shared" si="70"/>
        <v>Salida</v>
      </c>
    </row>
    <row r="2124" spans="1:11" x14ac:dyDescent="0.25">
      <c r="A2124" s="14">
        <v>2123</v>
      </c>
      <c r="B2124" s="14" t="e">
        <f>VLOOKUP('Ctrl+V'!#REF!,Data!$A$1:$B$200,2,0)</f>
        <v>#REF!</v>
      </c>
      <c r="C2124" s="19" t="e">
        <f>'Ctrl+V'!#REF!</f>
        <v>#REF!</v>
      </c>
      <c r="D2124" s="20" t="e">
        <f>'Ctrl+V'!#REF!</f>
        <v>#REF!</v>
      </c>
      <c r="E2124" s="14" t="e">
        <f>'Ctrl+V'!#REF!</f>
        <v>#REF!</v>
      </c>
      <c r="F2124" s="14" t="e">
        <f t="shared" si="69"/>
        <v>#REF!</v>
      </c>
      <c r="G2124" s="14" t="e">
        <f>VLOOKUP(F2124,'Time Chart'!$A$1:$D$25,4,0)</f>
        <v>#REF!</v>
      </c>
      <c r="H2124" s="21" t="e">
        <f>'Ctrl+V'!#REF!</f>
        <v>#REF!</v>
      </c>
      <c r="K2124" s="14" t="str">
        <f t="shared" si="70"/>
        <v>Salida</v>
      </c>
    </row>
    <row r="2125" spans="1:11" x14ac:dyDescent="0.25">
      <c r="A2125" s="14">
        <v>2124</v>
      </c>
      <c r="B2125" s="14" t="e">
        <f>VLOOKUP('Ctrl+V'!#REF!,Data!$A$1:$B$200,2,0)</f>
        <v>#REF!</v>
      </c>
      <c r="C2125" s="19" t="e">
        <f>'Ctrl+V'!#REF!</f>
        <v>#REF!</v>
      </c>
      <c r="D2125" s="20" t="e">
        <f>'Ctrl+V'!#REF!</f>
        <v>#REF!</v>
      </c>
      <c r="E2125" s="14" t="e">
        <f>'Ctrl+V'!#REF!</f>
        <v>#REF!</v>
      </c>
      <c r="F2125" s="14" t="e">
        <f t="shared" si="69"/>
        <v>#REF!</v>
      </c>
      <c r="G2125" s="14" t="e">
        <f>VLOOKUP(F2125,'Time Chart'!$A$1:$D$25,4,0)</f>
        <v>#REF!</v>
      </c>
      <c r="H2125" s="21" t="e">
        <f>'Ctrl+V'!#REF!</f>
        <v>#REF!</v>
      </c>
      <c r="K2125" s="14" t="str">
        <f t="shared" si="70"/>
        <v>Salida</v>
      </c>
    </row>
    <row r="2126" spans="1:11" x14ac:dyDescent="0.25">
      <c r="A2126" s="14">
        <v>2125</v>
      </c>
      <c r="B2126" s="14" t="e">
        <f>VLOOKUP('Ctrl+V'!#REF!,Data!$A$1:$B$200,2,0)</f>
        <v>#REF!</v>
      </c>
      <c r="C2126" s="19" t="e">
        <f>'Ctrl+V'!#REF!</f>
        <v>#REF!</v>
      </c>
      <c r="D2126" s="20" t="e">
        <f>'Ctrl+V'!#REF!</f>
        <v>#REF!</v>
      </c>
      <c r="E2126" s="14" t="e">
        <f>'Ctrl+V'!#REF!</f>
        <v>#REF!</v>
      </c>
      <c r="F2126" s="14" t="e">
        <f t="shared" si="69"/>
        <v>#REF!</v>
      </c>
      <c r="G2126" s="14" t="e">
        <f>VLOOKUP(F2126,'Time Chart'!$A$1:$D$25,4,0)</f>
        <v>#REF!</v>
      </c>
      <c r="H2126" s="21" t="e">
        <f>'Ctrl+V'!#REF!</f>
        <v>#REF!</v>
      </c>
      <c r="K2126" s="14" t="str">
        <f t="shared" si="70"/>
        <v>Salida</v>
      </c>
    </row>
    <row r="2127" spans="1:11" x14ac:dyDescent="0.25">
      <c r="A2127" s="14">
        <v>2126</v>
      </c>
      <c r="B2127" s="14" t="e">
        <f>VLOOKUP('Ctrl+V'!#REF!,Data!$A$1:$B$200,2,0)</f>
        <v>#REF!</v>
      </c>
      <c r="C2127" s="19" t="e">
        <f>'Ctrl+V'!#REF!</f>
        <v>#REF!</v>
      </c>
      <c r="D2127" s="20" t="e">
        <f>'Ctrl+V'!#REF!</f>
        <v>#REF!</v>
      </c>
      <c r="E2127" s="14" t="e">
        <f>'Ctrl+V'!#REF!</f>
        <v>#REF!</v>
      </c>
      <c r="F2127" s="14" t="e">
        <f t="shared" si="69"/>
        <v>#REF!</v>
      </c>
      <c r="G2127" s="14" t="e">
        <f>VLOOKUP(F2127,'Time Chart'!$A$1:$D$25,4,0)</f>
        <v>#REF!</v>
      </c>
      <c r="H2127" s="21" t="e">
        <f>'Ctrl+V'!#REF!</f>
        <v>#REF!</v>
      </c>
      <c r="K2127" s="14" t="str">
        <f t="shared" si="70"/>
        <v>Salida</v>
      </c>
    </row>
    <row r="2128" spans="1:11" x14ac:dyDescent="0.25">
      <c r="A2128" s="14">
        <v>2127</v>
      </c>
      <c r="B2128" s="14" t="e">
        <f>VLOOKUP('Ctrl+V'!#REF!,Data!$A$1:$B$200,2,0)</f>
        <v>#REF!</v>
      </c>
      <c r="C2128" s="19" t="e">
        <f>'Ctrl+V'!#REF!</f>
        <v>#REF!</v>
      </c>
      <c r="D2128" s="20" t="e">
        <f>'Ctrl+V'!#REF!</f>
        <v>#REF!</v>
      </c>
      <c r="E2128" s="14" t="e">
        <f>'Ctrl+V'!#REF!</f>
        <v>#REF!</v>
      </c>
      <c r="F2128" s="14" t="e">
        <f t="shared" si="69"/>
        <v>#REF!</v>
      </c>
      <c r="G2128" s="14" t="e">
        <f>VLOOKUP(F2128,'Time Chart'!$A$1:$D$25,4,0)</f>
        <v>#REF!</v>
      </c>
      <c r="H2128" s="21" t="e">
        <f>'Ctrl+V'!#REF!</f>
        <v>#REF!</v>
      </c>
      <c r="K2128" s="14" t="str">
        <f t="shared" si="70"/>
        <v>Salida</v>
      </c>
    </row>
    <row r="2129" spans="1:11" x14ac:dyDescent="0.25">
      <c r="A2129" s="14">
        <v>2128</v>
      </c>
      <c r="B2129" s="14" t="e">
        <f>VLOOKUP('Ctrl+V'!#REF!,Data!$A$1:$B$200,2,0)</f>
        <v>#REF!</v>
      </c>
      <c r="C2129" s="19" t="e">
        <f>'Ctrl+V'!#REF!</f>
        <v>#REF!</v>
      </c>
      <c r="D2129" s="20" t="e">
        <f>'Ctrl+V'!#REF!</f>
        <v>#REF!</v>
      </c>
      <c r="E2129" s="14" t="e">
        <f>'Ctrl+V'!#REF!</f>
        <v>#REF!</v>
      </c>
      <c r="F2129" s="14" t="e">
        <f t="shared" si="69"/>
        <v>#REF!</v>
      </c>
      <c r="G2129" s="14" t="e">
        <f>VLOOKUP(F2129,'Time Chart'!$A$1:$D$25,4,0)</f>
        <v>#REF!</v>
      </c>
      <c r="H2129" s="21" t="e">
        <f>'Ctrl+V'!#REF!</f>
        <v>#REF!</v>
      </c>
      <c r="K2129" s="14" t="str">
        <f t="shared" si="70"/>
        <v>Salida</v>
      </c>
    </row>
    <row r="2130" spans="1:11" x14ac:dyDescent="0.25">
      <c r="A2130" s="14">
        <v>2129</v>
      </c>
      <c r="B2130" s="14" t="e">
        <f>VLOOKUP('Ctrl+V'!#REF!,Data!$A$1:$B$200,2,0)</f>
        <v>#REF!</v>
      </c>
      <c r="C2130" s="19" t="e">
        <f>'Ctrl+V'!#REF!</f>
        <v>#REF!</v>
      </c>
      <c r="D2130" s="20" t="e">
        <f>'Ctrl+V'!#REF!</f>
        <v>#REF!</v>
      </c>
      <c r="E2130" s="14" t="e">
        <f>'Ctrl+V'!#REF!</f>
        <v>#REF!</v>
      </c>
      <c r="F2130" s="14" t="e">
        <f t="shared" si="69"/>
        <v>#REF!</v>
      </c>
      <c r="G2130" s="14" t="e">
        <f>VLOOKUP(F2130,'Time Chart'!$A$1:$D$25,4,0)</f>
        <v>#REF!</v>
      </c>
      <c r="H2130" s="21" t="e">
        <f>'Ctrl+V'!#REF!</f>
        <v>#REF!</v>
      </c>
      <c r="K2130" s="14" t="str">
        <f t="shared" si="70"/>
        <v>Salida</v>
      </c>
    </row>
    <row r="2131" spans="1:11" x14ac:dyDescent="0.25">
      <c r="A2131" s="14">
        <v>2130</v>
      </c>
      <c r="B2131" s="14" t="e">
        <f>VLOOKUP('Ctrl+V'!#REF!,Data!$A$1:$B$200,2,0)</f>
        <v>#REF!</v>
      </c>
      <c r="C2131" s="19" t="e">
        <f>'Ctrl+V'!#REF!</f>
        <v>#REF!</v>
      </c>
      <c r="D2131" s="20" t="e">
        <f>'Ctrl+V'!#REF!</f>
        <v>#REF!</v>
      </c>
      <c r="E2131" s="14" t="e">
        <f>'Ctrl+V'!#REF!</f>
        <v>#REF!</v>
      </c>
      <c r="F2131" s="14" t="e">
        <f t="shared" si="69"/>
        <v>#REF!</v>
      </c>
      <c r="G2131" s="14" t="e">
        <f>VLOOKUP(F2131,'Time Chart'!$A$1:$D$25,4,0)</f>
        <v>#REF!</v>
      </c>
      <c r="H2131" s="21" t="e">
        <f>'Ctrl+V'!#REF!</f>
        <v>#REF!</v>
      </c>
      <c r="K2131" s="14" t="str">
        <f t="shared" si="70"/>
        <v>Salida</v>
      </c>
    </row>
    <row r="2132" spans="1:11" x14ac:dyDescent="0.25">
      <c r="A2132" s="14">
        <v>2131</v>
      </c>
      <c r="B2132" s="14" t="e">
        <f>VLOOKUP('Ctrl+V'!#REF!,Data!$A$1:$B$200,2,0)</f>
        <v>#REF!</v>
      </c>
      <c r="C2132" s="19" t="e">
        <f>'Ctrl+V'!#REF!</f>
        <v>#REF!</v>
      </c>
      <c r="D2132" s="20" t="e">
        <f>'Ctrl+V'!#REF!</f>
        <v>#REF!</v>
      </c>
      <c r="E2132" s="14" t="e">
        <f>'Ctrl+V'!#REF!</f>
        <v>#REF!</v>
      </c>
      <c r="F2132" s="14" t="e">
        <f t="shared" si="69"/>
        <v>#REF!</v>
      </c>
      <c r="G2132" s="14" t="e">
        <f>VLOOKUP(F2132,'Time Chart'!$A$1:$D$25,4,0)</f>
        <v>#REF!</v>
      </c>
      <c r="H2132" s="21" t="e">
        <f>'Ctrl+V'!#REF!</f>
        <v>#REF!</v>
      </c>
      <c r="K2132" s="14" t="str">
        <f t="shared" si="70"/>
        <v>Salida</v>
      </c>
    </row>
    <row r="2133" spans="1:11" x14ac:dyDescent="0.25">
      <c r="A2133" s="14">
        <v>2132</v>
      </c>
      <c r="B2133" s="14" t="e">
        <f>VLOOKUP('Ctrl+V'!#REF!,Data!$A$1:$B$200,2,0)</f>
        <v>#REF!</v>
      </c>
      <c r="C2133" s="19" t="e">
        <f>'Ctrl+V'!#REF!</f>
        <v>#REF!</v>
      </c>
      <c r="D2133" s="20" t="e">
        <f>'Ctrl+V'!#REF!</f>
        <v>#REF!</v>
      </c>
      <c r="E2133" s="14" t="e">
        <f>'Ctrl+V'!#REF!</f>
        <v>#REF!</v>
      </c>
      <c r="F2133" s="14" t="e">
        <f t="shared" si="69"/>
        <v>#REF!</v>
      </c>
      <c r="G2133" s="14" t="e">
        <f>VLOOKUP(F2133,'Time Chart'!$A$1:$D$25,4,0)</f>
        <v>#REF!</v>
      </c>
      <c r="H2133" s="21" t="e">
        <f>'Ctrl+V'!#REF!</f>
        <v>#REF!</v>
      </c>
      <c r="K2133" s="14" t="str">
        <f t="shared" si="70"/>
        <v>Salida</v>
      </c>
    </row>
    <row r="2134" spans="1:11" x14ac:dyDescent="0.25">
      <c r="A2134" s="14">
        <v>2133</v>
      </c>
      <c r="B2134" s="14" t="e">
        <f>VLOOKUP('Ctrl+V'!#REF!,Data!$A$1:$B$200,2,0)</f>
        <v>#REF!</v>
      </c>
      <c r="C2134" s="19" t="e">
        <f>'Ctrl+V'!#REF!</f>
        <v>#REF!</v>
      </c>
      <c r="D2134" s="20" t="e">
        <f>'Ctrl+V'!#REF!</f>
        <v>#REF!</v>
      </c>
      <c r="E2134" s="14" t="e">
        <f>'Ctrl+V'!#REF!</f>
        <v>#REF!</v>
      </c>
      <c r="F2134" s="14" t="e">
        <f t="shared" si="69"/>
        <v>#REF!</v>
      </c>
      <c r="G2134" s="14" t="e">
        <f>VLOOKUP(F2134,'Time Chart'!$A$1:$D$25,4,0)</f>
        <v>#REF!</v>
      </c>
      <c r="H2134" s="21" t="e">
        <f>'Ctrl+V'!#REF!</f>
        <v>#REF!</v>
      </c>
      <c r="K2134" s="14" t="str">
        <f t="shared" si="70"/>
        <v>Salida</v>
      </c>
    </row>
    <row r="2135" spans="1:11" x14ac:dyDescent="0.25">
      <c r="A2135" s="14">
        <v>2134</v>
      </c>
      <c r="B2135" s="14" t="e">
        <f>VLOOKUP('Ctrl+V'!#REF!,Data!$A$1:$B$200,2,0)</f>
        <v>#REF!</v>
      </c>
      <c r="C2135" s="19" t="e">
        <f>'Ctrl+V'!#REF!</f>
        <v>#REF!</v>
      </c>
      <c r="D2135" s="20" t="e">
        <f>'Ctrl+V'!#REF!</f>
        <v>#REF!</v>
      </c>
      <c r="E2135" s="14" t="e">
        <f>'Ctrl+V'!#REF!</f>
        <v>#REF!</v>
      </c>
      <c r="F2135" s="14" t="e">
        <f t="shared" si="69"/>
        <v>#REF!</v>
      </c>
      <c r="G2135" s="14" t="e">
        <f>VLOOKUP(F2135,'Time Chart'!$A$1:$D$25,4,0)</f>
        <v>#REF!</v>
      </c>
      <c r="H2135" s="21" t="e">
        <f>'Ctrl+V'!#REF!</f>
        <v>#REF!</v>
      </c>
      <c r="K2135" s="14" t="str">
        <f t="shared" si="70"/>
        <v>Salida</v>
      </c>
    </row>
    <row r="2136" spans="1:11" x14ac:dyDescent="0.25">
      <c r="A2136" s="14">
        <v>2135</v>
      </c>
      <c r="B2136" s="14" t="e">
        <f>VLOOKUP('Ctrl+V'!#REF!,Data!$A$1:$B$200,2,0)</f>
        <v>#REF!</v>
      </c>
      <c r="C2136" s="19" t="e">
        <f>'Ctrl+V'!#REF!</f>
        <v>#REF!</v>
      </c>
      <c r="D2136" s="20" t="e">
        <f>'Ctrl+V'!#REF!</f>
        <v>#REF!</v>
      </c>
      <c r="E2136" s="14" t="e">
        <f>'Ctrl+V'!#REF!</f>
        <v>#REF!</v>
      </c>
      <c r="F2136" s="14" t="e">
        <f t="shared" si="69"/>
        <v>#REF!</v>
      </c>
      <c r="G2136" s="14" t="e">
        <f>VLOOKUP(F2136,'Time Chart'!$A$1:$D$25,4,0)</f>
        <v>#REF!</v>
      </c>
      <c r="H2136" s="21" t="e">
        <f>'Ctrl+V'!#REF!</f>
        <v>#REF!</v>
      </c>
      <c r="K2136" s="14" t="str">
        <f t="shared" si="70"/>
        <v>Salida</v>
      </c>
    </row>
    <row r="2137" spans="1:11" x14ac:dyDescent="0.25">
      <c r="A2137" s="14">
        <v>2136</v>
      </c>
      <c r="B2137" s="14" t="e">
        <f>VLOOKUP('Ctrl+V'!#REF!,Data!$A$1:$B$200,2,0)</f>
        <v>#REF!</v>
      </c>
      <c r="C2137" s="19" t="e">
        <f>'Ctrl+V'!#REF!</f>
        <v>#REF!</v>
      </c>
      <c r="D2137" s="20" t="e">
        <f>'Ctrl+V'!#REF!</f>
        <v>#REF!</v>
      </c>
      <c r="E2137" s="14" t="e">
        <f>'Ctrl+V'!#REF!</f>
        <v>#REF!</v>
      </c>
      <c r="F2137" s="14" t="e">
        <f t="shared" si="69"/>
        <v>#REF!</v>
      </c>
      <c r="G2137" s="14" t="e">
        <f>VLOOKUP(F2137,'Time Chart'!$A$1:$D$25,4,0)</f>
        <v>#REF!</v>
      </c>
      <c r="H2137" s="21" t="e">
        <f>'Ctrl+V'!#REF!</f>
        <v>#REF!</v>
      </c>
      <c r="K2137" s="14" t="str">
        <f t="shared" si="70"/>
        <v>Salida</v>
      </c>
    </row>
    <row r="2138" spans="1:11" x14ac:dyDescent="0.25">
      <c r="A2138" s="14">
        <v>2137</v>
      </c>
      <c r="B2138" s="14" t="e">
        <f>VLOOKUP('Ctrl+V'!#REF!,Data!$A$1:$B$200,2,0)</f>
        <v>#REF!</v>
      </c>
      <c r="C2138" s="19" t="e">
        <f>'Ctrl+V'!#REF!</f>
        <v>#REF!</v>
      </c>
      <c r="D2138" s="20" t="e">
        <f>'Ctrl+V'!#REF!</f>
        <v>#REF!</v>
      </c>
      <c r="E2138" s="14" t="e">
        <f>'Ctrl+V'!#REF!</f>
        <v>#REF!</v>
      </c>
      <c r="F2138" s="14" t="e">
        <f t="shared" si="69"/>
        <v>#REF!</v>
      </c>
      <c r="G2138" s="14" t="e">
        <f>VLOOKUP(F2138,'Time Chart'!$A$1:$D$25,4,0)</f>
        <v>#REF!</v>
      </c>
      <c r="H2138" s="21" t="e">
        <f>'Ctrl+V'!#REF!</f>
        <v>#REF!</v>
      </c>
      <c r="K2138" s="14" t="str">
        <f t="shared" si="70"/>
        <v>Salida</v>
      </c>
    </row>
    <row r="2139" spans="1:11" x14ac:dyDescent="0.25">
      <c r="A2139" s="14">
        <v>2138</v>
      </c>
      <c r="B2139" s="14" t="e">
        <f>VLOOKUP('Ctrl+V'!#REF!,Data!$A$1:$B$200,2,0)</f>
        <v>#REF!</v>
      </c>
      <c r="C2139" s="19" t="e">
        <f>'Ctrl+V'!#REF!</f>
        <v>#REF!</v>
      </c>
      <c r="D2139" s="20" t="e">
        <f>'Ctrl+V'!#REF!</f>
        <v>#REF!</v>
      </c>
      <c r="E2139" s="14" t="e">
        <f>'Ctrl+V'!#REF!</f>
        <v>#REF!</v>
      </c>
      <c r="F2139" s="14" t="e">
        <f t="shared" si="69"/>
        <v>#REF!</v>
      </c>
      <c r="G2139" s="14" t="e">
        <f>VLOOKUP(F2139,'Time Chart'!$A$1:$D$25,4,0)</f>
        <v>#REF!</v>
      </c>
      <c r="H2139" s="21" t="e">
        <f>'Ctrl+V'!#REF!</f>
        <v>#REF!</v>
      </c>
      <c r="K2139" s="14" t="str">
        <f t="shared" si="70"/>
        <v>Salida</v>
      </c>
    </row>
    <row r="2140" spans="1:11" x14ac:dyDescent="0.25">
      <c r="A2140" s="14">
        <v>2139</v>
      </c>
      <c r="B2140" s="14" t="e">
        <f>VLOOKUP('Ctrl+V'!#REF!,Data!$A$1:$B$200,2,0)</f>
        <v>#REF!</v>
      </c>
      <c r="C2140" s="19" t="e">
        <f>'Ctrl+V'!#REF!</f>
        <v>#REF!</v>
      </c>
      <c r="D2140" s="20" t="e">
        <f>'Ctrl+V'!#REF!</f>
        <v>#REF!</v>
      </c>
      <c r="E2140" s="14" t="e">
        <f>'Ctrl+V'!#REF!</f>
        <v>#REF!</v>
      </c>
      <c r="F2140" s="14" t="e">
        <f t="shared" si="69"/>
        <v>#REF!</v>
      </c>
      <c r="G2140" s="14" t="e">
        <f>VLOOKUP(F2140,'Time Chart'!$A$1:$D$25,4,0)</f>
        <v>#REF!</v>
      </c>
      <c r="H2140" s="21" t="e">
        <f>'Ctrl+V'!#REF!</f>
        <v>#REF!</v>
      </c>
      <c r="K2140" s="14" t="str">
        <f t="shared" si="70"/>
        <v>Salida</v>
      </c>
    </row>
    <row r="2141" spans="1:11" x14ac:dyDescent="0.25">
      <c r="A2141" s="14">
        <v>2140</v>
      </c>
      <c r="B2141" s="14" t="e">
        <f>VLOOKUP('Ctrl+V'!#REF!,Data!$A$1:$B$200,2,0)</f>
        <v>#REF!</v>
      </c>
      <c r="C2141" s="19" t="e">
        <f>'Ctrl+V'!#REF!</f>
        <v>#REF!</v>
      </c>
      <c r="D2141" s="20" t="e">
        <f>'Ctrl+V'!#REF!</f>
        <v>#REF!</v>
      </c>
      <c r="E2141" s="14" t="e">
        <f>'Ctrl+V'!#REF!</f>
        <v>#REF!</v>
      </c>
      <c r="F2141" s="14" t="e">
        <f t="shared" si="69"/>
        <v>#REF!</v>
      </c>
      <c r="G2141" s="14" t="e">
        <f>VLOOKUP(F2141,'Time Chart'!$A$1:$D$25,4,0)</f>
        <v>#REF!</v>
      </c>
      <c r="H2141" s="21" t="e">
        <f>'Ctrl+V'!#REF!</f>
        <v>#REF!</v>
      </c>
      <c r="K2141" s="14" t="str">
        <f t="shared" si="70"/>
        <v>Salida</v>
      </c>
    </row>
    <row r="2142" spans="1:11" x14ac:dyDescent="0.25">
      <c r="A2142" s="14">
        <v>2141</v>
      </c>
      <c r="B2142" s="14" t="e">
        <f>VLOOKUP('Ctrl+V'!#REF!,Data!$A$1:$B$200,2,0)</f>
        <v>#REF!</v>
      </c>
      <c r="C2142" s="19" t="e">
        <f>'Ctrl+V'!#REF!</f>
        <v>#REF!</v>
      </c>
      <c r="D2142" s="20" t="e">
        <f>'Ctrl+V'!#REF!</f>
        <v>#REF!</v>
      </c>
      <c r="E2142" s="14" t="e">
        <f>'Ctrl+V'!#REF!</f>
        <v>#REF!</v>
      </c>
      <c r="F2142" s="14" t="e">
        <f t="shared" si="69"/>
        <v>#REF!</v>
      </c>
      <c r="G2142" s="14" t="e">
        <f>VLOOKUP(F2142,'Time Chart'!$A$1:$D$25,4,0)</f>
        <v>#REF!</v>
      </c>
      <c r="H2142" s="21" t="e">
        <f>'Ctrl+V'!#REF!</f>
        <v>#REF!</v>
      </c>
      <c r="K2142" s="14" t="str">
        <f t="shared" si="70"/>
        <v>Salida</v>
      </c>
    </row>
    <row r="2143" spans="1:11" x14ac:dyDescent="0.25">
      <c r="A2143" s="14">
        <v>2142</v>
      </c>
      <c r="B2143" s="14" t="e">
        <f>VLOOKUP('Ctrl+V'!#REF!,Data!$A$1:$B$200,2,0)</f>
        <v>#REF!</v>
      </c>
      <c r="C2143" s="19" t="e">
        <f>'Ctrl+V'!#REF!</f>
        <v>#REF!</v>
      </c>
      <c r="D2143" s="20" t="e">
        <f>'Ctrl+V'!#REF!</f>
        <v>#REF!</v>
      </c>
      <c r="E2143" s="14" t="e">
        <f>'Ctrl+V'!#REF!</f>
        <v>#REF!</v>
      </c>
      <c r="F2143" s="14" t="e">
        <f t="shared" si="69"/>
        <v>#REF!</v>
      </c>
      <c r="G2143" s="14" t="e">
        <f>VLOOKUP(F2143,'Time Chart'!$A$1:$D$25,4,0)</f>
        <v>#REF!</v>
      </c>
      <c r="H2143" s="21" t="e">
        <f>'Ctrl+V'!#REF!</f>
        <v>#REF!</v>
      </c>
      <c r="K2143" s="14" t="str">
        <f t="shared" si="70"/>
        <v>Salida</v>
      </c>
    </row>
    <row r="2144" spans="1:11" x14ac:dyDescent="0.25">
      <c r="A2144" s="14">
        <v>2143</v>
      </c>
      <c r="B2144" s="14" t="e">
        <f>VLOOKUP('Ctrl+V'!#REF!,Data!$A$1:$B$200,2,0)</f>
        <v>#REF!</v>
      </c>
      <c r="C2144" s="19" t="e">
        <f>'Ctrl+V'!#REF!</f>
        <v>#REF!</v>
      </c>
      <c r="D2144" s="20" t="e">
        <f>'Ctrl+V'!#REF!</f>
        <v>#REF!</v>
      </c>
      <c r="E2144" s="14" t="e">
        <f>'Ctrl+V'!#REF!</f>
        <v>#REF!</v>
      </c>
      <c r="F2144" s="14" t="e">
        <f t="shared" si="69"/>
        <v>#REF!</v>
      </c>
      <c r="G2144" s="14" t="e">
        <f>VLOOKUP(F2144,'Time Chart'!$A$1:$D$25,4,0)</f>
        <v>#REF!</v>
      </c>
      <c r="H2144" s="21" t="e">
        <f>'Ctrl+V'!#REF!</f>
        <v>#REF!</v>
      </c>
      <c r="K2144" s="14" t="str">
        <f t="shared" si="70"/>
        <v>Salida</v>
      </c>
    </row>
    <row r="2145" spans="1:11" x14ac:dyDescent="0.25">
      <c r="A2145" s="14">
        <v>2144</v>
      </c>
      <c r="B2145" s="14" t="e">
        <f>VLOOKUP('Ctrl+V'!#REF!,Data!$A$1:$B$200,2,0)</f>
        <v>#REF!</v>
      </c>
      <c r="C2145" s="19" t="e">
        <f>'Ctrl+V'!#REF!</f>
        <v>#REF!</v>
      </c>
      <c r="D2145" s="20" t="e">
        <f>'Ctrl+V'!#REF!</f>
        <v>#REF!</v>
      </c>
      <c r="E2145" s="14" t="e">
        <f>'Ctrl+V'!#REF!</f>
        <v>#REF!</v>
      </c>
      <c r="F2145" s="14" t="e">
        <f t="shared" si="69"/>
        <v>#REF!</v>
      </c>
      <c r="G2145" s="14" t="e">
        <f>VLOOKUP(F2145,'Time Chart'!$A$1:$D$25,4,0)</f>
        <v>#REF!</v>
      </c>
      <c r="H2145" s="21" t="e">
        <f>'Ctrl+V'!#REF!</f>
        <v>#REF!</v>
      </c>
      <c r="K2145" s="14" t="str">
        <f t="shared" si="70"/>
        <v>Salida</v>
      </c>
    </row>
    <row r="2146" spans="1:11" x14ac:dyDescent="0.25">
      <c r="A2146" s="14">
        <v>2145</v>
      </c>
      <c r="B2146" s="14" t="e">
        <f>VLOOKUP('Ctrl+V'!#REF!,Data!$A$1:$B$200,2,0)</f>
        <v>#REF!</v>
      </c>
      <c r="C2146" s="19" t="e">
        <f>'Ctrl+V'!#REF!</f>
        <v>#REF!</v>
      </c>
      <c r="D2146" s="20" t="e">
        <f>'Ctrl+V'!#REF!</f>
        <v>#REF!</v>
      </c>
      <c r="E2146" s="14" t="e">
        <f>'Ctrl+V'!#REF!</f>
        <v>#REF!</v>
      </c>
      <c r="F2146" s="14" t="e">
        <f t="shared" si="69"/>
        <v>#REF!</v>
      </c>
      <c r="G2146" s="14" t="e">
        <f>VLOOKUP(F2146,'Time Chart'!$A$1:$D$25,4,0)</f>
        <v>#REF!</v>
      </c>
      <c r="H2146" s="21" t="e">
        <f>'Ctrl+V'!#REF!</f>
        <v>#REF!</v>
      </c>
      <c r="K2146" s="14" t="str">
        <f t="shared" si="70"/>
        <v>Salida</v>
      </c>
    </row>
    <row r="2147" spans="1:11" x14ac:dyDescent="0.25">
      <c r="A2147" s="14">
        <v>2146</v>
      </c>
      <c r="B2147" s="14" t="e">
        <f>VLOOKUP('Ctrl+V'!#REF!,Data!$A$1:$B$200,2,0)</f>
        <v>#REF!</v>
      </c>
      <c r="C2147" s="19" t="e">
        <f>'Ctrl+V'!#REF!</f>
        <v>#REF!</v>
      </c>
      <c r="D2147" s="20" t="e">
        <f>'Ctrl+V'!#REF!</f>
        <v>#REF!</v>
      </c>
      <c r="E2147" s="14" t="e">
        <f>'Ctrl+V'!#REF!</f>
        <v>#REF!</v>
      </c>
      <c r="F2147" s="14" t="e">
        <f t="shared" si="69"/>
        <v>#REF!</v>
      </c>
      <c r="G2147" s="14" t="e">
        <f>VLOOKUP(F2147,'Time Chart'!$A$1:$D$25,4,0)</f>
        <v>#REF!</v>
      </c>
      <c r="H2147" s="21" t="e">
        <f>'Ctrl+V'!#REF!</f>
        <v>#REF!</v>
      </c>
      <c r="K2147" s="14" t="str">
        <f t="shared" si="70"/>
        <v>Salida</v>
      </c>
    </row>
    <row r="2148" spans="1:11" x14ac:dyDescent="0.25">
      <c r="A2148" s="14">
        <v>2147</v>
      </c>
      <c r="B2148" s="14" t="e">
        <f>VLOOKUP('Ctrl+V'!#REF!,Data!$A$1:$B$200,2,0)</f>
        <v>#REF!</v>
      </c>
      <c r="C2148" s="19" t="e">
        <f>'Ctrl+V'!#REF!</f>
        <v>#REF!</v>
      </c>
      <c r="D2148" s="20" t="e">
        <f>'Ctrl+V'!#REF!</f>
        <v>#REF!</v>
      </c>
      <c r="E2148" s="14" t="e">
        <f>'Ctrl+V'!#REF!</f>
        <v>#REF!</v>
      </c>
      <c r="F2148" s="14" t="e">
        <f t="shared" si="69"/>
        <v>#REF!</v>
      </c>
      <c r="G2148" s="14" t="e">
        <f>VLOOKUP(F2148,'Time Chart'!$A$1:$D$25,4,0)</f>
        <v>#REF!</v>
      </c>
      <c r="H2148" s="21" t="e">
        <f>'Ctrl+V'!#REF!</f>
        <v>#REF!</v>
      </c>
      <c r="K2148" s="14" t="str">
        <f t="shared" si="70"/>
        <v>Salida</v>
      </c>
    </row>
    <row r="2149" spans="1:11" x14ac:dyDescent="0.25">
      <c r="A2149" s="14">
        <v>2148</v>
      </c>
      <c r="B2149" s="14" t="e">
        <f>VLOOKUP('Ctrl+V'!#REF!,Data!$A$1:$B$200,2,0)</f>
        <v>#REF!</v>
      </c>
      <c r="C2149" s="19" t="e">
        <f>'Ctrl+V'!#REF!</f>
        <v>#REF!</v>
      </c>
      <c r="D2149" s="20" t="e">
        <f>'Ctrl+V'!#REF!</f>
        <v>#REF!</v>
      </c>
      <c r="E2149" s="14" t="e">
        <f>'Ctrl+V'!#REF!</f>
        <v>#REF!</v>
      </c>
      <c r="F2149" s="14" t="e">
        <f t="shared" si="69"/>
        <v>#REF!</v>
      </c>
      <c r="G2149" s="14" t="e">
        <f>VLOOKUP(F2149,'Time Chart'!$A$1:$D$25,4,0)</f>
        <v>#REF!</v>
      </c>
      <c r="H2149" s="21" t="e">
        <f>'Ctrl+V'!#REF!</f>
        <v>#REF!</v>
      </c>
      <c r="K2149" s="14" t="str">
        <f t="shared" si="70"/>
        <v>Salida</v>
      </c>
    </row>
    <row r="2150" spans="1:11" x14ac:dyDescent="0.25">
      <c r="A2150" s="14">
        <v>2149</v>
      </c>
      <c r="B2150" s="14" t="e">
        <f>VLOOKUP('Ctrl+V'!#REF!,Data!$A$1:$B$200,2,0)</f>
        <v>#REF!</v>
      </c>
      <c r="C2150" s="19" t="e">
        <f>'Ctrl+V'!#REF!</f>
        <v>#REF!</v>
      </c>
      <c r="D2150" s="20" t="e">
        <f>'Ctrl+V'!#REF!</f>
        <v>#REF!</v>
      </c>
      <c r="E2150" s="14" t="e">
        <f>'Ctrl+V'!#REF!</f>
        <v>#REF!</v>
      </c>
      <c r="F2150" s="14" t="e">
        <f t="shared" si="69"/>
        <v>#REF!</v>
      </c>
      <c r="G2150" s="14" t="e">
        <f>VLOOKUP(F2150,'Time Chart'!$A$1:$D$25,4,0)</f>
        <v>#REF!</v>
      </c>
      <c r="H2150" s="21" t="e">
        <f>'Ctrl+V'!#REF!</f>
        <v>#REF!</v>
      </c>
      <c r="K2150" s="14" t="str">
        <f t="shared" si="70"/>
        <v>Salida</v>
      </c>
    </row>
    <row r="2151" spans="1:11" x14ac:dyDescent="0.25">
      <c r="A2151" s="14">
        <v>2150</v>
      </c>
      <c r="B2151" s="14" t="e">
        <f>VLOOKUP('Ctrl+V'!#REF!,Data!$A$1:$B$200,2,0)</f>
        <v>#REF!</v>
      </c>
      <c r="C2151" s="19" t="e">
        <f>'Ctrl+V'!#REF!</f>
        <v>#REF!</v>
      </c>
      <c r="D2151" s="20" t="e">
        <f>'Ctrl+V'!#REF!</f>
        <v>#REF!</v>
      </c>
      <c r="E2151" s="14" t="e">
        <f>'Ctrl+V'!#REF!</f>
        <v>#REF!</v>
      </c>
      <c r="F2151" s="14" t="e">
        <f t="shared" si="69"/>
        <v>#REF!</v>
      </c>
      <c r="G2151" s="14" t="e">
        <f>VLOOKUP(F2151,'Time Chart'!$A$1:$D$25,4,0)</f>
        <v>#REF!</v>
      </c>
      <c r="H2151" s="21" t="e">
        <f>'Ctrl+V'!#REF!</f>
        <v>#REF!</v>
      </c>
      <c r="K2151" s="14" t="str">
        <f t="shared" si="70"/>
        <v>Salida</v>
      </c>
    </row>
    <row r="2152" spans="1:11" x14ac:dyDescent="0.25">
      <c r="A2152" s="14">
        <v>2151</v>
      </c>
      <c r="B2152" s="14" t="e">
        <f>VLOOKUP('Ctrl+V'!#REF!,Data!$A$1:$B$200,2,0)</f>
        <v>#REF!</v>
      </c>
      <c r="C2152" s="19" t="e">
        <f>'Ctrl+V'!#REF!</f>
        <v>#REF!</v>
      </c>
      <c r="D2152" s="20" t="e">
        <f>'Ctrl+V'!#REF!</f>
        <v>#REF!</v>
      </c>
      <c r="E2152" s="14" t="e">
        <f>'Ctrl+V'!#REF!</f>
        <v>#REF!</v>
      </c>
      <c r="F2152" s="14" t="e">
        <f t="shared" si="69"/>
        <v>#REF!</v>
      </c>
      <c r="G2152" s="14" t="e">
        <f>VLOOKUP(F2152,'Time Chart'!$A$1:$D$25,4,0)</f>
        <v>#REF!</v>
      </c>
      <c r="H2152" s="21" t="e">
        <f>'Ctrl+V'!#REF!</f>
        <v>#REF!</v>
      </c>
      <c r="K2152" s="14" t="str">
        <f t="shared" si="70"/>
        <v>Salida</v>
      </c>
    </row>
    <row r="2153" spans="1:11" x14ac:dyDescent="0.25">
      <c r="A2153" s="14">
        <v>2152</v>
      </c>
      <c r="B2153" s="14" t="e">
        <f>VLOOKUP('Ctrl+V'!#REF!,Data!$A$1:$B$200,2,0)</f>
        <v>#REF!</v>
      </c>
      <c r="C2153" s="19" t="e">
        <f>'Ctrl+V'!#REF!</f>
        <v>#REF!</v>
      </c>
      <c r="D2153" s="20" t="e">
        <f>'Ctrl+V'!#REF!</f>
        <v>#REF!</v>
      </c>
      <c r="E2153" s="14" t="e">
        <f>'Ctrl+V'!#REF!</f>
        <v>#REF!</v>
      </c>
      <c r="F2153" s="14" t="e">
        <f t="shared" si="69"/>
        <v>#REF!</v>
      </c>
      <c r="G2153" s="14" t="e">
        <f>VLOOKUP(F2153,'Time Chart'!$A$1:$D$25,4,0)</f>
        <v>#REF!</v>
      </c>
      <c r="H2153" s="21" t="e">
        <f>'Ctrl+V'!#REF!</f>
        <v>#REF!</v>
      </c>
      <c r="K2153" s="14" t="str">
        <f t="shared" si="70"/>
        <v>Salida</v>
      </c>
    </row>
    <row r="2154" spans="1:11" x14ac:dyDescent="0.25">
      <c r="A2154" s="14">
        <v>2153</v>
      </c>
      <c r="B2154" s="14" t="e">
        <f>VLOOKUP('Ctrl+V'!#REF!,Data!$A$1:$B$200,2,0)</f>
        <v>#REF!</v>
      </c>
      <c r="C2154" s="19" t="e">
        <f>'Ctrl+V'!#REF!</f>
        <v>#REF!</v>
      </c>
      <c r="D2154" s="20" t="e">
        <f>'Ctrl+V'!#REF!</f>
        <v>#REF!</v>
      </c>
      <c r="E2154" s="14" t="e">
        <f>'Ctrl+V'!#REF!</f>
        <v>#REF!</v>
      </c>
      <c r="F2154" s="14" t="e">
        <f t="shared" si="69"/>
        <v>#REF!</v>
      </c>
      <c r="G2154" s="14" t="e">
        <f>VLOOKUP(F2154,'Time Chart'!$A$1:$D$25,4,0)</f>
        <v>#REF!</v>
      </c>
      <c r="H2154" s="21" t="e">
        <f>'Ctrl+V'!#REF!</f>
        <v>#REF!</v>
      </c>
      <c r="K2154" s="14" t="str">
        <f t="shared" si="70"/>
        <v>Salida</v>
      </c>
    </row>
    <row r="2155" spans="1:11" x14ac:dyDescent="0.25">
      <c r="A2155" s="14">
        <v>2154</v>
      </c>
      <c r="B2155" s="14" t="e">
        <f>VLOOKUP('Ctrl+V'!#REF!,Data!$A$1:$B$200,2,0)</f>
        <v>#REF!</v>
      </c>
      <c r="C2155" s="19" t="e">
        <f>'Ctrl+V'!#REF!</f>
        <v>#REF!</v>
      </c>
      <c r="D2155" s="20" t="e">
        <f>'Ctrl+V'!#REF!</f>
        <v>#REF!</v>
      </c>
      <c r="E2155" s="14" t="e">
        <f>'Ctrl+V'!#REF!</f>
        <v>#REF!</v>
      </c>
      <c r="F2155" s="14" t="e">
        <f t="shared" si="69"/>
        <v>#REF!</v>
      </c>
      <c r="G2155" s="14" t="e">
        <f>VLOOKUP(F2155,'Time Chart'!$A$1:$D$25,4,0)</f>
        <v>#REF!</v>
      </c>
      <c r="H2155" s="21" t="e">
        <f>'Ctrl+V'!#REF!</f>
        <v>#REF!</v>
      </c>
      <c r="K2155" s="14" t="str">
        <f t="shared" si="70"/>
        <v>Salida</v>
      </c>
    </row>
    <row r="2156" spans="1:11" x14ac:dyDescent="0.25">
      <c r="A2156" s="14">
        <v>2155</v>
      </c>
      <c r="B2156" s="14" t="e">
        <f>VLOOKUP('Ctrl+V'!#REF!,Data!$A$1:$B$200,2,0)</f>
        <v>#REF!</v>
      </c>
      <c r="C2156" s="19" t="e">
        <f>'Ctrl+V'!#REF!</f>
        <v>#REF!</v>
      </c>
      <c r="D2156" s="20" t="e">
        <f>'Ctrl+V'!#REF!</f>
        <v>#REF!</v>
      </c>
      <c r="E2156" s="14" t="e">
        <f>'Ctrl+V'!#REF!</f>
        <v>#REF!</v>
      </c>
      <c r="F2156" s="14" t="e">
        <f t="shared" si="69"/>
        <v>#REF!</v>
      </c>
      <c r="G2156" s="14" t="e">
        <f>VLOOKUP(F2156,'Time Chart'!$A$1:$D$25,4,0)</f>
        <v>#REF!</v>
      </c>
      <c r="H2156" s="21" t="e">
        <f>'Ctrl+V'!#REF!</f>
        <v>#REF!</v>
      </c>
      <c r="K2156" s="14" t="str">
        <f t="shared" si="70"/>
        <v>Salida</v>
      </c>
    </row>
    <row r="2157" spans="1:11" x14ac:dyDescent="0.25">
      <c r="A2157" s="14">
        <v>2156</v>
      </c>
      <c r="B2157" s="14" t="e">
        <f>VLOOKUP('Ctrl+V'!#REF!,Data!$A$1:$B$200,2,0)</f>
        <v>#REF!</v>
      </c>
      <c r="C2157" s="19" t="e">
        <f>'Ctrl+V'!#REF!</f>
        <v>#REF!</v>
      </c>
      <c r="D2157" s="20" t="e">
        <f>'Ctrl+V'!#REF!</f>
        <v>#REF!</v>
      </c>
      <c r="E2157" s="14" t="e">
        <f>'Ctrl+V'!#REF!</f>
        <v>#REF!</v>
      </c>
      <c r="F2157" s="14" t="e">
        <f t="shared" si="69"/>
        <v>#REF!</v>
      </c>
      <c r="G2157" s="14" t="e">
        <f>VLOOKUP(F2157,'Time Chart'!$A$1:$D$25,4,0)</f>
        <v>#REF!</v>
      </c>
      <c r="H2157" s="21" t="e">
        <f>'Ctrl+V'!#REF!</f>
        <v>#REF!</v>
      </c>
      <c r="K2157" s="14" t="str">
        <f t="shared" si="70"/>
        <v>Salida</v>
      </c>
    </row>
    <row r="2158" spans="1:11" x14ac:dyDescent="0.25">
      <c r="A2158" s="14">
        <v>2157</v>
      </c>
      <c r="B2158" s="14" t="e">
        <f>VLOOKUP('Ctrl+V'!#REF!,Data!$A$1:$B$200,2,0)</f>
        <v>#REF!</v>
      </c>
      <c r="C2158" s="19" t="e">
        <f>'Ctrl+V'!#REF!</f>
        <v>#REF!</v>
      </c>
      <c r="D2158" s="20" t="e">
        <f>'Ctrl+V'!#REF!</f>
        <v>#REF!</v>
      </c>
      <c r="E2158" s="14" t="e">
        <f>'Ctrl+V'!#REF!</f>
        <v>#REF!</v>
      </c>
      <c r="F2158" s="14" t="e">
        <f t="shared" si="69"/>
        <v>#REF!</v>
      </c>
      <c r="G2158" s="14" t="e">
        <f>VLOOKUP(F2158,'Time Chart'!$A$1:$D$25,4,0)</f>
        <v>#REF!</v>
      </c>
      <c r="H2158" s="21" t="e">
        <f>'Ctrl+V'!#REF!</f>
        <v>#REF!</v>
      </c>
      <c r="K2158" s="14" t="str">
        <f t="shared" si="70"/>
        <v>Salida</v>
      </c>
    </row>
    <row r="2159" spans="1:11" x14ac:dyDescent="0.25">
      <c r="A2159" s="14">
        <v>2158</v>
      </c>
      <c r="B2159" s="14" t="e">
        <f>VLOOKUP('Ctrl+V'!#REF!,Data!$A$1:$B$200,2,0)</f>
        <v>#REF!</v>
      </c>
      <c r="C2159" s="19" t="e">
        <f>'Ctrl+V'!#REF!</f>
        <v>#REF!</v>
      </c>
      <c r="D2159" s="20" t="e">
        <f>'Ctrl+V'!#REF!</f>
        <v>#REF!</v>
      </c>
      <c r="E2159" s="14" t="e">
        <f>'Ctrl+V'!#REF!</f>
        <v>#REF!</v>
      </c>
      <c r="F2159" s="14" t="e">
        <f t="shared" si="69"/>
        <v>#REF!</v>
      </c>
      <c r="G2159" s="14" t="e">
        <f>VLOOKUP(F2159,'Time Chart'!$A$1:$D$25,4,0)</f>
        <v>#REF!</v>
      </c>
      <c r="H2159" s="21" t="e">
        <f>'Ctrl+V'!#REF!</f>
        <v>#REF!</v>
      </c>
      <c r="K2159" s="14" t="str">
        <f t="shared" si="70"/>
        <v>Salida</v>
      </c>
    </row>
    <row r="2160" spans="1:11" x14ac:dyDescent="0.25">
      <c r="A2160" s="14">
        <v>2159</v>
      </c>
      <c r="B2160" s="14" t="e">
        <f>VLOOKUP('Ctrl+V'!#REF!,Data!$A$1:$B$200,2,0)</f>
        <v>#REF!</v>
      </c>
      <c r="C2160" s="19" t="e">
        <f>'Ctrl+V'!#REF!</f>
        <v>#REF!</v>
      </c>
      <c r="D2160" s="20" t="e">
        <f>'Ctrl+V'!#REF!</f>
        <v>#REF!</v>
      </c>
      <c r="E2160" s="14" t="e">
        <f>'Ctrl+V'!#REF!</f>
        <v>#REF!</v>
      </c>
      <c r="F2160" s="14" t="e">
        <f t="shared" si="69"/>
        <v>#REF!</v>
      </c>
      <c r="G2160" s="14" t="e">
        <f>VLOOKUP(F2160,'Time Chart'!$A$1:$D$25,4,0)</f>
        <v>#REF!</v>
      </c>
      <c r="H2160" s="21" t="e">
        <f>'Ctrl+V'!#REF!</f>
        <v>#REF!</v>
      </c>
      <c r="K2160" s="14" t="str">
        <f t="shared" si="70"/>
        <v>Salida</v>
      </c>
    </row>
    <row r="2161" spans="1:11" x14ac:dyDescent="0.25">
      <c r="A2161" s="14">
        <v>2160</v>
      </c>
      <c r="B2161" s="14" t="e">
        <f>VLOOKUP('Ctrl+V'!#REF!,Data!$A$1:$B$200,2,0)</f>
        <v>#REF!</v>
      </c>
      <c r="C2161" s="19" t="e">
        <f>'Ctrl+V'!#REF!</f>
        <v>#REF!</v>
      </c>
      <c r="D2161" s="20" t="e">
        <f>'Ctrl+V'!#REF!</f>
        <v>#REF!</v>
      </c>
      <c r="E2161" s="14" t="e">
        <f>'Ctrl+V'!#REF!</f>
        <v>#REF!</v>
      </c>
      <c r="F2161" s="14" t="e">
        <f t="shared" ref="F2161:F2224" si="71">ROUNDDOWN(HOUR(C2161),1)+1</f>
        <v>#REF!</v>
      </c>
      <c r="G2161" s="14" t="e">
        <f>VLOOKUP(F2161,'Time Chart'!$A$1:$D$25,4,0)</f>
        <v>#REF!</v>
      </c>
      <c r="H2161" s="21" t="e">
        <f>'Ctrl+V'!#REF!</f>
        <v>#REF!</v>
      </c>
      <c r="K2161" s="14" t="str">
        <f t="shared" si="70"/>
        <v>Salida</v>
      </c>
    </row>
    <row r="2162" spans="1:11" x14ac:dyDescent="0.25">
      <c r="A2162" s="14">
        <v>2161</v>
      </c>
      <c r="B2162" s="14" t="e">
        <f>VLOOKUP('Ctrl+V'!#REF!,Data!$A$1:$B$200,2,0)</f>
        <v>#REF!</v>
      </c>
      <c r="C2162" s="19" t="e">
        <f>'Ctrl+V'!#REF!</f>
        <v>#REF!</v>
      </c>
      <c r="D2162" s="20" t="e">
        <f>'Ctrl+V'!#REF!</f>
        <v>#REF!</v>
      </c>
      <c r="E2162" s="14" t="e">
        <f>'Ctrl+V'!#REF!</f>
        <v>#REF!</v>
      </c>
      <c r="F2162" s="14" t="e">
        <f t="shared" si="71"/>
        <v>#REF!</v>
      </c>
      <c r="G2162" s="14" t="e">
        <f>VLOOKUP(F2162,'Time Chart'!$A$1:$D$25,4,0)</f>
        <v>#REF!</v>
      </c>
      <c r="H2162" s="21" t="e">
        <f>'Ctrl+V'!#REF!</f>
        <v>#REF!</v>
      </c>
      <c r="K2162" s="14" t="str">
        <f t="shared" si="70"/>
        <v>Salida</v>
      </c>
    </row>
    <row r="2163" spans="1:11" x14ac:dyDescent="0.25">
      <c r="A2163" s="14">
        <v>2162</v>
      </c>
      <c r="B2163" s="14" t="e">
        <f>VLOOKUP('Ctrl+V'!#REF!,Data!$A$1:$B$200,2,0)</f>
        <v>#REF!</v>
      </c>
      <c r="C2163" s="19" t="e">
        <f>'Ctrl+V'!#REF!</f>
        <v>#REF!</v>
      </c>
      <c r="D2163" s="20" t="e">
        <f>'Ctrl+V'!#REF!</f>
        <v>#REF!</v>
      </c>
      <c r="E2163" s="14" t="e">
        <f>'Ctrl+V'!#REF!</f>
        <v>#REF!</v>
      </c>
      <c r="F2163" s="14" t="e">
        <f t="shared" si="71"/>
        <v>#REF!</v>
      </c>
      <c r="G2163" s="14" t="e">
        <f>VLOOKUP(F2163,'Time Chart'!$A$1:$D$25,4,0)</f>
        <v>#REF!</v>
      </c>
      <c r="H2163" s="21" t="e">
        <f>'Ctrl+V'!#REF!</f>
        <v>#REF!</v>
      </c>
      <c r="K2163" s="14" t="str">
        <f t="shared" si="70"/>
        <v>Salida</v>
      </c>
    </row>
    <row r="2164" spans="1:11" x14ac:dyDescent="0.25">
      <c r="A2164" s="14">
        <v>2163</v>
      </c>
      <c r="B2164" s="14" t="e">
        <f>VLOOKUP('Ctrl+V'!#REF!,Data!$A$1:$B$200,2,0)</f>
        <v>#REF!</v>
      </c>
      <c r="C2164" s="19" t="e">
        <f>'Ctrl+V'!#REF!</f>
        <v>#REF!</v>
      </c>
      <c r="D2164" s="20" t="e">
        <f>'Ctrl+V'!#REF!</f>
        <v>#REF!</v>
      </c>
      <c r="E2164" s="14" t="e">
        <f>'Ctrl+V'!#REF!</f>
        <v>#REF!</v>
      </c>
      <c r="F2164" s="14" t="e">
        <f t="shared" si="71"/>
        <v>#REF!</v>
      </c>
      <c r="G2164" s="14" t="e">
        <f>VLOOKUP(F2164,'Time Chart'!$A$1:$D$25,4,0)</f>
        <v>#REF!</v>
      </c>
      <c r="H2164" s="21" t="e">
        <f>'Ctrl+V'!#REF!</f>
        <v>#REF!</v>
      </c>
      <c r="K2164" s="14" t="str">
        <f t="shared" si="70"/>
        <v>Salida</v>
      </c>
    </row>
    <row r="2165" spans="1:11" x14ac:dyDescent="0.25">
      <c r="A2165" s="14">
        <v>2164</v>
      </c>
      <c r="B2165" s="14" t="e">
        <f>VLOOKUP('Ctrl+V'!#REF!,Data!$A$1:$B$200,2,0)</f>
        <v>#REF!</v>
      </c>
      <c r="C2165" s="19" t="e">
        <f>'Ctrl+V'!#REF!</f>
        <v>#REF!</v>
      </c>
      <c r="D2165" s="20" t="e">
        <f>'Ctrl+V'!#REF!</f>
        <v>#REF!</v>
      </c>
      <c r="E2165" s="14" t="e">
        <f>'Ctrl+V'!#REF!</f>
        <v>#REF!</v>
      </c>
      <c r="F2165" s="14" t="e">
        <f t="shared" si="71"/>
        <v>#REF!</v>
      </c>
      <c r="G2165" s="14" t="e">
        <f>VLOOKUP(F2165,'Time Chart'!$A$1:$D$25,4,0)</f>
        <v>#REF!</v>
      </c>
      <c r="H2165" s="21" t="e">
        <f>'Ctrl+V'!#REF!</f>
        <v>#REF!</v>
      </c>
      <c r="K2165" s="14" t="str">
        <f t="shared" si="70"/>
        <v>Salida</v>
      </c>
    </row>
    <row r="2166" spans="1:11" x14ac:dyDescent="0.25">
      <c r="A2166" s="14">
        <v>2165</v>
      </c>
      <c r="B2166" s="14" t="e">
        <f>VLOOKUP('Ctrl+V'!#REF!,Data!$A$1:$B$200,2,0)</f>
        <v>#REF!</v>
      </c>
      <c r="C2166" s="19" t="e">
        <f>'Ctrl+V'!#REF!</f>
        <v>#REF!</v>
      </c>
      <c r="D2166" s="20" t="e">
        <f>'Ctrl+V'!#REF!</f>
        <v>#REF!</v>
      </c>
      <c r="E2166" s="14" t="e">
        <f>'Ctrl+V'!#REF!</f>
        <v>#REF!</v>
      </c>
      <c r="F2166" s="14" t="e">
        <f t="shared" si="71"/>
        <v>#REF!</v>
      </c>
      <c r="G2166" s="14" t="e">
        <f>VLOOKUP(F2166,'Time Chart'!$A$1:$D$25,4,0)</f>
        <v>#REF!</v>
      </c>
      <c r="H2166" s="21" t="e">
        <f>'Ctrl+V'!#REF!</f>
        <v>#REF!</v>
      </c>
      <c r="K2166" s="14" t="str">
        <f t="shared" si="70"/>
        <v>Salida</v>
      </c>
    </row>
    <row r="2167" spans="1:11" x14ac:dyDescent="0.25">
      <c r="A2167" s="14">
        <v>2166</v>
      </c>
      <c r="B2167" s="14" t="e">
        <f>VLOOKUP('Ctrl+V'!#REF!,Data!$A$1:$B$200,2,0)</f>
        <v>#REF!</v>
      </c>
      <c r="C2167" s="19" t="e">
        <f>'Ctrl+V'!#REF!</f>
        <v>#REF!</v>
      </c>
      <c r="D2167" s="20" t="e">
        <f>'Ctrl+V'!#REF!</f>
        <v>#REF!</v>
      </c>
      <c r="E2167" s="14" t="e">
        <f>'Ctrl+V'!#REF!</f>
        <v>#REF!</v>
      </c>
      <c r="F2167" s="14" t="e">
        <f t="shared" si="71"/>
        <v>#REF!</v>
      </c>
      <c r="G2167" s="14" t="e">
        <f>VLOOKUP(F2167,'Time Chart'!$A$1:$D$25,4,0)</f>
        <v>#REF!</v>
      </c>
      <c r="H2167" s="21" t="e">
        <f>'Ctrl+V'!#REF!</f>
        <v>#REF!</v>
      </c>
      <c r="K2167" s="14" t="str">
        <f t="shared" si="70"/>
        <v>Salida</v>
      </c>
    </row>
    <row r="2168" spans="1:11" x14ac:dyDescent="0.25">
      <c r="A2168" s="14">
        <v>2167</v>
      </c>
      <c r="B2168" s="14" t="e">
        <f>VLOOKUP('Ctrl+V'!#REF!,Data!$A$1:$B$200,2,0)</f>
        <v>#REF!</v>
      </c>
      <c r="C2168" s="19" t="e">
        <f>'Ctrl+V'!#REF!</f>
        <v>#REF!</v>
      </c>
      <c r="D2168" s="20" t="e">
        <f>'Ctrl+V'!#REF!</f>
        <v>#REF!</v>
      </c>
      <c r="E2168" s="14" t="e">
        <f>'Ctrl+V'!#REF!</f>
        <v>#REF!</v>
      </c>
      <c r="F2168" s="14" t="e">
        <f t="shared" si="71"/>
        <v>#REF!</v>
      </c>
      <c r="G2168" s="14" t="e">
        <f>VLOOKUP(F2168,'Time Chart'!$A$1:$D$25,4,0)</f>
        <v>#REF!</v>
      </c>
      <c r="H2168" s="21" t="e">
        <f>'Ctrl+V'!#REF!</f>
        <v>#REF!</v>
      </c>
      <c r="K2168" s="14" t="str">
        <f t="shared" si="70"/>
        <v>Salida</v>
      </c>
    </row>
    <row r="2169" spans="1:11" x14ac:dyDescent="0.25">
      <c r="A2169" s="14">
        <v>2168</v>
      </c>
      <c r="B2169" s="14" t="e">
        <f>VLOOKUP('Ctrl+V'!#REF!,Data!$A$1:$B$200,2,0)</f>
        <v>#REF!</v>
      </c>
      <c r="C2169" s="19" t="e">
        <f>'Ctrl+V'!#REF!</f>
        <v>#REF!</v>
      </c>
      <c r="D2169" s="20" t="e">
        <f>'Ctrl+V'!#REF!</f>
        <v>#REF!</v>
      </c>
      <c r="E2169" s="14" t="e">
        <f>'Ctrl+V'!#REF!</f>
        <v>#REF!</v>
      </c>
      <c r="F2169" s="14" t="e">
        <f t="shared" si="71"/>
        <v>#REF!</v>
      </c>
      <c r="G2169" s="14" t="e">
        <f>VLOOKUP(F2169,'Time Chart'!$A$1:$D$25,4,0)</f>
        <v>#REF!</v>
      </c>
      <c r="H2169" s="21" t="e">
        <f>'Ctrl+V'!#REF!</f>
        <v>#REF!</v>
      </c>
      <c r="K2169" s="14" t="str">
        <f t="shared" si="70"/>
        <v>Salida</v>
      </c>
    </row>
    <row r="2170" spans="1:11" x14ac:dyDescent="0.25">
      <c r="A2170" s="14">
        <v>2169</v>
      </c>
      <c r="B2170" s="14" t="e">
        <f>VLOOKUP('Ctrl+V'!#REF!,Data!$A$1:$B$200,2,0)</f>
        <v>#REF!</v>
      </c>
      <c r="C2170" s="19" t="e">
        <f>'Ctrl+V'!#REF!</f>
        <v>#REF!</v>
      </c>
      <c r="D2170" s="20" t="e">
        <f>'Ctrl+V'!#REF!</f>
        <v>#REF!</v>
      </c>
      <c r="E2170" s="14" t="e">
        <f>'Ctrl+V'!#REF!</f>
        <v>#REF!</v>
      </c>
      <c r="F2170" s="14" t="e">
        <f t="shared" si="71"/>
        <v>#REF!</v>
      </c>
      <c r="G2170" s="14" t="e">
        <f>VLOOKUP(F2170,'Time Chart'!$A$1:$D$25,4,0)</f>
        <v>#REF!</v>
      </c>
      <c r="H2170" s="21" t="e">
        <f>'Ctrl+V'!#REF!</f>
        <v>#REF!</v>
      </c>
      <c r="K2170" s="14" t="str">
        <f t="shared" si="70"/>
        <v>Salida</v>
      </c>
    </row>
    <row r="2171" spans="1:11" x14ac:dyDescent="0.25">
      <c r="A2171" s="14">
        <v>2170</v>
      </c>
      <c r="B2171" s="14" t="e">
        <f>VLOOKUP('Ctrl+V'!#REF!,Data!$A$1:$B$200,2,0)</f>
        <v>#REF!</v>
      </c>
      <c r="C2171" s="19" t="e">
        <f>'Ctrl+V'!#REF!</f>
        <v>#REF!</v>
      </c>
      <c r="D2171" s="20" t="e">
        <f>'Ctrl+V'!#REF!</f>
        <v>#REF!</v>
      </c>
      <c r="E2171" s="14" t="e">
        <f>'Ctrl+V'!#REF!</f>
        <v>#REF!</v>
      </c>
      <c r="F2171" s="14" t="e">
        <f t="shared" si="71"/>
        <v>#REF!</v>
      </c>
      <c r="G2171" s="14" t="e">
        <f>VLOOKUP(F2171,'Time Chart'!$A$1:$D$25,4,0)</f>
        <v>#REF!</v>
      </c>
      <c r="H2171" s="21" t="e">
        <f>'Ctrl+V'!#REF!</f>
        <v>#REF!</v>
      </c>
      <c r="K2171" s="14" t="str">
        <f t="shared" si="70"/>
        <v>Salida</v>
      </c>
    </row>
    <row r="2172" spans="1:11" x14ac:dyDescent="0.25">
      <c r="A2172" s="14">
        <v>2171</v>
      </c>
      <c r="B2172" s="14" t="e">
        <f>VLOOKUP('Ctrl+V'!#REF!,Data!$A$1:$B$200,2,0)</f>
        <v>#REF!</v>
      </c>
      <c r="C2172" s="19" t="e">
        <f>'Ctrl+V'!#REF!</f>
        <v>#REF!</v>
      </c>
      <c r="D2172" s="20" t="e">
        <f>'Ctrl+V'!#REF!</f>
        <v>#REF!</v>
      </c>
      <c r="E2172" s="14" t="e">
        <f>'Ctrl+V'!#REF!</f>
        <v>#REF!</v>
      </c>
      <c r="F2172" s="14" t="e">
        <f t="shared" si="71"/>
        <v>#REF!</v>
      </c>
      <c r="G2172" s="14" t="e">
        <f>VLOOKUP(F2172,'Time Chart'!$A$1:$D$25,4,0)</f>
        <v>#REF!</v>
      </c>
      <c r="H2172" s="21" t="e">
        <f>'Ctrl+V'!#REF!</f>
        <v>#REF!</v>
      </c>
      <c r="K2172" s="14" t="str">
        <f t="shared" si="70"/>
        <v>Salida</v>
      </c>
    </row>
    <row r="2173" spans="1:11" x14ac:dyDescent="0.25">
      <c r="A2173" s="14">
        <v>2172</v>
      </c>
      <c r="B2173" s="14" t="e">
        <f>VLOOKUP('Ctrl+V'!#REF!,Data!$A$1:$B$200,2,0)</f>
        <v>#REF!</v>
      </c>
      <c r="C2173" s="19" t="e">
        <f>'Ctrl+V'!#REF!</f>
        <v>#REF!</v>
      </c>
      <c r="D2173" s="20" t="e">
        <f>'Ctrl+V'!#REF!</f>
        <v>#REF!</v>
      </c>
      <c r="E2173" s="14" t="e">
        <f>'Ctrl+V'!#REF!</f>
        <v>#REF!</v>
      </c>
      <c r="F2173" s="14" t="e">
        <f t="shared" si="71"/>
        <v>#REF!</v>
      </c>
      <c r="G2173" s="14" t="e">
        <f>VLOOKUP(F2173,'Time Chart'!$A$1:$D$25,4,0)</f>
        <v>#REF!</v>
      </c>
      <c r="H2173" s="21" t="e">
        <f>'Ctrl+V'!#REF!</f>
        <v>#REF!</v>
      </c>
      <c r="K2173" s="14" t="str">
        <f t="shared" si="70"/>
        <v>Salida</v>
      </c>
    </row>
    <row r="2174" spans="1:11" x14ac:dyDescent="0.25">
      <c r="A2174" s="14">
        <v>2173</v>
      </c>
      <c r="B2174" s="14" t="e">
        <f>VLOOKUP('Ctrl+V'!#REF!,Data!$A$1:$B$200,2,0)</f>
        <v>#REF!</v>
      </c>
      <c r="C2174" s="19" t="e">
        <f>'Ctrl+V'!#REF!</f>
        <v>#REF!</v>
      </c>
      <c r="D2174" s="20" t="e">
        <f>'Ctrl+V'!#REF!</f>
        <v>#REF!</v>
      </c>
      <c r="E2174" s="14" t="e">
        <f>'Ctrl+V'!#REF!</f>
        <v>#REF!</v>
      </c>
      <c r="F2174" s="14" t="e">
        <f t="shared" si="71"/>
        <v>#REF!</v>
      </c>
      <c r="G2174" s="14" t="e">
        <f>VLOOKUP(F2174,'Time Chart'!$A$1:$D$25,4,0)</f>
        <v>#REF!</v>
      </c>
      <c r="H2174" s="21" t="e">
        <f>'Ctrl+V'!#REF!</f>
        <v>#REF!</v>
      </c>
      <c r="K2174" s="14" t="str">
        <f t="shared" si="70"/>
        <v>Salida</v>
      </c>
    </row>
    <row r="2175" spans="1:11" x14ac:dyDescent="0.25">
      <c r="A2175" s="14">
        <v>2174</v>
      </c>
      <c r="B2175" s="14" t="e">
        <f>VLOOKUP('Ctrl+V'!#REF!,Data!$A$1:$B$200,2,0)</f>
        <v>#REF!</v>
      </c>
      <c r="C2175" s="19" t="e">
        <f>'Ctrl+V'!#REF!</f>
        <v>#REF!</v>
      </c>
      <c r="D2175" s="20" t="e">
        <f>'Ctrl+V'!#REF!</f>
        <v>#REF!</v>
      </c>
      <c r="E2175" s="14" t="e">
        <f>'Ctrl+V'!#REF!</f>
        <v>#REF!</v>
      </c>
      <c r="F2175" s="14" t="e">
        <f t="shared" si="71"/>
        <v>#REF!</v>
      </c>
      <c r="G2175" s="14" t="e">
        <f>VLOOKUP(F2175,'Time Chart'!$A$1:$D$25,4,0)</f>
        <v>#REF!</v>
      </c>
      <c r="H2175" s="21" t="e">
        <f>'Ctrl+V'!#REF!</f>
        <v>#REF!</v>
      </c>
      <c r="K2175" s="14" t="str">
        <f t="shared" si="70"/>
        <v>Salida</v>
      </c>
    </row>
    <row r="2176" spans="1:11" x14ac:dyDescent="0.25">
      <c r="A2176" s="14">
        <v>2175</v>
      </c>
      <c r="B2176" s="14" t="e">
        <f>VLOOKUP('Ctrl+V'!#REF!,Data!$A$1:$B$200,2,0)</f>
        <v>#REF!</v>
      </c>
      <c r="C2176" s="19" t="e">
        <f>'Ctrl+V'!#REF!</f>
        <v>#REF!</v>
      </c>
      <c r="D2176" s="20" t="e">
        <f>'Ctrl+V'!#REF!</f>
        <v>#REF!</v>
      </c>
      <c r="E2176" s="14" t="e">
        <f>'Ctrl+V'!#REF!</f>
        <v>#REF!</v>
      </c>
      <c r="F2176" s="14" t="e">
        <f t="shared" si="71"/>
        <v>#REF!</v>
      </c>
      <c r="G2176" s="14" t="e">
        <f>VLOOKUP(F2176,'Time Chart'!$A$1:$D$25,4,0)</f>
        <v>#REF!</v>
      </c>
      <c r="H2176" s="21" t="e">
        <f>'Ctrl+V'!#REF!</f>
        <v>#REF!</v>
      </c>
      <c r="K2176" s="14" t="str">
        <f t="shared" si="70"/>
        <v>Salida</v>
      </c>
    </row>
    <row r="2177" spans="1:11" x14ac:dyDescent="0.25">
      <c r="A2177" s="14">
        <v>2176</v>
      </c>
      <c r="B2177" s="14" t="e">
        <f>VLOOKUP('Ctrl+V'!#REF!,Data!$A$1:$B$200,2,0)</f>
        <v>#REF!</v>
      </c>
      <c r="C2177" s="19" t="e">
        <f>'Ctrl+V'!#REF!</f>
        <v>#REF!</v>
      </c>
      <c r="D2177" s="20" t="e">
        <f>'Ctrl+V'!#REF!</f>
        <v>#REF!</v>
      </c>
      <c r="E2177" s="14" t="e">
        <f>'Ctrl+V'!#REF!</f>
        <v>#REF!</v>
      </c>
      <c r="F2177" s="14" t="e">
        <f t="shared" si="71"/>
        <v>#REF!</v>
      </c>
      <c r="G2177" s="14" t="e">
        <f>VLOOKUP(F2177,'Time Chart'!$A$1:$D$25,4,0)</f>
        <v>#REF!</v>
      </c>
      <c r="H2177" s="21" t="e">
        <f>'Ctrl+V'!#REF!</f>
        <v>#REF!</v>
      </c>
      <c r="K2177" s="14" t="str">
        <f t="shared" si="70"/>
        <v>Salida</v>
      </c>
    </row>
    <row r="2178" spans="1:11" x14ac:dyDescent="0.25">
      <c r="A2178" s="14">
        <v>2177</v>
      </c>
      <c r="B2178" s="14" t="e">
        <f>VLOOKUP('Ctrl+V'!#REF!,Data!$A$1:$B$200,2,0)</f>
        <v>#REF!</v>
      </c>
      <c r="C2178" s="19" t="e">
        <f>'Ctrl+V'!#REF!</f>
        <v>#REF!</v>
      </c>
      <c r="D2178" s="20" t="e">
        <f>'Ctrl+V'!#REF!</f>
        <v>#REF!</v>
      </c>
      <c r="E2178" s="14" t="e">
        <f>'Ctrl+V'!#REF!</f>
        <v>#REF!</v>
      </c>
      <c r="F2178" s="14" t="e">
        <f t="shared" si="71"/>
        <v>#REF!</v>
      </c>
      <c r="G2178" s="14" t="e">
        <f>VLOOKUP(F2178,'Time Chart'!$A$1:$D$25,4,0)</f>
        <v>#REF!</v>
      </c>
      <c r="H2178" s="21" t="e">
        <f>'Ctrl+V'!#REF!</f>
        <v>#REF!</v>
      </c>
      <c r="K2178" s="14" t="str">
        <f t="shared" si="70"/>
        <v>Salida</v>
      </c>
    </row>
    <row r="2179" spans="1:11" x14ac:dyDescent="0.25">
      <c r="A2179" s="14">
        <v>2178</v>
      </c>
      <c r="B2179" s="14" t="e">
        <f>VLOOKUP('Ctrl+V'!#REF!,Data!$A$1:$B$200,2,0)</f>
        <v>#REF!</v>
      </c>
      <c r="C2179" s="19" t="e">
        <f>'Ctrl+V'!#REF!</f>
        <v>#REF!</v>
      </c>
      <c r="D2179" s="20" t="e">
        <f>'Ctrl+V'!#REF!</f>
        <v>#REF!</v>
      </c>
      <c r="E2179" s="14" t="e">
        <f>'Ctrl+V'!#REF!</f>
        <v>#REF!</v>
      </c>
      <c r="F2179" s="14" t="e">
        <f t="shared" si="71"/>
        <v>#REF!</v>
      </c>
      <c r="G2179" s="14" t="e">
        <f>VLOOKUP(F2179,'Time Chart'!$A$1:$D$25,4,0)</f>
        <v>#REF!</v>
      </c>
      <c r="H2179" s="21" t="e">
        <f>'Ctrl+V'!#REF!</f>
        <v>#REF!</v>
      </c>
      <c r="K2179" s="14" t="str">
        <f t="shared" ref="K2179:K2242" si="72">IF(J2179="Santa Lucia","Llegada","Salida")</f>
        <v>Salida</v>
      </c>
    </row>
    <row r="2180" spans="1:11" x14ac:dyDescent="0.25">
      <c r="A2180" s="14">
        <v>2179</v>
      </c>
      <c r="B2180" s="14" t="e">
        <f>VLOOKUP('Ctrl+V'!#REF!,Data!$A$1:$B$200,2,0)</f>
        <v>#REF!</v>
      </c>
      <c r="C2180" s="19" t="e">
        <f>'Ctrl+V'!#REF!</f>
        <v>#REF!</v>
      </c>
      <c r="D2180" s="20" t="e">
        <f>'Ctrl+V'!#REF!</f>
        <v>#REF!</v>
      </c>
      <c r="E2180" s="14" t="e">
        <f>'Ctrl+V'!#REF!</f>
        <v>#REF!</v>
      </c>
      <c r="F2180" s="14" t="e">
        <f t="shared" si="71"/>
        <v>#REF!</v>
      </c>
      <c r="G2180" s="14" t="e">
        <f>VLOOKUP(F2180,'Time Chart'!$A$1:$D$25,4,0)</f>
        <v>#REF!</v>
      </c>
      <c r="H2180" s="21" t="e">
        <f>'Ctrl+V'!#REF!</f>
        <v>#REF!</v>
      </c>
      <c r="K2180" s="14" t="str">
        <f t="shared" si="72"/>
        <v>Salida</v>
      </c>
    </row>
    <row r="2181" spans="1:11" x14ac:dyDescent="0.25">
      <c r="A2181" s="14">
        <v>2180</v>
      </c>
      <c r="B2181" s="14" t="e">
        <f>VLOOKUP('Ctrl+V'!#REF!,Data!$A$1:$B$200,2,0)</f>
        <v>#REF!</v>
      </c>
      <c r="C2181" s="19" t="e">
        <f>'Ctrl+V'!#REF!</f>
        <v>#REF!</v>
      </c>
      <c r="D2181" s="20" t="e">
        <f>'Ctrl+V'!#REF!</f>
        <v>#REF!</v>
      </c>
      <c r="E2181" s="14" t="e">
        <f>'Ctrl+V'!#REF!</f>
        <v>#REF!</v>
      </c>
      <c r="F2181" s="14" t="e">
        <f t="shared" si="71"/>
        <v>#REF!</v>
      </c>
      <c r="G2181" s="14" t="e">
        <f>VLOOKUP(F2181,'Time Chart'!$A$1:$D$25,4,0)</f>
        <v>#REF!</v>
      </c>
      <c r="H2181" s="21" t="e">
        <f>'Ctrl+V'!#REF!</f>
        <v>#REF!</v>
      </c>
      <c r="K2181" s="14" t="str">
        <f t="shared" si="72"/>
        <v>Salida</v>
      </c>
    </row>
    <row r="2182" spans="1:11" x14ac:dyDescent="0.25">
      <c r="A2182" s="14">
        <v>2181</v>
      </c>
      <c r="B2182" s="14" t="e">
        <f>VLOOKUP('Ctrl+V'!#REF!,Data!$A$1:$B$200,2,0)</f>
        <v>#REF!</v>
      </c>
      <c r="C2182" s="19" t="e">
        <f>'Ctrl+V'!#REF!</f>
        <v>#REF!</v>
      </c>
      <c r="D2182" s="20" t="e">
        <f>'Ctrl+V'!#REF!</f>
        <v>#REF!</v>
      </c>
      <c r="E2182" s="14" t="e">
        <f>'Ctrl+V'!#REF!</f>
        <v>#REF!</v>
      </c>
      <c r="F2182" s="14" t="e">
        <f t="shared" si="71"/>
        <v>#REF!</v>
      </c>
      <c r="G2182" s="14" t="e">
        <f>VLOOKUP(F2182,'Time Chart'!$A$1:$D$25,4,0)</f>
        <v>#REF!</v>
      </c>
      <c r="H2182" s="21" t="e">
        <f>'Ctrl+V'!#REF!</f>
        <v>#REF!</v>
      </c>
      <c r="K2182" s="14" t="str">
        <f t="shared" si="72"/>
        <v>Salida</v>
      </c>
    </row>
    <row r="2183" spans="1:11" x14ac:dyDescent="0.25">
      <c r="A2183" s="14">
        <v>2182</v>
      </c>
      <c r="B2183" s="14" t="e">
        <f>VLOOKUP('Ctrl+V'!#REF!,Data!$A$1:$B$200,2,0)</f>
        <v>#REF!</v>
      </c>
      <c r="C2183" s="19" t="e">
        <f>'Ctrl+V'!#REF!</f>
        <v>#REF!</v>
      </c>
      <c r="D2183" s="20" t="e">
        <f>'Ctrl+V'!#REF!</f>
        <v>#REF!</v>
      </c>
      <c r="E2183" s="14" t="e">
        <f>'Ctrl+V'!#REF!</f>
        <v>#REF!</v>
      </c>
      <c r="F2183" s="14" t="e">
        <f t="shared" si="71"/>
        <v>#REF!</v>
      </c>
      <c r="G2183" s="14" t="e">
        <f>VLOOKUP(F2183,'Time Chart'!$A$1:$D$25,4,0)</f>
        <v>#REF!</v>
      </c>
      <c r="H2183" s="21" t="e">
        <f>'Ctrl+V'!#REF!</f>
        <v>#REF!</v>
      </c>
      <c r="K2183" s="14" t="str">
        <f t="shared" si="72"/>
        <v>Salida</v>
      </c>
    </row>
    <row r="2184" spans="1:11" x14ac:dyDescent="0.25">
      <c r="A2184" s="14">
        <v>2183</v>
      </c>
      <c r="B2184" s="14" t="e">
        <f>VLOOKUP('Ctrl+V'!#REF!,Data!$A$1:$B$200,2,0)</f>
        <v>#REF!</v>
      </c>
      <c r="C2184" s="19" t="e">
        <f>'Ctrl+V'!#REF!</f>
        <v>#REF!</v>
      </c>
      <c r="D2184" s="20" t="e">
        <f>'Ctrl+V'!#REF!</f>
        <v>#REF!</v>
      </c>
      <c r="E2184" s="14" t="e">
        <f>'Ctrl+V'!#REF!</f>
        <v>#REF!</v>
      </c>
      <c r="F2184" s="14" t="e">
        <f t="shared" si="71"/>
        <v>#REF!</v>
      </c>
      <c r="G2184" s="14" t="e">
        <f>VLOOKUP(F2184,'Time Chart'!$A$1:$D$25,4,0)</f>
        <v>#REF!</v>
      </c>
      <c r="H2184" s="21" t="e">
        <f>'Ctrl+V'!#REF!</f>
        <v>#REF!</v>
      </c>
      <c r="K2184" s="14" t="str">
        <f t="shared" si="72"/>
        <v>Salida</v>
      </c>
    </row>
    <row r="2185" spans="1:11" x14ac:dyDescent="0.25">
      <c r="A2185" s="14">
        <v>2184</v>
      </c>
      <c r="B2185" s="14" t="e">
        <f>VLOOKUP('Ctrl+V'!#REF!,Data!$A$1:$B$200,2,0)</f>
        <v>#REF!</v>
      </c>
      <c r="C2185" s="19" t="e">
        <f>'Ctrl+V'!#REF!</f>
        <v>#REF!</v>
      </c>
      <c r="D2185" s="20" t="e">
        <f>'Ctrl+V'!#REF!</f>
        <v>#REF!</v>
      </c>
      <c r="E2185" s="14" t="e">
        <f>'Ctrl+V'!#REF!</f>
        <v>#REF!</v>
      </c>
      <c r="F2185" s="14" t="e">
        <f t="shared" si="71"/>
        <v>#REF!</v>
      </c>
      <c r="G2185" s="14" t="e">
        <f>VLOOKUP(F2185,'Time Chart'!$A$1:$D$25,4,0)</f>
        <v>#REF!</v>
      </c>
      <c r="H2185" s="21" t="e">
        <f>'Ctrl+V'!#REF!</f>
        <v>#REF!</v>
      </c>
      <c r="K2185" s="14" t="str">
        <f t="shared" si="72"/>
        <v>Salida</v>
      </c>
    </row>
    <row r="2186" spans="1:11" x14ac:dyDescent="0.25">
      <c r="A2186" s="14">
        <v>2185</v>
      </c>
      <c r="B2186" s="14" t="e">
        <f>VLOOKUP('Ctrl+V'!#REF!,Data!$A$1:$B$200,2,0)</f>
        <v>#REF!</v>
      </c>
      <c r="C2186" s="19" t="e">
        <f>'Ctrl+V'!#REF!</f>
        <v>#REF!</v>
      </c>
      <c r="D2186" s="20" t="e">
        <f>'Ctrl+V'!#REF!</f>
        <v>#REF!</v>
      </c>
      <c r="E2186" s="14" t="e">
        <f>'Ctrl+V'!#REF!</f>
        <v>#REF!</v>
      </c>
      <c r="F2186" s="14" t="e">
        <f t="shared" si="71"/>
        <v>#REF!</v>
      </c>
      <c r="G2186" s="14" t="e">
        <f>VLOOKUP(F2186,'Time Chart'!$A$1:$D$25,4,0)</f>
        <v>#REF!</v>
      </c>
      <c r="H2186" s="21" t="e">
        <f>'Ctrl+V'!#REF!</f>
        <v>#REF!</v>
      </c>
      <c r="K2186" s="14" t="str">
        <f t="shared" si="72"/>
        <v>Salida</v>
      </c>
    </row>
    <row r="2187" spans="1:11" x14ac:dyDescent="0.25">
      <c r="A2187" s="14">
        <v>2186</v>
      </c>
      <c r="B2187" s="14" t="e">
        <f>VLOOKUP('Ctrl+V'!#REF!,Data!$A$1:$B$200,2,0)</f>
        <v>#REF!</v>
      </c>
      <c r="C2187" s="19" t="e">
        <f>'Ctrl+V'!#REF!</f>
        <v>#REF!</v>
      </c>
      <c r="D2187" s="20" t="e">
        <f>'Ctrl+V'!#REF!</f>
        <v>#REF!</v>
      </c>
      <c r="E2187" s="14" t="e">
        <f>'Ctrl+V'!#REF!</f>
        <v>#REF!</v>
      </c>
      <c r="F2187" s="14" t="e">
        <f t="shared" si="71"/>
        <v>#REF!</v>
      </c>
      <c r="G2187" s="14" t="e">
        <f>VLOOKUP(F2187,'Time Chart'!$A$1:$D$25,4,0)</f>
        <v>#REF!</v>
      </c>
      <c r="H2187" s="21" t="e">
        <f>'Ctrl+V'!#REF!</f>
        <v>#REF!</v>
      </c>
      <c r="K2187" s="14" t="str">
        <f t="shared" si="72"/>
        <v>Salida</v>
      </c>
    </row>
    <row r="2188" spans="1:11" x14ac:dyDescent="0.25">
      <c r="A2188" s="14">
        <v>2187</v>
      </c>
      <c r="B2188" s="14" t="e">
        <f>VLOOKUP('Ctrl+V'!#REF!,Data!$A$1:$B$200,2,0)</f>
        <v>#REF!</v>
      </c>
      <c r="C2188" s="19" t="e">
        <f>'Ctrl+V'!#REF!</f>
        <v>#REF!</v>
      </c>
      <c r="D2188" s="20" t="e">
        <f>'Ctrl+V'!#REF!</f>
        <v>#REF!</v>
      </c>
      <c r="E2188" s="14" t="e">
        <f>'Ctrl+V'!#REF!</f>
        <v>#REF!</v>
      </c>
      <c r="F2188" s="14" t="e">
        <f t="shared" si="71"/>
        <v>#REF!</v>
      </c>
      <c r="G2188" s="14" t="e">
        <f>VLOOKUP(F2188,'Time Chart'!$A$1:$D$25,4,0)</f>
        <v>#REF!</v>
      </c>
      <c r="H2188" s="21" t="e">
        <f>'Ctrl+V'!#REF!</f>
        <v>#REF!</v>
      </c>
      <c r="K2188" s="14" t="str">
        <f t="shared" si="72"/>
        <v>Salida</v>
      </c>
    </row>
    <row r="2189" spans="1:11" x14ac:dyDescent="0.25">
      <c r="A2189" s="14">
        <v>2188</v>
      </c>
      <c r="B2189" s="14" t="e">
        <f>VLOOKUP('Ctrl+V'!#REF!,Data!$A$1:$B$200,2,0)</f>
        <v>#REF!</v>
      </c>
      <c r="C2189" s="19" t="e">
        <f>'Ctrl+V'!#REF!</f>
        <v>#REF!</v>
      </c>
      <c r="D2189" s="20" t="e">
        <f>'Ctrl+V'!#REF!</f>
        <v>#REF!</v>
      </c>
      <c r="E2189" s="14" t="e">
        <f>'Ctrl+V'!#REF!</f>
        <v>#REF!</v>
      </c>
      <c r="F2189" s="14" t="e">
        <f t="shared" si="71"/>
        <v>#REF!</v>
      </c>
      <c r="G2189" s="14" t="e">
        <f>VLOOKUP(F2189,'Time Chart'!$A$1:$D$25,4,0)</f>
        <v>#REF!</v>
      </c>
      <c r="H2189" s="21" t="e">
        <f>'Ctrl+V'!#REF!</f>
        <v>#REF!</v>
      </c>
      <c r="K2189" s="14" t="str">
        <f t="shared" si="72"/>
        <v>Salida</v>
      </c>
    </row>
    <row r="2190" spans="1:11" x14ac:dyDescent="0.25">
      <c r="A2190" s="14">
        <v>2189</v>
      </c>
      <c r="B2190" s="14" t="e">
        <f>VLOOKUP('Ctrl+V'!#REF!,Data!$A$1:$B$200,2,0)</f>
        <v>#REF!</v>
      </c>
      <c r="C2190" s="19" t="e">
        <f>'Ctrl+V'!#REF!</f>
        <v>#REF!</v>
      </c>
      <c r="D2190" s="20" t="e">
        <f>'Ctrl+V'!#REF!</f>
        <v>#REF!</v>
      </c>
      <c r="E2190" s="14" t="e">
        <f>'Ctrl+V'!#REF!</f>
        <v>#REF!</v>
      </c>
      <c r="F2190" s="14" t="e">
        <f t="shared" si="71"/>
        <v>#REF!</v>
      </c>
      <c r="G2190" s="14" t="e">
        <f>VLOOKUP(F2190,'Time Chart'!$A$1:$D$25,4,0)</f>
        <v>#REF!</v>
      </c>
      <c r="H2190" s="21" t="e">
        <f>'Ctrl+V'!#REF!</f>
        <v>#REF!</v>
      </c>
      <c r="K2190" s="14" t="str">
        <f t="shared" si="72"/>
        <v>Salida</v>
      </c>
    </row>
    <row r="2191" spans="1:11" x14ac:dyDescent="0.25">
      <c r="A2191" s="14">
        <v>2190</v>
      </c>
      <c r="B2191" s="14" t="e">
        <f>VLOOKUP('Ctrl+V'!#REF!,Data!$A$1:$B$200,2,0)</f>
        <v>#REF!</v>
      </c>
      <c r="C2191" s="19" t="e">
        <f>'Ctrl+V'!#REF!</f>
        <v>#REF!</v>
      </c>
      <c r="D2191" s="20" t="e">
        <f>'Ctrl+V'!#REF!</f>
        <v>#REF!</v>
      </c>
      <c r="E2191" s="14" t="e">
        <f>'Ctrl+V'!#REF!</f>
        <v>#REF!</v>
      </c>
      <c r="F2191" s="14" t="e">
        <f t="shared" si="71"/>
        <v>#REF!</v>
      </c>
      <c r="G2191" s="14" t="e">
        <f>VLOOKUP(F2191,'Time Chart'!$A$1:$D$25,4,0)</f>
        <v>#REF!</v>
      </c>
      <c r="H2191" s="21" t="e">
        <f>'Ctrl+V'!#REF!</f>
        <v>#REF!</v>
      </c>
      <c r="K2191" s="14" t="str">
        <f t="shared" si="72"/>
        <v>Salida</v>
      </c>
    </row>
    <row r="2192" spans="1:11" x14ac:dyDescent="0.25">
      <c r="A2192" s="14">
        <v>2191</v>
      </c>
      <c r="B2192" s="14" t="e">
        <f>VLOOKUP('Ctrl+V'!#REF!,Data!$A$1:$B$200,2,0)</f>
        <v>#REF!</v>
      </c>
      <c r="C2192" s="19" t="e">
        <f>'Ctrl+V'!#REF!</f>
        <v>#REF!</v>
      </c>
      <c r="D2192" s="20" t="e">
        <f>'Ctrl+V'!#REF!</f>
        <v>#REF!</v>
      </c>
      <c r="E2192" s="14" t="e">
        <f>'Ctrl+V'!#REF!</f>
        <v>#REF!</v>
      </c>
      <c r="F2192" s="14" t="e">
        <f t="shared" si="71"/>
        <v>#REF!</v>
      </c>
      <c r="G2192" s="14" t="e">
        <f>VLOOKUP(F2192,'Time Chart'!$A$1:$D$25,4,0)</f>
        <v>#REF!</v>
      </c>
      <c r="H2192" s="21" t="e">
        <f>'Ctrl+V'!#REF!</f>
        <v>#REF!</v>
      </c>
      <c r="K2192" s="14" t="str">
        <f t="shared" si="72"/>
        <v>Salida</v>
      </c>
    </row>
    <row r="2193" spans="1:11" x14ac:dyDescent="0.25">
      <c r="A2193" s="14">
        <v>2192</v>
      </c>
      <c r="B2193" s="14" t="e">
        <f>VLOOKUP('Ctrl+V'!#REF!,Data!$A$1:$B$200,2,0)</f>
        <v>#REF!</v>
      </c>
      <c r="C2193" s="19" t="e">
        <f>'Ctrl+V'!#REF!</f>
        <v>#REF!</v>
      </c>
      <c r="D2193" s="20" t="e">
        <f>'Ctrl+V'!#REF!</f>
        <v>#REF!</v>
      </c>
      <c r="E2193" s="14" t="e">
        <f>'Ctrl+V'!#REF!</f>
        <v>#REF!</v>
      </c>
      <c r="F2193" s="14" t="e">
        <f t="shared" si="71"/>
        <v>#REF!</v>
      </c>
      <c r="G2193" s="14" t="e">
        <f>VLOOKUP(F2193,'Time Chart'!$A$1:$D$25,4,0)</f>
        <v>#REF!</v>
      </c>
      <c r="H2193" s="21" t="e">
        <f>'Ctrl+V'!#REF!</f>
        <v>#REF!</v>
      </c>
      <c r="K2193" s="14" t="str">
        <f t="shared" si="72"/>
        <v>Salida</v>
      </c>
    </row>
    <row r="2194" spans="1:11" x14ac:dyDescent="0.25">
      <c r="A2194" s="14">
        <v>2193</v>
      </c>
      <c r="B2194" s="14" t="e">
        <f>VLOOKUP('Ctrl+V'!#REF!,Data!$A$1:$B$200,2,0)</f>
        <v>#REF!</v>
      </c>
      <c r="C2194" s="19" t="e">
        <f>'Ctrl+V'!#REF!</f>
        <v>#REF!</v>
      </c>
      <c r="D2194" s="20" t="e">
        <f>'Ctrl+V'!#REF!</f>
        <v>#REF!</v>
      </c>
      <c r="E2194" s="14" t="e">
        <f>'Ctrl+V'!#REF!</f>
        <v>#REF!</v>
      </c>
      <c r="F2194" s="14" t="e">
        <f t="shared" si="71"/>
        <v>#REF!</v>
      </c>
      <c r="G2194" s="14" t="e">
        <f>VLOOKUP(F2194,'Time Chart'!$A$1:$D$25,4,0)</f>
        <v>#REF!</v>
      </c>
      <c r="H2194" s="21" t="e">
        <f>'Ctrl+V'!#REF!</f>
        <v>#REF!</v>
      </c>
      <c r="K2194" s="14" t="str">
        <f t="shared" si="72"/>
        <v>Salida</v>
      </c>
    </row>
    <row r="2195" spans="1:11" x14ac:dyDescent="0.25">
      <c r="A2195" s="14">
        <v>2194</v>
      </c>
      <c r="B2195" s="14" t="e">
        <f>VLOOKUP('Ctrl+V'!#REF!,Data!$A$1:$B$200,2,0)</f>
        <v>#REF!</v>
      </c>
      <c r="C2195" s="19" t="e">
        <f>'Ctrl+V'!#REF!</f>
        <v>#REF!</v>
      </c>
      <c r="D2195" s="20" t="e">
        <f>'Ctrl+V'!#REF!</f>
        <v>#REF!</v>
      </c>
      <c r="E2195" s="14" t="e">
        <f>'Ctrl+V'!#REF!</f>
        <v>#REF!</v>
      </c>
      <c r="F2195" s="14" t="e">
        <f t="shared" si="71"/>
        <v>#REF!</v>
      </c>
      <c r="G2195" s="14" t="e">
        <f>VLOOKUP(F2195,'Time Chart'!$A$1:$D$25,4,0)</f>
        <v>#REF!</v>
      </c>
      <c r="H2195" s="21" t="e">
        <f>'Ctrl+V'!#REF!</f>
        <v>#REF!</v>
      </c>
      <c r="K2195" s="14" t="str">
        <f t="shared" si="72"/>
        <v>Salida</v>
      </c>
    </row>
    <row r="2196" spans="1:11" x14ac:dyDescent="0.25">
      <c r="A2196" s="14">
        <v>2195</v>
      </c>
      <c r="B2196" s="14" t="e">
        <f>VLOOKUP('Ctrl+V'!#REF!,Data!$A$1:$B$200,2,0)</f>
        <v>#REF!</v>
      </c>
      <c r="C2196" s="19" t="e">
        <f>'Ctrl+V'!#REF!</f>
        <v>#REF!</v>
      </c>
      <c r="D2196" s="20" t="e">
        <f>'Ctrl+V'!#REF!</f>
        <v>#REF!</v>
      </c>
      <c r="E2196" s="14" t="e">
        <f>'Ctrl+V'!#REF!</f>
        <v>#REF!</v>
      </c>
      <c r="F2196" s="14" t="e">
        <f t="shared" si="71"/>
        <v>#REF!</v>
      </c>
      <c r="G2196" s="14" t="e">
        <f>VLOOKUP(F2196,'Time Chart'!$A$1:$D$25,4,0)</f>
        <v>#REF!</v>
      </c>
      <c r="H2196" s="21" t="e">
        <f>'Ctrl+V'!#REF!</f>
        <v>#REF!</v>
      </c>
      <c r="K2196" s="14" t="str">
        <f t="shared" si="72"/>
        <v>Salida</v>
      </c>
    </row>
    <row r="2197" spans="1:11" x14ac:dyDescent="0.25">
      <c r="A2197" s="14">
        <v>2196</v>
      </c>
      <c r="B2197" s="14" t="e">
        <f>VLOOKUP('Ctrl+V'!#REF!,Data!$A$1:$B$200,2,0)</f>
        <v>#REF!</v>
      </c>
      <c r="C2197" s="19" t="e">
        <f>'Ctrl+V'!#REF!</f>
        <v>#REF!</v>
      </c>
      <c r="D2197" s="20" t="e">
        <f>'Ctrl+V'!#REF!</f>
        <v>#REF!</v>
      </c>
      <c r="E2197" s="14" t="e">
        <f>'Ctrl+V'!#REF!</f>
        <v>#REF!</v>
      </c>
      <c r="F2197" s="14" t="e">
        <f t="shared" si="71"/>
        <v>#REF!</v>
      </c>
      <c r="G2197" s="14" t="e">
        <f>VLOOKUP(F2197,'Time Chart'!$A$1:$D$25,4,0)</f>
        <v>#REF!</v>
      </c>
      <c r="H2197" s="21" t="e">
        <f>'Ctrl+V'!#REF!</f>
        <v>#REF!</v>
      </c>
      <c r="K2197" s="14" t="str">
        <f t="shared" si="72"/>
        <v>Salida</v>
      </c>
    </row>
    <row r="2198" spans="1:11" x14ac:dyDescent="0.25">
      <c r="A2198" s="14">
        <v>2197</v>
      </c>
      <c r="B2198" s="14" t="e">
        <f>VLOOKUP('Ctrl+V'!#REF!,Data!$A$1:$B$200,2,0)</f>
        <v>#REF!</v>
      </c>
      <c r="C2198" s="19" t="e">
        <f>'Ctrl+V'!#REF!</f>
        <v>#REF!</v>
      </c>
      <c r="D2198" s="20" t="e">
        <f>'Ctrl+V'!#REF!</f>
        <v>#REF!</v>
      </c>
      <c r="E2198" s="14" t="e">
        <f>'Ctrl+V'!#REF!</f>
        <v>#REF!</v>
      </c>
      <c r="F2198" s="14" t="e">
        <f t="shared" si="71"/>
        <v>#REF!</v>
      </c>
      <c r="G2198" s="14" t="e">
        <f>VLOOKUP(F2198,'Time Chart'!$A$1:$D$25,4,0)</f>
        <v>#REF!</v>
      </c>
      <c r="H2198" s="21" t="e">
        <f>'Ctrl+V'!#REF!</f>
        <v>#REF!</v>
      </c>
      <c r="K2198" s="14" t="str">
        <f t="shared" si="72"/>
        <v>Salida</v>
      </c>
    </row>
    <row r="2199" spans="1:11" x14ac:dyDescent="0.25">
      <c r="A2199" s="14">
        <v>2198</v>
      </c>
      <c r="B2199" s="14" t="e">
        <f>VLOOKUP('Ctrl+V'!#REF!,Data!$A$1:$B$200,2,0)</f>
        <v>#REF!</v>
      </c>
      <c r="C2199" s="19" t="e">
        <f>'Ctrl+V'!#REF!</f>
        <v>#REF!</v>
      </c>
      <c r="D2199" s="20" t="e">
        <f>'Ctrl+V'!#REF!</f>
        <v>#REF!</v>
      </c>
      <c r="E2199" s="14" t="e">
        <f>'Ctrl+V'!#REF!</f>
        <v>#REF!</v>
      </c>
      <c r="F2199" s="14" t="e">
        <f t="shared" si="71"/>
        <v>#REF!</v>
      </c>
      <c r="G2199" s="14" t="e">
        <f>VLOOKUP(F2199,'Time Chart'!$A$1:$D$25,4,0)</f>
        <v>#REF!</v>
      </c>
      <c r="H2199" s="21" t="e">
        <f>'Ctrl+V'!#REF!</f>
        <v>#REF!</v>
      </c>
      <c r="K2199" s="14" t="str">
        <f t="shared" si="72"/>
        <v>Salida</v>
      </c>
    </row>
    <row r="2200" spans="1:11" x14ac:dyDescent="0.25">
      <c r="A2200" s="14">
        <v>2199</v>
      </c>
      <c r="B2200" s="14" t="e">
        <f>VLOOKUP('Ctrl+V'!#REF!,Data!$A$1:$B$200,2,0)</f>
        <v>#REF!</v>
      </c>
      <c r="C2200" s="19" t="e">
        <f>'Ctrl+V'!#REF!</f>
        <v>#REF!</v>
      </c>
      <c r="D2200" s="20" t="e">
        <f>'Ctrl+V'!#REF!</f>
        <v>#REF!</v>
      </c>
      <c r="E2200" s="14" t="e">
        <f>'Ctrl+V'!#REF!</f>
        <v>#REF!</v>
      </c>
      <c r="F2200" s="14" t="e">
        <f t="shared" si="71"/>
        <v>#REF!</v>
      </c>
      <c r="G2200" s="14" t="e">
        <f>VLOOKUP(F2200,'Time Chart'!$A$1:$D$25,4,0)</f>
        <v>#REF!</v>
      </c>
      <c r="H2200" s="21" t="e">
        <f>'Ctrl+V'!#REF!</f>
        <v>#REF!</v>
      </c>
      <c r="K2200" s="14" t="str">
        <f t="shared" si="72"/>
        <v>Salida</v>
      </c>
    </row>
    <row r="2201" spans="1:11" x14ac:dyDescent="0.25">
      <c r="A2201" s="14">
        <v>2200</v>
      </c>
      <c r="B2201" s="14" t="e">
        <f>VLOOKUP('Ctrl+V'!#REF!,Data!$A$1:$B$200,2,0)</f>
        <v>#REF!</v>
      </c>
      <c r="C2201" s="19" t="e">
        <f>'Ctrl+V'!#REF!</f>
        <v>#REF!</v>
      </c>
      <c r="D2201" s="20" t="e">
        <f>'Ctrl+V'!#REF!</f>
        <v>#REF!</v>
      </c>
      <c r="E2201" s="14" t="e">
        <f>'Ctrl+V'!#REF!</f>
        <v>#REF!</v>
      </c>
      <c r="F2201" s="14" t="e">
        <f t="shared" si="71"/>
        <v>#REF!</v>
      </c>
      <c r="G2201" s="14" t="e">
        <f>VLOOKUP(F2201,'Time Chart'!$A$1:$D$25,4,0)</f>
        <v>#REF!</v>
      </c>
      <c r="H2201" s="21" t="e">
        <f>'Ctrl+V'!#REF!</f>
        <v>#REF!</v>
      </c>
      <c r="K2201" s="14" t="str">
        <f t="shared" si="72"/>
        <v>Salida</v>
      </c>
    </row>
    <row r="2202" spans="1:11" x14ac:dyDescent="0.25">
      <c r="A2202" s="14">
        <v>2201</v>
      </c>
      <c r="B2202" s="14" t="e">
        <f>VLOOKUP('Ctrl+V'!#REF!,Data!$A$1:$B$200,2,0)</f>
        <v>#REF!</v>
      </c>
      <c r="C2202" s="19" t="e">
        <f>'Ctrl+V'!#REF!</f>
        <v>#REF!</v>
      </c>
      <c r="D2202" s="20" t="e">
        <f>'Ctrl+V'!#REF!</f>
        <v>#REF!</v>
      </c>
      <c r="E2202" s="14" t="e">
        <f>'Ctrl+V'!#REF!</f>
        <v>#REF!</v>
      </c>
      <c r="F2202" s="14" t="e">
        <f t="shared" si="71"/>
        <v>#REF!</v>
      </c>
      <c r="G2202" s="14" t="e">
        <f>VLOOKUP(F2202,'Time Chart'!$A$1:$D$25,4,0)</f>
        <v>#REF!</v>
      </c>
      <c r="H2202" s="21" t="e">
        <f>'Ctrl+V'!#REF!</f>
        <v>#REF!</v>
      </c>
      <c r="K2202" s="14" t="str">
        <f t="shared" si="72"/>
        <v>Salida</v>
      </c>
    </row>
    <row r="2203" spans="1:11" x14ac:dyDescent="0.25">
      <c r="A2203" s="14">
        <v>2202</v>
      </c>
      <c r="B2203" s="14" t="e">
        <f>VLOOKUP('Ctrl+V'!#REF!,Data!$A$1:$B$200,2,0)</f>
        <v>#REF!</v>
      </c>
      <c r="C2203" s="19" t="e">
        <f>'Ctrl+V'!#REF!</f>
        <v>#REF!</v>
      </c>
      <c r="D2203" s="20" t="e">
        <f>'Ctrl+V'!#REF!</f>
        <v>#REF!</v>
      </c>
      <c r="E2203" s="14" t="e">
        <f>'Ctrl+V'!#REF!</f>
        <v>#REF!</v>
      </c>
      <c r="F2203" s="14" t="e">
        <f t="shared" si="71"/>
        <v>#REF!</v>
      </c>
      <c r="G2203" s="14" t="e">
        <f>VLOOKUP(F2203,'Time Chart'!$A$1:$D$25,4,0)</f>
        <v>#REF!</v>
      </c>
      <c r="H2203" s="21" t="e">
        <f>'Ctrl+V'!#REF!</f>
        <v>#REF!</v>
      </c>
      <c r="K2203" s="14" t="str">
        <f t="shared" si="72"/>
        <v>Salida</v>
      </c>
    </row>
    <row r="2204" spans="1:11" x14ac:dyDescent="0.25">
      <c r="A2204" s="14">
        <v>2203</v>
      </c>
      <c r="B2204" s="14" t="e">
        <f>VLOOKUP('Ctrl+V'!#REF!,Data!$A$1:$B$200,2,0)</f>
        <v>#REF!</v>
      </c>
      <c r="C2204" s="19" t="e">
        <f>'Ctrl+V'!#REF!</f>
        <v>#REF!</v>
      </c>
      <c r="D2204" s="20" t="e">
        <f>'Ctrl+V'!#REF!</f>
        <v>#REF!</v>
      </c>
      <c r="E2204" s="14" t="e">
        <f>'Ctrl+V'!#REF!</f>
        <v>#REF!</v>
      </c>
      <c r="F2204" s="14" t="e">
        <f t="shared" si="71"/>
        <v>#REF!</v>
      </c>
      <c r="G2204" s="14" t="e">
        <f>VLOOKUP(F2204,'Time Chart'!$A$1:$D$25,4,0)</f>
        <v>#REF!</v>
      </c>
      <c r="H2204" s="21" t="e">
        <f>'Ctrl+V'!#REF!</f>
        <v>#REF!</v>
      </c>
      <c r="K2204" s="14" t="str">
        <f t="shared" si="72"/>
        <v>Salida</v>
      </c>
    </row>
    <row r="2205" spans="1:11" x14ac:dyDescent="0.25">
      <c r="A2205" s="14">
        <v>2204</v>
      </c>
      <c r="B2205" s="14" t="e">
        <f>VLOOKUP('Ctrl+V'!#REF!,Data!$A$1:$B$200,2,0)</f>
        <v>#REF!</v>
      </c>
      <c r="C2205" s="19" t="e">
        <f>'Ctrl+V'!#REF!</f>
        <v>#REF!</v>
      </c>
      <c r="D2205" s="20" t="e">
        <f>'Ctrl+V'!#REF!</f>
        <v>#REF!</v>
      </c>
      <c r="E2205" s="14" t="e">
        <f>'Ctrl+V'!#REF!</f>
        <v>#REF!</v>
      </c>
      <c r="F2205" s="14" t="e">
        <f t="shared" si="71"/>
        <v>#REF!</v>
      </c>
      <c r="G2205" s="14" t="e">
        <f>VLOOKUP(F2205,'Time Chart'!$A$1:$D$25,4,0)</f>
        <v>#REF!</v>
      </c>
      <c r="H2205" s="21" t="e">
        <f>'Ctrl+V'!#REF!</f>
        <v>#REF!</v>
      </c>
      <c r="K2205" s="14" t="str">
        <f t="shared" si="72"/>
        <v>Salida</v>
      </c>
    </row>
    <row r="2206" spans="1:11" x14ac:dyDescent="0.25">
      <c r="A2206" s="14">
        <v>2205</v>
      </c>
      <c r="B2206" s="14" t="e">
        <f>VLOOKUP('Ctrl+V'!#REF!,Data!$A$1:$B$200,2,0)</f>
        <v>#REF!</v>
      </c>
      <c r="C2206" s="19" t="e">
        <f>'Ctrl+V'!#REF!</f>
        <v>#REF!</v>
      </c>
      <c r="D2206" s="20" t="e">
        <f>'Ctrl+V'!#REF!</f>
        <v>#REF!</v>
      </c>
      <c r="E2206" s="14" t="e">
        <f>'Ctrl+V'!#REF!</f>
        <v>#REF!</v>
      </c>
      <c r="F2206" s="14" t="e">
        <f t="shared" si="71"/>
        <v>#REF!</v>
      </c>
      <c r="G2206" s="14" t="e">
        <f>VLOOKUP(F2206,'Time Chart'!$A$1:$D$25,4,0)</f>
        <v>#REF!</v>
      </c>
      <c r="H2206" s="21" t="e">
        <f>'Ctrl+V'!#REF!</f>
        <v>#REF!</v>
      </c>
      <c r="K2206" s="14" t="str">
        <f t="shared" si="72"/>
        <v>Salida</v>
      </c>
    </row>
    <row r="2207" spans="1:11" x14ac:dyDescent="0.25">
      <c r="A2207" s="14">
        <v>2206</v>
      </c>
      <c r="B2207" s="14" t="e">
        <f>VLOOKUP('Ctrl+V'!#REF!,Data!$A$1:$B$200,2,0)</f>
        <v>#REF!</v>
      </c>
      <c r="C2207" s="19" t="e">
        <f>'Ctrl+V'!#REF!</f>
        <v>#REF!</v>
      </c>
      <c r="D2207" s="20" t="e">
        <f>'Ctrl+V'!#REF!</f>
        <v>#REF!</v>
      </c>
      <c r="E2207" s="14" t="e">
        <f>'Ctrl+V'!#REF!</f>
        <v>#REF!</v>
      </c>
      <c r="F2207" s="14" t="e">
        <f t="shared" si="71"/>
        <v>#REF!</v>
      </c>
      <c r="G2207" s="14" t="e">
        <f>VLOOKUP(F2207,'Time Chart'!$A$1:$D$25,4,0)</f>
        <v>#REF!</v>
      </c>
      <c r="H2207" s="21" t="e">
        <f>'Ctrl+V'!#REF!</f>
        <v>#REF!</v>
      </c>
      <c r="K2207" s="14" t="str">
        <f t="shared" si="72"/>
        <v>Salida</v>
      </c>
    </row>
    <row r="2208" spans="1:11" x14ac:dyDescent="0.25">
      <c r="A2208" s="14">
        <v>2207</v>
      </c>
      <c r="B2208" s="14" t="e">
        <f>VLOOKUP('Ctrl+V'!#REF!,Data!$A$1:$B$200,2,0)</f>
        <v>#REF!</v>
      </c>
      <c r="C2208" s="19" t="e">
        <f>'Ctrl+V'!#REF!</f>
        <v>#REF!</v>
      </c>
      <c r="D2208" s="20" t="e">
        <f>'Ctrl+V'!#REF!</f>
        <v>#REF!</v>
      </c>
      <c r="E2208" s="14" t="e">
        <f>'Ctrl+V'!#REF!</f>
        <v>#REF!</v>
      </c>
      <c r="F2208" s="14" t="e">
        <f t="shared" si="71"/>
        <v>#REF!</v>
      </c>
      <c r="G2208" s="14" t="e">
        <f>VLOOKUP(F2208,'Time Chart'!$A$1:$D$25,4,0)</f>
        <v>#REF!</v>
      </c>
      <c r="H2208" s="21" t="e">
        <f>'Ctrl+V'!#REF!</f>
        <v>#REF!</v>
      </c>
      <c r="K2208" s="14" t="str">
        <f t="shared" si="72"/>
        <v>Salida</v>
      </c>
    </row>
    <row r="2209" spans="1:11" x14ac:dyDescent="0.25">
      <c r="A2209" s="14">
        <v>2208</v>
      </c>
      <c r="B2209" s="14" t="e">
        <f>VLOOKUP('Ctrl+V'!#REF!,Data!$A$1:$B$200,2,0)</f>
        <v>#REF!</v>
      </c>
      <c r="C2209" s="19" t="e">
        <f>'Ctrl+V'!#REF!</f>
        <v>#REF!</v>
      </c>
      <c r="D2209" s="20" t="e">
        <f>'Ctrl+V'!#REF!</f>
        <v>#REF!</v>
      </c>
      <c r="E2209" s="14" t="e">
        <f>'Ctrl+V'!#REF!</f>
        <v>#REF!</v>
      </c>
      <c r="F2209" s="14" t="e">
        <f t="shared" si="71"/>
        <v>#REF!</v>
      </c>
      <c r="G2209" s="14" t="e">
        <f>VLOOKUP(F2209,'Time Chart'!$A$1:$D$25,4,0)</f>
        <v>#REF!</v>
      </c>
      <c r="H2209" s="21" t="e">
        <f>'Ctrl+V'!#REF!</f>
        <v>#REF!</v>
      </c>
      <c r="K2209" s="14" t="str">
        <f t="shared" si="72"/>
        <v>Salida</v>
      </c>
    </row>
    <row r="2210" spans="1:11" x14ac:dyDescent="0.25">
      <c r="A2210" s="14">
        <v>2209</v>
      </c>
      <c r="B2210" s="14" t="e">
        <f>VLOOKUP('Ctrl+V'!#REF!,Data!$A$1:$B$200,2,0)</f>
        <v>#REF!</v>
      </c>
      <c r="C2210" s="19" t="e">
        <f>'Ctrl+V'!#REF!</f>
        <v>#REF!</v>
      </c>
      <c r="D2210" s="20" t="e">
        <f>'Ctrl+V'!#REF!</f>
        <v>#REF!</v>
      </c>
      <c r="E2210" s="14" t="e">
        <f>'Ctrl+V'!#REF!</f>
        <v>#REF!</v>
      </c>
      <c r="F2210" s="14" t="e">
        <f t="shared" si="71"/>
        <v>#REF!</v>
      </c>
      <c r="G2210" s="14" t="e">
        <f>VLOOKUP(F2210,'Time Chart'!$A$1:$D$25,4,0)</f>
        <v>#REF!</v>
      </c>
      <c r="H2210" s="21" t="e">
        <f>'Ctrl+V'!#REF!</f>
        <v>#REF!</v>
      </c>
      <c r="K2210" s="14" t="str">
        <f t="shared" si="72"/>
        <v>Salida</v>
      </c>
    </row>
    <row r="2211" spans="1:11" x14ac:dyDescent="0.25">
      <c r="A2211" s="14">
        <v>2210</v>
      </c>
      <c r="B2211" s="14" t="e">
        <f>VLOOKUP('Ctrl+V'!#REF!,Data!$A$1:$B$200,2,0)</f>
        <v>#REF!</v>
      </c>
      <c r="C2211" s="19" t="e">
        <f>'Ctrl+V'!#REF!</f>
        <v>#REF!</v>
      </c>
      <c r="D2211" s="20" t="e">
        <f>'Ctrl+V'!#REF!</f>
        <v>#REF!</v>
      </c>
      <c r="E2211" s="14" t="e">
        <f>'Ctrl+V'!#REF!</f>
        <v>#REF!</v>
      </c>
      <c r="F2211" s="14" t="e">
        <f t="shared" si="71"/>
        <v>#REF!</v>
      </c>
      <c r="G2211" s="14" t="e">
        <f>VLOOKUP(F2211,'Time Chart'!$A$1:$D$25,4,0)</f>
        <v>#REF!</v>
      </c>
      <c r="H2211" s="21" t="e">
        <f>'Ctrl+V'!#REF!</f>
        <v>#REF!</v>
      </c>
      <c r="K2211" s="14" t="str">
        <f t="shared" si="72"/>
        <v>Salida</v>
      </c>
    </row>
    <row r="2212" spans="1:11" x14ac:dyDescent="0.25">
      <c r="A2212" s="14">
        <v>2211</v>
      </c>
      <c r="B2212" s="14" t="e">
        <f>VLOOKUP('Ctrl+V'!#REF!,Data!$A$1:$B$200,2,0)</f>
        <v>#REF!</v>
      </c>
      <c r="C2212" s="19" t="e">
        <f>'Ctrl+V'!#REF!</f>
        <v>#REF!</v>
      </c>
      <c r="D2212" s="20" t="e">
        <f>'Ctrl+V'!#REF!</f>
        <v>#REF!</v>
      </c>
      <c r="E2212" s="14" t="e">
        <f>'Ctrl+V'!#REF!</f>
        <v>#REF!</v>
      </c>
      <c r="F2212" s="14" t="e">
        <f t="shared" si="71"/>
        <v>#REF!</v>
      </c>
      <c r="G2212" s="14" t="e">
        <f>VLOOKUP(F2212,'Time Chart'!$A$1:$D$25,4,0)</f>
        <v>#REF!</v>
      </c>
      <c r="H2212" s="21" t="e">
        <f>'Ctrl+V'!#REF!</f>
        <v>#REF!</v>
      </c>
      <c r="K2212" s="14" t="str">
        <f t="shared" si="72"/>
        <v>Salida</v>
      </c>
    </row>
    <row r="2213" spans="1:11" x14ac:dyDescent="0.25">
      <c r="A2213" s="14">
        <v>2212</v>
      </c>
      <c r="B2213" s="14" t="e">
        <f>VLOOKUP('Ctrl+V'!#REF!,Data!$A$1:$B$200,2,0)</f>
        <v>#REF!</v>
      </c>
      <c r="C2213" s="19" t="e">
        <f>'Ctrl+V'!#REF!</f>
        <v>#REF!</v>
      </c>
      <c r="D2213" s="20" t="e">
        <f>'Ctrl+V'!#REF!</f>
        <v>#REF!</v>
      </c>
      <c r="E2213" s="14" t="e">
        <f>'Ctrl+V'!#REF!</f>
        <v>#REF!</v>
      </c>
      <c r="F2213" s="14" t="e">
        <f t="shared" si="71"/>
        <v>#REF!</v>
      </c>
      <c r="G2213" s="14" t="e">
        <f>VLOOKUP(F2213,'Time Chart'!$A$1:$D$25,4,0)</f>
        <v>#REF!</v>
      </c>
      <c r="H2213" s="21" t="e">
        <f>'Ctrl+V'!#REF!</f>
        <v>#REF!</v>
      </c>
      <c r="K2213" s="14" t="str">
        <f t="shared" si="72"/>
        <v>Salida</v>
      </c>
    </row>
    <row r="2214" spans="1:11" x14ac:dyDescent="0.25">
      <c r="A2214" s="14">
        <v>2213</v>
      </c>
      <c r="B2214" s="14" t="e">
        <f>VLOOKUP('Ctrl+V'!#REF!,Data!$A$1:$B$200,2,0)</f>
        <v>#REF!</v>
      </c>
      <c r="C2214" s="19" t="e">
        <f>'Ctrl+V'!#REF!</f>
        <v>#REF!</v>
      </c>
      <c r="D2214" s="20" t="e">
        <f>'Ctrl+V'!#REF!</f>
        <v>#REF!</v>
      </c>
      <c r="E2214" s="14" t="e">
        <f>'Ctrl+V'!#REF!</f>
        <v>#REF!</v>
      </c>
      <c r="F2214" s="14" t="e">
        <f t="shared" si="71"/>
        <v>#REF!</v>
      </c>
      <c r="G2214" s="14" t="e">
        <f>VLOOKUP(F2214,'Time Chart'!$A$1:$D$25,4,0)</f>
        <v>#REF!</v>
      </c>
      <c r="H2214" s="21" t="e">
        <f>'Ctrl+V'!#REF!</f>
        <v>#REF!</v>
      </c>
      <c r="K2214" s="14" t="str">
        <f t="shared" si="72"/>
        <v>Salida</v>
      </c>
    </row>
    <row r="2215" spans="1:11" x14ac:dyDescent="0.25">
      <c r="A2215" s="14">
        <v>2214</v>
      </c>
      <c r="B2215" s="14" t="e">
        <f>VLOOKUP('Ctrl+V'!#REF!,Data!$A$1:$B$200,2,0)</f>
        <v>#REF!</v>
      </c>
      <c r="C2215" s="19" t="e">
        <f>'Ctrl+V'!#REF!</f>
        <v>#REF!</v>
      </c>
      <c r="D2215" s="20" t="e">
        <f>'Ctrl+V'!#REF!</f>
        <v>#REF!</v>
      </c>
      <c r="E2215" s="14" t="e">
        <f>'Ctrl+V'!#REF!</f>
        <v>#REF!</v>
      </c>
      <c r="F2215" s="14" t="e">
        <f t="shared" si="71"/>
        <v>#REF!</v>
      </c>
      <c r="G2215" s="14" t="e">
        <f>VLOOKUP(F2215,'Time Chart'!$A$1:$D$25,4,0)</f>
        <v>#REF!</v>
      </c>
      <c r="H2215" s="21" t="e">
        <f>'Ctrl+V'!#REF!</f>
        <v>#REF!</v>
      </c>
      <c r="K2215" s="14" t="str">
        <f t="shared" si="72"/>
        <v>Salida</v>
      </c>
    </row>
    <row r="2216" spans="1:11" x14ac:dyDescent="0.25">
      <c r="A2216" s="14">
        <v>2215</v>
      </c>
      <c r="B2216" s="14" t="e">
        <f>VLOOKUP('Ctrl+V'!#REF!,Data!$A$1:$B$200,2,0)</f>
        <v>#REF!</v>
      </c>
      <c r="C2216" s="19" t="e">
        <f>'Ctrl+V'!#REF!</f>
        <v>#REF!</v>
      </c>
      <c r="D2216" s="20" t="e">
        <f>'Ctrl+V'!#REF!</f>
        <v>#REF!</v>
      </c>
      <c r="E2216" s="14" t="e">
        <f>'Ctrl+V'!#REF!</f>
        <v>#REF!</v>
      </c>
      <c r="F2216" s="14" t="e">
        <f t="shared" si="71"/>
        <v>#REF!</v>
      </c>
      <c r="G2216" s="14" t="e">
        <f>VLOOKUP(F2216,'Time Chart'!$A$1:$D$25,4,0)</f>
        <v>#REF!</v>
      </c>
      <c r="H2216" s="21" t="e">
        <f>'Ctrl+V'!#REF!</f>
        <v>#REF!</v>
      </c>
      <c r="K2216" s="14" t="str">
        <f t="shared" si="72"/>
        <v>Salida</v>
      </c>
    </row>
    <row r="2217" spans="1:11" x14ac:dyDescent="0.25">
      <c r="A2217" s="14">
        <v>2216</v>
      </c>
      <c r="B2217" s="14" t="e">
        <f>VLOOKUP('Ctrl+V'!#REF!,Data!$A$1:$B$200,2,0)</f>
        <v>#REF!</v>
      </c>
      <c r="C2217" s="19" t="e">
        <f>'Ctrl+V'!#REF!</f>
        <v>#REF!</v>
      </c>
      <c r="D2217" s="20" t="e">
        <f>'Ctrl+V'!#REF!</f>
        <v>#REF!</v>
      </c>
      <c r="E2217" s="14" t="e">
        <f>'Ctrl+V'!#REF!</f>
        <v>#REF!</v>
      </c>
      <c r="F2217" s="14" t="e">
        <f t="shared" si="71"/>
        <v>#REF!</v>
      </c>
      <c r="G2217" s="14" t="e">
        <f>VLOOKUP(F2217,'Time Chart'!$A$1:$D$25,4,0)</f>
        <v>#REF!</v>
      </c>
      <c r="H2217" s="21" t="e">
        <f>'Ctrl+V'!#REF!</f>
        <v>#REF!</v>
      </c>
      <c r="K2217" s="14" t="str">
        <f t="shared" si="72"/>
        <v>Salida</v>
      </c>
    </row>
    <row r="2218" spans="1:11" x14ac:dyDescent="0.25">
      <c r="A2218" s="14">
        <v>2217</v>
      </c>
      <c r="B2218" s="14" t="e">
        <f>VLOOKUP('Ctrl+V'!#REF!,Data!$A$1:$B$200,2,0)</f>
        <v>#REF!</v>
      </c>
      <c r="C2218" s="19" t="e">
        <f>'Ctrl+V'!#REF!</f>
        <v>#REF!</v>
      </c>
      <c r="D2218" s="20" t="e">
        <f>'Ctrl+V'!#REF!</f>
        <v>#REF!</v>
      </c>
      <c r="E2218" s="14" t="e">
        <f>'Ctrl+V'!#REF!</f>
        <v>#REF!</v>
      </c>
      <c r="F2218" s="14" t="e">
        <f t="shared" si="71"/>
        <v>#REF!</v>
      </c>
      <c r="G2218" s="14" t="e">
        <f>VLOOKUP(F2218,'Time Chart'!$A$1:$D$25,4,0)</f>
        <v>#REF!</v>
      </c>
      <c r="H2218" s="21" t="e">
        <f>'Ctrl+V'!#REF!</f>
        <v>#REF!</v>
      </c>
      <c r="K2218" s="14" t="str">
        <f t="shared" si="72"/>
        <v>Salida</v>
      </c>
    </row>
    <row r="2219" spans="1:11" x14ac:dyDescent="0.25">
      <c r="A2219" s="14">
        <v>2218</v>
      </c>
      <c r="B2219" s="14" t="e">
        <f>VLOOKUP('Ctrl+V'!#REF!,Data!$A$1:$B$200,2,0)</f>
        <v>#REF!</v>
      </c>
      <c r="C2219" s="19" t="e">
        <f>'Ctrl+V'!#REF!</f>
        <v>#REF!</v>
      </c>
      <c r="D2219" s="20" t="e">
        <f>'Ctrl+V'!#REF!</f>
        <v>#REF!</v>
      </c>
      <c r="E2219" s="14" t="e">
        <f>'Ctrl+V'!#REF!</f>
        <v>#REF!</v>
      </c>
      <c r="F2219" s="14" t="e">
        <f t="shared" si="71"/>
        <v>#REF!</v>
      </c>
      <c r="G2219" s="14" t="e">
        <f>VLOOKUP(F2219,'Time Chart'!$A$1:$D$25,4,0)</f>
        <v>#REF!</v>
      </c>
      <c r="H2219" s="21" t="e">
        <f>'Ctrl+V'!#REF!</f>
        <v>#REF!</v>
      </c>
      <c r="K2219" s="14" t="str">
        <f t="shared" si="72"/>
        <v>Salida</v>
      </c>
    </row>
    <row r="2220" spans="1:11" x14ac:dyDescent="0.25">
      <c r="A2220" s="14">
        <v>2219</v>
      </c>
      <c r="B2220" s="14" t="e">
        <f>VLOOKUP('Ctrl+V'!#REF!,Data!$A$1:$B$200,2,0)</f>
        <v>#REF!</v>
      </c>
      <c r="C2220" s="19" t="e">
        <f>'Ctrl+V'!#REF!</f>
        <v>#REF!</v>
      </c>
      <c r="D2220" s="20" t="e">
        <f>'Ctrl+V'!#REF!</f>
        <v>#REF!</v>
      </c>
      <c r="E2220" s="14" t="e">
        <f>'Ctrl+V'!#REF!</f>
        <v>#REF!</v>
      </c>
      <c r="F2220" s="14" t="e">
        <f t="shared" si="71"/>
        <v>#REF!</v>
      </c>
      <c r="G2220" s="14" t="e">
        <f>VLOOKUP(F2220,'Time Chart'!$A$1:$D$25,4,0)</f>
        <v>#REF!</v>
      </c>
      <c r="H2220" s="21" t="e">
        <f>'Ctrl+V'!#REF!</f>
        <v>#REF!</v>
      </c>
      <c r="K2220" s="14" t="str">
        <f t="shared" si="72"/>
        <v>Salida</v>
      </c>
    </row>
    <row r="2221" spans="1:11" x14ac:dyDescent="0.25">
      <c r="A2221" s="14">
        <v>2220</v>
      </c>
      <c r="B2221" s="14" t="e">
        <f>VLOOKUP('Ctrl+V'!#REF!,Data!$A$1:$B$200,2,0)</f>
        <v>#REF!</v>
      </c>
      <c r="C2221" s="19" t="e">
        <f>'Ctrl+V'!#REF!</f>
        <v>#REF!</v>
      </c>
      <c r="D2221" s="20" t="e">
        <f>'Ctrl+V'!#REF!</f>
        <v>#REF!</v>
      </c>
      <c r="E2221" s="14" t="e">
        <f>'Ctrl+V'!#REF!</f>
        <v>#REF!</v>
      </c>
      <c r="F2221" s="14" t="e">
        <f t="shared" si="71"/>
        <v>#REF!</v>
      </c>
      <c r="G2221" s="14" t="e">
        <f>VLOOKUP(F2221,'Time Chart'!$A$1:$D$25,4,0)</f>
        <v>#REF!</v>
      </c>
      <c r="H2221" s="21" t="e">
        <f>'Ctrl+V'!#REF!</f>
        <v>#REF!</v>
      </c>
      <c r="K2221" s="14" t="str">
        <f t="shared" si="72"/>
        <v>Salida</v>
      </c>
    </row>
    <row r="2222" spans="1:11" x14ac:dyDescent="0.25">
      <c r="A2222" s="14">
        <v>2221</v>
      </c>
      <c r="B2222" s="14" t="e">
        <f>VLOOKUP('Ctrl+V'!#REF!,Data!$A$1:$B$200,2,0)</f>
        <v>#REF!</v>
      </c>
      <c r="C2222" s="19" t="e">
        <f>'Ctrl+V'!#REF!</f>
        <v>#REF!</v>
      </c>
      <c r="D2222" s="20" t="e">
        <f>'Ctrl+V'!#REF!</f>
        <v>#REF!</v>
      </c>
      <c r="E2222" s="14" t="e">
        <f>'Ctrl+V'!#REF!</f>
        <v>#REF!</v>
      </c>
      <c r="F2222" s="14" t="e">
        <f t="shared" si="71"/>
        <v>#REF!</v>
      </c>
      <c r="G2222" s="14" t="e">
        <f>VLOOKUP(F2222,'Time Chart'!$A$1:$D$25,4,0)</f>
        <v>#REF!</v>
      </c>
      <c r="H2222" s="21" t="e">
        <f>'Ctrl+V'!#REF!</f>
        <v>#REF!</v>
      </c>
      <c r="K2222" s="14" t="str">
        <f t="shared" si="72"/>
        <v>Salida</v>
      </c>
    </row>
    <row r="2223" spans="1:11" x14ac:dyDescent="0.25">
      <c r="A2223" s="14">
        <v>2222</v>
      </c>
      <c r="B2223" s="14" t="e">
        <f>VLOOKUP('Ctrl+V'!#REF!,Data!$A$1:$B$200,2,0)</f>
        <v>#REF!</v>
      </c>
      <c r="C2223" s="19" t="e">
        <f>'Ctrl+V'!#REF!</f>
        <v>#REF!</v>
      </c>
      <c r="D2223" s="20" t="e">
        <f>'Ctrl+V'!#REF!</f>
        <v>#REF!</v>
      </c>
      <c r="E2223" s="14" t="e">
        <f>'Ctrl+V'!#REF!</f>
        <v>#REF!</v>
      </c>
      <c r="F2223" s="14" t="e">
        <f t="shared" si="71"/>
        <v>#REF!</v>
      </c>
      <c r="G2223" s="14" t="e">
        <f>VLOOKUP(F2223,'Time Chart'!$A$1:$D$25,4,0)</f>
        <v>#REF!</v>
      </c>
      <c r="H2223" s="21" t="e">
        <f>'Ctrl+V'!#REF!</f>
        <v>#REF!</v>
      </c>
      <c r="K2223" s="14" t="str">
        <f t="shared" si="72"/>
        <v>Salida</v>
      </c>
    </row>
    <row r="2224" spans="1:11" x14ac:dyDescent="0.25">
      <c r="A2224" s="14">
        <v>2223</v>
      </c>
      <c r="B2224" s="14" t="e">
        <f>VLOOKUP('Ctrl+V'!#REF!,Data!$A$1:$B$200,2,0)</f>
        <v>#REF!</v>
      </c>
      <c r="C2224" s="19" t="e">
        <f>'Ctrl+V'!#REF!</f>
        <v>#REF!</v>
      </c>
      <c r="D2224" s="20" t="e">
        <f>'Ctrl+V'!#REF!</f>
        <v>#REF!</v>
      </c>
      <c r="E2224" s="14" t="e">
        <f>'Ctrl+V'!#REF!</f>
        <v>#REF!</v>
      </c>
      <c r="F2224" s="14" t="e">
        <f t="shared" si="71"/>
        <v>#REF!</v>
      </c>
      <c r="G2224" s="14" t="e">
        <f>VLOOKUP(F2224,'Time Chart'!$A$1:$D$25,4,0)</f>
        <v>#REF!</v>
      </c>
      <c r="H2224" s="21" t="e">
        <f>'Ctrl+V'!#REF!</f>
        <v>#REF!</v>
      </c>
      <c r="K2224" s="14" t="str">
        <f t="shared" si="72"/>
        <v>Salida</v>
      </c>
    </row>
    <row r="2225" spans="1:11" x14ac:dyDescent="0.25">
      <c r="A2225" s="14">
        <v>2224</v>
      </c>
      <c r="B2225" s="14" t="e">
        <f>VLOOKUP('Ctrl+V'!#REF!,Data!$A$1:$B$200,2,0)</f>
        <v>#REF!</v>
      </c>
      <c r="C2225" s="19" t="e">
        <f>'Ctrl+V'!#REF!</f>
        <v>#REF!</v>
      </c>
      <c r="D2225" s="20" t="e">
        <f>'Ctrl+V'!#REF!</f>
        <v>#REF!</v>
      </c>
      <c r="E2225" s="14" t="e">
        <f>'Ctrl+V'!#REF!</f>
        <v>#REF!</v>
      </c>
      <c r="F2225" s="14" t="e">
        <f t="shared" ref="F2225:F2288" si="73">ROUNDDOWN(HOUR(C2225),1)+1</f>
        <v>#REF!</v>
      </c>
      <c r="G2225" s="14" t="e">
        <f>VLOOKUP(F2225,'Time Chart'!$A$1:$D$25,4,0)</f>
        <v>#REF!</v>
      </c>
      <c r="H2225" s="21" t="e">
        <f>'Ctrl+V'!#REF!</f>
        <v>#REF!</v>
      </c>
      <c r="K2225" s="14" t="str">
        <f t="shared" si="72"/>
        <v>Salida</v>
      </c>
    </row>
    <row r="2226" spans="1:11" x14ac:dyDescent="0.25">
      <c r="A2226" s="14">
        <v>2225</v>
      </c>
      <c r="B2226" s="14" t="e">
        <f>VLOOKUP('Ctrl+V'!#REF!,Data!$A$1:$B$200,2,0)</f>
        <v>#REF!</v>
      </c>
      <c r="C2226" s="19" t="e">
        <f>'Ctrl+V'!#REF!</f>
        <v>#REF!</v>
      </c>
      <c r="D2226" s="20" t="e">
        <f>'Ctrl+V'!#REF!</f>
        <v>#REF!</v>
      </c>
      <c r="E2226" s="14" t="e">
        <f>'Ctrl+V'!#REF!</f>
        <v>#REF!</v>
      </c>
      <c r="F2226" s="14" t="e">
        <f t="shared" si="73"/>
        <v>#REF!</v>
      </c>
      <c r="G2226" s="14" t="e">
        <f>VLOOKUP(F2226,'Time Chart'!$A$1:$D$25,4,0)</f>
        <v>#REF!</v>
      </c>
      <c r="H2226" s="21" t="e">
        <f>'Ctrl+V'!#REF!</f>
        <v>#REF!</v>
      </c>
      <c r="K2226" s="14" t="str">
        <f t="shared" si="72"/>
        <v>Salida</v>
      </c>
    </row>
    <row r="2227" spans="1:11" x14ac:dyDescent="0.25">
      <c r="A2227" s="14">
        <v>2226</v>
      </c>
      <c r="B2227" s="14" t="e">
        <f>VLOOKUP('Ctrl+V'!#REF!,Data!$A$1:$B$200,2,0)</f>
        <v>#REF!</v>
      </c>
      <c r="C2227" s="19" t="e">
        <f>'Ctrl+V'!#REF!</f>
        <v>#REF!</v>
      </c>
      <c r="D2227" s="20" t="e">
        <f>'Ctrl+V'!#REF!</f>
        <v>#REF!</v>
      </c>
      <c r="E2227" s="14" t="e">
        <f>'Ctrl+V'!#REF!</f>
        <v>#REF!</v>
      </c>
      <c r="F2227" s="14" t="e">
        <f t="shared" si="73"/>
        <v>#REF!</v>
      </c>
      <c r="G2227" s="14" t="e">
        <f>VLOOKUP(F2227,'Time Chart'!$A$1:$D$25,4,0)</f>
        <v>#REF!</v>
      </c>
      <c r="H2227" s="21" t="e">
        <f>'Ctrl+V'!#REF!</f>
        <v>#REF!</v>
      </c>
      <c r="K2227" s="14" t="str">
        <f t="shared" si="72"/>
        <v>Salida</v>
      </c>
    </row>
    <row r="2228" spans="1:11" x14ac:dyDescent="0.25">
      <c r="A2228" s="14">
        <v>2227</v>
      </c>
      <c r="B2228" s="14" t="e">
        <f>VLOOKUP('Ctrl+V'!#REF!,Data!$A$1:$B$200,2,0)</f>
        <v>#REF!</v>
      </c>
      <c r="C2228" s="19" t="e">
        <f>'Ctrl+V'!#REF!</f>
        <v>#REF!</v>
      </c>
      <c r="D2228" s="20" t="e">
        <f>'Ctrl+V'!#REF!</f>
        <v>#REF!</v>
      </c>
      <c r="E2228" s="14" t="e">
        <f>'Ctrl+V'!#REF!</f>
        <v>#REF!</v>
      </c>
      <c r="F2228" s="14" t="e">
        <f t="shared" si="73"/>
        <v>#REF!</v>
      </c>
      <c r="G2228" s="14" t="e">
        <f>VLOOKUP(F2228,'Time Chart'!$A$1:$D$25,4,0)</f>
        <v>#REF!</v>
      </c>
      <c r="H2228" s="21" t="e">
        <f>'Ctrl+V'!#REF!</f>
        <v>#REF!</v>
      </c>
      <c r="K2228" s="14" t="str">
        <f t="shared" si="72"/>
        <v>Salida</v>
      </c>
    </row>
    <row r="2229" spans="1:11" x14ac:dyDescent="0.25">
      <c r="A2229" s="14">
        <v>2228</v>
      </c>
      <c r="B2229" s="14" t="e">
        <f>VLOOKUP('Ctrl+V'!#REF!,Data!$A$1:$B$200,2,0)</f>
        <v>#REF!</v>
      </c>
      <c r="C2229" s="19" t="e">
        <f>'Ctrl+V'!#REF!</f>
        <v>#REF!</v>
      </c>
      <c r="D2229" s="20" t="e">
        <f>'Ctrl+V'!#REF!</f>
        <v>#REF!</v>
      </c>
      <c r="E2229" s="14" t="e">
        <f>'Ctrl+V'!#REF!</f>
        <v>#REF!</v>
      </c>
      <c r="F2229" s="14" t="e">
        <f t="shared" si="73"/>
        <v>#REF!</v>
      </c>
      <c r="G2229" s="14" t="e">
        <f>VLOOKUP(F2229,'Time Chart'!$A$1:$D$25,4,0)</f>
        <v>#REF!</v>
      </c>
      <c r="H2229" s="21" t="e">
        <f>'Ctrl+V'!#REF!</f>
        <v>#REF!</v>
      </c>
      <c r="K2229" s="14" t="str">
        <f t="shared" si="72"/>
        <v>Salida</v>
      </c>
    </row>
    <row r="2230" spans="1:11" x14ac:dyDescent="0.25">
      <c r="A2230" s="14">
        <v>2229</v>
      </c>
      <c r="B2230" s="14" t="e">
        <f>VLOOKUP('Ctrl+V'!#REF!,Data!$A$1:$B$200,2,0)</f>
        <v>#REF!</v>
      </c>
      <c r="C2230" s="19" t="e">
        <f>'Ctrl+V'!#REF!</f>
        <v>#REF!</v>
      </c>
      <c r="D2230" s="20" t="e">
        <f>'Ctrl+V'!#REF!</f>
        <v>#REF!</v>
      </c>
      <c r="E2230" s="14" t="e">
        <f>'Ctrl+V'!#REF!</f>
        <v>#REF!</v>
      </c>
      <c r="F2230" s="14" t="e">
        <f t="shared" si="73"/>
        <v>#REF!</v>
      </c>
      <c r="G2230" s="14" t="e">
        <f>VLOOKUP(F2230,'Time Chart'!$A$1:$D$25,4,0)</f>
        <v>#REF!</v>
      </c>
      <c r="H2230" s="21" t="e">
        <f>'Ctrl+V'!#REF!</f>
        <v>#REF!</v>
      </c>
      <c r="K2230" s="14" t="str">
        <f t="shared" si="72"/>
        <v>Salida</v>
      </c>
    </row>
    <row r="2231" spans="1:11" x14ac:dyDescent="0.25">
      <c r="A2231" s="14">
        <v>2230</v>
      </c>
      <c r="B2231" s="14" t="e">
        <f>VLOOKUP('Ctrl+V'!#REF!,Data!$A$1:$B$200,2,0)</f>
        <v>#REF!</v>
      </c>
      <c r="C2231" s="19" t="e">
        <f>'Ctrl+V'!#REF!</f>
        <v>#REF!</v>
      </c>
      <c r="D2231" s="20" t="e">
        <f>'Ctrl+V'!#REF!</f>
        <v>#REF!</v>
      </c>
      <c r="E2231" s="14" t="e">
        <f>'Ctrl+V'!#REF!</f>
        <v>#REF!</v>
      </c>
      <c r="F2231" s="14" t="e">
        <f t="shared" si="73"/>
        <v>#REF!</v>
      </c>
      <c r="G2231" s="14" t="e">
        <f>VLOOKUP(F2231,'Time Chart'!$A$1:$D$25,4,0)</f>
        <v>#REF!</v>
      </c>
      <c r="H2231" s="21" t="e">
        <f>'Ctrl+V'!#REF!</f>
        <v>#REF!</v>
      </c>
      <c r="K2231" s="14" t="str">
        <f t="shared" si="72"/>
        <v>Salida</v>
      </c>
    </row>
    <row r="2232" spans="1:11" x14ac:dyDescent="0.25">
      <c r="A2232" s="14">
        <v>2231</v>
      </c>
      <c r="B2232" s="14" t="e">
        <f>VLOOKUP('Ctrl+V'!#REF!,Data!$A$1:$B$200,2,0)</f>
        <v>#REF!</v>
      </c>
      <c r="C2232" s="19" t="e">
        <f>'Ctrl+V'!#REF!</f>
        <v>#REF!</v>
      </c>
      <c r="D2232" s="20" t="e">
        <f>'Ctrl+V'!#REF!</f>
        <v>#REF!</v>
      </c>
      <c r="E2232" s="14" t="e">
        <f>'Ctrl+V'!#REF!</f>
        <v>#REF!</v>
      </c>
      <c r="F2232" s="14" t="e">
        <f t="shared" si="73"/>
        <v>#REF!</v>
      </c>
      <c r="G2232" s="14" t="e">
        <f>VLOOKUP(F2232,'Time Chart'!$A$1:$D$25,4,0)</f>
        <v>#REF!</v>
      </c>
      <c r="H2232" s="21" t="e">
        <f>'Ctrl+V'!#REF!</f>
        <v>#REF!</v>
      </c>
      <c r="K2232" s="14" t="str">
        <f t="shared" si="72"/>
        <v>Salida</v>
      </c>
    </row>
    <row r="2233" spans="1:11" x14ac:dyDescent="0.25">
      <c r="A2233" s="14">
        <v>2232</v>
      </c>
      <c r="B2233" s="14" t="e">
        <f>VLOOKUP('Ctrl+V'!#REF!,Data!$A$1:$B$200,2,0)</f>
        <v>#REF!</v>
      </c>
      <c r="C2233" s="19" t="e">
        <f>'Ctrl+V'!#REF!</f>
        <v>#REF!</v>
      </c>
      <c r="D2233" s="20" t="e">
        <f>'Ctrl+V'!#REF!</f>
        <v>#REF!</v>
      </c>
      <c r="E2233" s="14" t="e">
        <f>'Ctrl+V'!#REF!</f>
        <v>#REF!</v>
      </c>
      <c r="F2233" s="14" t="e">
        <f t="shared" si="73"/>
        <v>#REF!</v>
      </c>
      <c r="G2233" s="14" t="e">
        <f>VLOOKUP(F2233,'Time Chart'!$A$1:$D$25,4,0)</f>
        <v>#REF!</v>
      </c>
      <c r="H2233" s="21" t="e">
        <f>'Ctrl+V'!#REF!</f>
        <v>#REF!</v>
      </c>
      <c r="K2233" s="14" t="str">
        <f t="shared" si="72"/>
        <v>Salida</v>
      </c>
    </row>
    <row r="2234" spans="1:11" x14ac:dyDescent="0.25">
      <c r="A2234" s="14">
        <v>2233</v>
      </c>
      <c r="B2234" s="14" t="e">
        <f>VLOOKUP('Ctrl+V'!#REF!,Data!$A$1:$B$200,2,0)</f>
        <v>#REF!</v>
      </c>
      <c r="C2234" s="19" t="e">
        <f>'Ctrl+V'!#REF!</f>
        <v>#REF!</v>
      </c>
      <c r="D2234" s="20" t="e">
        <f>'Ctrl+V'!#REF!</f>
        <v>#REF!</v>
      </c>
      <c r="E2234" s="14" t="e">
        <f>'Ctrl+V'!#REF!</f>
        <v>#REF!</v>
      </c>
      <c r="F2234" s="14" t="e">
        <f t="shared" si="73"/>
        <v>#REF!</v>
      </c>
      <c r="G2234" s="14" t="e">
        <f>VLOOKUP(F2234,'Time Chart'!$A$1:$D$25,4,0)</f>
        <v>#REF!</v>
      </c>
      <c r="H2234" s="21" t="e">
        <f>'Ctrl+V'!#REF!</f>
        <v>#REF!</v>
      </c>
      <c r="K2234" s="14" t="str">
        <f t="shared" si="72"/>
        <v>Salida</v>
      </c>
    </row>
    <row r="2235" spans="1:11" x14ac:dyDescent="0.25">
      <c r="A2235" s="14">
        <v>2234</v>
      </c>
      <c r="B2235" s="14" t="e">
        <f>VLOOKUP('Ctrl+V'!#REF!,Data!$A$1:$B$200,2,0)</f>
        <v>#REF!</v>
      </c>
      <c r="C2235" s="19" t="e">
        <f>'Ctrl+V'!#REF!</f>
        <v>#REF!</v>
      </c>
      <c r="D2235" s="20" t="e">
        <f>'Ctrl+V'!#REF!</f>
        <v>#REF!</v>
      </c>
      <c r="E2235" s="14" t="e">
        <f>'Ctrl+V'!#REF!</f>
        <v>#REF!</v>
      </c>
      <c r="F2235" s="14" t="e">
        <f t="shared" si="73"/>
        <v>#REF!</v>
      </c>
      <c r="G2235" s="14" t="e">
        <f>VLOOKUP(F2235,'Time Chart'!$A$1:$D$25,4,0)</f>
        <v>#REF!</v>
      </c>
      <c r="H2235" s="21" t="e">
        <f>'Ctrl+V'!#REF!</f>
        <v>#REF!</v>
      </c>
      <c r="K2235" s="14" t="str">
        <f t="shared" si="72"/>
        <v>Salida</v>
      </c>
    </row>
    <row r="2236" spans="1:11" x14ac:dyDescent="0.25">
      <c r="A2236" s="14">
        <v>2235</v>
      </c>
      <c r="B2236" s="14" t="e">
        <f>VLOOKUP('Ctrl+V'!#REF!,Data!$A$1:$B$200,2,0)</f>
        <v>#REF!</v>
      </c>
      <c r="C2236" s="19" t="e">
        <f>'Ctrl+V'!#REF!</f>
        <v>#REF!</v>
      </c>
      <c r="D2236" s="20" t="e">
        <f>'Ctrl+V'!#REF!</f>
        <v>#REF!</v>
      </c>
      <c r="E2236" s="14" t="e">
        <f>'Ctrl+V'!#REF!</f>
        <v>#REF!</v>
      </c>
      <c r="F2236" s="14" t="e">
        <f t="shared" si="73"/>
        <v>#REF!</v>
      </c>
      <c r="G2236" s="14" t="e">
        <f>VLOOKUP(F2236,'Time Chart'!$A$1:$D$25,4,0)</f>
        <v>#REF!</v>
      </c>
      <c r="H2236" s="21" t="e">
        <f>'Ctrl+V'!#REF!</f>
        <v>#REF!</v>
      </c>
      <c r="K2236" s="14" t="str">
        <f t="shared" si="72"/>
        <v>Salida</v>
      </c>
    </row>
    <row r="2237" spans="1:11" x14ac:dyDescent="0.25">
      <c r="A2237" s="14">
        <v>2236</v>
      </c>
      <c r="B2237" s="14" t="e">
        <f>VLOOKUP('Ctrl+V'!#REF!,Data!$A$1:$B$200,2,0)</f>
        <v>#REF!</v>
      </c>
      <c r="C2237" s="19" t="e">
        <f>'Ctrl+V'!#REF!</f>
        <v>#REF!</v>
      </c>
      <c r="D2237" s="20" t="e">
        <f>'Ctrl+V'!#REF!</f>
        <v>#REF!</v>
      </c>
      <c r="E2237" s="14" t="e">
        <f>'Ctrl+V'!#REF!</f>
        <v>#REF!</v>
      </c>
      <c r="F2237" s="14" t="e">
        <f t="shared" si="73"/>
        <v>#REF!</v>
      </c>
      <c r="G2237" s="14" t="e">
        <f>VLOOKUP(F2237,'Time Chart'!$A$1:$D$25,4,0)</f>
        <v>#REF!</v>
      </c>
      <c r="H2237" s="21" t="e">
        <f>'Ctrl+V'!#REF!</f>
        <v>#REF!</v>
      </c>
      <c r="K2237" s="14" t="str">
        <f t="shared" si="72"/>
        <v>Salida</v>
      </c>
    </row>
    <row r="2238" spans="1:11" x14ac:dyDescent="0.25">
      <c r="A2238" s="14">
        <v>2237</v>
      </c>
      <c r="B2238" s="14" t="e">
        <f>VLOOKUP('Ctrl+V'!#REF!,Data!$A$1:$B$200,2,0)</f>
        <v>#REF!</v>
      </c>
      <c r="C2238" s="19" t="e">
        <f>'Ctrl+V'!#REF!</f>
        <v>#REF!</v>
      </c>
      <c r="D2238" s="20" t="e">
        <f>'Ctrl+V'!#REF!</f>
        <v>#REF!</v>
      </c>
      <c r="E2238" s="14" t="e">
        <f>'Ctrl+V'!#REF!</f>
        <v>#REF!</v>
      </c>
      <c r="F2238" s="14" t="e">
        <f t="shared" si="73"/>
        <v>#REF!</v>
      </c>
      <c r="G2238" s="14" t="e">
        <f>VLOOKUP(F2238,'Time Chart'!$A$1:$D$25,4,0)</f>
        <v>#REF!</v>
      </c>
      <c r="H2238" s="21" t="e">
        <f>'Ctrl+V'!#REF!</f>
        <v>#REF!</v>
      </c>
      <c r="K2238" s="14" t="str">
        <f t="shared" si="72"/>
        <v>Salida</v>
      </c>
    </row>
    <row r="2239" spans="1:11" x14ac:dyDescent="0.25">
      <c r="A2239" s="14">
        <v>2238</v>
      </c>
      <c r="B2239" s="14" t="e">
        <f>VLOOKUP('Ctrl+V'!#REF!,Data!$A$1:$B$200,2,0)</f>
        <v>#REF!</v>
      </c>
      <c r="C2239" s="19" t="e">
        <f>'Ctrl+V'!#REF!</f>
        <v>#REF!</v>
      </c>
      <c r="D2239" s="20" t="e">
        <f>'Ctrl+V'!#REF!</f>
        <v>#REF!</v>
      </c>
      <c r="E2239" s="14" t="e">
        <f>'Ctrl+V'!#REF!</f>
        <v>#REF!</v>
      </c>
      <c r="F2239" s="14" t="e">
        <f t="shared" si="73"/>
        <v>#REF!</v>
      </c>
      <c r="G2239" s="14" t="e">
        <f>VLOOKUP(F2239,'Time Chart'!$A$1:$D$25,4,0)</f>
        <v>#REF!</v>
      </c>
      <c r="H2239" s="21" t="e">
        <f>'Ctrl+V'!#REF!</f>
        <v>#REF!</v>
      </c>
      <c r="K2239" s="14" t="str">
        <f t="shared" si="72"/>
        <v>Salida</v>
      </c>
    </row>
    <row r="2240" spans="1:11" x14ac:dyDescent="0.25">
      <c r="A2240" s="14">
        <v>2239</v>
      </c>
      <c r="B2240" s="14" t="e">
        <f>VLOOKUP('Ctrl+V'!#REF!,Data!$A$1:$B$200,2,0)</f>
        <v>#REF!</v>
      </c>
      <c r="C2240" s="19" t="e">
        <f>'Ctrl+V'!#REF!</f>
        <v>#REF!</v>
      </c>
      <c r="D2240" s="20" t="e">
        <f>'Ctrl+V'!#REF!</f>
        <v>#REF!</v>
      </c>
      <c r="E2240" s="14" t="e">
        <f>'Ctrl+V'!#REF!</f>
        <v>#REF!</v>
      </c>
      <c r="F2240" s="14" t="e">
        <f t="shared" si="73"/>
        <v>#REF!</v>
      </c>
      <c r="G2240" s="14" t="e">
        <f>VLOOKUP(F2240,'Time Chart'!$A$1:$D$25,4,0)</f>
        <v>#REF!</v>
      </c>
      <c r="H2240" s="21" t="e">
        <f>'Ctrl+V'!#REF!</f>
        <v>#REF!</v>
      </c>
      <c r="K2240" s="14" t="str">
        <f t="shared" si="72"/>
        <v>Salida</v>
      </c>
    </row>
    <row r="2241" spans="1:11" x14ac:dyDescent="0.25">
      <c r="A2241" s="14">
        <v>2240</v>
      </c>
      <c r="B2241" s="14" t="e">
        <f>VLOOKUP('Ctrl+V'!#REF!,Data!$A$1:$B$200,2,0)</f>
        <v>#REF!</v>
      </c>
      <c r="C2241" s="19" t="e">
        <f>'Ctrl+V'!#REF!</f>
        <v>#REF!</v>
      </c>
      <c r="D2241" s="20" t="e">
        <f>'Ctrl+V'!#REF!</f>
        <v>#REF!</v>
      </c>
      <c r="E2241" s="14" t="e">
        <f>'Ctrl+V'!#REF!</f>
        <v>#REF!</v>
      </c>
      <c r="F2241" s="14" t="e">
        <f t="shared" si="73"/>
        <v>#REF!</v>
      </c>
      <c r="G2241" s="14" t="e">
        <f>VLOOKUP(F2241,'Time Chart'!$A$1:$D$25,4,0)</f>
        <v>#REF!</v>
      </c>
      <c r="H2241" s="21" t="e">
        <f>'Ctrl+V'!#REF!</f>
        <v>#REF!</v>
      </c>
      <c r="K2241" s="14" t="str">
        <f t="shared" si="72"/>
        <v>Salida</v>
      </c>
    </row>
    <row r="2242" spans="1:11" x14ac:dyDescent="0.25">
      <c r="A2242" s="14">
        <v>2241</v>
      </c>
      <c r="B2242" s="14" t="e">
        <f>VLOOKUP('Ctrl+V'!#REF!,Data!$A$1:$B$200,2,0)</f>
        <v>#REF!</v>
      </c>
      <c r="C2242" s="19" t="e">
        <f>'Ctrl+V'!#REF!</f>
        <v>#REF!</v>
      </c>
      <c r="D2242" s="20" t="e">
        <f>'Ctrl+V'!#REF!</f>
        <v>#REF!</v>
      </c>
      <c r="E2242" s="14" t="e">
        <f>'Ctrl+V'!#REF!</f>
        <v>#REF!</v>
      </c>
      <c r="F2242" s="14" t="e">
        <f t="shared" si="73"/>
        <v>#REF!</v>
      </c>
      <c r="G2242" s="14" t="e">
        <f>VLOOKUP(F2242,'Time Chart'!$A$1:$D$25,4,0)</f>
        <v>#REF!</v>
      </c>
      <c r="H2242" s="21" t="e">
        <f>'Ctrl+V'!#REF!</f>
        <v>#REF!</v>
      </c>
      <c r="K2242" s="14" t="str">
        <f t="shared" si="72"/>
        <v>Salida</v>
      </c>
    </row>
    <row r="2243" spans="1:11" x14ac:dyDescent="0.25">
      <c r="A2243" s="14">
        <v>2242</v>
      </c>
      <c r="B2243" s="14" t="e">
        <f>VLOOKUP('Ctrl+V'!#REF!,Data!$A$1:$B$200,2,0)</f>
        <v>#REF!</v>
      </c>
      <c r="C2243" s="19" t="e">
        <f>'Ctrl+V'!#REF!</f>
        <v>#REF!</v>
      </c>
      <c r="D2243" s="20" t="e">
        <f>'Ctrl+V'!#REF!</f>
        <v>#REF!</v>
      </c>
      <c r="E2243" s="14" t="e">
        <f>'Ctrl+V'!#REF!</f>
        <v>#REF!</v>
      </c>
      <c r="F2243" s="14" t="e">
        <f t="shared" si="73"/>
        <v>#REF!</v>
      </c>
      <c r="G2243" s="14" t="e">
        <f>VLOOKUP(F2243,'Time Chart'!$A$1:$D$25,4,0)</f>
        <v>#REF!</v>
      </c>
      <c r="H2243" s="21" t="e">
        <f>'Ctrl+V'!#REF!</f>
        <v>#REF!</v>
      </c>
      <c r="K2243" s="14" t="str">
        <f t="shared" ref="K2243:K2306" si="74">IF(J2243="Santa Lucia","Llegada","Salida")</f>
        <v>Salida</v>
      </c>
    </row>
    <row r="2244" spans="1:11" x14ac:dyDescent="0.25">
      <c r="A2244" s="14">
        <v>2243</v>
      </c>
      <c r="B2244" s="14" t="e">
        <f>VLOOKUP('Ctrl+V'!#REF!,Data!$A$1:$B$200,2,0)</f>
        <v>#REF!</v>
      </c>
      <c r="C2244" s="19" t="e">
        <f>'Ctrl+V'!#REF!</f>
        <v>#REF!</v>
      </c>
      <c r="D2244" s="20" t="e">
        <f>'Ctrl+V'!#REF!</f>
        <v>#REF!</v>
      </c>
      <c r="E2244" s="14" t="e">
        <f>'Ctrl+V'!#REF!</f>
        <v>#REF!</v>
      </c>
      <c r="F2244" s="14" t="e">
        <f t="shared" si="73"/>
        <v>#REF!</v>
      </c>
      <c r="G2244" s="14" t="e">
        <f>VLOOKUP(F2244,'Time Chart'!$A$1:$D$25,4,0)</f>
        <v>#REF!</v>
      </c>
      <c r="H2244" s="21" t="e">
        <f>'Ctrl+V'!#REF!</f>
        <v>#REF!</v>
      </c>
      <c r="K2244" s="14" t="str">
        <f t="shared" si="74"/>
        <v>Salida</v>
      </c>
    </row>
    <row r="2245" spans="1:11" x14ac:dyDescent="0.25">
      <c r="A2245" s="14">
        <v>2244</v>
      </c>
      <c r="B2245" s="14" t="e">
        <f>VLOOKUP('Ctrl+V'!#REF!,Data!$A$1:$B$200,2,0)</f>
        <v>#REF!</v>
      </c>
      <c r="C2245" s="19" t="e">
        <f>'Ctrl+V'!#REF!</f>
        <v>#REF!</v>
      </c>
      <c r="D2245" s="20" t="e">
        <f>'Ctrl+V'!#REF!</f>
        <v>#REF!</v>
      </c>
      <c r="E2245" s="14" t="e">
        <f>'Ctrl+V'!#REF!</f>
        <v>#REF!</v>
      </c>
      <c r="F2245" s="14" t="e">
        <f t="shared" si="73"/>
        <v>#REF!</v>
      </c>
      <c r="G2245" s="14" t="e">
        <f>VLOOKUP(F2245,'Time Chart'!$A$1:$D$25,4,0)</f>
        <v>#REF!</v>
      </c>
      <c r="H2245" s="21" t="e">
        <f>'Ctrl+V'!#REF!</f>
        <v>#REF!</v>
      </c>
      <c r="K2245" s="14" t="str">
        <f t="shared" si="74"/>
        <v>Salida</v>
      </c>
    </row>
    <row r="2246" spans="1:11" x14ac:dyDescent="0.25">
      <c r="A2246" s="14">
        <v>2245</v>
      </c>
      <c r="B2246" s="14" t="e">
        <f>VLOOKUP('Ctrl+V'!#REF!,Data!$A$1:$B$200,2,0)</f>
        <v>#REF!</v>
      </c>
      <c r="C2246" s="19" t="e">
        <f>'Ctrl+V'!#REF!</f>
        <v>#REF!</v>
      </c>
      <c r="D2246" s="20" t="e">
        <f>'Ctrl+V'!#REF!</f>
        <v>#REF!</v>
      </c>
      <c r="E2246" s="14" t="e">
        <f>'Ctrl+V'!#REF!</f>
        <v>#REF!</v>
      </c>
      <c r="F2246" s="14" t="e">
        <f t="shared" si="73"/>
        <v>#REF!</v>
      </c>
      <c r="G2246" s="14" t="e">
        <f>VLOOKUP(F2246,'Time Chart'!$A$1:$D$25,4,0)</f>
        <v>#REF!</v>
      </c>
      <c r="H2246" s="21" t="e">
        <f>'Ctrl+V'!#REF!</f>
        <v>#REF!</v>
      </c>
      <c r="K2246" s="14" t="str">
        <f t="shared" si="74"/>
        <v>Salida</v>
      </c>
    </row>
    <row r="2247" spans="1:11" x14ac:dyDescent="0.25">
      <c r="A2247" s="14">
        <v>2246</v>
      </c>
      <c r="B2247" s="14" t="e">
        <f>VLOOKUP('Ctrl+V'!#REF!,Data!$A$1:$B$200,2,0)</f>
        <v>#REF!</v>
      </c>
      <c r="C2247" s="19" t="e">
        <f>'Ctrl+V'!#REF!</f>
        <v>#REF!</v>
      </c>
      <c r="D2247" s="20" t="e">
        <f>'Ctrl+V'!#REF!</f>
        <v>#REF!</v>
      </c>
      <c r="E2247" s="14" t="e">
        <f>'Ctrl+V'!#REF!</f>
        <v>#REF!</v>
      </c>
      <c r="F2247" s="14" t="e">
        <f t="shared" si="73"/>
        <v>#REF!</v>
      </c>
      <c r="G2247" s="14" t="e">
        <f>VLOOKUP(F2247,'Time Chart'!$A$1:$D$25,4,0)</f>
        <v>#REF!</v>
      </c>
      <c r="H2247" s="21" t="e">
        <f>'Ctrl+V'!#REF!</f>
        <v>#REF!</v>
      </c>
      <c r="K2247" s="14" t="str">
        <f t="shared" si="74"/>
        <v>Salida</v>
      </c>
    </row>
    <row r="2248" spans="1:11" x14ac:dyDescent="0.25">
      <c r="A2248" s="14">
        <v>2247</v>
      </c>
      <c r="B2248" s="14" t="e">
        <f>VLOOKUP('Ctrl+V'!#REF!,Data!$A$1:$B$200,2,0)</f>
        <v>#REF!</v>
      </c>
      <c r="C2248" s="19" t="e">
        <f>'Ctrl+V'!#REF!</f>
        <v>#REF!</v>
      </c>
      <c r="D2248" s="20" t="e">
        <f>'Ctrl+V'!#REF!</f>
        <v>#REF!</v>
      </c>
      <c r="E2248" s="14" t="e">
        <f>'Ctrl+V'!#REF!</f>
        <v>#REF!</v>
      </c>
      <c r="F2248" s="14" t="e">
        <f t="shared" si="73"/>
        <v>#REF!</v>
      </c>
      <c r="G2248" s="14" t="e">
        <f>VLOOKUP(F2248,'Time Chart'!$A$1:$D$25,4,0)</f>
        <v>#REF!</v>
      </c>
      <c r="H2248" s="21" t="e">
        <f>'Ctrl+V'!#REF!</f>
        <v>#REF!</v>
      </c>
      <c r="K2248" s="14" t="str">
        <f t="shared" si="74"/>
        <v>Salida</v>
      </c>
    </row>
    <row r="2249" spans="1:11" x14ac:dyDescent="0.25">
      <c r="A2249" s="14">
        <v>2248</v>
      </c>
      <c r="B2249" s="14" t="e">
        <f>VLOOKUP('Ctrl+V'!#REF!,Data!$A$1:$B$200,2,0)</f>
        <v>#REF!</v>
      </c>
      <c r="C2249" s="19" t="e">
        <f>'Ctrl+V'!#REF!</f>
        <v>#REF!</v>
      </c>
      <c r="D2249" s="20" t="e">
        <f>'Ctrl+V'!#REF!</f>
        <v>#REF!</v>
      </c>
      <c r="E2249" s="14" t="e">
        <f>'Ctrl+V'!#REF!</f>
        <v>#REF!</v>
      </c>
      <c r="F2249" s="14" t="e">
        <f t="shared" si="73"/>
        <v>#REF!</v>
      </c>
      <c r="G2249" s="14" t="e">
        <f>VLOOKUP(F2249,'Time Chart'!$A$1:$D$25,4,0)</f>
        <v>#REF!</v>
      </c>
      <c r="H2249" s="21" t="e">
        <f>'Ctrl+V'!#REF!</f>
        <v>#REF!</v>
      </c>
      <c r="K2249" s="14" t="str">
        <f t="shared" si="74"/>
        <v>Salida</v>
      </c>
    </row>
    <row r="2250" spans="1:11" x14ac:dyDescent="0.25">
      <c r="A2250" s="14">
        <v>2249</v>
      </c>
      <c r="B2250" s="14" t="e">
        <f>VLOOKUP('Ctrl+V'!#REF!,Data!$A$1:$B$200,2,0)</f>
        <v>#REF!</v>
      </c>
      <c r="C2250" s="19" t="e">
        <f>'Ctrl+V'!#REF!</f>
        <v>#REF!</v>
      </c>
      <c r="D2250" s="20" t="e">
        <f>'Ctrl+V'!#REF!</f>
        <v>#REF!</v>
      </c>
      <c r="E2250" s="14" t="e">
        <f>'Ctrl+V'!#REF!</f>
        <v>#REF!</v>
      </c>
      <c r="F2250" s="14" t="e">
        <f t="shared" si="73"/>
        <v>#REF!</v>
      </c>
      <c r="G2250" s="14" t="e">
        <f>VLOOKUP(F2250,'Time Chart'!$A$1:$D$25,4,0)</f>
        <v>#REF!</v>
      </c>
      <c r="H2250" s="21" t="e">
        <f>'Ctrl+V'!#REF!</f>
        <v>#REF!</v>
      </c>
      <c r="K2250" s="14" t="str">
        <f t="shared" si="74"/>
        <v>Salida</v>
      </c>
    </row>
    <row r="2251" spans="1:11" x14ac:dyDescent="0.25">
      <c r="A2251" s="14">
        <v>2250</v>
      </c>
      <c r="B2251" s="14" t="e">
        <f>VLOOKUP('Ctrl+V'!#REF!,Data!$A$1:$B$200,2,0)</f>
        <v>#REF!</v>
      </c>
      <c r="C2251" s="19" t="e">
        <f>'Ctrl+V'!#REF!</f>
        <v>#REF!</v>
      </c>
      <c r="D2251" s="20" t="e">
        <f>'Ctrl+V'!#REF!</f>
        <v>#REF!</v>
      </c>
      <c r="E2251" s="14" t="e">
        <f>'Ctrl+V'!#REF!</f>
        <v>#REF!</v>
      </c>
      <c r="F2251" s="14" t="e">
        <f t="shared" si="73"/>
        <v>#REF!</v>
      </c>
      <c r="G2251" s="14" t="e">
        <f>VLOOKUP(F2251,'Time Chart'!$A$1:$D$25,4,0)</f>
        <v>#REF!</v>
      </c>
      <c r="H2251" s="21" t="e">
        <f>'Ctrl+V'!#REF!</f>
        <v>#REF!</v>
      </c>
      <c r="K2251" s="14" t="str">
        <f t="shared" si="74"/>
        <v>Salida</v>
      </c>
    </row>
    <row r="2252" spans="1:11" x14ac:dyDescent="0.25">
      <c r="A2252" s="14">
        <v>2251</v>
      </c>
      <c r="B2252" s="14" t="e">
        <f>VLOOKUP('Ctrl+V'!#REF!,Data!$A$1:$B$200,2,0)</f>
        <v>#REF!</v>
      </c>
      <c r="C2252" s="19" t="e">
        <f>'Ctrl+V'!#REF!</f>
        <v>#REF!</v>
      </c>
      <c r="D2252" s="20" t="e">
        <f>'Ctrl+V'!#REF!</f>
        <v>#REF!</v>
      </c>
      <c r="E2252" s="14" t="e">
        <f>'Ctrl+V'!#REF!</f>
        <v>#REF!</v>
      </c>
      <c r="F2252" s="14" t="e">
        <f t="shared" si="73"/>
        <v>#REF!</v>
      </c>
      <c r="G2252" s="14" t="e">
        <f>VLOOKUP(F2252,'Time Chart'!$A$1:$D$25,4,0)</f>
        <v>#REF!</v>
      </c>
      <c r="H2252" s="21" t="e">
        <f>'Ctrl+V'!#REF!</f>
        <v>#REF!</v>
      </c>
      <c r="K2252" s="14" t="str">
        <f t="shared" si="74"/>
        <v>Salida</v>
      </c>
    </row>
    <row r="2253" spans="1:11" x14ac:dyDescent="0.25">
      <c r="A2253" s="14">
        <v>2252</v>
      </c>
      <c r="B2253" s="14" t="e">
        <f>VLOOKUP('Ctrl+V'!#REF!,Data!$A$1:$B$200,2,0)</f>
        <v>#REF!</v>
      </c>
      <c r="C2253" s="19" t="e">
        <f>'Ctrl+V'!#REF!</f>
        <v>#REF!</v>
      </c>
      <c r="D2253" s="20" t="e">
        <f>'Ctrl+V'!#REF!</f>
        <v>#REF!</v>
      </c>
      <c r="E2253" s="14" t="e">
        <f>'Ctrl+V'!#REF!</f>
        <v>#REF!</v>
      </c>
      <c r="F2253" s="14" t="e">
        <f t="shared" si="73"/>
        <v>#REF!</v>
      </c>
      <c r="G2253" s="14" t="e">
        <f>VLOOKUP(F2253,'Time Chart'!$A$1:$D$25,4,0)</f>
        <v>#REF!</v>
      </c>
      <c r="H2253" s="21" t="e">
        <f>'Ctrl+V'!#REF!</f>
        <v>#REF!</v>
      </c>
      <c r="K2253" s="14" t="str">
        <f t="shared" si="74"/>
        <v>Salida</v>
      </c>
    </row>
    <row r="2254" spans="1:11" x14ac:dyDescent="0.25">
      <c r="A2254" s="14">
        <v>2253</v>
      </c>
      <c r="B2254" s="14" t="e">
        <f>VLOOKUP('Ctrl+V'!#REF!,Data!$A$1:$B$200,2,0)</f>
        <v>#REF!</v>
      </c>
      <c r="C2254" s="19" t="e">
        <f>'Ctrl+V'!#REF!</f>
        <v>#REF!</v>
      </c>
      <c r="D2254" s="20" t="e">
        <f>'Ctrl+V'!#REF!</f>
        <v>#REF!</v>
      </c>
      <c r="E2254" s="14" t="e">
        <f>'Ctrl+V'!#REF!</f>
        <v>#REF!</v>
      </c>
      <c r="F2254" s="14" t="e">
        <f t="shared" si="73"/>
        <v>#REF!</v>
      </c>
      <c r="G2254" s="14" t="e">
        <f>VLOOKUP(F2254,'Time Chart'!$A$1:$D$25,4,0)</f>
        <v>#REF!</v>
      </c>
      <c r="H2254" s="21" t="e">
        <f>'Ctrl+V'!#REF!</f>
        <v>#REF!</v>
      </c>
      <c r="K2254" s="14" t="str">
        <f t="shared" si="74"/>
        <v>Salida</v>
      </c>
    </row>
    <row r="2255" spans="1:11" x14ac:dyDescent="0.25">
      <c r="A2255" s="14">
        <v>2254</v>
      </c>
      <c r="B2255" s="14" t="e">
        <f>VLOOKUP('Ctrl+V'!#REF!,Data!$A$1:$B$200,2,0)</f>
        <v>#REF!</v>
      </c>
      <c r="C2255" s="19" t="e">
        <f>'Ctrl+V'!#REF!</f>
        <v>#REF!</v>
      </c>
      <c r="D2255" s="20" t="e">
        <f>'Ctrl+V'!#REF!</f>
        <v>#REF!</v>
      </c>
      <c r="E2255" s="14" t="e">
        <f>'Ctrl+V'!#REF!</f>
        <v>#REF!</v>
      </c>
      <c r="F2255" s="14" t="e">
        <f t="shared" si="73"/>
        <v>#REF!</v>
      </c>
      <c r="G2255" s="14" t="e">
        <f>VLOOKUP(F2255,'Time Chart'!$A$1:$D$25,4,0)</f>
        <v>#REF!</v>
      </c>
      <c r="H2255" s="21" t="e">
        <f>'Ctrl+V'!#REF!</f>
        <v>#REF!</v>
      </c>
      <c r="K2255" s="14" t="str">
        <f t="shared" si="74"/>
        <v>Salida</v>
      </c>
    </row>
    <row r="2256" spans="1:11" x14ac:dyDescent="0.25">
      <c r="A2256" s="14">
        <v>2255</v>
      </c>
      <c r="B2256" s="14" t="e">
        <f>VLOOKUP('Ctrl+V'!#REF!,Data!$A$1:$B$200,2,0)</f>
        <v>#REF!</v>
      </c>
      <c r="C2256" s="19" t="e">
        <f>'Ctrl+V'!#REF!</f>
        <v>#REF!</v>
      </c>
      <c r="D2256" s="20" t="e">
        <f>'Ctrl+V'!#REF!</f>
        <v>#REF!</v>
      </c>
      <c r="E2256" s="14" t="e">
        <f>'Ctrl+V'!#REF!</f>
        <v>#REF!</v>
      </c>
      <c r="F2256" s="14" t="e">
        <f t="shared" si="73"/>
        <v>#REF!</v>
      </c>
      <c r="G2256" s="14" t="e">
        <f>VLOOKUP(F2256,'Time Chart'!$A$1:$D$25,4,0)</f>
        <v>#REF!</v>
      </c>
      <c r="H2256" s="21" t="e">
        <f>'Ctrl+V'!#REF!</f>
        <v>#REF!</v>
      </c>
      <c r="K2256" s="14" t="str">
        <f t="shared" si="74"/>
        <v>Salida</v>
      </c>
    </row>
    <row r="2257" spans="1:11" x14ac:dyDescent="0.25">
      <c r="A2257" s="14">
        <v>2256</v>
      </c>
      <c r="B2257" s="14" t="e">
        <f>VLOOKUP('Ctrl+V'!#REF!,Data!$A$1:$B$200,2,0)</f>
        <v>#REF!</v>
      </c>
      <c r="C2257" s="19" t="e">
        <f>'Ctrl+V'!#REF!</f>
        <v>#REF!</v>
      </c>
      <c r="D2257" s="20" t="e">
        <f>'Ctrl+V'!#REF!</f>
        <v>#REF!</v>
      </c>
      <c r="E2257" s="14" t="e">
        <f>'Ctrl+V'!#REF!</f>
        <v>#REF!</v>
      </c>
      <c r="F2257" s="14" t="e">
        <f t="shared" si="73"/>
        <v>#REF!</v>
      </c>
      <c r="G2257" s="14" t="e">
        <f>VLOOKUP(F2257,'Time Chart'!$A$1:$D$25,4,0)</f>
        <v>#REF!</v>
      </c>
      <c r="H2257" s="21" t="e">
        <f>'Ctrl+V'!#REF!</f>
        <v>#REF!</v>
      </c>
      <c r="K2257" s="14" t="str">
        <f t="shared" si="74"/>
        <v>Salida</v>
      </c>
    </row>
    <row r="2258" spans="1:11" x14ac:dyDescent="0.25">
      <c r="A2258" s="14">
        <v>2257</v>
      </c>
      <c r="B2258" s="14" t="e">
        <f>VLOOKUP('Ctrl+V'!#REF!,Data!$A$1:$B$200,2,0)</f>
        <v>#REF!</v>
      </c>
      <c r="C2258" s="19" t="e">
        <f>'Ctrl+V'!#REF!</f>
        <v>#REF!</v>
      </c>
      <c r="D2258" s="20" t="e">
        <f>'Ctrl+V'!#REF!</f>
        <v>#REF!</v>
      </c>
      <c r="E2258" s="14" t="e">
        <f>'Ctrl+V'!#REF!</f>
        <v>#REF!</v>
      </c>
      <c r="F2258" s="14" t="e">
        <f t="shared" si="73"/>
        <v>#REF!</v>
      </c>
      <c r="G2258" s="14" t="e">
        <f>VLOOKUP(F2258,'Time Chart'!$A$1:$D$25,4,0)</f>
        <v>#REF!</v>
      </c>
      <c r="H2258" s="21" t="e">
        <f>'Ctrl+V'!#REF!</f>
        <v>#REF!</v>
      </c>
      <c r="K2258" s="14" t="str">
        <f t="shared" si="74"/>
        <v>Salida</v>
      </c>
    </row>
    <row r="2259" spans="1:11" x14ac:dyDescent="0.25">
      <c r="A2259" s="14">
        <v>2258</v>
      </c>
      <c r="B2259" s="14" t="e">
        <f>VLOOKUP('Ctrl+V'!#REF!,Data!$A$1:$B$200,2,0)</f>
        <v>#REF!</v>
      </c>
      <c r="C2259" s="19" t="e">
        <f>'Ctrl+V'!#REF!</f>
        <v>#REF!</v>
      </c>
      <c r="D2259" s="20" t="e">
        <f>'Ctrl+V'!#REF!</f>
        <v>#REF!</v>
      </c>
      <c r="E2259" s="14" t="e">
        <f>'Ctrl+V'!#REF!</f>
        <v>#REF!</v>
      </c>
      <c r="F2259" s="14" t="e">
        <f t="shared" si="73"/>
        <v>#REF!</v>
      </c>
      <c r="G2259" s="14" t="e">
        <f>VLOOKUP(F2259,'Time Chart'!$A$1:$D$25,4,0)</f>
        <v>#REF!</v>
      </c>
      <c r="H2259" s="21" t="e">
        <f>'Ctrl+V'!#REF!</f>
        <v>#REF!</v>
      </c>
      <c r="K2259" s="14" t="str">
        <f t="shared" si="74"/>
        <v>Salida</v>
      </c>
    </row>
    <row r="2260" spans="1:11" x14ac:dyDescent="0.25">
      <c r="A2260" s="14">
        <v>2259</v>
      </c>
      <c r="B2260" s="14" t="e">
        <f>VLOOKUP('Ctrl+V'!#REF!,Data!$A$1:$B$200,2,0)</f>
        <v>#REF!</v>
      </c>
      <c r="C2260" s="19" t="e">
        <f>'Ctrl+V'!#REF!</f>
        <v>#REF!</v>
      </c>
      <c r="D2260" s="20" t="e">
        <f>'Ctrl+V'!#REF!</f>
        <v>#REF!</v>
      </c>
      <c r="E2260" s="14" t="e">
        <f>'Ctrl+V'!#REF!</f>
        <v>#REF!</v>
      </c>
      <c r="F2260" s="14" t="e">
        <f t="shared" si="73"/>
        <v>#REF!</v>
      </c>
      <c r="G2260" s="14" t="e">
        <f>VLOOKUP(F2260,'Time Chart'!$A$1:$D$25,4,0)</f>
        <v>#REF!</v>
      </c>
      <c r="H2260" s="21" t="e">
        <f>'Ctrl+V'!#REF!</f>
        <v>#REF!</v>
      </c>
      <c r="K2260" s="14" t="str">
        <f t="shared" si="74"/>
        <v>Salida</v>
      </c>
    </row>
    <row r="2261" spans="1:11" x14ac:dyDescent="0.25">
      <c r="A2261" s="14">
        <v>2260</v>
      </c>
      <c r="B2261" s="14" t="e">
        <f>VLOOKUP('Ctrl+V'!#REF!,Data!$A$1:$B$200,2,0)</f>
        <v>#REF!</v>
      </c>
      <c r="C2261" s="19" t="e">
        <f>'Ctrl+V'!#REF!</f>
        <v>#REF!</v>
      </c>
      <c r="D2261" s="20" t="e">
        <f>'Ctrl+V'!#REF!</f>
        <v>#REF!</v>
      </c>
      <c r="E2261" s="14" t="e">
        <f>'Ctrl+V'!#REF!</f>
        <v>#REF!</v>
      </c>
      <c r="F2261" s="14" t="e">
        <f t="shared" si="73"/>
        <v>#REF!</v>
      </c>
      <c r="G2261" s="14" t="e">
        <f>VLOOKUP(F2261,'Time Chart'!$A$1:$D$25,4,0)</f>
        <v>#REF!</v>
      </c>
      <c r="H2261" s="21" t="e">
        <f>'Ctrl+V'!#REF!</f>
        <v>#REF!</v>
      </c>
      <c r="K2261" s="14" t="str">
        <f t="shared" si="74"/>
        <v>Salida</v>
      </c>
    </row>
    <row r="2262" spans="1:11" x14ac:dyDescent="0.25">
      <c r="A2262" s="14">
        <v>2261</v>
      </c>
      <c r="B2262" s="14" t="e">
        <f>VLOOKUP('Ctrl+V'!#REF!,Data!$A$1:$B$200,2,0)</f>
        <v>#REF!</v>
      </c>
      <c r="C2262" s="19" t="e">
        <f>'Ctrl+V'!#REF!</f>
        <v>#REF!</v>
      </c>
      <c r="D2262" s="20" t="e">
        <f>'Ctrl+V'!#REF!</f>
        <v>#REF!</v>
      </c>
      <c r="E2262" s="14" t="e">
        <f>'Ctrl+V'!#REF!</f>
        <v>#REF!</v>
      </c>
      <c r="F2262" s="14" t="e">
        <f t="shared" si="73"/>
        <v>#REF!</v>
      </c>
      <c r="G2262" s="14" t="e">
        <f>VLOOKUP(F2262,'Time Chart'!$A$1:$D$25,4,0)</f>
        <v>#REF!</v>
      </c>
      <c r="H2262" s="21" t="e">
        <f>'Ctrl+V'!#REF!</f>
        <v>#REF!</v>
      </c>
      <c r="K2262" s="14" t="str">
        <f t="shared" si="74"/>
        <v>Salida</v>
      </c>
    </row>
    <row r="2263" spans="1:11" x14ac:dyDescent="0.25">
      <c r="A2263" s="14">
        <v>2262</v>
      </c>
      <c r="B2263" s="14" t="e">
        <f>VLOOKUP('Ctrl+V'!#REF!,Data!$A$1:$B$200,2,0)</f>
        <v>#REF!</v>
      </c>
      <c r="C2263" s="19" t="e">
        <f>'Ctrl+V'!#REF!</f>
        <v>#REF!</v>
      </c>
      <c r="D2263" s="20" t="e">
        <f>'Ctrl+V'!#REF!</f>
        <v>#REF!</v>
      </c>
      <c r="E2263" s="14" t="e">
        <f>'Ctrl+V'!#REF!</f>
        <v>#REF!</v>
      </c>
      <c r="F2263" s="14" t="e">
        <f t="shared" si="73"/>
        <v>#REF!</v>
      </c>
      <c r="G2263" s="14" t="e">
        <f>VLOOKUP(F2263,'Time Chart'!$A$1:$D$25,4,0)</f>
        <v>#REF!</v>
      </c>
      <c r="H2263" s="21" t="e">
        <f>'Ctrl+V'!#REF!</f>
        <v>#REF!</v>
      </c>
      <c r="K2263" s="14" t="str">
        <f t="shared" si="74"/>
        <v>Salida</v>
      </c>
    </row>
    <row r="2264" spans="1:11" x14ac:dyDescent="0.25">
      <c r="A2264" s="14">
        <v>2263</v>
      </c>
      <c r="B2264" s="14" t="e">
        <f>VLOOKUP('Ctrl+V'!#REF!,Data!$A$1:$B$200,2,0)</f>
        <v>#REF!</v>
      </c>
      <c r="C2264" s="19" t="e">
        <f>'Ctrl+V'!#REF!</f>
        <v>#REF!</v>
      </c>
      <c r="D2264" s="20" t="e">
        <f>'Ctrl+V'!#REF!</f>
        <v>#REF!</v>
      </c>
      <c r="E2264" s="14" t="e">
        <f>'Ctrl+V'!#REF!</f>
        <v>#REF!</v>
      </c>
      <c r="F2264" s="14" t="e">
        <f t="shared" si="73"/>
        <v>#REF!</v>
      </c>
      <c r="G2264" s="14" t="e">
        <f>VLOOKUP(F2264,'Time Chart'!$A$1:$D$25,4,0)</f>
        <v>#REF!</v>
      </c>
      <c r="H2264" s="21" t="e">
        <f>'Ctrl+V'!#REF!</f>
        <v>#REF!</v>
      </c>
      <c r="K2264" s="14" t="str">
        <f t="shared" si="74"/>
        <v>Salida</v>
      </c>
    </row>
    <row r="2265" spans="1:11" x14ac:dyDescent="0.25">
      <c r="A2265" s="14">
        <v>2264</v>
      </c>
      <c r="B2265" s="14" t="e">
        <f>VLOOKUP('Ctrl+V'!#REF!,Data!$A$1:$B$200,2,0)</f>
        <v>#REF!</v>
      </c>
      <c r="C2265" s="19" t="e">
        <f>'Ctrl+V'!#REF!</f>
        <v>#REF!</v>
      </c>
      <c r="D2265" s="20" t="e">
        <f>'Ctrl+V'!#REF!</f>
        <v>#REF!</v>
      </c>
      <c r="E2265" s="14" t="e">
        <f>'Ctrl+V'!#REF!</f>
        <v>#REF!</v>
      </c>
      <c r="F2265" s="14" t="e">
        <f t="shared" si="73"/>
        <v>#REF!</v>
      </c>
      <c r="G2265" s="14" t="e">
        <f>VLOOKUP(F2265,'Time Chart'!$A$1:$D$25,4,0)</f>
        <v>#REF!</v>
      </c>
      <c r="H2265" s="21" t="e">
        <f>'Ctrl+V'!#REF!</f>
        <v>#REF!</v>
      </c>
      <c r="K2265" s="14" t="str">
        <f t="shared" si="74"/>
        <v>Salida</v>
      </c>
    </row>
    <row r="2266" spans="1:11" x14ac:dyDescent="0.25">
      <c r="A2266" s="14">
        <v>2265</v>
      </c>
      <c r="B2266" s="14" t="e">
        <f>VLOOKUP('Ctrl+V'!#REF!,Data!$A$1:$B$200,2,0)</f>
        <v>#REF!</v>
      </c>
      <c r="C2266" s="19" t="e">
        <f>'Ctrl+V'!#REF!</f>
        <v>#REF!</v>
      </c>
      <c r="D2266" s="20" t="e">
        <f>'Ctrl+V'!#REF!</f>
        <v>#REF!</v>
      </c>
      <c r="E2266" s="14" t="e">
        <f>'Ctrl+V'!#REF!</f>
        <v>#REF!</v>
      </c>
      <c r="F2266" s="14" t="e">
        <f t="shared" si="73"/>
        <v>#REF!</v>
      </c>
      <c r="G2266" s="14" t="e">
        <f>VLOOKUP(F2266,'Time Chart'!$A$1:$D$25,4,0)</f>
        <v>#REF!</v>
      </c>
      <c r="H2266" s="21" t="e">
        <f>'Ctrl+V'!#REF!</f>
        <v>#REF!</v>
      </c>
      <c r="K2266" s="14" t="str">
        <f t="shared" si="74"/>
        <v>Salida</v>
      </c>
    </row>
    <row r="2267" spans="1:11" x14ac:dyDescent="0.25">
      <c r="A2267" s="14">
        <v>2266</v>
      </c>
      <c r="B2267" s="14" t="e">
        <f>VLOOKUP('Ctrl+V'!#REF!,Data!$A$1:$B$200,2,0)</f>
        <v>#REF!</v>
      </c>
      <c r="C2267" s="19" t="e">
        <f>'Ctrl+V'!#REF!</f>
        <v>#REF!</v>
      </c>
      <c r="D2267" s="20" t="e">
        <f>'Ctrl+V'!#REF!</f>
        <v>#REF!</v>
      </c>
      <c r="E2267" s="14" t="e">
        <f>'Ctrl+V'!#REF!</f>
        <v>#REF!</v>
      </c>
      <c r="F2267" s="14" t="e">
        <f t="shared" si="73"/>
        <v>#REF!</v>
      </c>
      <c r="G2267" s="14" t="e">
        <f>VLOOKUP(F2267,'Time Chart'!$A$1:$D$25,4,0)</f>
        <v>#REF!</v>
      </c>
      <c r="H2267" s="21" t="e">
        <f>'Ctrl+V'!#REF!</f>
        <v>#REF!</v>
      </c>
      <c r="K2267" s="14" t="str">
        <f t="shared" si="74"/>
        <v>Salida</v>
      </c>
    </row>
    <row r="2268" spans="1:11" x14ac:dyDescent="0.25">
      <c r="A2268" s="14">
        <v>2267</v>
      </c>
      <c r="B2268" s="14" t="e">
        <f>VLOOKUP('Ctrl+V'!#REF!,Data!$A$1:$B$200,2,0)</f>
        <v>#REF!</v>
      </c>
      <c r="C2268" s="19" t="e">
        <f>'Ctrl+V'!#REF!</f>
        <v>#REF!</v>
      </c>
      <c r="D2268" s="20" t="e">
        <f>'Ctrl+V'!#REF!</f>
        <v>#REF!</v>
      </c>
      <c r="E2268" s="14" t="e">
        <f>'Ctrl+V'!#REF!</f>
        <v>#REF!</v>
      </c>
      <c r="F2268" s="14" t="e">
        <f t="shared" si="73"/>
        <v>#REF!</v>
      </c>
      <c r="G2268" s="14" t="e">
        <f>VLOOKUP(F2268,'Time Chart'!$A$1:$D$25,4,0)</f>
        <v>#REF!</v>
      </c>
      <c r="H2268" s="21" t="e">
        <f>'Ctrl+V'!#REF!</f>
        <v>#REF!</v>
      </c>
      <c r="K2268" s="14" t="str">
        <f t="shared" si="74"/>
        <v>Salida</v>
      </c>
    </row>
    <row r="2269" spans="1:11" x14ac:dyDescent="0.25">
      <c r="A2269" s="14">
        <v>2268</v>
      </c>
      <c r="B2269" s="14" t="e">
        <f>VLOOKUP('Ctrl+V'!#REF!,Data!$A$1:$B$200,2,0)</f>
        <v>#REF!</v>
      </c>
      <c r="C2269" s="19" t="e">
        <f>'Ctrl+V'!#REF!</f>
        <v>#REF!</v>
      </c>
      <c r="D2269" s="20" t="e">
        <f>'Ctrl+V'!#REF!</f>
        <v>#REF!</v>
      </c>
      <c r="E2269" s="14" t="e">
        <f>'Ctrl+V'!#REF!</f>
        <v>#REF!</v>
      </c>
      <c r="F2269" s="14" t="e">
        <f t="shared" si="73"/>
        <v>#REF!</v>
      </c>
      <c r="G2269" s="14" t="e">
        <f>VLOOKUP(F2269,'Time Chart'!$A$1:$D$25,4,0)</f>
        <v>#REF!</v>
      </c>
      <c r="H2269" s="21" t="e">
        <f>'Ctrl+V'!#REF!</f>
        <v>#REF!</v>
      </c>
      <c r="K2269" s="14" t="str">
        <f t="shared" si="74"/>
        <v>Salida</v>
      </c>
    </row>
    <row r="2270" spans="1:11" x14ac:dyDescent="0.25">
      <c r="A2270" s="14">
        <v>2269</v>
      </c>
      <c r="B2270" s="14" t="e">
        <f>VLOOKUP('Ctrl+V'!#REF!,Data!$A$1:$B$200,2,0)</f>
        <v>#REF!</v>
      </c>
      <c r="C2270" s="19" t="e">
        <f>'Ctrl+V'!#REF!</f>
        <v>#REF!</v>
      </c>
      <c r="D2270" s="20" t="e">
        <f>'Ctrl+V'!#REF!</f>
        <v>#REF!</v>
      </c>
      <c r="E2270" s="14" t="e">
        <f>'Ctrl+V'!#REF!</f>
        <v>#REF!</v>
      </c>
      <c r="F2270" s="14" t="e">
        <f t="shared" si="73"/>
        <v>#REF!</v>
      </c>
      <c r="G2270" s="14" t="e">
        <f>VLOOKUP(F2270,'Time Chart'!$A$1:$D$25,4,0)</f>
        <v>#REF!</v>
      </c>
      <c r="H2270" s="21" t="e">
        <f>'Ctrl+V'!#REF!</f>
        <v>#REF!</v>
      </c>
      <c r="K2270" s="14" t="str">
        <f t="shared" si="74"/>
        <v>Salida</v>
      </c>
    </row>
    <row r="2271" spans="1:11" x14ac:dyDescent="0.25">
      <c r="A2271" s="14">
        <v>2270</v>
      </c>
      <c r="B2271" s="14" t="e">
        <f>VLOOKUP('Ctrl+V'!#REF!,Data!$A$1:$B$200,2,0)</f>
        <v>#REF!</v>
      </c>
      <c r="C2271" s="19" t="e">
        <f>'Ctrl+V'!#REF!</f>
        <v>#REF!</v>
      </c>
      <c r="D2271" s="20" t="e">
        <f>'Ctrl+V'!#REF!</f>
        <v>#REF!</v>
      </c>
      <c r="E2271" s="14" t="e">
        <f>'Ctrl+V'!#REF!</f>
        <v>#REF!</v>
      </c>
      <c r="F2271" s="14" t="e">
        <f t="shared" si="73"/>
        <v>#REF!</v>
      </c>
      <c r="G2271" s="14" t="e">
        <f>VLOOKUP(F2271,'Time Chart'!$A$1:$D$25,4,0)</f>
        <v>#REF!</v>
      </c>
      <c r="H2271" s="21" t="e">
        <f>'Ctrl+V'!#REF!</f>
        <v>#REF!</v>
      </c>
      <c r="K2271" s="14" t="str">
        <f t="shared" si="74"/>
        <v>Salida</v>
      </c>
    </row>
    <row r="2272" spans="1:11" x14ac:dyDescent="0.25">
      <c r="A2272" s="14">
        <v>2271</v>
      </c>
      <c r="B2272" s="14" t="e">
        <f>VLOOKUP('Ctrl+V'!#REF!,Data!$A$1:$B$200,2,0)</f>
        <v>#REF!</v>
      </c>
      <c r="C2272" s="19" t="e">
        <f>'Ctrl+V'!#REF!</f>
        <v>#REF!</v>
      </c>
      <c r="D2272" s="20" t="e">
        <f>'Ctrl+V'!#REF!</f>
        <v>#REF!</v>
      </c>
      <c r="E2272" s="14" t="e">
        <f>'Ctrl+V'!#REF!</f>
        <v>#REF!</v>
      </c>
      <c r="F2272" s="14" t="e">
        <f t="shared" si="73"/>
        <v>#REF!</v>
      </c>
      <c r="G2272" s="14" t="e">
        <f>VLOOKUP(F2272,'Time Chart'!$A$1:$D$25,4,0)</f>
        <v>#REF!</v>
      </c>
      <c r="H2272" s="21" t="e">
        <f>'Ctrl+V'!#REF!</f>
        <v>#REF!</v>
      </c>
      <c r="K2272" s="14" t="str">
        <f t="shared" si="74"/>
        <v>Salida</v>
      </c>
    </row>
    <row r="2273" spans="1:11" x14ac:dyDescent="0.25">
      <c r="A2273" s="14">
        <v>2272</v>
      </c>
      <c r="B2273" s="14" t="e">
        <f>VLOOKUP('Ctrl+V'!#REF!,Data!$A$1:$B$200,2,0)</f>
        <v>#REF!</v>
      </c>
      <c r="C2273" s="19" t="e">
        <f>'Ctrl+V'!#REF!</f>
        <v>#REF!</v>
      </c>
      <c r="D2273" s="20" t="e">
        <f>'Ctrl+V'!#REF!</f>
        <v>#REF!</v>
      </c>
      <c r="E2273" s="14" t="e">
        <f>'Ctrl+V'!#REF!</f>
        <v>#REF!</v>
      </c>
      <c r="F2273" s="14" t="e">
        <f t="shared" si="73"/>
        <v>#REF!</v>
      </c>
      <c r="G2273" s="14" t="e">
        <f>VLOOKUP(F2273,'Time Chart'!$A$1:$D$25,4,0)</f>
        <v>#REF!</v>
      </c>
      <c r="H2273" s="21" t="e">
        <f>'Ctrl+V'!#REF!</f>
        <v>#REF!</v>
      </c>
      <c r="K2273" s="14" t="str">
        <f t="shared" si="74"/>
        <v>Salida</v>
      </c>
    </row>
    <row r="2274" spans="1:11" x14ac:dyDescent="0.25">
      <c r="A2274" s="14">
        <v>2273</v>
      </c>
      <c r="B2274" s="14" t="e">
        <f>VLOOKUP('Ctrl+V'!#REF!,Data!$A$1:$B$200,2,0)</f>
        <v>#REF!</v>
      </c>
      <c r="C2274" s="19" t="e">
        <f>'Ctrl+V'!#REF!</f>
        <v>#REF!</v>
      </c>
      <c r="D2274" s="20" t="e">
        <f>'Ctrl+V'!#REF!</f>
        <v>#REF!</v>
      </c>
      <c r="E2274" s="14" t="e">
        <f>'Ctrl+V'!#REF!</f>
        <v>#REF!</v>
      </c>
      <c r="F2274" s="14" t="e">
        <f t="shared" si="73"/>
        <v>#REF!</v>
      </c>
      <c r="G2274" s="14" t="e">
        <f>VLOOKUP(F2274,'Time Chart'!$A$1:$D$25,4,0)</f>
        <v>#REF!</v>
      </c>
      <c r="H2274" s="21" t="e">
        <f>'Ctrl+V'!#REF!</f>
        <v>#REF!</v>
      </c>
      <c r="K2274" s="14" t="str">
        <f t="shared" si="74"/>
        <v>Salida</v>
      </c>
    </row>
    <row r="2275" spans="1:11" x14ac:dyDescent="0.25">
      <c r="A2275" s="14">
        <v>2274</v>
      </c>
      <c r="B2275" s="14" t="e">
        <f>VLOOKUP('Ctrl+V'!#REF!,Data!$A$1:$B$200,2,0)</f>
        <v>#REF!</v>
      </c>
      <c r="C2275" s="19" t="e">
        <f>'Ctrl+V'!#REF!</f>
        <v>#REF!</v>
      </c>
      <c r="D2275" s="20" t="e">
        <f>'Ctrl+V'!#REF!</f>
        <v>#REF!</v>
      </c>
      <c r="E2275" s="14" t="e">
        <f>'Ctrl+V'!#REF!</f>
        <v>#REF!</v>
      </c>
      <c r="F2275" s="14" t="e">
        <f t="shared" si="73"/>
        <v>#REF!</v>
      </c>
      <c r="G2275" s="14" t="e">
        <f>VLOOKUP(F2275,'Time Chart'!$A$1:$D$25,4,0)</f>
        <v>#REF!</v>
      </c>
      <c r="H2275" s="21" t="e">
        <f>'Ctrl+V'!#REF!</f>
        <v>#REF!</v>
      </c>
      <c r="K2275" s="14" t="str">
        <f t="shared" si="74"/>
        <v>Salida</v>
      </c>
    </row>
    <row r="2276" spans="1:11" x14ac:dyDescent="0.25">
      <c r="A2276" s="14">
        <v>2275</v>
      </c>
      <c r="B2276" s="14" t="e">
        <f>VLOOKUP('Ctrl+V'!#REF!,Data!$A$1:$B$200,2,0)</f>
        <v>#REF!</v>
      </c>
      <c r="C2276" s="19" t="e">
        <f>'Ctrl+V'!#REF!</f>
        <v>#REF!</v>
      </c>
      <c r="D2276" s="20" t="e">
        <f>'Ctrl+V'!#REF!</f>
        <v>#REF!</v>
      </c>
      <c r="E2276" s="14" t="e">
        <f>'Ctrl+V'!#REF!</f>
        <v>#REF!</v>
      </c>
      <c r="F2276" s="14" t="e">
        <f t="shared" si="73"/>
        <v>#REF!</v>
      </c>
      <c r="G2276" s="14" t="e">
        <f>VLOOKUP(F2276,'Time Chart'!$A$1:$D$25,4,0)</f>
        <v>#REF!</v>
      </c>
      <c r="H2276" s="21" t="e">
        <f>'Ctrl+V'!#REF!</f>
        <v>#REF!</v>
      </c>
      <c r="K2276" s="14" t="str">
        <f t="shared" si="74"/>
        <v>Salida</v>
      </c>
    </row>
    <row r="2277" spans="1:11" x14ac:dyDescent="0.25">
      <c r="A2277" s="14">
        <v>2276</v>
      </c>
      <c r="B2277" s="14" t="e">
        <f>VLOOKUP('Ctrl+V'!#REF!,Data!$A$1:$B$200,2,0)</f>
        <v>#REF!</v>
      </c>
      <c r="C2277" s="19" t="e">
        <f>'Ctrl+V'!#REF!</f>
        <v>#REF!</v>
      </c>
      <c r="D2277" s="20" t="e">
        <f>'Ctrl+V'!#REF!</f>
        <v>#REF!</v>
      </c>
      <c r="E2277" s="14" t="e">
        <f>'Ctrl+V'!#REF!</f>
        <v>#REF!</v>
      </c>
      <c r="F2277" s="14" t="e">
        <f t="shared" si="73"/>
        <v>#REF!</v>
      </c>
      <c r="G2277" s="14" t="e">
        <f>VLOOKUP(F2277,'Time Chart'!$A$1:$D$25,4,0)</f>
        <v>#REF!</v>
      </c>
      <c r="H2277" s="21" t="e">
        <f>'Ctrl+V'!#REF!</f>
        <v>#REF!</v>
      </c>
      <c r="K2277" s="14" t="str">
        <f t="shared" si="74"/>
        <v>Salida</v>
      </c>
    </row>
    <row r="2278" spans="1:11" x14ac:dyDescent="0.25">
      <c r="A2278" s="14">
        <v>2277</v>
      </c>
      <c r="B2278" s="14" t="e">
        <f>VLOOKUP('Ctrl+V'!#REF!,Data!$A$1:$B$200,2,0)</f>
        <v>#REF!</v>
      </c>
      <c r="C2278" s="19" t="e">
        <f>'Ctrl+V'!#REF!</f>
        <v>#REF!</v>
      </c>
      <c r="D2278" s="20" t="e">
        <f>'Ctrl+V'!#REF!</f>
        <v>#REF!</v>
      </c>
      <c r="E2278" s="14" t="e">
        <f>'Ctrl+V'!#REF!</f>
        <v>#REF!</v>
      </c>
      <c r="F2278" s="14" t="e">
        <f t="shared" si="73"/>
        <v>#REF!</v>
      </c>
      <c r="G2278" s="14" t="e">
        <f>VLOOKUP(F2278,'Time Chart'!$A$1:$D$25,4,0)</f>
        <v>#REF!</v>
      </c>
      <c r="H2278" s="21" t="e">
        <f>'Ctrl+V'!#REF!</f>
        <v>#REF!</v>
      </c>
      <c r="K2278" s="14" t="str">
        <f t="shared" si="74"/>
        <v>Salida</v>
      </c>
    </row>
    <row r="2279" spans="1:11" x14ac:dyDescent="0.25">
      <c r="A2279" s="14">
        <v>2278</v>
      </c>
      <c r="B2279" s="14" t="e">
        <f>VLOOKUP('Ctrl+V'!#REF!,Data!$A$1:$B$200,2,0)</f>
        <v>#REF!</v>
      </c>
      <c r="C2279" s="19" t="e">
        <f>'Ctrl+V'!#REF!</f>
        <v>#REF!</v>
      </c>
      <c r="D2279" s="20" t="e">
        <f>'Ctrl+V'!#REF!</f>
        <v>#REF!</v>
      </c>
      <c r="E2279" s="14" t="e">
        <f>'Ctrl+V'!#REF!</f>
        <v>#REF!</v>
      </c>
      <c r="F2279" s="14" t="e">
        <f t="shared" si="73"/>
        <v>#REF!</v>
      </c>
      <c r="G2279" s="14" t="e">
        <f>VLOOKUP(F2279,'Time Chart'!$A$1:$D$25,4,0)</f>
        <v>#REF!</v>
      </c>
      <c r="H2279" s="21" t="e">
        <f>'Ctrl+V'!#REF!</f>
        <v>#REF!</v>
      </c>
      <c r="K2279" s="14" t="str">
        <f t="shared" si="74"/>
        <v>Salida</v>
      </c>
    </row>
    <row r="2280" spans="1:11" x14ac:dyDescent="0.25">
      <c r="A2280" s="14">
        <v>2279</v>
      </c>
      <c r="B2280" s="14" t="e">
        <f>VLOOKUP('Ctrl+V'!#REF!,Data!$A$1:$B$200,2,0)</f>
        <v>#REF!</v>
      </c>
      <c r="C2280" s="19" t="e">
        <f>'Ctrl+V'!#REF!</f>
        <v>#REF!</v>
      </c>
      <c r="D2280" s="20" t="e">
        <f>'Ctrl+V'!#REF!</f>
        <v>#REF!</v>
      </c>
      <c r="E2280" s="14" t="e">
        <f>'Ctrl+V'!#REF!</f>
        <v>#REF!</v>
      </c>
      <c r="F2280" s="14" t="e">
        <f t="shared" si="73"/>
        <v>#REF!</v>
      </c>
      <c r="G2280" s="14" t="e">
        <f>VLOOKUP(F2280,'Time Chart'!$A$1:$D$25,4,0)</f>
        <v>#REF!</v>
      </c>
      <c r="H2280" s="21" t="e">
        <f>'Ctrl+V'!#REF!</f>
        <v>#REF!</v>
      </c>
      <c r="K2280" s="14" t="str">
        <f t="shared" si="74"/>
        <v>Salida</v>
      </c>
    </row>
    <row r="2281" spans="1:11" x14ac:dyDescent="0.25">
      <c r="A2281" s="14">
        <v>2280</v>
      </c>
      <c r="B2281" s="14" t="e">
        <f>VLOOKUP('Ctrl+V'!#REF!,Data!$A$1:$B$200,2,0)</f>
        <v>#REF!</v>
      </c>
      <c r="C2281" s="19" t="e">
        <f>'Ctrl+V'!#REF!</f>
        <v>#REF!</v>
      </c>
      <c r="D2281" s="20" t="e">
        <f>'Ctrl+V'!#REF!</f>
        <v>#REF!</v>
      </c>
      <c r="E2281" s="14" t="e">
        <f>'Ctrl+V'!#REF!</f>
        <v>#REF!</v>
      </c>
      <c r="F2281" s="14" t="e">
        <f t="shared" si="73"/>
        <v>#REF!</v>
      </c>
      <c r="G2281" s="14" t="e">
        <f>VLOOKUP(F2281,'Time Chart'!$A$1:$D$25,4,0)</f>
        <v>#REF!</v>
      </c>
      <c r="H2281" s="21" t="e">
        <f>'Ctrl+V'!#REF!</f>
        <v>#REF!</v>
      </c>
      <c r="K2281" s="14" t="str">
        <f t="shared" si="74"/>
        <v>Salida</v>
      </c>
    </row>
    <row r="2282" spans="1:11" x14ac:dyDescent="0.25">
      <c r="A2282" s="14">
        <v>2281</v>
      </c>
      <c r="B2282" s="14" t="e">
        <f>VLOOKUP('Ctrl+V'!#REF!,Data!$A$1:$B$200,2,0)</f>
        <v>#REF!</v>
      </c>
      <c r="C2282" s="19" t="e">
        <f>'Ctrl+V'!#REF!</f>
        <v>#REF!</v>
      </c>
      <c r="D2282" s="20" t="e">
        <f>'Ctrl+V'!#REF!</f>
        <v>#REF!</v>
      </c>
      <c r="E2282" s="14" t="e">
        <f>'Ctrl+V'!#REF!</f>
        <v>#REF!</v>
      </c>
      <c r="F2282" s="14" t="e">
        <f t="shared" si="73"/>
        <v>#REF!</v>
      </c>
      <c r="G2282" s="14" t="e">
        <f>VLOOKUP(F2282,'Time Chart'!$A$1:$D$25,4,0)</f>
        <v>#REF!</v>
      </c>
      <c r="H2282" s="21" t="e">
        <f>'Ctrl+V'!#REF!</f>
        <v>#REF!</v>
      </c>
      <c r="K2282" s="14" t="str">
        <f t="shared" si="74"/>
        <v>Salida</v>
      </c>
    </row>
    <row r="2283" spans="1:11" x14ac:dyDescent="0.25">
      <c r="A2283" s="14">
        <v>2282</v>
      </c>
      <c r="B2283" s="14" t="e">
        <f>VLOOKUP('Ctrl+V'!#REF!,Data!$A$1:$B$200,2,0)</f>
        <v>#REF!</v>
      </c>
      <c r="C2283" s="19" t="e">
        <f>'Ctrl+V'!#REF!</f>
        <v>#REF!</v>
      </c>
      <c r="D2283" s="20" t="e">
        <f>'Ctrl+V'!#REF!</f>
        <v>#REF!</v>
      </c>
      <c r="E2283" s="14" t="e">
        <f>'Ctrl+V'!#REF!</f>
        <v>#REF!</v>
      </c>
      <c r="F2283" s="14" t="e">
        <f t="shared" si="73"/>
        <v>#REF!</v>
      </c>
      <c r="G2283" s="14" t="e">
        <f>VLOOKUP(F2283,'Time Chart'!$A$1:$D$25,4,0)</f>
        <v>#REF!</v>
      </c>
      <c r="H2283" s="21" t="e">
        <f>'Ctrl+V'!#REF!</f>
        <v>#REF!</v>
      </c>
      <c r="K2283" s="14" t="str">
        <f t="shared" si="74"/>
        <v>Salida</v>
      </c>
    </row>
    <row r="2284" spans="1:11" x14ac:dyDescent="0.25">
      <c r="A2284" s="14">
        <v>2283</v>
      </c>
      <c r="B2284" s="14" t="e">
        <f>VLOOKUP('Ctrl+V'!#REF!,Data!$A$1:$B$200,2,0)</f>
        <v>#REF!</v>
      </c>
      <c r="C2284" s="19" t="e">
        <f>'Ctrl+V'!#REF!</f>
        <v>#REF!</v>
      </c>
      <c r="D2284" s="20" t="e">
        <f>'Ctrl+V'!#REF!</f>
        <v>#REF!</v>
      </c>
      <c r="E2284" s="14" t="e">
        <f>'Ctrl+V'!#REF!</f>
        <v>#REF!</v>
      </c>
      <c r="F2284" s="14" t="e">
        <f t="shared" si="73"/>
        <v>#REF!</v>
      </c>
      <c r="G2284" s="14" t="e">
        <f>VLOOKUP(F2284,'Time Chart'!$A$1:$D$25,4,0)</f>
        <v>#REF!</v>
      </c>
      <c r="H2284" s="21" t="e">
        <f>'Ctrl+V'!#REF!</f>
        <v>#REF!</v>
      </c>
      <c r="K2284" s="14" t="str">
        <f t="shared" si="74"/>
        <v>Salida</v>
      </c>
    </row>
    <row r="2285" spans="1:11" x14ac:dyDescent="0.25">
      <c r="A2285" s="14">
        <v>2284</v>
      </c>
      <c r="B2285" s="14" t="e">
        <f>VLOOKUP('Ctrl+V'!#REF!,Data!$A$1:$B$200,2,0)</f>
        <v>#REF!</v>
      </c>
      <c r="C2285" s="19" t="e">
        <f>'Ctrl+V'!#REF!</f>
        <v>#REF!</v>
      </c>
      <c r="D2285" s="20" t="e">
        <f>'Ctrl+V'!#REF!</f>
        <v>#REF!</v>
      </c>
      <c r="E2285" s="14" t="e">
        <f>'Ctrl+V'!#REF!</f>
        <v>#REF!</v>
      </c>
      <c r="F2285" s="14" t="e">
        <f t="shared" si="73"/>
        <v>#REF!</v>
      </c>
      <c r="G2285" s="14" t="e">
        <f>VLOOKUP(F2285,'Time Chart'!$A$1:$D$25,4,0)</f>
        <v>#REF!</v>
      </c>
      <c r="H2285" s="21" t="e">
        <f>'Ctrl+V'!#REF!</f>
        <v>#REF!</v>
      </c>
      <c r="K2285" s="14" t="str">
        <f t="shared" si="74"/>
        <v>Salida</v>
      </c>
    </row>
    <row r="2286" spans="1:11" x14ac:dyDescent="0.25">
      <c r="A2286" s="14">
        <v>2285</v>
      </c>
      <c r="B2286" s="14" t="e">
        <f>VLOOKUP('Ctrl+V'!#REF!,Data!$A$1:$B$200,2,0)</f>
        <v>#REF!</v>
      </c>
      <c r="C2286" s="19" t="e">
        <f>'Ctrl+V'!#REF!</f>
        <v>#REF!</v>
      </c>
      <c r="D2286" s="20" t="e">
        <f>'Ctrl+V'!#REF!</f>
        <v>#REF!</v>
      </c>
      <c r="E2286" s="14" t="e">
        <f>'Ctrl+V'!#REF!</f>
        <v>#REF!</v>
      </c>
      <c r="F2286" s="14" t="e">
        <f t="shared" si="73"/>
        <v>#REF!</v>
      </c>
      <c r="G2286" s="14" t="e">
        <f>VLOOKUP(F2286,'Time Chart'!$A$1:$D$25,4,0)</f>
        <v>#REF!</v>
      </c>
      <c r="H2286" s="21" t="e">
        <f>'Ctrl+V'!#REF!</f>
        <v>#REF!</v>
      </c>
      <c r="K2286" s="14" t="str">
        <f t="shared" si="74"/>
        <v>Salida</v>
      </c>
    </row>
    <row r="2287" spans="1:11" x14ac:dyDescent="0.25">
      <c r="A2287" s="14">
        <v>2286</v>
      </c>
      <c r="B2287" s="14" t="e">
        <f>VLOOKUP('Ctrl+V'!#REF!,Data!$A$1:$B$200,2,0)</f>
        <v>#REF!</v>
      </c>
      <c r="C2287" s="19" t="e">
        <f>'Ctrl+V'!#REF!</f>
        <v>#REF!</v>
      </c>
      <c r="D2287" s="20" t="e">
        <f>'Ctrl+V'!#REF!</f>
        <v>#REF!</v>
      </c>
      <c r="E2287" s="14" t="e">
        <f>'Ctrl+V'!#REF!</f>
        <v>#REF!</v>
      </c>
      <c r="F2287" s="14" t="e">
        <f t="shared" si="73"/>
        <v>#REF!</v>
      </c>
      <c r="G2287" s="14" t="e">
        <f>VLOOKUP(F2287,'Time Chart'!$A$1:$D$25,4,0)</f>
        <v>#REF!</v>
      </c>
      <c r="H2287" s="21" t="e">
        <f>'Ctrl+V'!#REF!</f>
        <v>#REF!</v>
      </c>
      <c r="K2287" s="14" t="str">
        <f t="shared" si="74"/>
        <v>Salida</v>
      </c>
    </row>
    <row r="2288" spans="1:11" x14ac:dyDescent="0.25">
      <c r="A2288" s="14">
        <v>2287</v>
      </c>
      <c r="B2288" s="14" t="e">
        <f>VLOOKUP('Ctrl+V'!#REF!,Data!$A$1:$B$200,2,0)</f>
        <v>#REF!</v>
      </c>
      <c r="C2288" s="19" t="e">
        <f>'Ctrl+V'!#REF!</f>
        <v>#REF!</v>
      </c>
      <c r="D2288" s="20" t="e">
        <f>'Ctrl+V'!#REF!</f>
        <v>#REF!</v>
      </c>
      <c r="E2288" s="14" t="e">
        <f>'Ctrl+V'!#REF!</f>
        <v>#REF!</v>
      </c>
      <c r="F2288" s="14" t="e">
        <f t="shared" si="73"/>
        <v>#REF!</v>
      </c>
      <c r="G2288" s="14" t="e">
        <f>VLOOKUP(F2288,'Time Chart'!$A$1:$D$25,4,0)</f>
        <v>#REF!</v>
      </c>
      <c r="H2288" s="21" t="e">
        <f>'Ctrl+V'!#REF!</f>
        <v>#REF!</v>
      </c>
      <c r="K2288" s="14" t="str">
        <f t="shared" si="74"/>
        <v>Salida</v>
      </c>
    </row>
    <row r="2289" spans="1:11" x14ac:dyDescent="0.25">
      <c r="A2289" s="14">
        <v>2288</v>
      </c>
      <c r="B2289" s="14" t="e">
        <f>VLOOKUP('Ctrl+V'!#REF!,Data!$A$1:$B$200,2,0)</f>
        <v>#REF!</v>
      </c>
      <c r="C2289" s="19" t="e">
        <f>'Ctrl+V'!#REF!</f>
        <v>#REF!</v>
      </c>
      <c r="D2289" s="20" t="e">
        <f>'Ctrl+V'!#REF!</f>
        <v>#REF!</v>
      </c>
      <c r="E2289" s="14" t="e">
        <f>'Ctrl+V'!#REF!</f>
        <v>#REF!</v>
      </c>
      <c r="F2289" s="14" t="e">
        <f t="shared" ref="F2289:F2352" si="75">ROUNDDOWN(HOUR(C2289),1)+1</f>
        <v>#REF!</v>
      </c>
      <c r="G2289" s="14" t="e">
        <f>VLOOKUP(F2289,'Time Chart'!$A$1:$D$25,4,0)</f>
        <v>#REF!</v>
      </c>
      <c r="H2289" s="21" t="e">
        <f>'Ctrl+V'!#REF!</f>
        <v>#REF!</v>
      </c>
      <c r="K2289" s="14" t="str">
        <f t="shared" si="74"/>
        <v>Salida</v>
      </c>
    </row>
    <row r="2290" spans="1:11" x14ac:dyDescent="0.25">
      <c r="A2290" s="14">
        <v>2289</v>
      </c>
      <c r="B2290" s="14" t="e">
        <f>VLOOKUP('Ctrl+V'!#REF!,Data!$A$1:$B$200,2,0)</f>
        <v>#REF!</v>
      </c>
      <c r="C2290" s="19" t="e">
        <f>'Ctrl+V'!#REF!</f>
        <v>#REF!</v>
      </c>
      <c r="D2290" s="20" t="e">
        <f>'Ctrl+V'!#REF!</f>
        <v>#REF!</v>
      </c>
      <c r="E2290" s="14" t="e">
        <f>'Ctrl+V'!#REF!</f>
        <v>#REF!</v>
      </c>
      <c r="F2290" s="14" t="e">
        <f t="shared" si="75"/>
        <v>#REF!</v>
      </c>
      <c r="G2290" s="14" t="e">
        <f>VLOOKUP(F2290,'Time Chart'!$A$1:$D$25,4,0)</f>
        <v>#REF!</v>
      </c>
      <c r="H2290" s="21" t="e">
        <f>'Ctrl+V'!#REF!</f>
        <v>#REF!</v>
      </c>
      <c r="K2290" s="14" t="str">
        <f t="shared" si="74"/>
        <v>Salida</v>
      </c>
    </row>
    <row r="2291" spans="1:11" x14ac:dyDescent="0.25">
      <c r="A2291" s="14">
        <v>2290</v>
      </c>
      <c r="B2291" s="14" t="e">
        <f>VLOOKUP('Ctrl+V'!#REF!,Data!$A$1:$B$200,2,0)</f>
        <v>#REF!</v>
      </c>
      <c r="C2291" s="19" t="e">
        <f>'Ctrl+V'!#REF!</f>
        <v>#REF!</v>
      </c>
      <c r="D2291" s="20" t="e">
        <f>'Ctrl+V'!#REF!</f>
        <v>#REF!</v>
      </c>
      <c r="E2291" s="14" t="e">
        <f>'Ctrl+V'!#REF!</f>
        <v>#REF!</v>
      </c>
      <c r="F2291" s="14" t="e">
        <f t="shared" si="75"/>
        <v>#REF!</v>
      </c>
      <c r="G2291" s="14" t="e">
        <f>VLOOKUP(F2291,'Time Chart'!$A$1:$D$25,4,0)</f>
        <v>#REF!</v>
      </c>
      <c r="H2291" s="21" t="e">
        <f>'Ctrl+V'!#REF!</f>
        <v>#REF!</v>
      </c>
      <c r="K2291" s="14" t="str">
        <f t="shared" si="74"/>
        <v>Salida</v>
      </c>
    </row>
    <row r="2292" spans="1:11" x14ac:dyDescent="0.25">
      <c r="A2292" s="14">
        <v>2291</v>
      </c>
      <c r="B2292" s="14" t="e">
        <f>VLOOKUP('Ctrl+V'!#REF!,Data!$A$1:$B$200,2,0)</f>
        <v>#REF!</v>
      </c>
      <c r="C2292" s="19" t="e">
        <f>'Ctrl+V'!#REF!</f>
        <v>#REF!</v>
      </c>
      <c r="D2292" s="20" t="e">
        <f>'Ctrl+V'!#REF!</f>
        <v>#REF!</v>
      </c>
      <c r="E2292" s="14" t="e">
        <f>'Ctrl+V'!#REF!</f>
        <v>#REF!</v>
      </c>
      <c r="F2292" s="14" t="e">
        <f t="shared" si="75"/>
        <v>#REF!</v>
      </c>
      <c r="G2292" s="14" t="e">
        <f>VLOOKUP(F2292,'Time Chart'!$A$1:$D$25,4,0)</f>
        <v>#REF!</v>
      </c>
      <c r="H2292" s="21" t="e">
        <f>'Ctrl+V'!#REF!</f>
        <v>#REF!</v>
      </c>
      <c r="K2292" s="14" t="str">
        <f t="shared" si="74"/>
        <v>Salida</v>
      </c>
    </row>
    <row r="2293" spans="1:11" x14ac:dyDescent="0.25">
      <c r="A2293" s="14">
        <v>2292</v>
      </c>
      <c r="B2293" s="14" t="e">
        <f>VLOOKUP('Ctrl+V'!#REF!,Data!$A$1:$B$200,2,0)</f>
        <v>#REF!</v>
      </c>
      <c r="C2293" s="19" t="e">
        <f>'Ctrl+V'!#REF!</f>
        <v>#REF!</v>
      </c>
      <c r="D2293" s="20" t="e">
        <f>'Ctrl+V'!#REF!</f>
        <v>#REF!</v>
      </c>
      <c r="E2293" s="14" t="e">
        <f>'Ctrl+V'!#REF!</f>
        <v>#REF!</v>
      </c>
      <c r="F2293" s="14" t="e">
        <f t="shared" si="75"/>
        <v>#REF!</v>
      </c>
      <c r="G2293" s="14" t="e">
        <f>VLOOKUP(F2293,'Time Chart'!$A$1:$D$25,4,0)</f>
        <v>#REF!</v>
      </c>
      <c r="H2293" s="21" t="e">
        <f>'Ctrl+V'!#REF!</f>
        <v>#REF!</v>
      </c>
      <c r="K2293" s="14" t="str">
        <f t="shared" si="74"/>
        <v>Salida</v>
      </c>
    </row>
    <row r="2294" spans="1:11" x14ac:dyDescent="0.25">
      <c r="A2294" s="14">
        <v>2293</v>
      </c>
      <c r="B2294" s="14" t="e">
        <f>VLOOKUP('Ctrl+V'!#REF!,Data!$A$1:$B$200,2,0)</f>
        <v>#REF!</v>
      </c>
      <c r="C2294" s="19" t="e">
        <f>'Ctrl+V'!#REF!</f>
        <v>#REF!</v>
      </c>
      <c r="D2294" s="20" t="e">
        <f>'Ctrl+V'!#REF!</f>
        <v>#REF!</v>
      </c>
      <c r="E2294" s="14" t="e">
        <f>'Ctrl+V'!#REF!</f>
        <v>#REF!</v>
      </c>
      <c r="F2294" s="14" t="e">
        <f t="shared" si="75"/>
        <v>#REF!</v>
      </c>
      <c r="G2294" s="14" t="e">
        <f>VLOOKUP(F2294,'Time Chart'!$A$1:$D$25,4,0)</f>
        <v>#REF!</v>
      </c>
      <c r="H2294" s="21" t="e">
        <f>'Ctrl+V'!#REF!</f>
        <v>#REF!</v>
      </c>
      <c r="K2294" s="14" t="str">
        <f t="shared" si="74"/>
        <v>Salida</v>
      </c>
    </row>
    <row r="2295" spans="1:11" x14ac:dyDescent="0.25">
      <c r="A2295" s="14">
        <v>2294</v>
      </c>
      <c r="B2295" s="14" t="e">
        <f>VLOOKUP('Ctrl+V'!#REF!,Data!$A$1:$B$200,2,0)</f>
        <v>#REF!</v>
      </c>
      <c r="C2295" s="19" t="e">
        <f>'Ctrl+V'!#REF!</f>
        <v>#REF!</v>
      </c>
      <c r="D2295" s="20" t="e">
        <f>'Ctrl+V'!#REF!</f>
        <v>#REF!</v>
      </c>
      <c r="E2295" s="14" t="e">
        <f>'Ctrl+V'!#REF!</f>
        <v>#REF!</v>
      </c>
      <c r="F2295" s="14" t="e">
        <f t="shared" si="75"/>
        <v>#REF!</v>
      </c>
      <c r="G2295" s="14" t="e">
        <f>VLOOKUP(F2295,'Time Chart'!$A$1:$D$25,4,0)</f>
        <v>#REF!</v>
      </c>
      <c r="H2295" s="21" t="e">
        <f>'Ctrl+V'!#REF!</f>
        <v>#REF!</v>
      </c>
      <c r="K2295" s="14" t="str">
        <f t="shared" si="74"/>
        <v>Salida</v>
      </c>
    </row>
    <row r="2296" spans="1:11" x14ac:dyDescent="0.25">
      <c r="A2296" s="14">
        <v>2295</v>
      </c>
      <c r="B2296" s="14" t="e">
        <f>VLOOKUP('Ctrl+V'!#REF!,Data!$A$1:$B$200,2,0)</f>
        <v>#REF!</v>
      </c>
      <c r="C2296" s="19" t="e">
        <f>'Ctrl+V'!#REF!</f>
        <v>#REF!</v>
      </c>
      <c r="D2296" s="20" t="e">
        <f>'Ctrl+V'!#REF!</f>
        <v>#REF!</v>
      </c>
      <c r="E2296" s="14" t="e">
        <f>'Ctrl+V'!#REF!</f>
        <v>#REF!</v>
      </c>
      <c r="F2296" s="14" t="e">
        <f t="shared" si="75"/>
        <v>#REF!</v>
      </c>
      <c r="G2296" s="14" t="e">
        <f>VLOOKUP(F2296,'Time Chart'!$A$1:$D$25,4,0)</f>
        <v>#REF!</v>
      </c>
      <c r="H2296" s="21" t="e">
        <f>'Ctrl+V'!#REF!</f>
        <v>#REF!</v>
      </c>
      <c r="K2296" s="14" t="str">
        <f t="shared" si="74"/>
        <v>Salida</v>
      </c>
    </row>
    <row r="2297" spans="1:11" x14ac:dyDescent="0.25">
      <c r="A2297" s="14">
        <v>2296</v>
      </c>
      <c r="B2297" s="14" t="e">
        <f>VLOOKUP('Ctrl+V'!#REF!,Data!$A$1:$B$200,2,0)</f>
        <v>#REF!</v>
      </c>
      <c r="C2297" s="19" t="e">
        <f>'Ctrl+V'!#REF!</f>
        <v>#REF!</v>
      </c>
      <c r="D2297" s="20" t="e">
        <f>'Ctrl+V'!#REF!</f>
        <v>#REF!</v>
      </c>
      <c r="E2297" s="14" t="e">
        <f>'Ctrl+V'!#REF!</f>
        <v>#REF!</v>
      </c>
      <c r="F2297" s="14" t="e">
        <f t="shared" si="75"/>
        <v>#REF!</v>
      </c>
      <c r="G2297" s="14" t="e">
        <f>VLOOKUP(F2297,'Time Chart'!$A$1:$D$25,4,0)</f>
        <v>#REF!</v>
      </c>
      <c r="H2297" s="21" t="e">
        <f>'Ctrl+V'!#REF!</f>
        <v>#REF!</v>
      </c>
      <c r="K2297" s="14" t="str">
        <f t="shared" si="74"/>
        <v>Salida</v>
      </c>
    </row>
    <row r="2298" spans="1:11" x14ac:dyDescent="0.25">
      <c r="A2298" s="14">
        <v>2297</v>
      </c>
      <c r="B2298" s="14" t="e">
        <f>VLOOKUP('Ctrl+V'!#REF!,Data!$A$1:$B$200,2,0)</f>
        <v>#REF!</v>
      </c>
      <c r="C2298" s="19" t="e">
        <f>'Ctrl+V'!#REF!</f>
        <v>#REF!</v>
      </c>
      <c r="D2298" s="20" t="e">
        <f>'Ctrl+V'!#REF!</f>
        <v>#REF!</v>
      </c>
      <c r="E2298" s="14" t="e">
        <f>'Ctrl+V'!#REF!</f>
        <v>#REF!</v>
      </c>
      <c r="F2298" s="14" t="e">
        <f t="shared" si="75"/>
        <v>#REF!</v>
      </c>
      <c r="G2298" s="14" t="e">
        <f>VLOOKUP(F2298,'Time Chart'!$A$1:$D$25,4,0)</f>
        <v>#REF!</v>
      </c>
      <c r="H2298" s="21" t="e">
        <f>'Ctrl+V'!#REF!</f>
        <v>#REF!</v>
      </c>
      <c r="K2298" s="14" t="str">
        <f t="shared" si="74"/>
        <v>Salida</v>
      </c>
    </row>
    <row r="2299" spans="1:11" x14ac:dyDescent="0.25">
      <c r="A2299" s="14">
        <v>2298</v>
      </c>
      <c r="B2299" s="14" t="e">
        <f>VLOOKUP('Ctrl+V'!#REF!,Data!$A$1:$B$200,2,0)</f>
        <v>#REF!</v>
      </c>
      <c r="C2299" s="19" t="e">
        <f>'Ctrl+V'!#REF!</f>
        <v>#REF!</v>
      </c>
      <c r="D2299" s="20" t="e">
        <f>'Ctrl+V'!#REF!</f>
        <v>#REF!</v>
      </c>
      <c r="E2299" s="14" t="e">
        <f>'Ctrl+V'!#REF!</f>
        <v>#REF!</v>
      </c>
      <c r="F2299" s="14" t="e">
        <f t="shared" si="75"/>
        <v>#REF!</v>
      </c>
      <c r="G2299" s="14" t="e">
        <f>VLOOKUP(F2299,'Time Chart'!$A$1:$D$25,4,0)</f>
        <v>#REF!</v>
      </c>
      <c r="H2299" s="21" t="e">
        <f>'Ctrl+V'!#REF!</f>
        <v>#REF!</v>
      </c>
      <c r="K2299" s="14" t="str">
        <f t="shared" si="74"/>
        <v>Salida</v>
      </c>
    </row>
    <row r="2300" spans="1:11" x14ac:dyDescent="0.25">
      <c r="A2300" s="14">
        <v>2299</v>
      </c>
      <c r="B2300" s="14" t="e">
        <f>VLOOKUP('Ctrl+V'!#REF!,Data!$A$1:$B$200,2,0)</f>
        <v>#REF!</v>
      </c>
      <c r="C2300" s="19" t="e">
        <f>'Ctrl+V'!#REF!</f>
        <v>#REF!</v>
      </c>
      <c r="D2300" s="20" t="e">
        <f>'Ctrl+V'!#REF!</f>
        <v>#REF!</v>
      </c>
      <c r="E2300" s="14" t="e">
        <f>'Ctrl+V'!#REF!</f>
        <v>#REF!</v>
      </c>
      <c r="F2300" s="14" t="e">
        <f t="shared" si="75"/>
        <v>#REF!</v>
      </c>
      <c r="G2300" s="14" t="e">
        <f>VLOOKUP(F2300,'Time Chart'!$A$1:$D$25,4,0)</f>
        <v>#REF!</v>
      </c>
      <c r="H2300" s="21" t="e">
        <f>'Ctrl+V'!#REF!</f>
        <v>#REF!</v>
      </c>
      <c r="K2300" s="14" t="str">
        <f t="shared" si="74"/>
        <v>Salida</v>
      </c>
    </row>
    <row r="2301" spans="1:11" x14ac:dyDescent="0.25">
      <c r="A2301" s="14">
        <v>2300</v>
      </c>
      <c r="B2301" s="14" t="e">
        <f>VLOOKUP('Ctrl+V'!#REF!,Data!$A$1:$B$200,2,0)</f>
        <v>#REF!</v>
      </c>
      <c r="C2301" s="19" t="e">
        <f>'Ctrl+V'!#REF!</f>
        <v>#REF!</v>
      </c>
      <c r="D2301" s="20" t="e">
        <f>'Ctrl+V'!#REF!</f>
        <v>#REF!</v>
      </c>
      <c r="E2301" s="14" t="e">
        <f>'Ctrl+V'!#REF!</f>
        <v>#REF!</v>
      </c>
      <c r="F2301" s="14" t="e">
        <f t="shared" si="75"/>
        <v>#REF!</v>
      </c>
      <c r="G2301" s="14" t="e">
        <f>VLOOKUP(F2301,'Time Chart'!$A$1:$D$25,4,0)</f>
        <v>#REF!</v>
      </c>
      <c r="H2301" s="21" t="e">
        <f>'Ctrl+V'!#REF!</f>
        <v>#REF!</v>
      </c>
      <c r="K2301" s="14" t="str">
        <f t="shared" si="74"/>
        <v>Salida</v>
      </c>
    </row>
    <row r="2302" spans="1:11" x14ac:dyDescent="0.25">
      <c r="A2302" s="14">
        <v>2301</v>
      </c>
      <c r="B2302" s="14" t="e">
        <f>VLOOKUP('Ctrl+V'!#REF!,Data!$A$1:$B$200,2,0)</f>
        <v>#REF!</v>
      </c>
      <c r="C2302" s="19" t="e">
        <f>'Ctrl+V'!#REF!</f>
        <v>#REF!</v>
      </c>
      <c r="D2302" s="20" t="e">
        <f>'Ctrl+V'!#REF!</f>
        <v>#REF!</v>
      </c>
      <c r="E2302" s="14" t="e">
        <f>'Ctrl+V'!#REF!</f>
        <v>#REF!</v>
      </c>
      <c r="F2302" s="14" t="e">
        <f t="shared" si="75"/>
        <v>#REF!</v>
      </c>
      <c r="G2302" s="14" t="e">
        <f>VLOOKUP(F2302,'Time Chart'!$A$1:$D$25,4,0)</f>
        <v>#REF!</v>
      </c>
      <c r="H2302" s="21" t="e">
        <f>'Ctrl+V'!#REF!</f>
        <v>#REF!</v>
      </c>
      <c r="K2302" s="14" t="str">
        <f t="shared" si="74"/>
        <v>Salida</v>
      </c>
    </row>
    <row r="2303" spans="1:11" x14ac:dyDescent="0.25">
      <c r="A2303" s="14">
        <v>2302</v>
      </c>
      <c r="B2303" s="14" t="e">
        <f>VLOOKUP('Ctrl+V'!#REF!,Data!$A$1:$B$200,2,0)</f>
        <v>#REF!</v>
      </c>
      <c r="C2303" s="19" t="e">
        <f>'Ctrl+V'!#REF!</f>
        <v>#REF!</v>
      </c>
      <c r="D2303" s="20" t="e">
        <f>'Ctrl+V'!#REF!</f>
        <v>#REF!</v>
      </c>
      <c r="E2303" s="14" t="e">
        <f>'Ctrl+V'!#REF!</f>
        <v>#REF!</v>
      </c>
      <c r="F2303" s="14" t="e">
        <f t="shared" si="75"/>
        <v>#REF!</v>
      </c>
      <c r="G2303" s="14" t="e">
        <f>VLOOKUP(F2303,'Time Chart'!$A$1:$D$25,4,0)</f>
        <v>#REF!</v>
      </c>
      <c r="H2303" s="21" t="e">
        <f>'Ctrl+V'!#REF!</f>
        <v>#REF!</v>
      </c>
      <c r="K2303" s="14" t="str">
        <f t="shared" si="74"/>
        <v>Salida</v>
      </c>
    </row>
    <row r="2304" spans="1:11" x14ac:dyDescent="0.25">
      <c r="A2304" s="14">
        <v>2303</v>
      </c>
      <c r="B2304" s="14" t="e">
        <f>VLOOKUP('Ctrl+V'!#REF!,Data!$A$1:$B$200,2,0)</f>
        <v>#REF!</v>
      </c>
      <c r="C2304" s="19" t="e">
        <f>'Ctrl+V'!#REF!</f>
        <v>#REF!</v>
      </c>
      <c r="D2304" s="20" t="e">
        <f>'Ctrl+V'!#REF!</f>
        <v>#REF!</v>
      </c>
      <c r="E2304" s="14" t="e">
        <f>'Ctrl+V'!#REF!</f>
        <v>#REF!</v>
      </c>
      <c r="F2304" s="14" t="e">
        <f t="shared" si="75"/>
        <v>#REF!</v>
      </c>
      <c r="G2304" s="14" t="e">
        <f>VLOOKUP(F2304,'Time Chart'!$A$1:$D$25,4,0)</f>
        <v>#REF!</v>
      </c>
      <c r="H2304" s="21" t="e">
        <f>'Ctrl+V'!#REF!</f>
        <v>#REF!</v>
      </c>
      <c r="K2304" s="14" t="str">
        <f t="shared" si="74"/>
        <v>Salida</v>
      </c>
    </row>
    <row r="2305" spans="1:11" x14ac:dyDescent="0.25">
      <c r="A2305" s="14">
        <v>2304</v>
      </c>
      <c r="B2305" s="14" t="e">
        <f>VLOOKUP('Ctrl+V'!#REF!,Data!$A$1:$B$200,2,0)</f>
        <v>#REF!</v>
      </c>
      <c r="C2305" s="19" t="e">
        <f>'Ctrl+V'!#REF!</f>
        <v>#REF!</v>
      </c>
      <c r="D2305" s="20" t="e">
        <f>'Ctrl+V'!#REF!</f>
        <v>#REF!</v>
      </c>
      <c r="E2305" s="14" t="e">
        <f>'Ctrl+V'!#REF!</f>
        <v>#REF!</v>
      </c>
      <c r="F2305" s="14" t="e">
        <f t="shared" si="75"/>
        <v>#REF!</v>
      </c>
      <c r="G2305" s="14" t="e">
        <f>VLOOKUP(F2305,'Time Chart'!$A$1:$D$25,4,0)</f>
        <v>#REF!</v>
      </c>
      <c r="H2305" s="21" t="e">
        <f>'Ctrl+V'!#REF!</f>
        <v>#REF!</v>
      </c>
      <c r="K2305" s="14" t="str">
        <f t="shared" si="74"/>
        <v>Salida</v>
      </c>
    </row>
    <row r="2306" spans="1:11" x14ac:dyDescent="0.25">
      <c r="A2306" s="14">
        <v>2305</v>
      </c>
      <c r="B2306" s="14" t="e">
        <f>VLOOKUP('Ctrl+V'!#REF!,Data!$A$1:$B$200,2,0)</f>
        <v>#REF!</v>
      </c>
      <c r="C2306" s="19" t="e">
        <f>'Ctrl+V'!#REF!</f>
        <v>#REF!</v>
      </c>
      <c r="D2306" s="20" t="e">
        <f>'Ctrl+V'!#REF!</f>
        <v>#REF!</v>
      </c>
      <c r="E2306" s="14" t="e">
        <f>'Ctrl+V'!#REF!</f>
        <v>#REF!</v>
      </c>
      <c r="F2306" s="14" t="e">
        <f t="shared" si="75"/>
        <v>#REF!</v>
      </c>
      <c r="G2306" s="14" t="e">
        <f>VLOOKUP(F2306,'Time Chart'!$A$1:$D$25,4,0)</f>
        <v>#REF!</v>
      </c>
      <c r="H2306" s="21" t="e">
        <f>'Ctrl+V'!#REF!</f>
        <v>#REF!</v>
      </c>
      <c r="K2306" s="14" t="str">
        <f t="shared" si="74"/>
        <v>Salida</v>
      </c>
    </row>
    <row r="2307" spans="1:11" x14ac:dyDescent="0.25">
      <c r="A2307" s="14">
        <v>2306</v>
      </c>
      <c r="B2307" s="14" t="e">
        <f>VLOOKUP('Ctrl+V'!#REF!,Data!$A$1:$B$200,2,0)</f>
        <v>#REF!</v>
      </c>
      <c r="C2307" s="19" t="e">
        <f>'Ctrl+V'!#REF!</f>
        <v>#REF!</v>
      </c>
      <c r="D2307" s="20" t="e">
        <f>'Ctrl+V'!#REF!</f>
        <v>#REF!</v>
      </c>
      <c r="E2307" s="14" t="e">
        <f>'Ctrl+V'!#REF!</f>
        <v>#REF!</v>
      </c>
      <c r="F2307" s="14" t="e">
        <f t="shared" si="75"/>
        <v>#REF!</v>
      </c>
      <c r="G2307" s="14" t="e">
        <f>VLOOKUP(F2307,'Time Chart'!$A$1:$D$25,4,0)</f>
        <v>#REF!</v>
      </c>
      <c r="H2307" s="21" t="e">
        <f>'Ctrl+V'!#REF!</f>
        <v>#REF!</v>
      </c>
      <c r="K2307" s="14" t="str">
        <f t="shared" ref="K2307:K2370" si="76">IF(J2307="Santa Lucia","Llegada","Salida")</f>
        <v>Salida</v>
      </c>
    </row>
    <row r="2308" spans="1:11" x14ac:dyDescent="0.25">
      <c r="A2308" s="14">
        <v>2307</v>
      </c>
      <c r="B2308" s="14" t="e">
        <f>VLOOKUP('Ctrl+V'!#REF!,Data!$A$1:$B$200,2,0)</f>
        <v>#REF!</v>
      </c>
      <c r="C2308" s="19" t="e">
        <f>'Ctrl+V'!#REF!</f>
        <v>#REF!</v>
      </c>
      <c r="D2308" s="20" t="e">
        <f>'Ctrl+V'!#REF!</f>
        <v>#REF!</v>
      </c>
      <c r="E2308" s="14" t="e">
        <f>'Ctrl+V'!#REF!</f>
        <v>#REF!</v>
      </c>
      <c r="F2308" s="14" t="e">
        <f t="shared" si="75"/>
        <v>#REF!</v>
      </c>
      <c r="G2308" s="14" t="e">
        <f>VLOOKUP(F2308,'Time Chart'!$A$1:$D$25,4,0)</f>
        <v>#REF!</v>
      </c>
      <c r="H2308" s="21" t="e">
        <f>'Ctrl+V'!#REF!</f>
        <v>#REF!</v>
      </c>
      <c r="K2308" s="14" t="str">
        <f t="shared" si="76"/>
        <v>Salida</v>
      </c>
    </row>
    <row r="2309" spans="1:11" x14ac:dyDescent="0.25">
      <c r="A2309" s="14">
        <v>2308</v>
      </c>
      <c r="B2309" s="14" t="e">
        <f>VLOOKUP('Ctrl+V'!#REF!,Data!$A$1:$B$200,2,0)</f>
        <v>#REF!</v>
      </c>
      <c r="C2309" s="19" t="e">
        <f>'Ctrl+V'!#REF!</f>
        <v>#REF!</v>
      </c>
      <c r="D2309" s="20" t="e">
        <f>'Ctrl+V'!#REF!</f>
        <v>#REF!</v>
      </c>
      <c r="E2309" s="14" t="e">
        <f>'Ctrl+V'!#REF!</f>
        <v>#REF!</v>
      </c>
      <c r="F2309" s="14" t="e">
        <f t="shared" si="75"/>
        <v>#REF!</v>
      </c>
      <c r="G2309" s="14" t="e">
        <f>VLOOKUP(F2309,'Time Chart'!$A$1:$D$25,4,0)</f>
        <v>#REF!</v>
      </c>
      <c r="H2309" s="21" t="e">
        <f>'Ctrl+V'!#REF!</f>
        <v>#REF!</v>
      </c>
      <c r="K2309" s="14" t="str">
        <f t="shared" si="76"/>
        <v>Salida</v>
      </c>
    </row>
    <row r="2310" spans="1:11" x14ac:dyDescent="0.25">
      <c r="A2310" s="14">
        <v>2309</v>
      </c>
      <c r="B2310" s="14" t="e">
        <f>VLOOKUP('Ctrl+V'!#REF!,Data!$A$1:$B$200,2,0)</f>
        <v>#REF!</v>
      </c>
      <c r="C2310" s="19" t="e">
        <f>'Ctrl+V'!#REF!</f>
        <v>#REF!</v>
      </c>
      <c r="D2310" s="20" t="e">
        <f>'Ctrl+V'!#REF!</f>
        <v>#REF!</v>
      </c>
      <c r="E2310" s="14" t="e">
        <f>'Ctrl+V'!#REF!</f>
        <v>#REF!</v>
      </c>
      <c r="F2310" s="14" t="e">
        <f t="shared" si="75"/>
        <v>#REF!</v>
      </c>
      <c r="G2310" s="14" t="e">
        <f>VLOOKUP(F2310,'Time Chart'!$A$1:$D$25,4,0)</f>
        <v>#REF!</v>
      </c>
      <c r="H2310" s="21" t="e">
        <f>'Ctrl+V'!#REF!</f>
        <v>#REF!</v>
      </c>
      <c r="K2310" s="14" t="str">
        <f t="shared" si="76"/>
        <v>Salida</v>
      </c>
    </row>
    <row r="2311" spans="1:11" x14ac:dyDescent="0.25">
      <c r="A2311" s="14">
        <v>2310</v>
      </c>
      <c r="B2311" s="14" t="e">
        <f>VLOOKUP('Ctrl+V'!#REF!,Data!$A$1:$B$200,2,0)</f>
        <v>#REF!</v>
      </c>
      <c r="C2311" s="19" t="e">
        <f>'Ctrl+V'!#REF!</f>
        <v>#REF!</v>
      </c>
      <c r="D2311" s="20" t="e">
        <f>'Ctrl+V'!#REF!</f>
        <v>#REF!</v>
      </c>
      <c r="E2311" s="14" t="e">
        <f>'Ctrl+V'!#REF!</f>
        <v>#REF!</v>
      </c>
      <c r="F2311" s="14" t="e">
        <f t="shared" si="75"/>
        <v>#REF!</v>
      </c>
      <c r="G2311" s="14" t="e">
        <f>VLOOKUP(F2311,'Time Chart'!$A$1:$D$25,4,0)</f>
        <v>#REF!</v>
      </c>
      <c r="H2311" s="21" t="e">
        <f>'Ctrl+V'!#REF!</f>
        <v>#REF!</v>
      </c>
      <c r="K2311" s="14" t="str">
        <f t="shared" si="76"/>
        <v>Salida</v>
      </c>
    </row>
    <row r="2312" spans="1:11" x14ac:dyDescent="0.25">
      <c r="A2312" s="14">
        <v>2311</v>
      </c>
      <c r="B2312" s="14" t="e">
        <f>VLOOKUP('Ctrl+V'!#REF!,Data!$A$1:$B$200,2,0)</f>
        <v>#REF!</v>
      </c>
      <c r="C2312" s="19" t="e">
        <f>'Ctrl+V'!#REF!</f>
        <v>#REF!</v>
      </c>
      <c r="D2312" s="20" t="e">
        <f>'Ctrl+V'!#REF!</f>
        <v>#REF!</v>
      </c>
      <c r="E2312" s="14" t="e">
        <f>'Ctrl+V'!#REF!</f>
        <v>#REF!</v>
      </c>
      <c r="F2312" s="14" t="e">
        <f t="shared" si="75"/>
        <v>#REF!</v>
      </c>
      <c r="G2312" s="14" t="e">
        <f>VLOOKUP(F2312,'Time Chart'!$A$1:$D$25,4,0)</f>
        <v>#REF!</v>
      </c>
      <c r="H2312" s="21" t="e">
        <f>'Ctrl+V'!#REF!</f>
        <v>#REF!</v>
      </c>
      <c r="K2312" s="14" t="str">
        <f t="shared" si="76"/>
        <v>Salida</v>
      </c>
    </row>
    <row r="2313" spans="1:11" x14ac:dyDescent="0.25">
      <c r="A2313" s="14">
        <v>2312</v>
      </c>
      <c r="B2313" s="14" t="e">
        <f>VLOOKUP('Ctrl+V'!#REF!,Data!$A$1:$B$200,2,0)</f>
        <v>#REF!</v>
      </c>
      <c r="C2313" s="19" t="e">
        <f>'Ctrl+V'!#REF!</f>
        <v>#REF!</v>
      </c>
      <c r="D2313" s="20" t="e">
        <f>'Ctrl+V'!#REF!</f>
        <v>#REF!</v>
      </c>
      <c r="E2313" s="14" t="e">
        <f>'Ctrl+V'!#REF!</f>
        <v>#REF!</v>
      </c>
      <c r="F2313" s="14" t="e">
        <f t="shared" si="75"/>
        <v>#REF!</v>
      </c>
      <c r="G2313" s="14" t="e">
        <f>VLOOKUP(F2313,'Time Chart'!$A$1:$D$25,4,0)</f>
        <v>#REF!</v>
      </c>
      <c r="H2313" s="21" t="e">
        <f>'Ctrl+V'!#REF!</f>
        <v>#REF!</v>
      </c>
      <c r="K2313" s="14" t="str">
        <f t="shared" si="76"/>
        <v>Salida</v>
      </c>
    </row>
    <row r="2314" spans="1:11" x14ac:dyDescent="0.25">
      <c r="A2314" s="14">
        <v>2313</v>
      </c>
      <c r="B2314" s="14" t="e">
        <f>VLOOKUP('Ctrl+V'!#REF!,Data!$A$1:$B$200,2,0)</f>
        <v>#REF!</v>
      </c>
      <c r="C2314" s="19" t="e">
        <f>'Ctrl+V'!#REF!</f>
        <v>#REF!</v>
      </c>
      <c r="D2314" s="20" t="e">
        <f>'Ctrl+V'!#REF!</f>
        <v>#REF!</v>
      </c>
      <c r="E2314" s="14" t="e">
        <f>'Ctrl+V'!#REF!</f>
        <v>#REF!</v>
      </c>
      <c r="F2314" s="14" t="e">
        <f t="shared" si="75"/>
        <v>#REF!</v>
      </c>
      <c r="G2314" s="14" t="e">
        <f>VLOOKUP(F2314,'Time Chart'!$A$1:$D$25,4,0)</f>
        <v>#REF!</v>
      </c>
      <c r="H2314" s="21" t="e">
        <f>'Ctrl+V'!#REF!</f>
        <v>#REF!</v>
      </c>
      <c r="K2314" s="14" t="str">
        <f t="shared" si="76"/>
        <v>Salida</v>
      </c>
    </row>
    <row r="2315" spans="1:11" x14ac:dyDescent="0.25">
      <c r="A2315" s="14">
        <v>2314</v>
      </c>
      <c r="B2315" s="14" t="e">
        <f>VLOOKUP('Ctrl+V'!#REF!,Data!$A$1:$B$200,2,0)</f>
        <v>#REF!</v>
      </c>
      <c r="C2315" s="19" t="e">
        <f>'Ctrl+V'!#REF!</f>
        <v>#REF!</v>
      </c>
      <c r="D2315" s="20" t="e">
        <f>'Ctrl+V'!#REF!</f>
        <v>#REF!</v>
      </c>
      <c r="E2315" s="14" t="e">
        <f>'Ctrl+V'!#REF!</f>
        <v>#REF!</v>
      </c>
      <c r="F2315" s="14" t="e">
        <f t="shared" si="75"/>
        <v>#REF!</v>
      </c>
      <c r="G2315" s="14" t="e">
        <f>VLOOKUP(F2315,'Time Chart'!$A$1:$D$25,4,0)</f>
        <v>#REF!</v>
      </c>
      <c r="H2315" s="21" t="e">
        <f>'Ctrl+V'!#REF!</f>
        <v>#REF!</v>
      </c>
      <c r="K2315" s="14" t="str">
        <f t="shared" si="76"/>
        <v>Salida</v>
      </c>
    </row>
    <row r="2316" spans="1:11" x14ac:dyDescent="0.25">
      <c r="A2316" s="14">
        <v>2315</v>
      </c>
      <c r="B2316" s="14" t="e">
        <f>VLOOKUP('Ctrl+V'!#REF!,Data!$A$1:$B$200,2,0)</f>
        <v>#REF!</v>
      </c>
      <c r="C2316" s="19" t="e">
        <f>'Ctrl+V'!#REF!</f>
        <v>#REF!</v>
      </c>
      <c r="D2316" s="20" t="e">
        <f>'Ctrl+V'!#REF!</f>
        <v>#REF!</v>
      </c>
      <c r="E2316" s="14" t="e">
        <f>'Ctrl+V'!#REF!</f>
        <v>#REF!</v>
      </c>
      <c r="F2316" s="14" t="e">
        <f t="shared" si="75"/>
        <v>#REF!</v>
      </c>
      <c r="G2316" s="14" t="e">
        <f>VLOOKUP(F2316,'Time Chart'!$A$1:$D$25,4,0)</f>
        <v>#REF!</v>
      </c>
      <c r="H2316" s="21" t="e">
        <f>'Ctrl+V'!#REF!</f>
        <v>#REF!</v>
      </c>
      <c r="K2316" s="14" t="str">
        <f t="shared" si="76"/>
        <v>Salida</v>
      </c>
    </row>
    <row r="2317" spans="1:11" x14ac:dyDescent="0.25">
      <c r="A2317" s="14">
        <v>2316</v>
      </c>
      <c r="B2317" s="14" t="e">
        <f>VLOOKUP('Ctrl+V'!#REF!,Data!$A$1:$B$200,2,0)</f>
        <v>#REF!</v>
      </c>
      <c r="C2317" s="19" t="e">
        <f>'Ctrl+V'!#REF!</f>
        <v>#REF!</v>
      </c>
      <c r="D2317" s="20" t="e">
        <f>'Ctrl+V'!#REF!</f>
        <v>#REF!</v>
      </c>
      <c r="E2317" s="14" t="e">
        <f>'Ctrl+V'!#REF!</f>
        <v>#REF!</v>
      </c>
      <c r="F2317" s="14" t="e">
        <f t="shared" si="75"/>
        <v>#REF!</v>
      </c>
      <c r="G2317" s="14" t="e">
        <f>VLOOKUP(F2317,'Time Chart'!$A$1:$D$25,4,0)</f>
        <v>#REF!</v>
      </c>
      <c r="H2317" s="21" t="e">
        <f>'Ctrl+V'!#REF!</f>
        <v>#REF!</v>
      </c>
      <c r="K2317" s="14" t="str">
        <f t="shared" si="76"/>
        <v>Salida</v>
      </c>
    </row>
    <row r="2318" spans="1:11" x14ac:dyDescent="0.25">
      <c r="A2318" s="14">
        <v>2317</v>
      </c>
      <c r="B2318" s="14" t="e">
        <f>VLOOKUP('Ctrl+V'!#REF!,Data!$A$1:$B$200,2,0)</f>
        <v>#REF!</v>
      </c>
      <c r="C2318" s="19" t="e">
        <f>'Ctrl+V'!#REF!</f>
        <v>#REF!</v>
      </c>
      <c r="D2318" s="20" t="e">
        <f>'Ctrl+V'!#REF!</f>
        <v>#REF!</v>
      </c>
      <c r="E2318" s="14" t="e">
        <f>'Ctrl+V'!#REF!</f>
        <v>#REF!</v>
      </c>
      <c r="F2318" s="14" t="e">
        <f t="shared" si="75"/>
        <v>#REF!</v>
      </c>
      <c r="G2318" s="14" t="e">
        <f>VLOOKUP(F2318,'Time Chart'!$A$1:$D$25,4,0)</f>
        <v>#REF!</v>
      </c>
      <c r="H2318" s="21" t="e">
        <f>'Ctrl+V'!#REF!</f>
        <v>#REF!</v>
      </c>
      <c r="K2318" s="14" t="str">
        <f t="shared" si="76"/>
        <v>Salida</v>
      </c>
    </row>
    <row r="2319" spans="1:11" x14ac:dyDescent="0.25">
      <c r="A2319" s="14">
        <v>2318</v>
      </c>
      <c r="B2319" s="14" t="e">
        <f>VLOOKUP('Ctrl+V'!#REF!,Data!$A$1:$B$200,2,0)</f>
        <v>#REF!</v>
      </c>
      <c r="C2319" s="19" t="e">
        <f>'Ctrl+V'!#REF!</f>
        <v>#REF!</v>
      </c>
      <c r="D2319" s="20" t="e">
        <f>'Ctrl+V'!#REF!</f>
        <v>#REF!</v>
      </c>
      <c r="E2319" s="14" t="e">
        <f>'Ctrl+V'!#REF!</f>
        <v>#REF!</v>
      </c>
      <c r="F2319" s="14" t="e">
        <f t="shared" si="75"/>
        <v>#REF!</v>
      </c>
      <c r="G2319" s="14" t="e">
        <f>VLOOKUP(F2319,'Time Chart'!$A$1:$D$25,4,0)</f>
        <v>#REF!</v>
      </c>
      <c r="H2319" s="21" t="e">
        <f>'Ctrl+V'!#REF!</f>
        <v>#REF!</v>
      </c>
      <c r="K2319" s="14" t="str">
        <f t="shared" si="76"/>
        <v>Salida</v>
      </c>
    </row>
    <row r="2320" spans="1:11" x14ac:dyDescent="0.25">
      <c r="A2320" s="14">
        <v>2319</v>
      </c>
      <c r="B2320" s="14" t="e">
        <f>VLOOKUP('Ctrl+V'!#REF!,Data!$A$1:$B$200,2,0)</f>
        <v>#REF!</v>
      </c>
      <c r="C2320" s="19" t="e">
        <f>'Ctrl+V'!#REF!</f>
        <v>#REF!</v>
      </c>
      <c r="D2320" s="20" t="e">
        <f>'Ctrl+V'!#REF!</f>
        <v>#REF!</v>
      </c>
      <c r="E2320" s="14" t="e">
        <f>'Ctrl+V'!#REF!</f>
        <v>#REF!</v>
      </c>
      <c r="F2320" s="14" t="e">
        <f t="shared" si="75"/>
        <v>#REF!</v>
      </c>
      <c r="G2320" s="14" t="e">
        <f>VLOOKUP(F2320,'Time Chart'!$A$1:$D$25,4,0)</f>
        <v>#REF!</v>
      </c>
      <c r="H2320" s="21" t="e">
        <f>'Ctrl+V'!#REF!</f>
        <v>#REF!</v>
      </c>
      <c r="K2320" s="14" t="str">
        <f t="shared" si="76"/>
        <v>Salida</v>
      </c>
    </row>
    <row r="2321" spans="1:11" x14ac:dyDescent="0.25">
      <c r="A2321" s="14">
        <v>2320</v>
      </c>
      <c r="B2321" s="14" t="e">
        <f>VLOOKUP('Ctrl+V'!#REF!,Data!$A$1:$B$200,2,0)</f>
        <v>#REF!</v>
      </c>
      <c r="C2321" s="19" t="e">
        <f>'Ctrl+V'!#REF!</f>
        <v>#REF!</v>
      </c>
      <c r="D2321" s="20" t="e">
        <f>'Ctrl+V'!#REF!</f>
        <v>#REF!</v>
      </c>
      <c r="E2321" s="14" t="e">
        <f>'Ctrl+V'!#REF!</f>
        <v>#REF!</v>
      </c>
      <c r="F2321" s="14" t="e">
        <f t="shared" si="75"/>
        <v>#REF!</v>
      </c>
      <c r="G2321" s="14" t="e">
        <f>VLOOKUP(F2321,'Time Chart'!$A$1:$D$25,4,0)</f>
        <v>#REF!</v>
      </c>
      <c r="H2321" s="21" t="e">
        <f>'Ctrl+V'!#REF!</f>
        <v>#REF!</v>
      </c>
      <c r="K2321" s="14" t="str">
        <f t="shared" si="76"/>
        <v>Salida</v>
      </c>
    </row>
    <row r="2322" spans="1:11" x14ac:dyDescent="0.25">
      <c r="A2322" s="14">
        <v>2321</v>
      </c>
      <c r="B2322" s="14" t="e">
        <f>VLOOKUP('Ctrl+V'!#REF!,Data!$A$1:$B$200,2,0)</f>
        <v>#REF!</v>
      </c>
      <c r="C2322" s="19" t="e">
        <f>'Ctrl+V'!#REF!</f>
        <v>#REF!</v>
      </c>
      <c r="D2322" s="20" t="e">
        <f>'Ctrl+V'!#REF!</f>
        <v>#REF!</v>
      </c>
      <c r="E2322" s="14" t="e">
        <f>'Ctrl+V'!#REF!</f>
        <v>#REF!</v>
      </c>
      <c r="F2322" s="14" t="e">
        <f t="shared" si="75"/>
        <v>#REF!</v>
      </c>
      <c r="G2322" s="14" t="e">
        <f>VLOOKUP(F2322,'Time Chart'!$A$1:$D$25,4,0)</f>
        <v>#REF!</v>
      </c>
      <c r="H2322" s="21" t="e">
        <f>'Ctrl+V'!#REF!</f>
        <v>#REF!</v>
      </c>
      <c r="K2322" s="14" t="str">
        <f t="shared" si="76"/>
        <v>Salida</v>
      </c>
    </row>
    <row r="2323" spans="1:11" x14ac:dyDescent="0.25">
      <c r="A2323" s="14">
        <v>2322</v>
      </c>
      <c r="B2323" s="14" t="e">
        <f>VLOOKUP('Ctrl+V'!#REF!,Data!$A$1:$B$200,2,0)</f>
        <v>#REF!</v>
      </c>
      <c r="C2323" s="19" t="e">
        <f>'Ctrl+V'!#REF!</f>
        <v>#REF!</v>
      </c>
      <c r="D2323" s="20" t="e">
        <f>'Ctrl+V'!#REF!</f>
        <v>#REF!</v>
      </c>
      <c r="E2323" s="14" t="e">
        <f>'Ctrl+V'!#REF!</f>
        <v>#REF!</v>
      </c>
      <c r="F2323" s="14" t="e">
        <f t="shared" si="75"/>
        <v>#REF!</v>
      </c>
      <c r="G2323" s="14" t="e">
        <f>VLOOKUP(F2323,'Time Chart'!$A$1:$D$25,4,0)</f>
        <v>#REF!</v>
      </c>
      <c r="H2323" s="21" t="e">
        <f>'Ctrl+V'!#REF!</f>
        <v>#REF!</v>
      </c>
      <c r="K2323" s="14" t="str">
        <f t="shared" si="76"/>
        <v>Salida</v>
      </c>
    </row>
    <row r="2324" spans="1:11" x14ac:dyDescent="0.25">
      <c r="A2324" s="14">
        <v>2323</v>
      </c>
      <c r="B2324" s="14" t="e">
        <f>VLOOKUP('Ctrl+V'!#REF!,Data!$A$1:$B$200,2,0)</f>
        <v>#REF!</v>
      </c>
      <c r="C2324" s="19" t="e">
        <f>'Ctrl+V'!#REF!</f>
        <v>#REF!</v>
      </c>
      <c r="D2324" s="20" t="e">
        <f>'Ctrl+V'!#REF!</f>
        <v>#REF!</v>
      </c>
      <c r="E2324" s="14" t="e">
        <f>'Ctrl+V'!#REF!</f>
        <v>#REF!</v>
      </c>
      <c r="F2324" s="14" t="e">
        <f t="shared" si="75"/>
        <v>#REF!</v>
      </c>
      <c r="G2324" s="14" t="e">
        <f>VLOOKUP(F2324,'Time Chart'!$A$1:$D$25,4,0)</f>
        <v>#REF!</v>
      </c>
      <c r="H2324" s="21" t="e">
        <f>'Ctrl+V'!#REF!</f>
        <v>#REF!</v>
      </c>
      <c r="K2324" s="14" t="str">
        <f t="shared" si="76"/>
        <v>Salida</v>
      </c>
    </row>
    <row r="2325" spans="1:11" x14ac:dyDescent="0.25">
      <c r="A2325" s="14">
        <v>2324</v>
      </c>
      <c r="B2325" s="14" t="e">
        <f>VLOOKUP('Ctrl+V'!#REF!,Data!$A$1:$B$200,2,0)</f>
        <v>#REF!</v>
      </c>
      <c r="C2325" s="19" t="e">
        <f>'Ctrl+V'!#REF!</f>
        <v>#REF!</v>
      </c>
      <c r="D2325" s="20" t="e">
        <f>'Ctrl+V'!#REF!</f>
        <v>#REF!</v>
      </c>
      <c r="E2325" s="14" t="e">
        <f>'Ctrl+V'!#REF!</f>
        <v>#REF!</v>
      </c>
      <c r="F2325" s="14" t="e">
        <f t="shared" si="75"/>
        <v>#REF!</v>
      </c>
      <c r="G2325" s="14" t="e">
        <f>VLOOKUP(F2325,'Time Chart'!$A$1:$D$25,4,0)</f>
        <v>#REF!</v>
      </c>
      <c r="H2325" s="21" t="e">
        <f>'Ctrl+V'!#REF!</f>
        <v>#REF!</v>
      </c>
      <c r="K2325" s="14" t="str">
        <f t="shared" si="76"/>
        <v>Salida</v>
      </c>
    </row>
    <row r="2326" spans="1:11" x14ac:dyDescent="0.25">
      <c r="A2326" s="14">
        <v>2325</v>
      </c>
      <c r="B2326" s="14" t="e">
        <f>VLOOKUP('Ctrl+V'!#REF!,Data!$A$1:$B$200,2,0)</f>
        <v>#REF!</v>
      </c>
      <c r="C2326" s="19" t="e">
        <f>'Ctrl+V'!#REF!</f>
        <v>#REF!</v>
      </c>
      <c r="D2326" s="20" t="e">
        <f>'Ctrl+V'!#REF!</f>
        <v>#REF!</v>
      </c>
      <c r="E2326" s="14" t="e">
        <f>'Ctrl+V'!#REF!</f>
        <v>#REF!</v>
      </c>
      <c r="F2326" s="14" t="e">
        <f t="shared" si="75"/>
        <v>#REF!</v>
      </c>
      <c r="G2326" s="14" t="e">
        <f>VLOOKUP(F2326,'Time Chart'!$A$1:$D$25,4,0)</f>
        <v>#REF!</v>
      </c>
      <c r="H2326" s="21" t="e">
        <f>'Ctrl+V'!#REF!</f>
        <v>#REF!</v>
      </c>
      <c r="K2326" s="14" t="str">
        <f t="shared" si="76"/>
        <v>Salida</v>
      </c>
    </row>
    <row r="2327" spans="1:11" x14ac:dyDescent="0.25">
      <c r="A2327" s="14">
        <v>2326</v>
      </c>
      <c r="B2327" s="14" t="e">
        <f>VLOOKUP('Ctrl+V'!#REF!,Data!$A$1:$B$200,2,0)</f>
        <v>#REF!</v>
      </c>
      <c r="C2327" s="19" t="e">
        <f>'Ctrl+V'!#REF!</f>
        <v>#REF!</v>
      </c>
      <c r="D2327" s="20" t="e">
        <f>'Ctrl+V'!#REF!</f>
        <v>#REF!</v>
      </c>
      <c r="E2327" s="14" t="e">
        <f>'Ctrl+V'!#REF!</f>
        <v>#REF!</v>
      </c>
      <c r="F2327" s="14" t="e">
        <f t="shared" si="75"/>
        <v>#REF!</v>
      </c>
      <c r="G2327" s="14" t="e">
        <f>VLOOKUP(F2327,'Time Chart'!$A$1:$D$25,4,0)</f>
        <v>#REF!</v>
      </c>
      <c r="H2327" s="21" t="e">
        <f>'Ctrl+V'!#REF!</f>
        <v>#REF!</v>
      </c>
      <c r="K2327" s="14" t="str">
        <f t="shared" si="76"/>
        <v>Salida</v>
      </c>
    </row>
    <row r="2328" spans="1:11" x14ac:dyDescent="0.25">
      <c r="A2328" s="14">
        <v>2327</v>
      </c>
      <c r="B2328" s="14" t="e">
        <f>VLOOKUP('Ctrl+V'!#REF!,Data!$A$1:$B$200,2,0)</f>
        <v>#REF!</v>
      </c>
      <c r="C2328" s="19" t="e">
        <f>'Ctrl+V'!#REF!</f>
        <v>#REF!</v>
      </c>
      <c r="D2328" s="20" t="e">
        <f>'Ctrl+V'!#REF!</f>
        <v>#REF!</v>
      </c>
      <c r="E2328" s="14" t="e">
        <f>'Ctrl+V'!#REF!</f>
        <v>#REF!</v>
      </c>
      <c r="F2328" s="14" t="e">
        <f t="shared" si="75"/>
        <v>#REF!</v>
      </c>
      <c r="G2328" s="14" t="e">
        <f>VLOOKUP(F2328,'Time Chart'!$A$1:$D$25,4,0)</f>
        <v>#REF!</v>
      </c>
      <c r="H2328" s="21" t="e">
        <f>'Ctrl+V'!#REF!</f>
        <v>#REF!</v>
      </c>
      <c r="K2328" s="14" t="str">
        <f t="shared" si="76"/>
        <v>Salida</v>
      </c>
    </row>
    <row r="2329" spans="1:11" x14ac:dyDescent="0.25">
      <c r="A2329" s="14">
        <v>2328</v>
      </c>
      <c r="B2329" s="14" t="e">
        <f>VLOOKUP('Ctrl+V'!#REF!,Data!$A$1:$B$200,2,0)</f>
        <v>#REF!</v>
      </c>
      <c r="C2329" s="19" t="e">
        <f>'Ctrl+V'!#REF!</f>
        <v>#REF!</v>
      </c>
      <c r="D2329" s="20" t="e">
        <f>'Ctrl+V'!#REF!</f>
        <v>#REF!</v>
      </c>
      <c r="E2329" s="14" t="e">
        <f>'Ctrl+V'!#REF!</f>
        <v>#REF!</v>
      </c>
      <c r="F2329" s="14" t="e">
        <f t="shared" si="75"/>
        <v>#REF!</v>
      </c>
      <c r="G2329" s="14" t="e">
        <f>VLOOKUP(F2329,'Time Chart'!$A$1:$D$25,4,0)</f>
        <v>#REF!</v>
      </c>
      <c r="H2329" s="21" t="e">
        <f>'Ctrl+V'!#REF!</f>
        <v>#REF!</v>
      </c>
      <c r="K2329" s="14" t="str">
        <f t="shared" si="76"/>
        <v>Salida</v>
      </c>
    </row>
    <row r="2330" spans="1:11" x14ac:dyDescent="0.25">
      <c r="A2330" s="14">
        <v>2329</v>
      </c>
      <c r="B2330" s="14" t="e">
        <f>VLOOKUP('Ctrl+V'!#REF!,Data!$A$1:$B$200,2,0)</f>
        <v>#REF!</v>
      </c>
      <c r="C2330" s="19" t="e">
        <f>'Ctrl+V'!#REF!</f>
        <v>#REF!</v>
      </c>
      <c r="D2330" s="20" t="e">
        <f>'Ctrl+V'!#REF!</f>
        <v>#REF!</v>
      </c>
      <c r="E2330" s="14" t="e">
        <f>'Ctrl+V'!#REF!</f>
        <v>#REF!</v>
      </c>
      <c r="F2330" s="14" t="e">
        <f t="shared" si="75"/>
        <v>#REF!</v>
      </c>
      <c r="G2330" s="14" t="e">
        <f>VLOOKUP(F2330,'Time Chart'!$A$1:$D$25,4,0)</f>
        <v>#REF!</v>
      </c>
      <c r="H2330" s="21" t="e">
        <f>'Ctrl+V'!#REF!</f>
        <v>#REF!</v>
      </c>
      <c r="K2330" s="14" t="str">
        <f t="shared" si="76"/>
        <v>Salida</v>
      </c>
    </row>
    <row r="2331" spans="1:11" x14ac:dyDescent="0.25">
      <c r="A2331" s="14">
        <v>2330</v>
      </c>
      <c r="B2331" s="14" t="e">
        <f>VLOOKUP('Ctrl+V'!#REF!,Data!$A$1:$B$200,2,0)</f>
        <v>#REF!</v>
      </c>
      <c r="C2331" s="19" t="e">
        <f>'Ctrl+V'!#REF!</f>
        <v>#REF!</v>
      </c>
      <c r="D2331" s="20" t="e">
        <f>'Ctrl+V'!#REF!</f>
        <v>#REF!</v>
      </c>
      <c r="E2331" s="14" t="e">
        <f>'Ctrl+V'!#REF!</f>
        <v>#REF!</v>
      </c>
      <c r="F2331" s="14" t="e">
        <f t="shared" si="75"/>
        <v>#REF!</v>
      </c>
      <c r="G2331" s="14" t="e">
        <f>VLOOKUP(F2331,'Time Chart'!$A$1:$D$25,4,0)</f>
        <v>#REF!</v>
      </c>
      <c r="H2331" s="21" t="e">
        <f>'Ctrl+V'!#REF!</f>
        <v>#REF!</v>
      </c>
      <c r="K2331" s="14" t="str">
        <f t="shared" si="76"/>
        <v>Salida</v>
      </c>
    </row>
    <row r="2332" spans="1:11" x14ac:dyDescent="0.25">
      <c r="A2332" s="14">
        <v>2331</v>
      </c>
      <c r="B2332" s="14" t="e">
        <f>VLOOKUP('Ctrl+V'!#REF!,Data!$A$1:$B$200,2,0)</f>
        <v>#REF!</v>
      </c>
      <c r="C2332" s="19" t="e">
        <f>'Ctrl+V'!#REF!</f>
        <v>#REF!</v>
      </c>
      <c r="D2332" s="20" t="e">
        <f>'Ctrl+V'!#REF!</f>
        <v>#REF!</v>
      </c>
      <c r="E2332" s="14" t="e">
        <f>'Ctrl+V'!#REF!</f>
        <v>#REF!</v>
      </c>
      <c r="F2332" s="14" t="e">
        <f t="shared" si="75"/>
        <v>#REF!</v>
      </c>
      <c r="G2332" s="14" t="e">
        <f>VLOOKUP(F2332,'Time Chart'!$A$1:$D$25,4,0)</f>
        <v>#REF!</v>
      </c>
      <c r="H2332" s="21" t="e">
        <f>'Ctrl+V'!#REF!</f>
        <v>#REF!</v>
      </c>
      <c r="K2332" s="14" t="str">
        <f t="shared" si="76"/>
        <v>Salida</v>
      </c>
    </row>
    <row r="2333" spans="1:11" x14ac:dyDescent="0.25">
      <c r="A2333" s="14">
        <v>2332</v>
      </c>
      <c r="B2333" s="14" t="e">
        <f>VLOOKUP('Ctrl+V'!#REF!,Data!$A$1:$B$200,2,0)</f>
        <v>#REF!</v>
      </c>
      <c r="C2333" s="19" t="e">
        <f>'Ctrl+V'!#REF!</f>
        <v>#REF!</v>
      </c>
      <c r="D2333" s="20" t="e">
        <f>'Ctrl+V'!#REF!</f>
        <v>#REF!</v>
      </c>
      <c r="E2333" s="14" t="e">
        <f>'Ctrl+V'!#REF!</f>
        <v>#REF!</v>
      </c>
      <c r="F2333" s="14" t="e">
        <f t="shared" si="75"/>
        <v>#REF!</v>
      </c>
      <c r="G2333" s="14" t="e">
        <f>VLOOKUP(F2333,'Time Chart'!$A$1:$D$25,4,0)</f>
        <v>#REF!</v>
      </c>
      <c r="H2333" s="21" t="e">
        <f>'Ctrl+V'!#REF!</f>
        <v>#REF!</v>
      </c>
      <c r="K2333" s="14" t="str">
        <f t="shared" si="76"/>
        <v>Salida</v>
      </c>
    </row>
    <row r="2334" spans="1:11" x14ac:dyDescent="0.25">
      <c r="A2334" s="14">
        <v>2333</v>
      </c>
      <c r="B2334" s="14" t="e">
        <f>VLOOKUP('Ctrl+V'!#REF!,Data!$A$1:$B$200,2,0)</f>
        <v>#REF!</v>
      </c>
      <c r="C2334" s="19" t="e">
        <f>'Ctrl+V'!#REF!</f>
        <v>#REF!</v>
      </c>
      <c r="D2334" s="20" t="e">
        <f>'Ctrl+V'!#REF!</f>
        <v>#REF!</v>
      </c>
      <c r="E2334" s="14" t="e">
        <f>'Ctrl+V'!#REF!</f>
        <v>#REF!</v>
      </c>
      <c r="F2334" s="14" t="e">
        <f t="shared" si="75"/>
        <v>#REF!</v>
      </c>
      <c r="G2334" s="14" t="e">
        <f>VLOOKUP(F2334,'Time Chart'!$A$1:$D$25,4,0)</f>
        <v>#REF!</v>
      </c>
      <c r="H2334" s="21" t="e">
        <f>'Ctrl+V'!#REF!</f>
        <v>#REF!</v>
      </c>
      <c r="K2334" s="14" t="str">
        <f t="shared" si="76"/>
        <v>Salida</v>
      </c>
    </row>
    <row r="2335" spans="1:11" x14ac:dyDescent="0.25">
      <c r="A2335" s="14">
        <v>2334</v>
      </c>
      <c r="B2335" s="14" t="e">
        <f>VLOOKUP('Ctrl+V'!#REF!,Data!$A$1:$B$200,2,0)</f>
        <v>#REF!</v>
      </c>
      <c r="C2335" s="19" t="e">
        <f>'Ctrl+V'!#REF!</f>
        <v>#REF!</v>
      </c>
      <c r="D2335" s="20" t="e">
        <f>'Ctrl+V'!#REF!</f>
        <v>#REF!</v>
      </c>
      <c r="E2335" s="14" t="e">
        <f>'Ctrl+V'!#REF!</f>
        <v>#REF!</v>
      </c>
      <c r="F2335" s="14" t="e">
        <f t="shared" si="75"/>
        <v>#REF!</v>
      </c>
      <c r="G2335" s="14" t="e">
        <f>VLOOKUP(F2335,'Time Chart'!$A$1:$D$25,4,0)</f>
        <v>#REF!</v>
      </c>
      <c r="H2335" s="21" t="e">
        <f>'Ctrl+V'!#REF!</f>
        <v>#REF!</v>
      </c>
      <c r="K2335" s="14" t="str">
        <f t="shared" si="76"/>
        <v>Salida</v>
      </c>
    </row>
    <row r="2336" spans="1:11" x14ac:dyDescent="0.25">
      <c r="A2336" s="14">
        <v>2335</v>
      </c>
      <c r="B2336" s="14" t="e">
        <f>VLOOKUP('Ctrl+V'!#REF!,Data!$A$1:$B$200,2,0)</f>
        <v>#REF!</v>
      </c>
      <c r="C2336" s="19" t="e">
        <f>'Ctrl+V'!#REF!</f>
        <v>#REF!</v>
      </c>
      <c r="D2336" s="20" t="e">
        <f>'Ctrl+V'!#REF!</f>
        <v>#REF!</v>
      </c>
      <c r="E2336" s="14" t="e">
        <f>'Ctrl+V'!#REF!</f>
        <v>#REF!</v>
      </c>
      <c r="F2336" s="14" t="e">
        <f t="shared" si="75"/>
        <v>#REF!</v>
      </c>
      <c r="G2336" s="14" t="e">
        <f>VLOOKUP(F2336,'Time Chart'!$A$1:$D$25,4,0)</f>
        <v>#REF!</v>
      </c>
      <c r="H2336" s="21" t="e">
        <f>'Ctrl+V'!#REF!</f>
        <v>#REF!</v>
      </c>
      <c r="K2336" s="14" t="str">
        <f t="shared" si="76"/>
        <v>Salida</v>
      </c>
    </row>
    <row r="2337" spans="1:11" x14ac:dyDescent="0.25">
      <c r="A2337" s="14">
        <v>2336</v>
      </c>
      <c r="B2337" s="14" t="e">
        <f>VLOOKUP('Ctrl+V'!#REF!,Data!$A$1:$B$200,2,0)</f>
        <v>#REF!</v>
      </c>
      <c r="C2337" s="19" t="e">
        <f>'Ctrl+V'!#REF!</f>
        <v>#REF!</v>
      </c>
      <c r="D2337" s="20" t="e">
        <f>'Ctrl+V'!#REF!</f>
        <v>#REF!</v>
      </c>
      <c r="E2337" s="14" t="e">
        <f>'Ctrl+V'!#REF!</f>
        <v>#REF!</v>
      </c>
      <c r="F2337" s="14" t="e">
        <f t="shared" si="75"/>
        <v>#REF!</v>
      </c>
      <c r="G2337" s="14" t="e">
        <f>VLOOKUP(F2337,'Time Chart'!$A$1:$D$25,4,0)</f>
        <v>#REF!</v>
      </c>
      <c r="H2337" s="21" t="e">
        <f>'Ctrl+V'!#REF!</f>
        <v>#REF!</v>
      </c>
      <c r="K2337" s="14" t="str">
        <f t="shared" si="76"/>
        <v>Salida</v>
      </c>
    </row>
    <row r="2338" spans="1:11" x14ac:dyDescent="0.25">
      <c r="A2338" s="14">
        <v>2337</v>
      </c>
      <c r="B2338" s="14" t="e">
        <f>VLOOKUP('Ctrl+V'!#REF!,Data!$A$1:$B$200,2,0)</f>
        <v>#REF!</v>
      </c>
      <c r="C2338" s="19" t="e">
        <f>'Ctrl+V'!#REF!</f>
        <v>#REF!</v>
      </c>
      <c r="D2338" s="20" t="e">
        <f>'Ctrl+V'!#REF!</f>
        <v>#REF!</v>
      </c>
      <c r="E2338" s="14" t="e">
        <f>'Ctrl+V'!#REF!</f>
        <v>#REF!</v>
      </c>
      <c r="F2338" s="14" t="e">
        <f t="shared" si="75"/>
        <v>#REF!</v>
      </c>
      <c r="G2338" s="14" t="e">
        <f>VLOOKUP(F2338,'Time Chart'!$A$1:$D$25,4,0)</f>
        <v>#REF!</v>
      </c>
      <c r="H2338" s="21" t="e">
        <f>'Ctrl+V'!#REF!</f>
        <v>#REF!</v>
      </c>
      <c r="K2338" s="14" t="str">
        <f t="shared" si="76"/>
        <v>Salida</v>
      </c>
    </row>
    <row r="2339" spans="1:11" x14ac:dyDescent="0.25">
      <c r="A2339" s="14">
        <v>2338</v>
      </c>
      <c r="B2339" s="14" t="e">
        <f>VLOOKUP('Ctrl+V'!#REF!,Data!$A$1:$B$200,2,0)</f>
        <v>#REF!</v>
      </c>
      <c r="C2339" s="19" t="e">
        <f>'Ctrl+V'!#REF!</f>
        <v>#REF!</v>
      </c>
      <c r="D2339" s="20" t="e">
        <f>'Ctrl+V'!#REF!</f>
        <v>#REF!</v>
      </c>
      <c r="E2339" s="14" t="e">
        <f>'Ctrl+V'!#REF!</f>
        <v>#REF!</v>
      </c>
      <c r="F2339" s="14" t="e">
        <f t="shared" si="75"/>
        <v>#REF!</v>
      </c>
      <c r="G2339" s="14" t="e">
        <f>VLOOKUP(F2339,'Time Chart'!$A$1:$D$25,4,0)</f>
        <v>#REF!</v>
      </c>
      <c r="H2339" s="21" t="e">
        <f>'Ctrl+V'!#REF!</f>
        <v>#REF!</v>
      </c>
      <c r="K2339" s="14" t="str">
        <f t="shared" si="76"/>
        <v>Salida</v>
      </c>
    </row>
    <row r="2340" spans="1:11" x14ac:dyDescent="0.25">
      <c r="A2340" s="14">
        <v>2339</v>
      </c>
      <c r="B2340" s="14" t="e">
        <f>VLOOKUP('Ctrl+V'!#REF!,Data!$A$1:$B$200,2,0)</f>
        <v>#REF!</v>
      </c>
      <c r="C2340" s="19" t="e">
        <f>'Ctrl+V'!#REF!</f>
        <v>#REF!</v>
      </c>
      <c r="D2340" s="20" t="e">
        <f>'Ctrl+V'!#REF!</f>
        <v>#REF!</v>
      </c>
      <c r="E2340" s="14" t="e">
        <f>'Ctrl+V'!#REF!</f>
        <v>#REF!</v>
      </c>
      <c r="F2340" s="14" t="e">
        <f t="shared" si="75"/>
        <v>#REF!</v>
      </c>
      <c r="G2340" s="14" t="e">
        <f>VLOOKUP(F2340,'Time Chart'!$A$1:$D$25,4,0)</f>
        <v>#REF!</v>
      </c>
      <c r="H2340" s="21" t="e">
        <f>'Ctrl+V'!#REF!</f>
        <v>#REF!</v>
      </c>
      <c r="K2340" s="14" t="str">
        <f t="shared" si="76"/>
        <v>Salida</v>
      </c>
    </row>
    <row r="2341" spans="1:11" x14ac:dyDescent="0.25">
      <c r="A2341" s="14">
        <v>2340</v>
      </c>
      <c r="B2341" s="14" t="e">
        <f>VLOOKUP('Ctrl+V'!#REF!,Data!$A$1:$B$200,2,0)</f>
        <v>#REF!</v>
      </c>
      <c r="C2341" s="19" t="e">
        <f>'Ctrl+V'!#REF!</f>
        <v>#REF!</v>
      </c>
      <c r="D2341" s="20" t="e">
        <f>'Ctrl+V'!#REF!</f>
        <v>#REF!</v>
      </c>
      <c r="E2341" s="14" t="e">
        <f>'Ctrl+V'!#REF!</f>
        <v>#REF!</v>
      </c>
      <c r="F2341" s="14" t="e">
        <f t="shared" si="75"/>
        <v>#REF!</v>
      </c>
      <c r="G2341" s="14" t="e">
        <f>VLOOKUP(F2341,'Time Chart'!$A$1:$D$25,4,0)</f>
        <v>#REF!</v>
      </c>
      <c r="H2341" s="21" t="e">
        <f>'Ctrl+V'!#REF!</f>
        <v>#REF!</v>
      </c>
      <c r="K2341" s="14" t="str">
        <f t="shared" si="76"/>
        <v>Salida</v>
      </c>
    </row>
    <row r="2342" spans="1:11" x14ac:dyDescent="0.25">
      <c r="A2342" s="14">
        <v>2341</v>
      </c>
      <c r="B2342" s="14" t="e">
        <f>VLOOKUP('Ctrl+V'!#REF!,Data!$A$1:$B$200,2,0)</f>
        <v>#REF!</v>
      </c>
      <c r="C2342" s="19" t="e">
        <f>'Ctrl+V'!#REF!</f>
        <v>#REF!</v>
      </c>
      <c r="D2342" s="20" t="e">
        <f>'Ctrl+V'!#REF!</f>
        <v>#REF!</v>
      </c>
      <c r="E2342" s="14" t="e">
        <f>'Ctrl+V'!#REF!</f>
        <v>#REF!</v>
      </c>
      <c r="F2342" s="14" t="e">
        <f t="shared" si="75"/>
        <v>#REF!</v>
      </c>
      <c r="G2342" s="14" t="e">
        <f>VLOOKUP(F2342,'Time Chart'!$A$1:$D$25,4,0)</f>
        <v>#REF!</v>
      </c>
      <c r="H2342" s="21" t="e">
        <f>'Ctrl+V'!#REF!</f>
        <v>#REF!</v>
      </c>
      <c r="K2342" s="14" t="str">
        <f t="shared" si="76"/>
        <v>Salida</v>
      </c>
    </row>
    <row r="2343" spans="1:11" x14ac:dyDescent="0.25">
      <c r="A2343" s="14">
        <v>2342</v>
      </c>
      <c r="B2343" s="14" t="e">
        <f>VLOOKUP('Ctrl+V'!#REF!,Data!$A$1:$B$200,2,0)</f>
        <v>#REF!</v>
      </c>
      <c r="C2343" s="19" t="e">
        <f>'Ctrl+V'!#REF!</f>
        <v>#REF!</v>
      </c>
      <c r="D2343" s="20" t="e">
        <f>'Ctrl+V'!#REF!</f>
        <v>#REF!</v>
      </c>
      <c r="E2343" s="14" t="e">
        <f>'Ctrl+V'!#REF!</f>
        <v>#REF!</v>
      </c>
      <c r="F2343" s="14" t="e">
        <f t="shared" si="75"/>
        <v>#REF!</v>
      </c>
      <c r="G2343" s="14" t="e">
        <f>VLOOKUP(F2343,'Time Chart'!$A$1:$D$25,4,0)</f>
        <v>#REF!</v>
      </c>
      <c r="H2343" s="21" t="e">
        <f>'Ctrl+V'!#REF!</f>
        <v>#REF!</v>
      </c>
      <c r="K2343" s="14" t="str">
        <f t="shared" si="76"/>
        <v>Salida</v>
      </c>
    </row>
    <row r="2344" spans="1:11" x14ac:dyDescent="0.25">
      <c r="A2344" s="14">
        <v>2343</v>
      </c>
      <c r="B2344" s="14" t="e">
        <f>VLOOKUP('Ctrl+V'!#REF!,Data!$A$1:$B$200,2,0)</f>
        <v>#REF!</v>
      </c>
      <c r="C2344" s="19" t="e">
        <f>'Ctrl+V'!#REF!</f>
        <v>#REF!</v>
      </c>
      <c r="D2344" s="20" t="e">
        <f>'Ctrl+V'!#REF!</f>
        <v>#REF!</v>
      </c>
      <c r="E2344" s="14" t="e">
        <f>'Ctrl+V'!#REF!</f>
        <v>#REF!</v>
      </c>
      <c r="F2344" s="14" t="e">
        <f t="shared" si="75"/>
        <v>#REF!</v>
      </c>
      <c r="G2344" s="14" t="e">
        <f>VLOOKUP(F2344,'Time Chart'!$A$1:$D$25,4,0)</f>
        <v>#REF!</v>
      </c>
      <c r="H2344" s="21" t="e">
        <f>'Ctrl+V'!#REF!</f>
        <v>#REF!</v>
      </c>
      <c r="K2344" s="14" t="str">
        <f t="shared" si="76"/>
        <v>Salida</v>
      </c>
    </row>
    <row r="2345" spans="1:11" x14ac:dyDescent="0.25">
      <c r="A2345" s="14">
        <v>2344</v>
      </c>
      <c r="B2345" s="14" t="e">
        <f>VLOOKUP('Ctrl+V'!#REF!,Data!$A$1:$B$200,2,0)</f>
        <v>#REF!</v>
      </c>
      <c r="C2345" s="19" t="e">
        <f>'Ctrl+V'!#REF!</f>
        <v>#REF!</v>
      </c>
      <c r="D2345" s="20" t="e">
        <f>'Ctrl+V'!#REF!</f>
        <v>#REF!</v>
      </c>
      <c r="E2345" s="14" t="e">
        <f>'Ctrl+V'!#REF!</f>
        <v>#REF!</v>
      </c>
      <c r="F2345" s="14" t="e">
        <f t="shared" si="75"/>
        <v>#REF!</v>
      </c>
      <c r="G2345" s="14" t="e">
        <f>VLOOKUP(F2345,'Time Chart'!$A$1:$D$25,4,0)</f>
        <v>#REF!</v>
      </c>
      <c r="H2345" s="21" t="e">
        <f>'Ctrl+V'!#REF!</f>
        <v>#REF!</v>
      </c>
      <c r="K2345" s="14" t="str">
        <f t="shared" si="76"/>
        <v>Salida</v>
      </c>
    </row>
    <row r="2346" spans="1:11" x14ac:dyDescent="0.25">
      <c r="A2346" s="14">
        <v>2345</v>
      </c>
      <c r="B2346" s="14" t="e">
        <f>VLOOKUP('Ctrl+V'!#REF!,Data!$A$1:$B$200,2,0)</f>
        <v>#REF!</v>
      </c>
      <c r="C2346" s="19" t="e">
        <f>'Ctrl+V'!#REF!</f>
        <v>#REF!</v>
      </c>
      <c r="D2346" s="20" t="e">
        <f>'Ctrl+V'!#REF!</f>
        <v>#REF!</v>
      </c>
      <c r="E2346" s="14" t="e">
        <f>'Ctrl+V'!#REF!</f>
        <v>#REF!</v>
      </c>
      <c r="F2346" s="14" t="e">
        <f t="shared" si="75"/>
        <v>#REF!</v>
      </c>
      <c r="G2346" s="14" t="e">
        <f>VLOOKUP(F2346,'Time Chart'!$A$1:$D$25,4,0)</f>
        <v>#REF!</v>
      </c>
      <c r="H2346" s="21" t="e">
        <f>'Ctrl+V'!#REF!</f>
        <v>#REF!</v>
      </c>
      <c r="K2346" s="14" t="str">
        <f t="shared" si="76"/>
        <v>Salida</v>
      </c>
    </row>
    <row r="2347" spans="1:11" x14ac:dyDescent="0.25">
      <c r="A2347" s="14">
        <v>2346</v>
      </c>
      <c r="B2347" s="14" t="e">
        <f>VLOOKUP('Ctrl+V'!#REF!,Data!$A$1:$B$200,2,0)</f>
        <v>#REF!</v>
      </c>
      <c r="C2347" s="19" t="e">
        <f>'Ctrl+V'!#REF!</f>
        <v>#REF!</v>
      </c>
      <c r="D2347" s="20" t="e">
        <f>'Ctrl+V'!#REF!</f>
        <v>#REF!</v>
      </c>
      <c r="E2347" s="14" t="e">
        <f>'Ctrl+V'!#REF!</f>
        <v>#REF!</v>
      </c>
      <c r="F2347" s="14" t="e">
        <f t="shared" si="75"/>
        <v>#REF!</v>
      </c>
      <c r="G2347" s="14" t="e">
        <f>VLOOKUP(F2347,'Time Chart'!$A$1:$D$25,4,0)</f>
        <v>#REF!</v>
      </c>
      <c r="H2347" s="21" t="e">
        <f>'Ctrl+V'!#REF!</f>
        <v>#REF!</v>
      </c>
      <c r="K2347" s="14" t="str">
        <f t="shared" si="76"/>
        <v>Salida</v>
      </c>
    </row>
    <row r="2348" spans="1:11" x14ac:dyDescent="0.25">
      <c r="A2348" s="14">
        <v>2347</v>
      </c>
      <c r="B2348" s="14" t="e">
        <f>VLOOKUP('Ctrl+V'!#REF!,Data!$A$1:$B$200,2,0)</f>
        <v>#REF!</v>
      </c>
      <c r="C2348" s="19" t="e">
        <f>'Ctrl+V'!#REF!</f>
        <v>#REF!</v>
      </c>
      <c r="D2348" s="20" t="e">
        <f>'Ctrl+V'!#REF!</f>
        <v>#REF!</v>
      </c>
      <c r="E2348" s="14" t="e">
        <f>'Ctrl+V'!#REF!</f>
        <v>#REF!</v>
      </c>
      <c r="F2348" s="14" t="e">
        <f t="shared" si="75"/>
        <v>#REF!</v>
      </c>
      <c r="G2348" s="14" t="e">
        <f>VLOOKUP(F2348,'Time Chart'!$A$1:$D$25,4,0)</f>
        <v>#REF!</v>
      </c>
      <c r="H2348" s="21" t="e">
        <f>'Ctrl+V'!#REF!</f>
        <v>#REF!</v>
      </c>
      <c r="K2348" s="14" t="str">
        <f t="shared" si="76"/>
        <v>Salida</v>
      </c>
    </row>
    <row r="2349" spans="1:11" x14ac:dyDescent="0.25">
      <c r="A2349" s="14">
        <v>2348</v>
      </c>
      <c r="B2349" s="14" t="e">
        <f>VLOOKUP('Ctrl+V'!#REF!,Data!$A$1:$B$200,2,0)</f>
        <v>#REF!</v>
      </c>
      <c r="C2349" s="19" t="e">
        <f>'Ctrl+V'!#REF!</f>
        <v>#REF!</v>
      </c>
      <c r="D2349" s="20" t="e">
        <f>'Ctrl+V'!#REF!</f>
        <v>#REF!</v>
      </c>
      <c r="E2349" s="14" t="e">
        <f>'Ctrl+V'!#REF!</f>
        <v>#REF!</v>
      </c>
      <c r="F2349" s="14" t="e">
        <f t="shared" si="75"/>
        <v>#REF!</v>
      </c>
      <c r="G2349" s="14" t="e">
        <f>VLOOKUP(F2349,'Time Chart'!$A$1:$D$25,4,0)</f>
        <v>#REF!</v>
      </c>
      <c r="H2349" s="21" t="e">
        <f>'Ctrl+V'!#REF!</f>
        <v>#REF!</v>
      </c>
      <c r="K2349" s="14" t="str">
        <f t="shared" si="76"/>
        <v>Salida</v>
      </c>
    </row>
    <row r="2350" spans="1:11" x14ac:dyDescent="0.25">
      <c r="A2350" s="14">
        <v>2349</v>
      </c>
      <c r="B2350" s="14" t="e">
        <f>VLOOKUP('Ctrl+V'!#REF!,Data!$A$1:$B$200,2,0)</f>
        <v>#REF!</v>
      </c>
      <c r="C2350" s="19" t="e">
        <f>'Ctrl+V'!#REF!</f>
        <v>#REF!</v>
      </c>
      <c r="D2350" s="20" t="e">
        <f>'Ctrl+V'!#REF!</f>
        <v>#REF!</v>
      </c>
      <c r="E2350" s="14" t="e">
        <f>'Ctrl+V'!#REF!</f>
        <v>#REF!</v>
      </c>
      <c r="F2350" s="14" t="e">
        <f t="shared" si="75"/>
        <v>#REF!</v>
      </c>
      <c r="G2350" s="14" t="e">
        <f>VLOOKUP(F2350,'Time Chart'!$A$1:$D$25,4,0)</f>
        <v>#REF!</v>
      </c>
      <c r="H2350" s="21" t="e">
        <f>'Ctrl+V'!#REF!</f>
        <v>#REF!</v>
      </c>
      <c r="K2350" s="14" t="str">
        <f t="shared" si="76"/>
        <v>Salida</v>
      </c>
    </row>
    <row r="2351" spans="1:11" x14ac:dyDescent="0.25">
      <c r="A2351" s="14">
        <v>2350</v>
      </c>
      <c r="B2351" s="14" t="e">
        <f>VLOOKUP('Ctrl+V'!#REF!,Data!$A$1:$B$200,2,0)</f>
        <v>#REF!</v>
      </c>
      <c r="C2351" s="19" t="e">
        <f>'Ctrl+V'!#REF!</f>
        <v>#REF!</v>
      </c>
      <c r="D2351" s="20" t="e">
        <f>'Ctrl+V'!#REF!</f>
        <v>#REF!</v>
      </c>
      <c r="E2351" s="14" t="e">
        <f>'Ctrl+V'!#REF!</f>
        <v>#REF!</v>
      </c>
      <c r="F2351" s="14" t="e">
        <f t="shared" si="75"/>
        <v>#REF!</v>
      </c>
      <c r="G2351" s="14" t="e">
        <f>VLOOKUP(F2351,'Time Chart'!$A$1:$D$25,4,0)</f>
        <v>#REF!</v>
      </c>
      <c r="H2351" s="21" t="e">
        <f>'Ctrl+V'!#REF!</f>
        <v>#REF!</v>
      </c>
      <c r="K2351" s="14" t="str">
        <f t="shared" si="76"/>
        <v>Salida</v>
      </c>
    </row>
    <row r="2352" spans="1:11" x14ac:dyDescent="0.25">
      <c r="A2352" s="14">
        <v>2351</v>
      </c>
      <c r="B2352" s="14" t="e">
        <f>VLOOKUP('Ctrl+V'!#REF!,Data!$A$1:$B$200,2,0)</f>
        <v>#REF!</v>
      </c>
      <c r="C2352" s="19" t="e">
        <f>'Ctrl+V'!#REF!</f>
        <v>#REF!</v>
      </c>
      <c r="D2352" s="20" t="e">
        <f>'Ctrl+V'!#REF!</f>
        <v>#REF!</v>
      </c>
      <c r="E2352" s="14" t="e">
        <f>'Ctrl+V'!#REF!</f>
        <v>#REF!</v>
      </c>
      <c r="F2352" s="14" t="e">
        <f t="shared" si="75"/>
        <v>#REF!</v>
      </c>
      <c r="G2352" s="14" t="e">
        <f>VLOOKUP(F2352,'Time Chart'!$A$1:$D$25,4,0)</f>
        <v>#REF!</v>
      </c>
      <c r="H2352" s="21" t="e">
        <f>'Ctrl+V'!#REF!</f>
        <v>#REF!</v>
      </c>
      <c r="K2352" s="14" t="str">
        <f t="shared" si="76"/>
        <v>Salida</v>
      </c>
    </row>
    <row r="2353" spans="1:11" x14ac:dyDescent="0.25">
      <c r="A2353" s="14">
        <v>2352</v>
      </c>
      <c r="B2353" s="14" t="e">
        <f>VLOOKUP('Ctrl+V'!#REF!,Data!$A$1:$B$200,2,0)</f>
        <v>#REF!</v>
      </c>
      <c r="C2353" s="19" t="e">
        <f>'Ctrl+V'!#REF!</f>
        <v>#REF!</v>
      </c>
      <c r="D2353" s="20" t="e">
        <f>'Ctrl+V'!#REF!</f>
        <v>#REF!</v>
      </c>
      <c r="E2353" s="14" t="e">
        <f>'Ctrl+V'!#REF!</f>
        <v>#REF!</v>
      </c>
      <c r="F2353" s="14" t="e">
        <f t="shared" ref="F2353:F2416" si="77">ROUNDDOWN(HOUR(C2353),1)+1</f>
        <v>#REF!</v>
      </c>
      <c r="G2353" s="14" t="e">
        <f>VLOOKUP(F2353,'Time Chart'!$A$1:$D$25,4,0)</f>
        <v>#REF!</v>
      </c>
      <c r="H2353" s="21" t="e">
        <f>'Ctrl+V'!#REF!</f>
        <v>#REF!</v>
      </c>
      <c r="K2353" s="14" t="str">
        <f t="shared" si="76"/>
        <v>Salida</v>
      </c>
    </row>
    <row r="2354" spans="1:11" x14ac:dyDescent="0.25">
      <c r="A2354" s="14">
        <v>2353</v>
      </c>
      <c r="B2354" s="14" t="e">
        <f>VLOOKUP('Ctrl+V'!#REF!,Data!$A$1:$B$200,2,0)</f>
        <v>#REF!</v>
      </c>
      <c r="C2354" s="19" t="e">
        <f>'Ctrl+V'!#REF!</f>
        <v>#REF!</v>
      </c>
      <c r="D2354" s="20" t="e">
        <f>'Ctrl+V'!#REF!</f>
        <v>#REF!</v>
      </c>
      <c r="E2354" s="14" t="e">
        <f>'Ctrl+V'!#REF!</f>
        <v>#REF!</v>
      </c>
      <c r="F2354" s="14" t="e">
        <f t="shared" si="77"/>
        <v>#REF!</v>
      </c>
      <c r="G2354" s="14" t="e">
        <f>VLOOKUP(F2354,'Time Chart'!$A$1:$D$25,4,0)</f>
        <v>#REF!</v>
      </c>
      <c r="H2354" s="21" t="e">
        <f>'Ctrl+V'!#REF!</f>
        <v>#REF!</v>
      </c>
      <c r="K2354" s="14" t="str">
        <f t="shared" si="76"/>
        <v>Salida</v>
      </c>
    </row>
    <row r="2355" spans="1:11" x14ac:dyDescent="0.25">
      <c r="A2355" s="14">
        <v>2354</v>
      </c>
      <c r="B2355" s="14" t="e">
        <f>VLOOKUP('Ctrl+V'!#REF!,Data!$A$1:$B$200,2,0)</f>
        <v>#REF!</v>
      </c>
      <c r="C2355" s="19" t="e">
        <f>'Ctrl+V'!#REF!</f>
        <v>#REF!</v>
      </c>
      <c r="D2355" s="20" t="e">
        <f>'Ctrl+V'!#REF!</f>
        <v>#REF!</v>
      </c>
      <c r="E2355" s="14" t="e">
        <f>'Ctrl+V'!#REF!</f>
        <v>#REF!</v>
      </c>
      <c r="F2355" s="14" t="e">
        <f t="shared" si="77"/>
        <v>#REF!</v>
      </c>
      <c r="G2355" s="14" t="e">
        <f>VLOOKUP(F2355,'Time Chart'!$A$1:$D$25,4,0)</f>
        <v>#REF!</v>
      </c>
      <c r="H2355" s="21" t="e">
        <f>'Ctrl+V'!#REF!</f>
        <v>#REF!</v>
      </c>
      <c r="K2355" s="14" t="str">
        <f t="shared" si="76"/>
        <v>Salida</v>
      </c>
    </row>
    <row r="2356" spans="1:11" x14ac:dyDescent="0.25">
      <c r="A2356" s="14">
        <v>2355</v>
      </c>
      <c r="B2356" s="14" t="e">
        <f>VLOOKUP('Ctrl+V'!#REF!,Data!$A$1:$B$200,2,0)</f>
        <v>#REF!</v>
      </c>
      <c r="C2356" s="19" t="e">
        <f>'Ctrl+V'!#REF!</f>
        <v>#REF!</v>
      </c>
      <c r="D2356" s="20" t="e">
        <f>'Ctrl+V'!#REF!</f>
        <v>#REF!</v>
      </c>
      <c r="E2356" s="14" t="e">
        <f>'Ctrl+V'!#REF!</f>
        <v>#REF!</v>
      </c>
      <c r="F2356" s="14" t="e">
        <f t="shared" si="77"/>
        <v>#REF!</v>
      </c>
      <c r="G2356" s="14" t="e">
        <f>VLOOKUP(F2356,'Time Chart'!$A$1:$D$25,4,0)</f>
        <v>#REF!</v>
      </c>
      <c r="H2356" s="21" t="e">
        <f>'Ctrl+V'!#REF!</f>
        <v>#REF!</v>
      </c>
      <c r="K2356" s="14" t="str">
        <f t="shared" si="76"/>
        <v>Salida</v>
      </c>
    </row>
    <row r="2357" spans="1:11" x14ac:dyDescent="0.25">
      <c r="A2357" s="14">
        <v>2356</v>
      </c>
      <c r="B2357" s="14" t="e">
        <f>VLOOKUP('Ctrl+V'!#REF!,Data!$A$1:$B$200,2,0)</f>
        <v>#REF!</v>
      </c>
      <c r="C2357" s="19" t="e">
        <f>'Ctrl+V'!#REF!</f>
        <v>#REF!</v>
      </c>
      <c r="D2357" s="20" t="e">
        <f>'Ctrl+V'!#REF!</f>
        <v>#REF!</v>
      </c>
      <c r="E2357" s="14" t="e">
        <f>'Ctrl+V'!#REF!</f>
        <v>#REF!</v>
      </c>
      <c r="F2357" s="14" t="e">
        <f t="shared" si="77"/>
        <v>#REF!</v>
      </c>
      <c r="G2357" s="14" t="e">
        <f>VLOOKUP(F2357,'Time Chart'!$A$1:$D$25,4,0)</f>
        <v>#REF!</v>
      </c>
      <c r="H2357" s="21" t="e">
        <f>'Ctrl+V'!#REF!</f>
        <v>#REF!</v>
      </c>
      <c r="K2357" s="14" t="str">
        <f t="shared" si="76"/>
        <v>Salida</v>
      </c>
    </row>
    <row r="2358" spans="1:11" x14ac:dyDescent="0.25">
      <c r="A2358" s="14">
        <v>2357</v>
      </c>
      <c r="B2358" s="14" t="e">
        <f>VLOOKUP('Ctrl+V'!#REF!,Data!$A$1:$B$200,2,0)</f>
        <v>#REF!</v>
      </c>
      <c r="C2358" s="19" t="e">
        <f>'Ctrl+V'!#REF!</f>
        <v>#REF!</v>
      </c>
      <c r="D2358" s="20" t="e">
        <f>'Ctrl+V'!#REF!</f>
        <v>#REF!</v>
      </c>
      <c r="E2358" s="14" t="e">
        <f>'Ctrl+V'!#REF!</f>
        <v>#REF!</v>
      </c>
      <c r="F2358" s="14" t="e">
        <f t="shared" si="77"/>
        <v>#REF!</v>
      </c>
      <c r="G2358" s="14" t="e">
        <f>VLOOKUP(F2358,'Time Chart'!$A$1:$D$25,4,0)</f>
        <v>#REF!</v>
      </c>
      <c r="H2358" s="21" t="e">
        <f>'Ctrl+V'!#REF!</f>
        <v>#REF!</v>
      </c>
      <c r="K2358" s="14" t="str">
        <f t="shared" si="76"/>
        <v>Salida</v>
      </c>
    </row>
    <row r="2359" spans="1:11" x14ac:dyDescent="0.25">
      <c r="A2359" s="14">
        <v>2358</v>
      </c>
      <c r="B2359" s="14" t="e">
        <f>VLOOKUP('Ctrl+V'!#REF!,Data!$A$1:$B$200,2,0)</f>
        <v>#REF!</v>
      </c>
      <c r="C2359" s="19" t="e">
        <f>'Ctrl+V'!#REF!</f>
        <v>#REF!</v>
      </c>
      <c r="D2359" s="20" t="e">
        <f>'Ctrl+V'!#REF!</f>
        <v>#REF!</v>
      </c>
      <c r="E2359" s="14" t="e">
        <f>'Ctrl+V'!#REF!</f>
        <v>#REF!</v>
      </c>
      <c r="F2359" s="14" t="e">
        <f t="shared" si="77"/>
        <v>#REF!</v>
      </c>
      <c r="G2359" s="14" t="e">
        <f>VLOOKUP(F2359,'Time Chart'!$A$1:$D$25,4,0)</f>
        <v>#REF!</v>
      </c>
      <c r="H2359" s="21" t="e">
        <f>'Ctrl+V'!#REF!</f>
        <v>#REF!</v>
      </c>
      <c r="K2359" s="14" t="str">
        <f t="shared" si="76"/>
        <v>Salida</v>
      </c>
    </row>
    <row r="2360" spans="1:11" x14ac:dyDescent="0.25">
      <c r="A2360" s="14">
        <v>2359</v>
      </c>
      <c r="B2360" s="14" t="e">
        <f>VLOOKUP('Ctrl+V'!#REF!,Data!$A$1:$B$200,2,0)</f>
        <v>#REF!</v>
      </c>
      <c r="C2360" s="19" t="e">
        <f>'Ctrl+V'!#REF!</f>
        <v>#REF!</v>
      </c>
      <c r="D2360" s="20" t="e">
        <f>'Ctrl+V'!#REF!</f>
        <v>#REF!</v>
      </c>
      <c r="E2360" s="14" t="e">
        <f>'Ctrl+V'!#REF!</f>
        <v>#REF!</v>
      </c>
      <c r="F2360" s="14" t="e">
        <f t="shared" si="77"/>
        <v>#REF!</v>
      </c>
      <c r="G2360" s="14" t="e">
        <f>VLOOKUP(F2360,'Time Chart'!$A$1:$D$25,4,0)</f>
        <v>#REF!</v>
      </c>
      <c r="H2360" s="21" t="e">
        <f>'Ctrl+V'!#REF!</f>
        <v>#REF!</v>
      </c>
      <c r="K2360" s="14" t="str">
        <f t="shared" si="76"/>
        <v>Salida</v>
      </c>
    </row>
    <row r="2361" spans="1:11" x14ac:dyDescent="0.25">
      <c r="A2361" s="14">
        <v>2360</v>
      </c>
      <c r="B2361" s="14" t="e">
        <f>VLOOKUP('Ctrl+V'!#REF!,Data!$A$1:$B$200,2,0)</f>
        <v>#REF!</v>
      </c>
      <c r="C2361" s="19" t="e">
        <f>'Ctrl+V'!#REF!</f>
        <v>#REF!</v>
      </c>
      <c r="D2361" s="20" t="e">
        <f>'Ctrl+V'!#REF!</f>
        <v>#REF!</v>
      </c>
      <c r="E2361" s="14" t="e">
        <f>'Ctrl+V'!#REF!</f>
        <v>#REF!</v>
      </c>
      <c r="F2361" s="14" t="e">
        <f t="shared" si="77"/>
        <v>#REF!</v>
      </c>
      <c r="G2361" s="14" t="e">
        <f>VLOOKUP(F2361,'Time Chart'!$A$1:$D$25,4,0)</f>
        <v>#REF!</v>
      </c>
      <c r="H2361" s="21" t="e">
        <f>'Ctrl+V'!#REF!</f>
        <v>#REF!</v>
      </c>
      <c r="K2361" s="14" t="str">
        <f t="shared" si="76"/>
        <v>Salida</v>
      </c>
    </row>
    <row r="2362" spans="1:11" x14ac:dyDescent="0.25">
      <c r="A2362" s="14">
        <v>2361</v>
      </c>
      <c r="B2362" s="14" t="e">
        <f>VLOOKUP('Ctrl+V'!#REF!,Data!$A$1:$B$200,2,0)</f>
        <v>#REF!</v>
      </c>
      <c r="C2362" s="19" t="e">
        <f>'Ctrl+V'!#REF!</f>
        <v>#REF!</v>
      </c>
      <c r="D2362" s="20" t="e">
        <f>'Ctrl+V'!#REF!</f>
        <v>#REF!</v>
      </c>
      <c r="E2362" s="14" t="e">
        <f>'Ctrl+V'!#REF!</f>
        <v>#REF!</v>
      </c>
      <c r="F2362" s="14" t="e">
        <f t="shared" si="77"/>
        <v>#REF!</v>
      </c>
      <c r="G2362" s="14" t="e">
        <f>VLOOKUP(F2362,'Time Chart'!$A$1:$D$25,4,0)</f>
        <v>#REF!</v>
      </c>
      <c r="H2362" s="21" t="e">
        <f>'Ctrl+V'!#REF!</f>
        <v>#REF!</v>
      </c>
      <c r="K2362" s="14" t="str">
        <f t="shared" si="76"/>
        <v>Salida</v>
      </c>
    </row>
    <row r="2363" spans="1:11" x14ac:dyDescent="0.25">
      <c r="A2363" s="14">
        <v>2362</v>
      </c>
      <c r="B2363" s="14" t="e">
        <f>VLOOKUP('Ctrl+V'!#REF!,Data!$A$1:$B$200,2,0)</f>
        <v>#REF!</v>
      </c>
      <c r="C2363" s="19" t="e">
        <f>'Ctrl+V'!#REF!</f>
        <v>#REF!</v>
      </c>
      <c r="D2363" s="20" t="e">
        <f>'Ctrl+V'!#REF!</f>
        <v>#REF!</v>
      </c>
      <c r="E2363" s="14" t="e">
        <f>'Ctrl+V'!#REF!</f>
        <v>#REF!</v>
      </c>
      <c r="F2363" s="14" t="e">
        <f t="shared" si="77"/>
        <v>#REF!</v>
      </c>
      <c r="G2363" s="14" t="e">
        <f>VLOOKUP(F2363,'Time Chart'!$A$1:$D$25,4,0)</f>
        <v>#REF!</v>
      </c>
      <c r="H2363" s="21" t="e">
        <f>'Ctrl+V'!#REF!</f>
        <v>#REF!</v>
      </c>
      <c r="K2363" s="14" t="str">
        <f t="shared" si="76"/>
        <v>Salida</v>
      </c>
    </row>
    <row r="2364" spans="1:11" x14ac:dyDescent="0.25">
      <c r="A2364" s="14">
        <v>2363</v>
      </c>
      <c r="B2364" s="14" t="e">
        <f>VLOOKUP('Ctrl+V'!#REF!,Data!$A$1:$B$200,2,0)</f>
        <v>#REF!</v>
      </c>
      <c r="C2364" s="19" t="e">
        <f>'Ctrl+V'!#REF!</f>
        <v>#REF!</v>
      </c>
      <c r="D2364" s="20" t="e">
        <f>'Ctrl+V'!#REF!</f>
        <v>#REF!</v>
      </c>
      <c r="E2364" s="14" t="e">
        <f>'Ctrl+V'!#REF!</f>
        <v>#REF!</v>
      </c>
      <c r="F2364" s="14" t="e">
        <f t="shared" si="77"/>
        <v>#REF!</v>
      </c>
      <c r="G2364" s="14" t="e">
        <f>VLOOKUP(F2364,'Time Chart'!$A$1:$D$25,4,0)</f>
        <v>#REF!</v>
      </c>
      <c r="H2364" s="21" t="e">
        <f>'Ctrl+V'!#REF!</f>
        <v>#REF!</v>
      </c>
      <c r="K2364" s="14" t="str">
        <f t="shared" si="76"/>
        <v>Salida</v>
      </c>
    </row>
    <row r="2365" spans="1:11" x14ac:dyDescent="0.25">
      <c r="A2365" s="14">
        <v>2364</v>
      </c>
      <c r="B2365" s="14" t="e">
        <f>VLOOKUP('Ctrl+V'!#REF!,Data!$A$1:$B$200,2,0)</f>
        <v>#REF!</v>
      </c>
      <c r="C2365" s="19" t="e">
        <f>'Ctrl+V'!#REF!</f>
        <v>#REF!</v>
      </c>
      <c r="D2365" s="20" t="e">
        <f>'Ctrl+V'!#REF!</f>
        <v>#REF!</v>
      </c>
      <c r="E2365" s="14" t="e">
        <f>'Ctrl+V'!#REF!</f>
        <v>#REF!</v>
      </c>
      <c r="F2365" s="14" t="e">
        <f t="shared" si="77"/>
        <v>#REF!</v>
      </c>
      <c r="G2365" s="14" t="e">
        <f>VLOOKUP(F2365,'Time Chart'!$A$1:$D$25,4,0)</f>
        <v>#REF!</v>
      </c>
      <c r="H2365" s="21" t="e">
        <f>'Ctrl+V'!#REF!</f>
        <v>#REF!</v>
      </c>
      <c r="K2365" s="14" t="str">
        <f t="shared" si="76"/>
        <v>Salida</v>
      </c>
    </row>
    <row r="2366" spans="1:11" x14ac:dyDescent="0.25">
      <c r="A2366" s="14">
        <v>2365</v>
      </c>
      <c r="B2366" s="14" t="e">
        <f>VLOOKUP('Ctrl+V'!#REF!,Data!$A$1:$B$200,2,0)</f>
        <v>#REF!</v>
      </c>
      <c r="C2366" s="19" t="e">
        <f>'Ctrl+V'!#REF!</f>
        <v>#REF!</v>
      </c>
      <c r="D2366" s="20" t="e">
        <f>'Ctrl+V'!#REF!</f>
        <v>#REF!</v>
      </c>
      <c r="E2366" s="14" t="e">
        <f>'Ctrl+V'!#REF!</f>
        <v>#REF!</v>
      </c>
      <c r="F2366" s="14" t="e">
        <f t="shared" si="77"/>
        <v>#REF!</v>
      </c>
      <c r="G2366" s="14" t="e">
        <f>VLOOKUP(F2366,'Time Chart'!$A$1:$D$25,4,0)</f>
        <v>#REF!</v>
      </c>
      <c r="H2366" s="21" t="e">
        <f>'Ctrl+V'!#REF!</f>
        <v>#REF!</v>
      </c>
      <c r="K2366" s="14" t="str">
        <f t="shared" si="76"/>
        <v>Salida</v>
      </c>
    </row>
    <row r="2367" spans="1:11" x14ac:dyDescent="0.25">
      <c r="A2367" s="14">
        <v>2366</v>
      </c>
      <c r="B2367" s="14" t="e">
        <f>VLOOKUP('Ctrl+V'!#REF!,Data!$A$1:$B$200,2,0)</f>
        <v>#REF!</v>
      </c>
      <c r="C2367" s="19" t="e">
        <f>'Ctrl+V'!#REF!</f>
        <v>#REF!</v>
      </c>
      <c r="D2367" s="20" t="e">
        <f>'Ctrl+V'!#REF!</f>
        <v>#REF!</v>
      </c>
      <c r="E2367" s="14" t="e">
        <f>'Ctrl+V'!#REF!</f>
        <v>#REF!</v>
      </c>
      <c r="F2367" s="14" t="e">
        <f t="shared" si="77"/>
        <v>#REF!</v>
      </c>
      <c r="G2367" s="14" t="e">
        <f>VLOOKUP(F2367,'Time Chart'!$A$1:$D$25,4,0)</f>
        <v>#REF!</v>
      </c>
      <c r="H2367" s="21" t="e">
        <f>'Ctrl+V'!#REF!</f>
        <v>#REF!</v>
      </c>
      <c r="K2367" s="14" t="str">
        <f t="shared" si="76"/>
        <v>Salida</v>
      </c>
    </row>
    <row r="2368" spans="1:11" x14ac:dyDescent="0.25">
      <c r="A2368" s="14">
        <v>2367</v>
      </c>
      <c r="B2368" s="14" t="e">
        <f>VLOOKUP('Ctrl+V'!#REF!,Data!$A$1:$B$200,2,0)</f>
        <v>#REF!</v>
      </c>
      <c r="C2368" s="19" t="e">
        <f>'Ctrl+V'!#REF!</f>
        <v>#REF!</v>
      </c>
      <c r="D2368" s="20" t="e">
        <f>'Ctrl+V'!#REF!</f>
        <v>#REF!</v>
      </c>
      <c r="E2368" s="14" t="e">
        <f>'Ctrl+V'!#REF!</f>
        <v>#REF!</v>
      </c>
      <c r="F2368" s="14" t="e">
        <f t="shared" si="77"/>
        <v>#REF!</v>
      </c>
      <c r="G2368" s="14" t="e">
        <f>VLOOKUP(F2368,'Time Chart'!$A$1:$D$25,4,0)</f>
        <v>#REF!</v>
      </c>
      <c r="H2368" s="21" t="e">
        <f>'Ctrl+V'!#REF!</f>
        <v>#REF!</v>
      </c>
      <c r="K2368" s="14" t="str">
        <f t="shared" si="76"/>
        <v>Salida</v>
      </c>
    </row>
    <row r="2369" spans="1:11" x14ac:dyDescent="0.25">
      <c r="A2369" s="14">
        <v>2368</v>
      </c>
      <c r="B2369" s="14" t="e">
        <f>VLOOKUP('Ctrl+V'!#REF!,Data!$A$1:$B$200,2,0)</f>
        <v>#REF!</v>
      </c>
      <c r="C2369" s="19" t="e">
        <f>'Ctrl+V'!#REF!</f>
        <v>#REF!</v>
      </c>
      <c r="D2369" s="20" t="e">
        <f>'Ctrl+V'!#REF!</f>
        <v>#REF!</v>
      </c>
      <c r="E2369" s="14" t="e">
        <f>'Ctrl+V'!#REF!</f>
        <v>#REF!</v>
      </c>
      <c r="F2369" s="14" t="e">
        <f t="shared" si="77"/>
        <v>#REF!</v>
      </c>
      <c r="G2369" s="14" t="e">
        <f>VLOOKUP(F2369,'Time Chart'!$A$1:$D$25,4,0)</f>
        <v>#REF!</v>
      </c>
      <c r="H2369" s="21" t="e">
        <f>'Ctrl+V'!#REF!</f>
        <v>#REF!</v>
      </c>
      <c r="K2369" s="14" t="str">
        <f t="shared" si="76"/>
        <v>Salida</v>
      </c>
    </row>
    <row r="2370" spans="1:11" x14ac:dyDescent="0.25">
      <c r="A2370" s="14">
        <v>2369</v>
      </c>
      <c r="B2370" s="14" t="e">
        <f>VLOOKUP('Ctrl+V'!#REF!,Data!$A$1:$B$200,2,0)</f>
        <v>#REF!</v>
      </c>
      <c r="C2370" s="19" t="e">
        <f>'Ctrl+V'!#REF!</f>
        <v>#REF!</v>
      </c>
      <c r="D2370" s="20" t="e">
        <f>'Ctrl+V'!#REF!</f>
        <v>#REF!</v>
      </c>
      <c r="E2370" s="14" t="e">
        <f>'Ctrl+V'!#REF!</f>
        <v>#REF!</v>
      </c>
      <c r="F2370" s="14" t="e">
        <f t="shared" si="77"/>
        <v>#REF!</v>
      </c>
      <c r="G2370" s="14" t="e">
        <f>VLOOKUP(F2370,'Time Chart'!$A$1:$D$25,4,0)</f>
        <v>#REF!</v>
      </c>
      <c r="H2370" s="21" t="e">
        <f>'Ctrl+V'!#REF!</f>
        <v>#REF!</v>
      </c>
      <c r="K2370" s="14" t="str">
        <f t="shared" si="76"/>
        <v>Salida</v>
      </c>
    </row>
    <row r="2371" spans="1:11" x14ac:dyDescent="0.25">
      <c r="A2371" s="14">
        <v>2370</v>
      </c>
      <c r="B2371" s="14" t="e">
        <f>VLOOKUP('Ctrl+V'!#REF!,Data!$A$1:$B$200,2,0)</f>
        <v>#REF!</v>
      </c>
      <c r="C2371" s="19" t="e">
        <f>'Ctrl+V'!#REF!</f>
        <v>#REF!</v>
      </c>
      <c r="D2371" s="20" t="e">
        <f>'Ctrl+V'!#REF!</f>
        <v>#REF!</v>
      </c>
      <c r="E2371" s="14" t="e">
        <f>'Ctrl+V'!#REF!</f>
        <v>#REF!</v>
      </c>
      <c r="F2371" s="14" t="e">
        <f t="shared" si="77"/>
        <v>#REF!</v>
      </c>
      <c r="G2371" s="14" t="e">
        <f>VLOOKUP(F2371,'Time Chart'!$A$1:$D$25,4,0)</f>
        <v>#REF!</v>
      </c>
      <c r="H2371" s="21" t="e">
        <f>'Ctrl+V'!#REF!</f>
        <v>#REF!</v>
      </c>
      <c r="K2371" s="14" t="str">
        <f t="shared" ref="K2371:K2434" si="78">IF(J2371="Santa Lucia","Llegada","Salida")</f>
        <v>Salida</v>
      </c>
    </row>
    <row r="2372" spans="1:11" x14ac:dyDescent="0.25">
      <c r="A2372" s="14">
        <v>2371</v>
      </c>
      <c r="B2372" s="14" t="e">
        <f>VLOOKUP('Ctrl+V'!#REF!,Data!$A$1:$B$200,2,0)</f>
        <v>#REF!</v>
      </c>
      <c r="C2372" s="19" t="e">
        <f>'Ctrl+V'!#REF!</f>
        <v>#REF!</v>
      </c>
      <c r="D2372" s="20" t="e">
        <f>'Ctrl+V'!#REF!</f>
        <v>#REF!</v>
      </c>
      <c r="E2372" s="14" t="e">
        <f>'Ctrl+V'!#REF!</f>
        <v>#REF!</v>
      </c>
      <c r="F2372" s="14" t="e">
        <f t="shared" si="77"/>
        <v>#REF!</v>
      </c>
      <c r="G2372" s="14" t="e">
        <f>VLOOKUP(F2372,'Time Chart'!$A$1:$D$25,4,0)</f>
        <v>#REF!</v>
      </c>
      <c r="H2372" s="21" t="e">
        <f>'Ctrl+V'!#REF!</f>
        <v>#REF!</v>
      </c>
      <c r="K2372" s="14" t="str">
        <f t="shared" si="78"/>
        <v>Salida</v>
      </c>
    </row>
    <row r="2373" spans="1:11" x14ac:dyDescent="0.25">
      <c r="A2373" s="14">
        <v>2372</v>
      </c>
      <c r="B2373" s="14" t="e">
        <f>VLOOKUP('Ctrl+V'!#REF!,Data!$A$1:$B$200,2,0)</f>
        <v>#REF!</v>
      </c>
      <c r="C2373" s="19" t="e">
        <f>'Ctrl+V'!#REF!</f>
        <v>#REF!</v>
      </c>
      <c r="D2373" s="20" t="e">
        <f>'Ctrl+V'!#REF!</f>
        <v>#REF!</v>
      </c>
      <c r="E2373" s="14" t="e">
        <f>'Ctrl+V'!#REF!</f>
        <v>#REF!</v>
      </c>
      <c r="F2373" s="14" t="e">
        <f t="shared" si="77"/>
        <v>#REF!</v>
      </c>
      <c r="G2373" s="14" t="e">
        <f>VLOOKUP(F2373,'Time Chart'!$A$1:$D$25,4,0)</f>
        <v>#REF!</v>
      </c>
      <c r="H2373" s="21" t="e">
        <f>'Ctrl+V'!#REF!</f>
        <v>#REF!</v>
      </c>
      <c r="K2373" s="14" t="str">
        <f t="shared" si="78"/>
        <v>Salida</v>
      </c>
    </row>
    <row r="2374" spans="1:11" x14ac:dyDescent="0.25">
      <c r="A2374" s="14">
        <v>2373</v>
      </c>
      <c r="B2374" s="14" t="e">
        <f>VLOOKUP('Ctrl+V'!#REF!,Data!$A$1:$B$200,2,0)</f>
        <v>#REF!</v>
      </c>
      <c r="C2374" s="19" t="e">
        <f>'Ctrl+V'!#REF!</f>
        <v>#REF!</v>
      </c>
      <c r="D2374" s="20" t="e">
        <f>'Ctrl+V'!#REF!</f>
        <v>#REF!</v>
      </c>
      <c r="E2374" s="14" t="e">
        <f>'Ctrl+V'!#REF!</f>
        <v>#REF!</v>
      </c>
      <c r="F2374" s="14" t="e">
        <f t="shared" si="77"/>
        <v>#REF!</v>
      </c>
      <c r="G2374" s="14" t="e">
        <f>VLOOKUP(F2374,'Time Chart'!$A$1:$D$25,4,0)</f>
        <v>#REF!</v>
      </c>
      <c r="H2374" s="21" t="e">
        <f>'Ctrl+V'!#REF!</f>
        <v>#REF!</v>
      </c>
      <c r="K2374" s="14" t="str">
        <f t="shared" si="78"/>
        <v>Salida</v>
      </c>
    </row>
    <row r="2375" spans="1:11" x14ac:dyDescent="0.25">
      <c r="A2375" s="14">
        <v>2374</v>
      </c>
      <c r="B2375" s="14" t="e">
        <f>VLOOKUP('Ctrl+V'!#REF!,Data!$A$1:$B$200,2,0)</f>
        <v>#REF!</v>
      </c>
      <c r="C2375" s="19" t="e">
        <f>'Ctrl+V'!#REF!</f>
        <v>#REF!</v>
      </c>
      <c r="D2375" s="20" t="e">
        <f>'Ctrl+V'!#REF!</f>
        <v>#REF!</v>
      </c>
      <c r="E2375" s="14" t="e">
        <f>'Ctrl+V'!#REF!</f>
        <v>#REF!</v>
      </c>
      <c r="F2375" s="14" t="e">
        <f t="shared" si="77"/>
        <v>#REF!</v>
      </c>
      <c r="G2375" s="14" t="e">
        <f>VLOOKUP(F2375,'Time Chart'!$A$1:$D$25,4,0)</f>
        <v>#REF!</v>
      </c>
      <c r="H2375" s="21" t="e">
        <f>'Ctrl+V'!#REF!</f>
        <v>#REF!</v>
      </c>
      <c r="K2375" s="14" t="str">
        <f t="shared" si="78"/>
        <v>Salida</v>
      </c>
    </row>
    <row r="2376" spans="1:11" x14ac:dyDescent="0.25">
      <c r="A2376" s="14">
        <v>2375</v>
      </c>
      <c r="B2376" s="14" t="e">
        <f>VLOOKUP('Ctrl+V'!#REF!,Data!$A$1:$B$200,2,0)</f>
        <v>#REF!</v>
      </c>
      <c r="C2376" s="19" t="e">
        <f>'Ctrl+V'!#REF!</f>
        <v>#REF!</v>
      </c>
      <c r="D2376" s="20" t="e">
        <f>'Ctrl+V'!#REF!</f>
        <v>#REF!</v>
      </c>
      <c r="E2376" s="14" t="e">
        <f>'Ctrl+V'!#REF!</f>
        <v>#REF!</v>
      </c>
      <c r="F2376" s="14" t="e">
        <f t="shared" si="77"/>
        <v>#REF!</v>
      </c>
      <c r="G2376" s="14" t="e">
        <f>VLOOKUP(F2376,'Time Chart'!$A$1:$D$25,4,0)</f>
        <v>#REF!</v>
      </c>
      <c r="H2376" s="21" t="e">
        <f>'Ctrl+V'!#REF!</f>
        <v>#REF!</v>
      </c>
      <c r="K2376" s="14" t="str">
        <f t="shared" si="78"/>
        <v>Salida</v>
      </c>
    </row>
    <row r="2377" spans="1:11" x14ac:dyDescent="0.25">
      <c r="A2377" s="14">
        <v>2376</v>
      </c>
      <c r="B2377" s="14" t="e">
        <f>VLOOKUP('Ctrl+V'!#REF!,Data!$A$1:$B$200,2,0)</f>
        <v>#REF!</v>
      </c>
      <c r="C2377" s="19" t="e">
        <f>'Ctrl+V'!#REF!</f>
        <v>#REF!</v>
      </c>
      <c r="D2377" s="20" t="e">
        <f>'Ctrl+V'!#REF!</f>
        <v>#REF!</v>
      </c>
      <c r="E2377" s="14" t="e">
        <f>'Ctrl+V'!#REF!</f>
        <v>#REF!</v>
      </c>
      <c r="F2377" s="14" t="e">
        <f t="shared" si="77"/>
        <v>#REF!</v>
      </c>
      <c r="G2377" s="14" t="e">
        <f>VLOOKUP(F2377,'Time Chart'!$A$1:$D$25,4,0)</f>
        <v>#REF!</v>
      </c>
      <c r="H2377" s="21" t="e">
        <f>'Ctrl+V'!#REF!</f>
        <v>#REF!</v>
      </c>
      <c r="K2377" s="14" t="str">
        <f t="shared" si="78"/>
        <v>Salida</v>
      </c>
    </row>
    <row r="2378" spans="1:11" x14ac:dyDescent="0.25">
      <c r="A2378" s="14">
        <v>2377</v>
      </c>
      <c r="B2378" s="14" t="e">
        <f>VLOOKUP('Ctrl+V'!#REF!,Data!$A$1:$B$200,2,0)</f>
        <v>#REF!</v>
      </c>
      <c r="C2378" s="19" t="e">
        <f>'Ctrl+V'!#REF!</f>
        <v>#REF!</v>
      </c>
      <c r="D2378" s="20" t="e">
        <f>'Ctrl+V'!#REF!</f>
        <v>#REF!</v>
      </c>
      <c r="E2378" s="14" t="e">
        <f>'Ctrl+V'!#REF!</f>
        <v>#REF!</v>
      </c>
      <c r="F2378" s="14" t="e">
        <f t="shared" si="77"/>
        <v>#REF!</v>
      </c>
      <c r="G2378" s="14" t="e">
        <f>VLOOKUP(F2378,'Time Chart'!$A$1:$D$25,4,0)</f>
        <v>#REF!</v>
      </c>
      <c r="H2378" s="21" t="e">
        <f>'Ctrl+V'!#REF!</f>
        <v>#REF!</v>
      </c>
      <c r="K2378" s="14" t="str">
        <f t="shared" si="78"/>
        <v>Salida</v>
      </c>
    </row>
    <row r="2379" spans="1:11" x14ac:dyDescent="0.25">
      <c r="A2379" s="14">
        <v>2378</v>
      </c>
      <c r="B2379" s="14" t="e">
        <f>VLOOKUP('Ctrl+V'!#REF!,Data!$A$1:$B$200,2,0)</f>
        <v>#REF!</v>
      </c>
      <c r="C2379" s="19" t="e">
        <f>'Ctrl+V'!#REF!</f>
        <v>#REF!</v>
      </c>
      <c r="D2379" s="20" t="e">
        <f>'Ctrl+V'!#REF!</f>
        <v>#REF!</v>
      </c>
      <c r="E2379" s="14" t="e">
        <f>'Ctrl+V'!#REF!</f>
        <v>#REF!</v>
      </c>
      <c r="F2379" s="14" t="e">
        <f t="shared" si="77"/>
        <v>#REF!</v>
      </c>
      <c r="G2379" s="14" t="e">
        <f>VLOOKUP(F2379,'Time Chart'!$A$1:$D$25,4,0)</f>
        <v>#REF!</v>
      </c>
      <c r="H2379" s="21" t="e">
        <f>'Ctrl+V'!#REF!</f>
        <v>#REF!</v>
      </c>
      <c r="K2379" s="14" t="str">
        <f t="shared" si="78"/>
        <v>Salida</v>
      </c>
    </row>
    <row r="2380" spans="1:11" x14ac:dyDescent="0.25">
      <c r="A2380" s="14">
        <v>2379</v>
      </c>
      <c r="B2380" s="14" t="e">
        <f>VLOOKUP('Ctrl+V'!#REF!,Data!$A$1:$B$200,2,0)</f>
        <v>#REF!</v>
      </c>
      <c r="C2380" s="19" t="e">
        <f>'Ctrl+V'!#REF!</f>
        <v>#REF!</v>
      </c>
      <c r="D2380" s="20" t="e">
        <f>'Ctrl+V'!#REF!</f>
        <v>#REF!</v>
      </c>
      <c r="E2380" s="14" t="e">
        <f>'Ctrl+V'!#REF!</f>
        <v>#REF!</v>
      </c>
      <c r="F2380" s="14" t="e">
        <f t="shared" si="77"/>
        <v>#REF!</v>
      </c>
      <c r="G2380" s="14" t="e">
        <f>VLOOKUP(F2380,'Time Chart'!$A$1:$D$25,4,0)</f>
        <v>#REF!</v>
      </c>
      <c r="H2380" s="21" t="e">
        <f>'Ctrl+V'!#REF!</f>
        <v>#REF!</v>
      </c>
      <c r="K2380" s="14" t="str">
        <f t="shared" si="78"/>
        <v>Salida</v>
      </c>
    </row>
    <row r="2381" spans="1:11" x14ac:dyDescent="0.25">
      <c r="A2381" s="14">
        <v>2380</v>
      </c>
      <c r="B2381" s="14" t="e">
        <f>VLOOKUP('Ctrl+V'!#REF!,Data!$A$1:$B$200,2,0)</f>
        <v>#REF!</v>
      </c>
      <c r="C2381" s="19" t="e">
        <f>'Ctrl+V'!#REF!</f>
        <v>#REF!</v>
      </c>
      <c r="D2381" s="20" t="e">
        <f>'Ctrl+V'!#REF!</f>
        <v>#REF!</v>
      </c>
      <c r="E2381" s="14" t="e">
        <f>'Ctrl+V'!#REF!</f>
        <v>#REF!</v>
      </c>
      <c r="F2381" s="14" t="e">
        <f t="shared" si="77"/>
        <v>#REF!</v>
      </c>
      <c r="G2381" s="14" t="e">
        <f>VLOOKUP(F2381,'Time Chart'!$A$1:$D$25,4,0)</f>
        <v>#REF!</v>
      </c>
      <c r="H2381" s="21" t="e">
        <f>'Ctrl+V'!#REF!</f>
        <v>#REF!</v>
      </c>
      <c r="K2381" s="14" t="str">
        <f t="shared" si="78"/>
        <v>Salida</v>
      </c>
    </row>
    <row r="2382" spans="1:11" x14ac:dyDescent="0.25">
      <c r="A2382" s="14">
        <v>2381</v>
      </c>
      <c r="B2382" s="14" t="e">
        <f>VLOOKUP('Ctrl+V'!#REF!,Data!$A$1:$B$200,2,0)</f>
        <v>#REF!</v>
      </c>
      <c r="C2382" s="19" t="e">
        <f>'Ctrl+V'!#REF!</f>
        <v>#REF!</v>
      </c>
      <c r="D2382" s="20" t="e">
        <f>'Ctrl+V'!#REF!</f>
        <v>#REF!</v>
      </c>
      <c r="E2382" s="14" t="e">
        <f>'Ctrl+V'!#REF!</f>
        <v>#REF!</v>
      </c>
      <c r="F2382" s="14" t="e">
        <f t="shared" si="77"/>
        <v>#REF!</v>
      </c>
      <c r="G2382" s="14" t="e">
        <f>VLOOKUP(F2382,'Time Chart'!$A$1:$D$25,4,0)</f>
        <v>#REF!</v>
      </c>
      <c r="H2382" s="21" t="e">
        <f>'Ctrl+V'!#REF!</f>
        <v>#REF!</v>
      </c>
      <c r="K2382" s="14" t="str">
        <f t="shared" si="78"/>
        <v>Salida</v>
      </c>
    </row>
    <row r="2383" spans="1:11" x14ac:dyDescent="0.25">
      <c r="A2383" s="14">
        <v>2382</v>
      </c>
      <c r="B2383" s="14" t="e">
        <f>VLOOKUP('Ctrl+V'!#REF!,Data!$A$1:$B$200,2,0)</f>
        <v>#REF!</v>
      </c>
      <c r="C2383" s="19" t="e">
        <f>'Ctrl+V'!#REF!</f>
        <v>#REF!</v>
      </c>
      <c r="D2383" s="20" t="e">
        <f>'Ctrl+V'!#REF!</f>
        <v>#REF!</v>
      </c>
      <c r="E2383" s="14" t="e">
        <f>'Ctrl+V'!#REF!</f>
        <v>#REF!</v>
      </c>
      <c r="F2383" s="14" t="e">
        <f t="shared" si="77"/>
        <v>#REF!</v>
      </c>
      <c r="G2383" s="14" t="e">
        <f>VLOOKUP(F2383,'Time Chart'!$A$1:$D$25,4,0)</f>
        <v>#REF!</v>
      </c>
      <c r="H2383" s="21" t="e">
        <f>'Ctrl+V'!#REF!</f>
        <v>#REF!</v>
      </c>
      <c r="K2383" s="14" t="str">
        <f t="shared" si="78"/>
        <v>Salida</v>
      </c>
    </row>
    <row r="2384" spans="1:11" x14ac:dyDescent="0.25">
      <c r="A2384" s="14">
        <v>2383</v>
      </c>
      <c r="B2384" s="14" t="e">
        <f>VLOOKUP('Ctrl+V'!#REF!,Data!$A$1:$B$200,2,0)</f>
        <v>#REF!</v>
      </c>
      <c r="C2384" s="19" t="e">
        <f>'Ctrl+V'!#REF!</f>
        <v>#REF!</v>
      </c>
      <c r="D2384" s="20" t="e">
        <f>'Ctrl+V'!#REF!</f>
        <v>#REF!</v>
      </c>
      <c r="E2384" s="14" t="e">
        <f>'Ctrl+V'!#REF!</f>
        <v>#REF!</v>
      </c>
      <c r="F2384" s="14" t="e">
        <f t="shared" si="77"/>
        <v>#REF!</v>
      </c>
      <c r="G2384" s="14" t="e">
        <f>VLOOKUP(F2384,'Time Chart'!$A$1:$D$25,4,0)</f>
        <v>#REF!</v>
      </c>
      <c r="H2384" s="21" t="e">
        <f>'Ctrl+V'!#REF!</f>
        <v>#REF!</v>
      </c>
      <c r="K2384" s="14" t="str">
        <f t="shared" si="78"/>
        <v>Salida</v>
      </c>
    </row>
    <row r="2385" spans="1:11" x14ac:dyDescent="0.25">
      <c r="A2385" s="14">
        <v>2384</v>
      </c>
      <c r="B2385" s="14" t="e">
        <f>VLOOKUP('Ctrl+V'!#REF!,Data!$A$1:$B$200,2,0)</f>
        <v>#REF!</v>
      </c>
      <c r="C2385" s="19" t="e">
        <f>'Ctrl+V'!#REF!</f>
        <v>#REF!</v>
      </c>
      <c r="D2385" s="20" t="e">
        <f>'Ctrl+V'!#REF!</f>
        <v>#REF!</v>
      </c>
      <c r="E2385" s="14" t="e">
        <f>'Ctrl+V'!#REF!</f>
        <v>#REF!</v>
      </c>
      <c r="F2385" s="14" t="e">
        <f t="shared" si="77"/>
        <v>#REF!</v>
      </c>
      <c r="G2385" s="14" t="e">
        <f>VLOOKUP(F2385,'Time Chart'!$A$1:$D$25,4,0)</f>
        <v>#REF!</v>
      </c>
      <c r="H2385" s="21" t="e">
        <f>'Ctrl+V'!#REF!</f>
        <v>#REF!</v>
      </c>
      <c r="K2385" s="14" t="str">
        <f t="shared" si="78"/>
        <v>Salida</v>
      </c>
    </row>
    <row r="2386" spans="1:11" x14ac:dyDescent="0.25">
      <c r="A2386" s="14">
        <v>2385</v>
      </c>
      <c r="B2386" s="14" t="e">
        <f>VLOOKUP('Ctrl+V'!#REF!,Data!$A$1:$B$200,2,0)</f>
        <v>#REF!</v>
      </c>
      <c r="C2386" s="19" t="e">
        <f>'Ctrl+V'!#REF!</f>
        <v>#REF!</v>
      </c>
      <c r="D2386" s="20" t="e">
        <f>'Ctrl+V'!#REF!</f>
        <v>#REF!</v>
      </c>
      <c r="E2386" s="14" t="e">
        <f>'Ctrl+V'!#REF!</f>
        <v>#REF!</v>
      </c>
      <c r="F2386" s="14" t="e">
        <f t="shared" si="77"/>
        <v>#REF!</v>
      </c>
      <c r="G2386" s="14" t="e">
        <f>VLOOKUP(F2386,'Time Chart'!$A$1:$D$25,4,0)</f>
        <v>#REF!</v>
      </c>
      <c r="H2386" s="21" t="e">
        <f>'Ctrl+V'!#REF!</f>
        <v>#REF!</v>
      </c>
      <c r="K2386" s="14" t="str">
        <f t="shared" si="78"/>
        <v>Salida</v>
      </c>
    </row>
    <row r="2387" spans="1:11" x14ac:dyDescent="0.25">
      <c r="A2387" s="14">
        <v>2386</v>
      </c>
      <c r="B2387" s="14" t="e">
        <f>VLOOKUP('Ctrl+V'!#REF!,Data!$A$1:$B$200,2,0)</f>
        <v>#REF!</v>
      </c>
      <c r="C2387" s="19" t="e">
        <f>'Ctrl+V'!#REF!</f>
        <v>#REF!</v>
      </c>
      <c r="D2387" s="20" t="e">
        <f>'Ctrl+V'!#REF!</f>
        <v>#REF!</v>
      </c>
      <c r="E2387" s="14" t="e">
        <f>'Ctrl+V'!#REF!</f>
        <v>#REF!</v>
      </c>
      <c r="F2387" s="14" t="e">
        <f t="shared" si="77"/>
        <v>#REF!</v>
      </c>
      <c r="G2387" s="14" t="e">
        <f>VLOOKUP(F2387,'Time Chart'!$A$1:$D$25,4,0)</f>
        <v>#REF!</v>
      </c>
      <c r="H2387" s="21" t="e">
        <f>'Ctrl+V'!#REF!</f>
        <v>#REF!</v>
      </c>
      <c r="K2387" s="14" t="str">
        <f t="shared" si="78"/>
        <v>Salida</v>
      </c>
    </row>
    <row r="2388" spans="1:11" x14ac:dyDescent="0.25">
      <c r="A2388" s="14">
        <v>2387</v>
      </c>
      <c r="B2388" s="14" t="e">
        <f>VLOOKUP('Ctrl+V'!#REF!,Data!$A$1:$B$200,2,0)</f>
        <v>#REF!</v>
      </c>
      <c r="C2388" s="19" t="e">
        <f>'Ctrl+V'!#REF!</f>
        <v>#REF!</v>
      </c>
      <c r="D2388" s="20" t="e">
        <f>'Ctrl+V'!#REF!</f>
        <v>#REF!</v>
      </c>
      <c r="E2388" s="14" t="e">
        <f>'Ctrl+V'!#REF!</f>
        <v>#REF!</v>
      </c>
      <c r="F2388" s="14" t="e">
        <f t="shared" si="77"/>
        <v>#REF!</v>
      </c>
      <c r="G2388" s="14" t="e">
        <f>VLOOKUP(F2388,'Time Chart'!$A$1:$D$25,4,0)</f>
        <v>#REF!</v>
      </c>
      <c r="H2388" s="21" t="e">
        <f>'Ctrl+V'!#REF!</f>
        <v>#REF!</v>
      </c>
      <c r="K2388" s="14" t="str">
        <f t="shared" si="78"/>
        <v>Salida</v>
      </c>
    </row>
    <row r="2389" spans="1:11" x14ac:dyDescent="0.25">
      <c r="A2389" s="14">
        <v>2388</v>
      </c>
      <c r="B2389" s="14" t="e">
        <f>VLOOKUP('Ctrl+V'!#REF!,Data!$A$1:$B$200,2,0)</f>
        <v>#REF!</v>
      </c>
      <c r="C2389" s="19" t="e">
        <f>'Ctrl+V'!#REF!</f>
        <v>#REF!</v>
      </c>
      <c r="D2389" s="20" t="e">
        <f>'Ctrl+V'!#REF!</f>
        <v>#REF!</v>
      </c>
      <c r="E2389" s="14" t="e">
        <f>'Ctrl+V'!#REF!</f>
        <v>#REF!</v>
      </c>
      <c r="F2389" s="14" t="e">
        <f t="shared" si="77"/>
        <v>#REF!</v>
      </c>
      <c r="G2389" s="14" t="e">
        <f>VLOOKUP(F2389,'Time Chart'!$A$1:$D$25,4,0)</f>
        <v>#REF!</v>
      </c>
      <c r="H2389" s="21" t="e">
        <f>'Ctrl+V'!#REF!</f>
        <v>#REF!</v>
      </c>
      <c r="K2389" s="14" t="str">
        <f t="shared" si="78"/>
        <v>Salida</v>
      </c>
    </row>
    <row r="2390" spans="1:11" x14ac:dyDescent="0.25">
      <c r="A2390" s="14">
        <v>2389</v>
      </c>
      <c r="B2390" s="14" t="e">
        <f>VLOOKUP('Ctrl+V'!#REF!,Data!$A$1:$B$200,2,0)</f>
        <v>#REF!</v>
      </c>
      <c r="C2390" s="19" t="e">
        <f>'Ctrl+V'!#REF!</f>
        <v>#REF!</v>
      </c>
      <c r="D2390" s="20" t="e">
        <f>'Ctrl+V'!#REF!</f>
        <v>#REF!</v>
      </c>
      <c r="E2390" s="14" t="e">
        <f>'Ctrl+V'!#REF!</f>
        <v>#REF!</v>
      </c>
      <c r="F2390" s="14" t="e">
        <f t="shared" si="77"/>
        <v>#REF!</v>
      </c>
      <c r="G2390" s="14" t="e">
        <f>VLOOKUP(F2390,'Time Chart'!$A$1:$D$25,4,0)</f>
        <v>#REF!</v>
      </c>
      <c r="H2390" s="21" t="e">
        <f>'Ctrl+V'!#REF!</f>
        <v>#REF!</v>
      </c>
      <c r="K2390" s="14" t="str">
        <f t="shared" si="78"/>
        <v>Salida</v>
      </c>
    </row>
    <row r="2391" spans="1:11" x14ac:dyDescent="0.25">
      <c r="A2391" s="14">
        <v>2390</v>
      </c>
      <c r="B2391" s="14" t="e">
        <f>VLOOKUP('Ctrl+V'!#REF!,Data!$A$1:$B$200,2,0)</f>
        <v>#REF!</v>
      </c>
      <c r="C2391" s="19" t="e">
        <f>'Ctrl+V'!#REF!</f>
        <v>#REF!</v>
      </c>
      <c r="D2391" s="20" t="e">
        <f>'Ctrl+V'!#REF!</f>
        <v>#REF!</v>
      </c>
      <c r="E2391" s="14" t="e">
        <f>'Ctrl+V'!#REF!</f>
        <v>#REF!</v>
      </c>
      <c r="F2391" s="14" t="e">
        <f t="shared" si="77"/>
        <v>#REF!</v>
      </c>
      <c r="G2391" s="14" t="e">
        <f>VLOOKUP(F2391,'Time Chart'!$A$1:$D$25,4,0)</f>
        <v>#REF!</v>
      </c>
      <c r="H2391" s="21" t="e">
        <f>'Ctrl+V'!#REF!</f>
        <v>#REF!</v>
      </c>
      <c r="K2391" s="14" t="str">
        <f t="shared" si="78"/>
        <v>Salida</v>
      </c>
    </row>
    <row r="2392" spans="1:11" x14ac:dyDescent="0.25">
      <c r="A2392" s="14">
        <v>2391</v>
      </c>
      <c r="B2392" s="14" t="e">
        <f>VLOOKUP('Ctrl+V'!#REF!,Data!$A$1:$B$200,2,0)</f>
        <v>#REF!</v>
      </c>
      <c r="C2392" s="19" t="e">
        <f>'Ctrl+V'!#REF!</f>
        <v>#REF!</v>
      </c>
      <c r="D2392" s="20" t="e">
        <f>'Ctrl+V'!#REF!</f>
        <v>#REF!</v>
      </c>
      <c r="E2392" s="14" t="e">
        <f>'Ctrl+V'!#REF!</f>
        <v>#REF!</v>
      </c>
      <c r="F2392" s="14" t="e">
        <f t="shared" si="77"/>
        <v>#REF!</v>
      </c>
      <c r="G2392" s="14" t="e">
        <f>VLOOKUP(F2392,'Time Chart'!$A$1:$D$25,4,0)</f>
        <v>#REF!</v>
      </c>
      <c r="H2392" s="21" t="e">
        <f>'Ctrl+V'!#REF!</f>
        <v>#REF!</v>
      </c>
      <c r="K2392" s="14" t="str">
        <f t="shared" si="78"/>
        <v>Salida</v>
      </c>
    </row>
    <row r="2393" spans="1:11" x14ac:dyDescent="0.25">
      <c r="A2393" s="14">
        <v>2392</v>
      </c>
      <c r="B2393" s="14" t="e">
        <f>VLOOKUP('Ctrl+V'!#REF!,Data!$A$1:$B$200,2,0)</f>
        <v>#REF!</v>
      </c>
      <c r="C2393" s="19" t="e">
        <f>'Ctrl+V'!#REF!</f>
        <v>#REF!</v>
      </c>
      <c r="D2393" s="20" t="e">
        <f>'Ctrl+V'!#REF!</f>
        <v>#REF!</v>
      </c>
      <c r="E2393" s="14" t="e">
        <f>'Ctrl+V'!#REF!</f>
        <v>#REF!</v>
      </c>
      <c r="F2393" s="14" t="e">
        <f t="shared" si="77"/>
        <v>#REF!</v>
      </c>
      <c r="G2393" s="14" t="e">
        <f>VLOOKUP(F2393,'Time Chart'!$A$1:$D$25,4,0)</f>
        <v>#REF!</v>
      </c>
      <c r="H2393" s="21" t="e">
        <f>'Ctrl+V'!#REF!</f>
        <v>#REF!</v>
      </c>
      <c r="K2393" s="14" t="str">
        <f t="shared" si="78"/>
        <v>Salida</v>
      </c>
    </row>
    <row r="2394" spans="1:11" x14ac:dyDescent="0.25">
      <c r="A2394" s="14">
        <v>2393</v>
      </c>
      <c r="B2394" s="14" t="e">
        <f>VLOOKUP('Ctrl+V'!#REF!,Data!$A$1:$B$200,2,0)</f>
        <v>#REF!</v>
      </c>
      <c r="C2394" s="19" t="e">
        <f>'Ctrl+V'!#REF!</f>
        <v>#REF!</v>
      </c>
      <c r="D2394" s="20" t="e">
        <f>'Ctrl+V'!#REF!</f>
        <v>#REF!</v>
      </c>
      <c r="E2394" s="14" t="e">
        <f>'Ctrl+V'!#REF!</f>
        <v>#REF!</v>
      </c>
      <c r="F2394" s="14" t="e">
        <f t="shared" si="77"/>
        <v>#REF!</v>
      </c>
      <c r="G2394" s="14" t="e">
        <f>VLOOKUP(F2394,'Time Chart'!$A$1:$D$25,4,0)</f>
        <v>#REF!</v>
      </c>
      <c r="H2394" s="21" t="e">
        <f>'Ctrl+V'!#REF!</f>
        <v>#REF!</v>
      </c>
      <c r="K2394" s="14" t="str">
        <f t="shared" si="78"/>
        <v>Salida</v>
      </c>
    </row>
    <row r="2395" spans="1:11" x14ac:dyDescent="0.25">
      <c r="A2395" s="14">
        <v>2394</v>
      </c>
      <c r="B2395" s="14" t="e">
        <f>VLOOKUP('Ctrl+V'!#REF!,Data!$A$1:$B$200,2,0)</f>
        <v>#REF!</v>
      </c>
      <c r="C2395" s="19" t="e">
        <f>'Ctrl+V'!#REF!</f>
        <v>#REF!</v>
      </c>
      <c r="D2395" s="20" t="e">
        <f>'Ctrl+V'!#REF!</f>
        <v>#REF!</v>
      </c>
      <c r="E2395" s="14" t="e">
        <f>'Ctrl+V'!#REF!</f>
        <v>#REF!</v>
      </c>
      <c r="F2395" s="14" t="e">
        <f t="shared" si="77"/>
        <v>#REF!</v>
      </c>
      <c r="G2395" s="14" t="e">
        <f>VLOOKUP(F2395,'Time Chart'!$A$1:$D$25,4,0)</f>
        <v>#REF!</v>
      </c>
      <c r="H2395" s="21" t="e">
        <f>'Ctrl+V'!#REF!</f>
        <v>#REF!</v>
      </c>
      <c r="K2395" s="14" t="str">
        <f t="shared" si="78"/>
        <v>Salida</v>
      </c>
    </row>
    <row r="2396" spans="1:11" x14ac:dyDescent="0.25">
      <c r="A2396" s="14">
        <v>2395</v>
      </c>
      <c r="B2396" s="14" t="e">
        <f>VLOOKUP('Ctrl+V'!#REF!,Data!$A$1:$B$200,2,0)</f>
        <v>#REF!</v>
      </c>
      <c r="C2396" s="19" t="e">
        <f>'Ctrl+V'!#REF!</f>
        <v>#REF!</v>
      </c>
      <c r="D2396" s="20" t="e">
        <f>'Ctrl+V'!#REF!</f>
        <v>#REF!</v>
      </c>
      <c r="E2396" s="14" t="e">
        <f>'Ctrl+V'!#REF!</f>
        <v>#REF!</v>
      </c>
      <c r="F2396" s="14" t="e">
        <f t="shared" si="77"/>
        <v>#REF!</v>
      </c>
      <c r="G2396" s="14" t="e">
        <f>VLOOKUP(F2396,'Time Chart'!$A$1:$D$25,4,0)</f>
        <v>#REF!</v>
      </c>
      <c r="H2396" s="21" t="e">
        <f>'Ctrl+V'!#REF!</f>
        <v>#REF!</v>
      </c>
      <c r="K2396" s="14" t="str">
        <f t="shared" si="78"/>
        <v>Salida</v>
      </c>
    </row>
    <row r="2397" spans="1:11" x14ac:dyDescent="0.25">
      <c r="A2397" s="14">
        <v>2396</v>
      </c>
      <c r="B2397" s="14" t="e">
        <f>VLOOKUP('Ctrl+V'!#REF!,Data!$A$1:$B$200,2,0)</f>
        <v>#REF!</v>
      </c>
      <c r="C2397" s="19" t="e">
        <f>'Ctrl+V'!#REF!</f>
        <v>#REF!</v>
      </c>
      <c r="D2397" s="20" t="e">
        <f>'Ctrl+V'!#REF!</f>
        <v>#REF!</v>
      </c>
      <c r="E2397" s="14" t="e">
        <f>'Ctrl+V'!#REF!</f>
        <v>#REF!</v>
      </c>
      <c r="F2397" s="14" t="e">
        <f t="shared" si="77"/>
        <v>#REF!</v>
      </c>
      <c r="G2397" s="14" t="e">
        <f>VLOOKUP(F2397,'Time Chart'!$A$1:$D$25,4,0)</f>
        <v>#REF!</v>
      </c>
      <c r="H2397" s="21" t="e">
        <f>'Ctrl+V'!#REF!</f>
        <v>#REF!</v>
      </c>
      <c r="K2397" s="14" t="str">
        <f t="shared" si="78"/>
        <v>Salida</v>
      </c>
    </row>
    <row r="2398" spans="1:11" x14ac:dyDescent="0.25">
      <c r="A2398" s="14">
        <v>2397</v>
      </c>
      <c r="B2398" s="14" t="e">
        <f>VLOOKUP('Ctrl+V'!#REF!,Data!$A$1:$B$200,2,0)</f>
        <v>#REF!</v>
      </c>
      <c r="C2398" s="19" t="e">
        <f>'Ctrl+V'!#REF!</f>
        <v>#REF!</v>
      </c>
      <c r="D2398" s="20" t="e">
        <f>'Ctrl+V'!#REF!</f>
        <v>#REF!</v>
      </c>
      <c r="E2398" s="14" t="e">
        <f>'Ctrl+V'!#REF!</f>
        <v>#REF!</v>
      </c>
      <c r="F2398" s="14" t="e">
        <f t="shared" si="77"/>
        <v>#REF!</v>
      </c>
      <c r="G2398" s="14" t="e">
        <f>VLOOKUP(F2398,'Time Chart'!$A$1:$D$25,4,0)</f>
        <v>#REF!</v>
      </c>
      <c r="H2398" s="21" t="e">
        <f>'Ctrl+V'!#REF!</f>
        <v>#REF!</v>
      </c>
      <c r="K2398" s="14" t="str">
        <f t="shared" si="78"/>
        <v>Salida</v>
      </c>
    </row>
    <row r="2399" spans="1:11" x14ac:dyDescent="0.25">
      <c r="A2399" s="14">
        <v>2398</v>
      </c>
      <c r="B2399" s="14" t="e">
        <f>VLOOKUP('Ctrl+V'!#REF!,Data!$A$1:$B$200,2,0)</f>
        <v>#REF!</v>
      </c>
      <c r="C2399" s="19" t="e">
        <f>'Ctrl+V'!#REF!</f>
        <v>#REF!</v>
      </c>
      <c r="D2399" s="20" t="e">
        <f>'Ctrl+V'!#REF!</f>
        <v>#REF!</v>
      </c>
      <c r="E2399" s="14" t="e">
        <f>'Ctrl+V'!#REF!</f>
        <v>#REF!</v>
      </c>
      <c r="F2399" s="14" t="e">
        <f t="shared" si="77"/>
        <v>#REF!</v>
      </c>
      <c r="G2399" s="14" t="e">
        <f>VLOOKUP(F2399,'Time Chart'!$A$1:$D$25,4,0)</f>
        <v>#REF!</v>
      </c>
      <c r="H2399" s="21" t="e">
        <f>'Ctrl+V'!#REF!</f>
        <v>#REF!</v>
      </c>
      <c r="K2399" s="14" t="str">
        <f t="shared" si="78"/>
        <v>Salida</v>
      </c>
    </row>
    <row r="2400" spans="1:11" x14ac:dyDescent="0.25">
      <c r="A2400" s="14">
        <v>2399</v>
      </c>
      <c r="B2400" s="14" t="e">
        <f>VLOOKUP('Ctrl+V'!#REF!,Data!$A$1:$B$200,2,0)</f>
        <v>#REF!</v>
      </c>
      <c r="C2400" s="19" t="e">
        <f>'Ctrl+V'!#REF!</f>
        <v>#REF!</v>
      </c>
      <c r="D2400" s="20" t="e">
        <f>'Ctrl+V'!#REF!</f>
        <v>#REF!</v>
      </c>
      <c r="E2400" s="14" t="e">
        <f>'Ctrl+V'!#REF!</f>
        <v>#REF!</v>
      </c>
      <c r="F2400" s="14" t="e">
        <f t="shared" si="77"/>
        <v>#REF!</v>
      </c>
      <c r="G2400" s="14" t="e">
        <f>VLOOKUP(F2400,'Time Chart'!$A$1:$D$25,4,0)</f>
        <v>#REF!</v>
      </c>
      <c r="H2400" s="21" t="e">
        <f>'Ctrl+V'!#REF!</f>
        <v>#REF!</v>
      </c>
      <c r="K2400" s="14" t="str">
        <f t="shared" si="78"/>
        <v>Salida</v>
      </c>
    </row>
    <row r="2401" spans="1:11" x14ac:dyDescent="0.25">
      <c r="A2401" s="14">
        <v>2400</v>
      </c>
      <c r="B2401" s="14" t="e">
        <f>VLOOKUP('Ctrl+V'!#REF!,Data!$A$1:$B$200,2,0)</f>
        <v>#REF!</v>
      </c>
      <c r="C2401" s="19" t="e">
        <f>'Ctrl+V'!#REF!</f>
        <v>#REF!</v>
      </c>
      <c r="D2401" s="20" t="e">
        <f>'Ctrl+V'!#REF!</f>
        <v>#REF!</v>
      </c>
      <c r="E2401" s="14" t="e">
        <f>'Ctrl+V'!#REF!</f>
        <v>#REF!</v>
      </c>
      <c r="F2401" s="14" t="e">
        <f t="shared" si="77"/>
        <v>#REF!</v>
      </c>
      <c r="G2401" s="14" t="e">
        <f>VLOOKUP(F2401,'Time Chart'!$A$1:$D$25,4,0)</f>
        <v>#REF!</v>
      </c>
      <c r="H2401" s="21" t="e">
        <f>'Ctrl+V'!#REF!</f>
        <v>#REF!</v>
      </c>
      <c r="K2401" s="14" t="str">
        <f t="shared" si="78"/>
        <v>Salida</v>
      </c>
    </row>
    <row r="2402" spans="1:11" x14ac:dyDescent="0.25">
      <c r="A2402" s="14">
        <v>2401</v>
      </c>
      <c r="B2402" s="14" t="e">
        <f>VLOOKUP('Ctrl+V'!#REF!,Data!$A$1:$B$200,2,0)</f>
        <v>#REF!</v>
      </c>
      <c r="C2402" s="19" t="e">
        <f>'Ctrl+V'!#REF!</f>
        <v>#REF!</v>
      </c>
      <c r="D2402" s="20" t="e">
        <f>'Ctrl+V'!#REF!</f>
        <v>#REF!</v>
      </c>
      <c r="E2402" s="14" t="e">
        <f>'Ctrl+V'!#REF!</f>
        <v>#REF!</v>
      </c>
      <c r="F2402" s="14" t="e">
        <f t="shared" si="77"/>
        <v>#REF!</v>
      </c>
      <c r="G2402" s="14" t="e">
        <f>VLOOKUP(F2402,'Time Chart'!$A$1:$D$25,4,0)</f>
        <v>#REF!</v>
      </c>
      <c r="H2402" s="21" t="e">
        <f>'Ctrl+V'!#REF!</f>
        <v>#REF!</v>
      </c>
      <c r="K2402" s="14" t="str">
        <f t="shared" si="78"/>
        <v>Salida</v>
      </c>
    </row>
    <row r="2403" spans="1:11" x14ac:dyDescent="0.25">
      <c r="A2403" s="14">
        <v>2402</v>
      </c>
      <c r="B2403" s="14" t="e">
        <f>VLOOKUP('Ctrl+V'!#REF!,Data!$A$1:$B$200,2,0)</f>
        <v>#REF!</v>
      </c>
      <c r="C2403" s="19" t="e">
        <f>'Ctrl+V'!#REF!</f>
        <v>#REF!</v>
      </c>
      <c r="D2403" s="20" t="e">
        <f>'Ctrl+V'!#REF!</f>
        <v>#REF!</v>
      </c>
      <c r="E2403" s="14" t="e">
        <f>'Ctrl+V'!#REF!</f>
        <v>#REF!</v>
      </c>
      <c r="F2403" s="14" t="e">
        <f t="shared" si="77"/>
        <v>#REF!</v>
      </c>
      <c r="G2403" s="14" t="e">
        <f>VLOOKUP(F2403,'Time Chart'!$A$1:$D$25,4,0)</f>
        <v>#REF!</v>
      </c>
      <c r="H2403" s="21" t="e">
        <f>'Ctrl+V'!#REF!</f>
        <v>#REF!</v>
      </c>
      <c r="K2403" s="14" t="str">
        <f t="shared" si="78"/>
        <v>Salida</v>
      </c>
    </row>
    <row r="2404" spans="1:11" x14ac:dyDescent="0.25">
      <c r="A2404" s="14">
        <v>2403</v>
      </c>
      <c r="B2404" s="14" t="e">
        <f>VLOOKUP('Ctrl+V'!#REF!,Data!$A$1:$B$200,2,0)</f>
        <v>#REF!</v>
      </c>
      <c r="C2404" s="19" t="e">
        <f>'Ctrl+V'!#REF!</f>
        <v>#REF!</v>
      </c>
      <c r="D2404" s="20" t="e">
        <f>'Ctrl+V'!#REF!</f>
        <v>#REF!</v>
      </c>
      <c r="E2404" s="14" t="e">
        <f>'Ctrl+V'!#REF!</f>
        <v>#REF!</v>
      </c>
      <c r="F2404" s="14" t="e">
        <f t="shared" si="77"/>
        <v>#REF!</v>
      </c>
      <c r="G2404" s="14" t="e">
        <f>VLOOKUP(F2404,'Time Chart'!$A$1:$D$25,4,0)</f>
        <v>#REF!</v>
      </c>
      <c r="H2404" s="21" t="e">
        <f>'Ctrl+V'!#REF!</f>
        <v>#REF!</v>
      </c>
      <c r="K2404" s="14" t="str">
        <f t="shared" si="78"/>
        <v>Salida</v>
      </c>
    </row>
    <row r="2405" spans="1:11" x14ac:dyDescent="0.25">
      <c r="A2405" s="14">
        <v>2404</v>
      </c>
      <c r="B2405" s="14" t="e">
        <f>VLOOKUP('Ctrl+V'!#REF!,Data!$A$1:$B$200,2,0)</f>
        <v>#REF!</v>
      </c>
      <c r="C2405" s="19" t="e">
        <f>'Ctrl+V'!#REF!</f>
        <v>#REF!</v>
      </c>
      <c r="D2405" s="20" t="e">
        <f>'Ctrl+V'!#REF!</f>
        <v>#REF!</v>
      </c>
      <c r="E2405" s="14" t="e">
        <f>'Ctrl+V'!#REF!</f>
        <v>#REF!</v>
      </c>
      <c r="F2405" s="14" t="e">
        <f t="shared" si="77"/>
        <v>#REF!</v>
      </c>
      <c r="G2405" s="14" t="e">
        <f>VLOOKUP(F2405,'Time Chart'!$A$1:$D$25,4,0)</f>
        <v>#REF!</v>
      </c>
      <c r="H2405" s="21" t="e">
        <f>'Ctrl+V'!#REF!</f>
        <v>#REF!</v>
      </c>
      <c r="K2405" s="14" t="str">
        <f t="shared" si="78"/>
        <v>Salida</v>
      </c>
    </row>
    <row r="2406" spans="1:11" x14ac:dyDescent="0.25">
      <c r="A2406" s="14">
        <v>2405</v>
      </c>
      <c r="B2406" s="14" t="e">
        <f>VLOOKUP('Ctrl+V'!#REF!,Data!$A$1:$B$200,2,0)</f>
        <v>#REF!</v>
      </c>
      <c r="C2406" s="19" t="e">
        <f>'Ctrl+V'!#REF!</f>
        <v>#REF!</v>
      </c>
      <c r="D2406" s="20" t="e">
        <f>'Ctrl+V'!#REF!</f>
        <v>#REF!</v>
      </c>
      <c r="E2406" s="14" t="e">
        <f>'Ctrl+V'!#REF!</f>
        <v>#REF!</v>
      </c>
      <c r="F2406" s="14" t="e">
        <f t="shared" si="77"/>
        <v>#REF!</v>
      </c>
      <c r="G2406" s="14" t="e">
        <f>VLOOKUP(F2406,'Time Chart'!$A$1:$D$25,4,0)</f>
        <v>#REF!</v>
      </c>
      <c r="H2406" s="21" t="e">
        <f>'Ctrl+V'!#REF!</f>
        <v>#REF!</v>
      </c>
      <c r="K2406" s="14" t="str">
        <f t="shared" si="78"/>
        <v>Salida</v>
      </c>
    </row>
    <row r="2407" spans="1:11" x14ac:dyDescent="0.25">
      <c r="A2407" s="14">
        <v>2406</v>
      </c>
      <c r="B2407" s="14" t="e">
        <f>VLOOKUP('Ctrl+V'!#REF!,Data!$A$1:$B$200,2,0)</f>
        <v>#REF!</v>
      </c>
      <c r="C2407" s="19" t="e">
        <f>'Ctrl+V'!#REF!</f>
        <v>#REF!</v>
      </c>
      <c r="D2407" s="20" t="e">
        <f>'Ctrl+V'!#REF!</f>
        <v>#REF!</v>
      </c>
      <c r="E2407" s="14" t="e">
        <f>'Ctrl+V'!#REF!</f>
        <v>#REF!</v>
      </c>
      <c r="F2407" s="14" t="e">
        <f t="shared" si="77"/>
        <v>#REF!</v>
      </c>
      <c r="G2407" s="14" t="e">
        <f>VLOOKUP(F2407,'Time Chart'!$A$1:$D$25,4,0)</f>
        <v>#REF!</v>
      </c>
      <c r="H2407" s="21" t="e">
        <f>'Ctrl+V'!#REF!</f>
        <v>#REF!</v>
      </c>
      <c r="K2407" s="14" t="str">
        <f t="shared" si="78"/>
        <v>Salida</v>
      </c>
    </row>
    <row r="2408" spans="1:11" x14ac:dyDescent="0.25">
      <c r="A2408" s="14">
        <v>2407</v>
      </c>
      <c r="B2408" s="14" t="e">
        <f>VLOOKUP('Ctrl+V'!#REF!,Data!$A$1:$B$200,2,0)</f>
        <v>#REF!</v>
      </c>
      <c r="C2408" s="19" t="e">
        <f>'Ctrl+V'!#REF!</f>
        <v>#REF!</v>
      </c>
      <c r="D2408" s="20" t="e">
        <f>'Ctrl+V'!#REF!</f>
        <v>#REF!</v>
      </c>
      <c r="E2408" s="14" t="e">
        <f>'Ctrl+V'!#REF!</f>
        <v>#REF!</v>
      </c>
      <c r="F2408" s="14" t="e">
        <f t="shared" si="77"/>
        <v>#REF!</v>
      </c>
      <c r="G2408" s="14" t="e">
        <f>VLOOKUP(F2408,'Time Chart'!$A$1:$D$25,4,0)</f>
        <v>#REF!</v>
      </c>
      <c r="H2408" s="21" t="e">
        <f>'Ctrl+V'!#REF!</f>
        <v>#REF!</v>
      </c>
      <c r="K2408" s="14" t="str">
        <f t="shared" si="78"/>
        <v>Salida</v>
      </c>
    </row>
    <row r="2409" spans="1:11" x14ac:dyDescent="0.25">
      <c r="A2409" s="14">
        <v>2408</v>
      </c>
      <c r="B2409" s="14" t="e">
        <f>VLOOKUP('Ctrl+V'!#REF!,Data!$A$1:$B$200,2,0)</f>
        <v>#REF!</v>
      </c>
      <c r="C2409" s="19" t="e">
        <f>'Ctrl+V'!#REF!</f>
        <v>#REF!</v>
      </c>
      <c r="D2409" s="20" t="e">
        <f>'Ctrl+V'!#REF!</f>
        <v>#REF!</v>
      </c>
      <c r="E2409" s="14" t="e">
        <f>'Ctrl+V'!#REF!</f>
        <v>#REF!</v>
      </c>
      <c r="F2409" s="14" t="e">
        <f t="shared" si="77"/>
        <v>#REF!</v>
      </c>
      <c r="G2409" s="14" t="e">
        <f>VLOOKUP(F2409,'Time Chart'!$A$1:$D$25,4,0)</f>
        <v>#REF!</v>
      </c>
      <c r="H2409" s="21" t="e">
        <f>'Ctrl+V'!#REF!</f>
        <v>#REF!</v>
      </c>
      <c r="K2409" s="14" t="str">
        <f t="shared" si="78"/>
        <v>Salida</v>
      </c>
    </row>
    <row r="2410" spans="1:11" x14ac:dyDescent="0.25">
      <c r="A2410" s="14">
        <v>2409</v>
      </c>
      <c r="B2410" s="14" t="e">
        <f>VLOOKUP('Ctrl+V'!#REF!,Data!$A$1:$B$200,2,0)</f>
        <v>#REF!</v>
      </c>
      <c r="C2410" s="19" t="e">
        <f>'Ctrl+V'!#REF!</f>
        <v>#REF!</v>
      </c>
      <c r="D2410" s="20" t="e">
        <f>'Ctrl+V'!#REF!</f>
        <v>#REF!</v>
      </c>
      <c r="E2410" s="14" t="e">
        <f>'Ctrl+V'!#REF!</f>
        <v>#REF!</v>
      </c>
      <c r="F2410" s="14" t="e">
        <f t="shared" si="77"/>
        <v>#REF!</v>
      </c>
      <c r="G2410" s="14" t="e">
        <f>VLOOKUP(F2410,'Time Chart'!$A$1:$D$25,4,0)</f>
        <v>#REF!</v>
      </c>
      <c r="H2410" s="21" t="e">
        <f>'Ctrl+V'!#REF!</f>
        <v>#REF!</v>
      </c>
      <c r="K2410" s="14" t="str">
        <f t="shared" si="78"/>
        <v>Salida</v>
      </c>
    </row>
    <row r="2411" spans="1:11" x14ac:dyDescent="0.25">
      <c r="A2411" s="14">
        <v>2410</v>
      </c>
      <c r="B2411" s="14" t="e">
        <f>VLOOKUP('Ctrl+V'!#REF!,Data!$A$1:$B$200,2,0)</f>
        <v>#REF!</v>
      </c>
      <c r="C2411" s="19" t="e">
        <f>'Ctrl+V'!#REF!</f>
        <v>#REF!</v>
      </c>
      <c r="D2411" s="20" t="e">
        <f>'Ctrl+V'!#REF!</f>
        <v>#REF!</v>
      </c>
      <c r="E2411" s="14" t="e">
        <f>'Ctrl+V'!#REF!</f>
        <v>#REF!</v>
      </c>
      <c r="F2411" s="14" t="e">
        <f t="shared" si="77"/>
        <v>#REF!</v>
      </c>
      <c r="G2411" s="14" t="e">
        <f>VLOOKUP(F2411,'Time Chart'!$A$1:$D$25,4,0)</f>
        <v>#REF!</v>
      </c>
      <c r="H2411" s="21" t="e">
        <f>'Ctrl+V'!#REF!</f>
        <v>#REF!</v>
      </c>
      <c r="K2411" s="14" t="str">
        <f t="shared" si="78"/>
        <v>Salida</v>
      </c>
    </row>
    <row r="2412" spans="1:11" x14ac:dyDescent="0.25">
      <c r="A2412" s="14">
        <v>2411</v>
      </c>
      <c r="B2412" s="14" t="e">
        <f>VLOOKUP('Ctrl+V'!#REF!,Data!$A$1:$B$200,2,0)</f>
        <v>#REF!</v>
      </c>
      <c r="C2412" s="19" t="e">
        <f>'Ctrl+V'!#REF!</f>
        <v>#REF!</v>
      </c>
      <c r="D2412" s="20" t="e">
        <f>'Ctrl+V'!#REF!</f>
        <v>#REF!</v>
      </c>
      <c r="E2412" s="14" t="e">
        <f>'Ctrl+V'!#REF!</f>
        <v>#REF!</v>
      </c>
      <c r="F2412" s="14" t="e">
        <f t="shared" si="77"/>
        <v>#REF!</v>
      </c>
      <c r="G2412" s="14" t="e">
        <f>VLOOKUP(F2412,'Time Chart'!$A$1:$D$25,4,0)</f>
        <v>#REF!</v>
      </c>
      <c r="H2412" s="21" t="e">
        <f>'Ctrl+V'!#REF!</f>
        <v>#REF!</v>
      </c>
      <c r="K2412" s="14" t="str">
        <f t="shared" si="78"/>
        <v>Salida</v>
      </c>
    </row>
    <row r="2413" spans="1:11" x14ac:dyDescent="0.25">
      <c r="A2413" s="14">
        <v>2412</v>
      </c>
      <c r="B2413" s="14" t="e">
        <f>VLOOKUP('Ctrl+V'!#REF!,Data!$A$1:$B$200,2,0)</f>
        <v>#REF!</v>
      </c>
      <c r="C2413" s="19" t="e">
        <f>'Ctrl+V'!#REF!</f>
        <v>#REF!</v>
      </c>
      <c r="D2413" s="20" t="e">
        <f>'Ctrl+V'!#REF!</f>
        <v>#REF!</v>
      </c>
      <c r="E2413" s="14" t="e">
        <f>'Ctrl+V'!#REF!</f>
        <v>#REF!</v>
      </c>
      <c r="F2413" s="14" t="e">
        <f t="shared" si="77"/>
        <v>#REF!</v>
      </c>
      <c r="G2413" s="14" t="e">
        <f>VLOOKUP(F2413,'Time Chart'!$A$1:$D$25,4,0)</f>
        <v>#REF!</v>
      </c>
      <c r="H2413" s="21" t="e">
        <f>'Ctrl+V'!#REF!</f>
        <v>#REF!</v>
      </c>
      <c r="K2413" s="14" t="str">
        <f t="shared" si="78"/>
        <v>Salida</v>
      </c>
    </row>
    <row r="2414" spans="1:11" x14ac:dyDescent="0.25">
      <c r="A2414" s="14">
        <v>2413</v>
      </c>
      <c r="B2414" s="14" t="e">
        <f>VLOOKUP('Ctrl+V'!#REF!,Data!$A$1:$B$200,2,0)</f>
        <v>#REF!</v>
      </c>
      <c r="C2414" s="19" t="e">
        <f>'Ctrl+V'!#REF!</f>
        <v>#REF!</v>
      </c>
      <c r="D2414" s="20" t="e">
        <f>'Ctrl+V'!#REF!</f>
        <v>#REF!</v>
      </c>
      <c r="E2414" s="14" t="e">
        <f>'Ctrl+V'!#REF!</f>
        <v>#REF!</v>
      </c>
      <c r="F2414" s="14" t="e">
        <f t="shared" si="77"/>
        <v>#REF!</v>
      </c>
      <c r="G2414" s="14" t="e">
        <f>VLOOKUP(F2414,'Time Chart'!$A$1:$D$25,4,0)</f>
        <v>#REF!</v>
      </c>
      <c r="H2414" s="21" t="e">
        <f>'Ctrl+V'!#REF!</f>
        <v>#REF!</v>
      </c>
      <c r="K2414" s="14" t="str">
        <f t="shared" si="78"/>
        <v>Salida</v>
      </c>
    </row>
    <row r="2415" spans="1:11" x14ac:dyDescent="0.25">
      <c r="A2415" s="14">
        <v>2414</v>
      </c>
      <c r="B2415" s="14" t="e">
        <f>VLOOKUP('Ctrl+V'!#REF!,Data!$A$1:$B$200,2,0)</f>
        <v>#REF!</v>
      </c>
      <c r="C2415" s="19" t="e">
        <f>'Ctrl+V'!#REF!</f>
        <v>#REF!</v>
      </c>
      <c r="D2415" s="20" t="e">
        <f>'Ctrl+V'!#REF!</f>
        <v>#REF!</v>
      </c>
      <c r="E2415" s="14" t="e">
        <f>'Ctrl+V'!#REF!</f>
        <v>#REF!</v>
      </c>
      <c r="F2415" s="14" t="e">
        <f t="shared" si="77"/>
        <v>#REF!</v>
      </c>
      <c r="G2415" s="14" t="e">
        <f>VLOOKUP(F2415,'Time Chart'!$A$1:$D$25,4,0)</f>
        <v>#REF!</v>
      </c>
      <c r="H2415" s="21" t="e">
        <f>'Ctrl+V'!#REF!</f>
        <v>#REF!</v>
      </c>
      <c r="K2415" s="14" t="str">
        <f t="shared" si="78"/>
        <v>Salida</v>
      </c>
    </row>
    <row r="2416" spans="1:11" x14ac:dyDescent="0.25">
      <c r="A2416" s="14">
        <v>2415</v>
      </c>
      <c r="B2416" s="14" t="e">
        <f>VLOOKUP('Ctrl+V'!#REF!,Data!$A$1:$B$200,2,0)</f>
        <v>#REF!</v>
      </c>
      <c r="C2416" s="19" t="e">
        <f>'Ctrl+V'!#REF!</f>
        <v>#REF!</v>
      </c>
      <c r="D2416" s="20" t="e">
        <f>'Ctrl+V'!#REF!</f>
        <v>#REF!</v>
      </c>
      <c r="E2416" s="14" t="e">
        <f>'Ctrl+V'!#REF!</f>
        <v>#REF!</v>
      </c>
      <c r="F2416" s="14" t="e">
        <f t="shared" si="77"/>
        <v>#REF!</v>
      </c>
      <c r="G2416" s="14" t="e">
        <f>VLOOKUP(F2416,'Time Chart'!$A$1:$D$25,4,0)</f>
        <v>#REF!</v>
      </c>
      <c r="H2416" s="21" t="e">
        <f>'Ctrl+V'!#REF!</f>
        <v>#REF!</v>
      </c>
      <c r="K2416" s="14" t="str">
        <f t="shared" si="78"/>
        <v>Salida</v>
      </c>
    </row>
    <row r="2417" spans="1:11" x14ac:dyDescent="0.25">
      <c r="A2417" s="14">
        <v>2416</v>
      </c>
      <c r="B2417" s="14" t="e">
        <f>VLOOKUP('Ctrl+V'!#REF!,Data!$A$1:$B$200,2,0)</f>
        <v>#REF!</v>
      </c>
      <c r="C2417" s="19" t="e">
        <f>'Ctrl+V'!#REF!</f>
        <v>#REF!</v>
      </c>
      <c r="D2417" s="20" t="e">
        <f>'Ctrl+V'!#REF!</f>
        <v>#REF!</v>
      </c>
      <c r="E2417" s="14" t="e">
        <f>'Ctrl+V'!#REF!</f>
        <v>#REF!</v>
      </c>
      <c r="F2417" s="14" t="e">
        <f t="shared" ref="F2417:F2480" si="79">ROUNDDOWN(HOUR(C2417),1)+1</f>
        <v>#REF!</v>
      </c>
      <c r="G2417" s="14" t="e">
        <f>VLOOKUP(F2417,'Time Chart'!$A$1:$D$25,4,0)</f>
        <v>#REF!</v>
      </c>
      <c r="H2417" s="21" t="e">
        <f>'Ctrl+V'!#REF!</f>
        <v>#REF!</v>
      </c>
      <c r="K2417" s="14" t="str">
        <f t="shared" si="78"/>
        <v>Salida</v>
      </c>
    </row>
    <row r="2418" spans="1:11" x14ac:dyDescent="0.25">
      <c r="A2418" s="14">
        <v>2417</v>
      </c>
      <c r="B2418" s="14" t="e">
        <f>VLOOKUP('Ctrl+V'!#REF!,Data!$A$1:$B$200,2,0)</f>
        <v>#REF!</v>
      </c>
      <c r="C2418" s="19" t="e">
        <f>'Ctrl+V'!#REF!</f>
        <v>#REF!</v>
      </c>
      <c r="D2418" s="20" t="e">
        <f>'Ctrl+V'!#REF!</f>
        <v>#REF!</v>
      </c>
      <c r="E2418" s="14" t="e">
        <f>'Ctrl+V'!#REF!</f>
        <v>#REF!</v>
      </c>
      <c r="F2418" s="14" t="e">
        <f t="shared" si="79"/>
        <v>#REF!</v>
      </c>
      <c r="G2418" s="14" t="e">
        <f>VLOOKUP(F2418,'Time Chart'!$A$1:$D$25,4,0)</f>
        <v>#REF!</v>
      </c>
      <c r="H2418" s="21" t="e">
        <f>'Ctrl+V'!#REF!</f>
        <v>#REF!</v>
      </c>
      <c r="K2418" s="14" t="str">
        <f t="shared" si="78"/>
        <v>Salida</v>
      </c>
    </row>
    <row r="2419" spans="1:11" x14ac:dyDescent="0.25">
      <c r="A2419" s="14">
        <v>2418</v>
      </c>
      <c r="B2419" s="14" t="e">
        <f>VLOOKUP('Ctrl+V'!#REF!,Data!$A$1:$B$200,2,0)</f>
        <v>#REF!</v>
      </c>
      <c r="C2419" s="19" t="e">
        <f>'Ctrl+V'!#REF!</f>
        <v>#REF!</v>
      </c>
      <c r="D2419" s="20" t="e">
        <f>'Ctrl+V'!#REF!</f>
        <v>#REF!</v>
      </c>
      <c r="E2419" s="14" t="e">
        <f>'Ctrl+V'!#REF!</f>
        <v>#REF!</v>
      </c>
      <c r="F2419" s="14" t="e">
        <f t="shared" si="79"/>
        <v>#REF!</v>
      </c>
      <c r="G2419" s="14" t="e">
        <f>VLOOKUP(F2419,'Time Chart'!$A$1:$D$25,4,0)</f>
        <v>#REF!</v>
      </c>
      <c r="H2419" s="21" t="e">
        <f>'Ctrl+V'!#REF!</f>
        <v>#REF!</v>
      </c>
      <c r="K2419" s="14" t="str">
        <f t="shared" si="78"/>
        <v>Salida</v>
      </c>
    </row>
    <row r="2420" spans="1:11" x14ac:dyDescent="0.25">
      <c r="A2420" s="14">
        <v>2419</v>
      </c>
      <c r="B2420" s="14" t="e">
        <f>VLOOKUP('Ctrl+V'!#REF!,Data!$A$1:$B$200,2,0)</f>
        <v>#REF!</v>
      </c>
      <c r="C2420" s="19" t="e">
        <f>'Ctrl+V'!#REF!</f>
        <v>#REF!</v>
      </c>
      <c r="D2420" s="20" t="e">
        <f>'Ctrl+V'!#REF!</f>
        <v>#REF!</v>
      </c>
      <c r="E2420" s="14" t="e">
        <f>'Ctrl+V'!#REF!</f>
        <v>#REF!</v>
      </c>
      <c r="F2420" s="14" t="e">
        <f t="shared" si="79"/>
        <v>#REF!</v>
      </c>
      <c r="G2420" s="14" t="e">
        <f>VLOOKUP(F2420,'Time Chart'!$A$1:$D$25,4,0)</f>
        <v>#REF!</v>
      </c>
      <c r="H2420" s="21" t="e">
        <f>'Ctrl+V'!#REF!</f>
        <v>#REF!</v>
      </c>
      <c r="K2420" s="14" t="str">
        <f t="shared" si="78"/>
        <v>Salida</v>
      </c>
    </row>
    <row r="2421" spans="1:11" x14ac:dyDescent="0.25">
      <c r="A2421" s="14">
        <v>2420</v>
      </c>
      <c r="B2421" s="14" t="e">
        <f>VLOOKUP('Ctrl+V'!#REF!,Data!$A$1:$B$200,2,0)</f>
        <v>#REF!</v>
      </c>
      <c r="C2421" s="19" t="e">
        <f>'Ctrl+V'!#REF!</f>
        <v>#REF!</v>
      </c>
      <c r="D2421" s="20" t="e">
        <f>'Ctrl+V'!#REF!</f>
        <v>#REF!</v>
      </c>
      <c r="E2421" s="14" t="e">
        <f>'Ctrl+V'!#REF!</f>
        <v>#REF!</v>
      </c>
      <c r="F2421" s="14" t="e">
        <f t="shared" si="79"/>
        <v>#REF!</v>
      </c>
      <c r="G2421" s="14" t="e">
        <f>VLOOKUP(F2421,'Time Chart'!$A$1:$D$25,4,0)</f>
        <v>#REF!</v>
      </c>
      <c r="H2421" s="21" t="e">
        <f>'Ctrl+V'!#REF!</f>
        <v>#REF!</v>
      </c>
      <c r="K2421" s="14" t="str">
        <f t="shared" si="78"/>
        <v>Salida</v>
      </c>
    </row>
    <row r="2422" spans="1:11" x14ac:dyDescent="0.25">
      <c r="A2422" s="14">
        <v>2421</v>
      </c>
      <c r="B2422" s="14" t="e">
        <f>VLOOKUP('Ctrl+V'!#REF!,Data!$A$1:$B$200,2,0)</f>
        <v>#REF!</v>
      </c>
      <c r="C2422" s="19" t="e">
        <f>'Ctrl+V'!#REF!</f>
        <v>#REF!</v>
      </c>
      <c r="D2422" s="20" t="e">
        <f>'Ctrl+V'!#REF!</f>
        <v>#REF!</v>
      </c>
      <c r="E2422" s="14" t="e">
        <f>'Ctrl+V'!#REF!</f>
        <v>#REF!</v>
      </c>
      <c r="F2422" s="14" t="e">
        <f t="shared" si="79"/>
        <v>#REF!</v>
      </c>
      <c r="G2422" s="14" t="e">
        <f>VLOOKUP(F2422,'Time Chart'!$A$1:$D$25,4,0)</f>
        <v>#REF!</v>
      </c>
      <c r="H2422" s="21" t="e">
        <f>'Ctrl+V'!#REF!</f>
        <v>#REF!</v>
      </c>
      <c r="K2422" s="14" t="str">
        <f t="shared" si="78"/>
        <v>Salida</v>
      </c>
    </row>
    <row r="2423" spans="1:11" x14ac:dyDescent="0.25">
      <c r="A2423" s="14">
        <v>2422</v>
      </c>
      <c r="B2423" s="14" t="e">
        <f>VLOOKUP('Ctrl+V'!#REF!,Data!$A$1:$B$200,2,0)</f>
        <v>#REF!</v>
      </c>
      <c r="C2423" s="19" t="e">
        <f>'Ctrl+V'!#REF!</f>
        <v>#REF!</v>
      </c>
      <c r="D2423" s="20" t="e">
        <f>'Ctrl+V'!#REF!</f>
        <v>#REF!</v>
      </c>
      <c r="E2423" s="14" t="e">
        <f>'Ctrl+V'!#REF!</f>
        <v>#REF!</v>
      </c>
      <c r="F2423" s="14" t="e">
        <f t="shared" si="79"/>
        <v>#REF!</v>
      </c>
      <c r="G2423" s="14" t="e">
        <f>VLOOKUP(F2423,'Time Chart'!$A$1:$D$25,4,0)</f>
        <v>#REF!</v>
      </c>
      <c r="H2423" s="21" t="e">
        <f>'Ctrl+V'!#REF!</f>
        <v>#REF!</v>
      </c>
      <c r="K2423" s="14" t="str">
        <f t="shared" si="78"/>
        <v>Salida</v>
      </c>
    </row>
    <row r="2424" spans="1:11" x14ac:dyDescent="0.25">
      <c r="A2424" s="14">
        <v>2423</v>
      </c>
      <c r="B2424" s="14" t="e">
        <f>VLOOKUP('Ctrl+V'!#REF!,Data!$A$1:$B$200,2,0)</f>
        <v>#REF!</v>
      </c>
      <c r="C2424" s="19" t="e">
        <f>'Ctrl+V'!#REF!</f>
        <v>#REF!</v>
      </c>
      <c r="D2424" s="20" t="e">
        <f>'Ctrl+V'!#REF!</f>
        <v>#REF!</v>
      </c>
      <c r="E2424" s="14" t="e">
        <f>'Ctrl+V'!#REF!</f>
        <v>#REF!</v>
      </c>
      <c r="F2424" s="14" t="e">
        <f t="shared" si="79"/>
        <v>#REF!</v>
      </c>
      <c r="G2424" s="14" t="e">
        <f>VLOOKUP(F2424,'Time Chart'!$A$1:$D$25,4,0)</f>
        <v>#REF!</v>
      </c>
      <c r="H2424" s="21" t="e">
        <f>'Ctrl+V'!#REF!</f>
        <v>#REF!</v>
      </c>
      <c r="K2424" s="14" t="str">
        <f t="shared" si="78"/>
        <v>Salida</v>
      </c>
    </row>
    <row r="2425" spans="1:11" x14ac:dyDescent="0.25">
      <c r="A2425" s="14">
        <v>2424</v>
      </c>
      <c r="B2425" s="14" t="e">
        <f>VLOOKUP('Ctrl+V'!#REF!,Data!$A$1:$B$200,2,0)</f>
        <v>#REF!</v>
      </c>
      <c r="C2425" s="19" t="e">
        <f>'Ctrl+V'!#REF!</f>
        <v>#REF!</v>
      </c>
      <c r="D2425" s="20" t="e">
        <f>'Ctrl+V'!#REF!</f>
        <v>#REF!</v>
      </c>
      <c r="E2425" s="14" t="e">
        <f>'Ctrl+V'!#REF!</f>
        <v>#REF!</v>
      </c>
      <c r="F2425" s="14" t="e">
        <f t="shared" si="79"/>
        <v>#REF!</v>
      </c>
      <c r="G2425" s="14" t="e">
        <f>VLOOKUP(F2425,'Time Chart'!$A$1:$D$25,4,0)</f>
        <v>#REF!</v>
      </c>
      <c r="H2425" s="21" t="e">
        <f>'Ctrl+V'!#REF!</f>
        <v>#REF!</v>
      </c>
      <c r="K2425" s="14" t="str">
        <f t="shared" si="78"/>
        <v>Salida</v>
      </c>
    </row>
    <row r="2426" spans="1:11" x14ac:dyDescent="0.25">
      <c r="A2426" s="14">
        <v>2425</v>
      </c>
      <c r="B2426" s="14" t="e">
        <f>VLOOKUP('Ctrl+V'!#REF!,Data!$A$1:$B$200,2,0)</f>
        <v>#REF!</v>
      </c>
      <c r="C2426" s="19" t="e">
        <f>'Ctrl+V'!#REF!</f>
        <v>#REF!</v>
      </c>
      <c r="D2426" s="20" t="e">
        <f>'Ctrl+V'!#REF!</f>
        <v>#REF!</v>
      </c>
      <c r="E2426" s="14" t="e">
        <f>'Ctrl+V'!#REF!</f>
        <v>#REF!</v>
      </c>
      <c r="F2426" s="14" t="e">
        <f t="shared" si="79"/>
        <v>#REF!</v>
      </c>
      <c r="G2426" s="14" t="e">
        <f>VLOOKUP(F2426,'Time Chart'!$A$1:$D$25,4,0)</f>
        <v>#REF!</v>
      </c>
      <c r="H2426" s="21" t="e">
        <f>'Ctrl+V'!#REF!</f>
        <v>#REF!</v>
      </c>
      <c r="K2426" s="14" t="str">
        <f t="shared" si="78"/>
        <v>Salida</v>
      </c>
    </row>
    <row r="2427" spans="1:11" x14ac:dyDescent="0.25">
      <c r="A2427" s="14">
        <v>2426</v>
      </c>
      <c r="B2427" s="14" t="e">
        <f>VLOOKUP('Ctrl+V'!#REF!,Data!$A$1:$B$200,2,0)</f>
        <v>#REF!</v>
      </c>
      <c r="C2427" s="19" t="e">
        <f>'Ctrl+V'!#REF!</f>
        <v>#REF!</v>
      </c>
      <c r="D2427" s="20" t="e">
        <f>'Ctrl+V'!#REF!</f>
        <v>#REF!</v>
      </c>
      <c r="E2427" s="14" t="e">
        <f>'Ctrl+V'!#REF!</f>
        <v>#REF!</v>
      </c>
      <c r="F2427" s="14" t="e">
        <f t="shared" si="79"/>
        <v>#REF!</v>
      </c>
      <c r="G2427" s="14" t="e">
        <f>VLOOKUP(F2427,'Time Chart'!$A$1:$D$25,4,0)</f>
        <v>#REF!</v>
      </c>
      <c r="H2427" s="21" t="e">
        <f>'Ctrl+V'!#REF!</f>
        <v>#REF!</v>
      </c>
      <c r="K2427" s="14" t="str">
        <f t="shared" si="78"/>
        <v>Salida</v>
      </c>
    </row>
    <row r="2428" spans="1:11" x14ac:dyDescent="0.25">
      <c r="A2428" s="14">
        <v>2427</v>
      </c>
      <c r="B2428" s="14" t="e">
        <f>VLOOKUP('Ctrl+V'!#REF!,Data!$A$1:$B$200,2,0)</f>
        <v>#REF!</v>
      </c>
      <c r="C2428" s="19" t="e">
        <f>'Ctrl+V'!#REF!</f>
        <v>#REF!</v>
      </c>
      <c r="D2428" s="20" t="e">
        <f>'Ctrl+V'!#REF!</f>
        <v>#REF!</v>
      </c>
      <c r="E2428" s="14" t="e">
        <f>'Ctrl+V'!#REF!</f>
        <v>#REF!</v>
      </c>
      <c r="F2428" s="14" t="e">
        <f t="shared" si="79"/>
        <v>#REF!</v>
      </c>
      <c r="G2428" s="14" t="e">
        <f>VLOOKUP(F2428,'Time Chart'!$A$1:$D$25,4,0)</f>
        <v>#REF!</v>
      </c>
      <c r="H2428" s="21" t="e">
        <f>'Ctrl+V'!#REF!</f>
        <v>#REF!</v>
      </c>
      <c r="K2428" s="14" t="str">
        <f t="shared" si="78"/>
        <v>Salida</v>
      </c>
    </row>
    <row r="2429" spans="1:11" x14ac:dyDescent="0.25">
      <c r="A2429" s="14">
        <v>2428</v>
      </c>
      <c r="B2429" s="14" t="e">
        <f>VLOOKUP('Ctrl+V'!#REF!,Data!$A$1:$B$200,2,0)</f>
        <v>#REF!</v>
      </c>
      <c r="C2429" s="19" t="e">
        <f>'Ctrl+V'!#REF!</f>
        <v>#REF!</v>
      </c>
      <c r="D2429" s="20" t="e">
        <f>'Ctrl+V'!#REF!</f>
        <v>#REF!</v>
      </c>
      <c r="E2429" s="14" t="e">
        <f>'Ctrl+V'!#REF!</f>
        <v>#REF!</v>
      </c>
      <c r="F2429" s="14" t="e">
        <f t="shared" si="79"/>
        <v>#REF!</v>
      </c>
      <c r="G2429" s="14" t="e">
        <f>VLOOKUP(F2429,'Time Chart'!$A$1:$D$25,4,0)</f>
        <v>#REF!</v>
      </c>
      <c r="H2429" s="21" t="e">
        <f>'Ctrl+V'!#REF!</f>
        <v>#REF!</v>
      </c>
      <c r="K2429" s="14" t="str">
        <f t="shared" si="78"/>
        <v>Salida</v>
      </c>
    </row>
    <row r="2430" spans="1:11" x14ac:dyDescent="0.25">
      <c r="A2430" s="14">
        <v>2429</v>
      </c>
      <c r="B2430" s="14" t="e">
        <f>VLOOKUP('Ctrl+V'!#REF!,Data!$A$1:$B$200,2,0)</f>
        <v>#REF!</v>
      </c>
      <c r="C2430" s="19" t="e">
        <f>'Ctrl+V'!#REF!</f>
        <v>#REF!</v>
      </c>
      <c r="D2430" s="20" t="e">
        <f>'Ctrl+V'!#REF!</f>
        <v>#REF!</v>
      </c>
      <c r="E2430" s="14" t="e">
        <f>'Ctrl+V'!#REF!</f>
        <v>#REF!</v>
      </c>
      <c r="F2430" s="14" t="e">
        <f t="shared" si="79"/>
        <v>#REF!</v>
      </c>
      <c r="G2430" s="14" t="e">
        <f>VLOOKUP(F2430,'Time Chart'!$A$1:$D$25,4,0)</f>
        <v>#REF!</v>
      </c>
      <c r="H2430" s="21" t="e">
        <f>'Ctrl+V'!#REF!</f>
        <v>#REF!</v>
      </c>
      <c r="K2430" s="14" t="str">
        <f t="shared" si="78"/>
        <v>Salida</v>
      </c>
    </row>
    <row r="2431" spans="1:11" x14ac:dyDescent="0.25">
      <c r="A2431" s="14">
        <v>2430</v>
      </c>
      <c r="B2431" s="14" t="e">
        <f>VLOOKUP('Ctrl+V'!#REF!,Data!$A$1:$B$200,2,0)</f>
        <v>#REF!</v>
      </c>
      <c r="C2431" s="19" t="e">
        <f>'Ctrl+V'!#REF!</f>
        <v>#REF!</v>
      </c>
      <c r="D2431" s="20" t="e">
        <f>'Ctrl+V'!#REF!</f>
        <v>#REF!</v>
      </c>
      <c r="E2431" s="14" t="e">
        <f>'Ctrl+V'!#REF!</f>
        <v>#REF!</v>
      </c>
      <c r="F2431" s="14" t="e">
        <f t="shared" si="79"/>
        <v>#REF!</v>
      </c>
      <c r="G2431" s="14" t="e">
        <f>VLOOKUP(F2431,'Time Chart'!$A$1:$D$25,4,0)</f>
        <v>#REF!</v>
      </c>
      <c r="H2431" s="21" t="e">
        <f>'Ctrl+V'!#REF!</f>
        <v>#REF!</v>
      </c>
      <c r="K2431" s="14" t="str">
        <f t="shared" si="78"/>
        <v>Salida</v>
      </c>
    </row>
    <row r="2432" spans="1:11" x14ac:dyDescent="0.25">
      <c r="A2432" s="14">
        <v>2431</v>
      </c>
      <c r="B2432" s="14" t="e">
        <f>VLOOKUP('Ctrl+V'!#REF!,Data!$A$1:$B$200,2,0)</f>
        <v>#REF!</v>
      </c>
      <c r="C2432" s="19" t="e">
        <f>'Ctrl+V'!#REF!</f>
        <v>#REF!</v>
      </c>
      <c r="D2432" s="20" t="e">
        <f>'Ctrl+V'!#REF!</f>
        <v>#REF!</v>
      </c>
      <c r="E2432" s="14" t="e">
        <f>'Ctrl+V'!#REF!</f>
        <v>#REF!</v>
      </c>
      <c r="F2432" s="14" t="e">
        <f t="shared" si="79"/>
        <v>#REF!</v>
      </c>
      <c r="G2432" s="14" t="e">
        <f>VLOOKUP(F2432,'Time Chart'!$A$1:$D$25,4,0)</f>
        <v>#REF!</v>
      </c>
      <c r="H2432" s="21" t="e">
        <f>'Ctrl+V'!#REF!</f>
        <v>#REF!</v>
      </c>
      <c r="K2432" s="14" t="str">
        <f t="shared" si="78"/>
        <v>Salida</v>
      </c>
    </row>
    <row r="2433" spans="1:11" x14ac:dyDescent="0.25">
      <c r="A2433" s="14">
        <v>2432</v>
      </c>
      <c r="B2433" s="14" t="e">
        <f>VLOOKUP('Ctrl+V'!#REF!,Data!$A$1:$B$200,2,0)</f>
        <v>#REF!</v>
      </c>
      <c r="C2433" s="19" t="e">
        <f>'Ctrl+V'!#REF!</f>
        <v>#REF!</v>
      </c>
      <c r="D2433" s="20" t="e">
        <f>'Ctrl+V'!#REF!</f>
        <v>#REF!</v>
      </c>
      <c r="E2433" s="14" t="e">
        <f>'Ctrl+V'!#REF!</f>
        <v>#REF!</v>
      </c>
      <c r="F2433" s="14" t="e">
        <f t="shared" si="79"/>
        <v>#REF!</v>
      </c>
      <c r="G2433" s="14" t="e">
        <f>VLOOKUP(F2433,'Time Chart'!$A$1:$D$25,4,0)</f>
        <v>#REF!</v>
      </c>
      <c r="H2433" s="21" t="e">
        <f>'Ctrl+V'!#REF!</f>
        <v>#REF!</v>
      </c>
      <c r="K2433" s="14" t="str">
        <f t="shared" si="78"/>
        <v>Salida</v>
      </c>
    </row>
    <row r="2434" spans="1:11" x14ac:dyDescent="0.25">
      <c r="A2434" s="14">
        <v>2433</v>
      </c>
      <c r="B2434" s="14" t="e">
        <f>VLOOKUP('Ctrl+V'!#REF!,Data!$A$1:$B$200,2,0)</f>
        <v>#REF!</v>
      </c>
      <c r="C2434" s="19" t="e">
        <f>'Ctrl+V'!#REF!</f>
        <v>#REF!</v>
      </c>
      <c r="D2434" s="20" t="e">
        <f>'Ctrl+V'!#REF!</f>
        <v>#REF!</v>
      </c>
      <c r="E2434" s="14" t="e">
        <f>'Ctrl+V'!#REF!</f>
        <v>#REF!</v>
      </c>
      <c r="F2434" s="14" t="e">
        <f t="shared" si="79"/>
        <v>#REF!</v>
      </c>
      <c r="G2434" s="14" t="e">
        <f>VLOOKUP(F2434,'Time Chart'!$A$1:$D$25,4,0)</f>
        <v>#REF!</v>
      </c>
      <c r="H2434" s="21" t="e">
        <f>'Ctrl+V'!#REF!</f>
        <v>#REF!</v>
      </c>
      <c r="K2434" s="14" t="str">
        <f t="shared" si="78"/>
        <v>Salida</v>
      </c>
    </row>
    <row r="2435" spans="1:11" x14ac:dyDescent="0.25">
      <c r="A2435" s="14">
        <v>2434</v>
      </c>
      <c r="B2435" s="14" t="e">
        <f>VLOOKUP('Ctrl+V'!#REF!,Data!$A$1:$B$200,2,0)</f>
        <v>#REF!</v>
      </c>
      <c r="C2435" s="19" t="e">
        <f>'Ctrl+V'!#REF!</f>
        <v>#REF!</v>
      </c>
      <c r="D2435" s="20" t="e">
        <f>'Ctrl+V'!#REF!</f>
        <v>#REF!</v>
      </c>
      <c r="E2435" s="14" t="e">
        <f>'Ctrl+V'!#REF!</f>
        <v>#REF!</v>
      </c>
      <c r="F2435" s="14" t="e">
        <f t="shared" si="79"/>
        <v>#REF!</v>
      </c>
      <c r="G2435" s="14" t="e">
        <f>VLOOKUP(F2435,'Time Chart'!$A$1:$D$25,4,0)</f>
        <v>#REF!</v>
      </c>
      <c r="H2435" s="21" t="e">
        <f>'Ctrl+V'!#REF!</f>
        <v>#REF!</v>
      </c>
      <c r="K2435" s="14" t="str">
        <f t="shared" ref="K2435:K2498" si="80">IF(J2435="Santa Lucia","Llegada","Salida")</f>
        <v>Salida</v>
      </c>
    </row>
    <row r="2436" spans="1:11" x14ac:dyDescent="0.25">
      <c r="A2436" s="14">
        <v>2435</v>
      </c>
      <c r="B2436" s="14" t="e">
        <f>VLOOKUP('Ctrl+V'!#REF!,Data!$A$1:$B$200,2,0)</f>
        <v>#REF!</v>
      </c>
      <c r="C2436" s="19" t="e">
        <f>'Ctrl+V'!#REF!</f>
        <v>#REF!</v>
      </c>
      <c r="D2436" s="20" t="e">
        <f>'Ctrl+V'!#REF!</f>
        <v>#REF!</v>
      </c>
      <c r="E2436" s="14" t="e">
        <f>'Ctrl+V'!#REF!</f>
        <v>#REF!</v>
      </c>
      <c r="F2436" s="14" t="e">
        <f t="shared" si="79"/>
        <v>#REF!</v>
      </c>
      <c r="G2436" s="14" t="e">
        <f>VLOOKUP(F2436,'Time Chart'!$A$1:$D$25,4,0)</f>
        <v>#REF!</v>
      </c>
      <c r="H2436" s="21" t="e">
        <f>'Ctrl+V'!#REF!</f>
        <v>#REF!</v>
      </c>
      <c r="K2436" s="14" t="str">
        <f t="shared" si="80"/>
        <v>Salida</v>
      </c>
    </row>
    <row r="2437" spans="1:11" x14ac:dyDescent="0.25">
      <c r="A2437" s="14">
        <v>2436</v>
      </c>
      <c r="B2437" s="14" t="e">
        <f>VLOOKUP('Ctrl+V'!#REF!,Data!$A$1:$B$200,2,0)</f>
        <v>#REF!</v>
      </c>
      <c r="C2437" s="19" t="e">
        <f>'Ctrl+V'!#REF!</f>
        <v>#REF!</v>
      </c>
      <c r="D2437" s="20" t="e">
        <f>'Ctrl+V'!#REF!</f>
        <v>#REF!</v>
      </c>
      <c r="E2437" s="14" t="e">
        <f>'Ctrl+V'!#REF!</f>
        <v>#REF!</v>
      </c>
      <c r="F2437" s="14" t="e">
        <f t="shared" si="79"/>
        <v>#REF!</v>
      </c>
      <c r="G2437" s="14" t="e">
        <f>VLOOKUP(F2437,'Time Chart'!$A$1:$D$25,4,0)</f>
        <v>#REF!</v>
      </c>
      <c r="H2437" s="21" t="e">
        <f>'Ctrl+V'!#REF!</f>
        <v>#REF!</v>
      </c>
      <c r="K2437" s="14" t="str">
        <f t="shared" si="80"/>
        <v>Salida</v>
      </c>
    </row>
    <row r="2438" spans="1:11" x14ac:dyDescent="0.25">
      <c r="A2438" s="14">
        <v>2437</v>
      </c>
      <c r="B2438" s="14" t="e">
        <f>VLOOKUP('Ctrl+V'!#REF!,Data!$A$1:$B$200,2,0)</f>
        <v>#REF!</v>
      </c>
      <c r="C2438" s="19" t="e">
        <f>'Ctrl+V'!#REF!</f>
        <v>#REF!</v>
      </c>
      <c r="D2438" s="20" t="e">
        <f>'Ctrl+V'!#REF!</f>
        <v>#REF!</v>
      </c>
      <c r="E2438" s="14" t="e">
        <f>'Ctrl+V'!#REF!</f>
        <v>#REF!</v>
      </c>
      <c r="F2438" s="14" t="e">
        <f t="shared" si="79"/>
        <v>#REF!</v>
      </c>
      <c r="G2438" s="14" t="e">
        <f>VLOOKUP(F2438,'Time Chart'!$A$1:$D$25,4,0)</f>
        <v>#REF!</v>
      </c>
      <c r="H2438" s="21" t="e">
        <f>'Ctrl+V'!#REF!</f>
        <v>#REF!</v>
      </c>
      <c r="K2438" s="14" t="str">
        <f t="shared" si="80"/>
        <v>Salida</v>
      </c>
    </row>
    <row r="2439" spans="1:11" x14ac:dyDescent="0.25">
      <c r="A2439" s="14">
        <v>2438</v>
      </c>
      <c r="B2439" s="14" t="e">
        <f>VLOOKUP('Ctrl+V'!#REF!,Data!$A$1:$B$200,2,0)</f>
        <v>#REF!</v>
      </c>
      <c r="C2439" s="19" t="e">
        <f>'Ctrl+V'!#REF!</f>
        <v>#REF!</v>
      </c>
      <c r="D2439" s="20" t="e">
        <f>'Ctrl+V'!#REF!</f>
        <v>#REF!</v>
      </c>
      <c r="E2439" s="14" t="e">
        <f>'Ctrl+V'!#REF!</f>
        <v>#REF!</v>
      </c>
      <c r="F2439" s="14" t="e">
        <f t="shared" si="79"/>
        <v>#REF!</v>
      </c>
      <c r="G2439" s="14" t="e">
        <f>VLOOKUP(F2439,'Time Chart'!$A$1:$D$25,4,0)</f>
        <v>#REF!</v>
      </c>
      <c r="H2439" s="21" t="e">
        <f>'Ctrl+V'!#REF!</f>
        <v>#REF!</v>
      </c>
      <c r="K2439" s="14" t="str">
        <f t="shared" si="80"/>
        <v>Salida</v>
      </c>
    </row>
    <row r="2440" spans="1:11" x14ac:dyDescent="0.25">
      <c r="A2440" s="14">
        <v>2439</v>
      </c>
      <c r="B2440" s="14" t="e">
        <f>VLOOKUP('Ctrl+V'!#REF!,Data!$A$1:$B$200,2,0)</f>
        <v>#REF!</v>
      </c>
      <c r="C2440" s="19" t="e">
        <f>'Ctrl+V'!#REF!</f>
        <v>#REF!</v>
      </c>
      <c r="D2440" s="20" t="e">
        <f>'Ctrl+V'!#REF!</f>
        <v>#REF!</v>
      </c>
      <c r="E2440" s="14" t="e">
        <f>'Ctrl+V'!#REF!</f>
        <v>#REF!</v>
      </c>
      <c r="F2440" s="14" t="e">
        <f t="shared" si="79"/>
        <v>#REF!</v>
      </c>
      <c r="G2440" s="14" t="e">
        <f>VLOOKUP(F2440,'Time Chart'!$A$1:$D$25,4,0)</f>
        <v>#REF!</v>
      </c>
      <c r="H2440" s="21" t="e">
        <f>'Ctrl+V'!#REF!</f>
        <v>#REF!</v>
      </c>
      <c r="K2440" s="14" t="str">
        <f t="shared" si="80"/>
        <v>Salida</v>
      </c>
    </row>
    <row r="2441" spans="1:11" x14ac:dyDescent="0.25">
      <c r="A2441" s="14">
        <v>2440</v>
      </c>
      <c r="B2441" s="14" t="e">
        <f>VLOOKUP('Ctrl+V'!#REF!,Data!$A$1:$B$200,2,0)</f>
        <v>#REF!</v>
      </c>
      <c r="C2441" s="19" t="e">
        <f>'Ctrl+V'!#REF!</f>
        <v>#REF!</v>
      </c>
      <c r="D2441" s="20" t="e">
        <f>'Ctrl+V'!#REF!</f>
        <v>#REF!</v>
      </c>
      <c r="E2441" s="14" t="e">
        <f>'Ctrl+V'!#REF!</f>
        <v>#REF!</v>
      </c>
      <c r="F2441" s="14" t="e">
        <f t="shared" si="79"/>
        <v>#REF!</v>
      </c>
      <c r="G2441" s="14" t="e">
        <f>VLOOKUP(F2441,'Time Chart'!$A$1:$D$25,4,0)</f>
        <v>#REF!</v>
      </c>
      <c r="H2441" s="21" t="e">
        <f>'Ctrl+V'!#REF!</f>
        <v>#REF!</v>
      </c>
      <c r="K2441" s="14" t="str">
        <f t="shared" si="80"/>
        <v>Salida</v>
      </c>
    </row>
    <row r="2442" spans="1:11" x14ac:dyDescent="0.25">
      <c r="A2442" s="14">
        <v>2441</v>
      </c>
      <c r="B2442" s="14" t="e">
        <f>VLOOKUP('Ctrl+V'!#REF!,Data!$A$1:$B$200,2,0)</f>
        <v>#REF!</v>
      </c>
      <c r="C2442" s="19" t="e">
        <f>'Ctrl+V'!#REF!</f>
        <v>#REF!</v>
      </c>
      <c r="D2442" s="20" t="e">
        <f>'Ctrl+V'!#REF!</f>
        <v>#REF!</v>
      </c>
      <c r="E2442" s="14" t="e">
        <f>'Ctrl+V'!#REF!</f>
        <v>#REF!</v>
      </c>
      <c r="F2442" s="14" t="e">
        <f t="shared" si="79"/>
        <v>#REF!</v>
      </c>
      <c r="G2442" s="14" t="e">
        <f>VLOOKUP(F2442,'Time Chart'!$A$1:$D$25,4,0)</f>
        <v>#REF!</v>
      </c>
      <c r="H2442" s="21" t="e">
        <f>'Ctrl+V'!#REF!</f>
        <v>#REF!</v>
      </c>
      <c r="K2442" s="14" t="str">
        <f t="shared" si="80"/>
        <v>Salida</v>
      </c>
    </row>
    <row r="2443" spans="1:11" x14ac:dyDescent="0.25">
      <c r="A2443" s="14">
        <v>2442</v>
      </c>
      <c r="B2443" s="14" t="e">
        <f>VLOOKUP('Ctrl+V'!#REF!,Data!$A$1:$B$200,2,0)</f>
        <v>#REF!</v>
      </c>
      <c r="C2443" s="19" t="e">
        <f>'Ctrl+V'!#REF!</f>
        <v>#REF!</v>
      </c>
      <c r="D2443" s="20" t="e">
        <f>'Ctrl+V'!#REF!</f>
        <v>#REF!</v>
      </c>
      <c r="E2443" s="14" t="e">
        <f>'Ctrl+V'!#REF!</f>
        <v>#REF!</v>
      </c>
      <c r="F2443" s="14" t="e">
        <f t="shared" si="79"/>
        <v>#REF!</v>
      </c>
      <c r="G2443" s="14" t="e">
        <f>VLOOKUP(F2443,'Time Chart'!$A$1:$D$25,4,0)</f>
        <v>#REF!</v>
      </c>
      <c r="H2443" s="21" t="e">
        <f>'Ctrl+V'!#REF!</f>
        <v>#REF!</v>
      </c>
      <c r="K2443" s="14" t="str">
        <f t="shared" si="80"/>
        <v>Salida</v>
      </c>
    </row>
    <row r="2444" spans="1:11" x14ac:dyDescent="0.25">
      <c r="A2444" s="14">
        <v>2443</v>
      </c>
      <c r="B2444" s="14" t="e">
        <f>VLOOKUP('Ctrl+V'!#REF!,Data!$A$1:$B$200,2,0)</f>
        <v>#REF!</v>
      </c>
      <c r="C2444" s="19" t="e">
        <f>'Ctrl+V'!#REF!</f>
        <v>#REF!</v>
      </c>
      <c r="D2444" s="20" t="e">
        <f>'Ctrl+V'!#REF!</f>
        <v>#REF!</v>
      </c>
      <c r="E2444" s="14" t="e">
        <f>'Ctrl+V'!#REF!</f>
        <v>#REF!</v>
      </c>
      <c r="F2444" s="14" t="e">
        <f t="shared" si="79"/>
        <v>#REF!</v>
      </c>
      <c r="G2444" s="14" t="e">
        <f>VLOOKUP(F2444,'Time Chart'!$A$1:$D$25,4,0)</f>
        <v>#REF!</v>
      </c>
      <c r="H2444" s="21" t="e">
        <f>'Ctrl+V'!#REF!</f>
        <v>#REF!</v>
      </c>
      <c r="K2444" s="14" t="str">
        <f t="shared" si="80"/>
        <v>Salida</v>
      </c>
    </row>
    <row r="2445" spans="1:11" x14ac:dyDescent="0.25">
      <c r="A2445" s="14">
        <v>2444</v>
      </c>
      <c r="B2445" s="14" t="e">
        <f>VLOOKUP('Ctrl+V'!#REF!,Data!$A$1:$B$200,2,0)</f>
        <v>#REF!</v>
      </c>
      <c r="C2445" s="19" t="e">
        <f>'Ctrl+V'!#REF!</f>
        <v>#REF!</v>
      </c>
      <c r="D2445" s="20" t="e">
        <f>'Ctrl+V'!#REF!</f>
        <v>#REF!</v>
      </c>
      <c r="E2445" s="14" t="e">
        <f>'Ctrl+V'!#REF!</f>
        <v>#REF!</v>
      </c>
      <c r="F2445" s="14" t="e">
        <f t="shared" si="79"/>
        <v>#REF!</v>
      </c>
      <c r="G2445" s="14" t="e">
        <f>VLOOKUP(F2445,'Time Chart'!$A$1:$D$25,4,0)</f>
        <v>#REF!</v>
      </c>
      <c r="H2445" s="21" t="e">
        <f>'Ctrl+V'!#REF!</f>
        <v>#REF!</v>
      </c>
      <c r="K2445" s="14" t="str">
        <f t="shared" si="80"/>
        <v>Salida</v>
      </c>
    </row>
    <row r="2446" spans="1:11" x14ac:dyDescent="0.25">
      <c r="A2446" s="14">
        <v>2445</v>
      </c>
      <c r="B2446" s="14" t="e">
        <f>VLOOKUP('Ctrl+V'!#REF!,Data!$A$1:$B$200,2,0)</f>
        <v>#REF!</v>
      </c>
      <c r="C2446" s="19" t="e">
        <f>'Ctrl+V'!#REF!</f>
        <v>#REF!</v>
      </c>
      <c r="D2446" s="20" t="e">
        <f>'Ctrl+V'!#REF!</f>
        <v>#REF!</v>
      </c>
      <c r="E2446" s="14" t="e">
        <f>'Ctrl+V'!#REF!</f>
        <v>#REF!</v>
      </c>
      <c r="F2446" s="14" t="e">
        <f t="shared" si="79"/>
        <v>#REF!</v>
      </c>
      <c r="G2446" s="14" t="e">
        <f>VLOOKUP(F2446,'Time Chart'!$A$1:$D$25,4,0)</f>
        <v>#REF!</v>
      </c>
      <c r="H2446" s="21" t="e">
        <f>'Ctrl+V'!#REF!</f>
        <v>#REF!</v>
      </c>
      <c r="K2446" s="14" t="str">
        <f t="shared" si="80"/>
        <v>Salida</v>
      </c>
    </row>
    <row r="2447" spans="1:11" x14ac:dyDescent="0.25">
      <c r="A2447" s="14">
        <v>2446</v>
      </c>
      <c r="B2447" s="14" t="e">
        <f>VLOOKUP('Ctrl+V'!#REF!,Data!$A$1:$B$200,2,0)</f>
        <v>#REF!</v>
      </c>
      <c r="C2447" s="19" t="e">
        <f>'Ctrl+V'!#REF!</f>
        <v>#REF!</v>
      </c>
      <c r="D2447" s="20" t="e">
        <f>'Ctrl+V'!#REF!</f>
        <v>#REF!</v>
      </c>
      <c r="E2447" s="14" t="e">
        <f>'Ctrl+V'!#REF!</f>
        <v>#REF!</v>
      </c>
      <c r="F2447" s="14" t="e">
        <f t="shared" si="79"/>
        <v>#REF!</v>
      </c>
      <c r="G2447" s="14" t="e">
        <f>VLOOKUP(F2447,'Time Chart'!$A$1:$D$25,4,0)</f>
        <v>#REF!</v>
      </c>
      <c r="H2447" s="21" t="e">
        <f>'Ctrl+V'!#REF!</f>
        <v>#REF!</v>
      </c>
      <c r="K2447" s="14" t="str">
        <f t="shared" si="80"/>
        <v>Salida</v>
      </c>
    </row>
    <row r="2448" spans="1:11" x14ac:dyDescent="0.25">
      <c r="A2448" s="14">
        <v>2447</v>
      </c>
      <c r="B2448" s="14" t="e">
        <f>VLOOKUP('Ctrl+V'!#REF!,Data!$A$1:$B$200,2,0)</f>
        <v>#REF!</v>
      </c>
      <c r="C2448" s="19" t="e">
        <f>'Ctrl+V'!#REF!</f>
        <v>#REF!</v>
      </c>
      <c r="D2448" s="20" t="e">
        <f>'Ctrl+V'!#REF!</f>
        <v>#REF!</v>
      </c>
      <c r="E2448" s="14" t="e">
        <f>'Ctrl+V'!#REF!</f>
        <v>#REF!</v>
      </c>
      <c r="F2448" s="14" t="e">
        <f t="shared" si="79"/>
        <v>#REF!</v>
      </c>
      <c r="G2448" s="14" t="e">
        <f>VLOOKUP(F2448,'Time Chart'!$A$1:$D$25,4,0)</f>
        <v>#REF!</v>
      </c>
      <c r="H2448" s="21" t="e">
        <f>'Ctrl+V'!#REF!</f>
        <v>#REF!</v>
      </c>
      <c r="K2448" s="14" t="str">
        <f t="shared" si="80"/>
        <v>Salida</v>
      </c>
    </row>
    <row r="2449" spans="1:11" x14ac:dyDescent="0.25">
      <c r="A2449" s="14">
        <v>2448</v>
      </c>
      <c r="B2449" s="14" t="e">
        <f>VLOOKUP('Ctrl+V'!#REF!,Data!$A$1:$B$200,2,0)</f>
        <v>#REF!</v>
      </c>
      <c r="C2449" s="19" t="e">
        <f>'Ctrl+V'!#REF!</f>
        <v>#REF!</v>
      </c>
      <c r="D2449" s="20" t="e">
        <f>'Ctrl+V'!#REF!</f>
        <v>#REF!</v>
      </c>
      <c r="E2449" s="14" t="e">
        <f>'Ctrl+V'!#REF!</f>
        <v>#REF!</v>
      </c>
      <c r="F2449" s="14" t="e">
        <f t="shared" si="79"/>
        <v>#REF!</v>
      </c>
      <c r="G2449" s="14" t="e">
        <f>VLOOKUP(F2449,'Time Chart'!$A$1:$D$25,4,0)</f>
        <v>#REF!</v>
      </c>
      <c r="H2449" s="21" t="e">
        <f>'Ctrl+V'!#REF!</f>
        <v>#REF!</v>
      </c>
      <c r="K2449" s="14" t="str">
        <f t="shared" si="80"/>
        <v>Salida</v>
      </c>
    </row>
    <row r="2450" spans="1:11" x14ac:dyDescent="0.25">
      <c r="A2450" s="14">
        <v>2449</v>
      </c>
      <c r="B2450" s="14" t="e">
        <f>VLOOKUP('Ctrl+V'!#REF!,Data!$A$1:$B$200,2,0)</f>
        <v>#REF!</v>
      </c>
      <c r="C2450" s="19" t="e">
        <f>'Ctrl+V'!#REF!</f>
        <v>#REF!</v>
      </c>
      <c r="D2450" s="20" t="e">
        <f>'Ctrl+V'!#REF!</f>
        <v>#REF!</v>
      </c>
      <c r="E2450" s="14" t="e">
        <f>'Ctrl+V'!#REF!</f>
        <v>#REF!</v>
      </c>
      <c r="F2450" s="14" t="e">
        <f t="shared" si="79"/>
        <v>#REF!</v>
      </c>
      <c r="G2450" s="14" t="e">
        <f>VLOOKUP(F2450,'Time Chart'!$A$1:$D$25,4,0)</f>
        <v>#REF!</v>
      </c>
      <c r="H2450" s="21" t="e">
        <f>'Ctrl+V'!#REF!</f>
        <v>#REF!</v>
      </c>
      <c r="K2450" s="14" t="str">
        <f t="shared" si="80"/>
        <v>Salida</v>
      </c>
    </row>
    <row r="2451" spans="1:11" x14ac:dyDescent="0.25">
      <c r="A2451" s="14">
        <v>2450</v>
      </c>
      <c r="B2451" s="14" t="e">
        <f>VLOOKUP('Ctrl+V'!#REF!,Data!$A$1:$B$200,2,0)</f>
        <v>#REF!</v>
      </c>
      <c r="C2451" s="19" t="e">
        <f>'Ctrl+V'!#REF!</f>
        <v>#REF!</v>
      </c>
      <c r="D2451" s="20" t="e">
        <f>'Ctrl+V'!#REF!</f>
        <v>#REF!</v>
      </c>
      <c r="E2451" s="14" t="e">
        <f>'Ctrl+V'!#REF!</f>
        <v>#REF!</v>
      </c>
      <c r="F2451" s="14" t="e">
        <f t="shared" si="79"/>
        <v>#REF!</v>
      </c>
      <c r="G2451" s="14" t="e">
        <f>VLOOKUP(F2451,'Time Chart'!$A$1:$D$25,4,0)</f>
        <v>#REF!</v>
      </c>
      <c r="H2451" s="21" t="e">
        <f>'Ctrl+V'!#REF!</f>
        <v>#REF!</v>
      </c>
      <c r="K2451" s="14" t="str">
        <f t="shared" si="80"/>
        <v>Salida</v>
      </c>
    </row>
    <row r="2452" spans="1:11" x14ac:dyDescent="0.25">
      <c r="A2452" s="14">
        <v>2451</v>
      </c>
      <c r="B2452" s="14" t="e">
        <f>VLOOKUP('Ctrl+V'!#REF!,Data!$A$1:$B$200,2,0)</f>
        <v>#REF!</v>
      </c>
      <c r="C2452" s="19" t="e">
        <f>'Ctrl+V'!#REF!</f>
        <v>#REF!</v>
      </c>
      <c r="D2452" s="20" t="e">
        <f>'Ctrl+V'!#REF!</f>
        <v>#REF!</v>
      </c>
      <c r="E2452" s="14" t="e">
        <f>'Ctrl+V'!#REF!</f>
        <v>#REF!</v>
      </c>
      <c r="F2452" s="14" t="e">
        <f t="shared" si="79"/>
        <v>#REF!</v>
      </c>
      <c r="G2452" s="14" t="e">
        <f>VLOOKUP(F2452,'Time Chart'!$A$1:$D$25,4,0)</f>
        <v>#REF!</v>
      </c>
      <c r="H2452" s="21" t="e">
        <f>'Ctrl+V'!#REF!</f>
        <v>#REF!</v>
      </c>
      <c r="K2452" s="14" t="str">
        <f t="shared" si="80"/>
        <v>Salida</v>
      </c>
    </row>
    <row r="2453" spans="1:11" x14ac:dyDescent="0.25">
      <c r="A2453" s="14">
        <v>2452</v>
      </c>
      <c r="B2453" s="14" t="e">
        <f>VLOOKUP('Ctrl+V'!#REF!,Data!$A$1:$B$200,2,0)</f>
        <v>#REF!</v>
      </c>
      <c r="C2453" s="19" t="e">
        <f>'Ctrl+V'!#REF!</f>
        <v>#REF!</v>
      </c>
      <c r="D2453" s="20" t="e">
        <f>'Ctrl+V'!#REF!</f>
        <v>#REF!</v>
      </c>
      <c r="E2453" s="14" t="e">
        <f>'Ctrl+V'!#REF!</f>
        <v>#REF!</v>
      </c>
      <c r="F2453" s="14" t="e">
        <f t="shared" si="79"/>
        <v>#REF!</v>
      </c>
      <c r="G2453" s="14" t="e">
        <f>VLOOKUP(F2453,'Time Chart'!$A$1:$D$25,4,0)</f>
        <v>#REF!</v>
      </c>
      <c r="H2453" s="21" t="e">
        <f>'Ctrl+V'!#REF!</f>
        <v>#REF!</v>
      </c>
      <c r="K2453" s="14" t="str">
        <f t="shared" si="80"/>
        <v>Salida</v>
      </c>
    </row>
    <row r="2454" spans="1:11" x14ac:dyDescent="0.25">
      <c r="A2454" s="14">
        <v>2453</v>
      </c>
      <c r="B2454" s="14" t="e">
        <f>VLOOKUP('Ctrl+V'!#REF!,Data!$A$1:$B$200,2,0)</f>
        <v>#REF!</v>
      </c>
      <c r="C2454" s="19" t="e">
        <f>'Ctrl+V'!#REF!</f>
        <v>#REF!</v>
      </c>
      <c r="D2454" s="20" t="e">
        <f>'Ctrl+V'!#REF!</f>
        <v>#REF!</v>
      </c>
      <c r="E2454" s="14" t="e">
        <f>'Ctrl+V'!#REF!</f>
        <v>#REF!</v>
      </c>
      <c r="F2454" s="14" t="e">
        <f t="shared" si="79"/>
        <v>#REF!</v>
      </c>
      <c r="G2454" s="14" t="e">
        <f>VLOOKUP(F2454,'Time Chart'!$A$1:$D$25,4,0)</f>
        <v>#REF!</v>
      </c>
      <c r="H2454" s="21" t="e">
        <f>'Ctrl+V'!#REF!</f>
        <v>#REF!</v>
      </c>
      <c r="K2454" s="14" t="str">
        <f t="shared" si="80"/>
        <v>Salida</v>
      </c>
    </row>
    <row r="2455" spans="1:11" x14ac:dyDescent="0.25">
      <c r="A2455" s="14">
        <v>2454</v>
      </c>
      <c r="B2455" s="14" t="e">
        <f>VLOOKUP('Ctrl+V'!#REF!,Data!$A$1:$B$200,2,0)</f>
        <v>#REF!</v>
      </c>
      <c r="C2455" s="19" t="e">
        <f>'Ctrl+V'!#REF!</f>
        <v>#REF!</v>
      </c>
      <c r="D2455" s="20" t="e">
        <f>'Ctrl+V'!#REF!</f>
        <v>#REF!</v>
      </c>
      <c r="E2455" s="14" t="e">
        <f>'Ctrl+V'!#REF!</f>
        <v>#REF!</v>
      </c>
      <c r="F2455" s="14" t="e">
        <f t="shared" si="79"/>
        <v>#REF!</v>
      </c>
      <c r="G2455" s="14" t="e">
        <f>VLOOKUP(F2455,'Time Chart'!$A$1:$D$25,4,0)</f>
        <v>#REF!</v>
      </c>
      <c r="H2455" s="21" t="e">
        <f>'Ctrl+V'!#REF!</f>
        <v>#REF!</v>
      </c>
      <c r="K2455" s="14" t="str">
        <f t="shared" si="80"/>
        <v>Salida</v>
      </c>
    </row>
    <row r="2456" spans="1:11" x14ac:dyDescent="0.25">
      <c r="A2456" s="14">
        <v>2455</v>
      </c>
      <c r="B2456" s="14" t="e">
        <f>VLOOKUP('Ctrl+V'!#REF!,Data!$A$1:$B$200,2,0)</f>
        <v>#REF!</v>
      </c>
      <c r="C2456" s="19" t="e">
        <f>'Ctrl+V'!#REF!</f>
        <v>#REF!</v>
      </c>
      <c r="D2456" s="20" t="e">
        <f>'Ctrl+V'!#REF!</f>
        <v>#REF!</v>
      </c>
      <c r="E2456" s="14" t="e">
        <f>'Ctrl+V'!#REF!</f>
        <v>#REF!</v>
      </c>
      <c r="F2456" s="14" t="e">
        <f t="shared" si="79"/>
        <v>#REF!</v>
      </c>
      <c r="G2456" s="14" t="e">
        <f>VLOOKUP(F2456,'Time Chart'!$A$1:$D$25,4,0)</f>
        <v>#REF!</v>
      </c>
      <c r="H2456" s="21" t="e">
        <f>'Ctrl+V'!#REF!</f>
        <v>#REF!</v>
      </c>
      <c r="K2456" s="14" t="str">
        <f t="shared" si="80"/>
        <v>Salida</v>
      </c>
    </row>
    <row r="2457" spans="1:11" x14ac:dyDescent="0.25">
      <c r="A2457" s="14">
        <v>2456</v>
      </c>
      <c r="B2457" s="14" t="e">
        <f>VLOOKUP('Ctrl+V'!#REF!,Data!$A$1:$B$200,2,0)</f>
        <v>#REF!</v>
      </c>
      <c r="C2457" s="19" t="e">
        <f>'Ctrl+V'!#REF!</f>
        <v>#REF!</v>
      </c>
      <c r="D2457" s="20" t="e">
        <f>'Ctrl+V'!#REF!</f>
        <v>#REF!</v>
      </c>
      <c r="E2457" s="14" t="e">
        <f>'Ctrl+V'!#REF!</f>
        <v>#REF!</v>
      </c>
      <c r="F2457" s="14" t="e">
        <f t="shared" si="79"/>
        <v>#REF!</v>
      </c>
      <c r="G2457" s="14" t="e">
        <f>VLOOKUP(F2457,'Time Chart'!$A$1:$D$25,4,0)</f>
        <v>#REF!</v>
      </c>
      <c r="H2457" s="21" t="e">
        <f>'Ctrl+V'!#REF!</f>
        <v>#REF!</v>
      </c>
      <c r="K2457" s="14" t="str">
        <f t="shared" si="80"/>
        <v>Salida</v>
      </c>
    </row>
    <row r="2458" spans="1:11" x14ac:dyDescent="0.25">
      <c r="A2458" s="14">
        <v>2457</v>
      </c>
      <c r="B2458" s="14" t="e">
        <f>VLOOKUP('Ctrl+V'!#REF!,Data!$A$1:$B$200,2,0)</f>
        <v>#REF!</v>
      </c>
      <c r="C2458" s="19" t="e">
        <f>'Ctrl+V'!#REF!</f>
        <v>#REF!</v>
      </c>
      <c r="D2458" s="20" t="e">
        <f>'Ctrl+V'!#REF!</f>
        <v>#REF!</v>
      </c>
      <c r="E2458" s="14" t="e">
        <f>'Ctrl+V'!#REF!</f>
        <v>#REF!</v>
      </c>
      <c r="F2458" s="14" t="e">
        <f t="shared" si="79"/>
        <v>#REF!</v>
      </c>
      <c r="G2458" s="14" t="e">
        <f>VLOOKUP(F2458,'Time Chart'!$A$1:$D$25,4,0)</f>
        <v>#REF!</v>
      </c>
      <c r="H2458" s="21" t="e">
        <f>'Ctrl+V'!#REF!</f>
        <v>#REF!</v>
      </c>
      <c r="K2458" s="14" t="str">
        <f t="shared" si="80"/>
        <v>Salida</v>
      </c>
    </row>
    <row r="2459" spans="1:11" x14ac:dyDescent="0.25">
      <c r="A2459" s="14">
        <v>2458</v>
      </c>
      <c r="B2459" s="14" t="e">
        <f>VLOOKUP('Ctrl+V'!#REF!,Data!$A$1:$B$200,2,0)</f>
        <v>#REF!</v>
      </c>
      <c r="C2459" s="19" t="e">
        <f>'Ctrl+V'!#REF!</f>
        <v>#REF!</v>
      </c>
      <c r="D2459" s="20" t="e">
        <f>'Ctrl+V'!#REF!</f>
        <v>#REF!</v>
      </c>
      <c r="E2459" s="14" t="e">
        <f>'Ctrl+V'!#REF!</f>
        <v>#REF!</v>
      </c>
      <c r="F2459" s="14" t="e">
        <f t="shared" si="79"/>
        <v>#REF!</v>
      </c>
      <c r="G2459" s="14" t="e">
        <f>VLOOKUP(F2459,'Time Chart'!$A$1:$D$25,4,0)</f>
        <v>#REF!</v>
      </c>
      <c r="H2459" s="21" t="e">
        <f>'Ctrl+V'!#REF!</f>
        <v>#REF!</v>
      </c>
      <c r="K2459" s="14" t="str">
        <f t="shared" si="80"/>
        <v>Salida</v>
      </c>
    </row>
    <row r="2460" spans="1:11" x14ac:dyDescent="0.25">
      <c r="A2460" s="14">
        <v>2459</v>
      </c>
      <c r="B2460" s="14" t="e">
        <f>VLOOKUP('Ctrl+V'!#REF!,Data!$A$1:$B$200,2,0)</f>
        <v>#REF!</v>
      </c>
      <c r="C2460" s="19" t="e">
        <f>'Ctrl+V'!#REF!</f>
        <v>#REF!</v>
      </c>
      <c r="D2460" s="20" t="e">
        <f>'Ctrl+V'!#REF!</f>
        <v>#REF!</v>
      </c>
      <c r="E2460" s="14" t="e">
        <f>'Ctrl+V'!#REF!</f>
        <v>#REF!</v>
      </c>
      <c r="F2460" s="14" t="e">
        <f t="shared" si="79"/>
        <v>#REF!</v>
      </c>
      <c r="G2460" s="14" t="e">
        <f>VLOOKUP(F2460,'Time Chart'!$A$1:$D$25,4,0)</f>
        <v>#REF!</v>
      </c>
      <c r="H2460" s="21" t="e">
        <f>'Ctrl+V'!#REF!</f>
        <v>#REF!</v>
      </c>
      <c r="K2460" s="14" t="str">
        <f t="shared" si="80"/>
        <v>Salida</v>
      </c>
    </row>
    <row r="2461" spans="1:11" x14ac:dyDescent="0.25">
      <c r="A2461" s="14">
        <v>2460</v>
      </c>
      <c r="B2461" s="14" t="e">
        <f>VLOOKUP('Ctrl+V'!#REF!,Data!$A$1:$B$200,2,0)</f>
        <v>#REF!</v>
      </c>
      <c r="C2461" s="19" t="e">
        <f>'Ctrl+V'!#REF!</f>
        <v>#REF!</v>
      </c>
      <c r="D2461" s="20" t="e">
        <f>'Ctrl+V'!#REF!</f>
        <v>#REF!</v>
      </c>
      <c r="E2461" s="14" t="e">
        <f>'Ctrl+V'!#REF!</f>
        <v>#REF!</v>
      </c>
      <c r="F2461" s="14" t="e">
        <f t="shared" si="79"/>
        <v>#REF!</v>
      </c>
      <c r="G2461" s="14" t="e">
        <f>VLOOKUP(F2461,'Time Chart'!$A$1:$D$25,4,0)</f>
        <v>#REF!</v>
      </c>
      <c r="H2461" s="21" t="e">
        <f>'Ctrl+V'!#REF!</f>
        <v>#REF!</v>
      </c>
      <c r="K2461" s="14" t="str">
        <f t="shared" si="80"/>
        <v>Salida</v>
      </c>
    </row>
    <row r="2462" spans="1:11" x14ac:dyDescent="0.25">
      <c r="A2462" s="14">
        <v>2461</v>
      </c>
      <c r="B2462" s="14" t="e">
        <f>VLOOKUP('Ctrl+V'!#REF!,Data!$A$1:$B$200,2,0)</f>
        <v>#REF!</v>
      </c>
      <c r="C2462" s="19" t="e">
        <f>'Ctrl+V'!#REF!</f>
        <v>#REF!</v>
      </c>
      <c r="D2462" s="20" t="e">
        <f>'Ctrl+V'!#REF!</f>
        <v>#REF!</v>
      </c>
      <c r="E2462" s="14" t="e">
        <f>'Ctrl+V'!#REF!</f>
        <v>#REF!</v>
      </c>
      <c r="F2462" s="14" t="e">
        <f t="shared" si="79"/>
        <v>#REF!</v>
      </c>
      <c r="G2462" s="14" t="e">
        <f>VLOOKUP(F2462,'Time Chart'!$A$1:$D$25,4,0)</f>
        <v>#REF!</v>
      </c>
      <c r="H2462" s="21" t="e">
        <f>'Ctrl+V'!#REF!</f>
        <v>#REF!</v>
      </c>
      <c r="K2462" s="14" t="str">
        <f t="shared" si="80"/>
        <v>Salida</v>
      </c>
    </row>
    <row r="2463" spans="1:11" x14ac:dyDescent="0.25">
      <c r="A2463" s="14">
        <v>2462</v>
      </c>
      <c r="B2463" s="14" t="e">
        <f>VLOOKUP('Ctrl+V'!#REF!,Data!$A$1:$B$200,2,0)</f>
        <v>#REF!</v>
      </c>
      <c r="C2463" s="19" t="e">
        <f>'Ctrl+V'!#REF!</f>
        <v>#REF!</v>
      </c>
      <c r="D2463" s="20" t="e">
        <f>'Ctrl+V'!#REF!</f>
        <v>#REF!</v>
      </c>
      <c r="E2463" s="14" t="e">
        <f>'Ctrl+V'!#REF!</f>
        <v>#REF!</v>
      </c>
      <c r="F2463" s="14" t="e">
        <f t="shared" si="79"/>
        <v>#REF!</v>
      </c>
      <c r="G2463" s="14" t="e">
        <f>VLOOKUP(F2463,'Time Chart'!$A$1:$D$25,4,0)</f>
        <v>#REF!</v>
      </c>
      <c r="H2463" s="21" t="e">
        <f>'Ctrl+V'!#REF!</f>
        <v>#REF!</v>
      </c>
      <c r="K2463" s="14" t="str">
        <f t="shared" si="80"/>
        <v>Salida</v>
      </c>
    </row>
    <row r="2464" spans="1:11" x14ac:dyDescent="0.25">
      <c r="A2464" s="14">
        <v>2463</v>
      </c>
      <c r="B2464" s="14" t="e">
        <f>VLOOKUP('Ctrl+V'!#REF!,Data!$A$1:$B$200,2,0)</f>
        <v>#REF!</v>
      </c>
      <c r="C2464" s="19" t="e">
        <f>'Ctrl+V'!#REF!</f>
        <v>#REF!</v>
      </c>
      <c r="D2464" s="20" t="e">
        <f>'Ctrl+V'!#REF!</f>
        <v>#REF!</v>
      </c>
      <c r="E2464" s="14" t="e">
        <f>'Ctrl+V'!#REF!</f>
        <v>#REF!</v>
      </c>
      <c r="F2464" s="14" t="e">
        <f t="shared" si="79"/>
        <v>#REF!</v>
      </c>
      <c r="G2464" s="14" t="e">
        <f>VLOOKUP(F2464,'Time Chart'!$A$1:$D$25,4,0)</f>
        <v>#REF!</v>
      </c>
      <c r="H2464" s="21" t="e">
        <f>'Ctrl+V'!#REF!</f>
        <v>#REF!</v>
      </c>
      <c r="K2464" s="14" t="str">
        <f t="shared" si="80"/>
        <v>Salida</v>
      </c>
    </row>
    <row r="2465" spans="1:11" x14ac:dyDescent="0.25">
      <c r="A2465" s="14">
        <v>2464</v>
      </c>
      <c r="B2465" s="14" t="e">
        <f>VLOOKUP('Ctrl+V'!#REF!,Data!$A$1:$B$200,2,0)</f>
        <v>#REF!</v>
      </c>
      <c r="C2465" s="19" t="e">
        <f>'Ctrl+V'!#REF!</f>
        <v>#REF!</v>
      </c>
      <c r="D2465" s="20" t="e">
        <f>'Ctrl+V'!#REF!</f>
        <v>#REF!</v>
      </c>
      <c r="E2465" s="14" t="e">
        <f>'Ctrl+V'!#REF!</f>
        <v>#REF!</v>
      </c>
      <c r="F2465" s="14" t="e">
        <f t="shared" si="79"/>
        <v>#REF!</v>
      </c>
      <c r="G2465" s="14" t="e">
        <f>VLOOKUP(F2465,'Time Chart'!$A$1:$D$25,4,0)</f>
        <v>#REF!</v>
      </c>
      <c r="H2465" s="21" t="e">
        <f>'Ctrl+V'!#REF!</f>
        <v>#REF!</v>
      </c>
      <c r="K2465" s="14" t="str">
        <f t="shared" si="80"/>
        <v>Salida</v>
      </c>
    </row>
    <row r="2466" spans="1:11" x14ac:dyDescent="0.25">
      <c r="A2466" s="14">
        <v>2465</v>
      </c>
      <c r="B2466" s="14" t="e">
        <f>VLOOKUP('Ctrl+V'!#REF!,Data!$A$1:$B$200,2,0)</f>
        <v>#REF!</v>
      </c>
      <c r="C2466" s="19" t="e">
        <f>'Ctrl+V'!#REF!</f>
        <v>#REF!</v>
      </c>
      <c r="D2466" s="20" t="e">
        <f>'Ctrl+V'!#REF!</f>
        <v>#REF!</v>
      </c>
      <c r="E2466" s="14" t="e">
        <f>'Ctrl+V'!#REF!</f>
        <v>#REF!</v>
      </c>
      <c r="F2466" s="14" t="e">
        <f t="shared" si="79"/>
        <v>#REF!</v>
      </c>
      <c r="G2466" s="14" t="e">
        <f>VLOOKUP(F2466,'Time Chart'!$A$1:$D$25,4,0)</f>
        <v>#REF!</v>
      </c>
      <c r="H2466" s="21" t="e">
        <f>'Ctrl+V'!#REF!</f>
        <v>#REF!</v>
      </c>
      <c r="K2466" s="14" t="str">
        <f t="shared" si="80"/>
        <v>Salida</v>
      </c>
    </row>
    <row r="2467" spans="1:11" x14ac:dyDescent="0.25">
      <c r="A2467" s="14">
        <v>2466</v>
      </c>
      <c r="B2467" s="14" t="e">
        <f>VLOOKUP('Ctrl+V'!#REF!,Data!$A$1:$B$200,2,0)</f>
        <v>#REF!</v>
      </c>
      <c r="C2467" s="19" t="e">
        <f>'Ctrl+V'!#REF!</f>
        <v>#REF!</v>
      </c>
      <c r="D2467" s="20" t="e">
        <f>'Ctrl+V'!#REF!</f>
        <v>#REF!</v>
      </c>
      <c r="E2467" s="14" t="e">
        <f>'Ctrl+V'!#REF!</f>
        <v>#REF!</v>
      </c>
      <c r="F2467" s="14" t="e">
        <f t="shared" si="79"/>
        <v>#REF!</v>
      </c>
      <c r="G2467" s="14" t="e">
        <f>VLOOKUP(F2467,'Time Chart'!$A$1:$D$25,4,0)</f>
        <v>#REF!</v>
      </c>
      <c r="H2467" s="21" t="e">
        <f>'Ctrl+V'!#REF!</f>
        <v>#REF!</v>
      </c>
      <c r="K2467" s="14" t="str">
        <f t="shared" si="80"/>
        <v>Salida</v>
      </c>
    </row>
    <row r="2468" spans="1:11" x14ac:dyDescent="0.25">
      <c r="A2468" s="14">
        <v>2467</v>
      </c>
      <c r="B2468" s="14" t="e">
        <f>VLOOKUP('Ctrl+V'!#REF!,Data!$A$1:$B$200,2,0)</f>
        <v>#REF!</v>
      </c>
      <c r="C2468" s="19" t="e">
        <f>'Ctrl+V'!#REF!</f>
        <v>#REF!</v>
      </c>
      <c r="D2468" s="20" t="e">
        <f>'Ctrl+V'!#REF!</f>
        <v>#REF!</v>
      </c>
      <c r="E2468" s="14" t="e">
        <f>'Ctrl+V'!#REF!</f>
        <v>#REF!</v>
      </c>
      <c r="F2468" s="14" t="e">
        <f t="shared" si="79"/>
        <v>#REF!</v>
      </c>
      <c r="G2468" s="14" t="e">
        <f>VLOOKUP(F2468,'Time Chart'!$A$1:$D$25,4,0)</f>
        <v>#REF!</v>
      </c>
      <c r="H2468" s="21" t="e">
        <f>'Ctrl+V'!#REF!</f>
        <v>#REF!</v>
      </c>
      <c r="K2468" s="14" t="str">
        <f t="shared" si="80"/>
        <v>Salida</v>
      </c>
    </row>
    <row r="2469" spans="1:11" x14ac:dyDescent="0.25">
      <c r="A2469" s="14">
        <v>2468</v>
      </c>
      <c r="B2469" s="14" t="e">
        <f>VLOOKUP('Ctrl+V'!#REF!,Data!$A$1:$B$200,2,0)</f>
        <v>#REF!</v>
      </c>
      <c r="C2469" s="19" t="e">
        <f>'Ctrl+V'!#REF!</f>
        <v>#REF!</v>
      </c>
      <c r="D2469" s="20" t="e">
        <f>'Ctrl+V'!#REF!</f>
        <v>#REF!</v>
      </c>
      <c r="E2469" s="14" t="e">
        <f>'Ctrl+V'!#REF!</f>
        <v>#REF!</v>
      </c>
      <c r="F2469" s="14" t="e">
        <f t="shared" si="79"/>
        <v>#REF!</v>
      </c>
      <c r="G2469" s="14" t="e">
        <f>VLOOKUP(F2469,'Time Chart'!$A$1:$D$25,4,0)</f>
        <v>#REF!</v>
      </c>
      <c r="H2469" s="21" t="e">
        <f>'Ctrl+V'!#REF!</f>
        <v>#REF!</v>
      </c>
      <c r="K2469" s="14" t="str">
        <f t="shared" si="80"/>
        <v>Salida</v>
      </c>
    </row>
    <row r="2470" spans="1:11" x14ac:dyDescent="0.25">
      <c r="A2470" s="14">
        <v>2469</v>
      </c>
      <c r="B2470" s="14" t="e">
        <f>VLOOKUP('Ctrl+V'!#REF!,Data!$A$1:$B$200,2,0)</f>
        <v>#REF!</v>
      </c>
      <c r="C2470" s="19" t="e">
        <f>'Ctrl+V'!#REF!</f>
        <v>#REF!</v>
      </c>
      <c r="D2470" s="20" t="e">
        <f>'Ctrl+V'!#REF!</f>
        <v>#REF!</v>
      </c>
      <c r="E2470" s="14" t="e">
        <f>'Ctrl+V'!#REF!</f>
        <v>#REF!</v>
      </c>
      <c r="F2470" s="14" t="e">
        <f t="shared" si="79"/>
        <v>#REF!</v>
      </c>
      <c r="G2470" s="14" t="e">
        <f>VLOOKUP(F2470,'Time Chart'!$A$1:$D$25,4,0)</f>
        <v>#REF!</v>
      </c>
      <c r="H2470" s="21" t="e">
        <f>'Ctrl+V'!#REF!</f>
        <v>#REF!</v>
      </c>
      <c r="K2470" s="14" t="str">
        <f t="shared" si="80"/>
        <v>Salida</v>
      </c>
    </row>
    <row r="2471" spans="1:11" x14ac:dyDescent="0.25">
      <c r="A2471" s="14">
        <v>2470</v>
      </c>
      <c r="B2471" s="14" t="e">
        <f>VLOOKUP('Ctrl+V'!#REF!,Data!$A$1:$B$200,2,0)</f>
        <v>#REF!</v>
      </c>
      <c r="C2471" s="19" t="e">
        <f>'Ctrl+V'!#REF!</f>
        <v>#REF!</v>
      </c>
      <c r="D2471" s="20" t="e">
        <f>'Ctrl+V'!#REF!</f>
        <v>#REF!</v>
      </c>
      <c r="E2471" s="14" t="e">
        <f>'Ctrl+V'!#REF!</f>
        <v>#REF!</v>
      </c>
      <c r="F2471" s="14" t="e">
        <f t="shared" si="79"/>
        <v>#REF!</v>
      </c>
      <c r="G2471" s="14" t="e">
        <f>VLOOKUP(F2471,'Time Chart'!$A$1:$D$25,4,0)</f>
        <v>#REF!</v>
      </c>
      <c r="H2471" s="21" t="e">
        <f>'Ctrl+V'!#REF!</f>
        <v>#REF!</v>
      </c>
      <c r="K2471" s="14" t="str">
        <f t="shared" si="80"/>
        <v>Salida</v>
      </c>
    </row>
    <row r="2472" spans="1:11" x14ac:dyDescent="0.25">
      <c r="A2472" s="14">
        <v>2471</v>
      </c>
      <c r="B2472" s="14" t="e">
        <f>VLOOKUP('Ctrl+V'!#REF!,Data!$A$1:$B$200,2,0)</f>
        <v>#REF!</v>
      </c>
      <c r="C2472" s="19" t="e">
        <f>'Ctrl+V'!#REF!</f>
        <v>#REF!</v>
      </c>
      <c r="D2472" s="20" t="e">
        <f>'Ctrl+V'!#REF!</f>
        <v>#REF!</v>
      </c>
      <c r="E2472" s="14" t="e">
        <f>'Ctrl+V'!#REF!</f>
        <v>#REF!</v>
      </c>
      <c r="F2472" s="14" t="e">
        <f t="shared" si="79"/>
        <v>#REF!</v>
      </c>
      <c r="G2472" s="14" t="e">
        <f>VLOOKUP(F2472,'Time Chart'!$A$1:$D$25,4,0)</f>
        <v>#REF!</v>
      </c>
      <c r="H2472" s="21" t="e">
        <f>'Ctrl+V'!#REF!</f>
        <v>#REF!</v>
      </c>
      <c r="K2472" s="14" t="str">
        <f t="shared" si="80"/>
        <v>Salida</v>
      </c>
    </row>
    <row r="2473" spans="1:11" x14ac:dyDescent="0.25">
      <c r="A2473" s="14">
        <v>2472</v>
      </c>
      <c r="B2473" s="14" t="e">
        <f>VLOOKUP('Ctrl+V'!#REF!,Data!$A$1:$B$200,2,0)</f>
        <v>#REF!</v>
      </c>
      <c r="C2473" s="19" t="e">
        <f>'Ctrl+V'!#REF!</f>
        <v>#REF!</v>
      </c>
      <c r="D2473" s="20" t="e">
        <f>'Ctrl+V'!#REF!</f>
        <v>#REF!</v>
      </c>
      <c r="E2473" s="14" t="e">
        <f>'Ctrl+V'!#REF!</f>
        <v>#REF!</v>
      </c>
      <c r="F2473" s="14" t="e">
        <f t="shared" si="79"/>
        <v>#REF!</v>
      </c>
      <c r="G2473" s="14" t="e">
        <f>VLOOKUP(F2473,'Time Chart'!$A$1:$D$25,4,0)</f>
        <v>#REF!</v>
      </c>
      <c r="H2473" s="21" t="e">
        <f>'Ctrl+V'!#REF!</f>
        <v>#REF!</v>
      </c>
      <c r="K2473" s="14" t="str">
        <f t="shared" si="80"/>
        <v>Salida</v>
      </c>
    </row>
    <row r="2474" spans="1:11" x14ac:dyDescent="0.25">
      <c r="A2474" s="14">
        <v>2473</v>
      </c>
      <c r="B2474" s="14" t="e">
        <f>VLOOKUP('Ctrl+V'!#REF!,Data!$A$1:$B$200,2,0)</f>
        <v>#REF!</v>
      </c>
      <c r="C2474" s="19" t="e">
        <f>'Ctrl+V'!#REF!</f>
        <v>#REF!</v>
      </c>
      <c r="D2474" s="20" t="e">
        <f>'Ctrl+V'!#REF!</f>
        <v>#REF!</v>
      </c>
      <c r="E2474" s="14" t="e">
        <f>'Ctrl+V'!#REF!</f>
        <v>#REF!</v>
      </c>
      <c r="F2474" s="14" t="e">
        <f t="shared" si="79"/>
        <v>#REF!</v>
      </c>
      <c r="G2474" s="14" t="e">
        <f>VLOOKUP(F2474,'Time Chart'!$A$1:$D$25,4,0)</f>
        <v>#REF!</v>
      </c>
      <c r="H2474" s="21" t="e">
        <f>'Ctrl+V'!#REF!</f>
        <v>#REF!</v>
      </c>
      <c r="K2474" s="14" t="str">
        <f t="shared" si="80"/>
        <v>Salida</v>
      </c>
    </row>
    <row r="2475" spans="1:11" x14ac:dyDescent="0.25">
      <c r="A2475" s="14">
        <v>2474</v>
      </c>
      <c r="B2475" s="14" t="e">
        <f>VLOOKUP('Ctrl+V'!#REF!,Data!$A$1:$B$200,2,0)</f>
        <v>#REF!</v>
      </c>
      <c r="C2475" s="19" t="e">
        <f>'Ctrl+V'!#REF!</f>
        <v>#REF!</v>
      </c>
      <c r="D2475" s="20" t="e">
        <f>'Ctrl+V'!#REF!</f>
        <v>#REF!</v>
      </c>
      <c r="E2475" s="14" t="e">
        <f>'Ctrl+V'!#REF!</f>
        <v>#REF!</v>
      </c>
      <c r="F2475" s="14" t="e">
        <f t="shared" si="79"/>
        <v>#REF!</v>
      </c>
      <c r="G2475" s="14" t="e">
        <f>VLOOKUP(F2475,'Time Chart'!$A$1:$D$25,4,0)</f>
        <v>#REF!</v>
      </c>
      <c r="H2475" s="21" t="e">
        <f>'Ctrl+V'!#REF!</f>
        <v>#REF!</v>
      </c>
      <c r="K2475" s="14" t="str">
        <f t="shared" si="80"/>
        <v>Salida</v>
      </c>
    </row>
    <row r="2476" spans="1:11" x14ac:dyDescent="0.25">
      <c r="A2476" s="14">
        <v>2475</v>
      </c>
      <c r="B2476" s="14" t="e">
        <f>VLOOKUP('Ctrl+V'!#REF!,Data!$A$1:$B$200,2,0)</f>
        <v>#REF!</v>
      </c>
      <c r="C2476" s="19" t="e">
        <f>'Ctrl+V'!#REF!</f>
        <v>#REF!</v>
      </c>
      <c r="D2476" s="20" t="e">
        <f>'Ctrl+V'!#REF!</f>
        <v>#REF!</v>
      </c>
      <c r="E2476" s="14" t="e">
        <f>'Ctrl+V'!#REF!</f>
        <v>#REF!</v>
      </c>
      <c r="F2476" s="14" t="e">
        <f t="shared" si="79"/>
        <v>#REF!</v>
      </c>
      <c r="G2476" s="14" t="e">
        <f>VLOOKUP(F2476,'Time Chart'!$A$1:$D$25,4,0)</f>
        <v>#REF!</v>
      </c>
      <c r="H2476" s="21" t="e">
        <f>'Ctrl+V'!#REF!</f>
        <v>#REF!</v>
      </c>
      <c r="K2476" s="14" t="str">
        <f t="shared" si="80"/>
        <v>Salida</v>
      </c>
    </row>
    <row r="2477" spans="1:11" x14ac:dyDescent="0.25">
      <c r="A2477" s="14">
        <v>2476</v>
      </c>
      <c r="B2477" s="14" t="e">
        <f>VLOOKUP('Ctrl+V'!#REF!,Data!$A$1:$B$200,2,0)</f>
        <v>#REF!</v>
      </c>
      <c r="C2477" s="19" t="e">
        <f>'Ctrl+V'!#REF!</f>
        <v>#REF!</v>
      </c>
      <c r="D2477" s="20" t="e">
        <f>'Ctrl+V'!#REF!</f>
        <v>#REF!</v>
      </c>
      <c r="E2477" s="14" t="e">
        <f>'Ctrl+V'!#REF!</f>
        <v>#REF!</v>
      </c>
      <c r="F2477" s="14" t="e">
        <f t="shared" si="79"/>
        <v>#REF!</v>
      </c>
      <c r="G2477" s="14" t="e">
        <f>VLOOKUP(F2477,'Time Chart'!$A$1:$D$25,4,0)</f>
        <v>#REF!</v>
      </c>
      <c r="H2477" s="21" t="e">
        <f>'Ctrl+V'!#REF!</f>
        <v>#REF!</v>
      </c>
      <c r="K2477" s="14" t="str">
        <f t="shared" si="80"/>
        <v>Salida</v>
      </c>
    </row>
    <row r="2478" spans="1:11" x14ac:dyDescent="0.25">
      <c r="A2478" s="14">
        <v>2477</v>
      </c>
      <c r="B2478" s="14" t="e">
        <f>VLOOKUP('Ctrl+V'!#REF!,Data!$A$1:$B$200,2,0)</f>
        <v>#REF!</v>
      </c>
      <c r="C2478" s="19" t="e">
        <f>'Ctrl+V'!#REF!</f>
        <v>#REF!</v>
      </c>
      <c r="D2478" s="20" t="e">
        <f>'Ctrl+V'!#REF!</f>
        <v>#REF!</v>
      </c>
      <c r="E2478" s="14" t="e">
        <f>'Ctrl+V'!#REF!</f>
        <v>#REF!</v>
      </c>
      <c r="F2478" s="14" t="e">
        <f t="shared" si="79"/>
        <v>#REF!</v>
      </c>
      <c r="G2478" s="14" t="e">
        <f>VLOOKUP(F2478,'Time Chart'!$A$1:$D$25,4,0)</f>
        <v>#REF!</v>
      </c>
      <c r="H2478" s="21" t="e">
        <f>'Ctrl+V'!#REF!</f>
        <v>#REF!</v>
      </c>
      <c r="K2478" s="14" t="str">
        <f t="shared" si="80"/>
        <v>Salida</v>
      </c>
    </row>
    <row r="2479" spans="1:11" x14ac:dyDescent="0.25">
      <c r="A2479" s="14">
        <v>2478</v>
      </c>
      <c r="B2479" s="14" t="e">
        <f>VLOOKUP('Ctrl+V'!#REF!,Data!$A$1:$B$200,2,0)</f>
        <v>#REF!</v>
      </c>
      <c r="C2479" s="19" t="e">
        <f>'Ctrl+V'!#REF!</f>
        <v>#REF!</v>
      </c>
      <c r="D2479" s="20" t="e">
        <f>'Ctrl+V'!#REF!</f>
        <v>#REF!</v>
      </c>
      <c r="E2479" s="14" t="e">
        <f>'Ctrl+V'!#REF!</f>
        <v>#REF!</v>
      </c>
      <c r="F2479" s="14" t="e">
        <f t="shared" si="79"/>
        <v>#REF!</v>
      </c>
      <c r="G2479" s="14" t="e">
        <f>VLOOKUP(F2479,'Time Chart'!$A$1:$D$25,4,0)</f>
        <v>#REF!</v>
      </c>
      <c r="H2479" s="21" t="e">
        <f>'Ctrl+V'!#REF!</f>
        <v>#REF!</v>
      </c>
      <c r="K2479" s="14" t="str">
        <f t="shared" si="80"/>
        <v>Salida</v>
      </c>
    </row>
    <row r="2480" spans="1:11" x14ac:dyDescent="0.25">
      <c r="A2480" s="14">
        <v>2479</v>
      </c>
      <c r="B2480" s="14" t="e">
        <f>VLOOKUP('Ctrl+V'!#REF!,Data!$A$1:$B$200,2,0)</f>
        <v>#REF!</v>
      </c>
      <c r="C2480" s="19" t="e">
        <f>'Ctrl+V'!#REF!</f>
        <v>#REF!</v>
      </c>
      <c r="D2480" s="20" t="e">
        <f>'Ctrl+V'!#REF!</f>
        <v>#REF!</v>
      </c>
      <c r="E2480" s="14" t="e">
        <f>'Ctrl+V'!#REF!</f>
        <v>#REF!</v>
      </c>
      <c r="F2480" s="14" t="e">
        <f t="shared" si="79"/>
        <v>#REF!</v>
      </c>
      <c r="G2480" s="14" t="e">
        <f>VLOOKUP(F2480,'Time Chart'!$A$1:$D$25,4,0)</f>
        <v>#REF!</v>
      </c>
      <c r="H2480" s="21" t="e">
        <f>'Ctrl+V'!#REF!</f>
        <v>#REF!</v>
      </c>
      <c r="K2480" s="14" t="str">
        <f t="shared" si="80"/>
        <v>Salida</v>
      </c>
    </row>
    <row r="2481" spans="1:11" x14ac:dyDescent="0.25">
      <c r="A2481" s="14">
        <v>2480</v>
      </c>
      <c r="B2481" s="14" t="e">
        <f>VLOOKUP('Ctrl+V'!#REF!,Data!$A$1:$B$200,2,0)</f>
        <v>#REF!</v>
      </c>
      <c r="C2481" s="19" t="e">
        <f>'Ctrl+V'!#REF!</f>
        <v>#REF!</v>
      </c>
      <c r="D2481" s="20" t="e">
        <f>'Ctrl+V'!#REF!</f>
        <v>#REF!</v>
      </c>
      <c r="E2481" s="14" t="e">
        <f>'Ctrl+V'!#REF!</f>
        <v>#REF!</v>
      </c>
      <c r="F2481" s="14" t="e">
        <f t="shared" ref="F2481:F2544" si="81">ROUNDDOWN(HOUR(C2481),1)+1</f>
        <v>#REF!</v>
      </c>
      <c r="G2481" s="14" t="e">
        <f>VLOOKUP(F2481,'Time Chart'!$A$1:$D$25,4,0)</f>
        <v>#REF!</v>
      </c>
      <c r="H2481" s="21" t="e">
        <f>'Ctrl+V'!#REF!</f>
        <v>#REF!</v>
      </c>
      <c r="K2481" s="14" t="str">
        <f t="shared" si="80"/>
        <v>Salida</v>
      </c>
    </row>
    <row r="2482" spans="1:11" x14ac:dyDescent="0.25">
      <c r="A2482" s="14">
        <v>2481</v>
      </c>
      <c r="B2482" s="14" t="e">
        <f>VLOOKUP('Ctrl+V'!#REF!,Data!$A$1:$B$200,2,0)</f>
        <v>#REF!</v>
      </c>
      <c r="C2482" s="19" t="e">
        <f>'Ctrl+V'!#REF!</f>
        <v>#REF!</v>
      </c>
      <c r="D2482" s="20" t="e">
        <f>'Ctrl+V'!#REF!</f>
        <v>#REF!</v>
      </c>
      <c r="E2482" s="14" t="e">
        <f>'Ctrl+V'!#REF!</f>
        <v>#REF!</v>
      </c>
      <c r="F2482" s="14" t="e">
        <f t="shared" si="81"/>
        <v>#REF!</v>
      </c>
      <c r="G2482" s="14" t="e">
        <f>VLOOKUP(F2482,'Time Chart'!$A$1:$D$25,4,0)</f>
        <v>#REF!</v>
      </c>
      <c r="H2482" s="21" t="e">
        <f>'Ctrl+V'!#REF!</f>
        <v>#REF!</v>
      </c>
      <c r="K2482" s="14" t="str">
        <f t="shared" si="80"/>
        <v>Salida</v>
      </c>
    </row>
    <row r="2483" spans="1:11" x14ac:dyDescent="0.25">
      <c r="A2483" s="14">
        <v>2482</v>
      </c>
      <c r="B2483" s="14" t="e">
        <f>VLOOKUP('Ctrl+V'!#REF!,Data!$A$1:$B$200,2,0)</f>
        <v>#REF!</v>
      </c>
      <c r="C2483" s="19" t="e">
        <f>'Ctrl+V'!#REF!</f>
        <v>#REF!</v>
      </c>
      <c r="D2483" s="20" t="e">
        <f>'Ctrl+V'!#REF!</f>
        <v>#REF!</v>
      </c>
      <c r="E2483" s="14" t="e">
        <f>'Ctrl+V'!#REF!</f>
        <v>#REF!</v>
      </c>
      <c r="F2483" s="14" t="e">
        <f t="shared" si="81"/>
        <v>#REF!</v>
      </c>
      <c r="G2483" s="14" t="e">
        <f>VLOOKUP(F2483,'Time Chart'!$A$1:$D$25,4,0)</f>
        <v>#REF!</v>
      </c>
      <c r="H2483" s="21" t="e">
        <f>'Ctrl+V'!#REF!</f>
        <v>#REF!</v>
      </c>
      <c r="K2483" s="14" t="str">
        <f t="shared" si="80"/>
        <v>Salida</v>
      </c>
    </row>
    <row r="2484" spans="1:11" x14ac:dyDescent="0.25">
      <c r="A2484" s="14">
        <v>2483</v>
      </c>
      <c r="B2484" s="14" t="e">
        <f>VLOOKUP('Ctrl+V'!#REF!,Data!$A$1:$B$200,2,0)</f>
        <v>#REF!</v>
      </c>
      <c r="C2484" s="19" t="e">
        <f>'Ctrl+V'!#REF!</f>
        <v>#REF!</v>
      </c>
      <c r="D2484" s="20" t="e">
        <f>'Ctrl+V'!#REF!</f>
        <v>#REF!</v>
      </c>
      <c r="E2484" s="14" t="e">
        <f>'Ctrl+V'!#REF!</f>
        <v>#REF!</v>
      </c>
      <c r="F2484" s="14" t="e">
        <f t="shared" si="81"/>
        <v>#REF!</v>
      </c>
      <c r="G2484" s="14" t="e">
        <f>VLOOKUP(F2484,'Time Chart'!$A$1:$D$25,4,0)</f>
        <v>#REF!</v>
      </c>
      <c r="H2484" s="21" t="e">
        <f>'Ctrl+V'!#REF!</f>
        <v>#REF!</v>
      </c>
      <c r="K2484" s="14" t="str">
        <f t="shared" si="80"/>
        <v>Salida</v>
      </c>
    </row>
    <row r="2485" spans="1:11" x14ac:dyDescent="0.25">
      <c r="A2485" s="14">
        <v>2484</v>
      </c>
      <c r="B2485" s="14" t="e">
        <f>VLOOKUP('Ctrl+V'!#REF!,Data!$A$1:$B$200,2,0)</f>
        <v>#REF!</v>
      </c>
      <c r="C2485" s="19" t="e">
        <f>'Ctrl+V'!#REF!</f>
        <v>#REF!</v>
      </c>
      <c r="D2485" s="20" t="e">
        <f>'Ctrl+V'!#REF!</f>
        <v>#REF!</v>
      </c>
      <c r="E2485" s="14" t="e">
        <f>'Ctrl+V'!#REF!</f>
        <v>#REF!</v>
      </c>
      <c r="F2485" s="14" t="e">
        <f t="shared" si="81"/>
        <v>#REF!</v>
      </c>
      <c r="G2485" s="14" t="e">
        <f>VLOOKUP(F2485,'Time Chart'!$A$1:$D$25,4,0)</f>
        <v>#REF!</v>
      </c>
      <c r="H2485" s="21" t="e">
        <f>'Ctrl+V'!#REF!</f>
        <v>#REF!</v>
      </c>
      <c r="K2485" s="14" t="str">
        <f t="shared" si="80"/>
        <v>Salida</v>
      </c>
    </row>
    <row r="2486" spans="1:11" x14ac:dyDescent="0.25">
      <c r="A2486" s="14">
        <v>2485</v>
      </c>
      <c r="B2486" s="14" t="e">
        <f>VLOOKUP('Ctrl+V'!#REF!,Data!$A$1:$B$200,2,0)</f>
        <v>#REF!</v>
      </c>
      <c r="C2486" s="19" t="e">
        <f>'Ctrl+V'!#REF!</f>
        <v>#REF!</v>
      </c>
      <c r="D2486" s="20" t="e">
        <f>'Ctrl+V'!#REF!</f>
        <v>#REF!</v>
      </c>
      <c r="E2486" s="14" t="e">
        <f>'Ctrl+V'!#REF!</f>
        <v>#REF!</v>
      </c>
      <c r="F2486" s="14" t="e">
        <f t="shared" si="81"/>
        <v>#REF!</v>
      </c>
      <c r="G2486" s="14" t="e">
        <f>VLOOKUP(F2486,'Time Chart'!$A$1:$D$25,4,0)</f>
        <v>#REF!</v>
      </c>
      <c r="H2486" s="21" t="e">
        <f>'Ctrl+V'!#REF!</f>
        <v>#REF!</v>
      </c>
      <c r="K2486" s="14" t="str">
        <f t="shared" si="80"/>
        <v>Salida</v>
      </c>
    </row>
    <row r="2487" spans="1:11" x14ac:dyDescent="0.25">
      <c r="A2487" s="14">
        <v>2486</v>
      </c>
      <c r="B2487" s="14" t="e">
        <f>VLOOKUP('Ctrl+V'!#REF!,Data!$A$1:$B$200,2,0)</f>
        <v>#REF!</v>
      </c>
      <c r="C2487" s="19" t="e">
        <f>'Ctrl+V'!#REF!</f>
        <v>#REF!</v>
      </c>
      <c r="D2487" s="20" t="e">
        <f>'Ctrl+V'!#REF!</f>
        <v>#REF!</v>
      </c>
      <c r="E2487" s="14" t="e">
        <f>'Ctrl+V'!#REF!</f>
        <v>#REF!</v>
      </c>
      <c r="F2487" s="14" t="e">
        <f t="shared" si="81"/>
        <v>#REF!</v>
      </c>
      <c r="G2487" s="14" t="e">
        <f>VLOOKUP(F2487,'Time Chart'!$A$1:$D$25,4,0)</f>
        <v>#REF!</v>
      </c>
      <c r="H2487" s="21" t="e">
        <f>'Ctrl+V'!#REF!</f>
        <v>#REF!</v>
      </c>
      <c r="K2487" s="14" t="str">
        <f t="shared" si="80"/>
        <v>Salida</v>
      </c>
    </row>
    <row r="2488" spans="1:11" x14ac:dyDescent="0.25">
      <c r="A2488" s="14">
        <v>2487</v>
      </c>
      <c r="B2488" s="14" t="e">
        <f>VLOOKUP('Ctrl+V'!#REF!,Data!$A$1:$B$200,2,0)</f>
        <v>#REF!</v>
      </c>
      <c r="C2488" s="19" t="e">
        <f>'Ctrl+V'!#REF!</f>
        <v>#REF!</v>
      </c>
      <c r="D2488" s="20" t="e">
        <f>'Ctrl+V'!#REF!</f>
        <v>#REF!</v>
      </c>
      <c r="E2488" s="14" t="e">
        <f>'Ctrl+V'!#REF!</f>
        <v>#REF!</v>
      </c>
      <c r="F2488" s="14" t="e">
        <f t="shared" si="81"/>
        <v>#REF!</v>
      </c>
      <c r="G2488" s="14" t="e">
        <f>VLOOKUP(F2488,'Time Chart'!$A$1:$D$25,4,0)</f>
        <v>#REF!</v>
      </c>
      <c r="H2488" s="21" t="e">
        <f>'Ctrl+V'!#REF!</f>
        <v>#REF!</v>
      </c>
      <c r="K2488" s="14" t="str">
        <f t="shared" si="80"/>
        <v>Salida</v>
      </c>
    </row>
    <row r="2489" spans="1:11" x14ac:dyDescent="0.25">
      <c r="A2489" s="14">
        <v>2488</v>
      </c>
      <c r="B2489" s="14" t="e">
        <f>VLOOKUP('Ctrl+V'!#REF!,Data!$A$1:$B$200,2,0)</f>
        <v>#REF!</v>
      </c>
      <c r="C2489" s="19" t="e">
        <f>'Ctrl+V'!#REF!</f>
        <v>#REF!</v>
      </c>
      <c r="D2489" s="20" t="e">
        <f>'Ctrl+V'!#REF!</f>
        <v>#REF!</v>
      </c>
      <c r="E2489" s="14" t="e">
        <f>'Ctrl+V'!#REF!</f>
        <v>#REF!</v>
      </c>
      <c r="F2489" s="14" t="e">
        <f t="shared" si="81"/>
        <v>#REF!</v>
      </c>
      <c r="G2489" s="14" t="e">
        <f>VLOOKUP(F2489,'Time Chart'!$A$1:$D$25,4,0)</f>
        <v>#REF!</v>
      </c>
      <c r="H2489" s="21" t="e">
        <f>'Ctrl+V'!#REF!</f>
        <v>#REF!</v>
      </c>
      <c r="K2489" s="14" t="str">
        <f t="shared" si="80"/>
        <v>Salida</v>
      </c>
    </row>
    <row r="2490" spans="1:11" x14ac:dyDescent="0.25">
      <c r="A2490" s="14">
        <v>2489</v>
      </c>
      <c r="B2490" s="14" t="e">
        <f>VLOOKUP('Ctrl+V'!#REF!,Data!$A$1:$B$200,2,0)</f>
        <v>#REF!</v>
      </c>
      <c r="C2490" s="19" t="e">
        <f>'Ctrl+V'!#REF!</f>
        <v>#REF!</v>
      </c>
      <c r="D2490" s="20" t="e">
        <f>'Ctrl+V'!#REF!</f>
        <v>#REF!</v>
      </c>
      <c r="E2490" s="14" t="e">
        <f>'Ctrl+V'!#REF!</f>
        <v>#REF!</v>
      </c>
      <c r="F2490" s="14" t="e">
        <f t="shared" si="81"/>
        <v>#REF!</v>
      </c>
      <c r="G2490" s="14" t="e">
        <f>VLOOKUP(F2490,'Time Chart'!$A$1:$D$25,4,0)</f>
        <v>#REF!</v>
      </c>
      <c r="H2490" s="21" t="e">
        <f>'Ctrl+V'!#REF!</f>
        <v>#REF!</v>
      </c>
      <c r="K2490" s="14" t="str">
        <f t="shared" si="80"/>
        <v>Salida</v>
      </c>
    </row>
    <row r="2491" spans="1:11" x14ac:dyDescent="0.25">
      <c r="A2491" s="14">
        <v>2490</v>
      </c>
      <c r="B2491" s="14" t="e">
        <f>VLOOKUP('Ctrl+V'!#REF!,Data!$A$1:$B$200,2,0)</f>
        <v>#REF!</v>
      </c>
      <c r="C2491" s="19" t="e">
        <f>'Ctrl+V'!#REF!</f>
        <v>#REF!</v>
      </c>
      <c r="D2491" s="20" t="e">
        <f>'Ctrl+V'!#REF!</f>
        <v>#REF!</v>
      </c>
      <c r="E2491" s="14" t="e">
        <f>'Ctrl+V'!#REF!</f>
        <v>#REF!</v>
      </c>
      <c r="F2491" s="14" t="e">
        <f t="shared" si="81"/>
        <v>#REF!</v>
      </c>
      <c r="G2491" s="14" t="e">
        <f>VLOOKUP(F2491,'Time Chart'!$A$1:$D$25,4,0)</f>
        <v>#REF!</v>
      </c>
      <c r="H2491" s="21" t="e">
        <f>'Ctrl+V'!#REF!</f>
        <v>#REF!</v>
      </c>
      <c r="K2491" s="14" t="str">
        <f t="shared" si="80"/>
        <v>Salida</v>
      </c>
    </row>
    <row r="2492" spans="1:11" x14ac:dyDescent="0.25">
      <c r="A2492" s="14">
        <v>2491</v>
      </c>
      <c r="B2492" s="14" t="e">
        <f>VLOOKUP('Ctrl+V'!#REF!,Data!$A$1:$B$200,2,0)</f>
        <v>#REF!</v>
      </c>
      <c r="C2492" s="19" t="e">
        <f>'Ctrl+V'!#REF!</f>
        <v>#REF!</v>
      </c>
      <c r="D2492" s="20" t="e">
        <f>'Ctrl+V'!#REF!</f>
        <v>#REF!</v>
      </c>
      <c r="E2492" s="14" t="e">
        <f>'Ctrl+V'!#REF!</f>
        <v>#REF!</v>
      </c>
      <c r="F2492" s="14" t="e">
        <f t="shared" si="81"/>
        <v>#REF!</v>
      </c>
      <c r="G2492" s="14" t="e">
        <f>VLOOKUP(F2492,'Time Chart'!$A$1:$D$25,4,0)</f>
        <v>#REF!</v>
      </c>
      <c r="H2492" s="21" t="e">
        <f>'Ctrl+V'!#REF!</f>
        <v>#REF!</v>
      </c>
      <c r="K2492" s="14" t="str">
        <f t="shared" si="80"/>
        <v>Salida</v>
      </c>
    </row>
    <row r="2493" spans="1:11" x14ac:dyDescent="0.25">
      <c r="A2493" s="14">
        <v>2492</v>
      </c>
      <c r="B2493" s="14" t="e">
        <f>VLOOKUP('Ctrl+V'!#REF!,Data!$A$1:$B$200,2,0)</f>
        <v>#REF!</v>
      </c>
      <c r="C2493" s="19" t="e">
        <f>'Ctrl+V'!#REF!</f>
        <v>#REF!</v>
      </c>
      <c r="D2493" s="20" t="e">
        <f>'Ctrl+V'!#REF!</f>
        <v>#REF!</v>
      </c>
      <c r="E2493" s="14" t="e">
        <f>'Ctrl+V'!#REF!</f>
        <v>#REF!</v>
      </c>
      <c r="F2493" s="14" t="e">
        <f t="shared" si="81"/>
        <v>#REF!</v>
      </c>
      <c r="G2493" s="14" t="e">
        <f>VLOOKUP(F2493,'Time Chart'!$A$1:$D$25,4,0)</f>
        <v>#REF!</v>
      </c>
      <c r="H2493" s="21" t="e">
        <f>'Ctrl+V'!#REF!</f>
        <v>#REF!</v>
      </c>
      <c r="K2493" s="14" t="str">
        <f t="shared" si="80"/>
        <v>Salida</v>
      </c>
    </row>
    <row r="2494" spans="1:11" x14ac:dyDescent="0.25">
      <c r="A2494" s="14">
        <v>2493</v>
      </c>
      <c r="B2494" s="14" t="e">
        <f>VLOOKUP('Ctrl+V'!#REF!,Data!$A$1:$B$200,2,0)</f>
        <v>#REF!</v>
      </c>
      <c r="C2494" s="19" t="e">
        <f>'Ctrl+V'!#REF!</f>
        <v>#REF!</v>
      </c>
      <c r="D2494" s="20" t="e">
        <f>'Ctrl+V'!#REF!</f>
        <v>#REF!</v>
      </c>
      <c r="E2494" s="14" t="e">
        <f>'Ctrl+V'!#REF!</f>
        <v>#REF!</v>
      </c>
      <c r="F2494" s="14" t="e">
        <f t="shared" si="81"/>
        <v>#REF!</v>
      </c>
      <c r="G2494" s="14" t="e">
        <f>VLOOKUP(F2494,'Time Chart'!$A$1:$D$25,4,0)</f>
        <v>#REF!</v>
      </c>
      <c r="H2494" s="21" t="e">
        <f>'Ctrl+V'!#REF!</f>
        <v>#REF!</v>
      </c>
      <c r="K2494" s="14" t="str">
        <f t="shared" si="80"/>
        <v>Salida</v>
      </c>
    </row>
    <row r="2495" spans="1:11" x14ac:dyDescent="0.25">
      <c r="A2495" s="14">
        <v>2494</v>
      </c>
      <c r="B2495" s="14" t="e">
        <f>VLOOKUP('Ctrl+V'!#REF!,Data!$A$1:$B$200,2,0)</f>
        <v>#REF!</v>
      </c>
      <c r="C2495" s="19" t="e">
        <f>'Ctrl+V'!#REF!</f>
        <v>#REF!</v>
      </c>
      <c r="D2495" s="20" t="e">
        <f>'Ctrl+V'!#REF!</f>
        <v>#REF!</v>
      </c>
      <c r="E2495" s="14" t="e">
        <f>'Ctrl+V'!#REF!</f>
        <v>#REF!</v>
      </c>
      <c r="F2495" s="14" t="e">
        <f t="shared" si="81"/>
        <v>#REF!</v>
      </c>
      <c r="G2495" s="14" t="e">
        <f>VLOOKUP(F2495,'Time Chart'!$A$1:$D$25,4,0)</f>
        <v>#REF!</v>
      </c>
      <c r="H2495" s="21" t="e">
        <f>'Ctrl+V'!#REF!</f>
        <v>#REF!</v>
      </c>
      <c r="K2495" s="14" t="str">
        <f t="shared" si="80"/>
        <v>Salida</v>
      </c>
    </row>
    <row r="2496" spans="1:11" x14ac:dyDescent="0.25">
      <c r="A2496" s="14">
        <v>2495</v>
      </c>
      <c r="B2496" s="14" t="e">
        <f>VLOOKUP('Ctrl+V'!#REF!,Data!$A$1:$B$200,2,0)</f>
        <v>#REF!</v>
      </c>
      <c r="C2496" s="19" t="e">
        <f>'Ctrl+V'!#REF!</f>
        <v>#REF!</v>
      </c>
      <c r="D2496" s="20" t="e">
        <f>'Ctrl+V'!#REF!</f>
        <v>#REF!</v>
      </c>
      <c r="E2496" s="14" t="e">
        <f>'Ctrl+V'!#REF!</f>
        <v>#REF!</v>
      </c>
      <c r="F2496" s="14" t="e">
        <f t="shared" si="81"/>
        <v>#REF!</v>
      </c>
      <c r="G2496" s="14" t="e">
        <f>VLOOKUP(F2496,'Time Chart'!$A$1:$D$25,4,0)</f>
        <v>#REF!</v>
      </c>
      <c r="H2496" s="21" t="e">
        <f>'Ctrl+V'!#REF!</f>
        <v>#REF!</v>
      </c>
      <c r="K2496" s="14" t="str">
        <f t="shared" si="80"/>
        <v>Salida</v>
      </c>
    </row>
    <row r="2497" spans="1:11" x14ac:dyDescent="0.25">
      <c r="A2497" s="14">
        <v>2496</v>
      </c>
      <c r="B2497" s="14" t="e">
        <f>VLOOKUP('Ctrl+V'!#REF!,Data!$A$1:$B$200,2,0)</f>
        <v>#REF!</v>
      </c>
      <c r="C2497" s="19" t="e">
        <f>'Ctrl+V'!#REF!</f>
        <v>#REF!</v>
      </c>
      <c r="D2497" s="20" t="e">
        <f>'Ctrl+V'!#REF!</f>
        <v>#REF!</v>
      </c>
      <c r="E2497" s="14" t="e">
        <f>'Ctrl+V'!#REF!</f>
        <v>#REF!</v>
      </c>
      <c r="F2497" s="14" t="e">
        <f t="shared" si="81"/>
        <v>#REF!</v>
      </c>
      <c r="G2497" s="14" t="e">
        <f>VLOOKUP(F2497,'Time Chart'!$A$1:$D$25,4,0)</f>
        <v>#REF!</v>
      </c>
      <c r="H2497" s="21" t="e">
        <f>'Ctrl+V'!#REF!</f>
        <v>#REF!</v>
      </c>
      <c r="K2497" s="14" t="str">
        <f t="shared" si="80"/>
        <v>Salida</v>
      </c>
    </row>
    <row r="2498" spans="1:11" x14ac:dyDescent="0.25">
      <c r="A2498" s="14">
        <v>2497</v>
      </c>
      <c r="B2498" s="14" t="e">
        <f>VLOOKUP('Ctrl+V'!#REF!,Data!$A$1:$B$200,2,0)</f>
        <v>#REF!</v>
      </c>
      <c r="C2498" s="19" t="e">
        <f>'Ctrl+V'!#REF!</f>
        <v>#REF!</v>
      </c>
      <c r="D2498" s="20" t="e">
        <f>'Ctrl+V'!#REF!</f>
        <v>#REF!</v>
      </c>
      <c r="E2498" s="14" t="e">
        <f>'Ctrl+V'!#REF!</f>
        <v>#REF!</v>
      </c>
      <c r="F2498" s="14" t="e">
        <f t="shared" si="81"/>
        <v>#REF!</v>
      </c>
      <c r="G2498" s="14" t="e">
        <f>VLOOKUP(F2498,'Time Chart'!$A$1:$D$25,4,0)</f>
        <v>#REF!</v>
      </c>
      <c r="H2498" s="21" t="e">
        <f>'Ctrl+V'!#REF!</f>
        <v>#REF!</v>
      </c>
      <c r="K2498" s="14" t="str">
        <f t="shared" si="80"/>
        <v>Salida</v>
      </c>
    </row>
    <row r="2499" spans="1:11" x14ac:dyDescent="0.25">
      <c r="A2499" s="14">
        <v>2498</v>
      </c>
      <c r="B2499" s="14" t="e">
        <f>VLOOKUP('Ctrl+V'!#REF!,Data!$A$1:$B$200,2,0)</f>
        <v>#REF!</v>
      </c>
      <c r="C2499" s="19" t="e">
        <f>'Ctrl+V'!#REF!</f>
        <v>#REF!</v>
      </c>
      <c r="D2499" s="20" t="e">
        <f>'Ctrl+V'!#REF!</f>
        <v>#REF!</v>
      </c>
      <c r="E2499" s="14" t="e">
        <f>'Ctrl+V'!#REF!</f>
        <v>#REF!</v>
      </c>
      <c r="F2499" s="14" t="e">
        <f t="shared" si="81"/>
        <v>#REF!</v>
      </c>
      <c r="G2499" s="14" t="e">
        <f>VLOOKUP(F2499,'Time Chart'!$A$1:$D$25,4,0)</f>
        <v>#REF!</v>
      </c>
      <c r="H2499" s="21" t="e">
        <f>'Ctrl+V'!#REF!</f>
        <v>#REF!</v>
      </c>
      <c r="K2499" s="14" t="str">
        <f t="shared" ref="K2499:K2562" si="82">IF(J2499="Santa Lucia","Llegada","Salida")</f>
        <v>Salida</v>
      </c>
    </row>
    <row r="2500" spans="1:11" x14ac:dyDescent="0.25">
      <c r="A2500" s="14">
        <v>2499</v>
      </c>
      <c r="B2500" s="14" t="e">
        <f>VLOOKUP('Ctrl+V'!#REF!,Data!$A$1:$B$200,2,0)</f>
        <v>#REF!</v>
      </c>
      <c r="C2500" s="19" t="e">
        <f>'Ctrl+V'!#REF!</f>
        <v>#REF!</v>
      </c>
      <c r="D2500" s="20" t="e">
        <f>'Ctrl+V'!#REF!</f>
        <v>#REF!</v>
      </c>
      <c r="E2500" s="14" t="e">
        <f>'Ctrl+V'!#REF!</f>
        <v>#REF!</v>
      </c>
      <c r="F2500" s="14" t="e">
        <f t="shared" si="81"/>
        <v>#REF!</v>
      </c>
      <c r="G2500" s="14" t="e">
        <f>VLOOKUP(F2500,'Time Chart'!$A$1:$D$25,4,0)</f>
        <v>#REF!</v>
      </c>
      <c r="H2500" s="21" t="e">
        <f>'Ctrl+V'!#REF!</f>
        <v>#REF!</v>
      </c>
      <c r="K2500" s="14" t="str">
        <f t="shared" si="82"/>
        <v>Salida</v>
      </c>
    </row>
    <row r="2501" spans="1:11" x14ac:dyDescent="0.25">
      <c r="A2501" s="14">
        <v>2500</v>
      </c>
      <c r="B2501" s="14" t="e">
        <f>VLOOKUP('Ctrl+V'!#REF!,Data!$A$1:$B$200,2,0)</f>
        <v>#REF!</v>
      </c>
      <c r="C2501" s="19" t="e">
        <f>'Ctrl+V'!#REF!</f>
        <v>#REF!</v>
      </c>
      <c r="D2501" s="20" t="e">
        <f>'Ctrl+V'!#REF!</f>
        <v>#REF!</v>
      </c>
      <c r="E2501" s="14" t="e">
        <f>'Ctrl+V'!#REF!</f>
        <v>#REF!</v>
      </c>
      <c r="F2501" s="14" t="e">
        <f t="shared" si="81"/>
        <v>#REF!</v>
      </c>
      <c r="G2501" s="14" t="e">
        <f>VLOOKUP(F2501,'Time Chart'!$A$1:$D$25,4,0)</f>
        <v>#REF!</v>
      </c>
      <c r="H2501" s="21" t="e">
        <f>'Ctrl+V'!#REF!</f>
        <v>#REF!</v>
      </c>
      <c r="K2501" s="14" t="str">
        <f t="shared" si="82"/>
        <v>Salida</v>
      </c>
    </row>
    <row r="2502" spans="1:11" x14ac:dyDescent="0.25">
      <c r="A2502" s="14">
        <v>2501</v>
      </c>
      <c r="B2502" s="14" t="e">
        <f>VLOOKUP('Ctrl+V'!#REF!,Data!$A$1:$B$200,2,0)</f>
        <v>#REF!</v>
      </c>
      <c r="C2502" s="19" t="e">
        <f>'Ctrl+V'!#REF!</f>
        <v>#REF!</v>
      </c>
      <c r="D2502" s="20" t="e">
        <f>'Ctrl+V'!#REF!</f>
        <v>#REF!</v>
      </c>
      <c r="E2502" s="14" t="e">
        <f>'Ctrl+V'!#REF!</f>
        <v>#REF!</v>
      </c>
      <c r="F2502" s="14" t="e">
        <f t="shared" si="81"/>
        <v>#REF!</v>
      </c>
      <c r="G2502" s="14" t="e">
        <f>VLOOKUP(F2502,'Time Chart'!$A$1:$D$25,4,0)</f>
        <v>#REF!</v>
      </c>
      <c r="H2502" s="21" t="e">
        <f>'Ctrl+V'!#REF!</f>
        <v>#REF!</v>
      </c>
      <c r="K2502" s="14" t="str">
        <f t="shared" si="82"/>
        <v>Salida</v>
      </c>
    </row>
    <row r="2503" spans="1:11" x14ac:dyDescent="0.25">
      <c r="A2503" s="14">
        <v>2502</v>
      </c>
      <c r="B2503" s="14" t="e">
        <f>VLOOKUP('Ctrl+V'!#REF!,Data!$A$1:$B$200,2,0)</f>
        <v>#REF!</v>
      </c>
      <c r="C2503" s="19" t="e">
        <f>'Ctrl+V'!#REF!</f>
        <v>#REF!</v>
      </c>
      <c r="D2503" s="20" t="e">
        <f>'Ctrl+V'!#REF!</f>
        <v>#REF!</v>
      </c>
      <c r="E2503" s="14" t="e">
        <f>'Ctrl+V'!#REF!</f>
        <v>#REF!</v>
      </c>
      <c r="F2503" s="14" t="e">
        <f t="shared" si="81"/>
        <v>#REF!</v>
      </c>
      <c r="G2503" s="14" t="e">
        <f>VLOOKUP(F2503,'Time Chart'!$A$1:$D$25,4,0)</f>
        <v>#REF!</v>
      </c>
      <c r="H2503" s="21" t="e">
        <f>'Ctrl+V'!#REF!</f>
        <v>#REF!</v>
      </c>
      <c r="K2503" s="14" t="str">
        <f t="shared" si="82"/>
        <v>Salida</v>
      </c>
    </row>
    <row r="2504" spans="1:11" x14ac:dyDescent="0.25">
      <c r="A2504" s="14">
        <v>2503</v>
      </c>
      <c r="B2504" s="14" t="e">
        <f>VLOOKUP('Ctrl+V'!#REF!,Data!$A$1:$B$200,2,0)</f>
        <v>#REF!</v>
      </c>
      <c r="C2504" s="19" t="e">
        <f>'Ctrl+V'!#REF!</f>
        <v>#REF!</v>
      </c>
      <c r="D2504" s="20" t="e">
        <f>'Ctrl+V'!#REF!</f>
        <v>#REF!</v>
      </c>
      <c r="E2504" s="14" t="e">
        <f>'Ctrl+V'!#REF!</f>
        <v>#REF!</v>
      </c>
      <c r="F2504" s="14" t="e">
        <f t="shared" si="81"/>
        <v>#REF!</v>
      </c>
      <c r="G2504" s="14" t="e">
        <f>VLOOKUP(F2504,'Time Chart'!$A$1:$D$25,4,0)</f>
        <v>#REF!</v>
      </c>
      <c r="H2504" s="21" t="e">
        <f>'Ctrl+V'!#REF!</f>
        <v>#REF!</v>
      </c>
      <c r="K2504" s="14" t="str">
        <f t="shared" si="82"/>
        <v>Salida</v>
      </c>
    </row>
    <row r="2505" spans="1:11" x14ac:dyDescent="0.25">
      <c r="A2505" s="14">
        <v>2504</v>
      </c>
      <c r="B2505" s="14" t="e">
        <f>VLOOKUP('Ctrl+V'!#REF!,Data!$A$1:$B$200,2,0)</f>
        <v>#REF!</v>
      </c>
      <c r="C2505" s="19" t="e">
        <f>'Ctrl+V'!#REF!</f>
        <v>#REF!</v>
      </c>
      <c r="D2505" s="20" t="e">
        <f>'Ctrl+V'!#REF!</f>
        <v>#REF!</v>
      </c>
      <c r="E2505" s="14" t="e">
        <f>'Ctrl+V'!#REF!</f>
        <v>#REF!</v>
      </c>
      <c r="F2505" s="14" t="e">
        <f t="shared" si="81"/>
        <v>#REF!</v>
      </c>
      <c r="G2505" s="14" t="e">
        <f>VLOOKUP(F2505,'Time Chart'!$A$1:$D$25,4,0)</f>
        <v>#REF!</v>
      </c>
      <c r="H2505" s="21" t="e">
        <f>'Ctrl+V'!#REF!</f>
        <v>#REF!</v>
      </c>
      <c r="K2505" s="14" t="str">
        <f t="shared" si="82"/>
        <v>Salida</v>
      </c>
    </row>
    <row r="2506" spans="1:11" x14ac:dyDescent="0.25">
      <c r="A2506" s="14">
        <v>2505</v>
      </c>
      <c r="B2506" s="14" t="e">
        <f>VLOOKUP('Ctrl+V'!#REF!,Data!$A$1:$B$200,2,0)</f>
        <v>#REF!</v>
      </c>
      <c r="C2506" s="19" t="e">
        <f>'Ctrl+V'!#REF!</f>
        <v>#REF!</v>
      </c>
      <c r="D2506" s="20" t="e">
        <f>'Ctrl+V'!#REF!</f>
        <v>#REF!</v>
      </c>
      <c r="E2506" s="14" t="e">
        <f>'Ctrl+V'!#REF!</f>
        <v>#REF!</v>
      </c>
      <c r="F2506" s="14" t="e">
        <f t="shared" si="81"/>
        <v>#REF!</v>
      </c>
      <c r="G2506" s="14" t="e">
        <f>VLOOKUP(F2506,'Time Chart'!$A$1:$D$25,4,0)</f>
        <v>#REF!</v>
      </c>
      <c r="H2506" s="21" t="e">
        <f>'Ctrl+V'!#REF!</f>
        <v>#REF!</v>
      </c>
      <c r="K2506" s="14" t="str">
        <f t="shared" si="82"/>
        <v>Salida</v>
      </c>
    </row>
    <row r="2507" spans="1:11" x14ac:dyDescent="0.25">
      <c r="A2507" s="14">
        <v>2506</v>
      </c>
      <c r="B2507" s="14" t="e">
        <f>VLOOKUP('Ctrl+V'!#REF!,Data!$A$1:$B$200,2,0)</f>
        <v>#REF!</v>
      </c>
      <c r="C2507" s="19" t="e">
        <f>'Ctrl+V'!#REF!</f>
        <v>#REF!</v>
      </c>
      <c r="D2507" s="20" t="e">
        <f>'Ctrl+V'!#REF!</f>
        <v>#REF!</v>
      </c>
      <c r="E2507" s="14" t="e">
        <f>'Ctrl+V'!#REF!</f>
        <v>#REF!</v>
      </c>
      <c r="F2507" s="14" t="e">
        <f t="shared" si="81"/>
        <v>#REF!</v>
      </c>
      <c r="G2507" s="14" t="e">
        <f>VLOOKUP(F2507,'Time Chart'!$A$1:$D$25,4,0)</f>
        <v>#REF!</v>
      </c>
      <c r="H2507" s="21" t="e">
        <f>'Ctrl+V'!#REF!</f>
        <v>#REF!</v>
      </c>
      <c r="K2507" s="14" t="str">
        <f t="shared" si="82"/>
        <v>Salida</v>
      </c>
    </row>
    <row r="2508" spans="1:11" x14ac:dyDescent="0.25">
      <c r="A2508" s="14">
        <v>2507</v>
      </c>
      <c r="B2508" s="14" t="e">
        <f>VLOOKUP('Ctrl+V'!#REF!,Data!$A$1:$B$200,2,0)</f>
        <v>#REF!</v>
      </c>
      <c r="C2508" s="19" t="e">
        <f>'Ctrl+V'!#REF!</f>
        <v>#REF!</v>
      </c>
      <c r="D2508" s="20" t="e">
        <f>'Ctrl+V'!#REF!</f>
        <v>#REF!</v>
      </c>
      <c r="E2508" s="14" t="e">
        <f>'Ctrl+V'!#REF!</f>
        <v>#REF!</v>
      </c>
      <c r="F2508" s="14" t="e">
        <f t="shared" si="81"/>
        <v>#REF!</v>
      </c>
      <c r="G2508" s="14" t="e">
        <f>VLOOKUP(F2508,'Time Chart'!$A$1:$D$25,4,0)</f>
        <v>#REF!</v>
      </c>
      <c r="H2508" s="21" t="e">
        <f>'Ctrl+V'!#REF!</f>
        <v>#REF!</v>
      </c>
      <c r="K2508" s="14" t="str">
        <f t="shared" si="82"/>
        <v>Salida</v>
      </c>
    </row>
    <row r="2509" spans="1:11" x14ac:dyDescent="0.25">
      <c r="A2509" s="14">
        <v>2508</v>
      </c>
      <c r="B2509" s="14" t="e">
        <f>VLOOKUP('Ctrl+V'!#REF!,Data!$A$1:$B$200,2,0)</f>
        <v>#REF!</v>
      </c>
      <c r="C2509" s="19" t="e">
        <f>'Ctrl+V'!#REF!</f>
        <v>#REF!</v>
      </c>
      <c r="D2509" s="20" t="e">
        <f>'Ctrl+V'!#REF!</f>
        <v>#REF!</v>
      </c>
      <c r="E2509" s="14" t="e">
        <f>'Ctrl+V'!#REF!</f>
        <v>#REF!</v>
      </c>
      <c r="F2509" s="14" t="e">
        <f t="shared" si="81"/>
        <v>#REF!</v>
      </c>
      <c r="G2509" s="14" t="e">
        <f>VLOOKUP(F2509,'Time Chart'!$A$1:$D$25,4,0)</f>
        <v>#REF!</v>
      </c>
      <c r="H2509" s="21" t="e">
        <f>'Ctrl+V'!#REF!</f>
        <v>#REF!</v>
      </c>
      <c r="K2509" s="14" t="str">
        <f t="shared" si="82"/>
        <v>Salida</v>
      </c>
    </row>
    <row r="2510" spans="1:11" x14ac:dyDescent="0.25">
      <c r="A2510" s="14">
        <v>2509</v>
      </c>
      <c r="B2510" s="14" t="e">
        <f>VLOOKUP('Ctrl+V'!#REF!,Data!$A$1:$B$200,2,0)</f>
        <v>#REF!</v>
      </c>
      <c r="C2510" s="19" t="e">
        <f>'Ctrl+V'!#REF!</f>
        <v>#REF!</v>
      </c>
      <c r="D2510" s="20" t="e">
        <f>'Ctrl+V'!#REF!</f>
        <v>#REF!</v>
      </c>
      <c r="E2510" s="14" t="e">
        <f>'Ctrl+V'!#REF!</f>
        <v>#REF!</v>
      </c>
      <c r="F2510" s="14" t="e">
        <f t="shared" si="81"/>
        <v>#REF!</v>
      </c>
      <c r="G2510" s="14" t="e">
        <f>VLOOKUP(F2510,'Time Chart'!$A$1:$D$25,4,0)</f>
        <v>#REF!</v>
      </c>
      <c r="H2510" s="21" t="e">
        <f>'Ctrl+V'!#REF!</f>
        <v>#REF!</v>
      </c>
      <c r="K2510" s="14" t="str">
        <f t="shared" si="82"/>
        <v>Salida</v>
      </c>
    </row>
    <row r="2511" spans="1:11" x14ac:dyDescent="0.25">
      <c r="A2511" s="14">
        <v>2510</v>
      </c>
      <c r="B2511" s="14" t="e">
        <f>VLOOKUP('Ctrl+V'!#REF!,Data!$A$1:$B$200,2,0)</f>
        <v>#REF!</v>
      </c>
      <c r="C2511" s="19" t="e">
        <f>'Ctrl+V'!#REF!</f>
        <v>#REF!</v>
      </c>
      <c r="D2511" s="20" t="e">
        <f>'Ctrl+V'!#REF!</f>
        <v>#REF!</v>
      </c>
      <c r="E2511" s="14" t="e">
        <f>'Ctrl+V'!#REF!</f>
        <v>#REF!</v>
      </c>
      <c r="F2511" s="14" t="e">
        <f t="shared" si="81"/>
        <v>#REF!</v>
      </c>
      <c r="G2511" s="14" t="e">
        <f>VLOOKUP(F2511,'Time Chart'!$A$1:$D$25,4,0)</f>
        <v>#REF!</v>
      </c>
      <c r="H2511" s="21" t="e">
        <f>'Ctrl+V'!#REF!</f>
        <v>#REF!</v>
      </c>
      <c r="K2511" s="14" t="str">
        <f t="shared" si="82"/>
        <v>Salida</v>
      </c>
    </row>
    <row r="2512" spans="1:11" x14ac:dyDescent="0.25">
      <c r="A2512" s="14">
        <v>2511</v>
      </c>
      <c r="B2512" s="14" t="e">
        <f>VLOOKUP('Ctrl+V'!#REF!,Data!$A$1:$B$200,2,0)</f>
        <v>#REF!</v>
      </c>
      <c r="C2512" s="19" t="e">
        <f>'Ctrl+V'!#REF!</f>
        <v>#REF!</v>
      </c>
      <c r="D2512" s="20" t="e">
        <f>'Ctrl+V'!#REF!</f>
        <v>#REF!</v>
      </c>
      <c r="E2512" s="14" t="e">
        <f>'Ctrl+V'!#REF!</f>
        <v>#REF!</v>
      </c>
      <c r="F2512" s="14" t="e">
        <f t="shared" si="81"/>
        <v>#REF!</v>
      </c>
      <c r="G2512" s="14" t="e">
        <f>VLOOKUP(F2512,'Time Chart'!$A$1:$D$25,4,0)</f>
        <v>#REF!</v>
      </c>
      <c r="H2512" s="21" t="e">
        <f>'Ctrl+V'!#REF!</f>
        <v>#REF!</v>
      </c>
      <c r="K2512" s="14" t="str">
        <f t="shared" si="82"/>
        <v>Salida</v>
      </c>
    </row>
    <row r="2513" spans="1:11" x14ac:dyDescent="0.25">
      <c r="A2513" s="14">
        <v>2512</v>
      </c>
      <c r="B2513" s="14" t="e">
        <f>VLOOKUP('Ctrl+V'!#REF!,Data!$A$1:$B$200,2,0)</f>
        <v>#REF!</v>
      </c>
      <c r="C2513" s="19" t="e">
        <f>'Ctrl+V'!#REF!</f>
        <v>#REF!</v>
      </c>
      <c r="D2513" s="20" t="e">
        <f>'Ctrl+V'!#REF!</f>
        <v>#REF!</v>
      </c>
      <c r="E2513" s="14" t="e">
        <f>'Ctrl+V'!#REF!</f>
        <v>#REF!</v>
      </c>
      <c r="F2513" s="14" t="e">
        <f t="shared" si="81"/>
        <v>#REF!</v>
      </c>
      <c r="G2513" s="14" t="e">
        <f>VLOOKUP(F2513,'Time Chart'!$A$1:$D$25,4,0)</f>
        <v>#REF!</v>
      </c>
      <c r="H2513" s="21" t="e">
        <f>'Ctrl+V'!#REF!</f>
        <v>#REF!</v>
      </c>
      <c r="K2513" s="14" t="str">
        <f t="shared" si="82"/>
        <v>Salida</v>
      </c>
    </row>
    <row r="2514" spans="1:11" x14ac:dyDescent="0.25">
      <c r="A2514" s="14">
        <v>2513</v>
      </c>
      <c r="B2514" s="14" t="e">
        <f>VLOOKUP('Ctrl+V'!#REF!,Data!$A$1:$B$200,2,0)</f>
        <v>#REF!</v>
      </c>
      <c r="C2514" s="19" t="e">
        <f>'Ctrl+V'!#REF!</f>
        <v>#REF!</v>
      </c>
      <c r="D2514" s="20" t="e">
        <f>'Ctrl+V'!#REF!</f>
        <v>#REF!</v>
      </c>
      <c r="E2514" s="14" t="e">
        <f>'Ctrl+V'!#REF!</f>
        <v>#REF!</v>
      </c>
      <c r="F2514" s="14" t="e">
        <f t="shared" si="81"/>
        <v>#REF!</v>
      </c>
      <c r="G2514" s="14" t="e">
        <f>VLOOKUP(F2514,'Time Chart'!$A$1:$D$25,4,0)</f>
        <v>#REF!</v>
      </c>
      <c r="H2514" s="21" t="e">
        <f>'Ctrl+V'!#REF!</f>
        <v>#REF!</v>
      </c>
      <c r="K2514" s="14" t="str">
        <f t="shared" si="82"/>
        <v>Salida</v>
      </c>
    </row>
    <row r="2515" spans="1:11" x14ac:dyDescent="0.25">
      <c r="A2515" s="14">
        <v>2514</v>
      </c>
      <c r="B2515" s="14" t="e">
        <f>VLOOKUP('Ctrl+V'!#REF!,Data!$A$1:$B$200,2,0)</f>
        <v>#REF!</v>
      </c>
      <c r="C2515" s="19" t="e">
        <f>'Ctrl+V'!#REF!</f>
        <v>#REF!</v>
      </c>
      <c r="D2515" s="20" t="e">
        <f>'Ctrl+V'!#REF!</f>
        <v>#REF!</v>
      </c>
      <c r="E2515" s="14" t="e">
        <f>'Ctrl+V'!#REF!</f>
        <v>#REF!</v>
      </c>
      <c r="F2515" s="14" t="e">
        <f t="shared" si="81"/>
        <v>#REF!</v>
      </c>
      <c r="G2515" s="14" t="e">
        <f>VLOOKUP(F2515,'Time Chart'!$A$1:$D$25,4,0)</f>
        <v>#REF!</v>
      </c>
      <c r="H2515" s="21" t="e">
        <f>'Ctrl+V'!#REF!</f>
        <v>#REF!</v>
      </c>
      <c r="K2515" s="14" t="str">
        <f t="shared" si="82"/>
        <v>Salida</v>
      </c>
    </row>
    <row r="2516" spans="1:11" x14ac:dyDescent="0.25">
      <c r="A2516" s="14">
        <v>2515</v>
      </c>
      <c r="B2516" s="14" t="e">
        <f>VLOOKUP('Ctrl+V'!#REF!,Data!$A$1:$B$200,2,0)</f>
        <v>#REF!</v>
      </c>
      <c r="C2516" s="19" t="e">
        <f>'Ctrl+V'!#REF!</f>
        <v>#REF!</v>
      </c>
      <c r="D2516" s="20" t="e">
        <f>'Ctrl+V'!#REF!</f>
        <v>#REF!</v>
      </c>
      <c r="E2516" s="14" t="e">
        <f>'Ctrl+V'!#REF!</f>
        <v>#REF!</v>
      </c>
      <c r="F2516" s="14" t="e">
        <f t="shared" si="81"/>
        <v>#REF!</v>
      </c>
      <c r="G2516" s="14" t="e">
        <f>VLOOKUP(F2516,'Time Chart'!$A$1:$D$25,4,0)</f>
        <v>#REF!</v>
      </c>
      <c r="H2516" s="21" t="e">
        <f>'Ctrl+V'!#REF!</f>
        <v>#REF!</v>
      </c>
      <c r="K2516" s="14" t="str">
        <f t="shared" si="82"/>
        <v>Salida</v>
      </c>
    </row>
    <row r="2517" spans="1:11" x14ac:dyDescent="0.25">
      <c r="A2517" s="14">
        <v>2516</v>
      </c>
      <c r="B2517" s="14" t="e">
        <f>VLOOKUP('Ctrl+V'!#REF!,Data!$A$1:$B$200,2,0)</f>
        <v>#REF!</v>
      </c>
      <c r="C2517" s="19" t="e">
        <f>'Ctrl+V'!#REF!</f>
        <v>#REF!</v>
      </c>
      <c r="D2517" s="20" t="e">
        <f>'Ctrl+V'!#REF!</f>
        <v>#REF!</v>
      </c>
      <c r="E2517" s="14" t="e">
        <f>'Ctrl+V'!#REF!</f>
        <v>#REF!</v>
      </c>
      <c r="F2517" s="14" t="e">
        <f t="shared" si="81"/>
        <v>#REF!</v>
      </c>
      <c r="G2517" s="14" t="e">
        <f>VLOOKUP(F2517,'Time Chart'!$A$1:$D$25,4,0)</f>
        <v>#REF!</v>
      </c>
      <c r="H2517" s="21" t="e">
        <f>'Ctrl+V'!#REF!</f>
        <v>#REF!</v>
      </c>
      <c r="K2517" s="14" t="str">
        <f t="shared" si="82"/>
        <v>Salida</v>
      </c>
    </row>
    <row r="2518" spans="1:11" x14ac:dyDescent="0.25">
      <c r="A2518" s="14">
        <v>2517</v>
      </c>
      <c r="B2518" s="14" t="e">
        <f>VLOOKUP('Ctrl+V'!#REF!,Data!$A$1:$B$200,2,0)</f>
        <v>#REF!</v>
      </c>
      <c r="C2518" s="19" t="e">
        <f>'Ctrl+V'!#REF!</f>
        <v>#REF!</v>
      </c>
      <c r="D2518" s="20" t="e">
        <f>'Ctrl+V'!#REF!</f>
        <v>#REF!</v>
      </c>
      <c r="E2518" s="14" t="e">
        <f>'Ctrl+V'!#REF!</f>
        <v>#REF!</v>
      </c>
      <c r="F2518" s="14" t="e">
        <f t="shared" si="81"/>
        <v>#REF!</v>
      </c>
      <c r="G2518" s="14" t="e">
        <f>VLOOKUP(F2518,'Time Chart'!$A$1:$D$25,4,0)</f>
        <v>#REF!</v>
      </c>
      <c r="H2518" s="21" t="e">
        <f>'Ctrl+V'!#REF!</f>
        <v>#REF!</v>
      </c>
      <c r="K2518" s="14" t="str">
        <f t="shared" si="82"/>
        <v>Salida</v>
      </c>
    </row>
    <row r="2519" spans="1:11" x14ac:dyDescent="0.25">
      <c r="A2519" s="14">
        <v>2518</v>
      </c>
      <c r="B2519" s="14" t="e">
        <f>VLOOKUP('Ctrl+V'!#REF!,Data!$A$1:$B$200,2,0)</f>
        <v>#REF!</v>
      </c>
      <c r="C2519" s="19" t="e">
        <f>'Ctrl+V'!#REF!</f>
        <v>#REF!</v>
      </c>
      <c r="D2519" s="20" t="e">
        <f>'Ctrl+V'!#REF!</f>
        <v>#REF!</v>
      </c>
      <c r="E2519" s="14" t="e">
        <f>'Ctrl+V'!#REF!</f>
        <v>#REF!</v>
      </c>
      <c r="F2519" s="14" t="e">
        <f t="shared" si="81"/>
        <v>#REF!</v>
      </c>
      <c r="G2519" s="14" t="e">
        <f>VLOOKUP(F2519,'Time Chart'!$A$1:$D$25,4,0)</f>
        <v>#REF!</v>
      </c>
      <c r="H2519" s="21" t="e">
        <f>'Ctrl+V'!#REF!</f>
        <v>#REF!</v>
      </c>
      <c r="K2519" s="14" t="str">
        <f t="shared" si="82"/>
        <v>Salida</v>
      </c>
    </row>
    <row r="2520" spans="1:11" x14ac:dyDescent="0.25">
      <c r="A2520" s="14">
        <v>2519</v>
      </c>
      <c r="B2520" s="14" t="e">
        <f>VLOOKUP('Ctrl+V'!#REF!,Data!$A$1:$B$200,2,0)</f>
        <v>#REF!</v>
      </c>
      <c r="C2520" s="19" t="e">
        <f>'Ctrl+V'!#REF!</f>
        <v>#REF!</v>
      </c>
      <c r="D2520" s="20" t="e">
        <f>'Ctrl+V'!#REF!</f>
        <v>#REF!</v>
      </c>
      <c r="E2520" s="14" t="e">
        <f>'Ctrl+V'!#REF!</f>
        <v>#REF!</v>
      </c>
      <c r="F2520" s="14" t="e">
        <f t="shared" si="81"/>
        <v>#REF!</v>
      </c>
      <c r="G2520" s="14" t="e">
        <f>VLOOKUP(F2520,'Time Chart'!$A$1:$D$25,4,0)</f>
        <v>#REF!</v>
      </c>
      <c r="H2520" s="21" t="e">
        <f>'Ctrl+V'!#REF!</f>
        <v>#REF!</v>
      </c>
      <c r="K2520" s="14" t="str">
        <f t="shared" si="82"/>
        <v>Salida</v>
      </c>
    </row>
    <row r="2521" spans="1:11" x14ac:dyDescent="0.25">
      <c r="A2521" s="14">
        <v>2520</v>
      </c>
      <c r="B2521" s="14" t="e">
        <f>VLOOKUP('Ctrl+V'!#REF!,Data!$A$1:$B$200,2,0)</f>
        <v>#REF!</v>
      </c>
      <c r="C2521" s="19" t="e">
        <f>'Ctrl+V'!#REF!</f>
        <v>#REF!</v>
      </c>
      <c r="D2521" s="20" t="e">
        <f>'Ctrl+V'!#REF!</f>
        <v>#REF!</v>
      </c>
      <c r="E2521" s="14" t="e">
        <f>'Ctrl+V'!#REF!</f>
        <v>#REF!</v>
      </c>
      <c r="F2521" s="14" t="e">
        <f t="shared" si="81"/>
        <v>#REF!</v>
      </c>
      <c r="G2521" s="14" t="e">
        <f>VLOOKUP(F2521,'Time Chart'!$A$1:$D$25,4,0)</f>
        <v>#REF!</v>
      </c>
      <c r="H2521" s="21" t="e">
        <f>'Ctrl+V'!#REF!</f>
        <v>#REF!</v>
      </c>
      <c r="K2521" s="14" t="str">
        <f t="shared" si="82"/>
        <v>Salida</v>
      </c>
    </row>
    <row r="2522" spans="1:11" x14ac:dyDescent="0.25">
      <c r="A2522" s="14">
        <v>2521</v>
      </c>
      <c r="B2522" s="14" t="e">
        <f>VLOOKUP('Ctrl+V'!#REF!,Data!$A$1:$B$200,2,0)</f>
        <v>#REF!</v>
      </c>
      <c r="C2522" s="19" t="e">
        <f>'Ctrl+V'!#REF!</f>
        <v>#REF!</v>
      </c>
      <c r="D2522" s="20" t="e">
        <f>'Ctrl+V'!#REF!</f>
        <v>#REF!</v>
      </c>
      <c r="E2522" s="14" t="e">
        <f>'Ctrl+V'!#REF!</f>
        <v>#REF!</v>
      </c>
      <c r="F2522" s="14" t="e">
        <f t="shared" si="81"/>
        <v>#REF!</v>
      </c>
      <c r="G2522" s="14" t="e">
        <f>VLOOKUP(F2522,'Time Chart'!$A$1:$D$25,4,0)</f>
        <v>#REF!</v>
      </c>
      <c r="H2522" s="21" t="e">
        <f>'Ctrl+V'!#REF!</f>
        <v>#REF!</v>
      </c>
      <c r="K2522" s="14" t="str">
        <f t="shared" si="82"/>
        <v>Salida</v>
      </c>
    </row>
    <row r="2523" spans="1:11" x14ac:dyDescent="0.25">
      <c r="A2523" s="14">
        <v>2522</v>
      </c>
      <c r="B2523" s="14" t="e">
        <f>VLOOKUP('Ctrl+V'!#REF!,Data!$A$1:$B$200,2,0)</f>
        <v>#REF!</v>
      </c>
      <c r="C2523" s="19" t="e">
        <f>'Ctrl+V'!#REF!</f>
        <v>#REF!</v>
      </c>
      <c r="D2523" s="20" t="e">
        <f>'Ctrl+V'!#REF!</f>
        <v>#REF!</v>
      </c>
      <c r="E2523" s="14" t="e">
        <f>'Ctrl+V'!#REF!</f>
        <v>#REF!</v>
      </c>
      <c r="F2523" s="14" t="e">
        <f t="shared" si="81"/>
        <v>#REF!</v>
      </c>
      <c r="G2523" s="14" t="e">
        <f>VLOOKUP(F2523,'Time Chart'!$A$1:$D$25,4,0)</f>
        <v>#REF!</v>
      </c>
      <c r="H2523" s="21" t="e">
        <f>'Ctrl+V'!#REF!</f>
        <v>#REF!</v>
      </c>
      <c r="K2523" s="14" t="str">
        <f t="shared" si="82"/>
        <v>Salida</v>
      </c>
    </row>
    <row r="2524" spans="1:11" x14ac:dyDescent="0.25">
      <c r="A2524" s="14">
        <v>2523</v>
      </c>
      <c r="B2524" s="14" t="e">
        <f>VLOOKUP('Ctrl+V'!#REF!,Data!$A$1:$B$200,2,0)</f>
        <v>#REF!</v>
      </c>
      <c r="C2524" s="19" t="e">
        <f>'Ctrl+V'!#REF!</f>
        <v>#REF!</v>
      </c>
      <c r="D2524" s="20" t="e">
        <f>'Ctrl+V'!#REF!</f>
        <v>#REF!</v>
      </c>
      <c r="E2524" s="14" t="e">
        <f>'Ctrl+V'!#REF!</f>
        <v>#REF!</v>
      </c>
      <c r="F2524" s="14" t="e">
        <f t="shared" si="81"/>
        <v>#REF!</v>
      </c>
      <c r="G2524" s="14" t="e">
        <f>VLOOKUP(F2524,'Time Chart'!$A$1:$D$25,4,0)</f>
        <v>#REF!</v>
      </c>
      <c r="H2524" s="21" t="e">
        <f>'Ctrl+V'!#REF!</f>
        <v>#REF!</v>
      </c>
      <c r="K2524" s="14" t="str">
        <f t="shared" si="82"/>
        <v>Salida</v>
      </c>
    </row>
    <row r="2525" spans="1:11" x14ac:dyDescent="0.25">
      <c r="A2525" s="14">
        <v>2524</v>
      </c>
      <c r="B2525" s="14" t="e">
        <f>VLOOKUP('Ctrl+V'!#REF!,Data!$A$1:$B$200,2,0)</f>
        <v>#REF!</v>
      </c>
      <c r="C2525" s="19" t="e">
        <f>'Ctrl+V'!#REF!</f>
        <v>#REF!</v>
      </c>
      <c r="D2525" s="20" t="e">
        <f>'Ctrl+V'!#REF!</f>
        <v>#REF!</v>
      </c>
      <c r="E2525" s="14" t="e">
        <f>'Ctrl+V'!#REF!</f>
        <v>#REF!</v>
      </c>
      <c r="F2525" s="14" t="e">
        <f t="shared" si="81"/>
        <v>#REF!</v>
      </c>
      <c r="G2525" s="14" t="e">
        <f>VLOOKUP(F2525,'Time Chart'!$A$1:$D$25,4,0)</f>
        <v>#REF!</v>
      </c>
      <c r="H2525" s="21" t="e">
        <f>'Ctrl+V'!#REF!</f>
        <v>#REF!</v>
      </c>
      <c r="K2525" s="14" t="str">
        <f t="shared" si="82"/>
        <v>Salida</v>
      </c>
    </row>
    <row r="2526" spans="1:11" x14ac:dyDescent="0.25">
      <c r="A2526" s="14">
        <v>2525</v>
      </c>
      <c r="B2526" s="14" t="e">
        <f>VLOOKUP('Ctrl+V'!#REF!,Data!$A$1:$B$200,2,0)</f>
        <v>#REF!</v>
      </c>
      <c r="C2526" s="19" t="e">
        <f>'Ctrl+V'!#REF!</f>
        <v>#REF!</v>
      </c>
      <c r="D2526" s="20" t="e">
        <f>'Ctrl+V'!#REF!</f>
        <v>#REF!</v>
      </c>
      <c r="E2526" s="14" t="e">
        <f>'Ctrl+V'!#REF!</f>
        <v>#REF!</v>
      </c>
      <c r="F2526" s="14" t="e">
        <f t="shared" si="81"/>
        <v>#REF!</v>
      </c>
      <c r="G2526" s="14" t="e">
        <f>VLOOKUP(F2526,'Time Chart'!$A$1:$D$25,4,0)</f>
        <v>#REF!</v>
      </c>
      <c r="H2526" s="21" t="e">
        <f>'Ctrl+V'!#REF!</f>
        <v>#REF!</v>
      </c>
      <c r="K2526" s="14" t="str">
        <f t="shared" si="82"/>
        <v>Salida</v>
      </c>
    </row>
    <row r="2527" spans="1:11" x14ac:dyDescent="0.25">
      <c r="A2527" s="14">
        <v>2526</v>
      </c>
      <c r="B2527" s="14" t="e">
        <f>VLOOKUP('Ctrl+V'!#REF!,Data!$A$1:$B$200,2,0)</f>
        <v>#REF!</v>
      </c>
      <c r="C2527" s="19" t="e">
        <f>'Ctrl+V'!#REF!</f>
        <v>#REF!</v>
      </c>
      <c r="D2527" s="20" t="e">
        <f>'Ctrl+V'!#REF!</f>
        <v>#REF!</v>
      </c>
      <c r="E2527" s="14" t="e">
        <f>'Ctrl+V'!#REF!</f>
        <v>#REF!</v>
      </c>
      <c r="F2527" s="14" t="e">
        <f t="shared" si="81"/>
        <v>#REF!</v>
      </c>
      <c r="G2527" s="14" t="e">
        <f>VLOOKUP(F2527,'Time Chart'!$A$1:$D$25,4,0)</f>
        <v>#REF!</v>
      </c>
      <c r="H2527" s="21" t="e">
        <f>'Ctrl+V'!#REF!</f>
        <v>#REF!</v>
      </c>
      <c r="K2527" s="14" t="str">
        <f t="shared" si="82"/>
        <v>Salida</v>
      </c>
    </row>
    <row r="2528" spans="1:11" x14ac:dyDescent="0.25">
      <c r="A2528" s="14">
        <v>2527</v>
      </c>
      <c r="B2528" s="14" t="e">
        <f>VLOOKUP('Ctrl+V'!#REF!,Data!$A$1:$B$200,2,0)</f>
        <v>#REF!</v>
      </c>
      <c r="C2528" s="19" t="e">
        <f>'Ctrl+V'!#REF!</f>
        <v>#REF!</v>
      </c>
      <c r="D2528" s="20" t="e">
        <f>'Ctrl+V'!#REF!</f>
        <v>#REF!</v>
      </c>
      <c r="E2528" s="14" t="e">
        <f>'Ctrl+V'!#REF!</f>
        <v>#REF!</v>
      </c>
      <c r="F2528" s="14" t="e">
        <f t="shared" si="81"/>
        <v>#REF!</v>
      </c>
      <c r="G2528" s="14" t="e">
        <f>VLOOKUP(F2528,'Time Chart'!$A$1:$D$25,4,0)</f>
        <v>#REF!</v>
      </c>
      <c r="H2528" s="21" t="e">
        <f>'Ctrl+V'!#REF!</f>
        <v>#REF!</v>
      </c>
      <c r="K2528" s="14" t="str">
        <f t="shared" si="82"/>
        <v>Salida</v>
      </c>
    </row>
    <row r="2529" spans="1:11" x14ac:dyDescent="0.25">
      <c r="A2529" s="14">
        <v>2528</v>
      </c>
      <c r="B2529" s="14" t="e">
        <f>VLOOKUP('Ctrl+V'!#REF!,Data!$A$1:$B$200,2,0)</f>
        <v>#REF!</v>
      </c>
      <c r="C2529" s="19" t="e">
        <f>'Ctrl+V'!#REF!</f>
        <v>#REF!</v>
      </c>
      <c r="D2529" s="20" t="e">
        <f>'Ctrl+V'!#REF!</f>
        <v>#REF!</v>
      </c>
      <c r="E2529" s="14" t="e">
        <f>'Ctrl+V'!#REF!</f>
        <v>#REF!</v>
      </c>
      <c r="F2529" s="14" t="e">
        <f t="shared" si="81"/>
        <v>#REF!</v>
      </c>
      <c r="G2529" s="14" t="e">
        <f>VLOOKUP(F2529,'Time Chart'!$A$1:$D$25,4,0)</f>
        <v>#REF!</v>
      </c>
      <c r="H2529" s="21" t="e">
        <f>'Ctrl+V'!#REF!</f>
        <v>#REF!</v>
      </c>
      <c r="K2529" s="14" t="str">
        <f t="shared" si="82"/>
        <v>Salida</v>
      </c>
    </row>
    <row r="2530" spans="1:11" x14ac:dyDescent="0.25">
      <c r="A2530" s="14">
        <v>2529</v>
      </c>
      <c r="B2530" s="14" t="e">
        <f>VLOOKUP('Ctrl+V'!#REF!,Data!$A$1:$B$200,2,0)</f>
        <v>#REF!</v>
      </c>
      <c r="C2530" s="19" t="e">
        <f>'Ctrl+V'!#REF!</f>
        <v>#REF!</v>
      </c>
      <c r="D2530" s="20" t="e">
        <f>'Ctrl+V'!#REF!</f>
        <v>#REF!</v>
      </c>
      <c r="E2530" s="14" t="e">
        <f>'Ctrl+V'!#REF!</f>
        <v>#REF!</v>
      </c>
      <c r="F2530" s="14" t="e">
        <f t="shared" si="81"/>
        <v>#REF!</v>
      </c>
      <c r="G2530" s="14" t="e">
        <f>VLOOKUP(F2530,'Time Chart'!$A$1:$D$25,4,0)</f>
        <v>#REF!</v>
      </c>
      <c r="H2530" s="21" t="e">
        <f>'Ctrl+V'!#REF!</f>
        <v>#REF!</v>
      </c>
      <c r="K2530" s="14" t="str">
        <f t="shared" si="82"/>
        <v>Salida</v>
      </c>
    </row>
    <row r="2531" spans="1:11" x14ac:dyDescent="0.25">
      <c r="A2531" s="14">
        <v>2530</v>
      </c>
      <c r="B2531" s="14" t="e">
        <f>VLOOKUP('Ctrl+V'!#REF!,Data!$A$1:$B$200,2,0)</f>
        <v>#REF!</v>
      </c>
      <c r="C2531" s="19" t="e">
        <f>'Ctrl+V'!#REF!</f>
        <v>#REF!</v>
      </c>
      <c r="D2531" s="20" t="e">
        <f>'Ctrl+V'!#REF!</f>
        <v>#REF!</v>
      </c>
      <c r="E2531" s="14" t="e">
        <f>'Ctrl+V'!#REF!</f>
        <v>#REF!</v>
      </c>
      <c r="F2531" s="14" t="e">
        <f t="shared" si="81"/>
        <v>#REF!</v>
      </c>
      <c r="G2531" s="14" t="e">
        <f>VLOOKUP(F2531,'Time Chart'!$A$1:$D$25,4,0)</f>
        <v>#REF!</v>
      </c>
      <c r="H2531" s="21" t="e">
        <f>'Ctrl+V'!#REF!</f>
        <v>#REF!</v>
      </c>
      <c r="K2531" s="14" t="str">
        <f t="shared" si="82"/>
        <v>Salida</v>
      </c>
    </row>
    <row r="2532" spans="1:11" x14ac:dyDescent="0.25">
      <c r="A2532" s="14">
        <v>2531</v>
      </c>
      <c r="B2532" s="14" t="e">
        <f>VLOOKUP('Ctrl+V'!#REF!,Data!$A$1:$B$200,2,0)</f>
        <v>#REF!</v>
      </c>
      <c r="C2532" s="19" t="e">
        <f>'Ctrl+V'!#REF!</f>
        <v>#REF!</v>
      </c>
      <c r="D2532" s="20" t="e">
        <f>'Ctrl+V'!#REF!</f>
        <v>#REF!</v>
      </c>
      <c r="E2532" s="14" t="e">
        <f>'Ctrl+V'!#REF!</f>
        <v>#REF!</v>
      </c>
      <c r="F2532" s="14" t="e">
        <f t="shared" si="81"/>
        <v>#REF!</v>
      </c>
      <c r="G2532" s="14" t="e">
        <f>VLOOKUP(F2532,'Time Chart'!$A$1:$D$25,4,0)</f>
        <v>#REF!</v>
      </c>
      <c r="H2532" s="21" t="e">
        <f>'Ctrl+V'!#REF!</f>
        <v>#REF!</v>
      </c>
      <c r="K2532" s="14" t="str">
        <f t="shared" si="82"/>
        <v>Salida</v>
      </c>
    </row>
    <row r="2533" spans="1:11" x14ac:dyDescent="0.25">
      <c r="A2533" s="14">
        <v>2532</v>
      </c>
      <c r="B2533" s="14" t="e">
        <f>VLOOKUP('Ctrl+V'!#REF!,Data!$A$1:$B$200,2,0)</f>
        <v>#REF!</v>
      </c>
      <c r="C2533" s="19" t="e">
        <f>'Ctrl+V'!#REF!</f>
        <v>#REF!</v>
      </c>
      <c r="D2533" s="20" t="e">
        <f>'Ctrl+V'!#REF!</f>
        <v>#REF!</v>
      </c>
      <c r="E2533" s="14" t="e">
        <f>'Ctrl+V'!#REF!</f>
        <v>#REF!</v>
      </c>
      <c r="F2533" s="14" t="e">
        <f t="shared" si="81"/>
        <v>#REF!</v>
      </c>
      <c r="G2533" s="14" t="e">
        <f>VLOOKUP(F2533,'Time Chart'!$A$1:$D$25,4,0)</f>
        <v>#REF!</v>
      </c>
      <c r="H2533" s="21" t="e">
        <f>'Ctrl+V'!#REF!</f>
        <v>#REF!</v>
      </c>
      <c r="K2533" s="14" t="str">
        <f t="shared" si="82"/>
        <v>Salida</v>
      </c>
    </row>
    <row r="2534" spans="1:11" x14ac:dyDescent="0.25">
      <c r="A2534" s="14">
        <v>2533</v>
      </c>
      <c r="B2534" s="14" t="e">
        <f>VLOOKUP('Ctrl+V'!#REF!,Data!$A$1:$B$200,2,0)</f>
        <v>#REF!</v>
      </c>
      <c r="C2534" s="19" t="e">
        <f>'Ctrl+V'!#REF!</f>
        <v>#REF!</v>
      </c>
      <c r="D2534" s="20" t="e">
        <f>'Ctrl+V'!#REF!</f>
        <v>#REF!</v>
      </c>
      <c r="E2534" s="14" t="e">
        <f>'Ctrl+V'!#REF!</f>
        <v>#REF!</v>
      </c>
      <c r="F2534" s="14" t="e">
        <f t="shared" si="81"/>
        <v>#REF!</v>
      </c>
      <c r="G2534" s="14" t="e">
        <f>VLOOKUP(F2534,'Time Chart'!$A$1:$D$25,4,0)</f>
        <v>#REF!</v>
      </c>
      <c r="H2534" s="21" t="e">
        <f>'Ctrl+V'!#REF!</f>
        <v>#REF!</v>
      </c>
      <c r="K2534" s="14" t="str">
        <f t="shared" si="82"/>
        <v>Salida</v>
      </c>
    </row>
    <row r="2535" spans="1:11" x14ac:dyDescent="0.25">
      <c r="A2535" s="14">
        <v>2534</v>
      </c>
      <c r="B2535" s="14" t="e">
        <f>VLOOKUP('Ctrl+V'!#REF!,Data!$A$1:$B$200,2,0)</f>
        <v>#REF!</v>
      </c>
      <c r="C2535" s="19" t="e">
        <f>'Ctrl+V'!#REF!</f>
        <v>#REF!</v>
      </c>
      <c r="D2535" s="20" t="e">
        <f>'Ctrl+V'!#REF!</f>
        <v>#REF!</v>
      </c>
      <c r="E2535" s="14" t="e">
        <f>'Ctrl+V'!#REF!</f>
        <v>#REF!</v>
      </c>
      <c r="F2535" s="14" t="e">
        <f t="shared" si="81"/>
        <v>#REF!</v>
      </c>
      <c r="G2535" s="14" t="e">
        <f>VLOOKUP(F2535,'Time Chart'!$A$1:$D$25,4,0)</f>
        <v>#REF!</v>
      </c>
      <c r="H2535" s="21" t="e">
        <f>'Ctrl+V'!#REF!</f>
        <v>#REF!</v>
      </c>
      <c r="K2535" s="14" t="str">
        <f t="shared" si="82"/>
        <v>Salida</v>
      </c>
    </row>
    <row r="2536" spans="1:11" x14ac:dyDescent="0.25">
      <c r="A2536" s="14">
        <v>2535</v>
      </c>
      <c r="B2536" s="14" t="e">
        <f>VLOOKUP('Ctrl+V'!#REF!,Data!$A$1:$B$200,2,0)</f>
        <v>#REF!</v>
      </c>
      <c r="C2536" s="19" t="e">
        <f>'Ctrl+V'!#REF!</f>
        <v>#REF!</v>
      </c>
      <c r="D2536" s="20" t="e">
        <f>'Ctrl+V'!#REF!</f>
        <v>#REF!</v>
      </c>
      <c r="E2536" s="14" t="e">
        <f>'Ctrl+V'!#REF!</f>
        <v>#REF!</v>
      </c>
      <c r="F2536" s="14" t="e">
        <f t="shared" si="81"/>
        <v>#REF!</v>
      </c>
      <c r="G2536" s="14" t="e">
        <f>VLOOKUP(F2536,'Time Chart'!$A$1:$D$25,4,0)</f>
        <v>#REF!</v>
      </c>
      <c r="H2536" s="21" t="e">
        <f>'Ctrl+V'!#REF!</f>
        <v>#REF!</v>
      </c>
      <c r="K2536" s="14" t="str">
        <f t="shared" si="82"/>
        <v>Salida</v>
      </c>
    </row>
    <row r="2537" spans="1:11" x14ac:dyDescent="0.25">
      <c r="A2537" s="14">
        <v>2536</v>
      </c>
      <c r="B2537" s="14" t="e">
        <f>VLOOKUP('Ctrl+V'!#REF!,Data!$A$1:$B$200,2,0)</f>
        <v>#REF!</v>
      </c>
      <c r="C2537" s="19" t="e">
        <f>'Ctrl+V'!#REF!</f>
        <v>#REF!</v>
      </c>
      <c r="D2537" s="20" t="e">
        <f>'Ctrl+V'!#REF!</f>
        <v>#REF!</v>
      </c>
      <c r="E2537" s="14" t="e">
        <f>'Ctrl+V'!#REF!</f>
        <v>#REF!</v>
      </c>
      <c r="F2537" s="14" t="e">
        <f t="shared" si="81"/>
        <v>#REF!</v>
      </c>
      <c r="G2537" s="14" t="e">
        <f>VLOOKUP(F2537,'Time Chart'!$A$1:$D$25,4,0)</f>
        <v>#REF!</v>
      </c>
      <c r="H2537" s="21" t="e">
        <f>'Ctrl+V'!#REF!</f>
        <v>#REF!</v>
      </c>
      <c r="K2537" s="14" t="str">
        <f t="shared" si="82"/>
        <v>Salida</v>
      </c>
    </row>
    <row r="2538" spans="1:11" x14ac:dyDescent="0.25">
      <c r="A2538" s="14">
        <v>2537</v>
      </c>
      <c r="B2538" s="14" t="e">
        <f>VLOOKUP('Ctrl+V'!#REF!,Data!$A$1:$B$200,2,0)</f>
        <v>#REF!</v>
      </c>
      <c r="C2538" s="19" t="e">
        <f>'Ctrl+V'!#REF!</f>
        <v>#REF!</v>
      </c>
      <c r="D2538" s="20" t="e">
        <f>'Ctrl+V'!#REF!</f>
        <v>#REF!</v>
      </c>
      <c r="E2538" s="14" t="e">
        <f>'Ctrl+V'!#REF!</f>
        <v>#REF!</v>
      </c>
      <c r="F2538" s="14" t="e">
        <f t="shared" si="81"/>
        <v>#REF!</v>
      </c>
      <c r="G2538" s="14" t="e">
        <f>VLOOKUP(F2538,'Time Chart'!$A$1:$D$25,4,0)</f>
        <v>#REF!</v>
      </c>
      <c r="H2538" s="21" t="e">
        <f>'Ctrl+V'!#REF!</f>
        <v>#REF!</v>
      </c>
      <c r="K2538" s="14" t="str">
        <f t="shared" si="82"/>
        <v>Salida</v>
      </c>
    </row>
    <row r="2539" spans="1:11" x14ac:dyDescent="0.25">
      <c r="A2539" s="14">
        <v>2538</v>
      </c>
      <c r="B2539" s="14" t="e">
        <f>VLOOKUP('Ctrl+V'!#REF!,Data!$A$1:$B$200,2,0)</f>
        <v>#REF!</v>
      </c>
      <c r="C2539" s="19" t="e">
        <f>'Ctrl+V'!#REF!</f>
        <v>#REF!</v>
      </c>
      <c r="D2539" s="20" t="e">
        <f>'Ctrl+V'!#REF!</f>
        <v>#REF!</v>
      </c>
      <c r="E2539" s="14" t="e">
        <f>'Ctrl+V'!#REF!</f>
        <v>#REF!</v>
      </c>
      <c r="F2539" s="14" t="e">
        <f t="shared" si="81"/>
        <v>#REF!</v>
      </c>
      <c r="G2539" s="14" t="e">
        <f>VLOOKUP(F2539,'Time Chart'!$A$1:$D$25,4,0)</f>
        <v>#REF!</v>
      </c>
      <c r="H2539" s="21" t="e">
        <f>'Ctrl+V'!#REF!</f>
        <v>#REF!</v>
      </c>
      <c r="K2539" s="14" t="str">
        <f t="shared" si="82"/>
        <v>Salida</v>
      </c>
    </row>
    <row r="2540" spans="1:11" x14ac:dyDescent="0.25">
      <c r="A2540" s="14">
        <v>2539</v>
      </c>
      <c r="B2540" s="14" t="e">
        <f>VLOOKUP('Ctrl+V'!#REF!,Data!$A$1:$B$200,2,0)</f>
        <v>#REF!</v>
      </c>
      <c r="C2540" s="19" t="e">
        <f>'Ctrl+V'!#REF!</f>
        <v>#REF!</v>
      </c>
      <c r="D2540" s="20" t="e">
        <f>'Ctrl+V'!#REF!</f>
        <v>#REF!</v>
      </c>
      <c r="E2540" s="14" t="e">
        <f>'Ctrl+V'!#REF!</f>
        <v>#REF!</v>
      </c>
      <c r="F2540" s="14" t="e">
        <f t="shared" si="81"/>
        <v>#REF!</v>
      </c>
      <c r="G2540" s="14" t="e">
        <f>VLOOKUP(F2540,'Time Chart'!$A$1:$D$25,4,0)</f>
        <v>#REF!</v>
      </c>
      <c r="H2540" s="21" t="e">
        <f>'Ctrl+V'!#REF!</f>
        <v>#REF!</v>
      </c>
      <c r="K2540" s="14" t="str">
        <f t="shared" si="82"/>
        <v>Salida</v>
      </c>
    </row>
    <row r="2541" spans="1:11" x14ac:dyDescent="0.25">
      <c r="A2541" s="14">
        <v>2540</v>
      </c>
      <c r="B2541" s="14" t="e">
        <f>VLOOKUP('Ctrl+V'!#REF!,Data!$A$1:$B$200,2,0)</f>
        <v>#REF!</v>
      </c>
      <c r="C2541" s="19" t="e">
        <f>'Ctrl+V'!#REF!</f>
        <v>#REF!</v>
      </c>
      <c r="D2541" s="20" t="e">
        <f>'Ctrl+V'!#REF!</f>
        <v>#REF!</v>
      </c>
      <c r="E2541" s="14" t="e">
        <f>'Ctrl+V'!#REF!</f>
        <v>#REF!</v>
      </c>
      <c r="F2541" s="14" t="e">
        <f t="shared" si="81"/>
        <v>#REF!</v>
      </c>
      <c r="G2541" s="14" t="e">
        <f>VLOOKUP(F2541,'Time Chart'!$A$1:$D$25,4,0)</f>
        <v>#REF!</v>
      </c>
      <c r="H2541" s="21" t="e">
        <f>'Ctrl+V'!#REF!</f>
        <v>#REF!</v>
      </c>
      <c r="K2541" s="14" t="str">
        <f t="shared" si="82"/>
        <v>Salida</v>
      </c>
    </row>
    <row r="2542" spans="1:11" x14ac:dyDescent="0.25">
      <c r="A2542" s="14">
        <v>2541</v>
      </c>
      <c r="B2542" s="14" t="e">
        <f>VLOOKUP('Ctrl+V'!#REF!,Data!$A$1:$B$200,2,0)</f>
        <v>#REF!</v>
      </c>
      <c r="C2542" s="19" t="e">
        <f>'Ctrl+V'!#REF!</f>
        <v>#REF!</v>
      </c>
      <c r="D2542" s="20" t="e">
        <f>'Ctrl+V'!#REF!</f>
        <v>#REF!</v>
      </c>
      <c r="E2542" s="14" t="e">
        <f>'Ctrl+V'!#REF!</f>
        <v>#REF!</v>
      </c>
      <c r="F2542" s="14" t="e">
        <f t="shared" si="81"/>
        <v>#REF!</v>
      </c>
      <c r="G2542" s="14" t="e">
        <f>VLOOKUP(F2542,'Time Chart'!$A$1:$D$25,4,0)</f>
        <v>#REF!</v>
      </c>
      <c r="H2542" s="21" t="e">
        <f>'Ctrl+V'!#REF!</f>
        <v>#REF!</v>
      </c>
      <c r="K2542" s="14" t="str">
        <f t="shared" si="82"/>
        <v>Salida</v>
      </c>
    </row>
    <row r="2543" spans="1:11" x14ac:dyDescent="0.25">
      <c r="A2543" s="14">
        <v>2542</v>
      </c>
      <c r="B2543" s="14" t="e">
        <f>VLOOKUP('Ctrl+V'!#REF!,Data!$A$1:$B$200,2,0)</f>
        <v>#REF!</v>
      </c>
      <c r="C2543" s="19" t="e">
        <f>'Ctrl+V'!#REF!</f>
        <v>#REF!</v>
      </c>
      <c r="D2543" s="20" t="e">
        <f>'Ctrl+V'!#REF!</f>
        <v>#REF!</v>
      </c>
      <c r="E2543" s="14" t="e">
        <f>'Ctrl+V'!#REF!</f>
        <v>#REF!</v>
      </c>
      <c r="F2543" s="14" t="e">
        <f t="shared" si="81"/>
        <v>#REF!</v>
      </c>
      <c r="G2543" s="14" t="e">
        <f>VLOOKUP(F2543,'Time Chart'!$A$1:$D$25,4,0)</f>
        <v>#REF!</v>
      </c>
      <c r="H2543" s="21" t="e">
        <f>'Ctrl+V'!#REF!</f>
        <v>#REF!</v>
      </c>
      <c r="K2543" s="14" t="str">
        <f t="shared" si="82"/>
        <v>Salida</v>
      </c>
    </row>
    <row r="2544" spans="1:11" x14ac:dyDescent="0.25">
      <c r="A2544" s="14">
        <v>2543</v>
      </c>
      <c r="B2544" s="14" t="e">
        <f>VLOOKUP('Ctrl+V'!#REF!,Data!$A$1:$B$200,2,0)</f>
        <v>#REF!</v>
      </c>
      <c r="C2544" s="19" t="e">
        <f>'Ctrl+V'!#REF!</f>
        <v>#REF!</v>
      </c>
      <c r="D2544" s="20" t="e">
        <f>'Ctrl+V'!#REF!</f>
        <v>#REF!</v>
      </c>
      <c r="E2544" s="14" t="e">
        <f>'Ctrl+V'!#REF!</f>
        <v>#REF!</v>
      </c>
      <c r="F2544" s="14" t="e">
        <f t="shared" si="81"/>
        <v>#REF!</v>
      </c>
      <c r="G2544" s="14" t="e">
        <f>VLOOKUP(F2544,'Time Chart'!$A$1:$D$25,4,0)</f>
        <v>#REF!</v>
      </c>
      <c r="H2544" s="21" t="e">
        <f>'Ctrl+V'!#REF!</f>
        <v>#REF!</v>
      </c>
      <c r="K2544" s="14" t="str">
        <f t="shared" si="82"/>
        <v>Salida</v>
      </c>
    </row>
    <row r="2545" spans="1:11" x14ac:dyDescent="0.25">
      <c r="A2545" s="14">
        <v>2544</v>
      </c>
      <c r="B2545" s="14" t="e">
        <f>VLOOKUP('Ctrl+V'!#REF!,Data!$A$1:$B$200,2,0)</f>
        <v>#REF!</v>
      </c>
      <c r="C2545" s="19" t="e">
        <f>'Ctrl+V'!#REF!</f>
        <v>#REF!</v>
      </c>
      <c r="D2545" s="20" t="e">
        <f>'Ctrl+V'!#REF!</f>
        <v>#REF!</v>
      </c>
      <c r="E2545" s="14" t="e">
        <f>'Ctrl+V'!#REF!</f>
        <v>#REF!</v>
      </c>
      <c r="F2545" s="14" t="e">
        <f t="shared" ref="F2545:F2608" si="83">ROUNDDOWN(HOUR(C2545),1)+1</f>
        <v>#REF!</v>
      </c>
      <c r="G2545" s="14" t="e">
        <f>VLOOKUP(F2545,'Time Chart'!$A$1:$D$25,4,0)</f>
        <v>#REF!</v>
      </c>
      <c r="H2545" s="21" t="e">
        <f>'Ctrl+V'!#REF!</f>
        <v>#REF!</v>
      </c>
      <c r="K2545" s="14" t="str">
        <f t="shared" si="82"/>
        <v>Salida</v>
      </c>
    </row>
    <row r="2546" spans="1:11" x14ac:dyDescent="0.25">
      <c r="A2546" s="14">
        <v>2545</v>
      </c>
      <c r="B2546" s="14" t="e">
        <f>VLOOKUP('Ctrl+V'!#REF!,Data!$A$1:$B$200,2,0)</f>
        <v>#REF!</v>
      </c>
      <c r="C2546" s="19" t="e">
        <f>'Ctrl+V'!#REF!</f>
        <v>#REF!</v>
      </c>
      <c r="D2546" s="20" t="e">
        <f>'Ctrl+V'!#REF!</f>
        <v>#REF!</v>
      </c>
      <c r="E2546" s="14" t="e">
        <f>'Ctrl+V'!#REF!</f>
        <v>#REF!</v>
      </c>
      <c r="F2546" s="14" t="e">
        <f t="shared" si="83"/>
        <v>#REF!</v>
      </c>
      <c r="G2546" s="14" t="e">
        <f>VLOOKUP(F2546,'Time Chart'!$A$1:$D$25,4,0)</f>
        <v>#REF!</v>
      </c>
      <c r="H2546" s="21" t="e">
        <f>'Ctrl+V'!#REF!</f>
        <v>#REF!</v>
      </c>
      <c r="K2546" s="14" t="str">
        <f t="shared" si="82"/>
        <v>Salida</v>
      </c>
    </row>
    <row r="2547" spans="1:11" x14ac:dyDescent="0.25">
      <c r="A2547" s="14">
        <v>2546</v>
      </c>
      <c r="B2547" s="14" t="e">
        <f>VLOOKUP('Ctrl+V'!#REF!,Data!$A$1:$B$200,2,0)</f>
        <v>#REF!</v>
      </c>
      <c r="C2547" s="19" t="e">
        <f>'Ctrl+V'!#REF!</f>
        <v>#REF!</v>
      </c>
      <c r="D2547" s="20" t="e">
        <f>'Ctrl+V'!#REF!</f>
        <v>#REF!</v>
      </c>
      <c r="E2547" s="14" t="e">
        <f>'Ctrl+V'!#REF!</f>
        <v>#REF!</v>
      </c>
      <c r="F2547" s="14" t="e">
        <f t="shared" si="83"/>
        <v>#REF!</v>
      </c>
      <c r="G2547" s="14" t="e">
        <f>VLOOKUP(F2547,'Time Chart'!$A$1:$D$25,4,0)</f>
        <v>#REF!</v>
      </c>
      <c r="H2547" s="21" t="e">
        <f>'Ctrl+V'!#REF!</f>
        <v>#REF!</v>
      </c>
      <c r="K2547" s="14" t="str">
        <f t="shared" si="82"/>
        <v>Salida</v>
      </c>
    </row>
    <row r="2548" spans="1:11" x14ac:dyDescent="0.25">
      <c r="A2548" s="14">
        <v>2547</v>
      </c>
      <c r="B2548" s="14" t="e">
        <f>VLOOKUP('Ctrl+V'!#REF!,Data!$A$1:$B$200,2,0)</f>
        <v>#REF!</v>
      </c>
      <c r="C2548" s="19" t="e">
        <f>'Ctrl+V'!#REF!</f>
        <v>#REF!</v>
      </c>
      <c r="D2548" s="20" t="e">
        <f>'Ctrl+V'!#REF!</f>
        <v>#REF!</v>
      </c>
      <c r="E2548" s="14" t="e">
        <f>'Ctrl+V'!#REF!</f>
        <v>#REF!</v>
      </c>
      <c r="F2548" s="14" t="e">
        <f t="shared" si="83"/>
        <v>#REF!</v>
      </c>
      <c r="G2548" s="14" t="e">
        <f>VLOOKUP(F2548,'Time Chart'!$A$1:$D$25,4,0)</f>
        <v>#REF!</v>
      </c>
      <c r="H2548" s="21" t="e">
        <f>'Ctrl+V'!#REF!</f>
        <v>#REF!</v>
      </c>
      <c r="K2548" s="14" t="str">
        <f t="shared" si="82"/>
        <v>Salida</v>
      </c>
    </row>
    <row r="2549" spans="1:11" x14ac:dyDescent="0.25">
      <c r="A2549" s="14">
        <v>2548</v>
      </c>
      <c r="B2549" s="14" t="e">
        <f>VLOOKUP('Ctrl+V'!#REF!,Data!$A$1:$B$200,2,0)</f>
        <v>#REF!</v>
      </c>
      <c r="C2549" s="19" t="e">
        <f>'Ctrl+V'!#REF!</f>
        <v>#REF!</v>
      </c>
      <c r="D2549" s="20" t="e">
        <f>'Ctrl+V'!#REF!</f>
        <v>#REF!</v>
      </c>
      <c r="E2549" s="14" t="e">
        <f>'Ctrl+V'!#REF!</f>
        <v>#REF!</v>
      </c>
      <c r="F2549" s="14" t="e">
        <f t="shared" si="83"/>
        <v>#REF!</v>
      </c>
      <c r="G2549" s="14" t="e">
        <f>VLOOKUP(F2549,'Time Chart'!$A$1:$D$25,4,0)</f>
        <v>#REF!</v>
      </c>
      <c r="H2549" s="21" t="e">
        <f>'Ctrl+V'!#REF!</f>
        <v>#REF!</v>
      </c>
      <c r="K2549" s="14" t="str">
        <f t="shared" si="82"/>
        <v>Salida</v>
      </c>
    </row>
    <row r="2550" spans="1:11" x14ac:dyDescent="0.25">
      <c r="A2550" s="14">
        <v>2549</v>
      </c>
      <c r="B2550" s="14" t="e">
        <f>VLOOKUP('Ctrl+V'!#REF!,Data!$A$1:$B$200,2,0)</f>
        <v>#REF!</v>
      </c>
      <c r="C2550" s="19" t="e">
        <f>'Ctrl+V'!#REF!</f>
        <v>#REF!</v>
      </c>
      <c r="D2550" s="20" t="e">
        <f>'Ctrl+V'!#REF!</f>
        <v>#REF!</v>
      </c>
      <c r="E2550" s="14" t="e">
        <f>'Ctrl+V'!#REF!</f>
        <v>#REF!</v>
      </c>
      <c r="F2550" s="14" t="e">
        <f t="shared" si="83"/>
        <v>#REF!</v>
      </c>
      <c r="G2550" s="14" t="e">
        <f>VLOOKUP(F2550,'Time Chart'!$A$1:$D$25,4,0)</f>
        <v>#REF!</v>
      </c>
      <c r="H2550" s="21" t="e">
        <f>'Ctrl+V'!#REF!</f>
        <v>#REF!</v>
      </c>
      <c r="K2550" s="14" t="str">
        <f t="shared" si="82"/>
        <v>Salida</v>
      </c>
    </row>
    <row r="2551" spans="1:11" x14ac:dyDescent="0.25">
      <c r="A2551" s="14">
        <v>2550</v>
      </c>
      <c r="B2551" s="14" t="e">
        <f>VLOOKUP('Ctrl+V'!#REF!,Data!$A$1:$B$200,2,0)</f>
        <v>#REF!</v>
      </c>
      <c r="C2551" s="19" t="e">
        <f>'Ctrl+V'!#REF!</f>
        <v>#REF!</v>
      </c>
      <c r="D2551" s="20" t="e">
        <f>'Ctrl+V'!#REF!</f>
        <v>#REF!</v>
      </c>
      <c r="E2551" s="14" t="e">
        <f>'Ctrl+V'!#REF!</f>
        <v>#REF!</v>
      </c>
      <c r="F2551" s="14" t="e">
        <f t="shared" si="83"/>
        <v>#REF!</v>
      </c>
      <c r="G2551" s="14" t="e">
        <f>VLOOKUP(F2551,'Time Chart'!$A$1:$D$25,4,0)</f>
        <v>#REF!</v>
      </c>
      <c r="H2551" s="21" t="e">
        <f>'Ctrl+V'!#REF!</f>
        <v>#REF!</v>
      </c>
      <c r="K2551" s="14" t="str">
        <f t="shared" si="82"/>
        <v>Salida</v>
      </c>
    </row>
    <row r="2552" spans="1:11" x14ac:dyDescent="0.25">
      <c r="A2552" s="14">
        <v>2551</v>
      </c>
      <c r="B2552" s="14" t="e">
        <f>VLOOKUP('Ctrl+V'!#REF!,Data!$A$1:$B$200,2,0)</f>
        <v>#REF!</v>
      </c>
      <c r="C2552" s="19" t="e">
        <f>'Ctrl+V'!#REF!</f>
        <v>#REF!</v>
      </c>
      <c r="D2552" s="20" t="e">
        <f>'Ctrl+V'!#REF!</f>
        <v>#REF!</v>
      </c>
      <c r="E2552" s="14" t="e">
        <f>'Ctrl+V'!#REF!</f>
        <v>#REF!</v>
      </c>
      <c r="F2552" s="14" t="e">
        <f t="shared" si="83"/>
        <v>#REF!</v>
      </c>
      <c r="G2552" s="14" t="e">
        <f>VLOOKUP(F2552,'Time Chart'!$A$1:$D$25,4,0)</f>
        <v>#REF!</v>
      </c>
      <c r="H2552" s="21" t="e">
        <f>'Ctrl+V'!#REF!</f>
        <v>#REF!</v>
      </c>
      <c r="K2552" s="14" t="str">
        <f t="shared" si="82"/>
        <v>Salida</v>
      </c>
    </row>
    <row r="2553" spans="1:11" x14ac:dyDescent="0.25">
      <c r="A2553" s="14">
        <v>2552</v>
      </c>
      <c r="B2553" s="14" t="e">
        <f>VLOOKUP('Ctrl+V'!#REF!,Data!$A$1:$B$200,2,0)</f>
        <v>#REF!</v>
      </c>
      <c r="C2553" s="19" t="e">
        <f>'Ctrl+V'!#REF!</f>
        <v>#REF!</v>
      </c>
      <c r="D2553" s="20" t="e">
        <f>'Ctrl+V'!#REF!</f>
        <v>#REF!</v>
      </c>
      <c r="E2553" s="14" t="e">
        <f>'Ctrl+V'!#REF!</f>
        <v>#REF!</v>
      </c>
      <c r="F2553" s="14" t="e">
        <f t="shared" si="83"/>
        <v>#REF!</v>
      </c>
      <c r="G2553" s="14" t="e">
        <f>VLOOKUP(F2553,'Time Chart'!$A$1:$D$25,4,0)</f>
        <v>#REF!</v>
      </c>
      <c r="H2553" s="21" t="e">
        <f>'Ctrl+V'!#REF!</f>
        <v>#REF!</v>
      </c>
      <c r="K2553" s="14" t="str">
        <f t="shared" si="82"/>
        <v>Salida</v>
      </c>
    </row>
    <row r="2554" spans="1:11" x14ac:dyDescent="0.25">
      <c r="A2554" s="14">
        <v>2553</v>
      </c>
      <c r="B2554" s="14" t="e">
        <f>VLOOKUP('Ctrl+V'!#REF!,Data!$A$1:$B$200,2,0)</f>
        <v>#REF!</v>
      </c>
      <c r="C2554" s="19" t="e">
        <f>'Ctrl+V'!#REF!</f>
        <v>#REF!</v>
      </c>
      <c r="D2554" s="20" t="e">
        <f>'Ctrl+V'!#REF!</f>
        <v>#REF!</v>
      </c>
      <c r="E2554" s="14" t="e">
        <f>'Ctrl+V'!#REF!</f>
        <v>#REF!</v>
      </c>
      <c r="F2554" s="14" t="e">
        <f t="shared" si="83"/>
        <v>#REF!</v>
      </c>
      <c r="G2554" s="14" t="e">
        <f>VLOOKUP(F2554,'Time Chart'!$A$1:$D$25,4,0)</f>
        <v>#REF!</v>
      </c>
      <c r="H2554" s="21" t="e">
        <f>'Ctrl+V'!#REF!</f>
        <v>#REF!</v>
      </c>
      <c r="K2554" s="14" t="str">
        <f t="shared" si="82"/>
        <v>Salida</v>
      </c>
    </row>
    <row r="2555" spans="1:11" x14ac:dyDescent="0.25">
      <c r="A2555" s="14">
        <v>2554</v>
      </c>
      <c r="B2555" s="14" t="e">
        <f>VLOOKUP('Ctrl+V'!#REF!,Data!$A$1:$B$200,2,0)</f>
        <v>#REF!</v>
      </c>
      <c r="C2555" s="19" t="e">
        <f>'Ctrl+V'!#REF!</f>
        <v>#REF!</v>
      </c>
      <c r="D2555" s="20" t="e">
        <f>'Ctrl+V'!#REF!</f>
        <v>#REF!</v>
      </c>
      <c r="E2555" s="14" t="e">
        <f>'Ctrl+V'!#REF!</f>
        <v>#REF!</v>
      </c>
      <c r="F2555" s="14" t="e">
        <f t="shared" si="83"/>
        <v>#REF!</v>
      </c>
      <c r="G2555" s="14" t="e">
        <f>VLOOKUP(F2555,'Time Chart'!$A$1:$D$25,4,0)</f>
        <v>#REF!</v>
      </c>
      <c r="H2555" s="21" t="e">
        <f>'Ctrl+V'!#REF!</f>
        <v>#REF!</v>
      </c>
      <c r="K2555" s="14" t="str">
        <f t="shared" si="82"/>
        <v>Salida</v>
      </c>
    </row>
    <row r="2556" spans="1:11" x14ac:dyDescent="0.25">
      <c r="A2556" s="14">
        <v>2555</v>
      </c>
      <c r="B2556" s="14" t="e">
        <f>VLOOKUP('Ctrl+V'!#REF!,Data!$A$1:$B$200,2,0)</f>
        <v>#REF!</v>
      </c>
      <c r="C2556" s="19" t="e">
        <f>'Ctrl+V'!#REF!</f>
        <v>#REF!</v>
      </c>
      <c r="D2556" s="20" t="e">
        <f>'Ctrl+V'!#REF!</f>
        <v>#REF!</v>
      </c>
      <c r="E2556" s="14" t="e">
        <f>'Ctrl+V'!#REF!</f>
        <v>#REF!</v>
      </c>
      <c r="F2556" s="14" t="e">
        <f t="shared" si="83"/>
        <v>#REF!</v>
      </c>
      <c r="G2556" s="14" t="e">
        <f>VLOOKUP(F2556,'Time Chart'!$A$1:$D$25,4,0)</f>
        <v>#REF!</v>
      </c>
      <c r="H2556" s="21" t="e">
        <f>'Ctrl+V'!#REF!</f>
        <v>#REF!</v>
      </c>
      <c r="K2556" s="14" t="str">
        <f t="shared" si="82"/>
        <v>Salida</v>
      </c>
    </row>
    <row r="2557" spans="1:11" x14ac:dyDescent="0.25">
      <c r="A2557" s="14">
        <v>2556</v>
      </c>
      <c r="B2557" s="14" t="e">
        <f>VLOOKUP('Ctrl+V'!#REF!,Data!$A$1:$B$200,2,0)</f>
        <v>#REF!</v>
      </c>
      <c r="C2557" s="19" t="e">
        <f>'Ctrl+V'!#REF!</f>
        <v>#REF!</v>
      </c>
      <c r="D2557" s="20" t="e">
        <f>'Ctrl+V'!#REF!</f>
        <v>#REF!</v>
      </c>
      <c r="E2557" s="14" t="e">
        <f>'Ctrl+V'!#REF!</f>
        <v>#REF!</v>
      </c>
      <c r="F2557" s="14" t="e">
        <f t="shared" si="83"/>
        <v>#REF!</v>
      </c>
      <c r="G2557" s="14" t="e">
        <f>VLOOKUP(F2557,'Time Chart'!$A$1:$D$25,4,0)</f>
        <v>#REF!</v>
      </c>
      <c r="H2557" s="21" t="e">
        <f>'Ctrl+V'!#REF!</f>
        <v>#REF!</v>
      </c>
      <c r="K2557" s="14" t="str">
        <f t="shared" si="82"/>
        <v>Salida</v>
      </c>
    </row>
    <row r="2558" spans="1:11" x14ac:dyDescent="0.25">
      <c r="A2558" s="14">
        <v>2557</v>
      </c>
      <c r="B2558" s="14" t="e">
        <f>VLOOKUP('Ctrl+V'!#REF!,Data!$A$1:$B$200,2,0)</f>
        <v>#REF!</v>
      </c>
      <c r="C2558" s="19" t="e">
        <f>'Ctrl+V'!#REF!</f>
        <v>#REF!</v>
      </c>
      <c r="D2558" s="20" t="e">
        <f>'Ctrl+V'!#REF!</f>
        <v>#REF!</v>
      </c>
      <c r="E2558" s="14" t="e">
        <f>'Ctrl+V'!#REF!</f>
        <v>#REF!</v>
      </c>
      <c r="F2558" s="14" t="e">
        <f t="shared" si="83"/>
        <v>#REF!</v>
      </c>
      <c r="G2558" s="14" t="e">
        <f>VLOOKUP(F2558,'Time Chart'!$A$1:$D$25,4,0)</f>
        <v>#REF!</v>
      </c>
      <c r="H2558" s="21" t="e">
        <f>'Ctrl+V'!#REF!</f>
        <v>#REF!</v>
      </c>
      <c r="K2558" s="14" t="str">
        <f t="shared" si="82"/>
        <v>Salida</v>
      </c>
    </row>
    <row r="2559" spans="1:11" x14ac:dyDescent="0.25">
      <c r="A2559" s="14">
        <v>2558</v>
      </c>
      <c r="B2559" s="14" t="e">
        <f>VLOOKUP('Ctrl+V'!#REF!,Data!$A$1:$B$200,2,0)</f>
        <v>#REF!</v>
      </c>
      <c r="C2559" s="19" t="e">
        <f>'Ctrl+V'!#REF!</f>
        <v>#REF!</v>
      </c>
      <c r="D2559" s="20" t="e">
        <f>'Ctrl+V'!#REF!</f>
        <v>#REF!</v>
      </c>
      <c r="E2559" s="14" t="e">
        <f>'Ctrl+V'!#REF!</f>
        <v>#REF!</v>
      </c>
      <c r="F2559" s="14" t="e">
        <f t="shared" si="83"/>
        <v>#REF!</v>
      </c>
      <c r="G2559" s="14" t="e">
        <f>VLOOKUP(F2559,'Time Chart'!$A$1:$D$25,4,0)</f>
        <v>#REF!</v>
      </c>
      <c r="H2559" s="21" t="e">
        <f>'Ctrl+V'!#REF!</f>
        <v>#REF!</v>
      </c>
      <c r="K2559" s="14" t="str">
        <f t="shared" si="82"/>
        <v>Salida</v>
      </c>
    </row>
    <row r="2560" spans="1:11" x14ac:dyDescent="0.25">
      <c r="A2560" s="14">
        <v>2559</v>
      </c>
      <c r="B2560" s="14" t="e">
        <f>VLOOKUP('Ctrl+V'!#REF!,Data!$A$1:$B$200,2,0)</f>
        <v>#REF!</v>
      </c>
      <c r="C2560" s="19" t="e">
        <f>'Ctrl+V'!#REF!</f>
        <v>#REF!</v>
      </c>
      <c r="D2560" s="20" t="e">
        <f>'Ctrl+V'!#REF!</f>
        <v>#REF!</v>
      </c>
      <c r="E2560" s="14" t="e">
        <f>'Ctrl+V'!#REF!</f>
        <v>#REF!</v>
      </c>
      <c r="F2560" s="14" t="e">
        <f t="shared" si="83"/>
        <v>#REF!</v>
      </c>
      <c r="G2560" s="14" t="e">
        <f>VLOOKUP(F2560,'Time Chart'!$A$1:$D$25,4,0)</f>
        <v>#REF!</v>
      </c>
      <c r="H2560" s="21" t="e">
        <f>'Ctrl+V'!#REF!</f>
        <v>#REF!</v>
      </c>
      <c r="K2560" s="14" t="str">
        <f t="shared" si="82"/>
        <v>Salida</v>
      </c>
    </row>
    <row r="2561" spans="1:11" x14ac:dyDescent="0.25">
      <c r="A2561" s="14">
        <v>2560</v>
      </c>
      <c r="B2561" s="14" t="e">
        <f>VLOOKUP('Ctrl+V'!#REF!,Data!$A$1:$B$200,2,0)</f>
        <v>#REF!</v>
      </c>
      <c r="C2561" s="19" t="e">
        <f>'Ctrl+V'!#REF!</f>
        <v>#REF!</v>
      </c>
      <c r="D2561" s="20" t="e">
        <f>'Ctrl+V'!#REF!</f>
        <v>#REF!</v>
      </c>
      <c r="E2561" s="14" t="e">
        <f>'Ctrl+V'!#REF!</f>
        <v>#REF!</v>
      </c>
      <c r="F2561" s="14" t="e">
        <f t="shared" si="83"/>
        <v>#REF!</v>
      </c>
      <c r="G2561" s="14" t="e">
        <f>VLOOKUP(F2561,'Time Chart'!$A$1:$D$25,4,0)</f>
        <v>#REF!</v>
      </c>
      <c r="H2561" s="21" t="e">
        <f>'Ctrl+V'!#REF!</f>
        <v>#REF!</v>
      </c>
      <c r="K2561" s="14" t="str">
        <f t="shared" si="82"/>
        <v>Salida</v>
      </c>
    </row>
    <row r="2562" spans="1:11" x14ac:dyDescent="0.25">
      <c r="A2562" s="14">
        <v>2561</v>
      </c>
      <c r="B2562" s="14" t="e">
        <f>VLOOKUP('Ctrl+V'!#REF!,Data!$A$1:$B$200,2,0)</f>
        <v>#REF!</v>
      </c>
      <c r="C2562" s="19" t="e">
        <f>'Ctrl+V'!#REF!</f>
        <v>#REF!</v>
      </c>
      <c r="D2562" s="20" t="e">
        <f>'Ctrl+V'!#REF!</f>
        <v>#REF!</v>
      </c>
      <c r="E2562" s="14" t="e">
        <f>'Ctrl+V'!#REF!</f>
        <v>#REF!</v>
      </c>
      <c r="F2562" s="14" t="e">
        <f t="shared" si="83"/>
        <v>#REF!</v>
      </c>
      <c r="G2562" s="14" t="e">
        <f>VLOOKUP(F2562,'Time Chart'!$A$1:$D$25,4,0)</f>
        <v>#REF!</v>
      </c>
      <c r="H2562" s="21" t="e">
        <f>'Ctrl+V'!#REF!</f>
        <v>#REF!</v>
      </c>
      <c r="K2562" s="14" t="str">
        <f t="shared" si="82"/>
        <v>Salida</v>
      </c>
    </row>
    <row r="2563" spans="1:11" x14ac:dyDescent="0.25">
      <c r="A2563" s="14">
        <v>2562</v>
      </c>
      <c r="B2563" s="14" t="e">
        <f>VLOOKUP('Ctrl+V'!#REF!,Data!$A$1:$B$200,2,0)</f>
        <v>#REF!</v>
      </c>
      <c r="C2563" s="19" t="e">
        <f>'Ctrl+V'!#REF!</f>
        <v>#REF!</v>
      </c>
      <c r="D2563" s="20" t="e">
        <f>'Ctrl+V'!#REF!</f>
        <v>#REF!</v>
      </c>
      <c r="E2563" s="14" t="e">
        <f>'Ctrl+V'!#REF!</f>
        <v>#REF!</v>
      </c>
      <c r="F2563" s="14" t="e">
        <f t="shared" si="83"/>
        <v>#REF!</v>
      </c>
      <c r="G2563" s="14" t="e">
        <f>VLOOKUP(F2563,'Time Chart'!$A$1:$D$25,4,0)</f>
        <v>#REF!</v>
      </c>
      <c r="H2563" s="21" t="e">
        <f>'Ctrl+V'!#REF!</f>
        <v>#REF!</v>
      </c>
      <c r="K2563" s="14" t="str">
        <f t="shared" ref="K2563:K2626" si="84">IF(J2563="Santa Lucia","Llegada","Salida")</f>
        <v>Salida</v>
      </c>
    </row>
    <row r="2564" spans="1:11" x14ac:dyDescent="0.25">
      <c r="A2564" s="14">
        <v>2563</v>
      </c>
      <c r="B2564" s="14" t="e">
        <f>VLOOKUP('Ctrl+V'!#REF!,Data!$A$1:$B$200,2,0)</f>
        <v>#REF!</v>
      </c>
      <c r="C2564" s="19" t="e">
        <f>'Ctrl+V'!#REF!</f>
        <v>#REF!</v>
      </c>
      <c r="D2564" s="20" t="e">
        <f>'Ctrl+V'!#REF!</f>
        <v>#REF!</v>
      </c>
      <c r="E2564" s="14" t="e">
        <f>'Ctrl+V'!#REF!</f>
        <v>#REF!</v>
      </c>
      <c r="F2564" s="14" t="e">
        <f t="shared" si="83"/>
        <v>#REF!</v>
      </c>
      <c r="G2564" s="14" t="e">
        <f>VLOOKUP(F2564,'Time Chart'!$A$1:$D$25,4,0)</f>
        <v>#REF!</v>
      </c>
      <c r="H2564" s="21" t="e">
        <f>'Ctrl+V'!#REF!</f>
        <v>#REF!</v>
      </c>
      <c r="K2564" s="14" t="str">
        <f t="shared" si="84"/>
        <v>Salida</v>
      </c>
    </row>
    <row r="2565" spans="1:11" x14ac:dyDescent="0.25">
      <c r="A2565" s="14">
        <v>2564</v>
      </c>
      <c r="B2565" s="14" t="e">
        <f>VLOOKUP('Ctrl+V'!#REF!,Data!$A$1:$B$200,2,0)</f>
        <v>#REF!</v>
      </c>
      <c r="C2565" s="19" t="e">
        <f>'Ctrl+V'!#REF!</f>
        <v>#REF!</v>
      </c>
      <c r="D2565" s="20" t="e">
        <f>'Ctrl+V'!#REF!</f>
        <v>#REF!</v>
      </c>
      <c r="E2565" s="14" t="e">
        <f>'Ctrl+V'!#REF!</f>
        <v>#REF!</v>
      </c>
      <c r="F2565" s="14" t="e">
        <f t="shared" si="83"/>
        <v>#REF!</v>
      </c>
      <c r="G2565" s="14" t="e">
        <f>VLOOKUP(F2565,'Time Chart'!$A$1:$D$25,4,0)</f>
        <v>#REF!</v>
      </c>
      <c r="H2565" s="21" t="e">
        <f>'Ctrl+V'!#REF!</f>
        <v>#REF!</v>
      </c>
      <c r="K2565" s="14" t="str">
        <f t="shared" si="84"/>
        <v>Salida</v>
      </c>
    </row>
    <row r="2566" spans="1:11" x14ac:dyDescent="0.25">
      <c r="A2566" s="14">
        <v>2565</v>
      </c>
      <c r="B2566" s="14" t="e">
        <f>VLOOKUP('Ctrl+V'!#REF!,Data!$A$1:$B$200,2,0)</f>
        <v>#REF!</v>
      </c>
      <c r="C2566" s="19" t="e">
        <f>'Ctrl+V'!#REF!</f>
        <v>#REF!</v>
      </c>
      <c r="D2566" s="20" t="e">
        <f>'Ctrl+V'!#REF!</f>
        <v>#REF!</v>
      </c>
      <c r="E2566" s="14" t="e">
        <f>'Ctrl+V'!#REF!</f>
        <v>#REF!</v>
      </c>
      <c r="F2566" s="14" t="e">
        <f t="shared" si="83"/>
        <v>#REF!</v>
      </c>
      <c r="G2566" s="14" t="e">
        <f>VLOOKUP(F2566,'Time Chart'!$A$1:$D$25,4,0)</f>
        <v>#REF!</v>
      </c>
      <c r="H2566" s="21" t="e">
        <f>'Ctrl+V'!#REF!</f>
        <v>#REF!</v>
      </c>
      <c r="K2566" s="14" t="str">
        <f t="shared" si="84"/>
        <v>Salida</v>
      </c>
    </row>
    <row r="2567" spans="1:11" x14ac:dyDescent="0.25">
      <c r="A2567" s="14">
        <v>2566</v>
      </c>
      <c r="B2567" s="14" t="e">
        <f>VLOOKUP('Ctrl+V'!#REF!,Data!$A$1:$B$200,2,0)</f>
        <v>#REF!</v>
      </c>
      <c r="C2567" s="19" t="e">
        <f>'Ctrl+V'!#REF!</f>
        <v>#REF!</v>
      </c>
      <c r="D2567" s="20" t="e">
        <f>'Ctrl+V'!#REF!</f>
        <v>#REF!</v>
      </c>
      <c r="E2567" s="14" t="e">
        <f>'Ctrl+V'!#REF!</f>
        <v>#REF!</v>
      </c>
      <c r="F2567" s="14" t="e">
        <f t="shared" si="83"/>
        <v>#REF!</v>
      </c>
      <c r="G2567" s="14" t="e">
        <f>VLOOKUP(F2567,'Time Chart'!$A$1:$D$25,4,0)</f>
        <v>#REF!</v>
      </c>
      <c r="H2567" s="21" t="e">
        <f>'Ctrl+V'!#REF!</f>
        <v>#REF!</v>
      </c>
      <c r="K2567" s="14" t="str">
        <f t="shared" si="84"/>
        <v>Salida</v>
      </c>
    </row>
    <row r="2568" spans="1:11" x14ac:dyDescent="0.25">
      <c r="A2568" s="14">
        <v>2567</v>
      </c>
      <c r="B2568" s="14" t="e">
        <f>VLOOKUP('Ctrl+V'!#REF!,Data!$A$1:$B$200,2,0)</f>
        <v>#REF!</v>
      </c>
      <c r="C2568" s="19" t="e">
        <f>'Ctrl+V'!#REF!</f>
        <v>#REF!</v>
      </c>
      <c r="D2568" s="20" t="e">
        <f>'Ctrl+V'!#REF!</f>
        <v>#REF!</v>
      </c>
      <c r="E2568" s="14" t="e">
        <f>'Ctrl+V'!#REF!</f>
        <v>#REF!</v>
      </c>
      <c r="F2568" s="14" t="e">
        <f t="shared" si="83"/>
        <v>#REF!</v>
      </c>
      <c r="G2568" s="14" t="e">
        <f>VLOOKUP(F2568,'Time Chart'!$A$1:$D$25,4,0)</f>
        <v>#REF!</v>
      </c>
      <c r="H2568" s="21" t="e">
        <f>'Ctrl+V'!#REF!</f>
        <v>#REF!</v>
      </c>
      <c r="K2568" s="14" t="str">
        <f t="shared" si="84"/>
        <v>Salida</v>
      </c>
    </row>
    <row r="2569" spans="1:11" x14ac:dyDescent="0.25">
      <c r="A2569" s="14">
        <v>2568</v>
      </c>
      <c r="B2569" s="14" t="e">
        <f>VLOOKUP('Ctrl+V'!#REF!,Data!$A$1:$B$200,2,0)</f>
        <v>#REF!</v>
      </c>
      <c r="C2569" s="19" t="e">
        <f>'Ctrl+V'!#REF!</f>
        <v>#REF!</v>
      </c>
      <c r="D2569" s="20" t="e">
        <f>'Ctrl+V'!#REF!</f>
        <v>#REF!</v>
      </c>
      <c r="E2569" s="14" t="e">
        <f>'Ctrl+V'!#REF!</f>
        <v>#REF!</v>
      </c>
      <c r="F2569" s="14" t="e">
        <f t="shared" si="83"/>
        <v>#REF!</v>
      </c>
      <c r="G2569" s="14" t="e">
        <f>VLOOKUP(F2569,'Time Chart'!$A$1:$D$25,4,0)</f>
        <v>#REF!</v>
      </c>
      <c r="H2569" s="21" t="e">
        <f>'Ctrl+V'!#REF!</f>
        <v>#REF!</v>
      </c>
      <c r="K2569" s="14" t="str">
        <f t="shared" si="84"/>
        <v>Salida</v>
      </c>
    </row>
    <row r="2570" spans="1:11" x14ac:dyDescent="0.25">
      <c r="A2570" s="14">
        <v>2569</v>
      </c>
      <c r="B2570" s="14" t="e">
        <f>VLOOKUP('Ctrl+V'!#REF!,Data!$A$1:$B$200,2,0)</f>
        <v>#REF!</v>
      </c>
      <c r="C2570" s="19" t="e">
        <f>'Ctrl+V'!#REF!</f>
        <v>#REF!</v>
      </c>
      <c r="D2570" s="20" t="e">
        <f>'Ctrl+V'!#REF!</f>
        <v>#REF!</v>
      </c>
      <c r="E2570" s="14" t="e">
        <f>'Ctrl+V'!#REF!</f>
        <v>#REF!</v>
      </c>
      <c r="F2570" s="14" t="e">
        <f t="shared" si="83"/>
        <v>#REF!</v>
      </c>
      <c r="G2570" s="14" t="e">
        <f>VLOOKUP(F2570,'Time Chart'!$A$1:$D$25,4,0)</f>
        <v>#REF!</v>
      </c>
      <c r="H2570" s="21" t="e">
        <f>'Ctrl+V'!#REF!</f>
        <v>#REF!</v>
      </c>
      <c r="K2570" s="14" t="str">
        <f t="shared" si="84"/>
        <v>Salida</v>
      </c>
    </row>
    <row r="2571" spans="1:11" x14ac:dyDescent="0.25">
      <c r="A2571" s="14">
        <v>2570</v>
      </c>
      <c r="B2571" s="14" t="e">
        <f>VLOOKUP('Ctrl+V'!#REF!,Data!$A$1:$B$200,2,0)</f>
        <v>#REF!</v>
      </c>
      <c r="C2571" s="19" t="e">
        <f>'Ctrl+V'!#REF!</f>
        <v>#REF!</v>
      </c>
      <c r="D2571" s="20" t="e">
        <f>'Ctrl+V'!#REF!</f>
        <v>#REF!</v>
      </c>
      <c r="E2571" s="14" t="e">
        <f>'Ctrl+V'!#REF!</f>
        <v>#REF!</v>
      </c>
      <c r="F2571" s="14" t="e">
        <f t="shared" si="83"/>
        <v>#REF!</v>
      </c>
      <c r="G2571" s="14" t="e">
        <f>VLOOKUP(F2571,'Time Chart'!$A$1:$D$25,4,0)</f>
        <v>#REF!</v>
      </c>
      <c r="H2571" s="21" t="e">
        <f>'Ctrl+V'!#REF!</f>
        <v>#REF!</v>
      </c>
      <c r="K2571" s="14" t="str">
        <f t="shared" si="84"/>
        <v>Salida</v>
      </c>
    </row>
    <row r="2572" spans="1:11" x14ac:dyDescent="0.25">
      <c r="A2572" s="14">
        <v>2571</v>
      </c>
      <c r="B2572" s="14" t="e">
        <f>VLOOKUP('Ctrl+V'!#REF!,Data!$A$1:$B$200,2,0)</f>
        <v>#REF!</v>
      </c>
      <c r="C2572" s="19" t="e">
        <f>'Ctrl+V'!#REF!</f>
        <v>#REF!</v>
      </c>
      <c r="D2572" s="20" t="e">
        <f>'Ctrl+V'!#REF!</f>
        <v>#REF!</v>
      </c>
      <c r="E2572" s="14" t="e">
        <f>'Ctrl+V'!#REF!</f>
        <v>#REF!</v>
      </c>
      <c r="F2572" s="14" t="e">
        <f t="shared" si="83"/>
        <v>#REF!</v>
      </c>
      <c r="G2572" s="14" t="e">
        <f>VLOOKUP(F2572,'Time Chart'!$A$1:$D$25,4,0)</f>
        <v>#REF!</v>
      </c>
      <c r="H2572" s="21" t="e">
        <f>'Ctrl+V'!#REF!</f>
        <v>#REF!</v>
      </c>
      <c r="K2572" s="14" t="str">
        <f t="shared" si="84"/>
        <v>Salida</v>
      </c>
    </row>
    <row r="2573" spans="1:11" x14ac:dyDescent="0.25">
      <c r="A2573" s="14">
        <v>2572</v>
      </c>
      <c r="B2573" s="14" t="e">
        <f>VLOOKUP('Ctrl+V'!#REF!,Data!$A$1:$B$200,2,0)</f>
        <v>#REF!</v>
      </c>
      <c r="C2573" s="19" t="e">
        <f>'Ctrl+V'!#REF!</f>
        <v>#REF!</v>
      </c>
      <c r="D2573" s="20" t="e">
        <f>'Ctrl+V'!#REF!</f>
        <v>#REF!</v>
      </c>
      <c r="E2573" s="14" t="e">
        <f>'Ctrl+V'!#REF!</f>
        <v>#REF!</v>
      </c>
      <c r="F2573" s="14" t="e">
        <f t="shared" si="83"/>
        <v>#REF!</v>
      </c>
      <c r="G2573" s="14" t="e">
        <f>VLOOKUP(F2573,'Time Chart'!$A$1:$D$25,4,0)</f>
        <v>#REF!</v>
      </c>
      <c r="H2573" s="21" t="e">
        <f>'Ctrl+V'!#REF!</f>
        <v>#REF!</v>
      </c>
      <c r="K2573" s="14" t="str">
        <f t="shared" si="84"/>
        <v>Salida</v>
      </c>
    </row>
    <row r="2574" spans="1:11" x14ac:dyDescent="0.25">
      <c r="A2574" s="14">
        <v>2573</v>
      </c>
      <c r="B2574" s="14" t="e">
        <f>VLOOKUP('Ctrl+V'!#REF!,Data!$A$1:$B$200,2,0)</f>
        <v>#REF!</v>
      </c>
      <c r="C2574" s="19" t="e">
        <f>'Ctrl+V'!#REF!</f>
        <v>#REF!</v>
      </c>
      <c r="D2574" s="20" t="e">
        <f>'Ctrl+V'!#REF!</f>
        <v>#REF!</v>
      </c>
      <c r="E2574" s="14" t="e">
        <f>'Ctrl+V'!#REF!</f>
        <v>#REF!</v>
      </c>
      <c r="F2574" s="14" t="e">
        <f t="shared" si="83"/>
        <v>#REF!</v>
      </c>
      <c r="G2574" s="14" t="e">
        <f>VLOOKUP(F2574,'Time Chart'!$A$1:$D$25,4,0)</f>
        <v>#REF!</v>
      </c>
      <c r="H2574" s="21" t="e">
        <f>'Ctrl+V'!#REF!</f>
        <v>#REF!</v>
      </c>
      <c r="K2574" s="14" t="str">
        <f t="shared" si="84"/>
        <v>Salida</v>
      </c>
    </row>
    <row r="2575" spans="1:11" x14ac:dyDescent="0.25">
      <c r="A2575" s="14">
        <v>2574</v>
      </c>
      <c r="B2575" s="14" t="e">
        <f>VLOOKUP('Ctrl+V'!#REF!,Data!$A$1:$B$200,2,0)</f>
        <v>#REF!</v>
      </c>
      <c r="C2575" s="19" t="e">
        <f>'Ctrl+V'!#REF!</f>
        <v>#REF!</v>
      </c>
      <c r="D2575" s="20" t="e">
        <f>'Ctrl+V'!#REF!</f>
        <v>#REF!</v>
      </c>
      <c r="E2575" s="14" t="e">
        <f>'Ctrl+V'!#REF!</f>
        <v>#REF!</v>
      </c>
      <c r="F2575" s="14" t="e">
        <f t="shared" si="83"/>
        <v>#REF!</v>
      </c>
      <c r="G2575" s="14" t="e">
        <f>VLOOKUP(F2575,'Time Chart'!$A$1:$D$25,4,0)</f>
        <v>#REF!</v>
      </c>
      <c r="H2575" s="21" t="e">
        <f>'Ctrl+V'!#REF!</f>
        <v>#REF!</v>
      </c>
      <c r="K2575" s="14" t="str">
        <f t="shared" si="84"/>
        <v>Salida</v>
      </c>
    </row>
    <row r="2576" spans="1:11" x14ac:dyDescent="0.25">
      <c r="A2576" s="14">
        <v>2575</v>
      </c>
      <c r="B2576" s="14" t="e">
        <f>VLOOKUP('Ctrl+V'!#REF!,Data!$A$1:$B$200,2,0)</f>
        <v>#REF!</v>
      </c>
      <c r="C2576" s="19" t="e">
        <f>'Ctrl+V'!#REF!</f>
        <v>#REF!</v>
      </c>
      <c r="D2576" s="20" t="e">
        <f>'Ctrl+V'!#REF!</f>
        <v>#REF!</v>
      </c>
      <c r="E2576" s="14" t="e">
        <f>'Ctrl+V'!#REF!</f>
        <v>#REF!</v>
      </c>
      <c r="F2576" s="14" t="e">
        <f t="shared" si="83"/>
        <v>#REF!</v>
      </c>
      <c r="G2576" s="14" t="e">
        <f>VLOOKUP(F2576,'Time Chart'!$A$1:$D$25,4,0)</f>
        <v>#REF!</v>
      </c>
      <c r="H2576" s="21" t="e">
        <f>'Ctrl+V'!#REF!</f>
        <v>#REF!</v>
      </c>
      <c r="K2576" s="14" t="str">
        <f t="shared" si="84"/>
        <v>Salida</v>
      </c>
    </row>
    <row r="2577" spans="1:11" x14ac:dyDescent="0.25">
      <c r="A2577" s="14">
        <v>2576</v>
      </c>
      <c r="B2577" s="14" t="e">
        <f>VLOOKUP('Ctrl+V'!#REF!,Data!$A$1:$B$200,2,0)</f>
        <v>#REF!</v>
      </c>
      <c r="C2577" s="19" t="e">
        <f>'Ctrl+V'!#REF!</f>
        <v>#REF!</v>
      </c>
      <c r="D2577" s="20" t="e">
        <f>'Ctrl+V'!#REF!</f>
        <v>#REF!</v>
      </c>
      <c r="E2577" s="14" t="e">
        <f>'Ctrl+V'!#REF!</f>
        <v>#REF!</v>
      </c>
      <c r="F2577" s="14" t="e">
        <f t="shared" si="83"/>
        <v>#REF!</v>
      </c>
      <c r="G2577" s="14" t="e">
        <f>VLOOKUP(F2577,'Time Chart'!$A$1:$D$25,4,0)</f>
        <v>#REF!</v>
      </c>
      <c r="H2577" s="21" t="e">
        <f>'Ctrl+V'!#REF!</f>
        <v>#REF!</v>
      </c>
      <c r="K2577" s="14" t="str">
        <f t="shared" si="84"/>
        <v>Salida</v>
      </c>
    </row>
    <row r="2578" spans="1:11" x14ac:dyDescent="0.25">
      <c r="A2578" s="14">
        <v>2577</v>
      </c>
      <c r="B2578" s="14" t="e">
        <f>VLOOKUP('Ctrl+V'!#REF!,Data!$A$1:$B$200,2,0)</f>
        <v>#REF!</v>
      </c>
      <c r="C2578" s="19" t="e">
        <f>'Ctrl+V'!#REF!</f>
        <v>#REF!</v>
      </c>
      <c r="D2578" s="20" t="e">
        <f>'Ctrl+V'!#REF!</f>
        <v>#REF!</v>
      </c>
      <c r="E2578" s="14" t="e">
        <f>'Ctrl+V'!#REF!</f>
        <v>#REF!</v>
      </c>
      <c r="F2578" s="14" t="e">
        <f t="shared" si="83"/>
        <v>#REF!</v>
      </c>
      <c r="G2578" s="14" t="e">
        <f>VLOOKUP(F2578,'Time Chart'!$A$1:$D$25,4,0)</f>
        <v>#REF!</v>
      </c>
      <c r="H2578" s="21" t="e">
        <f>'Ctrl+V'!#REF!</f>
        <v>#REF!</v>
      </c>
      <c r="K2578" s="14" t="str">
        <f t="shared" si="84"/>
        <v>Salida</v>
      </c>
    </row>
    <row r="2579" spans="1:11" x14ac:dyDescent="0.25">
      <c r="A2579" s="14">
        <v>2578</v>
      </c>
      <c r="B2579" s="14" t="e">
        <f>VLOOKUP('Ctrl+V'!#REF!,Data!$A$1:$B$200,2,0)</f>
        <v>#REF!</v>
      </c>
      <c r="C2579" s="19" t="e">
        <f>'Ctrl+V'!#REF!</f>
        <v>#REF!</v>
      </c>
      <c r="D2579" s="20" t="e">
        <f>'Ctrl+V'!#REF!</f>
        <v>#REF!</v>
      </c>
      <c r="E2579" s="14" t="e">
        <f>'Ctrl+V'!#REF!</f>
        <v>#REF!</v>
      </c>
      <c r="F2579" s="14" t="e">
        <f t="shared" si="83"/>
        <v>#REF!</v>
      </c>
      <c r="G2579" s="14" t="e">
        <f>VLOOKUP(F2579,'Time Chart'!$A$1:$D$25,4,0)</f>
        <v>#REF!</v>
      </c>
      <c r="H2579" s="21" t="e">
        <f>'Ctrl+V'!#REF!</f>
        <v>#REF!</v>
      </c>
      <c r="K2579" s="14" t="str">
        <f t="shared" si="84"/>
        <v>Salida</v>
      </c>
    </row>
    <row r="2580" spans="1:11" x14ac:dyDescent="0.25">
      <c r="A2580" s="14">
        <v>2579</v>
      </c>
      <c r="B2580" s="14" t="e">
        <f>VLOOKUP('Ctrl+V'!#REF!,Data!$A$1:$B$200,2,0)</f>
        <v>#REF!</v>
      </c>
      <c r="C2580" s="19" t="e">
        <f>'Ctrl+V'!#REF!</f>
        <v>#REF!</v>
      </c>
      <c r="D2580" s="20" t="e">
        <f>'Ctrl+V'!#REF!</f>
        <v>#REF!</v>
      </c>
      <c r="E2580" s="14" t="e">
        <f>'Ctrl+V'!#REF!</f>
        <v>#REF!</v>
      </c>
      <c r="F2580" s="14" t="e">
        <f t="shared" si="83"/>
        <v>#REF!</v>
      </c>
      <c r="G2580" s="14" t="e">
        <f>VLOOKUP(F2580,'Time Chart'!$A$1:$D$25,4,0)</f>
        <v>#REF!</v>
      </c>
      <c r="H2580" s="21" t="e">
        <f>'Ctrl+V'!#REF!</f>
        <v>#REF!</v>
      </c>
      <c r="K2580" s="14" t="str">
        <f t="shared" si="84"/>
        <v>Salida</v>
      </c>
    </row>
    <row r="2581" spans="1:11" x14ac:dyDescent="0.25">
      <c r="A2581" s="14">
        <v>2580</v>
      </c>
      <c r="B2581" s="14" t="e">
        <f>VLOOKUP('Ctrl+V'!#REF!,Data!$A$1:$B$200,2,0)</f>
        <v>#REF!</v>
      </c>
      <c r="C2581" s="19" t="e">
        <f>'Ctrl+V'!#REF!</f>
        <v>#REF!</v>
      </c>
      <c r="D2581" s="20" t="e">
        <f>'Ctrl+V'!#REF!</f>
        <v>#REF!</v>
      </c>
      <c r="E2581" s="14" t="e">
        <f>'Ctrl+V'!#REF!</f>
        <v>#REF!</v>
      </c>
      <c r="F2581" s="14" t="e">
        <f t="shared" si="83"/>
        <v>#REF!</v>
      </c>
      <c r="G2581" s="14" t="e">
        <f>VLOOKUP(F2581,'Time Chart'!$A$1:$D$25,4,0)</f>
        <v>#REF!</v>
      </c>
      <c r="H2581" s="21" t="e">
        <f>'Ctrl+V'!#REF!</f>
        <v>#REF!</v>
      </c>
      <c r="K2581" s="14" t="str">
        <f t="shared" si="84"/>
        <v>Salida</v>
      </c>
    </row>
    <row r="2582" spans="1:11" x14ac:dyDescent="0.25">
      <c r="A2582" s="14">
        <v>2581</v>
      </c>
      <c r="B2582" s="14" t="e">
        <f>VLOOKUP('Ctrl+V'!#REF!,Data!$A$1:$B$200,2,0)</f>
        <v>#REF!</v>
      </c>
      <c r="C2582" s="19" t="e">
        <f>'Ctrl+V'!#REF!</f>
        <v>#REF!</v>
      </c>
      <c r="D2582" s="20" t="e">
        <f>'Ctrl+V'!#REF!</f>
        <v>#REF!</v>
      </c>
      <c r="E2582" s="14" t="e">
        <f>'Ctrl+V'!#REF!</f>
        <v>#REF!</v>
      </c>
      <c r="F2582" s="14" t="e">
        <f t="shared" si="83"/>
        <v>#REF!</v>
      </c>
      <c r="G2582" s="14" t="e">
        <f>VLOOKUP(F2582,'Time Chart'!$A$1:$D$25,4,0)</f>
        <v>#REF!</v>
      </c>
      <c r="H2582" s="21" t="e">
        <f>'Ctrl+V'!#REF!</f>
        <v>#REF!</v>
      </c>
      <c r="K2582" s="14" t="str">
        <f t="shared" si="84"/>
        <v>Salida</v>
      </c>
    </row>
    <row r="2583" spans="1:11" x14ac:dyDescent="0.25">
      <c r="A2583" s="14">
        <v>2582</v>
      </c>
      <c r="B2583" s="14" t="e">
        <f>VLOOKUP('Ctrl+V'!#REF!,Data!$A$1:$B$200,2,0)</f>
        <v>#REF!</v>
      </c>
      <c r="C2583" s="19" t="e">
        <f>'Ctrl+V'!#REF!</f>
        <v>#REF!</v>
      </c>
      <c r="D2583" s="20" t="e">
        <f>'Ctrl+V'!#REF!</f>
        <v>#REF!</v>
      </c>
      <c r="E2583" s="14" t="e">
        <f>'Ctrl+V'!#REF!</f>
        <v>#REF!</v>
      </c>
      <c r="F2583" s="14" t="e">
        <f t="shared" si="83"/>
        <v>#REF!</v>
      </c>
      <c r="G2583" s="14" t="e">
        <f>VLOOKUP(F2583,'Time Chart'!$A$1:$D$25,4,0)</f>
        <v>#REF!</v>
      </c>
      <c r="H2583" s="21" t="e">
        <f>'Ctrl+V'!#REF!</f>
        <v>#REF!</v>
      </c>
      <c r="K2583" s="14" t="str">
        <f t="shared" si="84"/>
        <v>Salida</v>
      </c>
    </row>
    <row r="2584" spans="1:11" x14ac:dyDescent="0.25">
      <c r="A2584" s="14">
        <v>2583</v>
      </c>
      <c r="B2584" s="14" t="e">
        <f>VLOOKUP('Ctrl+V'!#REF!,Data!$A$1:$B$200,2,0)</f>
        <v>#REF!</v>
      </c>
      <c r="C2584" s="19" t="e">
        <f>'Ctrl+V'!#REF!</f>
        <v>#REF!</v>
      </c>
      <c r="D2584" s="20" t="e">
        <f>'Ctrl+V'!#REF!</f>
        <v>#REF!</v>
      </c>
      <c r="E2584" s="14" t="e">
        <f>'Ctrl+V'!#REF!</f>
        <v>#REF!</v>
      </c>
      <c r="F2584" s="14" t="e">
        <f t="shared" si="83"/>
        <v>#REF!</v>
      </c>
      <c r="G2584" s="14" t="e">
        <f>VLOOKUP(F2584,'Time Chart'!$A$1:$D$25,4,0)</f>
        <v>#REF!</v>
      </c>
      <c r="H2584" s="21" t="e">
        <f>'Ctrl+V'!#REF!</f>
        <v>#REF!</v>
      </c>
      <c r="K2584" s="14" t="str">
        <f t="shared" si="84"/>
        <v>Salida</v>
      </c>
    </row>
    <row r="2585" spans="1:11" x14ac:dyDescent="0.25">
      <c r="A2585" s="14">
        <v>2584</v>
      </c>
      <c r="B2585" s="14" t="e">
        <f>VLOOKUP('Ctrl+V'!#REF!,Data!$A$1:$B$200,2,0)</f>
        <v>#REF!</v>
      </c>
      <c r="C2585" s="19" t="e">
        <f>'Ctrl+V'!#REF!</f>
        <v>#REF!</v>
      </c>
      <c r="D2585" s="20" t="e">
        <f>'Ctrl+V'!#REF!</f>
        <v>#REF!</v>
      </c>
      <c r="E2585" s="14" t="e">
        <f>'Ctrl+V'!#REF!</f>
        <v>#REF!</v>
      </c>
      <c r="F2585" s="14" t="e">
        <f t="shared" si="83"/>
        <v>#REF!</v>
      </c>
      <c r="G2585" s="14" t="e">
        <f>VLOOKUP(F2585,'Time Chart'!$A$1:$D$25,4,0)</f>
        <v>#REF!</v>
      </c>
      <c r="H2585" s="21" t="e">
        <f>'Ctrl+V'!#REF!</f>
        <v>#REF!</v>
      </c>
      <c r="K2585" s="14" t="str">
        <f t="shared" si="84"/>
        <v>Salida</v>
      </c>
    </row>
    <row r="2586" spans="1:11" x14ac:dyDescent="0.25">
      <c r="A2586" s="14">
        <v>2585</v>
      </c>
      <c r="B2586" s="14" t="e">
        <f>VLOOKUP('Ctrl+V'!#REF!,Data!$A$1:$B$200,2,0)</f>
        <v>#REF!</v>
      </c>
      <c r="C2586" s="19" t="e">
        <f>'Ctrl+V'!#REF!</f>
        <v>#REF!</v>
      </c>
      <c r="D2586" s="20" t="e">
        <f>'Ctrl+V'!#REF!</f>
        <v>#REF!</v>
      </c>
      <c r="E2586" s="14" t="e">
        <f>'Ctrl+V'!#REF!</f>
        <v>#REF!</v>
      </c>
      <c r="F2586" s="14" t="e">
        <f t="shared" si="83"/>
        <v>#REF!</v>
      </c>
      <c r="G2586" s="14" t="e">
        <f>VLOOKUP(F2586,'Time Chart'!$A$1:$D$25,4,0)</f>
        <v>#REF!</v>
      </c>
      <c r="H2586" s="21" t="e">
        <f>'Ctrl+V'!#REF!</f>
        <v>#REF!</v>
      </c>
      <c r="K2586" s="14" t="str">
        <f t="shared" si="84"/>
        <v>Salida</v>
      </c>
    </row>
    <row r="2587" spans="1:11" x14ac:dyDescent="0.25">
      <c r="A2587" s="14">
        <v>2586</v>
      </c>
      <c r="B2587" s="14" t="e">
        <f>VLOOKUP('Ctrl+V'!#REF!,Data!$A$1:$B$200,2,0)</f>
        <v>#REF!</v>
      </c>
      <c r="C2587" s="19" t="e">
        <f>'Ctrl+V'!#REF!</f>
        <v>#REF!</v>
      </c>
      <c r="D2587" s="20" t="e">
        <f>'Ctrl+V'!#REF!</f>
        <v>#REF!</v>
      </c>
      <c r="E2587" s="14" t="e">
        <f>'Ctrl+V'!#REF!</f>
        <v>#REF!</v>
      </c>
      <c r="F2587" s="14" t="e">
        <f t="shared" si="83"/>
        <v>#REF!</v>
      </c>
      <c r="G2587" s="14" t="e">
        <f>VLOOKUP(F2587,'Time Chart'!$A$1:$D$25,4,0)</f>
        <v>#REF!</v>
      </c>
      <c r="H2587" s="21" t="e">
        <f>'Ctrl+V'!#REF!</f>
        <v>#REF!</v>
      </c>
      <c r="K2587" s="14" t="str">
        <f t="shared" si="84"/>
        <v>Salida</v>
      </c>
    </row>
    <row r="2588" spans="1:11" x14ac:dyDescent="0.25">
      <c r="A2588" s="14">
        <v>2587</v>
      </c>
      <c r="B2588" s="14" t="e">
        <f>VLOOKUP('Ctrl+V'!#REF!,Data!$A$1:$B$200,2,0)</f>
        <v>#REF!</v>
      </c>
      <c r="C2588" s="19" t="e">
        <f>'Ctrl+V'!#REF!</f>
        <v>#REF!</v>
      </c>
      <c r="D2588" s="20" t="e">
        <f>'Ctrl+V'!#REF!</f>
        <v>#REF!</v>
      </c>
      <c r="E2588" s="14" t="e">
        <f>'Ctrl+V'!#REF!</f>
        <v>#REF!</v>
      </c>
      <c r="F2588" s="14" t="e">
        <f t="shared" si="83"/>
        <v>#REF!</v>
      </c>
      <c r="G2588" s="14" t="e">
        <f>VLOOKUP(F2588,'Time Chart'!$A$1:$D$25,4,0)</f>
        <v>#REF!</v>
      </c>
      <c r="H2588" s="21" t="e">
        <f>'Ctrl+V'!#REF!</f>
        <v>#REF!</v>
      </c>
      <c r="K2588" s="14" t="str">
        <f t="shared" si="84"/>
        <v>Salida</v>
      </c>
    </row>
    <row r="2589" spans="1:11" x14ac:dyDescent="0.25">
      <c r="A2589" s="14">
        <v>2588</v>
      </c>
      <c r="B2589" s="14" t="e">
        <f>VLOOKUP('Ctrl+V'!#REF!,Data!$A$1:$B$200,2,0)</f>
        <v>#REF!</v>
      </c>
      <c r="C2589" s="19" t="e">
        <f>'Ctrl+V'!#REF!</f>
        <v>#REF!</v>
      </c>
      <c r="D2589" s="20" t="e">
        <f>'Ctrl+V'!#REF!</f>
        <v>#REF!</v>
      </c>
      <c r="E2589" s="14" t="e">
        <f>'Ctrl+V'!#REF!</f>
        <v>#REF!</v>
      </c>
      <c r="F2589" s="14" t="e">
        <f t="shared" si="83"/>
        <v>#REF!</v>
      </c>
      <c r="G2589" s="14" t="e">
        <f>VLOOKUP(F2589,'Time Chart'!$A$1:$D$25,4,0)</f>
        <v>#REF!</v>
      </c>
      <c r="H2589" s="21" t="e">
        <f>'Ctrl+V'!#REF!</f>
        <v>#REF!</v>
      </c>
      <c r="K2589" s="14" t="str">
        <f t="shared" si="84"/>
        <v>Salida</v>
      </c>
    </row>
    <row r="2590" spans="1:11" x14ac:dyDescent="0.25">
      <c r="A2590" s="14">
        <v>2589</v>
      </c>
      <c r="B2590" s="14" t="e">
        <f>VLOOKUP('Ctrl+V'!#REF!,Data!$A$1:$B$200,2,0)</f>
        <v>#REF!</v>
      </c>
      <c r="C2590" s="19" t="e">
        <f>'Ctrl+V'!#REF!</f>
        <v>#REF!</v>
      </c>
      <c r="D2590" s="20" t="e">
        <f>'Ctrl+V'!#REF!</f>
        <v>#REF!</v>
      </c>
      <c r="E2590" s="14" t="e">
        <f>'Ctrl+V'!#REF!</f>
        <v>#REF!</v>
      </c>
      <c r="F2590" s="14" t="e">
        <f t="shared" si="83"/>
        <v>#REF!</v>
      </c>
      <c r="G2590" s="14" t="e">
        <f>VLOOKUP(F2590,'Time Chart'!$A$1:$D$25,4,0)</f>
        <v>#REF!</v>
      </c>
      <c r="H2590" s="21" t="e">
        <f>'Ctrl+V'!#REF!</f>
        <v>#REF!</v>
      </c>
      <c r="K2590" s="14" t="str">
        <f t="shared" si="84"/>
        <v>Salida</v>
      </c>
    </row>
    <row r="2591" spans="1:11" x14ac:dyDescent="0.25">
      <c r="A2591" s="14">
        <v>2590</v>
      </c>
      <c r="B2591" s="14" t="e">
        <f>VLOOKUP('Ctrl+V'!#REF!,Data!$A$1:$B$200,2,0)</f>
        <v>#REF!</v>
      </c>
      <c r="C2591" s="19" t="e">
        <f>'Ctrl+V'!#REF!</f>
        <v>#REF!</v>
      </c>
      <c r="D2591" s="20" t="e">
        <f>'Ctrl+V'!#REF!</f>
        <v>#REF!</v>
      </c>
      <c r="E2591" s="14" t="e">
        <f>'Ctrl+V'!#REF!</f>
        <v>#REF!</v>
      </c>
      <c r="F2591" s="14" t="e">
        <f t="shared" si="83"/>
        <v>#REF!</v>
      </c>
      <c r="G2591" s="14" t="e">
        <f>VLOOKUP(F2591,'Time Chart'!$A$1:$D$25,4,0)</f>
        <v>#REF!</v>
      </c>
      <c r="H2591" s="21" t="e">
        <f>'Ctrl+V'!#REF!</f>
        <v>#REF!</v>
      </c>
      <c r="K2591" s="14" t="str">
        <f t="shared" si="84"/>
        <v>Salida</v>
      </c>
    </row>
    <row r="2592" spans="1:11" x14ac:dyDescent="0.25">
      <c r="A2592" s="14">
        <v>2591</v>
      </c>
      <c r="B2592" s="14" t="e">
        <f>VLOOKUP('Ctrl+V'!#REF!,Data!$A$1:$B$200,2,0)</f>
        <v>#REF!</v>
      </c>
      <c r="C2592" s="19" t="e">
        <f>'Ctrl+V'!#REF!</f>
        <v>#REF!</v>
      </c>
      <c r="D2592" s="20" t="e">
        <f>'Ctrl+V'!#REF!</f>
        <v>#REF!</v>
      </c>
      <c r="E2592" s="14" t="e">
        <f>'Ctrl+V'!#REF!</f>
        <v>#REF!</v>
      </c>
      <c r="F2592" s="14" t="e">
        <f t="shared" si="83"/>
        <v>#REF!</v>
      </c>
      <c r="G2592" s="14" t="e">
        <f>VLOOKUP(F2592,'Time Chart'!$A$1:$D$25,4,0)</f>
        <v>#REF!</v>
      </c>
      <c r="H2592" s="21" t="e">
        <f>'Ctrl+V'!#REF!</f>
        <v>#REF!</v>
      </c>
      <c r="K2592" s="14" t="str">
        <f t="shared" si="84"/>
        <v>Salida</v>
      </c>
    </row>
    <row r="2593" spans="1:11" x14ac:dyDescent="0.25">
      <c r="A2593" s="14">
        <v>2592</v>
      </c>
      <c r="B2593" s="14" t="e">
        <f>VLOOKUP('Ctrl+V'!#REF!,Data!$A$1:$B$200,2,0)</f>
        <v>#REF!</v>
      </c>
      <c r="C2593" s="19" t="e">
        <f>'Ctrl+V'!#REF!</f>
        <v>#REF!</v>
      </c>
      <c r="D2593" s="20" t="e">
        <f>'Ctrl+V'!#REF!</f>
        <v>#REF!</v>
      </c>
      <c r="E2593" s="14" t="e">
        <f>'Ctrl+V'!#REF!</f>
        <v>#REF!</v>
      </c>
      <c r="F2593" s="14" t="e">
        <f t="shared" si="83"/>
        <v>#REF!</v>
      </c>
      <c r="G2593" s="14" t="e">
        <f>VLOOKUP(F2593,'Time Chart'!$A$1:$D$25,4,0)</f>
        <v>#REF!</v>
      </c>
      <c r="H2593" s="21" t="e">
        <f>'Ctrl+V'!#REF!</f>
        <v>#REF!</v>
      </c>
      <c r="K2593" s="14" t="str">
        <f t="shared" si="84"/>
        <v>Salida</v>
      </c>
    </row>
    <row r="2594" spans="1:11" x14ac:dyDescent="0.25">
      <c r="A2594" s="14">
        <v>2593</v>
      </c>
      <c r="B2594" s="14" t="e">
        <f>VLOOKUP('Ctrl+V'!#REF!,Data!$A$1:$B$200,2,0)</f>
        <v>#REF!</v>
      </c>
      <c r="C2594" s="19" t="e">
        <f>'Ctrl+V'!#REF!</f>
        <v>#REF!</v>
      </c>
      <c r="D2594" s="20" t="e">
        <f>'Ctrl+V'!#REF!</f>
        <v>#REF!</v>
      </c>
      <c r="E2594" s="14" t="e">
        <f>'Ctrl+V'!#REF!</f>
        <v>#REF!</v>
      </c>
      <c r="F2594" s="14" t="e">
        <f t="shared" si="83"/>
        <v>#REF!</v>
      </c>
      <c r="G2594" s="14" t="e">
        <f>VLOOKUP(F2594,'Time Chart'!$A$1:$D$25,4,0)</f>
        <v>#REF!</v>
      </c>
      <c r="H2594" s="21" t="e">
        <f>'Ctrl+V'!#REF!</f>
        <v>#REF!</v>
      </c>
      <c r="K2594" s="14" t="str">
        <f t="shared" si="84"/>
        <v>Salida</v>
      </c>
    </row>
    <row r="2595" spans="1:11" x14ac:dyDescent="0.25">
      <c r="A2595" s="14">
        <v>2594</v>
      </c>
      <c r="B2595" s="14" t="e">
        <f>VLOOKUP('Ctrl+V'!#REF!,Data!$A$1:$B$200,2,0)</f>
        <v>#REF!</v>
      </c>
      <c r="C2595" s="19" t="e">
        <f>'Ctrl+V'!#REF!</f>
        <v>#REF!</v>
      </c>
      <c r="D2595" s="20" t="e">
        <f>'Ctrl+V'!#REF!</f>
        <v>#REF!</v>
      </c>
      <c r="E2595" s="14" t="e">
        <f>'Ctrl+V'!#REF!</f>
        <v>#REF!</v>
      </c>
      <c r="F2595" s="14" t="e">
        <f t="shared" si="83"/>
        <v>#REF!</v>
      </c>
      <c r="G2595" s="14" t="e">
        <f>VLOOKUP(F2595,'Time Chart'!$A$1:$D$25,4,0)</f>
        <v>#REF!</v>
      </c>
      <c r="H2595" s="21" t="e">
        <f>'Ctrl+V'!#REF!</f>
        <v>#REF!</v>
      </c>
      <c r="K2595" s="14" t="str">
        <f t="shared" si="84"/>
        <v>Salida</v>
      </c>
    </row>
    <row r="2596" spans="1:11" x14ac:dyDescent="0.25">
      <c r="A2596" s="14">
        <v>2595</v>
      </c>
      <c r="B2596" s="14" t="e">
        <f>VLOOKUP('Ctrl+V'!#REF!,Data!$A$1:$B$200,2,0)</f>
        <v>#REF!</v>
      </c>
      <c r="C2596" s="19" t="e">
        <f>'Ctrl+V'!#REF!</f>
        <v>#REF!</v>
      </c>
      <c r="D2596" s="20" t="e">
        <f>'Ctrl+V'!#REF!</f>
        <v>#REF!</v>
      </c>
      <c r="E2596" s="14" t="e">
        <f>'Ctrl+V'!#REF!</f>
        <v>#REF!</v>
      </c>
      <c r="F2596" s="14" t="e">
        <f t="shared" si="83"/>
        <v>#REF!</v>
      </c>
      <c r="G2596" s="14" t="e">
        <f>VLOOKUP(F2596,'Time Chart'!$A$1:$D$25,4,0)</f>
        <v>#REF!</v>
      </c>
      <c r="H2596" s="21" t="e">
        <f>'Ctrl+V'!#REF!</f>
        <v>#REF!</v>
      </c>
      <c r="K2596" s="14" t="str">
        <f t="shared" si="84"/>
        <v>Salida</v>
      </c>
    </row>
    <row r="2597" spans="1:11" x14ac:dyDescent="0.25">
      <c r="A2597" s="14">
        <v>2596</v>
      </c>
      <c r="B2597" s="14" t="e">
        <f>VLOOKUP('Ctrl+V'!#REF!,Data!$A$1:$B$200,2,0)</f>
        <v>#REF!</v>
      </c>
      <c r="C2597" s="19" t="e">
        <f>'Ctrl+V'!#REF!</f>
        <v>#REF!</v>
      </c>
      <c r="D2597" s="20" t="e">
        <f>'Ctrl+V'!#REF!</f>
        <v>#REF!</v>
      </c>
      <c r="E2597" s="14" t="e">
        <f>'Ctrl+V'!#REF!</f>
        <v>#REF!</v>
      </c>
      <c r="F2597" s="14" t="e">
        <f t="shared" si="83"/>
        <v>#REF!</v>
      </c>
      <c r="G2597" s="14" t="e">
        <f>VLOOKUP(F2597,'Time Chart'!$A$1:$D$25,4,0)</f>
        <v>#REF!</v>
      </c>
      <c r="H2597" s="21" t="e">
        <f>'Ctrl+V'!#REF!</f>
        <v>#REF!</v>
      </c>
      <c r="K2597" s="14" t="str">
        <f t="shared" si="84"/>
        <v>Salida</v>
      </c>
    </row>
    <row r="2598" spans="1:11" x14ac:dyDescent="0.25">
      <c r="A2598" s="14">
        <v>2597</v>
      </c>
      <c r="B2598" s="14" t="e">
        <f>VLOOKUP('Ctrl+V'!#REF!,Data!$A$1:$B$200,2,0)</f>
        <v>#REF!</v>
      </c>
      <c r="C2598" s="19" t="e">
        <f>'Ctrl+V'!#REF!</f>
        <v>#REF!</v>
      </c>
      <c r="D2598" s="20" t="e">
        <f>'Ctrl+V'!#REF!</f>
        <v>#REF!</v>
      </c>
      <c r="E2598" s="14" t="e">
        <f>'Ctrl+V'!#REF!</f>
        <v>#REF!</v>
      </c>
      <c r="F2598" s="14" t="e">
        <f t="shared" si="83"/>
        <v>#REF!</v>
      </c>
      <c r="G2598" s="14" t="e">
        <f>VLOOKUP(F2598,'Time Chart'!$A$1:$D$25,4,0)</f>
        <v>#REF!</v>
      </c>
      <c r="H2598" s="21" t="e">
        <f>'Ctrl+V'!#REF!</f>
        <v>#REF!</v>
      </c>
      <c r="K2598" s="14" t="str">
        <f t="shared" si="84"/>
        <v>Salida</v>
      </c>
    </row>
    <row r="2599" spans="1:11" x14ac:dyDescent="0.25">
      <c r="A2599" s="14">
        <v>2598</v>
      </c>
      <c r="B2599" s="14" t="e">
        <f>VLOOKUP('Ctrl+V'!#REF!,Data!$A$1:$B$200,2,0)</f>
        <v>#REF!</v>
      </c>
      <c r="C2599" s="19" t="e">
        <f>'Ctrl+V'!#REF!</f>
        <v>#REF!</v>
      </c>
      <c r="D2599" s="20" t="e">
        <f>'Ctrl+V'!#REF!</f>
        <v>#REF!</v>
      </c>
      <c r="E2599" s="14" t="e">
        <f>'Ctrl+V'!#REF!</f>
        <v>#REF!</v>
      </c>
      <c r="F2599" s="14" t="e">
        <f t="shared" si="83"/>
        <v>#REF!</v>
      </c>
      <c r="G2599" s="14" t="e">
        <f>VLOOKUP(F2599,'Time Chart'!$A$1:$D$25,4,0)</f>
        <v>#REF!</v>
      </c>
      <c r="H2599" s="21" t="e">
        <f>'Ctrl+V'!#REF!</f>
        <v>#REF!</v>
      </c>
      <c r="K2599" s="14" t="str">
        <f t="shared" si="84"/>
        <v>Salida</v>
      </c>
    </row>
    <row r="2600" spans="1:11" x14ac:dyDescent="0.25">
      <c r="A2600" s="14">
        <v>2599</v>
      </c>
      <c r="B2600" s="14" t="e">
        <f>VLOOKUP('Ctrl+V'!#REF!,Data!$A$1:$B$200,2,0)</f>
        <v>#REF!</v>
      </c>
      <c r="C2600" s="19" t="e">
        <f>'Ctrl+V'!#REF!</f>
        <v>#REF!</v>
      </c>
      <c r="D2600" s="20" t="e">
        <f>'Ctrl+V'!#REF!</f>
        <v>#REF!</v>
      </c>
      <c r="E2600" s="14" t="e">
        <f>'Ctrl+V'!#REF!</f>
        <v>#REF!</v>
      </c>
      <c r="F2600" s="14" t="e">
        <f t="shared" si="83"/>
        <v>#REF!</v>
      </c>
      <c r="G2600" s="14" t="e">
        <f>VLOOKUP(F2600,'Time Chart'!$A$1:$D$25,4,0)</f>
        <v>#REF!</v>
      </c>
      <c r="H2600" s="21" t="e">
        <f>'Ctrl+V'!#REF!</f>
        <v>#REF!</v>
      </c>
      <c r="K2600" s="14" t="str">
        <f t="shared" si="84"/>
        <v>Salida</v>
      </c>
    </row>
    <row r="2601" spans="1:11" x14ac:dyDescent="0.25">
      <c r="A2601" s="14">
        <v>2600</v>
      </c>
      <c r="B2601" s="14" t="e">
        <f>VLOOKUP('Ctrl+V'!#REF!,Data!$A$1:$B$200,2,0)</f>
        <v>#REF!</v>
      </c>
      <c r="C2601" s="19" t="e">
        <f>'Ctrl+V'!#REF!</f>
        <v>#REF!</v>
      </c>
      <c r="D2601" s="20" t="e">
        <f>'Ctrl+V'!#REF!</f>
        <v>#REF!</v>
      </c>
      <c r="E2601" s="14" t="e">
        <f>'Ctrl+V'!#REF!</f>
        <v>#REF!</v>
      </c>
      <c r="F2601" s="14" t="e">
        <f t="shared" si="83"/>
        <v>#REF!</v>
      </c>
      <c r="G2601" s="14" t="e">
        <f>VLOOKUP(F2601,'Time Chart'!$A$1:$D$25,4,0)</f>
        <v>#REF!</v>
      </c>
      <c r="H2601" s="21" t="e">
        <f>'Ctrl+V'!#REF!</f>
        <v>#REF!</v>
      </c>
      <c r="K2601" s="14" t="str">
        <f t="shared" si="84"/>
        <v>Salida</v>
      </c>
    </row>
    <row r="2602" spans="1:11" x14ac:dyDescent="0.25">
      <c r="A2602" s="14">
        <v>2601</v>
      </c>
      <c r="B2602" s="14" t="e">
        <f>VLOOKUP('Ctrl+V'!#REF!,Data!$A$1:$B$200,2,0)</f>
        <v>#REF!</v>
      </c>
      <c r="C2602" s="19" t="e">
        <f>'Ctrl+V'!#REF!</f>
        <v>#REF!</v>
      </c>
      <c r="D2602" s="20" t="e">
        <f>'Ctrl+V'!#REF!</f>
        <v>#REF!</v>
      </c>
      <c r="E2602" s="14" t="e">
        <f>'Ctrl+V'!#REF!</f>
        <v>#REF!</v>
      </c>
      <c r="F2602" s="14" t="e">
        <f t="shared" si="83"/>
        <v>#REF!</v>
      </c>
      <c r="G2602" s="14" t="e">
        <f>VLOOKUP(F2602,'Time Chart'!$A$1:$D$25,4,0)</f>
        <v>#REF!</v>
      </c>
      <c r="H2602" s="21" t="e">
        <f>'Ctrl+V'!#REF!</f>
        <v>#REF!</v>
      </c>
      <c r="K2602" s="14" t="str">
        <f t="shared" si="84"/>
        <v>Salida</v>
      </c>
    </row>
    <row r="2603" spans="1:11" x14ac:dyDescent="0.25">
      <c r="A2603" s="14">
        <v>2602</v>
      </c>
      <c r="B2603" s="14" t="e">
        <f>VLOOKUP('Ctrl+V'!#REF!,Data!$A$1:$B$200,2,0)</f>
        <v>#REF!</v>
      </c>
      <c r="C2603" s="19" t="e">
        <f>'Ctrl+V'!#REF!</f>
        <v>#REF!</v>
      </c>
      <c r="D2603" s="20" t="e">
        <f>'Ctrl+V'!#REF!</f>
        <v>#REF!</v>
      </c>
      <c r="E2603" s="14" t="e">
        <f>'Ctrl+V'!#REF!</f>
        <v>#REF!</v>
      </c>
      <c r="F2603" s="14" t="e">
        <f t="shared" si="83"/>
        <v>#REF!</v>
      </c>
      <c r="G2603" s="14" t="e">
        <f>VLOOKUP(F2603,'Time Chart'!$A$1:$D$25,4,0)</f>
        <v>#REF!</v>
      </c>
      <c r="H2603" s="21" t="e">
        <f>'Ctrl+V'!#REF!</f>
        <v>#REF!</v>
      </c>
      <c r="K2603" s="14" t="str">
        <f t="shared" si="84"/>
        <v>Salida</v>
      </c>
    </row>
    <row r="2604" spans="1:11" x14ac:dyDescent="0.25">
      <c r="A2604" s="14">
        <v>2603</v>
      </c>
      <c r="B2604" s="14" t="e">
        <f>VLOOKUP('Ctrl+V'!#REF!,Data!$A$1:$B$200,2,0)</f>
        <v>#REF!</v>
      </c>
      <c r="C2604" s="19" t="e">
        <f>'Ctrl+V'!#REF!</f>
        <v>#REF!</v>
      </c>
      <c r="D2604" s="20" t="e">
        <f>'Ctrl+V'!#REF!</f>
        <v>#REF!</v>
      </c>
      <c r="E2604" s="14" t="e">
        <f>'Ctrl+V'!#REF!</f>
        <v>#REF!</v>
      </c>
      <c r="F2604" s="14" t="e">
        <f t="shared" si="83"/>
        <v>#REF!</v>
      </c>
      <c r="G2604" s="14" t="e">
        <f>VLOOKUP(F2604,'Time Chart'!$A$1:$D$25,4,0)</f>
        <v>#REF!</v>
      </c>
      <c r="H2604" s="21" t="e">
        <f>'Ctrl+V'!#REF!</f>
        <v>#REF!</v>
      </c>
      <c r="K2604" s="14" t="str">
        <f t="shared" si="84"/>
        <v>Salida</v>
      </c>
    </row>
    <row r="2605" spans="1:11" x14ac:dyDescent="0.25">
      <c r="A2605" s="14">
        <v>2604</v>
      </c>
      <c r="B2605" s="14" t="e">
        <f>VLOOKUP('Ctrl+V'!#REF!,Data!$A$1:$B$200,2,0)</f>
        <v>#REF!</v>
      </c>
      <c r="C2605" s="19" t="e">
        <f>'Ctrl+V'!#REF!</f>
        <v>#REF!</v>
      </c>
      <c r="D2605" s="20" t="e">
        <f>'Ctrl+V'!#REF!</f>
        <v>#REF!</v>
      </c>
      <c r="E2605" s="14" t="e">
        <f>'Ctrl+V'!#REF!</f>
        <v>#REF!</v>
      </c>
      <c r="F2605" s="14" t="e">
        <f t="shared" si="83"/>
        <v>#REF!</v>
      </c>
      <c r="G2605" s="14" t="e">
        <f>VLOOKUP(F2605,'Time Chart'!$A$1:$D$25,4,0)</f>
        <v>#REF!</v>
      </c>
      <c r="H2605" s="21" t="e">
        <f>'Ctrl+V'!#REF!</f>
        <v>#REF!</v>
      </c>
      <c r="K2605" s="14" t="str">
        <f t="shared" si="84"/>
        <v>Salida</v>
      </c>
    </row>
    <row r="2606" spans="1:11" x14ac:dyDescent="0.25">
      <c r="A2606" s="14">
        <v>2605</v>
      </c>
      <c r="B2606" s="14" t="e">
        <f>VLOOKUP('Ctrl+V'!#REF!,Data!$A$1:$B$200,2,0)</f>
        <v>#REF!</v>
      </c>
      <c r="C2606" s="19" t="e">
        <f>'Ctrl+V'!#REF!</f>
        <v>#REF!</v>
      </c>
      <c r="D2606" s="20" t="e">
        <f>'Ctrl+V'!#REF!</f>
        <v>#REF!</v>
      </c>
      <c r="E2606" s="14" t="e">
        <f>'Ctrl+V'!#REF!</f>
        <v>#REF!</v>
      </c>
      <c r="F2606" s="14" t="e">
        <f t="shared" si="83"/>
        <v>#REF!</v>
      </c>
      <c r="G2606" s="14" t="e">
        <f>VLOOKUP(F2606,'Time Chart'!$A$1:$D$25,4,0)</f>
        <v>#REF!</v>
      </c>
      <c r="H2606" s="21" t="e">
        <f>'Ctrl+V'!#REF!</f>
        <v>#REF!</v>
      </c>
      <c r="K2606" s="14" t="str">
        <f t="shared" si="84"/>
        <v>Salida</v>
      </c>
    </row>
    <row r="2607" spans="1:11" x14ac:dyDescent="0.25">
      <c r="A2607" s="14">
        <v>2606</v>
      </c>
      <c r="B2607" s="14" t="e">
        <f>VLOOKUP('Ctrl+V'!#REF!,Data!$A$1:$B$200,2,0)</f>
        <v>#REF!</v>
      </c>
      <c r="C2607" s="19" t="e">
        <f>'Ctrl+V'!#REF!</f>
        <v>#REF!</v>
      </c>
      <c r="D2607" s="20" t="e">
        <f>'Ctrl+V'!#REF!</f>
        <v>#REF!</v>
      </c>
      <c r="E2607" s="14" t="e">
        <f>'Ctrl+V'!#REF!</f>
        <v>#REF!</v>
      </c>
      <c r="F2607" s="14" t="e">
        <f t="shared" si="83"/>
        <v>#REF!</v>
      </c>
      <c r="G2607" s="14" t="e">
        <f>VLOOKUP(F2607,'Time Chart'!$A$1:$D$25,4,0)</f>
        <v>#REF!</v>
      </c>
      <c r="H2607" s="21" t="e">
        <f>'Ctrl+V'!#REF!</f>
        <v>#REF!</v>
      </c>
      <c r="K2607" s="14" t="str">
        <f t="shared" si="84"/>
        <v>Salida</v>
      </c>
    </row>
    <row r="2608" spans="1:11" x14ac:dyDescent="0.25">
      <c r="A2608" s="14">
        <v>2607</v>
      </c>
      <c r="B2608" s="14" t="e">
        <f>VLOOKUP('Ctrl+V'!#REF!,Data!$A$1:$B$200,2,0)</f>
        <v>#REF!</v>
      </c>
      <c r="C2608" s="19" t="e">
        <f>'Ctrl+V'!#REF!</f>
        <v>#REF!</v>
      </c>
      <c r="D2608" s="20" t="e">
        <f>'Ctrl+V'!#REF!</f>
        <v>#REF!</v>
      </c>
      <c r="E2608" s="14" t="e">
        <f>'Ctrl+V'!#REF!</f>
        <v>#REF!</v>
      </c>
      <c r="F2608" s="14" t="e">
        <f t="shared" si="83"/>
        <v>#REF!</v>
      </c>
      <c r="G2608" s="14" t="e">
        <f>VLOOKUP(F2608,'Time Chart'!$A$1:$D$25,4,0)</f>
        <v>#REF!</v>
      </c>
      <c r="H2608" s="21" t="e">
        <f>'Ctrl+V'!#REF!</f>
        <v>#REF!</v>
      </c>
      <c r="K2608" s="14" t="str">
        <f t="shared" si="84"/>
        <v>Salida</v>
      </c>
    </row>
    <row r="2609" spans="1:11" x14ac:dyDescent="0.25">
      <c r="A2609" s="14">
        <v>2608</v>
      </c>
      <c r="B2609" s="14" t="e">
        <f>VLOOKUP('Ctrl+V'!#REF!,Data!$A$1:$B$200,2,0)</f>
        <v>#REF!</v>
      </c>
      <c r="C2609" s="19" t="e">
        <f>'Ctrl+V'!#REF!</f>
        <v>#REF!</v>
      </c>
      <c r="D2609" s="20" t="e">
        <f>'Ctrl+V'!#REF!</f>
        <v>#REF!</v>
      </c>
      <c r="E2609" s="14" t="e">
        <f>'Ctrl+V'!#REF!</f>
        <v>#REF!</v>
      </c>
      <c r="F2609" s="14" t="e">
        <f t="shared" ref="F2609:F2672" si="85">ROUNDDOWN(HOUR(C2609),1)+1</f>
        <v>#REF!</v>
      </c>
      <c r="G2609" s="14" t="e">
        <f>VLOOKUP(F2609,'Time Chart'!$A$1:$D$25,4,0)</f>
        <v>#REF!</v>
      </c>
      <c r="H2609" s="21" t="e">
        <f>'Ctrl+V'!#REF!</f>
        <v>#REF!</v>
      </c>
      <c r="K2609" s="14" t="str">
        <f t="shared" si="84"/>
        <v>Salida</v>
      </c>
    </row>
    <row r="2610" spans="1:11" x14ac:dyDescent="0.25">
      <c r="A2610" s="14">
        <v>2609</v>
      </c>
      <c r="B2610" s="14" t="e">
        <f>VLOOKUP('Ctrl+V'!#REF!,Data!$A$1:$B$200,2,0)</f>
        <v>#REF!</v>
      </c>
      <c r="C2610" s="19" t="e">
        <f>'Ctrl+V'!#REF!</f>
        <v>#REF!</v>
      </c>
      <c r="D2610" s="20" t="e">
        <f>'Ctrl+V'!#REF!</f>
        <v>#REF!</v>
      </c>
      <c r="E2610" s="14" t="e">
        <f>'Ctrl+V'!#REF!</f>
        <v>#REF!</v>
      </c>
      <c r="F2610" s="14" t="e">
        <f t="shared" si="85"/>
        <v>#REF!</v>
      </c>
      <c r="G2610" s="14" t="e">
        <f>VLOOKUP(F2610,'Time Chart'!$A$1:$D$25,4,0)</f>
        <v>#REF!</v>
      </c>
      <c r="H2610" s="21" t="e">
        <f>'Ctrl+V'!#REF!</f>
        <v>#REF!</v>
      </c>
      <c r="K2610" s="14" t="str">
        <f t="shared" si="84"/>
        <v>Salida</v>
      </c>
    </row>
    <row r="2611" spans="1:11" x14ac:dyDescent="0.25">
      <c r="A2611" s="14">
        <v>2610</v>
      </c>
      <c r="B2611" s="14" t="e">
        <f>VLOOKUP('Ctrl+V'!#REF!,Data!$A$1:$B$200,2,0)</f>
        <v>#REF!</v>
      </c>
      <c r="C2611" s="19" t="e">
        <f>'Ctrl+V'!#REF!</f>
        <v>#REF!</v>
      </c>
      <c r="D2611" s="20" t="e">
        <f>'Ctrl+V'!#REF!</f>
        <v>#REF!</v>
      </c>
      <c r="E2611" s="14" t="e">
        <f>'Ctrl+V'!#REF!</f>
        <v>#REF!</v>
      </c>
      <c r="F2611" s="14" t="e">
        <f t="shared" si="85"/>
        <v>#REF!</v>
      </c>
      <c r="G2611" s="14" t="e">
        <f>VLOOKUP(F2611,'Time Chart'!$A$1:$D$25,4,0)</f>
        <v>#REF!</v>
      </c>
      <c r="H2611" s="21" t="e">
        <f>'Ctrl+V'!#REF!</f>
        <v>#REF!</v>
      </c>
      <c r="K2611" s="14" t="str">
        <f t="shared" si="84"/>
        <v>Salida</v>
      </c>
    </row>
    <row r="2612" spans="1:11" x14ac:dyDescent="0.25">
      <c r="A2612" s="14">
        <v>2611</v>
      </c>
      <c r="B2612" s="14" t="e">
        <f>VLOOKUP('Ctrl+V'!#REF!,Data!$A$1:$B$200,2,0)</f>
        <v>#REF!</v>
      </c>
      <c r="C2612" s="19" t="e">
        <f>'Ctrl+V'!#REF!</f>
        <v>#REF!</v>
      </c>
      <c r="D2612" s="20" t="e">
        <f>'Ctrl+V'!#REF!</f>
        <v>#REF!</v>
      </c>
      <c r="E2612" s="14" t="e">
        <f>'Ctrl+V'!#REF!</f>
        <v>#REF!</v>
      </c>
      <c r="F2612" s="14" t="e">
        <f t="shared" si="85"/>
        <v>#REF!</v>
      </c>
      <c r="G2612" s="14" t="e">
        <f>VLOOKUP(F2612,'Time Chart'!$A$1:$D$25,4,0)</f>
        <v>#REF!</v>
      </c>
      <c r="H2612" s="21" t="e">
        <f>'Ctrl+V'!#REF!</f>
        <v>#REF!</v>
      </c>
      <c r="K2612" s="14" t="str">
        <f t="shared" si="84"/>
        <v>Salida</v>
      </c>
    </row>
    <row r="2613" spans="1:11" x14ac:dyDescent="0.25">
      <c r="A2613" s="14">
        <v>2612</v>
      </c>
      <c r="B2613" s="14" t="e">
        <f>VLOOKUP('Ctrl+V'!#REF!,Data!$A$1:$B$200,2,0)</f>
        <v>#REF!</v>
      </c>
      <c r="C2613" s="19" t="e">
        <f>'Ctrl+V'!#REF!</f>
        <v>#REF!</v>
      </c>
      <c r="D2613" s="20" t="e">
        <f>'Ctrl+V'!#REF!</f>
        <v>#REF!</v>
      </c>
      <c r="E2613" s="14" t="e">
        <f>'Ctrl+V'!#REF!</f>
        <v>#REF!</v>
      </c>
      <c r="F2613" s="14" t="e">
        <f t="shared" si="85"/>
        <v>#REF!</v>
      </c>
      <c r="G2613" s="14" t="e">
        <f>VLOOKUP(F2613,'Time Chart'!$A$1:$D$25,4,0)</f>
        <v>#REF!</v>
      </c>
      <c r="H2613" s="21" t="e">
        <f>'Ctrl+V'!#REF!</f>
        <v>#REF!</v>
      </c>
      <c r="K2613" s="14" t="str">
        <f t="shared" si="84"/>
        <v>Salida</v>
      </c>
    </row>
    <row r="2614" spans="1:11" x14ac:dyDescent="0.25">
      <c r="A2614" s="14">
        <v>2613</v>
      </c>
      <c r="B2614" s="14" t="e">
        <f>VLOOKUP('Ctrl+V'!#REF!,Data!$A$1:$B$200,2,0)</f>
        <v>#REF!</v>
      </c>
      <c r="C2614" s="19" t="e">
        <f>'Ctrl+V'!#REF!</f>
        <v>#REF!</v>
      </c>
      <c r="D2614" s="20" t="e">
        <f>'Ctrl+V'!#REF!</f>
        <v>#REF!</v>
      </c>
      <c r="E2614" s="14" t="e">
        <f>'Ctrl+V'!#REF!</f>
        <v>#REF!</v>
      </c>
      <c r="F2614" s="14" t="e">
        <f t="shared" si="85"/>
        <v>#REF!</v>
      </c>
      <c r="G2614" s="14" t="e">
        <f>VLOOKUP(F2614,'Time Chart'!$A$1:$D$25,4,0)</f>
        <v>#REF!</v>
      </c>
      <c r="H2614" s="21" t="e">
        <f>'Ctrl+V'!#REF!</f>
        <v>#REF!</v>
      </c>
      <c r="K2614" s="14" t="str">
        <f t="shared" si="84"/>
        <v>Salida</v>
      </c>
    </row>
    <row r="2615" spans="1:11" x14ac:dyDescent="0.25">
      <c r="A2615" s="14">
        <v>2614</v>
      </c>
      <c r="B2615" s="14" t="e">
        <f>VLOOKUP('Ctrl+V'!#REF!,Data!$A$1:$B$200,2,0)</f>
        <v>#REF!</v>
      </c>
      <c r="C2615" s="19" t="e">
        <f>'Ctrl+V'!#REF!</f>
        <v>#REF!</v>
      </c>
      <c r="D2615" s="20" t="e">
        <f>'Ctrl+V'!#REF!</f>
        <v>#REF!</v>
      </c>
      <c r="E2615" s="14" t="e">
        <f>'Ctrl+V'!#REF!</f>
        <v>#REF!</v>
      </c>
      <c r="F2615" s="14" t="e">
        <f t="shared" si="85"/>
        <v>#REF!</v>
      </c>
      <c r="G2615" s="14" t="e">
        <f>VLOOKUP(F2615,'Time Chart'!$A$1:$D$25,4,0)</f>
        <v>#REF!</v>
      </c>
      <c r="H2615" s="21" t="e">
        <f>'Ctrl+V'!#REF!</f>
        <v>#REF!</v>
      </c>
      <c r="K2615" s="14" t="str">
        <f t="shared" si="84"/>
        <v>Salida</v>
      </c>
    </row>
    <row r="2616" spans="1:11" x14ac:dyDescent="0.25">
      <c r="A2616" s="14">
        <v>2615</v>
      </c>
      <c r="B2616" s="14" t="e">
        <f>VLOOKUP('Ctrl+V'!#REF!,Data!$A$1:$B$200,2,0)</f>
        <v>#REF!</v>
      </c>
      <c r="C2616" s="19" t="e">
        <f>'Ctrl+V'!#REF!</f>
        <v>#REF!</v>
      </c>
      <c r="D2616" s="20" t="e">
        <f>'Ctrl+V'!#REF!</f>
        <v>#REF!</v>
      </c>
      <c r="E2616" s="14" t="e">
        <f>'Ctrl+V'!#REF!</f>
        <v>#REF!</v>
      </c>
      <c r="F2616" s="14" t="e">
        <f t="shared" si="85"/>
        <v>#REF!</v>
      </c>
      <c r="G2616" s="14" t="e">
        <f>VLOOKUP(F2616,'Time Chart'!$A$1:$D$25,4,0)</f>
        <v>#REF!</v>
      </c>
      <c r="H2616" s="21" t="e">
        <f>'Ctrl+V'!#REF!</f>
        <v>#REF!</v>
      </c>
      <c r="K2616" s="14" t="str">
        <f t="shared" si="84"/>
        <v>Salida</v>
      </c>
    </row>
    <row r="2617" spans="1:11" x14ac:dyDescent="0.25">
      <c r="A2617" s="14">
        <v>2616</v>
      </c>
      <c r="B2617" s="14" t="e">
        <f>VLOOKUP('Ctrl+V'!#REF!,Data!$A$1:$B$200,2,0)</f>
        <v>#REF!</v>
      </c>
      <c r="C2617" s="19" t="e">
        <f>'Ctrl+V'!#REF!</f>
        <v>#REF!</v>
      </c>
      <c r="D2617" s="20" t="e">
        <f>'Ctrl+V'!#REF!</f>
        <v>#REF!</v>
      </c>
      <c r="E2617" s="14" t="e">
        <f>'Ctrl+V'!#REF!</f>
        <v>#REF!</v>
      </c>
      <c r="F2617" s="14" t="e">
        <f t="shared" si="85"/>
        <v>#REF!</v>
      </c>
      <c r="G2617" s="14" t="e">
        <f>VLOOKUP(F2617,'Time Chart'!$A$1:$D$25,4,0)</f>
        <v>#REF!</v>
      </c>
      <c r="H2617" s="21" t="e">
        <f>'Ctrl+V'!#REF!</f>
        <v>#REF!</v>
      </c>
      <c r="K2617" s="14" t="str">
        <f t="shared" si="84"/>
        <v>Salida</v>
      </c>
    </row>
    <row r="2618" spans="1:11" x14ac:dyDescent="0.25">
      <c r="A2618" s="14">
        <v>2617</v>
      </c>
      <c r="B2618" s="14" t="e">
        <f>VLOOKUP('Ctrl+V'!#REF!,Data!$A$1:$B$200,2,0)</f>
        <v>#REF!</v>
      </c>
      <c r="C2618" s="19" t="e">
        <f>'Ctrl+V'!#REF!</f>
        <v>#REF!</v>
      </c>
      <c r="D2618" s="20" t="e">
        <f>'Ctrl+V'!#REF!</f>
        <v>#REF!</v>
      </c>
      <c r="E2618" s="14" t="e">
        <f>'Ctrl+V'!#REF!</f>
        <v>#REF!</v>
      </c>
      <c r="F2618" s="14" t="e">
        <f t="shared" si="85"/>
        <v>#REF!</v>
      </c>
      <c r="G2618" s="14" t="e">
        <f>VLOOKUP(F2618,'Time Chart'!$A$1:$D$25,4,0)</f>
        <v>#REF!</v>
      </c>
      <c r="H2618" s="21" t="e">
        <f>'Ctrl+V'!#REF!</f>
        <v>#REF!</v>
      </c>
      <c r="K2618" s="14" t="str">
        <f t="shared" si="84"/>
        <v>Salida</v>
      </c>
    </row>
    <row r="2619" spans="1:11" x14ac:dyDescent="0.25">
      <c r="A2619" s="14">
        <v>2618</v>
      </c>
      <c r="B2619" s="14" t="e">
        <f>VLOOKUP('Ctrl+V'!#REF!,Data!$A$1:$B$200,2,0)</f>
        <v>#REF!</v>
      </c>
      <c r="C2619" s="19" t="e">
        <f>'Ctrl+V'!#REF!</f>
        <v>#REF!</v>
      </c>
      <c r="D2619" s="20" t="e">
        <f>'Ctrl+V'!#REF!</f>
        <v>#REF!</v>
      </c>
      <c r="E2619" s="14" t="e">
        <f>'Ctrl+V'!#REF!</f>
        <v>#REF!</v>
      </c>
      <c r="F2619" s="14" t="e">
        <f t="shared" si="85"/>
        <v>#REF!</v>
      </c>
      <c r="G2619" s="14" t="e">
        <f>VLOOKUP(F2619,'Time Chart'!$A$1:$D$25,4,0)</f>
        <v>#REF!</v>
      </c>
      <c r="H2619" s="21" t="e">
        <f>'Ctrl+V'!#REF!</f>
        <v>#REF!</v>
      </c>
      <c r="K2619" s="14" t="str">
        <f t="shared" si="84"/>
        <v>Salida</v>
      </c>
    </row>
    <row r="2620" spans="1:11" x14ac:dyDescent="0.25">
      <c r="A2620" s="14">
        <v>2619</v>
      </c>
      <c r="B2620" s="14" t="e">
        <f>VLOOKUP('Ctrl+V'!#REF!,Data!$A$1:$B$200,2,0)</f>
        <v>#REF!</v>
      </c>
      <c r="C2620" s="19" t="e">
        <f>'Ctrl+V'!#REF!</f>
        <v>#REF!</v>
      </c>
      <c r="D2620" s="20" t="e">
        <f>'Ctrl+V'!#REF!</f>
        <v>#REF!</v>
      </c>
      <c r="E2620" s="14" t="e">
        <f>'Ctrl+V'!#REF!</f>
        <v>#REF!</v>
      </c>
      <c r="F2620" s="14" t="e">
        <f t="shared" si="85"/>
        <v>#REF!</v>
      </c>
      <c r="G2620" s="14" t="e">
        <f>VLOOKUP(F2620,'Time Chart'!$A$1:$D$25,4,0)</f>
        <v>#REF!</v>
      </c>
      <c r="H2620" s="21" t="e">
        <f>'Ctrl+V'!#REF!</f>
        <v>#REF!</v>
      </c>
      <c r="K2620" s="14" t="str">
        <f t="shared" si="84"/>
        <v>Salida</v>
      </c>
    </row>
    <row r="2621" spans="1:11" x14ac:dyDescent="0.25">
      <c r="A2621" s="14">
        <v>2620</v>
      </c>
      <c r="B2621" s="14" t="e">
        <f>VLOOKUP('Ctrl+V'!#REF!,Data!$A$1:$B$200,2,0)</f>
        <v>#REF!</v>
      </c>
      <c r="C2621" s="19" t="e">
        <f>'Ctrl+V'!#REF!</f>
        <v>#REF!</v>
      </c>
      <c r="D2621" s="20" t="e">
        <f>'Ctrl+V'!#REF!</f>
        <v>#REF!</v>
      </c>
      <c r="E2621" s="14" t="e">
        <f>'Ctrl+V'!#REF!</f>
        <v>#REF!</v>
      </c>
      <c r="F2621" s="14" t="e">
        <f t="shared" si="85"/>
        <v>#REF!</v>
      </c>
      <c r="G2621" s="14" t="e">
        <f>VLOOKUP(F2621,'Time Chart'!$A$1:$D$25,4,0)</f>
        <v>#REF!</v>
      </c>
      <c r="H2621" s="21" t="e">
        <f>'Ctrl+V'!#REF!</f>
        <v>#REF!</v>
      </c>
      <c r="K2621" s="14" t="str">
        <f t="shared" si="84"/>
        <v>Salida</v>
      </c>
    </row>
    <row r="2622" spans="1:11" x14ac:dyDescent="0.25">
      <c r="A2622" s="14">
        <v>2621</v>
      </c>
      <c r="B2622" s="14" t="e">
        <f>VLOOKUP('Ctrl+V'!#REF!,Data!$A$1:$B$200,2,0)</f>
        <v>#REF!</v>
      </c>
      <c r="C2622" s="19" t="e">
        <f>'Ctrl+V'!#REF!</f>
        <v>#REF!</v>
      </c>
      <c r="D2622" s="20" t="e">
        <f>'Ctrl+V'!#REF!</f>
        <v>#REF!</v>
      </c>
      <c r="E2622" s="14" t="e">
        <f>'Ctrl+V'!#REF!</f>
        <v>#REF!</v>
      </c>
      <c r="F2622" s="14" t="e">
        <f t="shared" si="85"/>
        <v>#REF!</v>
      </c>
      <c r="G2622" s="14" t="e">
        <f>VLOOKUP(F2622,'Time Chart'!$A$1:$D$25,4,0)</f>
        <v>#REF!</v>
      </c>
      <c r="H2622" s="21" t="e">
        <f>'Ctrl+V'!#REF!</f>
        <v>#REF!</v>
      </c>
      <c r="K2622" s="14" t="str">
        <f t="shared" si="84"/>
        <v>Salida</v>
      </c>
    </row>
    <row r="2623" spans="1:11" x14ac:dyDescent="0.25">
      <c r="A2623" s="14">
        <v>2622</v>
      </c>
      <c r="B2623" s="14" t="e">
        <f>VLOOKUP('Ctrl+V'!#REF!,Data!$A$1:$B$200,2,0)</f>
        <v>#REF!</v>
      </c>
      <c r="C2623" s="19" t="e">
        <f>'Ctrl+V'!#REF!</f>
        <v>#REF!</v>
      </c>
      <c r="D2623" s="20" t="e">
        <f>'Ctrl+V'!#REF!</f>
        <v>#REF!</v>
      </c>
      <c r="E2623" s="14" t="e">
        <f>'Ctrl+V'!#REF!</f>
        <v>#REF!</v>
      </c>
      <c r="F2623" s="14" t="e">
        <f t="shared" si="85"/>
        <v>#REF!</v>
      </c>
      <c r="G2623" s="14" t="e">
        <f>VLOOKUP(F2623,'Time Chart'!$A$1:$D$25,4,0)</f>
        <v>#REF!</v>
      </c>
      <c r="H2623" s="21" t="e">
        <f>'Ctrl+V'!#REF!</f>
        <v>#REF!</v>
      </c>
      <c r="K2623" s="14" t="str">
        <f t="shared" si="84"/>
        <v>Salida</v>
      </c>
    </row>
    <row r="2624" spans="1:11" x14ac:dyDescent="0.25">
      <c r="A2624" s="14">
        <v>2623</v>
      </c>
      <c r="B2624" s="14" t="e">
        <f>VLOOKUP('Ctrl+V'!#REF!,Data!$A$1:$B$200,2,0)</f>
        <v>#REF!</v>
      </c>
      <c r="C2624" s="19" t="e">
        <f>'Ctrl+V'!#REF!</f>
        <v>#REF!</v>
      </c>
      <c r="D2624" s="20" t="e">
        <f>'Ctrl+V'!#REF!</f>
        <v>#REF!</v>
      </c>
      <c r="E2624" s="14" t="e">
        <f>'Ctrl+V'!#REF!</f>
        <v>#REF!</v>
      </c>
      <c r="F2624" s="14" t="e">
        <f t="shared" si="85"/>
        <v>#REF!</v>
      </c>
      <c r="G2624" s="14" t="e">
        <f>VLOOKUP(F2624,'Time Chart'!$A$1:$D$25,4,0)</f>
        <v>#REF!</v>
      </c>
      <c r="H2624" s="21" t="e">
        <f>'Ctrl+V'!#REF!</f>
        <v>#REF!</v>
      </c>
      <c r="K2624" s="14" t="str">
        <f t="shared" si="84"/>
        <v>Salida</v>
      </c>
    </row>
    <row r="2625" spans="1:11" x14ac:dyDescent="0.25">
      <c r="A2625" s="14">
        <v>2624</v>
      </c>
      <c r="B2625" s="14" t="e">
        <f>VLOOKUP('Ctrl+V'!#REF!,Data!$A$1:$B$200,2,0)</f>
        <v>#REF!</v>
      </c>
      <c r="C2625" s="19" t="e">
        <f>'Ctrl+V'!#REF!</f>
        <v>#REF!</v>
      </c>
      <c r="D2625" s="20" t="e">
        <f>'Ctrl+V'!#REF!</f>
        <v>#REF!</v>
      </c>
      <c r="E2625" s="14" t="e">
        <f>'Ctrl+V'!#REF!</f>
        <v>#REF!</v>
      </c>
      <c r="F2625" s="14" t="e">
        <f t="shared" si="85"/>
        <v>#REF!</v>
      </c>
      <c r="G2625" s="14" t="e">
        <f>VLOOKUP(F2625,'Time Chart'!$A$1:$D$25,4,0)</f>
        <v>#REF!</v>
      </c>
      <c r="H2625" s="21" t="e">
        <f>'Ctrl+V'!#REF!</f>
        <v>#REF!</v>
      </c>
      <c r="K2625" s="14" t="str">
        <f t="shared" si="84"/>
        <v>Salida</v>
      </c>
    </row>
    <row r="2626" spans="1:11" x14ac:dyDescent="0.25">
      <c r="A2626" s="14">
        <v>2625</v>
      </c>
      <c r="B2626" s="14" t="e">
        <f>VLOOKUP('Ctrl+V'!#REF!,Data!$A$1:$B$200,2,0)</f>
        <v>#REF!</v>
      </c>
      <c r="C2626" s="19" t="e">
        <f>'Ctrl+V'!#REF!</f>
        <v>#REF!</v>
      </c>
      <c r="D2626" s="20" t="e">
        <f>'Ctrl+V'!#REF!</f>
        <v>#REF!</v>
      </c>
      <c r="E2626" s="14" t="e">
        <f>'Ctrl+V'!#REF!</f>
        <v>#REF!</v>
      </c>
      <c r="F2626" s="14" t="e">
        <f t="shared" si="85"/>
        <v>#REF!</v>
      </c>
      <c r="G2626" s="14" t="e">
        <f>VLOOKUP(F2626,'Time Chart'!$A$1:$D$25,4,0)</f>
        <v>#REF!</v>
      </c>
      <c r="H2626" s="21" t="e">
        <f>'Ctrl+V'!#REF!</f>
        <v>#REF!</v>
      </c>
      <c r="K2626" s="14" t="str">
        <f t="shared" si="84"/>
        <v>Salida</v>
      </c>
    </row>
    <row r="2627" spans="1:11" x14ac:dyDescent="0.25">
      <c r="A2627" s="14">
        <v>2626</v>
      </c>
      <c r="B2627" s="14" t="e">
        <f>VLOOKUP('Ctrl+V'!#REF!,Data!$A$1:$B$200,2,0)</f>
        <v>#REF!</v>
      </c>
      <c r="C2627" s="19" t="e">
        <f>'Ctrl+V'!#REF!</f>
        <v>#REF!</v>
      </c>
      <c r="D2627" s="20" t="e">
        <f>'Ctrl+V'!#REF!</f>
        <v>#REF!</v>
      </c>
      <c r="E2627" s="14" t="e">
        <f>'Ctrl+V'!#REF!</f>
        <v>#REF!</v>
      </c>
      <c r="F2627" s="14" t="e">
        <f t="shared" si="85"/>
        <v>#REF!</v>
      </c>
      <c r="G2627" s="14" t="e">
        <f>VLOOKUP(F2627,'Time Chart'!$A$1:$D$25,4,0)</f>
        <v>#REF!</v>
      </c>
      <c r="H2627" s="21" t="e">
        <f>'Ctrl+V'!#REF!</f>
        <v>#REF!</v>
      </c>
      <c r="K2627" s="14" t="str">
        <f t="shared" ref="K2627:K2690" si="86">IF(J2627="Santa Lucia","Llegada","Salida")</f>
        <v>Salida</v>
      </c>
    </row>
    <row r="2628" spans="1:11" x14ac:dyDescent="0.25">
      <c r="A2628" s="14">
        <v>2627</v>
      </c>
      <c r="B2628" s="14" t="e">
        <f>VLOOKUP('Ctrl+V'!#REF!,Data!$A$1:$B$200,2,0)</f>
        <v>#REF!</v>
      </c>
      <c r="C2628" s="19" t="e">
        <f>'Ctrl+V'!#REF!</f>
        <v>#REF!</v>
      </c>
      <c r="D2628" s="20" t="e">
        <f>'Ctrl+V'!#REF!</f>
        <v>#REF!</v>
      </c>
      <c r="E2628" s="14" t="e">
        <f>'Ctrl+V'!#REF!</f>
        <v>#REF!</v>
      </c>
      <c r="F2628" s="14" t="e">
        <f t="shared" si="85"/>
        <v>#REF!</v>
      </c>
      <c r="G2628" s="14" t="e">
        <f>VLOOKUP(F2628,'Time Chart'!$A$1:$D$25,4,0)</f>
        <v>#REF!</v>
      </c>
      <c r="H2628" s="21" t="e">
        <f>'Ctrl+V'!#REF!</f>
        <v>#REF!</v>
      </c>
      <c r="K2628" s="14" t="str">
        <f t="shared" si="86"/>
        <v>Salida</v>
      </c>
    </row>
    <row r="2629" spans="1:11" x14ac:dyDescent="0.25">
      <c r="A2629" s="14">
        <v>2628</v>
      </c>
      <c r="B2629" s="14" t="e">
        <f>VLOOKUP('Ctrl+V'!#REF!,Data!$A$1:$B$200,2,0)</f>
        <v>#REF!</v>
      </c>
      <c r="C2629" s="19" t="e">
        <f>'Ctrl+V'!#REF!</f>
        <v>#REF!</v>
      </c>
      <c r="D2629" s="20" t="e">
        <f>'Ctrl+V'!#REF!</f>
        <v>#REF!</v>
      </c>
      <c r="E2629" s="14" t="e">
        <f>'Ctrl+V'!#REF!</f>
        <v>#REF!</v>
      </c>
      <c r="F2629" s="14" t="e">
        <f t="shared" si="85"/>
        <v>#REF!</v>
      </c>
      <c r="G2629" s="14" t="e">
        <f>VLOOKUP(F2629,'Time Chart'!$A$1:$D$25,4,0)</f>
        <v>#REF!</v>
      </c>
      <c r="H2629" s="21" t="e">
        <f>'Ctrl+V'!#REF!</f>
        <v>#REF!</v>
      </c>
      <c r="K2629" s="14" t="str">
        <f t="shared" si="86"/>
        <v>Salida</v>
      </c>
    </row>
    <row r="2630" spans="1:11" x14ac:dyDescent="0.25">
      <c r="A2630" s="14">
        <v>2629</v>
      </c>
      <c r="B2630" s="14" t="e">
        <f>VLOOKUP('Ctrl+V'!#REF!,Data!$A$1:$B$200,2,0)</f>
        <v>#REF!</v>
      </c>
      <c r="C2630" s="19" t="e">
        <f>'Ctrl+V'!#REF!</f>
        <v>#REF!</v>
      </c>
      <c r="D2630" s="20" t="e">
        <f>'Ctrl+V'!#REF!</f>
        <v>#REF!</v>
      </c>
      <c r="E2630" s="14" t="e">
        <f>'Ctrl+V'!#REF!</f>
        <v>#REF!</v>
      </c>
      <c r="F2630" s="14" t="e">
        <f t="shared" si="85"/>
        <v>#REF!</v>
      </c>
      <c r="G2630" s="14" t="e">
        <f>VLOOKUP(F2630,'Time Chart'!$A$1:$D$25,4,0)</f>
        <v>#REF!</v>
      </c>
      <c r="H2630" s="21" t="e">
        <f>'Ctrl+V'!#REF!</f>
        <v>#REF!</v>
      </c>
      <c r="K2630" s="14" t="str">
        <f t="shared" si="86"/>
        <v>Salida</v>
      </c>
    </row>
    <row r="2631" spans="1:11" x14ac:dyDescent="0.25">
      <c r="A2631" s="14">
        <v>2630</v>
      </c>
      <c r="B2631" s="14" t="e">
        <f>VLOOKUP('Ctrl+V'!#REF!,Data!$A$1:$B$200,2,0)</f>
        <v>#REF!</v>
      </c>
      <c r="C2631" s="19" t="e">
        <f>'Ctrl+V'!#REF!</f>
        <v>#REF!</v>
      </c>
      <c r="D2631" s="20" t="e">
        <f>'Ctrl+V'!#REF!</f>
        <v>#REF!</v>
      </c>
      <c r="E2631" s="14" t="e">
        <f>'Ctrl+V'!#REF!</f>
        <v>#REF!</v>
      </c>
      <c r="F2631" s="14" t="e">
        <f t="shared" si="85"/>
        <v>#REF!</v>
      </c>
      <c r="G2631" s="14" t="e">
        <f>VLOOKUP(F2631,'Time Chart'!$A$1:$D$25,4,0)</f>
        <v>#REF!</v>
      </c>
      <c r="H2631" s="21" t="e">
        <f>'Ctrl+V'!#REF!</f>
        <v>#REF!</v>
      </c>
      <c r="K2631" s="14" t="str">
        <f t="shared" si="86"/>
        <v>Salida</v>
      </c>
    </row>
    <row r="2632" spans="1:11" x14ac:dyDescent="0.25">
      <c r="A2632" s="14">
        <v>2631</v>
      </c>
      <c r="B2632" s="14" t="e">
        <f>VLOOKUP('Ctrl+V'!#REF!,Data!$A$1:$B$200,2,0)</f>
        <v>#REF!</v>
      </c>
      <c r="C2632" s="19" t="e">
        <f>'Ctrl+V'!#REF!</f>
        <v>#REF!</v>
      </c>
      <c r="D2632" s="20" t="e">
        <f>'Ctrl+V'!#REF!</f>
        <v>#REF!</v>
      </c>
      <c r="E2632" s="14" t="e">
        <f>'Ctrl+V'!#REF!</f>
        <v>#REF!</v>
      </c>
      <c r="F2632" s="14" t="e">
        <f t="shared" si="85"/>
        <v>#REF!</v>
      </c>
      <c r="G2632" s="14" t="e">
        <f>VLOOKUP(F2632,'Time Chart'!$A$1:$D$25,4,0)</f>
        <v>#REF!</v>
      </c>
      <c r="H2632" s="21" t="e">
        <f>'Ctrl+V'!#REF!</f>
        <v>#REF!</v>
      </c>
      <c r="K2632" s="14" t="str">
        <f t="shared" si="86"/>
        <v>Salida</v>
      </c>
    </row>
    <row r="2633" spans="1:11" x14ac:dyDescent="0.25">
      <c r="A2633" s="14">
        <v>2632</v>
      </c>
      <c r="B2633" s="14" t="e">
        <f>VLOOKUP('Ctrl+V'!#REF!,Data!$A$1:$B$200,2,0)</f>
        <v>#REF!</v>
      </c>
      <c r="C2633" s="19" t="e">
        <f>'Ctrl+V'!#REF!</f>
        <v>#REF!</v>
      </c>
      <c r="D2633" s="20" t="e">
        <f>'Ctrl+V'!#REF!</f>
        <v>#REF!</v>
      </c>
      <c r="E2633" s="14" t="e">
        <f>'Ctrl+V'!#REF!</f>
        <v>#REF!</v>
      </c>
      <c r="F2633" s="14" t="e">
        <f t="shared" si="85"/>
        <v>#REF!</v>
      </c>
      <c r="G2633" s="14" t="e">
        <f>VLOOKUP(F2633,'Time Chart'!$A$1:$D$25,4,0)</f>
        <v>#REF!</v>
      </c>
      <c r="H2633" s="21" t="e">
        <f>'Ctrl+V'!#REF!</f>
        <v>#REF!</v>
      </c>
      <c r="K2633" s="14" t="str">
        <f t="shared" si="86"/>
        <v>Salida</v>
      </c>
    </row>
    <row r="2634" spans="1:11" x14ac:dyDescent="0.25">
      <c r="A2634" s="14">
        <v>2633</v>
      </c>
      <c r="B2634" s="14" t="e">
        <f>VLOOKUP('Ctrl+V'!#REF!,Data!$A$1:$B$200,2,0)</f>
        <v>#REF!</v>
      </c>
      <c r="C2634" s="19" t="e">
        <f>'Ctrl+V'!#REF!</f>
        <v>#REF!</v>
      </c>
      <c r="D2634" s="20" t="e">
        <f>'Ctrl+V'!#REF!</f>
        <v>#REF!</v>
      </c>
      <c r="E2634" s="14" t="e">
        <f>'Ctrl+V'!#REF!</f>
        <v>#REF!</v>
      </c>
      <c r="F2634" s="14" t="e">
        <f t="shared" si="85"/>
        <v>#REF!</v>
      </c>
      <c r="G2634" s="14" t="e">
        <f>VLOOKUP(F2634,'Time Chart'!$A$1:$D$25,4,0)</f>
        <v>#REF!</v>
      </c>
      <c r="H2634" s="21" t="e">
        <f>'Ctrl+V'!#REF!</f>
        <v>#REF!</v>
      </c>
      <c r="K2634" s="14" t="str">
        <f t="shared" si="86"/>
        <v>Salida</v>
      </c>
    </row>
    <row r="2635" spans="1:11" x14ac:dyDescent="0.25">
      <c r="A2635" s="14">
        <v>2634</v>
      </c>
      <c r="B2635" s="14" t="e">
        <f>VLOOKUP('Ctrl+V'!#REF!,Data!$A$1:$B$200,2,0)</f>
        <v>#REF!</v>
      </c>
      <c r="C2635" s="19" t="e">
        <f>'Ctrl+V'!#REF!</f>
        <v>#REF!</v>
      </c>
      <c r="D2635" s="20" t="e">
        <f>'Ctrl+V'!#REF!</f>
        <v>#REF!</v>
      </c>
      <c r="E2635" s="14" t="e">
        <f>'Ctrl+V'!#REF!</f>
        <v>#REF!</v>
      </c>
      <c r="F2635" s="14" t="e">
        <f t="shared" si="85"/>
        <v>#REF!</v>
      </c>
      <c r="G2635" s="14" t="e">
        <f>VLOOKUP(F2635,'Time Chart'!$A$1:$D$25,4,0)</f>
        <v>#REF!</v>
      </c>
      <c r="H2635" s="21" t="e">
        <f>'Ctrl+V'!#REF!</f>
        <v>#REF!</v>
      </c>
      <c r="K2635" s="14" t="str">
        <f t="shared" si="86"/>
        <v>Salida</v>
      </c>
    </row>
    <row r="2636" spans="1:11" x14ac:dyDescent="0.25">
      <c r="A2636" s="14">
        <v>2635</v>
      </c>
      <c r="B2636" s="14" t="e">
        <f>VLOOKUP('Ctrl+V'!#REF!,Data!$A$1:$B$200,2,0)</f>
        <v>#REF!</v>
      </c>
      <c r="C2636" s="19" t="e">
        <f>'Ctrl+V'!#REF!</f>
        <v>#REF!</v>
      </c>
      <c r="D2636" s="20" t="e">
        <f>'Ctrl+V'!#REF!</f>
        <v>#REF!</v>
      </c>
      <c r="E2636" s="14" t="e">
        <f>'Ctrl+V'!#REF!</f>
        <v>#REF!</v>
      </c>
      <c r="F2636" s="14" t="e">
        <f t="shared" si="85"/>
        <v>#REF!</v>
      </c>
      <c r="G2636" s="14" t="e">
        <f>VLOOKUP(F2636,'Time Chart'!$A$1:$D$25,4,0)</f>
        <v>#REF!</v>
      </c>
      <c r="H2636" s="21" t="e">
        <f>'Ctrl+V'!#REF!</f>
        <v>#REF!</v>
      </c>
      <c r="K2636" s="14" t="str">
        <f t="shared" si="86"/>
        <v>Salida</v>
      </c>
    </row>
    <row r="2637" spans="1:11" x14ac:dyDescent="0.25">
      <c r="A2637" s="14">
        <v>2636</v>
      </c>
      <c r="B2637" s="14" t="e">
        <f>VLOOKUP('Ctrl+V'!#REF!,Data!$A$1:$B$200,2,0)</f>
        <v>#REF!</v>
      </c>
      <c r="C2637" s="19" t="e">
        <f>'Ctrl+V'!#REF!</f>
        <v>#REF!</v>
      </c>
      <c r="D2637" s="20" t="e">
        <f>'Ctrl+V'!#REF!</f>
        <v>#REF!</v>
      </c>
      <c r="E2637" s="14" t="e">
        <f>'Ctrl+V'!#REF!</f>
        <v>#REF!</v>
      </c>
      <c r="F2637" s="14" t="e">
        <f t="shared" si="85"/>
        <v>#REF!</v>
      </c>
      <c r="G2637" s="14" t="e">
        <f>VLOOKUP(F2637,'Time Chart'!$A$1:$D$25,4,0)</f>
        <v>#REF!</v>
      </c>
      <c r="H2637" s="21" t="e">
        <f>'Ctrl+V'!#REF!</f>
        <v>#REF!</v>
      </c>
      <c r="K2637" s="14" t="str">
        <f t="shared" si="86"/>
        <v>Salida</v>
      </c>
    </row>
    <row r="2638" spans="1:11" x14ac:dyDescent="0.25">
      <c r="A2638" s="14">
        <v>2637</v>
      </c>
      <c r="B2638" s="14" t="e">
        <f>VLOOKUP('Ctrl+V'!#REF!,Data!$A$1:$B$200,2,0)</f>
        <v>#REF!</v>
      </c>
      <c r="C2638" s="19" t="e">
        <f>'Ctrl+V'!#REF!</f>
        <v>#REF!</v>
      </c>
      <c r="D2638" s="20" t="e">
        <f>'Ctrl+V'!#REF!</f>
        <v>#REF!</v>
      </c>
      <c r="E2638" s="14" t="e">
        <f>'Ctrl+V'!#REF!</f>
        <v>#REF!</v>
      </c>
      <c r="F2638" s="14" t="e">
        <f t="shared" si="85"/>
        <v>#REF!</v>
      </c>
      <c r="G2638" s="14" t="e">
        <f>VLOOKUP(F2638,'Time Chart'!$A$1:$D$25,4,0)</f>
        <v>#REF!</v>
      </c>
      <c r="H2638" s="21" t="e">
        <f>'Ctrl+V'!#REF!</f>
        <v>#REF!</v>
      </c>
      <c r="K2638" s="14" t="str">
        <f t="shared" si="86"/>
        <v>Salida</v>
      </c>
    </row>
    <row r="2639" spans="1:11" x14ac:dyDescent="0.25">
      <c r="A2639" s="14">
        <v>2638</v>
      </c>
      <c r="B2639" s="14" t="e">
        <f>VLOOKUP('Ctrl+V'!#REF!,Data!$A$1:$B$200,2,0)</f>
        <v>#REF!</v>
      </c>
      <c r="C2639" s="19" t="e">
        <f>'Ctrl+V'!#REF!</f>
        <v>#REF!</v>
      </c>
      <c r="D2639" s="20" t="e">
        <f>'Ctrl+V'!#REF!</f>
        <v>#REF!</v>
      </c>
      <c r="E2639" s="14" t="e">
        <f>'Ctrl+V'!#REF!</f>
        <v>#REF!</v>
      </c>
      <c r="F2639" s="14" t="e">
        <f t="shared" si="85"/>
        <v>#REF!</v>
      </c>
      <c r="G2639" s="14" t="e">
        <f>VLOOKUP(F2639,'Time Chart'!$A$1:$D$25,4,0)</f>
        <v>#REF!</v>
      </c>
      <c r="H2639" s="21" t="e">
        <f>'Ctrl+V'!#REF!</f>
        <v>#REF!</v>
      </c>
      <c r="K2639" s="14" t="str">
        <f t="shared" si="86"/>
        <v>Salida</v>
      </c>
    </row>
    <row r="2640" spans="1:11" x14ac:dyDescent="0.25">
      <c r="A2640" s="14">
        <v>2639</v>
      </c>
      <c r="B2640" s="14" t="e">
        <f>VLOOKUP('Ctrl+V'!#REF!,Data!$A$1:$B$200,2,0)</f>
        <v>#REF!</v>
      </c>
      <c r="C2640" s="19" t="e">
        <f>'Ctrl+V'!#REF!</f>
        <v>#REF!</v>
      </c>
      <c r="D2640" s="20" t="e">
        <f>'Ctrl+V'!#REF!</f>
        <v>#REF!</v>
      </c>
      <c r="E2640" s="14" t="e">
        <f>'Ctrl+V'!#REF!</f>
        <v>#REF!</v>
      </c>
      <c r="F2640" s="14" t="e">
        <f t="shared" si="85"/>
        <v>#REF!</v>
      </c>
      <c r="G2640" s="14" t="e">
        <f>VLOOKUP(F2640,'Time Chart'!$A$1:$D$25,4,0)</f>
        <v>#REF!</v>
      </c>
      <c r="H2640" s="21" t="e">
        <f>'Ctrl+V'!#REF!</f>
        <v>#REF!</v>
      </c>
      <c r="K2640" s="14" t="str">
        <f t="shared" si="86"/>
        <v>Salida</v>
      </c>
    </row>
    <row r="2641" spans="1:11" x14ac:dyDescent="0.25">
      <c r="A2641" s="14">
        <v>2640</v>
      </c>
      <c r="B2641" s="14" t="e">
        <f>VLOOKUP('Ctrl+V'!#REF!,Data!$A$1:$B$200,2,0)</f>
        <v>#REF!</v>
      </c>
      <c r="C2641" s="19" t="e">
        <f>'Ctrl+V'!#REF!</f>
        <v>#REF!</v>
      </c>
      <c r="D2641" s="20" t="e">
        <f>'Ctrl+V'!#REF!</f>
        <v>#REF!</v>
      </c>
      <c r="E2641" s="14" t="e">
        <f>'Ctrl+V'!#REF!</f>
        <v>#REF!</v>
      </c>
      <c r="F2641" s="14" t="e">
        <f t="shared" si="85"/>
        <v>#REF!</v>
      </c>
      <c r="G2641" s="14" t="e">
        <f>VLOOKUP(F2641,'Time Chart'!$A$1:$D$25,4,0)</f>
        <v>#REF!</v>
      </c>
      <c r="H2641" s="21" t="e">
        <f>'Ctrl+V'!#REF!</f>
        <v>#REF!</v>
      </c>
      <c r="K2641" s="14" t="str">
        <f t="shared" si="86"/>
        <v>Salida</v>
      </c>
    </row>
    <row r="2642" spans="1:11" x14ac:dyDescent="0.25">
      <c r="A2642" s="14">
        <v>2641</v>
      </c>
      <c r="B2642" s="14" t="e">
        <f>VLOOKUP('Ctrl+V'!#REF!,Data!$A$1:$B$200,2,0)</f>
        <v>#REF!</v>
      </c>
      <c r="C2642" s="19" t="e">
        <f>'Ctrl+V'!#REF!</f>
        <v>#REF!</v>
      </c>
      <c r="D2642" s="20" t="e">
        <f>'Ctrl+V'!#REF!</f>
        <v>#REF!</v>
      </c>
      <c r="E2642" s="14" t="e">
        <f>'Ctrl+V'!#REF!</f>
        <v>#REF!</v>
      </c>
      <c r="F2642" s="14" t="e">
        <f t="shared" si="85"/>
        <v>#REF!</v>
      </c>
      <c r="G2642" s="14" t="e">
        <f>VLOOKUP(F2642,'Time Chart'!$A$1:$D$25,4,0)</f>
        <v>#REF!</v>
      </c>
      <c r="H2642" s="21" t="e">
        <f>'Ctrl+V'!#REF!</f>
        <v>#REF!</v>
      </c>
      <c r="K2642" s="14" t="str">
        <f t="shared" si="86"/>
        <v>Salida</v>
      </c>
    </row>
    <row r="2643" spans="1:11" x14ac:dyDescent="0.25">
      <c r="A2643" s="14">
        <v>2642</v>
      </c>
      <c r="B2643" s="14" t="e">
        <f>VLOOKUP('Ctrl+V'!#REF!,Data!$A$1:$B$200,2,0)</f>
        <v>#REF!</v>
      </c>
      <c r="C2643" s="19" t="e">
        <f>'Ctrl+V'!#REF!</f>
        <v>#REF!</v>
      </c>
      <c r="D2643" s="20" t="e">
        <f>'Ctrl+V'!#REF!</f>
        <v>#REF!</v>
      </c>
      <c r="E2643" s="14" t="e">
        <f>'Ctrl+V'!#REF!</f>
        <v>#REF!</v>
      </c>
      <c r="F2643" s="14" t="e">
        <f t="shared" si="85"/>
        <v>#REF!</v>
      </c>
      <c r="G2643" s="14" t="e">
        <f>VLOOKUP(F2643,'Time Chart'!$A$1:$D$25,4,0)</f>
        <v>#REF!</v>
      </c>
      <c r="H2643" s="21" t="e">
        <f>'Ctrl+V'!#REF!</f>
        <v>#REF!</v>
      </c>
      <c r="K2643" s="14" t="str">
        <f t="shared" si="86"/>
        <v>Salida</v>
      </c>
    </row>
    <row r="2644" spans="1:11" x14ac:dyDescent="0.25">
      <c r="A2644" s="14">
        <v>2643</v>
      </c>
      <c r="B2644" s="14" t="e">
        <f>VLOOKUP('Ctrl+V'!#REF!,Data!$A$1:$B$200,2,0)</f>
        <v>#REF!</v>
      </c>
      <c r="C2644" s="19" t="e">
        <f>'Ctrl+V'!#REF!</f>
        <v>#REF!</v>
      </c>
      <c r="D2644" s="20" t="e">
        <f>'Ctrl+V'!#REF!</f>
        <v>#REF!</v>
      </c>
      <c r="E2644" s="14" t="e">
        <f>'Ctrl+V'!#REF!</f>
        <v>#REF!</v>
      </c>
      <c r="F2644" s="14" t="e">
        <f t="shared" si="85"/>
        <v>#REF!</v>
      </c>
      <c r="G2644" s="14" t="e">
        <f>VLOOKUP(F2644,'Time Chart'!$A$1:$D$25,4,0)</f>
        <v>#REF!</v>
      </c>
      <c r="H2644" s="21" t="e">
        <f>'Ctrl+V'!#REF!</f>
        <v>#REF!</v>
      </c>
      <c r="K2644" s="14" t="str">
        <f t="shared" si="86"/>
        <v>Salida</v>
      </c>
    </row>
    <row r="2645" spans="1:11" x14ac:dyDescent="0.25">
      <c r="A2645" s="14">
        <v>2644</v>
      </c>
      <c r="B2645" s="14" t="e">
        <f>VLOOKUP('Ctrl+V'!#REF!,Data!$A$1:$B$200,2,0)</f>
        <v>#REF!</v>
      </c>
      <c r="C2645" s="19" t="e">
        <f>'Ctrl+V'!#REF!</f>
        <v>#REF!</v>
      </c>
      <c r="D2645" s="20" t="e">
        <f>'Ctrl+V'!#REF!</f>
        <v>#REF!</v>
      </c>
      <c r="E2645" s="14" t="e">
        <f>'Ctrl+V'!#REF!</f>
        <v>#REF!</v>
      </c>
      <c r="F2645" s="14" t="e">
        <f t="shared" si="85"/>
        <v>#REF!</v>
      </c>
      <c r="G2645" s="14" t="e">
        <f>VLOOKUP(F2645,'Time Chart'!$A$1:$D$25,4,0)</f>
        <v>#REF!</v>
      </c>
      <c r="H2645" s="21" t="e">
        <f>'Ctrl+V'!#REF!</f>
        <v>#REF!</v>
      </c>
      <c r="K2645" s="14" t="str">
        <f t="shared" si="86"/>
        <v>Salida</v>
      </c>
    </row>
    <row r="2646" spans="1:11" x14ac:dyDescent="0.25">
      <c r="A2646" s="14">
        <v>2645</v>
      </c>
      <c r="B2646" s="14" t="e">
        <f>VLOOKUP('Ctrl+V'!#REF!,Data!$A$1:$B$200,2,0)</f>
        <v>#REF!</v>
      </c>
      <c r="C2646" s="19" t="e">
        <f>'Ctrl+V'!#REF!</f>
        <v>#REF!</v>
      </c>
      <c r="D2646" s="20" t="e">
        <f>'Ctrl+V'!#REF!</f>
        <v>#REF!</v>
      </c>
      <c r="E2646" s="14" t="e">
        <f>'Ctrl+V'!#REF!</f>
        <v>#REF!</v>
      </c>
      <c r="F2646" s="14" t="e">
        <f t="shared" si="85"/>
        <v>#REF!</v>
      </c>
      <c r="G2646" s="14" t="e">
        <f>VLOOKUP(F2646,'Time Chart'!$A$1:$D$25,4,0)</f>
        <v>#REF!</v>
      </c>
      <c r="H2646" s="21" t="e">
        <f>'Ctrl+V'!#REF!</f>
        <v>#REF!</v>
      </c>
      <c r="K2646" s="14" t="str">
        <f t="shared" si="86"/>
        <v>Salida</v>
      </c>
    </row>
    <row r="2647" spans="1:11" x14ac:dyDescent="0.25">
      <c r="A2647" s="14">
        <v>2646</v>
      </c>
      <c r="B2647" s="14" t="e">
        <f>VLOOKUP('Ctrl+V'!#REF!,Data!$A$1:$B$200,2,0)</f>
        <v>#REF!</v>
      </c>
      <c r="C2647" s="19" t="e">
        <f>'Ctrl+V'!#REF!</f>
        <v>#REF!</v>
      </c>
      <c r="D2647" s="20" t="e">
        <f>'Ctrl+V'!#REF!</f>
        <v>#REF!</v>
      </c>
      <c r="E2647" s="14" t="e">
        <f>'Ctrl+V'!#REF!</f>
        <v>#REF!</v>
      </c>
      <c r="F2647" s="14" t="e">
        <f t="shared" si="85"/>
        <v>#REF!</v>
      </c>
      <c r="G2647" s="14" t="e">
        <f>VLOOKUP(F2647,'Time Chart'!$A$1:$D$25,4,0)</f>
        <v>#REF!</v>
      </c>
      <c r="H2647" s="21" t="e">
        <f>'Ctrl+V'!#REF!</f>
        <v>#REF!</v>
      </c>
      <c r="K2647" s="14" t="str">
        <f t="shared" si="86"/>
        <v>Salida</v>
      </c>
    </row>
    <row r="2648" spans="1:11" x14ac:dyDescent="0.25">
      <c r="A2648" s="14">
        <v>2647</v>
      </c>
      <c r="B2648" s="14" t="e">
        <f>VLOOKUP('Ctrl+V'!#REF!,Data!$A$1:$B$200,2,0)</f>
        <v>#REF!</v>
      </c>
      <c r="C2648" s="19" t="e">
        <f>'Ctrl+V'!#REF!</f>
        <v>#REF!</v>
      </c>
      <c r="D2648" s="20" t="e">
        <f>'Ctrl+V'!#REF!</f>
        <v>#REF!</v>
      </c>
      <c r="E2648" s="14" t="e">
        <f>'Ctrl+V'!#REF!</f>
        <v>#REF!</v>
      </c>
      <c r="F2648" s="14" t="e">
        <f t="shared" si="85"/>
        <v>#REF!</v>
      </c>
      <c r="G2648" s="14" t="e">
        <f>VLOOKUP(F2648,'Time Chart'!$A$1:$D$25,4,0)</f>
        <v>#REF!</v>
      </c>
      <c r="H2648" s="21" t="e">
        <f>'Ctrl+V'!#REF!</f>
        <v>#REF!</v>
      </c>
      <c r="K2648" s="14" t="str">
        <f t="shared" si="86"/>
        <v>Salida</v>
      </c>
    </row>
    <row r="2649" spans="1:11" x14ac:dyDescent="0.25">
      <c r="A2649" s="14">
        <v>2648</v>
      </c>
      <c r="B2649" s="14" t="e">
        <f>VLOOKUP('Ctrl+V'!#REF!,Data!$A$1:$B$200,2,0)</f>
        <v>#REF!</v>
      </c>
      <c r="C2649" s="19" t="e">
        <f>'Ctrl+V'!#REF!</f>
        <v>#REF!</v>
      </c>
      <c r="D2649" s="20" t="e">
        <f>'Ctrl+V'!#REF!</f>
        <v>#REF!</v>
      </c>
      <c r="E2649" s="14" t="e">
        <f>'Ctrl+V'!#REF!</f>
        <v>#REF!</v>
      </c>
      <c r="F2649" s="14" t="e">
        <f t="shared" si="85"/>
        <v>#REF!</v>
      </c>
      <c r="G2649" s="14" t="e">
        <f>VLOOKUP(F2649,'Time Chart'!$A$1:$D$25,4,0)</f>
        <v>#REF!</v>
      </c>
      <c r="H2649" s="21" t="e">
        <f>'Ctrl+V'!#REF!</f>
        <v>#REF!</v>
      </c>
      <c r="K2649" s="14" t="str">
        <f t="shared" si="86"/>
        <v>Salida</v>
      </c>
    </row>
    <row r="2650" spans="1:11" x14ac:dyDescent="0.25">
      <c r="A2650" s="14">
        <v>2649</v>
      </c>
      <c r="B2650" s="14" t="e">
        <f>VLOOKUP('Ctrl+V'!#REF!,Data!$A$1:$B$200,2,0)</f>
        <v>#REF!</v>
      </c>
      <c r="C2650" s="19" t="e">
        <f>'Ctrl+V'!#REF!</f>
        <v>#REF!</v>
      </c>
      <c r="D2650" s="20" t="e">
        <f>'Ctrl+V'!#REF!</f>
        <v>#REF!</v>
      </c>
      <c r="E2650" s="14" t="e">
        <f>'Ctrl+V'!#REF!</f>
        <v>#REF!</v>
      </c>
      <c r="F2650" s="14" t="e">
        <f t="shared" si="85"/>
        <v>#REF!</v>
      </c>
      <c r="G2650" s="14" t="e">
        <f>VLOOKUP(F2650,'Time Chart'!$A$1:$D$25,4,0)</f>
        <v>#REF!</v>
      </c>
      <c r="H2650" s="21" t="e">
        <f>'Ctrl+V'!#REF!</f>
        <v>#REF!</v>
      </c>
      <c r="K2650" s="14" t="str">
        <f t="shared" si="86"/>
        <v>Salida</v>
      </c>
    </row>
    <row r="2651" spans="1:11" x14ac:dyDescent="0.25">
      <c r="A2651" s="14">
        <v>2650</v>
      </c>
      <c r="B2651" s="14" t="e">
        <f>VLOOKUP('Ctrl+V'!#REF!,Data!$A$1:$B$200,2,0)</f>
        <v>#REF!</v>
      </c>
      <c r="C2651" s="19" t="e">
        <f>'Ctrl+V'!#REF!</f>
        <v>#REF!</v>
      </c>
      <c r="D2651" s="20" t="e">
        <f>'Ctrl+V'!#REF!</f>
        <v>#REF!</v>
      </c>
      <c r="E2651" s="14" t="e">
        <f>'Ctrl+V'!#REF!</f>
        <v>#REF!</v>
      </c>
      <c r="F2651" s="14" t="e">
        <f t="shared" si="85"/>
        <v>#REF!</v>
      </c>
      <c r="G2651" s="14" t="e">
        <f>VLOOKUP(F2651,'Time Chart'!$A$1:$D$25,4,0)</f>
        <v>#REF!</v>
      </c>
      <c r="H2651" s="21" t="e">
        <f>'Ctrl+V'!#REF!</f>
        <v>#REF!</v>
      </c>
      <c r="K2651" s="14" t="str">
        <f t="shared" si="86"/>
        <v>Salida</v>
      </c>
    </row>
    <row r="2652" spans="1:11" x14ac:dyDescent="0.25">
      <c r="A2652" s="14">
        <v>2651</v>
      </c>
      <c r="B2652" s="14" t="e">
        <f>VLOOKUP('Ctrl+V'!#REF!,Data!$A$1:$B$200,2,0)</f>
        <v>#REF!</v>
      </c>
      <c r="C2652" s="19" t="e">
        <f>'Ctrl+V'!#REF!</f>
        <v>#REF!</v>
      </c>
      <c r="D2652" s="20" t="e">
        <f>'Ctrl+V'!#REF!</f>
        <v>#REF!</v>
      </c>
      <c r="E2652" s="14" t="e">
        <f>'Ctrl+V'!#REF!</f>
        <v>#REF!</v>
      </c>
      <c r="F2652" s="14" t="e">
        <f t="shared" si="85"/>
        <v>#REF!</v>
      </c>
      <c r="G2652" s="14" t="e">
        <f>VLOOKUP(F2652,'Time Chart'!$A$1:$D$25,4,0)</f>
        <v>#REF!</v>
      </c>
      <c r="H2652" s="21" t="e">
        <f>'Ctrl+V'!#REF!</f>
        <v>#REF!</v>
      </c>
      <c r="K2652" s="14" t="str">
        <f t="shared" si="86"/>
        <v>Salida</v>
      </c>
    </row>
    <row r="2653" spans="1:11" x14ac:dyDescent="0.25">
      <c r="A2653" s="14">
        <v>2652</v>
      </c>
      <c r="B2653" s="14" t="e">
        <f>VLOOKUP('Ctrl+V'!#REF!,Data!$A$1:$B$200,2,0)</f>
        <v>#REF!</v>
      </c>
      <c r="C2653" s="19" t="e">
        <f>'Ctrl+V'!#REF!</f>
        <v>#REF!</v>
      </c>
      <c r="D2653" s="20" t="e">
        <f>'Ctrl+V'!#REF!</f>
        <v>#REF!</v>
      </c>
      <c r="E2653" s="14" t="e">
        <f>'Ctrl+V'!#REF!</f>
        <v>#REF!</v>
      </c>
      <c r="F2653" s="14" t="e">
        <f t="shared" si="85"/>
        <v>#REF!</v>
      </c>
      <c r="G2653" s="14" t="e">
        <f>VLOOKUP(F2653,'Time Chart'!$A$1:$D$25,4,0)</f>
        <v>#REF!</v>
      </c>
      <c r="H2653" s="21" t="e">
        <f>'Ctrl+V'!#REF!</f>
        <v>#REF!</v>
      </c>
      <c r="K2653" s="14" t="str">
        <f t="shared" si="86"/>
        <v>Salida</v>
      </c>
    </row>
    <row r="2654" spans="1:11" x14ac:dyDescent="0.25">
      <c r="A2654" s="14">
        <v>2653</v>
      </c>
      <c r="B2654" s="14" t="e">
        <f>VLOOKUP('Ctrl+V'!#REF!,Data!$A$1:$B$200,2,0)</f>
        <v>#REF!</v>
      </c>
      <c r="C2654" s="19" t="e">
        <f>'Ctrl+V'!#REF!</f>
        <v>#REF!</v>
      </c>
      <c r="D2654" s="20" t="e">
        <f>'Ctrl+V'!#REF!</f>
        <v>#REF!</v>
      </c>
      <c r="E2654" s="14" t="e">
        <f>'Ctrl+V'!#REF!</f>
        <v>#REF!</v>
      </c>
      <c r="F2654" s="14" t="e">
        <f t="shared" si="85"/>
        <v>#REF!</v>
      </c>
      <c r="G2654" s="14" t="e">
        <f>VLOOKUP(F2654,'Time Chart'!$A$1:$D$25,4,0)</f>
        <v>#REF!</v>
      </c>
      <c r="H2654" s="21" t="e">
        <f>'Ctrl+V'!#REF!</f>
        <v>#REF!</v>
      </c>
      <c r="K2654" s="14" t="str">
        <f t="shared" si="86"/>
        <v>Salida</v>
      </c>
    </row>
    <row r="2655" spans="1:11" x14ac:dyDescent="0.25">
      <c r="A2655" s="14">
        <v>2654</v>
      </c>
      <c r="B2655" s="14" t="e">
        <f>VLOOKUP('Ctrl+V'!#REF!,Data!$A$1:$B$200,2,0)</f>
        <v>#REF!</v>
      </c>
      <c r="C2655" s="19" t="e">
        <f>'Ctrl+V'!#REF!</f>
        <v>#REF!</v>
      </c>
      <c r="D2655" s="20" t="e">
        <f>'Ctrl+V'!#REF!</f>
        <v>#REF!</v>
      </c>
      <c r="E2655" s="14" t="e">
        <f>'Ctrl+V'!#REF!</f>
        <v>#REF!</v>
      </c>
      <c r="F2655" s="14" t="e">
        <f t="shared" si="85"/>
        <v>#REF!</v>
      </c>
      <c r="G2655" s="14" t="e">
        <f>VLOOKUP(F2655,'Time Chart'!$A$1:$D$25,4,0)</f>
        <v>#REF!</v>
      </c>
      <c r="H2655" s="21" t="e">
        <f>'Ctrl+V'!#REF!</f>
        <v>#REF!</v>
      </c>
      <c r="K2655" s="14" t="str">
        <f t="shared" si="86"/>
        <v>Salida</v>
      </c>
    </row>
    <row r="2656" spans="1:11" x14ac:dyDescent="0.25">
      <c r="A2656" s="14">
        <v>2655</v>
      </c>
      <c r="B2656" s="14" t="e">
        <f>VLOOKUP('Ctrl+V'!#REF!,Data!$A$1:$B$200,2,0)</f>
        <v>#REF!</v>
      </c>
      <c r="C2656" s="19" t="e">
        <f>'Ctrl+V'!#REF!</f>
        <v>#REF!</v>
      </c>
      <c r="D2656" s="20" t="e">
        <f>'Ctrl+V'!#REF!</f>
        <v>#REF!</v>
      </c>
      <c r="E2656" s="14" t="e">
        <f>'Ctrl+V'!#REF!</f>
        <v>#REF!</v>
      </c>
      <c r="F2656" s="14" t="e">
        <f t="shared" si="85"/>
        <v>#REF!</v>
      </c>
      <c r="G2656" s="14" t="e">
        <f>VLOOKUP(F2656,'Time Chart'!$A$1:$D$25,4,0)</f>
        <v>#REF!</v>
      </c>
      <c r="H2656" s="21" t="e">
        <f>'Ctrl+V'!#REF!</f>
        <v>#REF!</v>
      </c>
      <c r="K2656" s="14" t="str">
        <f t="shared" si="86"/>
        <v>Salida</v>
      </c>
    </row>
    <row r="2657" spans="1:11" x14ac:dyDescent="0.25">
      <c r="A2657" s="14">
        <v>2656</v>
      </c>
      <c r="B2657" s="14" t="e">
        <f>VLOOKUP('Ctrl+V'!#REF!,Data!$A$1:$B$200,2,0)</f>
        <v>#REF!</v>
      </c>
      <c r="C2657" s="19" t="e">
        <f>'Ctrl+V'!#REF!</f>
        <v>#REF!</v>
      </c>
      <c r="D2657" s="20" t="e">
        <f>'Ctrl+V'!#REF!</f>
        <v>#REF!</v>
      </c>
      <c r="E2657" s="14" t="e">
        <f>'Ctrl+V'!#REF!</f>
        <v>#REF!</v>
      </c>
      <c r="F2657" s="14" t="e">
        <f t="shared" si="85"/>
        <v>#REF!</v>
      </c>
      <c r="G2657" s="14" t="e">
        <f>VLOOKUP(F2657,'Time Chart'!$A$1:$D$25,4,0)</f>
        <v>#REF!</v>
      </c>
      <c r="H2657" s="21" t="e">
        <f>'Ctrl+V'!#REF!</f>
        <v>#REF!</v>
      </c>
      <c r="K2657" s="14" t="str">
        <f t="shared" si="86"/>
        <v>Salida</v>
      </c>
    </row>
    <row r="2658" spans="1:11" x14ac:dyDescent="0.25">
      <c r="A2658" s="14">
        <v>2657</v>
      </c>
      <c r="B2658" s="14" t="e">
        <f>VLOOKUP('Ctrl+V'!#REF!,Data!$A$1:$B$200,2,0)</f>
        <v>#REF!</v>
      </c>
      <c r="C2658" s="19" t="e">
        <f>'Ctrl+V'!#REF!</f>
        <v>#REF!</v>
      </c>
      <c r="D2658" s="20" t="e">
        <f>'Ctrl+V'!#REF!</f>
        <v>#REF!</v>
      </c>
      <c r="E2658" s="14" t="e">
        <f>'Ctrl+V'!#REF!</f>
        <v>#REF!</v>
      </c>
      <c r="F2658" s="14" t="e">
        <f t="shared" si="85"/>
        <v>#REF!</v>
      </c>
      <c r="G2658" s="14" t="e">
        <f>VLOOKUP(F2658,'Time Chart'!$A$1:$D$25,4,0)</f>
        <v>#REF!</v>
      </c>
      <c r="H2658" s="21" t="e">
        <f>'Ctrl+V'!#REF!</f>
        <v>#REF!</v>
      </c>
      <c r="K2658" s="14" t="str">
        <f t="shared" si="86"/>
        <v>Salida</v>
      </c>
    </row>
    <row r="2659" spans="1:11" x14ac:dyDescent="0.25">
      <c r="A2659" s="14">
        <v>2658</v>
      </c>
      <c r="B2659" s="14" t="e">
        <f>VLOOKUP('Ctrl+V'!#REF!,Data!$A$1:$B$200,2,0)</f>
        <v>#REF!</v>
      </c>
      <c r="C2659" s="19" t="e">
        <f>'Ctrl+V'!#REF!</f>
        <v>#REF!</v>
      </c>
      <c r="D2659" s="20" t="e">
        <f>'Ctrl+V'!#REF!</f>
        <v>#REF!</v>
      </c>
      <c r="E2659" s="14" t="e">
        <f>'Ctrl+V'!#REF!</f>
        <v>#REF!</v>
      </c>
      <c r="F2659" s="14" t="e">
        <f t="shared" si="85"/>
        <v>#REF!</v>
      </c>
      <c r="G2659" s="14" t="e">
        <f>VLOOKUP(F2659,'Time Chart'!$A$1:$D$25,4,0)</f>
        <v>#REF!</v>
      </c>
      <c r="H2659" s="21" t="e">
        <f>'Ctrl+V'!#REF!</f>
        <v>#REF!</v>
      </c>
      <c r="K2659" s="14" t="str">
        <f t="shared" si="86"/>
        <v>Salida</v>
      </c>
    </row>
    <row r="2660" spans="1:11" x14ac:dyDescent="0.25">
      <c r="A2660" s="14">
        <v>2659</v>
      </c>
      <c r="B2660" s="14" t="e">
        <f>VLOOKUP('Ctrl+V'!#REF!,Data!$A$1:$B$200,2,0)</f>
        <v>#REF!</v>
      </c>
      <c r="C2660" s="19" t="e">
        <f>'Ctrl+V'!#REF!</f>
        <v>#REF!</v>
      </c>
      <c r="D2660" s="20" t="e">
        <f>'Ctrl+V'!#REF!</f>
        <v>#REF!</v>
      </c>
      <c r="E2660" s="14" t="e">
        <f>'Ctrl+V'!#REF!</f>
        <v>#REF!</v>
      </c>
      <c r="F2660" s="14" t="e">
        <f t="shared" si="85"/>
        <v>#REF!</v>
      </c>
      <c r="G2660" s="14" t="e">
        <f>VLOOKUP(F2660,'Time Chart'!$A$1:$D$25,4,0)</f>
        <v>#REF!</v>
      </c>
      <c r="H2660" s="21" t="e">
        <f>'Ctrl+V'!#REF!</f>
        <v>#REF!</v>
      </c>
      <c r="K2660" s="14" t="str">
        <f t="shared" si="86"/>
        <v>Salida</v>
      </c>
    </row>
    <row r="2661" spans="1:11" x14ac:dyDescent="0.25">
      <c r="A2661" s="14">
        <v>2660</v>
      </c>
      <c r="B2661" s="14" t="e">
        <f>VLOOKUP('Ctrl+V'!#REF!,Data!$A$1:$B$200,2,0)</f>
        <v>#REF!</v>
      </c>
      <c r="C2661" s="19" t="e">
        <f>'Ctrl+V'!#REF!</f>
        <v>#REF!</v>
      </c>
      <c r="D2661" s="20" t="e">
        <f>'Ctrl+V'!#REF!</f>
        <v>#REF!</v>
      </c>
      <c r="E2661" s="14" t="e">
        <f>'Ctrl+V'!#REF!</f>
        <v>#REF!</v>
      </c>
      <c r="F2661" s="14" t="e">
        <f t="shared" si="85"/>
        <v>#REF!</v>
      </c>
      <c r="G2661" s="14" t="e">
        <f>VLOOKUP(F2661,'Time Chart'!$A$1:$D$25,4,0)</f>
        <v>#REF!</v>
      </c>
      <c r="H2661" s="21" t="e">
        <f>'Ctrl+V'!#REF!</f>
        <v>#REF!</v>
      </c>
      <c r="K2661" s="14" t="str">
        <f t="shared" si="86"/>
        <v>Salida</v>
      </c>
    </row>
    <row r="2662" spans="1:11" x14ac:dyDescent="0.25">
      <c r="A2662" s="14">
        <v>2661</v>
      </c>
      <c r="B2662" s="14" t="e">
        <f>VLOOKUP('Ctrl+V'!#REF!,Data!$A$1:$B$200,2,0)</f>
        <v>#REF!</v>
      </c>
      <c r="C2662" s="19" t="e">
        <f>'Ctrl+V'!#REF!</f>
        <v>#REF!</v>
      </c>
      <c r="D2662" s="20" t="e">
        <f>'Ctrl+V'!#REF!</f>
        <v>#REF!</v>
      </c>
      <c r="E2662" s="14" t="e">
        <f>'Ctrl+V'!#REF!</f>
        <v>#REF!</v>
      </c>
      <c r="F2662" s="14" t="e">
        <f t="shared" si="85"/>
        <v>#REF!</v>
      </c>
      <c r="G2662" s="14" t="e">
        <f>VLOOKUP(F2662,'Time Chart'!$A$1:$D$25,4,0)</f>
        <v>#REF!</v>
      </c>
      <c r="H2662" s="21" t="e">
        <f>'Ctrl+V'!#REF!</f>
        <v>#REF!</v>
      </c>
      <c r="K2662" s="14" t="str">
        <f t="shared" si="86"/>
        <v>Salida</v>
      </c>
    </row>
    <row r="2663" spans="1:11" x14ac:dyDescent="0.25">
      <c r="A2663" s="14">
        <v>2662</v>
      </c>
      <c r="B2663" s="14" t="e">
        <f>VLOOKUP('Ctrl+V'!#REF!,Data!$A$1:$B$200,2,0)</f>
        <v>#REF!</v>
      </c>
      <c r="C2663" s="19" t="e">
        <f>'Ctrl+V'!#REF!</f>
        <v>#REF!</v>
      </c>
      <c r="D2663" s="20" t="e">
        <f>'Ctrl+V'!#REF!</f>
        <v>#REF!</v>
      </c>
      <c r="E2663" s="14" t="e">
        <f>'Ctrl+V'!#REF!</f>
        <v>#REF!</v>
      </c>
      <c r="F2663" s="14" t="e">
        <f t="shared" si="85"/>
        <v>#REF!</v>
      </c>
      <c r="G2663" s="14" t="e">
        <f>VLOOKUP(F2663,'Time Chart'!$A$1:$D$25,4,0)</f>
        <v>#REF!</v>
      </c>
      <c r="H2663" s="21" t="e">
        <f>'Ctrl+V'!#REF!</f>
        <v>#REF!</v>
      </c>
      <c r="K2663" s="14" t="str">
        <f t="shared" si="86"/>
        <v>Salida</v>
      </c>
    </row>
    <row r="2664" spans="1:11" x14ac:dyDescent="0.25">
      <c r="A2664" s="14">
        <v>2663</v>
      </c>
      <c r="B2664" s="14" t="e">
        <f>VLOOKUP('Ctrl+V'!#REF!,Data!$A$1:$B$200,2,0)</f>
        <v>#REF!</v>
      </c>
      <c r="C2664" s="19" t="e">
        <f>'Ctrl+V'!#REF!</f>
        <v>#REF!</v>
      </c>
      <c r="D2664" s="20" t="e">
        <f>'Ctrl+V'!#REF!</f>
        <v>#REF!</v>
      </c>
      <c r="E2664" s="14" t="e">
        <f>'Ctrl+V'!#REF!</f>
        <v>#REF!</v>
      </c>
      <c r="F2664" s="14" t="e">
        <f t="shared" si="85"/>
        <v>#REF!</v>
      </c>
      <c r="G2664" s="14" t="e">
        <f>VLOOKUP(F2664,'Time Chart'!$A$1:$D$25,4,0)</f>
        <v>#REF!</v>
      </c>
      <c r="H2664" s="21" t="e">
        <f>'Ctrl+V'!#REF!</f>
        <v>#REF!</v>
      </c>
      <c r="K2664" s="14" t="str">
        <f t="shared" si="86"/>
        <v>Salida</v>
      </c>
    </row>
    <row r="2665" spans="1:11" x14ac:dyDescent="0.25">
      <c r="A2665" s="14">
        <v>2664</v>
      </c>
      <c r="B2665" s="14" t="e">
        <f>VLOOKUP('Ctrl+V'!#REF!,Data!$A$1:$B$200,2,0)</f>
        <v>#REF!</v>
      </c>
      <c r="C2665" s="19" t="e">
        <f>'Ctrl+V'!#REF!</f>
        <v>#REF!</v>
      </c>
      <c r="D2665" s="20" t="e">
        <f>'Ctrl+V'!#REF!</f>
        <v>#REF!</v>
      </c>
      <c r="E2665" s="14" t="e">
        <f>'Ctrl+V'!#REF!</f>
        <v>#REF!</v>
      </c>
      <c r="F2665" s="14" t="e">
        <f t="shared" si="85"/>
        <v>#REF!</v>
      </c>
      <c r="G2665" s="14" t="e">
        <f>VLOOKUP(F2665,'Time Chart'!$A$1:$D$25,4,0)</f>
        <v>#REF!</v>
      </c>
      <c r="H2665" s="21" t="e">
        <f>'Ctrl+V'!#REF!</f>
        <v>#REF!</v>
      </c>
      <c r="K2665" s="14" t="str">
        <f t="shared" si="86"/>
        <v>Salida</v>
      </c>
    </row>
    <row r="2666" spans="1:11" x14ac:dyDescent="0.25">
      <c r="A2666" s="14">
        <v>2665</v>
      </c>
      <c r="B2666" s="14" t="e">
        <f>VLOOKUP('Ctrl+V'!#REF!,Data!$A$1:$B$200,2,0)</f>
        <v>#REF!</v>
      </c>
      <c r="C2666" s="19" t="e">
        <f>'Ctrl+V'!#REF!</f>
        <v>#REF!</v>
      </c>
      <c r="D2666" s="20" t="e">
        <f>'Ctrl+V'!#REF!</f>
        <v>#REF!</v>
      </c>
      <c r="E2666" s="14" t="e">
        <f>'Ctrl+V'!#REF!</f>
        <v>#REF!</v>
      </c>
      <c r="F2666" s="14" t="e">
        <f t="shared" si="85"/>
        <v>#REF!</v>
      </c>
      <c r="G2666" s="14" t="e">
        <f>VLOOKUP(F2666,'Time Chart'!$A$1:$D$25,4,0)</f>
        <v>#REF!</v>
      </c>
      <c r="H2666" s="21" t="e">
        <f>'Ctrl+V'!#REF!</f>
        <v>#REF!</v>
      </c>
      <c r="K2666" s="14" t="str">
        <f t="shared" si="86"/>
        <v>Salida</v>
      </c>
    </row>
    <row r="2667" spans="1:11" x14ac:dyDescent="0.25">
      <c r="A2667" s="14">
        <v>2666</v>
      </c>
      <c r="B2667" s="14" t="e">
        <f>VLOOKUP('Ctrl+V'!#REF!,Data!$A$1:$B$200,2,0)</f>
        <v>#REF!</v>
      </c>
      <c r="C2667" s="19" t="e">
        <f>'Ctrl+V'!#REF!</f>
        <v>#REF!</v>
      </c>
      <c r="D2667" s="20" t="e">
        <f>'Ctrl+V'!#REF!</f>
        <v>#REF!</v>
      </c>
      <c r="E2667" s="14" t="e">
        <f>'Ctrl+V'!#REF!</f>
        <v>#REF!</v>
      </c>
      <c r="F2667" s="14" t="e">
        <f t="shared" si="85"/>
        <v>#REF!</v>
      </c>
      <c r="G2667" s="14" t="e">
        <f>VLOOKUP(F2667,'Time Chart'!$A$1:$D$25,4,0)</f>
        <v>#REF!</v>
      </c>
      <c r="H2667" s="21" t="e">
        <f>'Ctrl+V'!#REF!</f>
        <v>#REF!</v>
      </c>
      <c r="K2667" s="14" t="str">
        <f t="shared" si="86"/>
        <v>Salida</v>
      </c>
    </row>
    <row r="2668" spans="1:11" x14ac:dyDescent="0.25">
      <c r="A2668" s="14">
        <v>2667</v>
      </c>
      <c r="B2668" s="14" t="e">
        <f>VLOOKUP('Ctrl+V'!#REF!,Data!$A$1:$B$200,2,0)</f>
        <v>#REF!</v>
      </c>
      <c r="C2668" s="19" t="e">
        <f>'Ctrl+V'!#REF!</f>
        <v>#REF!</v>
      </c>
      <c r="D2668" s="20" t="e">
        <f>'Ctrl+V'!#REF!</f>
        <v>#REF!</v>
      </c>
      <c r="E2668" s="14" t="e">
        <f>'Ctrl+V'!#REF!</f>
        <v>#REF!</v>
      </c>
      <c r="F2668" s="14" t="e">
        <f t="shared" si="85"/>
        <v>#REF!</v>
      </c>
      <c r="G2668" s="14" t="e">
        <f>VLOOKUP(F2668,'Time Chart'!$A$1:$D$25,4,0)</f>
        <v>#REF!</v>
      </c>
      <c r="H2668" s="21" t="e">
        <f>'Ctrl+V'!#REF!</f>
        <v>#REF!</v>
      </c>
      <c r="K2668" s="14" t="str">
        <f t="shared" si="86"/>
        <v>Salida</v>
      </c>
    </row>
    <row r="2669" spans="1:11" x14ac:dyDescent="0.25">
      <c r="A2669" s="14">
        <v>2668</v>
      </c>
      <c r="B2669" s="14" t="e">
        <f>VLOOKUP('Ctrl+V'!#REF!,Data!$A$1:$B$200,2,0)</f>
        <v>#REF!</v>
      </c>
      <c r="C2669" s="19" t="e">
        <f>'Ctrl+V'!#REF!</f>
        <v>#REF!</v>
      </c>
      <c r="D2669" s="20" t="e">
        <f>'Ctrl+V'!#REF!</f>
        <v>#REF!</v>
      </c>
      <c r="E2669" s="14" t="e">
        <f>'Ctrl+V'!#REF!</f>
        <v>#REF!</v>
      </c>
      <c r="F2669" s="14" t="e">
        <f t="shared" si="85"/>
        <v>#REF!</v>
      </c>
      <c r="G2669" s="14" t="e">
        <f>VLOOKUP(F2669,'Time Chart'!$A$1:$D$25,4,0)</f>
        <v>#REF!</v>
      </c>
      <c r="H2669" s="21" t="e">
        <f>'Ctrl+V'!#REF!</f>
        <v>#REF!</v>
      </c>
      <c r="K2669" s="14" t="str">
        <f t="shared" si="86"/>
        <v>Salida</v>
      </c>
    </row>
    <row r="2670" spans="1:11" x14ac:dyDescent="0.25">
      <c r="A2670" s="14">
        <v>2669</v>
      </c>
      <c r="B2670" s="14" t="e">
        <f>VLOOKUP('Ctrl+V'!#REF!,Data!$A$1:$B$200,2,0)</f>
        <v>#REF!</v>
      </c>
      <c r="C2670" s="19" t="e">
        <f>'Ctrl+V'!#REF!</f>
        <v>#REF!</v>
      </c>
      <c r="D2670" s="20" t="e">
        <f>'Ctrl+V'!#REF!</f>
        <v>#REF!</v>
      </c>
      <c r="E2670" s="14" t="e">
        <f>'Ctrl+V'!#REF!</f>
        <v>#REF!</v>
      </c>
      <c r="F2670" s="14" t="e">
        <f t="shared" si="85"/>
        <v>#REF!</v>
      </c>
      <c r="G2670" s="14" t="e">
        <f>VLOOKUP(F2670,'Time Chart'!$A$1:$D$25,4,0)</f>
        <v>#REF!</v>
      </c>
      <c r="H2670" s="21" t="e">
        <f>'Ctrl+V'!#REF!</f>
        <v>#REF!</v>
      </c>
      <c r="K2670" s="14" t="str">
        <f t="shared" si="86"/>
        <v>Salida</v>
      </c>
    </row>
    <row r="2671" spans="1:11" x14ac:dyDescent="0.25">
      <c r="A2671" s="14">
        <v>2670</v>
      </c>
      <c r="B2671" s="14" t="e">
        <f>VLOOKUP('Ctrl+V'!#REF!,Data!$A$1:$B$200,2,0)</f>
        <v>#REF!</v>
      </c>
      <c r="C2671" s="19" t="e">
        <f>'Ctrl+V'!#REF!</f>
        <v>#REF!</v>
      </c>
      <c r="D2671" s="20" t="e">
        <f>'Ctrl+V'!#REF!</f>
        <v>#REF!</v>
      </c>
      <c r="E2671" s="14" t="e">
        <f>'Ctrl+V'!#REF!</f>
        <v>#REF!</v>
      </c>
      <c r="F2671" s="14" t="e">
        <f t="shared" si="85"/>
        <v>#REF!</v>
      </c>
      <c r="G2671" s="14" t="e">
        <f>VLOOKUP(F2671,'Time Chart'!$A$1:$D$25,4,0)</f>
        <v>#REF!</v>
      </c>
      <c r="H2671" s="21" t="e">
        <f>'Ctrl+V'!#REF!</f>
        <v>#REF!</v>
      </c>
      <c r="K2671" s="14" t="str">
        <f t="shared" si="86"/>
        <v>Salida</v>
      </c>
    </row>
    <row r="2672" spans="1:11" x14ac:dyDescent="0.25">
      <c r="A2672" s="14">
        <v>2671</v>
      </c>
      <c r="B2672" s="14" t="e">
        <f>VLOOKUP('Ctrl+V'!#REF!,Data!$A$1:$B$200,2,0)</f>
        <v>#REF!</v>
      </c>
      <c r="C2672" s="19" t="e">
        <f>'Ctrl+V'!#REF!</f>
        <v>#REF!</v>
      </c>
      <c r="D2672" s="20" t="e">
        <f>'Ctrl+V'!#REF!</f>
        <v>#REF!</v>
      </c>
      <c r="E2672" s="14" t="e">
        <f>'Ctrl+V'!#REF!</f>
        <v>#REF!</v>
      </c>
      <c r="F2672" s="14" t="e">
        <f t="shared" si="85"/>
        <v>#REF!</v>
      </c>
      <c r="G2672" s="14" t="e">
        <f>VLOOKUP(F2672,'Time Chart'!$A$1:$D$25,4,0)</f>
        <v>#REF!</v>
      </c>
      <c r="H2672" s="21" t="e">
        <f>'Ctrl+V'!#REF!</f>
        <v>#REF!</v>
      </c>
      <c r="K2672" s="14" t="str">
        <f t="shared" si="86"/>
        <v>Salida</v>
      </c>
    </row>
    <row r="2673" spans="1:11" x14ac:dyDescent="0.25">
      <c r="A2673" s="14">
        <v>2672</v>
      </c>
      <c r="B2673" s="14" t="e">
        <f>VLOOKUP('Ctrl+V'!#REF!,Data!$A$1:$B$200,2,0)</f>
        <v>#REF!</v>
      </c>
      <c r="C2673" s="19" t="e">
        <f>'Ctrl+V'!#REF!</f>
        <v>#REF!</v>
      </c>
      <c r="D2673" s="20" t="e">
        <f>'Ctrl+V'!#REF!</f>
        <v>#REF!</v>
      </c>
      <c r="E2673" s="14" t="e">
        <f>'Ctrl+V'!#REF!</f>
        <v>#REF!</v>
      </c>
      <c r="F2673" s="14" t="e">
        <f t="shared" ref="F2673:F2736" si="87">ROUNDDOWN(HOUR(C2673),1)+1</f>
        <v>#REF!</v>
      </c>
      <c r="G2673" s="14" t="e">
        <f>VLOOKUP(F2673,'Time Chart'!$A$1:$D$25,4,0)</f>
        <v>#REF!</v>
      </c>
      <c r="H2673" s="21" t="e">
        <f>'Ctrl+V'!#REF!</f>
        <v>#REF!</v>
      </c>
      <c r="K2673" s="14" t="str">
        <f t="shared" si="86"/>
        <v>Salida</v>
      </c>
    </row>
    <row r="2674" spans="1:11" x14ac:dyDescent="0.25">
      <c r="A2674" s="14">
        <v>2673</v>
      </c>
      <c r="B2674" s="14" t="e">
        <f>VLOOKUP('Ctrl+V'!#REF!,Data!$A$1:$B$200,2,0)</f>
        <v>#REF!</v>
      </c>
      <c r="C2674" s="19" t="e">
        <f>'Ctrl+V'!#REF!</f>
        <v>#REF!</v>
      </c>
      <c r="D2674" s="20" t="e">
        <f>'Ctrl+V'!#REF!</f>
        <v>#REF!</v>
      </c>
      <c r="E2674" s="14" t="e">
        <f>'Ctrl+V'!#REF!</f>
        <v>#REF!</v>
      </c>
      <c r="F2674" s="14" t="e">
        <f t="shared" si="87"/>
        <v>#REF!</v>
      </c>
      <c r="G2674" s="14" t="e">
        <f>VLOOKUP(F2674,'Time Chart'!$A$1:$D$25,4,0)</f>
        <v>#REF!</v>
      </c>
      <c r="H2674" s="21" t="e">
        <f>'Ctrl+V'!#REF!</f>
        <v>#REF!</v>
      </c>
      <c r="K2674" s="14" t="str">
        <f t="shared" si="86"/>
        <v>Salida</v>
      </c>
    </row>
    <row r="2675" spans="1:11" x14ac:dyDescent="0.25">
      <c r="A2675" s="14">
        <v>2674</v>
      </c>
      <c r="B2675" s="14" t="e">
        <f>VLOOKUP('Ctrl+V'!#REF!,Data!$A$1:$B$200,2,0)</f>
        <v>#REF!</v>
      </c>
      <c r="C2675" s="19" t="e">
        <f>'Ctrl+V'!#REF!</f>
        <v>#REF!</v>
      </c>
      <c r="D2675" s="20" t="e">
        <f>'Ctrl+V'!#REF!</f>
        <v>#REF!</v>
      </c>
      <c r="E2675" s="14" t="e">
        <f>'Ctrl+V'!#REF!</f>
        <v>#REF!</v>
      </c>
      <c r="F2675" s="14" t="e">
        <f t="shared" si="87"/>
        <v>#REF!</v>
      </c>
      <c r="G2675" s="14" t="e">
        <f>VLOOKUP(F2675,'Time Chart'!$A$1:$D$25,4,0)</f>
        <v>#REF!</v>
      </c>
      <c r="H2675" s="21" t="e">
        <f>'Ctrl+V'!#REF!</f>
        <v>#REF!</v>
      </c>
      <c r="K2675" s="14" t="str">
        <f t="shared" si="86"/>
        <v>Salida</v>
      </c>
    </row>
    <row r="2676" spans="1:11" x14ac:dyDescent="0.25">
      <c r="A2676" s="14">
        <v>2675</v>
      </c>
      <c r="B2676" s="14" t="e">
        <f>VLOOKUP('Ctrl+V'!#REF!,Data!$A$1:$B$200,2,0)</f>
        <v>#REF!</v>
      </c>
      <c r="C2676" s="19" t="e">
        <f>'Ctrl+V'!#REF!</f>
        <v>#REF!</v>
      </c>
      <c r="D2676" s="20" t="e">
        <f>'Ctrl+V'!#REF!</f>
        <v>#REF!</v>
      </c>
      <c r="E2676" s="14" t="e">
        <f>'Ctrl+V'!#REF!</f>
        <v>#REF!</v>
      </c>
      <c r="F2676" s="14" t="e">
        <f t="shared" si="87"/>
        <v>#REF!</v>
      </c>
      <c r="G2676" s="14" t="e">
        <f>VLOOKUP(F2676,'Time Chart'!$A$1:$D$25,4,0)</f>
        <v>#REF!</v>
      </c>
      <c r="H2676" s="21" t="e">
        <f>'Ctrl+V'!#REF!</f>
        <v>#REF!</v>
      </c>
      <c r="K2676" s="14" t="str">
        <f t="shared" si="86"/>
        <v>Salida</v>
      </c>
    </row>
    <row r="2677" spans="1:11" x14ac:dyDescent="0.25">
      <c r="A2677" s="14">
        <v>2676</v>
      </c>
      <c r="B2677" s="14" t="e">
        <f>VLOOKUP('Ctrl+V'!#REF!,Data!$A$1:$B$200,2,0)</f>
        <v>#REF!</v>
      </c>
      <c r="C2677" s="19" t="e">
        <f>'Ctrl+V'!#REF!</f>
        <v>#REF!</v>
      </c>
      <c r="D2677" s="20" t="e">
        <f>'Ctrl+V'!#REF!</f>
        <v>#REF!</v>
      </c>
      <c r="E2677" s="14" t="e">
        <f>'Ctrl+V'!#REF!</f>
        <v>#REF!</v>
      </c>
      <c r="F2677" s="14" t="e">
        <f t="shared" si="87"/>
        <v>#REF!</v>
      </c>
      <c r="G2677" s="14" t="e">
        <f>VLOOKUP(F2677,'Time Chart'!$A$1:$D$25,4,0)</f>
        <v>#REF!</v>
      </c>
      <c r="H2677" s="21" t="e">
        <f>'Ctrl+V'!#REF!</f>
        <v>#REF!</v>
      </c>
      <c r="K2677" s="14" t="str">
        <f t="shared" si="86"/>
        <v>Salida</v>
      </c>
    </row>
    <row r="2678" spans="1:11" x14ac:dyDescent="0.25">
      <c r="A2678" s="14">
        <v>2677</v>
      </c>
      <c r="B2678" s="14" t="e">
        <f>VLOOKUP('Ctrl+V'!#REF!,Data!$A$1:$B$200,2,0)</f>
        <v>#REF!</v>
      </c>
      <c r="C2678" s="19" t="e">
        <f>'Ctrl+V'!#REF!</f>
        <v>#REF!</v>
      </c>
      <c r="D2678" s="20" t="e">
        <f>'Ctrl+V'!#REF!</f>
        <v>#REF!</v>
      </c>
      <c r="E2678" s="14" t="e">
        <f>'Ctrl+V'!#REF!</f>
        <v>#REF!</v>
      </c>
      <c r="F2678" s="14" t="e">
        <f t="shared" si="87"/>
        <v>#REF!</v>
      </c>
      <c r="G2678" s="14" t="e">
        <f>VLOOKUP(F2678,'Time Chart'!$A$1:$D$25,4,0)</f>
        <v>#REF!</v>
      </c>
      <c r="H2678" s="21" t="e">
        <f>'Ctrl+V'!#REF!</f>
        <v>#REF!</v>
      </c>
      <c r="K2678" s="14" t="str">
        <f t="shared" si="86"/>
        <v>Salida</v>
      </c>
    </row>
    <row r="2679" spans="1:11" x14ac:dyDescent="0.25">
      <c r="A2679" s="14">
        <v>2678</v>
      </c>
      <c r="B2679" s="14" t="e">
        <f>VLOOKUP('Ctrl+V'!#REF!,Data!$A$1:$B$200,2,0)</f>
        <v>#REF!</v>
      </c>
      <c r="C2679" s="19" t="e">
        <f>'Ctrl+V'!#REF!</f>
        <v>#REF!</v>
      </c>
      <c r="D2679" s="20" t="e">
        <f>'Ctrl+V'!#REF!</f>
        <v>#REF!</v>
      </c>
      <c r="E2679" s="14" t="e">
        <f>'Ctrl+V'!#REF!</f>
        <v>#REF!</v>
      </c>
      <c r="F2679" s="14" t="e">
        <f t="shared" si="87"/>
        <v>#REF!</v>
      </c>
      <c r="G2679" s="14" t="e">
        <f>VLOOKUP(F2679,'Time Chart'!$A$1:$D$25,4,0)</f>
        <v>#REF!</v>
      </c>
      <c r="H2679" s="21" t="e">
        <f>'Ctrl+V'!#REF!</f>
        <v>#REF!</v>
      </c>
      <c r="K2679" s="14" t="str">
        <f t="shared" si="86"/>
        <v>Salida</v>
      </c>
    </row>
    <row r="2680" spans="1:11" x14ac:dyDescent="0.25">
      <c r="A2680" s="14">
        <v>2679</v>
      </c>
      <c r="B2680" s="14" t="e">
        <f>VLOOKUP('Ctrl+V'!#REF!,Data!$A$1:$B$200,2,0)</f>
        <v>#REF!</v>
      </c>
      <c r="C2680" s="19" t="e">
        <f>'Ctrl+V'!#REF!</f>
        <v>#REF!</v>
      </c>
      <c r="D2680" s="20" t="e">
        <f>'Ctrl+V'!#REF!</f>
        <v>#REF!</v>
      </c>
      <c r="E2680" s="14" t="e">
        <f>'Ctrl+V'!#REF!</f>
        <v>#REF!</v>
      </c>
      <c r="F2680" s="14" t="e">
        <f t="shared" si="87"/>
        <v>#REF!</v>
      </c>
      <c r="G2680" s="14" t="e">
        <f>VLOOKUP(F2680,'Time Chart'!$A$1:$D$25,4,0)</f>
        <v>#REF!</v>
      </c>
      <c r="H2680" s="21" t="e">
        <f>'Ctrl+V'!#REF!</f>
        <v>#REF!</v>
      </c>
      <c r="K2680" s="14" t="str">
        <f t="shared" si="86"/>
        <v>Salida</v>
      </c>
    </row>
    <row r="2681" spans="1:11" x14ac:dyDescent="0.25">
      <c r="A2681" s="14">
        <v>2680</v>
      </c>
      <c r="B2681" s="14" t="e">
        <f>VLOOKUP('Ctrl+V'!#REF!,Data!$A$1:$B$200,2,0)</f>
        <v>#REF!</v>
      </c>
      <c r="C2681" s="19" t="e">
        <f>'Ctrl+V'!#REF!</f>
        <v>#REF!</v>
      </c>
      <c r="D2681" s="20" t="e">
        <f>'Ctrl+V'!#REF!</f>
        <v>#REF!</v>
      </c>
      <c r="E2681" s="14" t="e">
        <f>'Ctrl+V'!#REF!</f>
        <v>#REF!</v>
      </c>
      <c r="F2681" s="14" t="e">
        <f t="shared" si="87"/>
        <v>#REF!</v>
      </c>
      <c r="G2681" s="14" t="e">
        <f>VLOOKUP(F2681,'Time Chart'!$A$1:$D$25,4,0)</f>
        <v>#REF!</v>
      </c>
      <c r="H2681" s="21" t="e">
        <f>'Ctrl+V'!#REF!</f>
        <v>#REF!</v>
      </c>
      <c r="K2681" s="14" t="str">
        <f t="shared" si="86"/>
        <v>Salida</v>
      </c>
    </row>
    <row r="2682" spans="1:11" x14ac:dyDescent="0.25">
      <c r="A2682" s="14">
        <v>2681</v>
      </c>
      <c r="B2682" s="14" t="e">
        <f>VLOOKUP('Ctrl+V'!#REF!,Data!$A$1:$B$200,2,0)</f>
        <v>#REF!</v>
      </c>
      <c r="C2682" s="19" t="e">
        <f>'Ctrl+V'!#REF!</f>
        <v>#REF!</v>
      </c>
      <c r="D2682" s="20" t="e">
        <f>'Ctrl+V'!#REF!</f>
        <v>#REF!</v>
      </c>
      <c r="E2682" s="14" t="e">
        <f>'Ctrl+V'!#REF!</f>
        <v>#REF!</v>
      </c>
      <c r="F2682" s="14" t="e">
        <f t="shared" si="87"/>
        <v>#REF!</v>
      </c>
      <c r="G2682" s="14" t="e">
        <f>VLOOKUP(F2682,'Time Chart'!$A$1:$D$25,4,0)</f>
        <v>#REF!</v>
      </c>
      <c r="H2682" s="21" t="e">
        <f>'Ctrl+V'!#REF!</f>
        <v>#REF!</v>
      </c>
      <c r="K2682" s="14" t="str">
        <f t="shared" si="86"/>
        <v>Salida</v>
      </c>
    </row>
    <row r="2683" spans="1:11" x14ac:dyDescent="0.25">
      <c r="A2683" s="14">
        <v>2682</v>
      </c>
      <c r="B2683" s="14" t="e">
        <f>VLOOKUP('Ctrl+V'!#REF!,Data!$A$1:$B$200,2,0)</f>
        <v>#REF!</v>
      </c>
      <c r="C2683" s="19" t="e">
        <f>'Ctrl+V'!#REF!</f>
        <v>#REF!</v>
      </c>
      <c r="D2683" s="20" t="e">
        <f>'Ctrl+V'!#REF!</f>
        <v>#REF!</v>
      </c>
      <c r="E2683" s="14" t="e">
        <f>'Ctrl+V'!#REF!</f>
        <v>#REF!</v>
      </c>
      <c r="F2683" s="14" t="e">
        <f t="shared" si="87"/>
        <v>#REF!</v>
      </c>
      <c r="G2683" s="14" t="e">
        <f>VLOOKUP(F2683,'Time Chart'!$A$1:$D$25,4,0)</f>
        <v>#REF!</v>
      </c>
      <c r="H2683" s="21" t="e">
        <f>'Ctrl+V'!#REF!</f>
        <v>#REF!</v>
      </c>
      <c r="K2683" s="14" t="str">
        <f t="shared" si="86"/>
        <v>Salida</v>
      </c>
    </row>
    <row r="2684" spans="1:11" x14ac:dyDescent="0.25">
      <c r="A2684" s="14">
        <v>2683</v>
      </c>
      <c r="B2684" s="14" t="e">
        <f>VLOOKUP('Ctrl+V'!#REF!,Data!$A$1:$B$200,2,0)</f>
        <v>#REF!</v>
      </c>
      <c r="C2684" s="19" t="e">
        <f>'Ctrl+V'!#REF!</f>
        <v>#REF!</v>
      </c>
      <c r="D2684" s="20" t="e">
        <f>'Ctrl+V'!#REF!</f>
        <v>#REF!</v>
      </c>
      <c r="E2684" s="14" t="e">
        <f>'Ctrl+V'!#REF!</f>
        <v>#REF!</v>
      </c>
      <c r="F2684" s="14" t="e">
        <f t="shared" si="87"/>
        <v>#REF!</v>
      </c>
      <c r="G2684" s="14" t="e">
        <f>VLOOKUP(F2684,'Time Chart'!$A$1:$D$25,4,0)</f>
        <v>#REF!</v>
      </c>
      <c r="H2684" s="21" t="e">
        <f>'Ctrl+V'!#REF!</f>
        <v>#REF!</v>
      </c>
      <c r="K2684" s="14" t="str">
        <f t="shared" si="86"/>
        <v>Salida</v>
      </c>
    </row>
    <row r="2685" spans="1:11" x14ac:dyDescent="0.25">
      <c r="A2685" s="14">
        <v>2684</v>
      </c>
      <c r="B2685" s="14" t="e">
        <f>VLOOKUP('Ctrl+V'!#REF!,Data!$A$1:$B$200,2,0)</f>
        <v>#REF!</v>
      </c>
      <c r="C2685" s="19" t="e">
        <f>'Ctrl+V'!#REF!</f>
        <v>#REF!</v>
      </c>
      <c r="D2685" s="20" t="e">
        <f>'Ctrl+V'!#REF!</f>
        <v>#REF!</v>
      </c>
      <c r="E2685" s="14" t="e">
        <f>'Ctrl+V'!#REF!</f>
        <v>#REF!</v>
      </c>
      <c r="F2685" s="14" t="e">
        <f t="shared" si="87"/>
        <v>#REF!</v>
      </c>
      <c r="G2685" s="14" t="e">
        <f>VLOOKUP(F2685,'Time Chart'!$A$1:$D$25,4,0)</f>
        <v>#REF!</v>
      </c>
      <c r="H2685" s="21" t="e">
        <f>'Ctrl+V'!#REF!</f>
        <v>#REF!</v>
      </c>
      <c r="K2685" s="14" t="str">
        <f t="shared" si="86"/>
        <v>Salida</v>
      </c>
    </row>
    <row r="2686" spans="1:11" x14ac:dyDescent="0.25">
      <c r="A2686" s="14">
        <v>2685</v>
      </c>
      <c r="B2686" s="14" t="e">
        <f>VLOOKUP('Ctrl+V'!#REF!,Data!$A$1:$B$200,2,0)</f>
        <v>#REF!</v>
      </c>
      <c r="C2686" s="19" t="e">
        <f>'Ctrl+V'!#REF!</f>
        <v>#REF!</v>
      </c>
      <c r="D2686" s="20" t="e">
        <f>'Ctrl+V'!#REF!</f>
        <v>#REF!</v>
      </c>
      <c r="E2686" s="14" t="e">
        <f>'Ctrl+V'!#REF!</f>
        <v>#REF!</v>
      </c>
      <c r="F2686" s="14" t="e">
        <f t="shared" si="87"/>
        <v>#REF!</v>
      </c>
      <c r="G2686" s="14" t="e">
        <f>VLOOKUP(F2686,'Time Chart'!$A$1:$D$25,4,0)</f>
        <v>#REF!</v>
      </c>
      <c r="H2686" s="21" t="e">
        <f>'Ctrl+V'!#REF!</f>
        <v>#REF!</v>
      </c>
      <c r="K2686" s="14" t="str">
        <f t="shared" si="86"/>
        <v>Salida</v>
      </c>
    </row>
    <row r="2687" spans="1:11" x14ac:dyDescent="0.25">
      <c r="A2687" s="14">
        <v>2686</v>
      </c>
      <c r="B2687" s="14" t="e">
        <f>VLOOKUP('Ctrl+V'!#REF!,Data!$A$1:$B$200,2,0)</f>
        <v>#REF!</v>
      </c>
      <c r="C2687" s="19" t="e">
        <f>'Ctrl+V'!#REF!</f>
        <v>#REF!</v>
      </c>
      <c r="D2687" s="20" t="e">
        <f>'Ctrl+V'!#REF!</f>
        <v>#REF!</v>
      </c>
      <c r="E2687" s="14" t="e">
        <f>'Ctrl+V'!#REF!</f>
        <v>#REF!</v>
      </c>
      <c r="F2687" s="14" t="e">
        <f t="shared" si="87"/>
        <v>#REF!</v>
      </c>
      <c r="G2687" s="14" t="e">
        <f>VLOOKUP(F2687,'Time Chart'!$A$1:$D$25,4,0)</f>
        <v>#REF!</v>
      </c>
      <c r="H2687" s="21" t="e">
        <f>'Ctrl+V'!#REF!</f>
        <v>#REF!</v>
      </c>
      <c r="K2687" s="14" t="str">
        <f t="shared" si="86"/>
        <v>Salida</v>
      </c>
    </row>
    <row r="2688" spans="1:11" x14ac:dyDescent="0.25">
      <c r="A2688" s="14">
        <v>2687</v>
      </c>
      <c r="B2688" s="14" t="e">
        <f>VLOOKUP('Ctrl+V'!#REF!,Data!$A$1:$B$200,2,0)</f>
        <v>#REF!</v>
      </c>
      <c r="C2688" s="19" t="e">
        <f>'Ctrl+V'!#REF!</f>
        <v>#REF!</v>
      </c>
      <c r="D2688" s="20" t="e">
        <f>'Ctrl+V'!#REF!</f>
        <v>#REF!</v>
      </c>
      <c r="E2688" s="14" t="e">
        <f>'Ctrl+V'!#REF!</f>
        <v>#REF!</v>
      </c>
      <c r="F2688" s="14" t="e">
        <f t="shared" si="87"/>
        <v>#REF!</v>
      </c>
      <c r="G2688" s="14" t="e">
        <f>VLOOKUP(F2688,'Time Chart'!$A$1:$D$25,4,0)</f>
        <v>#REF!</v>
      </c>
      <c r="H2688" s="21" t="e">
        <f>'Ctrl+V'!#REF!</f>
        <v>#REF!</v>
      </c>
      <c r="K2688" s="14" t="str">
        <f t="shared" si="86"/>
        <v>Salida</v>
      </c>
    </row>
    <row r="2689" spans="1:11" x14ac:dyDescent="0.25">
      <c r="A2689" s="14">
        <v>2688</v>
      </c>
      <c r="B2689" s="14" t="e">
        <f>VLOOKUP('Ctrl+V'!#REF!,Data!$A$1:$B$200,2,0)</f>
        <v>#REF!</v>
      </c>
      <c r="C2689" s="19" t="e">
        <f>'Ctrl+V'!#REF!</f>
        <v>#REF!</v>
      </c>
      <c r="D2689" s="20" t="e">
        <f>'Ctrl+V'!#REF!</f>
        <v>#REF!</v>
      </c>
      <c r="E2689" s="14" t="e">
        <f>'Ctrl+V'!#REF!</f>
        <v>#REF!</v>
      </c>
      <c r="F2689" s="14" t="e">
        <f t="shared" si="87"/>
        <v>#REF!</v>
      </c>
      <c r="G2689" s="14" t="e">
        <f>VLOOKUP(F2689,'Time Chart'!$A$1:$D$25,4,0)</f>
        <v>#REF!</v>
      </c>
      <c r="H2689" s="21" t="e">
        <f>'Ctrl+V'!#REF!</f>
        <v>#REF!</v>
      </c>
      <c r="K2689" s="14" t="str">
        <f t="shared" si="86"/>
        <v>Salida</v>
      </c>
    </row>
    <row r="2690" spans="1:11" x14ac:dyDescent="0.25">
      <c r="A2690" s="14">
        <v>2689</v>
      </c>
      <c r="B2690" s="14" t="e">
        <f>VLOOKUP('Ctrl+V'!#REF!,Data!$A$1:$B$200,2,0)</f>
        <v>#REF!</v>
      </c>
      <c r="C2690" s="19" t="e">
        <f>'Ctrl+V'!#REF!</f>
        <v>#REF!</v>
      </c>
      <c r="D2690" s="20" t="e">
        <f>'Ctrl+V'!#REF!</f>
        <v>#REF!</v>
      </c>
      <c r="E2690" s="14" t="e">
        <f>'Ctrl+V'!#REF!</f>
        <v>#REF!</v>
      </c>
      <c r="F2690" s="14" t="e">
        <f t="shared" si="87"/>
        <v>#REF!</v>
      </c>
      <c r="G2690" s="14" t="e">
        <f>VLOOKUP(F2690,'Time Chart'!$A$1:$D$25,4,0)</f>
        <v>#REF!</v>
      </c>
      <c r="H2690" s="21" t="e">
        <f>'Ctrl+V'!#REF!</f>
        <v>#REF!</v>
      </c>
      <c r="K2690" s="14" t="str">
        <f t="shared" si="86"/>
        <v>Salida</v>
      </c>
    </row>
    <row r="2691" spans="1:11" x14ac:dyDescent="0.25">
      <c r="A2691" s="14">
        <v>2690</v>
      </c>
      <c r="B2691" s="14" t="e">
        <f>VLOOKUP('Ctrl+V'!#REF!,Data!$A$1:$B$200,2,0)</f>
        <v>#REF!</v>
      </c>
      <c r="C2691" s="19" t="e">
        <f>'Ctrl+V'!#REF!</f>
        <v>#REF!</v>
      </c>
      <c r="D2691" s="20" t="e">
        <f>'Ctrl+V'!#REF!</f>
        <v>#REF!</v>
      </c>
      <c r="E2691" s="14" t="e">
        <f>'Ctrl+V'!#REF!</f>
        <v>#REF!</v>
      </c>
      <c r="F2691" s="14" t="e">
        <f t="shared" si="87"/>
        <v>#REF!</v>
      </c>
      <c r="G2691" s="14" t="e">
        <f>VLOOKUP(F2691,'Time Chart'!$A$1:$D$25,4,0)</f>
        <v>#REF!</v>
      </c>
      <c r="H2691" s="21" t="e">
        <f>'Ctrl+V'!#REF!</f>
        <v>#REF!</v>
      </c>
      <c r="K2691" s="14" t="str">
        <f t="shared" ref="K2691:K2754" si="88">IF(J2691="Santa Lucia","Llegada","Salida")</f>
        <v>Salida</v>
      </c>
    </row>
    <row r="2692" spans="1:11" x14ac:dyDescent="0.25">
      <c r="A2692" s="14">
        <v>2691</v>
      </c>
      <c r="B2692" s="14" t="e">
        <f>VLOOKUP('Ctrl+V'!#REF!,Data!$A$1:$B$200,2,0)</f>
        <v>#REF!</v>
      </c>
      <c r="C2692" s="19" t="e">
        <f>'Ctrl+V'!#REF!</f>
        <v>#REF!</v>
      </c>
      <c r="D2692" s="20" t="e">
        <f>'Ctrl+V'!#REF!</f>
        <v>#REF!</v>
      </c>
      <c r="E2692" s="14" t="e">
        <f>'Ctrl+V'!#REF!</f>
        <v>#REF!</v>
      </c>
      <c r="F2692" s="14" t="e">
        <f t="shared" si="87"/>
        <v>#REF!</v>
      </c>
      <c r="G2692" s="14" t="e">
        <f>VLOOKUP(F2692,'Time Chart'!$A$1:$D$25,4,0)</f>
        <v>#REF!</v>
      </c>
      <c r="H2692" s="21" t="e">
        <f>'Ctrl+V'!#REF!</f>
        <v>#REF!</v>
      </c>
      <c r="K2692" s="14" t="str">
        <f t="shared" si="88"/>
        <v>Salida</v>
      </c>
    </row>
    <row r="2693" spans="1:11" x14ac:dyDescent="0.25">
      <c r="A2693" s="14">
        <v>2692</v>
      </c>
      <c r="B2693" s="14" t="e">
        <f>VLOOKUP('Ctrl+V'!#REF!,Data!$A$1:$B$200,2,0)</f>
        <v>#REF!</v>
      </c>
      <c r="C2693" s="19" t="e">
        <f>'Ctrl+V'!#REF!</f>
        <v>#REF!</v>
      </c>
      <c r="D2693" s="20" t="e">
        <f>'Ctrl+V'!#REF!</f>
        <v>#REF!</v>
      </c>
      <c r="E2693" s="14" t="e">
        <f>'Ctrl+V'!#REF!</f>
        <v>#REF!</v>
      </c>
      <c r="F2693" s="14" t="e">
        <f t="shared" si="87"/>
        <v>#REF!</v>
      </c>
      <c r="G2693" s="14" t="e">
        <f>VLOOKUP(F2693,'Time Chart'!$A$1:$D$25,4,0)</f>
        <v>#REF!</v>
      </c>
      <c r="H2693" s="21" t="e">
        <f>'Ctrl+V'!#REF!</f>
        <v>#REF!</v>
      </c>
      <c r="K2693" s="14" t="str">
        <f t="shared" si="88"/>
        <v>Salida</v>
      </c>
    </row>
    <row r="2694" spans="1:11" x14ac:dyDescent="0.25">
      <c r="A2694" s="14">
        <v>2693</v>
      </c>
      <c r="B2694" s="14" t="e">
        <f>VLOOKUP('Ctrl+V'!#REF!,Data!$A$1:$B$200,2,0)</f>
        <v>#REF!</v>
      </c>
      <c r="C2694" s="19" t="e">
        <f>'Ctrl+V'!#REF!</f>
        <v>#REF!</v>
      </c>
      <c r="D2694" s="20" t="e">
        <f>'Ctrl+V'!#REF!</f>
        <v>#REF!</v>
      </c>
      <c r="E2694" s="14" t="e">
        <f>'Ctrl+V'!#REF!</f>
        <v>#REF!</v>
      </c>
      <c r="F2694" s="14" t="e">
        <f t="shared" si="87"/>
        <v>#REF!</v>
      </c>
      <c r="G2694" s="14" t="e">
        <f>VLOOKUP(F2694,'Time Chart'!$A$1:$D$25,4,0)</f>
        <v>#REF!</v>
      </c>
      <c r="H2694" s="21" t="e">
        <f>'Ctrl+V'!#REF!</f>
        <v>#REF!</v>
      </c>
      <c r="K2694" s="14" t="str">
        <f t="shared" si="88"/>
        <v>Salida</v>
      </c>
    </row>
    <row r="2695" spans="1:11" x14ac:dyDescent="0.25">
      <c r="A2695" s="14">
        <v>2694</v>
      </c>
      <c r="B2695" s="14" t="e">
        <f>VLOOKUP('Ctrl+V'!#REF!,Data!$A$1:$B$200,2,0)</f>
        <v>#REF!</v>
      </c>
      <c r="C2695" s="19" t="e">
        <f>'Ctrl+V'!#REF!</f>
        <v>#REF!</v>
      </c>
      <c r="D2695" s="20" t="e">
        <f>'Ctrl+V'!#REF!</f>
        <v>#REF!</v>
      </c>
      <c r="E2695" s="14" t="e">
        <f>'Ctrl+V'!#REF!</f>
        <v>#REF!</v>
      </c>
      <c r="F2695" s="14" t="e">
        <f t="shared" si="87"/>
        <v>#REF!</v>
      </c>
      <c r="G2695" s="14" t="e">
        <f>VLOOKUP(F2695,'Time Chart'!$A$1:$D$25,4,0)</f>
        <v>#REF!</v>
      </c>
      <c r="H2695" s="21" t="e">
        <f>'Ctrl+V'!#REF!</f>
        <v>#REF!</v>
      </c>
      <c r="K2695" s="14" t="str">
        <f t="shared" si="88"/>
        <v>Salida</v>
      </c>
    </row>
    <row r="2696" spans="1:11" x14ac:dyDescent="0.25">
      <c r="A2696" s="14">
        <v>2695</v>
      </c>
      <c r="B2696" s="14" t="e">
        <f>VLOOKUP('Ctrl+V'!#REF!,Data!$A$1:$B$200,2,0)</f>
        <v>#REF!</v>
      </c>
      <c r="C2696" s="19" t="e">
        <f>'Ctrl+V'!#REF!</f>
        <v>#REF!</v>
      </c>
      <c r="D2696" s="20" t="e">
        <f>'Ctrl+V'!#REF!</f>
        <v>#REF!</v>
      </c>
      <c r="E2696" s="14" t="e">
        <f>'Ctrl+V'!#REF!</f>
        <v>#REF!</v>
      </c>
      <c r="F2696" s="14" t="e">
        <f t="shared" si="87"/>
        <v>#REF!</v>
      </c>
      <c r="G2696" s="14" t="e">
        <f>VLOOKUP(F2696,'Time Chart'!$A$1:$D$25,4,0)</f>
        <v>#REF!</v>
      </c>
      <c r="H2696" s="21" t="e">
        <f>'Ctrl+V'!#REF!</f>
        <v>#REF!</v>
      </c>
      <c r="K2696" s="14" t="str">
        <f t="shared" si="88"/>
        <v>Salida</v>
      </c>
    </row>
    <row r="2697" spans="1:11" x14ac:dyDescent="0.25">
      <c r="A2697" s="14">
        <v>2696</v>
      </c>
      <c r="B2697" s="14" t="e">
        <f>VLOOKUP('Ctrl+V'!#REF!,Data!$A$1:$B$200,2,0)</f>
        <v>#REF!</v>
      </c>
      <c r="C2697" s="19" t="e">
        <f>'Ctrl+V'!#REF!</f>
        <v>#REF!</v>
      </c>
      <c r="D2697" s="20" t="e">
        <f>'Ctrl+V'!#REF!</f>
        <v>#REF!</v>
      </c>
      <c r="E2697" s="14" t="e">
        <f>'Ctrl+V'!#REF!</f>
        <v>#REF!</v>
      </c>
      <c r="F2697" s="14" t="e">
        <f t="shared" si="87"/>
        <v>#REF!</v>
      </c>
      <c r="G2697" s="14" t="e">
        <f>VLOOKUP(F2697,'Time Chart'!$A$1:$D$25,4,0)</f>
        <v>#REF!</v>
      </c>
      <c r="H2697" s="21" t="e">
        <f>'Ctrl+V'!#REF!</f>
        <v>#REF!</v>
      </c>
      <c r="K2697" s="14" t="str">
        <f t="shared" si="88"/>
        <v>Salida</v>
      </c>
    </row>
    <row r="2698" spans="1:11" x14ac:dyDescent="0.25">
      <c r="A2698" s="14">
        <v>2697</v>
      </c>
      <c r="B2698" s="14" t="e">
        <f>VLOOKUP('Ctrl+V'!#REF!,Data!$A$1:$B$200,2,0)</f>
        <v>#REF!</v>
      </c>
      <c r="C2698" s="19" t="e">
        <f>'Ctrl+V'!#REF!</f>
        <v>#REF!</v>
      </c>
      <c r="D2698" s="20" t="e">
        <f>'Ctrl+V'!#REF!</f>
        <v>#REF!</v>
      </c>
      <c r="E2698" s="14" t="e">
        <f>'Ctrl+V'!#REF!</f>
        <v>#REF!</v>
      </c>
      <c r="F2698" s="14" t="e">
        <f t="shared" si="87"/>
        <v>#REF!</v>
      </c>
      <c r="G2698" s="14" t="e">
        <f>VLOOKUP(F2698,'Time Chart'!$A$1:$D$25,4,0)</f>
        <v>#REF!</v>
      </c>
      <c r="H2698" s="21" t="e">
        <f>'Ctrl+V'!#REF!</f>
        <v>#REF!</v>
      </c>
      <c r="K2698" s="14" t="str">
        <f t="shared" si="88"/>
        <v>Salida</v>
      </c>
    </row>
    <row r="2699" spans="1:11" x14ac:dyDescent="0.25">
      <c r="A2699" s="14">
        <v>2698</v>
      </c>
      <c r="B2699" s="14" t="e">
        <f>VLOOKUP('Ctrl+V'!#REF!,Data!$A$1:$B$200,2,0)</f>
        <v>#REF!</v>
      </c>
      <c r="C2699" s="19" t="e">
        <f>'Ctrl+V'!#REF!</f>
        <v>#REF!</v>
      </c>
      <c r="D2699" s="20" t="e">
        <f>'Ctrl+V'!#REF!</f>
        <v>#REF!</v>
      </c>
      <c r="E2699" s="14" t="e">
        <f>'Ctrl+V'!#REF!</f>
        <v>#REF!</v>
      </c>
      <c r="F2699" s="14" t="e">
        <f t="shared" si="87"/>
        <v>#REF!</v>
      </c>
      <c r="G2699" s="14" t="e">
        <f>VLOOKUP(F2699,'Time Chart'!$A$1:$D$25,4,0)</f>
        <v>#REF!</v>
      </c>
      <c r="H2699" s="21" t="e">
        <f>'Ctrl+V'!#REF!</f>
        <v>#REF!</v>
      </c>
      <c r="K2699" s="14" t="str">
        <f t="shared" si="88"/>
        <v>Salida</v>
      </c>
    </row>
    <row r="2700" spans="1:11" x14ac:dyDescent="0.25">
      <c r="A2700" s="14">
        <v>2699</v>
      </c>
      <c r="B2700" s="14" t="e">
        <f>VLOOKUP('Ctrl+V'!#REF!,Data!$A$1:$B$200,2,0)</f>
        <v>#REF!</v>
      </c>
      <c r="C2700" s="19" t="e">
        <f>'Ctrl+V'!#REF!</f>
        <v>#REF!</v>
      </c>
      <c r="D2700" s="20" t="e">
        <f>'Ctrl+V'!#REF!</f>
        <v>#REF!</v>
      </c>
      <c r="E2700" s="14" t="e">
        <f>'Ctrl+V'!#REF!</f>
        <v>#REF!</v>
      </c>
      <c r="F2700" s="14" t="e">
        <f t="shared" si="87"/>
        <v>#REF!</v>
      </c>
      <c r="G2700" s="14" t="e">
        <f>VLOOKUP(F2700,'Time Chart'!$A$1:$D$25,4,0)</f>
        <v>#REF!</v>
      </c>
      <c r="H2700" s="21" t="e">
        <f>'Ctrl+V'!#REF!</f>
        <v>#REF!</v>
      </c>
      <c r="K2700" s="14" t="str">
        <f t="shared" si="88"/>
        <v>Salida</v>
      </c>
    </row>
    <row r="2701" spans="1:11" x14ac:dyDescent="0.25">
      <c r="A2701" s="14">
        <v>2700</v>
      </c>
      <c r="B2701" s="14" t="e">
        <f>VLOOKUP('Ctrl+V'!#REF!,Data!$A$1:$B$200,2,0)</f>
        <v>#REF!</v>
      </c>
      <c r="C2701" s="19" t="e">
        <f>'Ctrl+V'!#REF!</f>
        <v>#REF!</v>
      </c>
      <c r="D2701" s="20" t="e">
        <f>'Ctrl+V'!#REF!</f>
        <v>#REF!</v>
      </c>
      <c r="E2701" s="14" t="e">
        <f>'Ctrl+V'!#REF!</f>
        <v>#REF!</v>
      </c>
      <c r="F2701" s="14" t="e">
        <f t="shared" si="87"/>
        <v>#REF!</v>
      </c>
      <c r="G2701" s="14" t="e">
        <f>VLOOKUP(F2701,'Time Chart'!$A$1:$D$25,4,0)</f>
        <v>#REF!</v>
      </c>
      <c r="H2701" s="21" t="e">
        <f>'Ctrl+V'!#REF!</f>
        <v>#REF!</v>
      </c>
      <c r="K2701" s="14" t="str">
        <f t="shared" si="88"/>
        <v>Salida</v>
      </c>
    </row>
    <row r="2702" spans="1:11" x14ac:dyDescent="0.25">
      <c r="A2702" s="14">
        <v>2701</v>
      </c>
      <c r="B2702" s="14" t="e">
        <f>VLOOKUP('Ctrl+V'!#REF!,Data!$A$1:$B$200,2,0)</f>
        <v>#REF!</v>
      </c>
      <c r="C2702" s="19" t="e">
        <f>'Ctrl+V'!#REF!</f>
        <v>#REF!</v>
      </c>
      <c r="D2702" s="20" t="e">
        <f>'Ctrl+V'!#REF!</f>
        <v>#REF!</v>
      </c>
      <c r="E2702" s="14" t="e">
        <f>'Ctrl+V'!#REF!</f>
        <v>#REF!</v>
      </c>
      <c r="F2702" s="14" t="e">
        <f t="shared" si="87"/>
        <v>#REF!</v>
      </c>
      <c r="G2702" s="14" t="e">
        <f>VLOOKUP(F2702,'Time Chart'!$A$1:$D$25,4,0)</f>
        <v>#REF!</v>
      </c>
      <c r="H2702" s="21" t="e">
        <f>'Ctrl+V'!#REF!</f>
        <v>#REF!</v>
      </c>
      <c r="K2702" s="14" t="str">
        <f t="shared" si="88"/>
        <v>Salida</v>
      </c>
    </row>
    <row r="2703" spans="1:11" x14ac:dyDescent="0.25">
      <c r="A2703" s="14">
        <v>2702</v>
      </c>
      <c r="B2703" s="14" t="e">
        <f>VLOOKUP('Ctrl+V'!#REF!,Data!$A$1:$B$200,2,0)</f>
        <v>#REF!</v>
      </c>
      <c r="C2703" s="19" t="e">
        <f>'Ctrl+V'!#REF!</f>
        <v>#REF!</v>
      </c>
      <c r="D2703" s="20" t="e">
        <f>'Ctrl+V'!#REF!</f>
        <v>#REF!</v>
      </c>
      <c r="E2703" s="14" t="e">
        <f>'Ctrl+V'!#REF!</f>
        <v>#REF!</v>
      </c>
      <c r="F2703" s="14" t="e">
        <f t="shared" si="87"/>
        <v>#REF!</v>
      </c>
      <c r="G2703" s="14" t="e">
        <f>VLOOKUP(F2703,'Time Chart'!$A$1:$D$25,4,0)</f>
        <v>#REF!</v>
      </c>
      <c r="H2703" s="21" t="e">
        <f>'Ctrl+V'!#REF!</f>
        <v>#REF!</v>
      </c>
      <c r="K2703" s="14" t="str">
        <f t="shared" si="88"/>
        <v>Salida</v>
      </c>
    </row>
    <row r="2704" spans="1:11" x14ac:dyDescent="0.25">
      <c r="A2704" s="14">
        <v>2703</v>
      </c>
      <c r="B2704" s="14" t="e">
        <f>VLOOKUP('Ctrl+V'!#REF!,Data!$A$1:$B$200,2,0)</f>
        <v>#REF!</v>
      </c>
      <c r="C2704" s="19" t="e">
        <f>'Ctrl+V'!#REF!</f>
        <v>#REF!</v>
      </c>
      <c r="D2704" s="20" t="e">
        <f>'Ctrl+V'!#REF!</f>
        <v>#REF!</v>
      </c>
      <c r="E2704" s="14" t="e">
        <f>'Ctrl+V'!#REF!</f>
        <v>#REF!</v>
      </c>
      <c r="F2704" s="14" t="e">
        <f t="shared" si="87"/>
        <v>#REF!</v>
      </c>
      <c r="G2704" s="14" t="e">
        <f>VLOOKUP(F2704,'Time Chart'!$A$1:$D$25,4,0)</f>
        <v>#REF!</v>
      </c>
      <c r="H2704" s="21" t="e">
        <f>'Ctrl+V'!#REF!</f>
        <v>#REF!</v>
      </c>
      <c r="K2704" s="14" t="str">
        <f t="shared" si="88"/>
        <v>Salida</v>
      </c>
    </row>
    <row r="2705" spans="1:11" x14ac:dyDescent="0.25">
      <c r="A2705" s="14">
        <v>2704</v>
      </c>
      <c r="B2705" s="14" t="e">
        <f>VLOOKUP('Ctrl+V'!#REF!,Data!$A$1:$B$200,2,0)</f>
        <v>#REF!</v>
      </c>
      <c r="C2705" s="19" t="e">
        <f>'Ctrl+V'!#REF!</f>
        <v>#REF!</v>
      </c>
      <c r="D2705" s="20" t="e">
        <f>'Ctrl+V'!#REF!</f>
        <v>#REF!</v>
      </c>
      <c r="E2705" s="14" t="e">
        <f>'Ctrl+V'!#REF!</f>
        <v>#REF!</v>
      </c>
      <c r="F2705" s="14" t="e">
        <f t="shared" si="87"/>
        <v>#REF!</v>
      </c>
      <c r="G2705" s="14" t="e">
        <f>VLOOKUP(F2705,'Time Chart'!$A$1:$D$25,4,0)</f>
        <v>#REF!</v>
      </c>
      <c r="H2705" s="21" t="e">
        <f>'Ctrl+V'!#REF!</f>
        <v>#REF!</v>
      </c>
      <c r="K2705" s="14" t="str">
        <f t="shared" si="88"/>
        <v>Salida</v>
      </c>
    </row>
    <row r="2706" spans="1:11" x14ac:dyDescent="0.25">
      <c r="A2706" s="14">
        <v>2705</v>
      </c>
      <c r="B2706" s="14" t="e">
        <f>VLOOKUP('Ctrl+V'!#REF!,Data!$A$1:$B$200,2,0)</f>
        <v>#REF!</v>
      </c>
      <c r="C2706" s="19" t="e">
        <f>'Ctrl+V'!#REF!</f>
        <v>#REF!</v>
      </c>
      <c r="D2706" s="20" t="e">
        <f>'Ctrl+V'!#REF!</f>
        <v>#REF!</v>
      </c>
      <c r="E2706" s="14" t="e">
        <f>'Ctrl+V'!#REF!</f>
        <v>#REF!</v>
      </c>
      <c r="F2706" s="14" t="e">
        <f t="shared" si="87"/>
        <v>#REF!</v>
      </c>
      <c r="G2706" s="14" t="e">
        <f>VLOOKUP(F2706,'Time Chart'!$A$1:$D$25,4,0)</f>
        <v>#REF!</v>
      </c>
      <c r="H2706" s="21" t="e">
        <f>'Ctrl+V'!#REF!</f>
        <v>#REF!</v>
      </c>
      <c r="K2706" s="14" t="str">
        <f t="shared" si="88"/>
        <v>Salida</v>
      </c>
    </row>
    <row r="2707" spans="1:11" x14ac:dyDescent="0.25">
      <c r="A2707" s="14">
        <v>2706</v>
      </c>
      <c r="B2707" s="14" t="e">
        <f>VLOOKUP('Ctrl+V'!#REF!,Data!$A$1:$B$200,2,0)</f>
        <v>#REF!</v>
      </c>
      <c r="C2707" s="19" t="e">
        <f>'Ctrl+V'!#REF!</f>
        <v>#REF!</v>
      </c>
      <c r="D2707" s="20" t="e">
        <f>'Ctrl+V'!#REF!</f>
        <v>#REF!</v>
      </c>
      <c r="E2707" s="14" t="e">
        <f>'Ctrl+V'!#REF!</f>
        <v>#REF!</v>
      </c>
      <c r="F2707" s="14" t="e">
        <f t="shared" si="87"/>
        <v>#REF!</v>
      </c>
      <c r="G2707" s="14" t="e">
        <f>VLOOKUP(F2707,'Time Chart'!$A$1:$D$25,4,0)</f>
        <v>#REF!</v>
      </c>
      <c r="H2707" s="21" t="e">
        <f>'Ctrl+V'!#REF!</f>
        <v>#REF!</v>
      </c>
      <c r="K2707" s="14" t="str">
        <f t="shared" si="88"/>
        <v>Salida</v>
      </c>
    </row>
    <row r="2708" spans="1:11" x14ac:dyDescent="0.25">
      <c r="A2708" s="14">
        <v>2707</v>
      </c>
      <c r="B2708" s="14" t="e">
        <f>VLOOKUP('Ctrl+V'!#REF!,Data!$A$1:$B$200,2,0)</f>
        <v>#REF!</v>
      </c>
      <c r="C2708" s="19" t="e">
        <f>'Ctrl+V'!#REF!</f>
        <v>#REF!</v>
      </c>
      <c r="D2708" s="20" t="e">
        <f>'Ctrl+V'!#REF!</f>
        <v>#REF!</v>
      </c>
      <c r="E2708" s="14" t="e">
        <f>'Ctrl+V'!#REF!</f>
        <v>#REF!</v>
      </c>
      <c r="F2708" s="14" t="e">
        <f t="shared" si="87"/>
        <v>#REF!</v>
      </c>
      <c r="G2708" s="14" t="e">
        <f>VLOOKUP(F2708,'Time Chart'!$A$1:$D$25,4,0)</f>
        <v>#REF!</v>
      </c>
      <c r="H2708" s="21" t="e">
        <f>'Ctrl+V'!#REF!</f>
        <v>#REF!</v>
      </c>
      <c r="K2708" s="14" t="str">
        <f t="shared" si="88"/>
        <v>Salida</v>
      </c>
    </row>
    <row r="2709" spans="1:11" x14ac:dyDescent="0.25">
      <c r="A2709" s="14">
        <v>2708</v>
      </c>
      <c r="B2709" s="14" t="e">
        <f>VLOOKUP('Ctrl+V'!#REF!,Data!$A$1:$B$200,2,0)</f>
        <v>#REF!</v>
      </c>
      <c r="C2709" s="19" t="e">
        <f>'Ctrl+V'!#REF!</f>
        <v>#REF!</v>
      </c>
      <c r="D2709" s="20" t="e">
        <f>'Ctrl+V'!#REF!</f>
        <v>#REF!</v>
      </c>
      <c r="E2709" s="14" t="e">
        <f>'Ctrl+V'!#REF!</f>
        <v>#REF!</v>
      </c>
      <c r="F2709" s="14" t="e">
        <f t="shared" si="87"/>
        <v>#REF!</v>
      </c>
      <c r="G2709" s="14" t="e">
        <f>VLOOKUP(F2709,'Time Chart'!$A$1:$D$25,4,0)</f>
        <v>#REF!</v>
      </c>
      <c r="H2709" s="21" t="e">
        <f>'Ctrl+V'!#REF!</f>
        <v>#REF!</v>
      </c>
      <c r="K2709" s="14" t="str">
        <f t="shared" si="88"/>
        <v>Salida</v>
      </c>
    </row>
    <row r="2710" spans="1:11" x14ac:dyDescent="0.25">
      <c r="A2710" s="14">
        <v>2709</v>
      </c>
      <c r="B2710" s="14" t="e">
        <f>VLOOKUP('Ctrl+V'!#REF!,Data!$A$1:$B$200,2,0)</f>
        <v>#REF!</v>
      </c>
      <c r="C2710" s="19" t="e">
        <f>'Ctrl+V'!#REF!</f>
        <v>#REF!</v>
      </c>
      <c r="D2710" s="20" t="e">
        <f>'Ctrl+V'!#REF!</f>
        <v>#REF!</v>
      </c>
      <c r="E2710" s="14" t="e">
        <f>'Ctrl+V'!#REF!</f>
        <v>#REF!</v>
      </c>
      <c r="F2710" s="14" t="e">
        <f t="shared" si="87"/>
        <v>#REF!</v>
      </c>
      <c r="G2710" s="14" t="e">
        <f>VLOOKUP(F2710,'Time Chart'!$A$1:$D$25,4,0)</f>
        <v>#REF!</v>
      </c>
      <c r="H2710" s="21" t="e">
        <f>'Ctrl+V'!#REF!</f>
        <v>#REF!</v>
      </c>
      <c r="K2710" s="14" t="str">
        <f t="shared" si="88"/>
        <v>Salida</v>
      </c>
    </row>
    <row r="2711" spans="1:11" x14ac:dyDescent="0.25">
      <c r="A2711" s="14">
        <v>2710</v>
      </c>
      <c r="B2711" s="14" t="e">
        <f>VLOOKUP('Ctrl+V'!#REF!,Data!$A$1:$B$200,2,0)</f>
        <v>#REF!</v>
      </c>
      <c r="C2711" s="19" t="e">
        <f>'Ctrl+V'!#REF!</f>
        <v>#REF!</v>
      </c>
      <c r="D2711" s="20" t="e">
        <f>'Ctrl+V'!#REF!</f>
        <v>#REF!</v>
      </c>
      <c r="E2711" s="14" t="e">
        <f>'Ctrl+V'!#REF!</f>
        <v>#REF!</v>
      </c>
      <c r="F2711" s="14" t="e">
        <f t="shared" si="87"/>
        <v>#REF!</v>
      </c>
      <c r="G2711" s="14" t="e">
        <f>VLOOKUP(F2711,'Time Chart'!$A$1:$D$25,4,0)</f>
        <v>#REF!</v>
      </c>
      <c r="H2711" s="21" t="e">
        <f>'Ctrl+V'!#REF!</f>
        <v>#REF!</v>
      </c>
      <c r="K2711" s="14" t="str">
        <f t="shared" si="88"/>
        <v>Salida</v>
      </c>
    </row>
    <row r="2712" spans="1:11" x14ac:dyDescent="0.25">
      <c r="A2712" s="14">
        <v>2711</v>
      </c>
      <c r="B2712" s="14" t="e">
        <f>VLOOKUP('Ctrl+V'!#REF!,Data!$A$1:$B$200,2,0)</f>
        <v>#REF!</v>
      </c>
      <c r="C2712" s="19" t="e">
        <f>'Ctrl+V'!#REF!</f>
        <v>#REF!</v>
      </c>
      <c r="D2712" s="20" t="e">
        <f>'Ctrl+V'!#REF!</f>
        <v>#REF!</v>
      </c>
      <c r="E2712" s="14" t="e">
        <f>'Ctrl+V'!#REF!</f>
        <v>#REF!</v>
      </c>
      <c r="F2712" s="14" t="e">
        <f t="shared" si="87"/>
        <v>#REF!</v>
      </c>
      <c r="G2712" s="14" t="e">
        <f>VLOOKUP(F2712,'Time Chart'!$A$1:$D$25,4,0)</f>
        <v>#REF!</v>
      </c>
      <c r="H2712" s="21" t="e">
        <f>'Ctrl+V'!#REF!</f>
        <v>#REF!</v>
      </c>
      <c r="K2712" s="14" t="str">
        <f t="shared" si="88"/>
        <v>Salida</v>
      </c>
    </row>
    <row r="2713" spans="1:11" x14ac:dyDescent="0.25">
      <c r="A2713" s="14">
        <v>2712</v>
      </c>
      <c r="B2713" s="14" t="e">
        <f>VLOOKUP('Ctrl+V'!#REF!,Data!$A$1:$B$200,2,0)</f>
        <v>#REF!</v>
      </c>
      <c r="C2713" s="19" t="e">
        <f>'Ctrl+V'!#REF!</f>
        <v>#REF!</v>
      </c>
      <c r="D2713" s="20" t="e">
        <f>'Ctrl+V'!#REF!</f>
        <v>#REF!</v>
      </c>
      <c r="E2713" s="14" t="e">
        <f>'Ctrl+V'!#REF!</f>
        <v>#REF!</v>
      </c>
      <c r="F2713" s="14" t="e">
        <f t="shared" si="87"/>
        <v>#REF!</v>
      </c>
      <c r="G2713" s="14" t="e">
        <f>VLOOKUP(F2713,'Time Chart'!$A$1:$D$25,4,0)</f>
        <v>#REF!</v>
      </c>
      <c r="H2713" s="21" t="e">
        <f>'Ctrl+V'!#REF!</f>
        <v>#REF!</v>
      </c>
      <c r="K2713" s="14" t="str">
        <f t="shared" si="88"/>
        <v>Salida</v>
      </c>
    </row>
    <row r="2714" spans="1:11" x14ac:dyDescent="0.25">
      <c r="A2714" s="14">
        <v>2713</v>
      </c>
      <c r="B2714" s="14" t="e">
        <f>VLOOKUP('Ctrl+V'!#REF!,Data!$A$1:$B$200,2,0)</f>
        <v>#REF!</v>
      </c>
      <c r="C2714" s="19" t="e">
        <f>'Ctrl+V'!#REF!</f>
        <v>#REF!</v>
      </c>
      <c r="D2714" s="20" t="e">
        <f>'Ctrl+V'!#REF!</f>
        <v>#REF!</v>
      </c>
      <c r="E2714" s="14" t="e">
        <f>'Ctrl+V'!#REF!</f>
        <v>#REF!</v>
      </c>
      <c r="F2714" s="14" t="e">
        <f t="shared" si="87"/>
        <v>#REF!</v>
      </c>
      <c r="G2714" s="14" t="e">
        <f>VLOOKUP(F2714,'Time Chart'!$A$1:$D$25,4,0)</f>
        <v>#REF!</v>
      </c>
      <c r="H2714" s="21" t="e">
        <f>'Ctrl+V'!#REF!</f>
        <v>#REF!</v>
      </c>
      <c r="K2714" s="14" t="str">
        <f t="shared" si="88"/>
        <v>Salida</v>
      </c>
    </row>
    <row r="2715" spans="1:11" x14ac:dyDescent="0.25">
      <c r="A2715" s="14">
        <v>2714</v>
      </c>
      <c r="B2715" s="14" t="e">
        <f>VLOOKUP('Ctrl+V'!#REF!,Data!$A$1:$B$200,2,0)</f>
        <v>#REF!</v>
      </c>
      <c r="C2715" s="19" t="e">
        <f>'Ctrl+V'!#REF!</f>
        <v>#REF!</v>
      </c>
      <c r="D2715" s="20" t="e">
        <f>'Ctrl+V'!#REF!</f>
        <v>#REF!</v>
      </c>
      <c r="E2715" s="14" t="e">
        <f>'Ctrl+V'!#REF!</f>
        <v>#REF!</v>
      </c>
      <c r="F2715" s="14" t="e">
        <f t="shared" si="87"/>
        <v>#REF!</v>
      </c>
      <c r="G2715" s="14" t="e">
        <f>VLOOKUP(F2715,'Time Chart'!$A$1:$D$25,4,0)</f>
        <v>#REF!</v>
      </c>
      <c r="H2715" s="21" t="e">
        <f>'Ctrl+V'!#REF!</f>
        <v>#REF!</v>
      </c>
      <c r="K2715" s="14" t="str">
        <f t="shared" si="88"/>
        <v>Salida</v>
      </c>
    </row>
    <row r="2716" spans="1:11" x14ac:dyDescent="0.25">
      <c r="A2716" s="14">
        <v>2715</v>
      </c>
      <c r="B2716" s="14" t="e">
        <f>VLOOKUP('Ctrl+V'!#REF!,Data!$A$1:$B$200,2,0)</f>
        <v>#REF!</v>
      </c>
      <c r="C2716" s="19" t="e">
        <f>'Ctrl+V'!#REF!</f>
        <v>#REF!</v>
      </c>
      <c r="D2716" s="20" t="e">
        <f>'Ctrl+V'!#REF!</f>
        <v>#REF!</v>
      </c>
      <c r="E2716" s="14" t="e">
        <f>'Ctrl+V'!#REF!</f>
        <v>#REF!</v>
      </c>
      <c r="F2716" s="14" t="e">
        <f t="shared" si="87"/>
        <v>#REF!</v>
      </c>
      <c r="G2716" s="14" t="e">
        <f>VLOOKUP(F2716,'Time Chart'!$A$1:$D$25,4,0)</f>
        <v>#REF!</v>
      </c>
      <c r="H2716" s="21" t="e">
        <f>'Ctrl+V'!#REF!</f>
        <v>#REF!</v>
      </c>
      <c r="K2716" s="14" t="str">
        <f t="shared" si="88"/>
        <v>Salida</v>
      </c>
    </row>
    <row r="2717" spans="1:11" x14ac:dyDescent="0.25">
      <c r="A2717" s="14">
        <v>2716</v>
      </c>
      <c r="B2717" s="14" t="e">
        <f>VLOOKUP('Ctrl+V'!#REF!,Data!$A$1:$B$200,2,0)</f>
        <v>#REF!</v>
      </c>
      <c r="C2717" s="19" t="e">
        <f>'Ctrl+V'!#REF!</f>
        <v>#REF!</v>
      </c>
      <c r="D2717" s="20" t="e">
        <f>'Ctrl+V'!#REF!</f>
        <v>#REF!</v>
      </c>
      <c r="E2717" s="14" t="e">
        <f>'Ctrl+V'!#REF!</f>
        <v>#REF!</v>
      </c>
      <c r="F2717" s="14" t="e">
        <f t="shared" si="87"/>
        <v>#REF!</v>
      </c>
      <c r="G2717" s="14" t="e">
        <f>VLOOKUP(F2717,'Time Chart'!$A$1:$D$25,4,0)</f>
        <v>#REF!</v>
      </c>
      <c r="H2717" s="21" t="e">
        <f>'Ctrl+V'!#REF!</f>
        <v>#REF!</v>
      </c>
      <c r="K2717" s="14" t="str">
        <f t="shared" si="88"/>
        <v>Salida</v>
      </c>
    </row>
    <row r="2718" spans="1:11" x14ac:dyDescent="0.25">
      <c r="A2718" s="14">
        <v>2717</v>
      </c>
      <c r="B2718" s="14" t="e">
        <f>VLOOKUP('Ctrl+V'!#REF!,Data!$A$1:$B$200,2,0)</f>
        <v>#REF!</v>
      </c>
      <c r="C2718" s="19" t="e">
        <f>'Ctrl+V'!#REF!</f>
        <v>#REF!</v>
      </c>
      <c r="D2718" s="20" t="e">
        <f>'Ctrl+V'!#REF!</f>
        <v>#REF!</v>
      </c>
      <c r="E2718" s="14" t="e">
        <f>'Ctrl+V'!#REF!</f>
        <v>#REF!</v>
      </c>
      <c r="F2718" s="14" t="e">
        <f t="shared" si="87"/>
        <v>#REF!</v>
      </c>
      <c r="G2718" s="14" t="e">
        <f>VLOOKUP(F2718,'Time Chart'!$A$1:$D$25,4,0)</f>
        <v>#REF!</v>
      </c>
      <c r="H2718" s="21" t="e">
        <f>'Ctrl+V'!#REF!</f>
        <v>#REF!</v>
      </c>
      <c r="K2718" s="14" t="str">
        <f t="shared" si="88"/>
        <v>Salida</v>
      </c>
    </row>
    <row r="2719" spans="1:11" x14ac:dyDescent="0.25">
      <c r="A2719" s="14">
        <v>2718</v>
      </c>
      <c r="B2719" s="14" t="e">
        <f>VLOOKUP('Ctrl+V'!#REF!,Data!$A$1:$B$200,2,0)</f>
        <v>#REF!</v>
      </c>
      <c r="C2719" s="19" t="e">
        <f>'Ctrl+V'!#REF!</f>
        <v>#REF!</v>
      </c>
      <c r="D2719" s="20" t="e">
        <f>'Ctrl+V'!#REF!</f>
        <v>#REF!</v>
      </c>
      <c r="E2719" s="14" t="e">
        <f>'Ctrl+V'!#REF!</f>
        <v>#REF!</v>
      </c>
      <c r="F2719" s="14" t="e">
        <f t="shared" si="87"/>
        <v>#REF!</v>
      </c>
      <c r="G2719" s="14" t="e">
        <f>VLOOKUP(F2719,'Time Chart'!$A$1:$D$25,4,0)</f>
        <v>#REF!</v>
      </c>
      <c r="H2719" s="21" t="e">
        <f>'Ctrl+V'!#REF!</f>
        <v>#REF!</v>
      </c>
      <c r="K2719" s="14" t="str">
        <f t="shared" si="88"/>
        <v>Salida</v>
      </c>
    </row>
    <row r="2720" spans="1:11" x14ac:dyDescent="0.25">
      <c r="A2720" s="14">
        <v>2719</v>
      </c>
      <c r="B2720" s="14" t="e">
        <f>VLOOKUP('Ctrl+V'!#REF!,Data!$A$1:$B$200,2,0)</f>
        <v>#REF!</v>
      </c>
      <c r="C2720" s="19" t="e">
        <f>'Ctrl+V'!#REF!</f>
        <v>#REF!</v>
      </c>
      <c r="D2720" s="20" t="e">
        <f>'Ctrl+V'!#REF!</f>
        <v>#REF!</v>
      </c>
      <c r="E2720" s="14" t="e">
        <f>'Ctrl+V'!#REF!</f>
        <v>#REF!</v>
      </c>
      <c r="F2720" s="14" t="e">
        <f t="shared" si="87"/>
        <v>#REF!</v>
      </c>
      <c r="G2720" s="14" t="e">
        <f>VLOOKUP(F2720,'Time Chart'!$A$1:$D$25,4,0)</f>
        <v>#REF!</v>
      </c>
      <c r="H2720" s="21" t="e">
        <f>'Ctrl+V'!#REF!</f>
        <v>#REF!</v>
      </c>
      <c r="K2720" s="14" t="str">
        <f t="shared" si="88"/>
        <v>Salida</v>
      </c>
    </row>
    <row r="2721" spans="1:11" x14ac:dyDescent="0.25">
      <c r="A2721" s="14">
        <v>2720</v>
      </c>
      <c r="B2721" s="14" t="e">
        <f>VLOOKUP('Ctrl+V'!#REF!,Data!$A$1:$B$200,2,0)</f>
        <v>#REF!</v>
      </c>
      <c r="C2721" s="19" t="e">
        <f>'Ctrl+V'!#REF!</f>
        <v>#REF!</v>
      </c>
      <c r="D2721" s="20" t="e">
        <f>'Ctrl+V'!#REF!</f>
        <v>#REF!</v>
      </c>
      <c r="E2721" s="14" t="e">
        <f>'Ctrl+V'!#REF!</f>
        <v>#REF!</v>
      </c>
      <c r="F2721" s="14" t="e">
        <f t="shared" si="87"/>
        <v>#REF!</v>
      </c>
      <c r="G2721" s="14" t="e">
        <f>VLOOKUP(F2721,'Time Chart'!$A$1:$D$25,4,0)</f>
        <v>#REF!</v>
      </c>
      <c r="H2721" s="21" t="e">
        <f>'Ctrl+V'!#REF!</f>
        <v>#REF!</v>
      </c>
      <c r="K2721" s="14" t="str">
        <f t="shared" si="88"/>
        <v>Salida</v>
      </c>
    </row>
    <row r="2722" spans="1:11" x14ac:dyDescent="0.25">
      <c r="A2722" s="14">
        <v>2721</v>
      </c>
      <c r="B2722" s="14" t="e">
        <f>VLOOKUP('Ctrl+V'!#REF!,Data!$A$1:$B$200,2,0)</f>
        <v>#REF!</v>
      </c>
      <c r="C2722" s="19" t="e">
        <f>'Ctrl+V'!#REF!</f>
        <v>#REF!</v>
      </c>
      <c r="D2722" s="20" t="e">
        <f>'Ctrl+V'!#REF!</f>
        <v>#REF!</v>
      </c>
      <c r="E2722" s="14" t="e">
        <f>'Ctrl+V'!#REF!</f>
        <v>#REF!</v>
      </c>
      <c r="F2722" s="14" t="e">
        <f t="shared" si="87"/>
        <v>#REF!</v>
      </c>
      <c r="G2722" s="14" t="e">
        <f>VLOOKUP(F2722,'Time Chart'!$A$1:$D$25,4,0)</f>
        <v>#REF!</v>
      </c>
      <c r="H2722" s="21" t="e">
        <f>'Ctrl+V'!#REF!</f>
        <v>#REF!</v>
      </c>
      <c r="K2722" s="14" t="str">
        <f t="shared" si="88"/>
        <v>Salida</v>
      </c>
    </row>
    <row r="2723" spans="1:11" x14ac:dyDescent="0.25">
      <c r="A2723" s="14">
        <v>2722</v>
      </c>
      <c r="B2723" s="14" t="e">
        <f>VLOOKUP('Ctrl+V'!#REF!,Data!$A$1:$B$200,2,0)</f>
        <v>#REF!</v>
      </c>
      <c r="C2723" s="19" t="e">
        <f>'Ctrl+V'!#REF!</f>
        <v>#REF!</v>
      </c>
      <c r="D2723" s="20" t="e">
        <f>'Ctrl+V'!#REF!</f>
        <v>#REF!</v>
      </c>
      <c r="E2723" s="14" t="e">
        <f>'Ctrl+V'!#REF!</f>
        <v>#REF!</v>
      </c>
      <c r="F2723" s="14" t="e">
        <f t="shared" si="87"/>
        <v>#REF!</v>
      </c>
      <c r="G2723" s="14" t="e">
        <f>VLOOKUP(F2723,'Time Chart'!$A$1:$D$25,4,0)</f>
        <v>#REF!</v>
      </c>
      <c r="H2723" s="21" t="e">
        <f>'Ctrl+V'!#REF!</f>
        <v>#REF!</v>
      </c>
      <c r="K2723" s="14" t="str">
        <f t="shared" si="88"/>
        <v>Salida</v>
      </c>
    </row>
    <row r="2724" spans="1:11" x14ac:dyDescent="0.25">
      <c r="A2724" s="14">
        <v>2723</v>
      </c>
      <c r="B2724" s="14" t="e">
        <f>VLOOKUP('Ctrl+V'!#REF!,Data!$A$1:$B$200,2,0)</f>
        <v>#REF!</v>
      </c>
      <c r="C2724" s="19" t="e">
        <f>'Ctrl+V'!#REF!</f>
        <v>#REF!</v>
      </c>
      <c r="D2724" s="20" t="e">
        <f>'Ctrl+V'!#REF!</f>
        <v>#REF!</v>
      </c>
      <c r="E2724" s="14" t="e">
        <f>'Ctrl+V'!#REF!</f>
        <v>#REF!</v>
      </c>
      <c r="F2724" s="14" t="e">
        <f t="shared" si="87"/>
        <v>#REF!</v>
      </c>
      <c r="G2724" s="14" t="e">
        <f>VLOOKUP(F2724,'Time Chart'!$A$1:$D$25,4,0)</f>
        <v>#REF!</v>
      </c>
      <c r="H2724" s="21" t="e">
        <f>'Ctrl+V'!#REF!</f>
        <v>#REF!</v>
      </c>
      <c r="K2724" s="14" t="str">
        <f t="shared" si="88"/>
        <v>Salida</v>
      </c>
    </row>
    <row r="2725" spans="1:11" x14ac:dyDescent="0.25">
      <c r="A2725" s="14">
        <v>2724</v>
      </c>
      <c r="B2725" s="14" t="e">
        <f>VLOOKUP('Ctrl+V'!#REF!,Data!$A$1:$B$200,2,0)</f>
        <v>#REF!</v>
      </c>
      <c r="C2725" s="19" t="e">
        <f>'Ctrl+V'!#REF!</f>
        <v>#REF!</v>
      </c>
      <c r="D2725" s="20" t="e">
        <f>'Ctrl+V'!#REF!</f>
        <v>#REF!</v>
      </c>
      <c r="E2725" s="14" t="e">
        <f>'Ctrl+V'!#REF!</f>
        <v>#REF!</v>
      </c>
      <c r="F2725" s="14" t="e">
        <f t="shared" si="87"/>
        <v>#REF!</v>
      </c>
      <c r="G2725" s="14" t="e">
        <f>VLOOKUP(F2725,'Time Chart'!$A$1:$D$25,4,0)</f>
        <v>#REF!</v>
      </c>
      <c r="H2725" s="21" t="e">
        <f>'Ctrl+V'!#REF!</f>
        <v>#REF!</v>
      </c>
      <c r="K2725" s="14" t="str">
        <f t="shared" si="88"/>
        <v>Salida</v>
      </c>
    </row>
    <row r="2726" spans="1:11" x14ac:dyDescent="0.25">
      <c r="A2726" s="14">
        <v>2725</v>
      </c>
      <c r="B2726" s="14" t="e">
        <f>VLOOKUP('Ctrl+V'!#REF!,Data!$A$1:$B$200,2,0)</f>
        <v>#REF!</v>
      </c>
      <c r="C2726" s="19" t="e">
        <f>'Ctrl+V'!#REF!</f>
        <v>#REF!</v>
      </c>
      <c r="D2726" s="20" t="e">
        <f>'Ctrl+V'!#REF!</f>
        <v>#REF!</v>
      </c>
      <c r="E2726" s="14" t="e">
        <f>'Ctrl+V'!#REF!</f>
        <v>#REF!</v>
      </c>
      <c r="F2726" s="14" t="e">
        <f t="shared" si="87"/>
        <v>#REF!</v>
      </c>
      <c r="G2726" s="14" t="e">
        <f>VLOOKUP(F2726,'Time Chart'!$A$1:$D$25,4,0)</f>
        <v>#REF!</v>
      </c>
      <c r="H2726" s="21" t="e">
        <f>'Ctrl+V'!#REF!</f>
        <v>#REF!</v>
      </c>
      <c r="K2726" s="14" t="str">
        <f t="shared" si="88"/>
        <v>Salida</v>
      </c>
    </row>
    <row r="2727" spans="1:11" x14ac:dyDescent="0.25">
      <c r="A2727" s="14">
        <v>2726</v>
      </c>
      <c r="B2727" s="14" t="e">
        <f>VLOOKUP('Ctrl+V'!#REF!,Data!$A$1:$B$200,2,0)</f>
        <v>#REF!</v>
      </c>
      <c r="C2727" s="19" t="e">
        <f>'Ctrl+V'!#REF!</f>
        <v>#REF!</v>
      </c>
      <c r="D2727" s="20" t="e">
        <f>'Ctrl+V'!#REF!</f>
        <v>#REF!</v>
      </c>
      <c r="E2727" s="14" t="e">
        <f>'Ctrl+V'!#REF!</f>
        <v>#REF!</v>
      </c>
      <c r="F2727" s="14" t="e">
        <f t="shared" si="87"/>
        <v>#REF!</v>
      </c>
      <c r="G2727" s="14" t="e">
        <f>VLOOKUP(F2727,'Time Chart'!$A$1:$D$25,4,0)</f>
        <v>#REF!</v>
      </c>
      <c r="H2727" s="21" t="e">
        <f>'Ctrl+V'!#REF!</f>
        <v>#REF!</v>
      </c>
      <c r="K2727" s="14" t="str">
        <f t="shared" si="88"/>
        <v>Salida</v>
      </c>
    </row>
    <row r="2728" spans="1:11" x14ac:dyDescent="0.25">
      <c r="A2728" s="14">
        <v>2727</v>
      </c>
      <c r="B2728" s="14" t="e">
        <f>VLOOKUP('Ctrl+V'!#REF!,Data!$A$1:$B$200,2,0)</f>
        <v>#REF!</v>
      </c>
      <c r="C2728" s="19" t="e">
        <f>'Ctrl+V'!#REF!</f>
        <v>#REF!</v>
      </c>
      <c r="D2728" s="20" t="e">
        <f>'Ctrl+V'!#REF!</f>
        <v>#REF!</v>
      </c>
      <c r="E2728" s="14" t="e">
        <f>'Ctrl+V'!#REF!</f>
        <v>#REF!</v>
      </c>
      <c r="F2728" s="14" t="e">
        <f t="shared" si="87"/>
        <v>#REF!</v>
      </c>
      <c r="G2728" s="14" t="e">
        <f>VLOOKUP(F2728,'Time Chart'!$A$1:$D$25,4,0)</f>
        <v>#REF!</v>
      </c>
      <c r="H2728" s="21" t="e">
        <f>'Ctrl+V'!#REF!</f>
        <v>#REF!</v>
      </c>
      <c r="K2728" s="14" t="str">
        <f t="shared" si="88"/>
        <v>Salida</v>
      </c>
    </row>
    <row r="2729" spans="1:11" x14ac:dyDescent="0.25">
      <c r="A2729" s="14">
        <v>2728</v>
      </c>
      <c r="B2729" s="14" t="e">
        <f>VLOOKUP('Ctrl+V'!#REF!,Data!$A$1:$B$200,2,0)</f>
        <v>#REF!</v>
      </c>
      <c r="C2729" s="19" t="e">
        <f>'Ctrl+V'!#REF!</f>
        <v>#REF!</v>
      </c>
      <c r="D2729" s="20" t="e">
        <f>'Ctrl+V'!#REF!</f>
        <v>#REF!</v>
      </c>
      <c r="E2729" s="14" t="e">
        <f>'Ctrl+V'!#REF!</f>
        <v>#REF!</v>
      </c>
      <c r="F2729" s="14" t="e">
        <f t="shared" si="87"/>
        <v>#REF!</v>
      </c>
      <c r="G2729" s="14" t="e">
        <f>VLOOKUP(F2729,'Time Chart'!$A$1:$D$25,4,0)</f>
        <v>#REF!</v>
      </c>
      <c r="H2729" s="21" t="e">
        <f>'Ctrl+V'!#REF!</f>
        <v>#REF!</v>
      </c>
      <c r="K2729" s="14" t="str">
        <f t="shared" si="88"/>
        <v>Salida</v>
      </c>
    </row>
    <row r="2730" spans="1:11" x14ac:dyDescent="0.25">
      <c r="A2730" s="14">
        <v>2729</v>
      </c>
      <c r="B2730" s="14" t="e">
        <f>VLOOKUP('Ctrl+V'!#REF!,Data!$A$1:$B$200,2,0)</f>
        <v>#REF!</v>
      </c>
      <c r="C2730" s="19" t="e">
        <f>'Ctrl+V'!#REF!</f>
        <v>#REF!</v>
      </c>
      <c r="D2730" s="20" t="e">
        <f>'Ctrl+V'!#REF!</f>
        <v>#REF!</v>
      </c>
      <c r="E2730" s="14" t="e">
        <f>'Ctrl+V'!#REF!</f>
        <v>#REF!</v>
      </c>
      <c r="F2730" s="14" t="e">
        <f t="shared" si="87"/>
        <v>#REF!</v>
      </c>
      <c r="G2730" s="14" t="e">
        <f>VLOOKUP(F2730,'Time Chart'!$A$1:$D$25,4,0)</f>
        <v>#REF!</v>
      </c>
      <c r="H2730" s="21" t="e">
        <f>'Ctrl+V'!#REF!</f>
        <v>#REF!</v>
      </c>
      <c r="K2730" s="14" t="str">
        <f t="shared" si="88"/>
        <v>Salida</v>
      </c>
    </row>
    <row r="2731" spans="1:11" x14ac:dyDescent="0.25">
      <c r="A2731" s="14">
        <v>2730</v>
      </c>
      <c r="B2731" s="14" t="e">
        <f>VLOOKUP('Ctrl+V'!#REF!,Data!$A$1:$B$200,2,0)</f>
        <v>#REF!</v>
      </c>
      <c r="C2731" s="19" t="e">
        <f>'Ctrl+V'!#REF!</f>
        <v>#REF!</v>
      </c>
      <c r="D2731" s="20" t="e">
        <f>'Ctrl+V'!#REF!</f>
        <v>#REF!</v>
      </c>
      <c r="E2731" s="14" t="e">
        <f>'Ctrl+V'!#REF!</f>
        <v>#REF!</v>
      </c>
      <c r="F2731" s="14" t="e">
        <f t="shared" si="87"/>
        <v>#REF!</v>
      </c>
      <c r="G2731" s="14" t="e">
        <f>VLOOKUP(F2731,'Time Chart'!$A$1:$D$25,4,0)</f>
        <v>#REF!</v>
      </c>
      <c r="H2731" s="21" t="e">
        <f>'Ctrl+V'!#REF!</f>
        <v>#REF!</v>
      </c>
      <c r="K2731" s="14" t="str">
        <f t="shared" si="88"/>
        <v>Salida</v>
      </c>
    </row>
    <row r="2732" spans="1:11" x14ac:dyDescent="0.25">
      <c r="A2732" s="14">
        <v>2731</v>
      </c>
      <c r="B2732" s="14" t="e">
        <f>VLOOKUP('Ctrl+V'!#REF!,Data!$A$1:$B$200,2,0)</f>
        <v>#REF!</v>
      </c>
      <c r="C2732" s="19" t="e">
        <f>'Ctrl+V'!#REF!</f>
        <v>#REF!</v>
      </c>
      <c r="D2732" s="20" t="e">
        <f>'Ctrl+V'!#REF!</f>
        <v>#REF!</v>
      </c>
      <c r="E2732" s="14" t="e">
        <f>'Ctrl+V'!#REF!</f>
        <v>#REF!</v>
      </c>
      <c r="F2732" s="14" t="e">
        <f t="shared" si="87"/>
        <v>#REF!</v>
      </c>
      <c r="G2732" s="14" t="e">
        <f>VLOOKUP(F2732,'Time Chart'!$A$1:$D$25,4,0)</f>
        <v>#REF!</v>
      </c>
      <c r="H2732" s="21" t="e">
        <f>'Ctrl+V'!#REF!</f>
        <v>#REF!</v>
      </c>
      <c r="K2732" s="14" t="str">
        <f t="shared" si="88"/>
        <v>Salida</v>
      </c>
    </row>
    <row r="2733" spans="1:11" x14ac:dyDescent="0.25">
      <c r="A2733" s="14">
        <v>2732</v>
      </c>
      <c r="B2733" s="14" t="e">
        <f>VLOOKUP('Ctrl+V'!#REF!,Data!$A$1:$B$200,2,0)</f>
        <v>#REF!</v>
      </c>
      <c r="C2733" s="19" t="e">
        <f>'Ctrl+V'!#REF!</f>
        <v>#REF!</v>
      </c>
      <c r="D2733" s="20" t="e">
        <f>'Ctrl+V'!#REF!</f>
        <v>#REF!</v>
      </c>
      <c r="E2733" s="14" t="e">
        <f>'Ctrl+V'!#REF!</f>
        <v>#REF!</v>
      </c>
      <c r="F2733" s="14" t="e">
        <f t="shared" si="87"/>
        <v>#REF!</v>
      </c>
      <c r="G2733" s="14" t="e">
        <f>VLOOKUP(F2733,'Time Chart'!$A$1:$D$25,4,0)</f>
        <v>#REF!</v>
      </c>
      <c r="H2733" s="21" t="e">
        <f>'Ctrl+V'!#REF!</f>
        <v>#REF!</v>
      </c>
      <c r="K2733" s="14" t="str">
        <f t="shared" si="88"/>
        <v>Salida</v>
      </c>
    </row>
    <row r="2734" spans="1:11" x14ac:dyDescent="0.25">
      <c r="A2734" s="14">
        <v>2733</v>
      </c>
      <c r="B2734" s="14" t="e">
        <f>VLOOKUP('Ctrl+V'!#REF!,Data!$A$1:$B$200,2,0)</f>
        <v>#REF!</v>
      </c>
      <c r="C2734" s="19" t="e">
        <f>'Ctrl+V'!#REF!</f>
        <v>#REF!</v>
      </c>
      <c r="D2734" s="20" t="e">
        <f>'Ctrl+V'!#REF!</f>
        <v>#REF!</v>
      </c>
      <c r="E2734" s="14" t="e">
        <f>'Ctrl+V'!#REF!</f>
        <v>#REF!</v>
      </c>
      <c r="F2734" s="14" t="e">
        <f t="shared" si="87"/>
        <v>#REF!</v>
      </c>
      <c r="G2734" s="14" t="e">
        <f>VLOOKUP(F2734,'Time Chart'!$A$1:$D$25,4,0)</f>
        <v>#REF!</v>
      </c>
      <c r="H2734" s="21" t="e">
        <f>'Ctrl+V'!#REF!</f>
        <v>#REF!</v>
      </c>
      <c r="K2734" s="14" t="str">
        <f t="shared" si="88"/>
        <v>Salida</v>
      </c>
    </row>
    <row r="2735" spans="1:11" x14ac:dyDescent="0.25">
      <c r="A2735" s="14">
        <v>2734</v>
      </c>
      <c r="B2735" s="14" t="e">
        <f>VLOOKUP('Ctrl+V'!#REF!,Data!$A$1:$B$200,2,0)</f>
        <v>#REF!</v>
      </c>
      <c r="C2735" s="19" t="e">
        <f>'Ctrl+V'!#REF!</f>
        <v>#REF!</v>
      </c>
      <c r="D2735" s="20" t="e">
        <f>'Ctrl+V'!#REF!</f>
        <v>#REF!</v>
      </c>
      <c r="E2735" s="14" t="e">
        <f>'Ctrl+V'!#REF!</f>
        <v>#REF!</v>
      </c>
      <c r="F2735" s="14" t="e">
        <f t="shared" si="87"/>
        <v>#REF!</v>
      </c>
      <c r="G2735" s="14" t="e">
        <f>VLOOKUP(F2735,'Time Chart'!$A$1:$D$25,4,0)</f>
        <v>#REF!</v>
      </c>
      <c r="H2735" s="21" t="e">
        <f>'Ctrl+V'!#REF!</f>
        <v>#REF!</v>
      </c>
      <c r="K2735" s="14" t="str">
        <f t="shared" si="88"/>
        <v>Salida</v>
      </c>
    </row>
    <row r="2736" spans="1:11" x14ac:dyDescent="0.25">
      <c r="A2736" s="14">
        <v>2735</v>
      </c>
      <c r="B2736" s="14" t="e">
        <f>VLOOKUP('Ctrl+V'!#REF!,Data!$A$1:$B$200,2,0)</f>
        <v>#REF!</v>
      </c>
      <c r="C2736" s="19" t="e">
        <f>'Ctrl+V'!#REF!</f>
        <v>#REF!</v>
      </c>
      <c r="D2736" s="20" t="e">
        <f>'Ctrl+V'!#REF!</f>
        <v>#REF!</v>
      </c>
      <c r="E2736" s="14" t="e">
        <f>'Ctrl+V'!#REF!</f>
        <v>#REF!</v>
      </c>
      <c r="F2736" s="14" t="e">
        <f t="shared" si="87"/>
        <v>#REF!</v>
      </c>
      <c r="G2736" s="14" t="e">
        <f>VLOOKUP(F2736,'Time Chart'!$A$1:$D$25,4,0)</f>
        <v>#REF!</v>
      </c>
      <c r="H2736" s="21" t="e">
        <f>'Ctrl+V'!#REF!</f>
        <v>#REF!</v>
      </c>
      <c r="K2736" s="14" t="str">
        <f t="shared" si="88"/>
        <v>Salida</v>
      </c>
    </row>
    <row r="2737" spans="1:11" x14ac:dyDescent="0.25">
      <c r="A2737" s="14">
        <v>2736</v>
      </c>
      <c r="B2737" s="14" t="e">
        <f>VLOOKUP('Ctrl+V'!#REF!,Data!$A$1:$B$200,2,0)</f>
        <v>#REF!</v>
      </c>
      <c r="C2737" s="19" t="e">
        <f>'Ctrl+V'!#REF!</f>
        <v>#REF!</v>
      </c>
      <c r="D2737" s="20" t="e">
        <f>'Ctrl+V'!#REF!</f>
        <v>#REF!</v>
      </c>
      <c r="E2737" s="14" t="e">
        <f>'Ctrl+V'!#REF!</f>
        <v>#REF!</v>
      </c>
      <c r="F2737" s="14" t="e">
        <f t="shared" ref="F2737:F2800" si="89">ROUNDDOWN(HOUR(C2737),1)+1</f>
        <v>#REF!</v>
      </c>
      <c r="G2737" s="14" t="e">
        <f>VLOOKUP(F2737,'Time Chart'!$A$1:$D$25,4,0)</f>
        <v>#REF!</v>
      </c>
      <c r="H2737" s="21" t="e">
        <f>'Ctrl+V'!#REF!</f>
        <v>#REF!</v>
      </c>
      <c r="K2737" s="14" t="str">
        <f t="shared" si="88"/>
        <v>Salida</v>
      </c>
    </row>
    <row r="2738" spans="1:11" x14ac:dyDescent="0.25">
      <c r="A2738" s="14">
        <v>2737</v>
      </c>
      <c r="B2738" s="14" t="e">
        <f>VLOOKUP('Ctrl+V'!#REF!,Data!$A$1:$B$200,2,0)</f>
        <v>#REF!</v>
      </c>
      <c r="C2738" s="19" t="e">
        <f>'Ctrl+V'!#REF!</f>
        <v>#REF!</v>
      </c>
      <c r="D2738" s="20" t="e">
        <f>'Ctrl+V'!#REF!</f>
        <v>#REF!</v>
      </c>
      <c r="E2738" s="14" t="e">
        <f>'Ctrl+V'!#REF!</f>
        <v>#REF!</v>
      </c>
      <c r="F2738" s="14" t="e">
        <f t="shared" si="89"/>
        <v>#REF!</v>
      </c>
      <c r="G2738" s="14" t="e">
        <f>VLOOKUP(F2738,'Time Chart'!$A$1:$D$25,4,0)</f>
        <v>#REF!</v>
      </c>
      <c r="H2738" s="21" t="e">
        <f>'Ctrl+V'!#REF!</f>
        <v>#REF!</v>
      </c>
      <c r="K2738" s="14" t="str">
        <f t="shared" si="88"/>
        <v>Salida</v>
      </c>
    </row>
    <row r="2739" spans="1:11" x14ac:dyDescent="0.25">
      <c r="A2739" s="14">
        <v>2738</v>
      </c>
      <c r="B2739" s="14" t="e">
        <f>VLOOKUP('Ctrl+V'!#REF!,Data!$A$1:$B$200,2,0)</f>
        <v>#REF!</v>
      </c>
      <c r="C2739" s="19" t="e">
        <f>'Ctrl+V'!#REF!</f>
        <v>#REF!</v>
      </c>
      <c r="D2739" s="20" t="e">
        <f>'Ctrl+V'!#REF!</f>
        <v>#REF!</v>
      </c>
      <c r="E2739" s="14" t="e">
        <f>'Ctrl+V'!#REF!</f>
        <v>#REF!</v>
      </c>
      <c r="F2739" s="14" t="e">
        <f t="shared" si="89"/>
        <v>#REF!</v>
      </c>
      <c r="G2739" s="14" t="e">
        <f>VLOOKUP(F2739,'Time Chart'!$A$1:$D$25,4,0)</f>
        <v>#REF!</v>
      </c>
      <c r="H2739" s="21" t="e">
        <f>'Ctrl+V'!#REF!</f>
        <v>#REF!</v>
      </c>
      <c r="K2739" s="14" t="str">
        <f t="shared" si="88"/>
        <v>Salida</v>
      </c>
    </row>
    <row r="2740" spans="1:11" x14ac:dyDescent="0.25">
      <c r="A2740" s="14">
        <v>2739</v>
      </c>
      <c r="B2740" s="14" t="e">
        <f>VLOOKUP('Ctrl+V'!#REF!,Data!$A$1:$B$200,2,0)</f>
        <v>#REF!</v>
      </c>
      <c r="C2740" s="19" t="e">
        <f>'Ctrl+V'!#REF!</f>
        <v>#REF!</v>
      </c>
      <c r="D2740" s="20" t="e">
        <f>'Ctrl+V'!#REF!</f>
        <v>#REF!</v>
      </c>
      <c r="E2740" s="14" t="e">
        <f>'Ctrl+V'!#REF!</f>
        <v>#REF!</v>
      </c>
      <c r="F2740" s="14" t="e">
        <f t="shared" si="89"/>
        <v>#REF!</v>
      </c>
      <c r="G2740" s="14" t="e">
        <f>VLOOKUP(F2740,'Time Chart'!$A$1:$D$25,4,0)</f>
        <v>#REF!</v>
      </c>
      <c r="H2740" s="21" t="e">
        <f>'Ctrl+V'!#REF!</f>
        <v>#REF!</v>
      </c>
      <c r="K2740" s="14" t="str">
        <f t="shared" si="88"/>
        <v>Salida</v>
      </c>
    </row>
    <row r="2741" spans="1:11" x14ac:dyDescent="0.25">
      <c r="A2741" s="14">
        <v>2740</v>
      </c>
      <c r="B2741" s="14" t="e">
        <f>VLOOKUP('Ctrl+V'!#REF!,Data!$A$1:$B$200,2,0)</f>
        <v>#REF!</v>
      </c>
      <c r="C2741" s="19" t="e">
        <f>'Ctrl+V'!#REF!</f>
        <v>#REF!</v>
      </c>
      <c r="D2741" s="20" t="e">
        <f>'Ctrl+V'!#REF!</f>
        <v>#REF!</v>
      </c>
      <c r="E2741" s="14" t="e">
        <f>'Ctrl+V'!#REF!</f>
        <v>#REF!</v>
      </c>
      <c r="F2741" s="14" t="e">
        <f t="shared" si="89"/>
        <v>#REF!</v>
      </c>
      <c r="G2741" s="14" t="e">
        <f>VLOOKUP(F2741,'Time Chart'!$A$1:$D$25,4,0)</f>
        <v>#REF!</v>
      </c>
      <c r="H2741" s="21" t="e">
        <f>'Ctrl+V'!#REF!</f>
        <v>#REF!</v>
      </c>
      <c r="K2741" s="14" t="str">
        <f t="shared" si="88"/>
        <v>Salida</v>
      </c>
    </row>
    <row r="2742" spans="1:11" x14ac:dyDescent="0.25">
      <c r="A2742" s="14">
        <v>2741</v>
      </c>
      <c r="B2742" s="14" t="e">
        <f>VLOOKUP('Ctrl+V'!#REF!,Data!$A$1:$B$200,2,0)</f>
        <v>#REF!</v>
      </c>
      <c r="C2742" s="19" t="e">
        <f>'Ctrl+V'!#REF!</f>
        <v>#REF!</v>
      </c>
      <c r="D2742" s="20" t="e">
        <f>'Ctrl+V'!#REF!</f>
        <v>#REF!</v>
      </c>
      <c r="E2742" s="14" t="e">
        <f>'Ctrl+V'!#REF!</f>
        <v>#REF!</v>
      </c>
      <c r="F2742" s="14" t="e">
        <f t="shared" si="89"/>
        <v>#REF!</v>
      </c>
      <c r="G2742" s="14" t="e">
        <f>VLOOKUP(F2742,'Time Chart'!$A$1:$D$25,4,0)</f>
        <v>#REF!</v>
      </c>
      <c r="H2742" s="21" t="e">
        <f>'Ctrl+V'!#REF!</f>
        <v>#REF!</v>
      </c>
      <c r="K2742" s="14" t="str">
        <f t="shared" si="88"/>
        <v>Salida</v>
      </c>
    </row>
    <row r="2743" spans="1:11" x14ac:dyDescent="0.25">
      <c r="A2743" s="14">
        <v>2742</v>
      </c>
      <c r="B2743" s="14" t="e">
        <f>VLOOKUP('Ctrl+V'!#REF!,Data!$A$1:$B$200,2,0)</f>
        <v>#REF!</v>
      </c>
      <c r="C2743" s="19" t="e">
        <f>'Ctrl+V'!#REF!</f>
        <v>#REF!</v>
      </c>
      <c r="D2743" s="20" t="e">
        <f>'Ctrl+V'!#REF!</f>
        <v>#REF!</v>
      </c>
      <c r="E2743" s="14" t="e">
        <f>'Ctrl+V'!#REF!</f>
        <v>#REF!</v>
      </c>
      <c r="F2743" s="14" t="e">
        <f t="shared" si="89"/>
        <v>#REF!</v>
      </c>
      <c r="G2743" s="14" t="e">
        <f>VLOOKUP(F2743,'Time Chart'!$A$1:$D$25,4,0)</f>
        <v>#REF!</v>
      </c>
      <c r="H2743" s="21" t="e">
        <f>'Ctrl+V'!#REF!</f>
        <v>#REF!</v>
      </c>
      <c r="K2743" s="14" t="str">
        <f t="shared" si="88"/>
        <v>Salida</v>
      </c>
    </row>
    <row r="2744" spans="1:11" x14ac:dyDescent="0.25">
      <c r="A2744" s="14">
        <v>2743</v>
      </c>
      <c r="B2744" s="14" t="e">
        <f>VLOOKUP('Ctrl+V'!#REF!,Data!$A$1:$B$200,2,0)</f>
        <v>#REF!</v>
      </c>
      <c r="C2744" s="19" t="e">
        <f>'Ctrl+V'!#REF!</f>
        <v>#REF!</v>
      </c>
      <c r="D2744" s="20" t="e">
        <f>'Ctrl+V'!#REF!</f>
        <v>#REF!</v>
      </c>
      <c r="E2744" s="14" t="e">
        <f>'Ctrl+V'!#REF!</f>
        <v>#REF!</v>
      </c>
      <c r="F2744" s="14" t="e">
        <f t="shared" si="89"/>
        <v>#REF!</v>
      </c>
      <c r="G2744" s="14" t="e">
        <f>VLOOKUP(F2744,'Time Chart'!$A$1:$D$25,4,0)</f>
        <v>#REF!</v>
      </c>
      <c r="H2744" s="21" t="e">
        <f>'Ctrl+V'!#REF!</f>
        <v>#REF!</v>
      </c>
      <c r="K2744" s="14" t="str">
        <f t="shared" si="88"/>
        <v>Salida</v>
      </c>
    </row>
    <row r="2745" spans="1:11" x14ac:dyDescent="0.25">
      <c r="A2745" s="14">
        <v>2744</v>
      </c>
      <c r="B2745" s="14" t="e">
        <f>VLOOKUP('Ctrl+V'!#REF!,Data!$A$1:$B$200,2,0)</f>
        <v>#REF!</v>
      </c>
      <c r="C2745" s="19" t="e">
        <f>'Ctrl+V'!#REF!</f>
        <v>#REF!</v>
      </c>
      <c r="D2745" s="20" t="e">
        <f>'Ctrl+V'!#REF!</f>
        <v>#REF!</v>
      </c>
      <c r="E2745" s="14" t="e">
        <f>'Ctrl+V'!#REF!</f>
        <v>#REF!</v>
      </c>
      <c r="F2745" s="14" t="e">
        <f t="shared" si="89"/>
        <v>#REF!</v>
      </c>
      <c r="G2745" s="14" t="e">
        <f>VLOOKUP(F2745,'Time Chart'!$A$1:$D$25,4,0)</f>
        <v>#REF!</v>
      </c>
      <c r="H2745" s="21" t="e">
        <f>'Ctrl+V'!#REF!</f>
        <v>#REF!</v>
      </c>
      <c r="K2745" s="14" t="str">
        <f t="shared" si="88"/>
        <v>Salida</v>
      </c>
    </row>
    <row r="2746" spans="1:11" x14ac:dyDescent="0.25">
      <c r="A2746" s="14">
        <v>2745</v>
      </c>
      <c r="B2746" s="14" t="e">
        <f>VLOOKUP('Ctrl+V'!#REF!,Data!$A$1:$B$200,2,0)</f>
        <v>#REF!</v>
      </c>
      <c r="C2746" s="19" t="e">
        <f>'Ctrl+V'!#REF!</f>
        <v>#REF!</v>
      </c>
      <c r="D2746" s="20" t="e">
        <f>'Ctrl+V'!#REF!</f>
        <v>#REF!</v>
      </c>
      <c r="E2746" s="14" t="e">
        <f>'Ctrl+V'!#REF!</f>
        <v>#REF!</v>
      </c>
      <c r="F2746" s="14" t="e">
        <f t="shared" si="89"/>
        <v>#REF!</v>
      </c>
      <c r="G2746" s="14" t="e">
        <f>VLOOKUP(F2746,'Time Chart'!$A$1:$D$25,4,0)</f>
        <v>#REF!</v>
      </c>
      <c r="H2746" s="21" t="e">
        <f>'Ctrl+V'!#REF!</f>
        <v>#REF!</v>
      </c>
      <c r="K2746" s="14" t="str">
        <f t="shared" si="88"/>
        <v>Salida</v>
      </c>
    </row>
    <row r="2747" spans="1:11" x14ac:dyDescent="0.25">
      <c r="A2747" s="14">
        <v>2746</v>
      </c>
      <c r="B2747" s="14" t="e">
        <f>VLOOKUP('Ctrl+V'!#REF!,Data!$A$1:$B$200,2,0)</f>
        <v>#REF!</v>
      </c>
      <c r="C2747" s="19" t="e">
        <f>'Ctrl+V'!#REF!</f>
        <v>#REF!</v>
      </c>
      <c r="D2747" s="20" t="e">
        <f>'Ctrl+V'!#REF!</f>
        <v>#REF!</v>
      </c>
      <c r="E2747" s="14" t="e">
        <f>'Ctrl+V'!#REF!</f>
        <v>#REF!</v>
      </c>
      <c r="F2747" s="14" t="e">
        <f t="shared" si="89"/>
        <v>#REF!</v>
      </c>
      <c r="G2747" s="14" t="e">
        <f>VLOOKUP(F2747,'Time Chart'!$A$1:$D$25,4,0)</f>
        <v>#REF!</v>
      </c>
      <c r="H2747" s="21" t="e">
        <f>'Ctrl+V'!#REF!</f>
        <v>#REF!</v>
      </c>
      <c r="K2747" s="14" t="str">
        <f t="shared" si="88"/>
        <v>Salida</v>
      </c>
    </row>
    <row r="2748" spans="1:11" x14ac:dyDescent="0.25">
      <c r="A2748" s="14">
        <v>2747</v>
      </c>
      <c r="B2748" s="14" t="e">
        <f>VLOOKUP('Ctrl+V'!#REF!,Data!$A$1:$B$200,2,0)</f>
        <v>#REF!</v>
      </c>
      <c r="C2748" s="19" t="e">
        <f>'Ctrl+V'!#REF!</f>
        <v>#REF!</v>
      </c>
      <c r="D2748" s="20" t="e">
        <f>'Ctrl+V'!#REF!</f>
        <v>#REF!</v>
      </c>
      <c r="E2748" s="14" t="e">
        <f>'Ctrl+V'!#REF!</f>
        <v>#REF!</v>
      </c>
      <c r="F2748" s="14" t="e">
        <f t="shared" si="89"/>
        <v>#REF!</v>
      </c>
      <c r="G2748" s="14" t="e">
        <f>VLOOKUP(F2748,'Time Chart'!$A$1:$D$25,4,0)</f>
        <v>#REF!</v>
      </c>
      <c r="H2748" s="21" t="e">
        <f>'Ctrl+V'!#REF!</f>
        <v>#REF!</v>
      </c>
      <c r="K2748" s="14" t="str">
        <f t="shared" si="88"/>
        <v>Salida</v>
      </c>
    </row>
    <row r="2749" spans="1:11" x14ac:dyDescent="0.25">
      <c r="A2749" s="14">
        <v>2748</v>
      </c>
      <c r="B2749" s="14" t="e">
        <f>VLOOKUP('Ctrl+V'!#REF!,Data!$A$1:$B$200,2,0)</f>
        <v>#REF!</v>
      </c>
      <c r="C2749" s="19" t="e">
        <f>'Ctrl+V'!#REF!</f>
        <v>#REF!</v>
      </c>
      <c r="D2749" s="20" t="e">
        <f>'Ctrl+V'!#REF!</f>
        <v>#REF!</v>
      </c>
      <c r="E2749" s="14" t="e">
        <f>'Ctrl+V'!#REF!</f>
        <v>#REF!</v>
      </c>
      <c r="F2749" s="14" t="e">
        <f t="shared" si="89"/>
        <v>#REF!</v>
      </c>
      <c r="G2749" s="14" t="e">
        <f>VLOOKUP(F2749,'Time Chart'!$A$1:$D$25,4,0)</f>
        <v>#REF!</v>
      </c>
      <c r="H2749" s="21" t="e">
        <f>'Ctrl+V'!#REF!</f>
        <v>#REF!</v>
      </c>
      <c r="K2749" s="14" t="str">
        <f t="shared" si="88"/>
        <v>Salida</v>
      </c>
    </row>
    <row r="2750" spans="1:11" x14ac:dyDescent="0.25">
      <c r="A2750" s="14">
        <v>2749</v>
      </c>
      <c r="B2750" s="14" t="e">
        <f>VLOOKUP('Ctrl+V'!#REF!,Data!$A$1:$B$200,2,0)</f>
        <v>#REF!</v>
      </c>
      <c r="C2750" s="19" t="e">
        <f>'Ctrl+V'!#REF!</f>
        <v>#REF!</v>
      </c>
      <c r="D2750" s="20" t="e">
        <f>'Ctrl+V'!#REF!</f>
        <v>#REF!</v>
      </c>
      <c r="E2750" s="14" t="e">
        <f>'Ctrl+V'!#REF!</f>
        <v>#REF!</v>
      </c>
      <c r="F2750" s="14" t="e">
        <f t="shared" si="89"/>
        <v>#REF!</v>
      </c>
      <c r="G2750" s="14" t="e">
        <f>VLOOKUP(F2750,'Time Chart'!$A$1:$D$25,4,0)</f>
        <v>#REF!</v>
      </c>
      <c r="H2750" s="21" t="e">
        <f>'Ctrl+V'!#REF!</f>
        <v>#REF!</v>
      </c>
      <c r="K2750" s="14" t="str">
        <f t="shared" si="88"/>
        <v>Salida</v>
      </c>
    </row>
    <row r="2751" spans="1:11" x14ac:dyDescent="0.25">
      <c r="A2751" s="14">
        <v>2750</v>
      </c>
      <c r="B2751" s="14" t="e">
        <f>VLOOKUP('Ctrl+V'!#REF!,Data!$A$1:$B$200,2,0)</f>
        <v>#REF!</v>
      </c>
      <c r="C2751" s="19" t="e">
        <f>'Ctrl+V'!#REF!</f>
        <v>#REF!</v>
      </c>
      <c r="D2751" s="20" t="e">
        <f>'Ctrl+V'!#REF!</f>
        <v>#REF!</v>
      </c>
      <c r="E2751" s="14" t="e">
        <f>'Ctrl+V'!#REF!</f>
        <v>#REF!</v>
      </c>
      <c r="F2751" s="14" t="e">
        <f t="shared" si="89"/>
        <v>#REF!</v>
      </c>
      <c r="G2751" s="14" t="e">
        <f>VLOOKUP(F2751,'Time Chart'!$A$1:$D$25,4,0)</f>
        <v>#REF!</v>
      </c>
      <c r="H2751" s="21" t="e">
        <f>'Ctrl+V'!#REF!</f>
        <v>#REF!</v>
      </c>
      <c r="K2751" s="14" t="str">
        <f t="shared" si="88"/>
        <v>Salida</v>
      </c>
    </row>
    <row r="2752" spans="1:11" x14ac:dyDescent="0.25">
      <c r="A2752" s="14">
        <v>2751</v>
      </c>
      <c r="B2752" s="14" t="e">
        <f>VLOOKUP('Ctrl+V'!#REF!,Data!$A$1:$B$200,2,0)</f>
        <v>#REF!</v>
      </c>
      <c r="C2752" s="19" t="e">
        <f>'Ctrl+V'!#REF!</f>
        <v>#REF!</v>
      </c>
      <c r="D2752" s="20" t="e">
        <f>'Ctrl+V'!#REF!</f>
        <v>#REF!</v>
      </c>
      <c r="E2752" s="14" t="e">
        <f>'Ctrl+V'!#REF!</f>
        <v>#REF!</v>
      </c>
      <c r="F2752" s="14" t="e">
        <f t="shared" si="89"/>
        <v>#REF!</v>
      </c>
      <c r="G2752" s="14" t="e">
        <f>VLOOKUP(F2752,'Time Chart'!$A$1:$D$25,4,0)</f>
        <v>#REF!</v>
      </c>
      <c r="H2752" s="21" t="e">
        <f>'Ctrl+V'!#REF!</f>
        <v>#REF!</v>
      </c>
      <c r="K2752" s="14" t="str">
        <f t="shared" si="88"/>
        <v>Salida</v>
      </c>
    </row>
    <row r="2753" spans="1:11" x14ac:dyDescent="0.25">
      <c r="A2753" s="14">
        <v>2752</v>
      </c>
      <c r="B2753" s="14" t="e">
        <f>VLOOKUP('Ctrl+V'!#REF!,Data!$A$1:$B$200,2,0)</f>
        <v>#REF!</v>
      </c>
      <c r="C2753" s="19" t="e">
        <f>'Ctrl+V'!#REF!</f>
        <v>#REF!</v>
      </c>
      <c r="D2753" s="20" t="e">
        <f>'Ctrl+V'!#REF!</f>
        <v>#REF!</v>
      </c>
      <c r="E2753" s="14" t="e">
        <f>'Ctrl+V'!#REF!</f>
        <v>#REF!</v>
      </c>
      <c r="F2753" s="14" t="e">
        <f t="shared" si="89"/>
        <v>#REF!</v>
      </c>
      <c r="G2753" s="14" t="e">
        <f>VLOOKUP(F2753,'Time Chart'!$A$1:$D$25,4,0)</f>
        <v>#REF!</v>
      </c>
      <c r="H2753" s="21" t="e">
        <f>'Ctrl+V'!#REF!</f>
        <v>#REF!</v>
      </c>
      <c r="K2753" s="14" t="str">
        <f t="shared" si="88"/>
        <v>Salida</v>
      </c>
    </row>
    <row r="2754" spans="1:11" x14ac:dyDescent="0.25">
      <c r="A2754" s="14">
        <v>2753</v>
      </c>
      <c r="B2754" s="14" t="e">
        <f>VLOOKUP('Ctrl+V'!#REF!,Data!$A$1:$B$200,2,0)</f>
        <v>#REF!</v>
      </c>
      <c r="C2754" s="19" t="e">
        <f>'Ctrl+V'!#REF!</f>
        <v>#REF!</v>
      </c>
      <c r="D2754" s="20" t="e">
        <f>'Ctrl+V'!#REF!</f>
        <v>#REF!</v>
      </c>
      <c r="E2754" s="14" t="e">
        <f>'Ctrl+V'!#REF!</f>
        <v>#REF!</v>
      </c>
      <c r="F2754" s="14" t="e">
        <f t="shared" si="89"/>
        <v>#REF!</v>
      </c>
      <c r="G2754" s="14" t="e">
        <f>VLOOKUP(F2754,'Time Chart'!$A$1:$D$25,4,0)</f>
        <v>#REF!</v>
      </c>
      <c r="H2754" s="21" t="e">
        <f>'Ctrl+V'!#REF!</f>
        <v>#REF!</v>
      </c>
      <c r="K2754" s="14" t="str">
        <f t="shared" si="88"/>
        <v>Salida</v>
      </c>
    </row>
    <row r="2755" spans="1:11" x14ac:dyDescent="0.25">
      <c r="A2755" s="14">
        <v>2754</v>
      </c>
      <c r="B2755" s="14" t="e">
        <f>VLOOKUP('Ctrl+V'!#REF!,Data!$A$1:$B$200,2,0)</f>
        <v>#REF!</v>
      </c>
      <c r="C2755" s="19" t="e">
        <f>'Ctrl+V'!#REF!</f>
        <v>#REF!</v>
      </c>
      <c r="D2755" s="20" t="e">
        <f>'Ctrl+V'!#REF!</f>
        <v>#REF!</v>
      </c>
      <c r="E2755" s="14" t="e">
        <f>'Ctrl+V'!#REF!</f>
        <v>#REF!</v>
      </c>
      <c r="F2755" s="14" t="e">
        <f t="shared" si="89"/>
        <v>#REF!</v>
      </c>
      <c r="G2755" s="14" t="e">
        <f>VLOOKUP(F2755,'Time Chart'!$A$1:$D$25,4,0)</f>
        <v>#REF!</v>
      </c>
      <c r="H2755" s="21" t="e">
        <f>'Ctrl+V'!#REF!</f>
        <v>#REF!</v>
      </c>
      <c r="K2755" s="14" t="str">
        <f t="shared" ref="K2755:K2818" si="90">IF(J2755="Santa Lucia","Llegada","Salida")</f>
        <v>Salida</v>
      </c>
    </row>
    <row r="2756" spans="1:11" x14ac:dyDescent="0.25">
      <c r="A2756" s="14">
        <v>2755</v>
      </c>
      <c r="B2756" s="14" t="e">
        <f>VLOOKUP('Ctrl+V'!#REF!,Data!$A$1:$B$200,2,0)</f>
        <v>#REF!</v>
      </c>
      <c r="C2756" s="19" t="e">
        <f>'Ctrl+V'!#REF!</f>
        <v>#REF!</v>
      </c>
      <c r="D2756" s="20" t="e">
        <f>'Ctrl+V'!#REF!</f>
        <v>#REF!</v>
      </c>
      <c r="E2756" s="14" t="e">
        <f>'Ctrl+V'!#REF!</f>
        <v>#REF!</v>
      </c>
      <c r="F2756" s="14" t="e">
        <f t="shared" si="89"/>
        <v>#REF!</v>
      </c>
      <c r="G2756" s="14" t="e">
        <f>VLOOKUP(F2756,'Time Chart'!$A$1:$D$25,4,0)</f>
        <v>#REF!</v>
      </c>
      <c r="H2756" s="21" t="e">
        <f>'Ctrl+V'!#REF!</f>
        <v>#REF!</v>
      </c>
      <c r="K2756" s="14" t="str">
        <f t="shared" si="90"/>
        <v>Salida</v>
      </c>
    </row>
    <row r="2757" spans="1:11" x14ac:dyDescent="0.25">
      <c r="A2757" s="14">
        <v>2756</v>
      </c>
      <c r="B2757" s="14" t="e">
        <f>VLOOKUP('Ctrl+V'!#REF!,Data!$A$1:$B$200,2,0)</f>
        <v>#REF!</v>
      </c>
      <c r="C2757" s="19" t="e">
        <f>'Ctrl+V'!#REF!</f>
        <v>#REF!</v>
      </c>
      <c r="D2757" s="20" t="e">
        <f>'Ctrl+V'!#REF!</f>
        <v>#REF!</v>
      </c>
      <c r="E2757" s="14" t="e">
        <f>'Ctrl+V'!#REF!</f>
        <v>#REF!</v>
      </c>
      <c r="F2757" s="14" t="e">
        <f t="shared" si="89"/>
        <v>#REF!</v>
      </c>
      <c r="G2757" s="14" t="e">
        <f>VLOOKUP(F2757,'Time Chart'!$A$1:$D$25,4,0)</f>
        <v>#REF!</v>
      </c>
      <c r="H2757" s="21" t="e">
        <f>'Ctrl+V'!#REF!</f>
        <v>#REF!</v>
      </c>
      <c r="K2757" s="14" t="str">
        <f t="shared" si="90"/>
        <v>Salida</v>
      </c>
    </row>
    <row r="2758" spans="1:11" x14ac:dyDescent="0.25">
      <c r="A2758" s="14">
        <v>2757</v>
      </c>
      <c r="B2758" s="14" t="e">
        <f>VLOOKUP('Ctrl+V'!#REF!,Data!$A$1:$B$200,2,0)</f>
        <v>#REF!</v>
      </c>
      <c r="C2758" s="19" t="e">
        <f>'Ctrl+V'!#REF!</f>
        <v>#REF!</v>
      </c>
      <c r="D2758" s="20" t="e">
        <f>'Ctrl+V'!#REF!</f>
        <v>#REF!</v>
      </c>
      <c r="E2758" s="14" t="e">
        <f>'Ctrl+V'!#REF!</f>
        <v>#REF!</v>
      </c>
      <c r="F2758" s="14" t="e">
        <f t="shared" si="89"/>
        <v>#REF!</v>
      </c>
      <c r="G2758" s="14" t="e">
        <f>VLOOKUP(F2758,'Time Chart'!$A$1:$D$25,4,0)</f>
        <v>#REF!</v>
      </c>
      <c r="H2758" s="21" t="e">
        <f>'Ctrl+V'!#REF!</f>
        <v>#REF!</v>
      </c>
      <c r="K2758" s="14" t="str">
        <f t="shared" si="90"/>
        <v>Salida</v>
      </c>
    </row>
    <row r="2759" spans="1:11" x14ac:dyDescent="0.25">
      <c r="A2759" s="14">
        <v>2758</v>
      </c>
      <c r="B2759" s="14" t="e">
        <f>VLOOKUP('Ctrl+V'!#REF!,Data!$A$1:$B$200,2,0)</f>
        <v>#REF!</v>
      </c>
      <c r="C2759" s="19" t="e">
        <f>'Ctrl+V'!#REF!</f>
        <v>#REF!</v>
      </c>
      <c r="D2759" s="20" t="e">
        <f>'Ctrl+V'!#REF!</f>
        <v>#REF!</v>
      </c>
      <c r="E2759" s="14" t="e">
        <f>'Ctrl+V'!#REF!</f>
        <v>#REF!</v>
      </c>
      <c r="F2759" s="14" t="e">
        <f t="shared" si="89"/>
        <v>#REF!</v>
      </c>
      <c r="G2759" s="14" t="e">
        <f>VLOOKUP(F2759,'Time Chart'!$A$1:$D$25,4,0)</f>
        <v>#REF!</v>
      </c>
      <c r="H2759" s="21" t="e">
        <f>'Ctrl+V'!#REF!</f>
        <v>#REF!</v>
      </c>
      <c r="K2759" s="14" t="str">
        <f t="shared" si="90"/>
        <v>Salida</v>
      </c>
    </row>
    <row r="2760" spans="1:11" x14ac:dyDescent="0.25">
      <c r="A2760" s="14">
        <v>2759</v>
      </c>
      <c r="B2760" s="14" t="e">
        <f>VLOOKUP('Ctrl+V'!#REF!,Data!$A$1:$B$200,2,0)</f>
        <v>#REF!</v>
      </c>
      <c r="C2760" s="19" t="e">
        <f>'Ctrl+V'!#REF!</f>
        <v>#REF!</v>
      </c>
      <c r="D2760" s="20" t="e">
        <f>'Ctrl+V'!#REF!</f>
        <v>#REF!</v>
      </c>
      <c r="E2760" s="14" t="e">
        <f>'Ctrl+V'!#REF!</f>
        <v>#REF!</v>
      </c>
      <c r="F2760" s="14" t="e">
        <f t="shared" si="89"/>
        <v>#REF!</v>
      </c>
      <c r="G2760" s="14" t="e">
        <f>VLOOKUP(F2760,'Time Chart'!$A$1:$D$25,4,0)</f>
        <v>#REF!</v>
      </c>
      <c r="H2760" s="21" t="e">
        <f>'Ctrl+V'!#REF!</f>
        <v>#REF!</v>
      </c>
      <c r="K2760" s="14" t="str">
        <f t="shared" si="90"/>
        <v>Salida</v>
      </c>
    </row>
    <row r="2761" spans="1:11" x14ac:dyDescent="0.25">
      <c r="A2761" s="14">
        <v>2760</v>
      </c>
      <c r="B2761" s="14" t="e">
        <f>VLOOKUP('Ctrl+V'!#REF!,Data!$A$1:$B$200,2,0)</f>
        <v>#REF!</v>
      </c>
      <c r="C2761" s="19" t="e">
        <f>'Ctrl+V'!#REF!</f>
        <v>#REF!</v>
      </c>
      <c r="D2761" s="20" t="e">
        <f>'Ctrl+V'!#REF!</f>
        <v>#REF!</v>
      </c>
      <c r="E2761" s="14" t="e">
        <f>'Ctrl+V'!#REF!</f>
        <v>#REF!</v>
      </c>
      <c r="F2761" s="14" t="e">
        <f t="shared" si="89"/>
        <v>#REF!</v>
      </c>
      <c r="G2761" s="14" t="e">
        <f>VLOOKUP(F2761,'Time Chart'!$A$1:$D$25,4,0)</f>
        <v>#REF!</v>
      </c>
      <c r="H2761" s="21" t="e">
        <f>'Ctrl+V'!#REF!</f>
        <v>#REF!</v>
      </c>
      <c r="K2761" s="14" t="str">
        <f t="shared" si="90"/>
        <v>Salida</v>
      </c>
    </row>
    <row r="2762" spans="1:11" x14ac:dyDescent="0.25">
      <c r="A2762" s="14">
        <v>2761</v>
      </c>
      <c r="B2762" s="14" t="e">
        <f>VLOOKUP('Ctrl+V'!#REF!,Data!$A$1:$B$200,2,0)</f>
        <v>#REF!</v>
      </c>
      <c r="C2762" s="19" t="e">
        <f>'Ctrl+V'!#REF!</f>
        <v>#REF!</v>
      </c>
      <c r="D2762" s="20" t="e">
        <f>'Ctrl+V'!#REF!</f>
        <v>#REF!</v>
      </c>
      <c r="E2762" s="14" t="e">
        <f>'Ctrl+V'!#REF!</f>
        <v>#REF!</v>
      </c>
      <c r="F2762" s="14" t="e">
        <f t="shared" si="89"/>
        <v>#REF!</v>
      </c>
      <c r="G2762" s="14" t="e">
        <f>VLOOKUP(F2762,'Time Chart'!$A$1:$D$25,4,0)</f>
        <v>#REF!</v>
      </c>
      <c r="H2762" s="21" t="e">
        <f>'Ctrl+V'!#REF!</f>
        <v>#REF!</v>
      </c>
      <c r="K2762" s="14" t="str">
        <f t="shared" si="90"/>
        <v>Salida</v>
      </c>
    </row>
    <row r="2763" spans="1:11" x14ac:dyDescent="0.25">
      <c r="A2763" s="14">
        <v>2762</v>
      </c>
      <c r="B2763" s="14" t="e">
        <f>VLOOKUP('Ctrl+V'!#REF!,Data!$A$1:$B$200,2,0)</f>
        <v>#REF!</v>
      </c>
      <c r="C2763" s="19" t="e">
        <f>'Ctrl+V'!#REF!</f>
        <v>#REF!</v>
      </c>
      <c r="D2763" s="20" t="e">
        <f>'Ctrl+V'!#REF!</f>
        <v>#REF!</v>
      </c>
      <c r="E2763" s="14" t="e">
        <f>'Ctrl+V'!#REF!</f>
        <v>#REF!</v>
      </c>
      <c r="F2763" s="14" t="e">
        <f t="shared" si="89"/>
        <v>#REF!</v>
      </c>
      <c r="G2763" s="14" t="e">
        <f>VLOOKUP(F2763,'Time Chart'!$A$1:$D$25,4,0)</f>
        <v>#REF!</v>
      </c>
      <c r="H2763" s="21" t="e">
        <f>'Ctrl+V'!#REF!</f>
        <v>#REF!</v>
      </c>
      <c r="K2763" s="14" t="str">
        <f t="shared" si="90"/>
        <v>Salida</v>
      </c>
    </row>
    <row r="2764" spans="1:11" x14ac:dyDescent="0.25">
      <c r="A2764" s="14">
        <v>2763</v>
      </c>
      <c r="B2764" s="14" t="e">
        <f>VLOOKUP('Ctrl+V'!#REF!,Data!$A$1:$B$200,2,0)</f>
        <v>#REF!</v>
      </c>
      <c r="C2764" s="19" t="e">
        <f>'Ctrl+V'!#REF!</f>
        <v>#REF!</v>
      </c>
      <c r="D2764" s="20" t="e">
        <f>'Ctrl+V'!#REF!</f>
        <v>#REF!</v>
      </c>
      <c r="E2764" s="14" t="e">
        <f>'Ctrl+V'!#REF!</f>
        <v>#REF!</v>
      </c>
      <c r="F2764" s="14" t="e">
        <f t="shared" si="89"/>
        <v>#REF!</v>
      </c>
      <c r="G2764" s="14" t="e">
        <f>VLOOKUP(F2764,'Time Chart'!$A$1:$D$25,4,0)</f>
        <v>#REF!</v>
      </c>
      <c r="H2764" s="21" t="e">
        <f>'Ctrl+V'!#REF!</f>
        <v>#REF!</v>
      </c>
      <c r="K2764" s="14" t="str">
        <f t="shared" si="90"/>
        <v>Salida</v>
      </c>
    </row>
    <row r="2765" spans="1:11" x14ac:dyDescent="0.25">
      <c r="A2765" s="14">
        <v>2764</v>
      </c>
      <c r="B2765" s="14" t="e">
        <f>VLOOKUP('Ctrl+V'!#REF!,Data!$A$1:$B$200,2,0)</f>
        <v>#REF!</v>
      </c>
      <c r="C2765" s="19" t="e">
        <f>'Ctrl+V'!#REF!</f>
        <v>#REF!</v>
      </c>
      <c r="D2765" s="20" t="e">
        <f>'Ctrl+V'!#REF!</f>
        <v>#REF!</v>
      </c>
      <c r="E2765" s="14" t="e">
        <f>'Ctrl+V'!#REF!</f>
        <v>#REF!</v>
      </c>
      <c r="F2765" s="14" t="e">
        <f t="shared" si="89"/>
        <v>#REF!</v>
      </c>
      <c r="G2765" s="14" t="e">
        <f>VLOOKUP(F2765,'Time Chart'!$A$1:$D$25,4,0)</f>
        <v>#REF!</v>
      </c>
      <c r="H2765" s="21" t="e">
        <f>'Ctrl+V'!#REF!</f>
        <v>#REF!</v>
      </c>
      <c r="K2765" s="14" t="str">
        <f t="shared" si="90"/>
        <v>Salida</v>
      </c>
    </row>
    <row r="2766" spans="1:11" x14ac:dyDescent="0.25">
      <c r="A2766" s="14">
        <v>2765</v>
      </c>
      <c r="B2766" s="14" t="e">
        <f>VLOOKUP('Ctrl+V'!#REF!,Data!$A$1:$B$200,2,0)</f>
        <v>#REF!</v>
      </c>
      <c r="C2766" s="19" t="e">
        <f>'Ctrl+V'!#REF!</f>
        <v>#REF!</v>
      </c>
      <c r="D2766" s="20" t="e">
        <f>'Ctrl+V'!#REF!</f>
        <v>#REF!</v>
      </c>
      <c r="E2766" s="14" t="e">
        <f>'Ctrl+V'!#REF!</f>
        <v>#REF!</v>
      </c>
      <c r="F2766" s="14" t="e">
        <f t="shared" si="89"/>
        <v>#REF!</v>
      </c>
      <c r="G2766" s="14" t="e">
        <f>VLOOKUP(F2766,'Time Chart'!$A$1:$D$25,4,0)</f>
        <v>#REF!</v>
      </c>
      <c r="H2766" s="21" t="e">
        <f>'Ctrl+V'!#REF!</f>
        <v>#REF!</v>
      </c>
      <c r="K2766" s="14" t="str">
        <f t="shared" si="90"/>
        <v>Salida</v>
      </c>
    </row>
    <row r="2767" spans="1:11" x14ac:dyDescent="0.25">
      <c r="A2767" s="14">
        <v>2766</v>
      </c>
      <c r="B2767" s="14" t="e">
        <f>VLOOKUP('Ctrl+V'!#REF!,Data!$A$1:$B$200,2,0)</f>
        <v>#REF!</v>
      </c>
      <c r="C2767" s="19" t="e">
        <f>'Ctrl+V'!#REF!</f>
        <v>#REF!</v>
      </c>
      <c r="D2767" s="20" t="e">
        <f>'Ctrl+V'!#REF!</f>
        <v>#REF!</v>
      </c>
      <c r="E2767" s="14" t="e">
        <f>'Ctrl+V'!#REF!</f>
        <v>#REF!</v>
      </c>
      <c r="F2767" s="14" t="e">
        <f t="shared" si="89"/>
        <v>#REF!</v>
      </c>
      <c r="G2767" s="14" t="e">
        <f>VLOOKUP(F2767,'Time Chart'!$A$1:$D$25,4,0)</f>
        <v>#REF!</v>
      </c>
      <c r="H2767" s="21" t="e">
        <f>'Ctrl+V'!#REF!</f>
        <v>#REF!</v>
      </c>
      <c r="K2767" s="14" t="str">
        <f t="shared" si="90"/>
        <v>Salida</v>
      </c>
    </row>
    <row r="2768" spans="1:11" x14ac:dyDescent="0.25">
      <c r="A2768" s="14">
        <v>2767</v>
      </c>
      <c r="B2768" s="14" t="e">
        <f>VLOOKUP('Ctrl+V'!#REF!,Data!$A$1:$B$200,2,0)</f>
        <v>#REF!</v>
      </c>
      <c r="C2768" s="19" t="e">
        <f>'Ctrl+V'!#REF!</f>
        <v>#REF!</v>
      </c>
      <c r="D2768" s="20" t="e">
        <f>'Ctrl+V'!#REF!</f>
        <v>#REF!</v>
      </c>
      <c r="E2768" s="14" t="e">
        <f>'Ctrl+V'!#REF!</f>
        <v>#REF!</v>
      </c>
      <c r="F2768" s="14" t="e">
        <f t="shared" si="89"/>
        <v>#REF!</v>
      </c>
      <c r="G2768" s="14" t="e">
        <f>VLOOKUP(F2768,'Time Chart'!$A$1:$D$25,4,0)</f>
        <v>#REF!</v>
      </c>
      <c r="H2768" s="21" t="e">
        <f>'Ctrl+V'!#REF!</f>
        <v>#REF!</v>
      </c>
      <c r="K2768" s="14" t="str">
        <f t="shared" si="90"/>
        <v>Salida</v>
      </c>
    </row>
    <row r="2769" spans="1:11" x14ac:dyDescent="0.25">
      <c r="A2769" s="14">
        <v>2768</v>
      </c>
      <c r="B2769" s="14" t="e">
        <f>VLOOKUP('Ctrl+V'!#REF!,Data!$A$1:$B$200,2,0)</f>
        <v>#REF!</v>
      </c>
      <c r="C2769" s="19" t="e">
        <f>'Ctrl+V'!#REF!</f>
        <v>#REF!</v>
      </c>
      <c r="D2769" s="20" t="e">
        <f>'Ctrl+V'!#REF!</f>
        <v>#REF!</v>
      </c>
      <c r="E2769" s="14" t="e">
        <f>'Ctrl+V'!#REF!</f>
        <v>#REF!</v>
      </c>
      <c r="F2769" s="14" t="e">
        <f t="shared" si="89"/>
        <v>#REF!</v>
      </c>
      <c r="G2769" s="14" t="e">
        <f>VLOOKUP(F2769,'Time Chart'!$A$1:$D$25,4,0)</f>
        <v>#REF!</v>
      </c>
      <c r="H2769" s="21" t="e">
        <f>'Ctrl+V'!#REF!</f>
        <v>#REF!</v>
      </c>
      <c r="K2769" s="14" t="str">
        <f t="shared" si="90"/>
        <v>Salida</v>
      </c>
    </row>
    <row r="2770" spans="1:11" x14ac:dyDescent="0.25">
      <c r="A2770" s="14">
        <v>2769</v>
      </c>
      <c r="B2770" s="14" t="e">
        <f>VLOOKUP('Ctrl+V'!#REF!,Data!$A$1:$B$200,2,0)</f>
        <v>#REF!</v>
      </c>
      <c r="C2770" s="19" t="e">
        <f>'Ctrl+V'!#REF!</f>
        <v>#REF!</v>
      </c>
      <c r="D2770" s="20" t="e">
        <f>'Ctrl+V'!#REF!</f>
        <v>#REF!</v>
      </c>
      <c r="E2770" s="14" t="e">
        <f>'Ctrl+V'!#REF!</f>
        <v>#REF!</v>
      </c>
      <c r="F2770" s="14" t="e">
        <f t="shared" si="89"/>
        <v>#REF!</v>
      </c>
      <c r="G2770" s="14" t="e">
        <f>VLOOKUP(F2770,'Time Chart'!$A$1:$D$25,4,0)</f>
        <v>#REF!</v>
      </c>
      <c r="H2770" s="21" t="e">
        <f>'Ctrl+V'!#REF!</f>
        <v>#REF!</v>
      </c>
      <c r="K2770" s="14" t="str">
        <f t="shared" si="90"/>
        <v>Salida</v>
      </c>
    </row>
    <row r="2771" spans="1:11" x14ac:dyDescent="0.25">
      <c r="A2771" s="14">
        <v>2770</v>
      </c>
      <c r="B2771" s="14" t="e">
        <f>VLOOKUP('Ctrl+V'!#REF!,Data!$A$1:$B$200,2,0)</f>
        <v>#REF!</v>
      </c>
      <c r="C2771" s="19" t="e">
        <f>'Ctrl+V'!#REF!</f>
        <v>#REF!</v>
      </c>
      <c r="D2771" s="20" t="e">
        <f>'Ctrl+V'!#REF!</f>
        <v>#REF!</v>
      </c>
      <c r="E2771" s="14" t="e">
        <f>'Ctrl+V'!#REF!</f>
        <v>#REF!</v>
      </c>
      <c r="F2771" s="14" t="e">
        <f t="shared" si="89"/>
        <v>#REF!</v>
      </c>
      <c r="G2771" s="14" t="e">
        <f>VLOOKUP(F2771,'Time Chart'!$A$1:$D$25,4,0)</f>
        <v>#REF!</v>
      </c>
      <c r="H2771" s="21" t="e">
        <f>'Ctrl+V'!#REF!</f>
        <v>#REF!</v>
      </c>
      <c r="K2771" s="14" t="str">
        <f t="shared" si="90"/>
        <v>Salida</v>
      </c>
    </row>
    <row r="2772" spans="1:11" x14ac:dyDescent="0.25">
      <c r="A2772" s="14">
        <v>2771</v>
      </c>
      <c r="B2772" s="14" t="e">
        <f>VLOOKUP('Ctrl+V'!#REF!,Data!$A$1:$B$200,2,0)</f>
        <v>#REF!</v>
      </c>
      <c r="C2772" s="19" t="e">
        <f>'Ctrl+V'!#REF!</f>
        <v>#REF!</v>
      </c>
      <c r="D2772" s="20" t="e">
        <f>'Ctrl+V'!#REF!</f>
        <v>#REF!</v>
      </c>
      <c r="E2772" s="14" t="e">
        <f>'Ctrl+V'!#REF!</f>
        <v>#REF!</v>
      </c>
      <c r="F2772" s="14" t="e">
        <f t="shared" si="89"/>
        <v>#REF!</v>
      </c>
      <c r="G2772" s="14" t="e">
        <f>VLOOKUP(F2772,'Time Chart'!$A$1:$D$25,4,0)</f>
        <v>#REF!</v>
      </c>
      <c r="H2772" s="21" t="e">
        <f>'Ctrl+V'!#REF!</f>
        <v>#REF!</v>
      </c>
      <c r="K2772" s="14" t="str">
        <f t="shared" si="90"/>
        <v>Salida</v>
      </c>
    </row>
    <row r="2773" spans="1:11" x14ac:dyDescent="0.25">
      <c r="A2773" s="14">
        <v>2772</v>
      </c>
      <c r="B2773" s="14" t="e">
        <f>VLOOKUP('Ctrl+V'!#REF!,Data!$A$1:$B$200,2,0)</f>
        <v>#REF!</v>
      </c>
      <c r="C2773" s="19" t="e">
        <f>'Ctrl+V'!#REF!</f>
        <v>#REF!</v>
      </c>
      <c r="D2773" s="20" t="e">
        <f>'Ctrl+V'!#REF!</f>
        <v>#REF!</v>
      </c>
      <c r="E2773" s="14" t="e">
        <f>'Ctrl+V'!#REF!</f>
        <v>#REF!</v>
      </c>
      <c r="F2773" s="14" t="e">
        <f t="shared" si="89"/>
        <v>#REF!</v>
      </c>
      <c r="G2773" s="14" t="e">
        <f>VLOOKUP(F2773,'Time Chart'!$A$1:$D$25,4,0)</f>
        <v>#REF!</v>
      </c>
      <c r="H2773" s="21" t="e">
        <f>'Ctrl+V'!#REF!</f>
        <v>#REF!</v>
      </c>
      <c r="K2773" s="14" t="str">
        <f t="shared" si="90"/>
        <v>Salida</v>
      </c>
    </row>
    <row r="2774" spans="1:11" x14ac:dyDescent="0.25">
      <c r="A2774" s="14">
        <v>2773</v>
      </c>
      <c r="B2774" s="14" t="e">
        <f>VLOOKUP('Ctrl+V'!#REF!,Data!$A$1:$B$200,2,0)</f>
        <v>#REF!</v>
      </c>
      <c r="C2774" s="19" t="e">
        <f>'Ctrl+V'!#REF!</f>
        <v>#REF!</v>
      </c>
      <c r="D2774" s="20" t="e">
        <f>'Ctrl+V'!#REF!</f>
        <v>#REF!</v>
      </c>
      <c r="E2774" s="14" t="e">
        <f>'Ctrl+V'!#REF!</f>
        <v>#REF!</v>
      </c>
      <c r="F2774" s="14" t="e">
        <f t="shared" si="89"/>
        <v>#REF!</v>
      </c>
      <c r="G2774" s="14" t="e">
        <f>VLOOKUP(F2774,'Time Chart'!$A$1:$D$25,4,0)</f>
        <v>#REF!</v>
      </c>
      <c r="H2774" s="21" t="e">
        <f>'Ctrl+V'!#REF!</f>
        <v>#REF!</v>
      </c>
      <c r="K2774" s="14" t="str">
        <f t="shared" si="90"/>
        <v>Salida</v>
      </c>
    </row>
    <row r="2775" spans="1:11" x14ac:dyDescent="0.25">
      <c r="A2775" s="14">
        <v>2774</v>
      </c>
      <c r="B2775" s="14" t="e">
        <f>VLOOKUP('Ctrl+V'!#REF!,Data!$A$1:$B$200,2,0)</f>
        <v>#REF!</v>
      </c>
      <c r="C2775" s="19" t="e">
        <f>'Ctrl+V'!#REF!</f>
        <v>#REF!</v>
      </c>
      <c r="D2775" s="20" t="e">
        <f>'Ctrl+V'!#REF!</f>
        <v>#REF!</v>
      </c>
      <c r="E2775" s="14" t="e">
        <f>'Ctrl+V'!#REF!</f>
        <v>#REF!</v>
      </c>
      <c r="F2775" s="14" t="e">
        <f t="shared" si="89"/>
        <v>#REF!</v>
      </c>
      <c r="G2775" s="14" t="e">
        <f>VLOOKUP(F2775,'Time Chart'!$A$1:$D$25,4,0)</f>
        <v>#REF!</v>
      </c>
      <c r="H2775" s="21" t="e">
        <f>'Ctrl+V'!#REF!</f>
        <v>#REF!</v>
      </c>
      <c r="K2775" s="14" t="str">
        <f t="shared" si="90"/>
        <v>Salida</v>
      </c>
    </row>
    <row r="2776" spans="1:11" x14ac:dyDescent="0.25">
      <c r="A2776" s="14">
        <v>2775</v>
      </c>
      <c r="B2776" s="14" t="e">
        <f>VLOOKUP('Ctrl+V'!#REF!,Data!$A$1:$B$200,2,0)</f>
        <v>#REF!</v>
      </c>
      <c r="C2776" s="19" t="e">
        <f>'Ctrl+V'!#REF!</f>
        <v>#REF!</v>
      </c>
      <c r="D2776" s="20" t="e">
        <f>'Ctrl+V'!#REF!</f>
        <v>#REF!</v>
      </c>
      <c r="E2776" s="14" t="e">
        <f>'Ctrl+V'!#REF!</f>
        <v>#REF!</v>
      </c>
      <c r="F2776" s="14" t="e">
        <f t="shared" si="89"/>
        <v>#REF!</v>
      </c>
      <c r="G2776" s="14" t="e">
        <f>VLOOKUP(F2776,'Time Chart'!$A$1:$D$25,4,0)</f>
        <v>#REF!</v>
      </c>
      <c r="H2776" s="21" t="e">
        <f>'Ctrl+V'!#REF!</f>
        <v>#REF!</v>
      </c>
      <c r="K2776" s="14" t="str">
        <f t="shared" si="90"/>
        <v>Salida</v>
      </c>
    </row>
    <row r="2777" spans="1:11" x14ac:dyDescent="0.25">
      <c r="A2777" s="14">
        <v>2776</v>
      </c>
      <c r="B2777" s="14" t="e">
        <f>VLOOKUP('Ctrl+V'!#REF!,Data!$A$1:$B$200,2,0)</f>
        <v>#REF!</v>
      </c>
      <c r="C2777" s="19" t="e">
        <f>'Ctrl+V'!#REF!</f>
        <v>#REF!</v>
      </c>
      <c r="D2777" s="20" t="e">
        <f>'Ctrl+V'!#REF!</f>
        <v>#REF!</v>
      </c>
      <c r="E2777" s="14" t="e">
        <f>'Ctrl+V'!#REF!</f>
        <v>#REF!</v>
      </c>
      <c r="F2777" s="14" t="e">
        <f t="shared" si="89"/>
        <v>#REF!</v>
      </c>
      <c r="G2777" s="14" t="e">
        <f>VLOOKUP(F2777,'Time Chart'!$A$1:$D$25,4,0)</f>
        <v>#REF!</v>
      </c>
      <c r="H2777" s="21" t="e">
        <f>'Ctrl+V'!#REF!</f>
        <v>#REF!</v>
      </c>
      <c r="K2777" s="14" t="str">
        <f t="shared" si="90"/>
        <v>Salida</v>
      </c>
    </row>
    <row r="2778" spans="1:11" x14ac:dyDescent="0.25">
      <c r="A2778" s="14">
        <v>2777</v>
      </c>
      <c r="B2778" s="14" t="e">
        <f>VLOOKUP('Ctrl+V'!#REF!,Data!$A$1:$B$200,2,0)</f>
        <v>#REF!</v>
      </c>
      <c r="C2778" s="19" t="e">
        <f>'Ctrl+V'!#REF!</f>
        <v>#REF!</v>
      </c>
      <c r="D2778" s="20" t="e">
        <f>'Ctrl+V'!#REF!</f>
        <v>#REF!</v>
      </c>
      <c r="E2778" s="14" t="e">
        <f>'Ctrl+V'!#REF!</f>
        <v>#REF!</v>
      </c>
      <c r="F2778" s="14" t="e">
        <f t="shared" si="89"/>
        <v>#REF!</v>
      </c>
      <c r="G2778" s="14" t="e">
        <f>VLOOKUP(F2778,'Time Chart'!$A$1:$D$25,4,0)</f>
        <v>#REF!</v>
      </c>
      <c r="H2778" s="21" t="e">
        <f>'Ctrl+V'!#REF!</f>
        <v>#REF!</v>
      </c>
      <c r="K2778" s="14" t="str">
        <f t="shared" si="90"/>
        <v>Salida</v>
      </c>
    </row>
    <row r="2779" spans="1:11" x14ac:dyDescent="0.25">
      <c r="A2779" s="14">
        <v>2778</v>
      </c>
      <c r="B2779" s="14" t="e">
        <f>VLOOKUP('Ctrl+V'!#REF!,Data!$A$1:$B$200,2,0)</f>
        <v>#REF!</v>
      </c>
      <c r="C2779" s="19" t="e">
        <f>'Ctrl+V'!#REF!</f>
        <v>#REF!</v>
      </c>
      <c r="D2779" s="20" t="e">
        <f>'Ctrl+V'!#REF!</f>
        <v>#REF!</v>
      </c>
      <c r="E2779" s="14" t="e">
        <f>'Ctrl+V'!#REF!</f>
        <v>#REF!</v>
      </c>
      <c r="F2779" s="14" t="e">
        <f t="shared" si="89"/>
        <v>#REF!</v>
      </c>
      <c r="G2779" s="14" t="e">
        <f>VLOOKUP(F2779,'Time Chart'!$A$1:$D$25,4,0)</f>
        <v>#REF!</v>
      </c>
      <c r="H2779" s="21" t="e">
        <f>'Ctrl+V'!#REF!</f>
        <v>#REF!</v>
      </c>
      <c r="K2779" s="14" t="str">
        <f t="shared" si="90"/>
        <v>Salida</v>
      </c>
    </row>
    <row r="2780" spans="1:11" x14ac:dyDescent="0.25">
      <c r="A2780" s="14">
        <v>2779</v>
      </c>
      <c r="B2780" s="14" t="e">
        <f>VLOOKUP('Ctrl+V'!#REF!,Data!$A$1:$B$200,2,0)</f>
        <v>#REF!</v>
      </c>
      <c r="C2780" s="19" t="e">
        <f>'Ctrl+V'!#REF!</f>
        <v>#REF!</v>
      </c>
      <c r="D2780" s="20" t="e">
        <f>'Ctrl+V'!#REF!</f>
        <v>#REF!</v>
      </c>
      <c r="E2780" s="14" t="e">
        <f>'Ctrl+V'!#REF!</f>
        <v>#REF!</v>
      </c>
      <c r="F2780" s="14" t="e">
        <f t="shared" si="89"/>
        <v>#REF!</v>
      </c>
      <c r="G2780" s="14" t="e">
        <f>VLOOKUP(F2780,'Time Chart'!$A$1:$D$25,4,0)</f>
        <v>#REF!</v>
      </c>
      <c r="H2780" s="21" t="e">
        <f>'Ctrl+V'!#REF!</f>
        <v>#REF!</v>
      </c>
      <c r="K2780" s="14" t="str">
        <f t="shared" si="90"/>
        <v>Salida</v>
      </c>
    </row>
    <row r="2781" spans="1:11" x14ac:dyDescent="0.25">
      <c r="A2781" s="14">
        <v>2780</v>
      </c>
      <c r="B2781" s="14" t="e">
        <f>VLOOKUP('Ctrl+V'!#REF!,Data!$A$1:$B$200,2,0)</f>
        <v>#REF!</v>
      </c>
      <c r="C2781" s="19" t="e">
        <f>'Ctrl+V'!#REF!</f>
        <v>#REF!</v>
      </c>
      <c r="D2781" s="20" t="e">
        <f>'Ctrl+V'!#REF!</f>
        <v>#REF!</v>
      </c>
      <c r="E2781" s="14" t="e">
        <f>'Ctrl+V'!#REF!</f>
        <v>#REF!</v>
      </c>
      <c r="F2781" s="14" t="e">
        <f t="shared" si="89"/>
        <v>#REF!</v>
      </c>
      <c r="G2781" s="14" t="e">
        <f>VLOOKUP(F2781,'Time Chart'!$A$1:$D$25,4,0)</f>
        <v>#REF!</v>
      </c>
      <c r="H2781" s="21" t="e">
        <f>'Ctrl+V'!#REF!</f>
        <v>#REF!</v>
      </c>
      <c r="K2781" s="14" t="str">
        <f t="shared" si="90"/>
        <v>Salida</v>
      </c>
    </row>
    <row r="2782" spans="1:11" x14ac:dyDescent="0.25">
      <c r="A2782" s="14">
        <v>2781</v>
      </c>
      <c r="B2782" s="14" t="e">
        <f>VLOOKUP('Ctrl+V'!#REF!,Data!$A$1:$B$200,2,0)</f>
        <v>#REF!</v>
      </c>
      <c r="C2782" s="19" t="e">
        <f>'Ctrl+V'!#REF!</f>
        <v>#REF!</v>
      </c>
      <c r="D2782" s="20" t="e">
        <f>'Ctrl+V'!#REF!</f>
        <v>#REF!</v>
      </c>
      <c r="E2782" s="14" t="e">
        <f>'Ctrl+V'!#REF!</f>
        <v>#REF!</v>
      </c>
      <c r="F2782" s="14" t="e">
        <f t="shared" si="89"/>
        <v>#REF!</v>
      </c>
      <c r="G2782" s="14" t="e">
        <f>VLOOKUP(F2782,'Time Chart'!$A$1:$D$25,4,0)</f>
        <v>#REF!</v>
      </c>
      <c r="H2782" s="21" t="e">
        <f>'Ctrl+V'!#REF!</f>
        <v>#REF!</v>
      </c>
      <c r="K2782" s="14" t="str">
        <f t="shared" si="90"/>
        <v>Salida</v>
      </c>
    </row>
    <row r="2783" spans="1:11" x14ac:dyDescent="0.25">
      <c r="A2783" s="14">
        <v>2782</v>
      </c>
      <c r="B2783" s="14" t="e">
        <f>VLOOKUP('Ctrl+V'!#REF!,Data!$A$1:$B$200,2,0)</f>
        <v>#REF!</v>
      </c>
      <c r="C2783" s="19" t="e">
        <f>'Ctrl+V'!#REF!</f>
        <v>#REF!</v>
      </c>
      <c r="D2783" s="20" t="e">
        <f>'Ctrl+V'!#REF!</f>
        <v>#REF!</v>
      </c>
      <c r="E2783" s="14" t="e">
        <f>'Ctrl+V'!#REF!</f>
        <v>#REF!</v>
      </c>
      <c r="F2783" s="14" t="e">
        <f t="shared" si="89"/>
        <v>#REF!</v>
      </c>
      <c r="G2783" s="14" t="e">
        <f>VLOOKUP(F2783,'Time Chart'!$A$1:$D$25,4,0)</f>
        <v>#REF!</v>
      </c>
      <c r="H2783" s="21" t="e">
        <f>'Ctrl+V'!#REF!</f>
        <v>#REF!</v>
      </c>
      <c r="K2783" s="14" t="str">
        <f t="shared" si="90"/>
        <v>Salida</v>
      </c>
    </row>
    <row r="2784" spans="1:11" x14ac:dyDescent="0.25">
      <c r="A2784" s="14">
        <v>2783</v>
      </c>
      <c r="B2784" s="14" t="e">
        <f>VLOOKUP('Ctrl+V'!#REF!,Data!$A$1:$B$200,2,0)</f>
        <v>#REF!</v>
      </c>
      <c r="C2784" s="19" t="e">
        <f>'Ctrl+V'!#REF!</f>
        <v>#REF!</v>
      </c>
      <c r="D2784" s="20" t="e">
        <f>'Ctrl+V'!#REF!</f>
        <v>#REF!</v>
      </c>
      <c r="E2784" s="14" t="e">
        <f>'Ctrl+V'!#REF!</f>
        <v>#REF!</v>
      </c>
      <c r="F2784" s="14" t="e">
        <f t="shared" si="89"/>
        <v>#REF!</v>
      </c>
      <c r="G2784" s="14" t="e">
        <f>VLOOKUP(F2784,'Time Chart'!$A$1:$D$25,4,0)</f>
        <v>#REF!</v>
      </c>
      <c r="H2784" s="21" t="e">
        <f>'Ctrl+V'!#REF!</f>
        <v>#REF!</v>
      </c>
      <c r="K2784" s="14" t="str">
        <f t="shared" si="90"/>
        <v>Salida</v>
      </c>
    </row>
    <row r="2785" spans="1:11" x14ac:dyDescent="0.25">
      <c r="A2785" s="14">
        <v>2784</v>
      </c>
      <c r="B2785" s="14" t="e">
        <f>VLOOKUP('Ctrl+V'!#REF!,Data!$A$1:$B$200,2,0)</f>
        <v>#REF!</v>
      </c>
      <c r="C2785" s="19" t="e">
        <f>'Ctrl+V'!#REF!</f>
        <v>#REF!</v>
      </c>
      <c r="D2785" s="20" t="e">
        <f>'Ctrl+V'!#REF!</f>
        <v>#REF!</v>
      </c>
      <c r="E2785" s="14" t="e">
        <f>'Ctrl+V'!#REF!</f>
        <v>#REF!</v>
      </c>
      <c r="F2785" s="14" t="e">
        <f t="shared" si="89"/>
        <v>#REF!</v>
      </c>
      <c r="G2785" s="14" t="e">
        <f>VLOOKUP(F2785,'Time Chart'!$A$1:$D$25,4,0)</f>
        <v>#REF!</v>
      </c>
      <c r="H2785" s="21" t="e">
        <f>'Ctrl+V'!#REF!</f>
        <v>#REF!</v>
      </c>
      <c r="K2785" s="14" t="str">
        <f t="shared" si="90"/>
        <v>Salida</v>
      </c>
    </row>
    <row r="2786" spans="1:11" x14ac:dyDescent="0.25">
      <c r="A2786" s="14">
        <v>2785</v>
      </c>
      <c r="B2786" s="14" t="e">
        <f>VLOOKUP('Ctrl+V'!#REF!,Data!$A$1:$B$200,2,0)</f>
        <v>#REF!</v>
      </c>
      <c r="C2786" s="19" t="e">
        <f>'Ctrl+V'!#REF!</f>
        <v>#REF!</v>
      </c>
      <c r="D2786" s="20" t="e">
        <f>'Ctrl+V'!#REF!</f>
        <v>#REF!</v>
      </c>
      <c r="E2786" s="14" t="e">
        <f>'Ctrl+V'!#REF!</f>
        <v>#REF!</v>
      </c>
      <c r="F2786" s="14" t="e">
        <f t="shared" si="89"/>
        <v>#REF!</v>
      </c>
      <c r="G2786" s="14" t="e">
        <f>VLOOKUP(F2786,'Time Chart'!$A$1:$D$25,4,0)</f>
        <v>#REF!</v>
      </c>
      <c r="H2786" s="21" t="e">
        <f>'Ctrl+V'!#REF!</f>
        <v>#REF!</v>
      </c>
      <c r="K2786" s="14" t="str">
        <f t="shared" si="90"/>
        <v>Salida</v>
      </c>
    </row>
    <row r="2787" spans="1:11" x14ac:dyDescent="0.25">
      <c r="A2787" s="14">
        <v>2786</v>
      </c>
      <c r="B2787" s="14" t="e">
        <f>VLOOKUP('Ctrl+V'!#REF!,Data!$A$1:$B$200,2,0)</f>
        <v>#REF!</v>
      </c>
      <c r="C2787" s="19" t="e">
        <f>'Ctrl+V'!#REF!</f>
        <v>#REF!</v>
      </c>
      <c r="D2787" s="20" t="e">
        <f>'Ctrl+V'!#REF!</f>
        <v>#REF!</v>
      </c>
      <c r="E2787" s="14" t="e">
        <f>'Ctrl+V'!#REF!</f>
        <v>#REF!</v>
      </c>
      <c r="F2787" s="14" t="e">
        <f t="shared" si="89"/>
        <v>#REF!</v>
      </c>
      <c r="G2787" s="14" t="e">
        <f>VLOOKUP(F2787,'Time Chart'!$A$1:$D$25,4,0)</f>
        <v>#REF!</v>
      </c>
      <c r="H2787" s="21" t="e">
        <f>'Ctrl+V'!#REF!</f>
        <v>#REF!</v>
      </c>
      <c r="K2787" s="14" t="str">
        <f t="shared" si="90"/>
        <v>Salida</v>
      </c>
    </row>
    <row r="2788" spans="1:11" x14ac:dyDescent="0.25">
      <c r="A2788" s="14">
        <v>2787</v>
      </c>
      <c r="B2788" s="14" t="e">
        <f>VLOOKUP('Ctrl+V'!#REF!,Data!$A$1:$B$200,2,0)</f>
        <v>#REF!</v>
      </c>
      <c r="C2788" s="19" t="e">
        <f>'Ctrl+V'!#REF!</f>
        <v>#REF!</v>
      </c>
      <c r="D2788" s="20" t="e">
        <f>'Ctrl+V'!#REF!</f>
        <v>#REF!</v>
      </c>
      <c r="E2788" s="14" t="e">
        <f>'Ctrl+V'!#REF!</f>
        <v>#REF!</v>
      </c>
      <c r="F2788" s="14" t="e">
        <f t="shared" si="89"/>
        <v>#REF!</v>
      </c>
      <c r="G2788" s="14" t="e">
        <f>VLOOKUP(F2788,'Time Chart'!$A$1:$D$25,4,0)</f>
        <v>#REF!</v>
      </c>
      <c r="H2788" s="21" t="e">
        <f>'Ctrl+V'!#REF!</f>
        <v>#REF!</v>
      </c>
      <c r="K2788" s="14" t="str">
        <f t="shared" si="90"/>
        <v>Salida</v>
      </c>
    </row>
    <row r="2789" spans="1:11" x14ac:dyDescent="0.25">
      <c r="A2789" s="14">
        <v>2788</v>
      </c>
      <c r="B2789" s="14" t="e">
        <f>VLOOKUP('Ctrl+V'!#REF!,Data!$A$1:$B$200,2,0)</f>
        <v>#REF!</v>
      </c>
      <c r="C2789" s="19" t="e">
        <f>'Ctrl+V'!#REF!</f>
        <v>#REF!</v>
      </c>
      <c r="D2789" s="20" t="e">
        <f>'Ctrl+V'!#REF!</f>
        <v>#REF!</v>
      </c>
      <c r="E2789" s="14" t="e">
        <f>'Ctrl+V'!#REF!</f>
        <v>#REF!</v>
      </c>
      <c r="F2789" s="14" t="e">
        <f t="shared" si="89"/>
        <v>#REF!</v>
      </c>
      <c r="G2789" s="14" t="e">
        <f>VLOOKUP(F2789,'Time Chart'!$A$1:$D$25,4,0)</f>
        <v>#REF!</v>
      </c>
      <c r="H2789" s="21" t="e">
        <f>'Ctrl+V'!#REF!</f>
        <v>#REF!</v>
      </c>
      <c r="K2789" s="14" t="str">
        <f t="shared" si="90"/>
        <v>Salida</v>
      </c>
    </row>
    <row r="2790" spans="1:11" x14ac:dyDescent="0.25">
      <c r="A2790" s="14">
        <v>2789</v>
      </c>
      <c r="B2790" s="14" t="e">
        <f>VLOOKUP('Ctrl+V'!#REF!,Data!$A$1:$B$200,2,0)</f>
        <v>#REF!</v>
      </c>
      <c r="C2790" s="19" t="e">
        <f>'Ctrl+V'!#REF!</f>
        <v>#REF!</v>
      </c>
      <c r="D2790" s="20" t="e">
        <f>'Ctrl+V'!#REF!</f>
        <v>#REF!</v>
      </c>
      <c r="E2790" s="14" t="e">
        <f>'Ctrl+V'!#REF!</f>
        <v>#REF!</v>
      </c>
      <c r="F2790" s="14" t="e">
        <f t="shared" si="89"/>
        <v>#REF!</v>
      </c>
      <c r="G2790" s="14" t="e">
        <f>VLOOKUP(F2790,'Time Chart'!$A$1:$D$25,4,0)</f>
        <v>#REF!</v>
      </c>
      <c r="H2790" s="21" t="e">
        <f>'Ctrl+V'!#REF!</f>
        <v>#REF!</v>
      </c>
      <c r="K2790" s="14" t="str">
        <f t="shared" si="90"/>
        <v>Salida</v>
      </c>
    </row>
    <row r="2791" spans="1:11" x14ac:dyDescent="0.25">
      <c r="A2791" s="14">
        <v>2790</v>
      </c>
      <c r="B2791" s="14" t="e">
        <f>VLOOKUP('Ctrl+V'!#REF!,Data!$A$1:$B$200,2,0)</f>
        <v>#REF!</v>
      </c>
      <c r="C2791" s="19" t="e">
        <f>'Ctrl+V'!#REF!</f>
        <v>#REF!</v>
      </c>
      <c r="D2791" s="20" t="e">
        <f>'Ctrl+V'!#REF!</f>
        <v>#REF!</v>
      </c>
      <c r="E2791" s="14" t="e">
        <f>'Ctrl+V'!#REF!</f>
        <v>#REF!</v>
      </c>
      <c r="F2791" s="14" t="e">
        <f t="shared" si="89"/>
        <v>#REF!</v>
      </c>
      <c r="G2791" s="14" t="e">
        <f>VLOOKUP(F2791,'Time Chart'!$A$1:$D$25,4,0)</f>
        <v>#REF!</v>
      </c>
      <c r="H2791" s="21" t="e">
        <f>'Ctrl+V'!#REF!</f>
        <v>#REF!</v>
      </c>
      <c r="K2791" s="14" t="str">
        <f t="shared" si="90"/>
        <v>Salida</v>
      </c>
    </row>
    <row r="2792" spans="1:11" x14ac:dyDescent="0.25">
      <c r="A2792" s="14">
        <v>2791</v>
      </c>
      <c r="B2792" s="14" t="e">
        <f>VLOOKUP('Ctrl+V'!#REF!,Data!$A$1:$B$200,2,0)</f>
        <v>#REF!</v>
      </c>
      <c r="C2792" s="19" t="e">
        <f>'Ctrl+V'!#REF!</f>
        <v>#REF!</v>
      </c>
      <c r="D2792" s="20" t="e">
        <f>'Ctrl+V'!#REF!</f>
        <v>#REF!</v>
      </c>
      <c r="E2792" s="14" t="e">
        <f>'Ctrl+V'!#REF!</f>
        <v>#REF!</v>
      </c>
      <c r="F2792" s="14" t="e">
        <f t="shared" si="89"/>
        <v>#REF!</v>
      </c>
      <c r="G2792" s="14" t="e">
        <f>VLOOKUP(F2792,'Time Chart'!$A$1:$D$25,4,0)</f>
        <v>#REF!</v>
      </c>
      <c r="H2792" s="21" t="e">
        <f>'Ctrl+V'!#REF!</f>
        <v>#REF!</v>
      </c>
      <c r="K2792" s="14" t="str">
        <f t="shared" si="90"/>
        <v>Salida</v>
      </c>
    </row>
    <row r="2793" spans="1:11" x14ac:dyDescent="0.25">
      <c r="A2793" s="14">
        <v>2792</v>
      </c>
      <c r="B2793" s="14" t="e">
        <f>VLOOKUP('Ctrl+V'!#REF!,Data!$A$1:$B$200,2,0)</f>
        <v>#REF!</v>
      </c>
      <c r="C2793" s="19" t="e">
        <f>'Ctrl+V'!#REF!</f>
        <v>#REF!</v>
      </c>
      <c r="D2793" s="20" t="e">
        <f>'Ctrl+V'!#REF!</f>
        <v>#REF!</v>
      </c>
      <c r="E2793" s="14" t="e">
        <f>'Ctrl+V'!#REF!</f>
        <v>#REF!</v>
      </c>
      <c r="F2793" s="14" t="e">
        <f t="shared" si="89"/>
        <v>#REF!</v>
      </c>
      <c r="G2793" s="14" t="e">
        <f>VLOOKUP(F2793,'Time Chart'!$A$1:$D$25,4,0)</f>
        <v>#REF!</v>
      </c>
      <c r="H2793" s="21" t="e">
        <f>'Ctrl+V'!#REF!</f>
        <v>#REF!</v>
      </c>
      <c r="K2793" s="14" t="str">
        <f t="shared" si="90"/>
        <v>Salida</v>
      </c>
    </row>
    <row r="2794" spans="1:11" x14ac:dyDescent="0.25">
      <c r="A2794" s="14">
        <v>2793</v>
      </c>
      <c r="B2794" s="14" t="e">
        <f>VLOOKUP('Ctrl+V'!#REF!,Data!$A$1:$B$200,2,0)</f>
        <v>#REF!</v>
      </c>
      <c r="C2794" s="19" t="e">
        <f>'Ctrl+V'!#REF!</f>
        <v>#REF!</v>
      </c>
      <c r="D2794" s="20" t="e">
        <f>'Ctrl+V'!#REF!</f>
        <v>#REF!</v>
      </c>
      <c r="E2794" s="14" t="e">
        <f>'Ctrl+V'!#REF!</f>
        <v>#REF!</v>
      </c>
      <c r="F2794" s="14" t="e">
        <f t="shared" si="89"/>
        <v>#REF!</v>
      </c>
      <c r="G2794" s="14" t="e">
        <f>VLOOKUP(F2794,'Time Chart'!$A$1:$D$25,4,0)</f>
        <v>#REF!</v>
      </c>
      <c r="H2794" s="21" t="e">
        <f>'Ctrl+V'!#REF!</f>
        <v>#REF!</v>
      </c>
      <c r="K2794" s="14" t="str">
        <f t="shared" si="90"/>
        <v>Salida</v>
      </c>
    </row>
    <row r="2795" spans="1:11" x14ac:dyDescent="0.25">
      <c r="A2795" s="14">
        <v>2794</v>
      </c>
      <c r="B2795" s="14" t="e">
        <f>VLOOKUP('Ctrl+V'!#REF!,Data!$A$1:$B$200,2,0)</f>
        <v>#REF!</v>
      </c>
      <c r="C2795" s="19" t="e">
        <f>'Ctrl+V'!#REF!</f>
        <v>#REF!</v>
      </c>
      <c r="D2795" s="20" t="e">
        <f>'Ctrl+V'!#REF!</f>
        <v>#REF!</v>
      </c>
      <c r="E2795" s="14" t="e">
        <f>'Ctrl+V'!#REF!</f>
        <v>#REF!</v>
      </c>
      <c r="F2795" s="14" t="e">
        <f t="shared" si="89"/>
        <v>#REF!</v>
      </c>
      <c r="G2795" s="14" t="e">
        <f>VLOOKUP(F2795,'Time Chart'!$A$1:$D$25,4,0)</f>
        <v>#REF!</v>
      </c>
      <c r="H2795" s="21" t="e">
        <f>'Ctrl+V'!#REF!</f>
        <v>#REF!</v>
      </c>
      <c r="K2795" s="14" t="str">
        <f t="shared" si="90"/>
        <v>Salida</v>
      </c>
    </row>
    <row r="2796" spans="1:11" x14ac:dyDescent="0.25">
      <c r="A2796" s="14">
        <v>2795</v>
      </c>
      <c r="B2796" s="14" t="e">
        <f>VLOOKUP('Ctrl+V'!#REF!,Data!$A$1:$B$200,2,0)</f>
        <v>#REF!</v>
      </c>
      <c r="C2796" s="19" t="e">
        <f>'Ctrl+V'!#REF!</f>
        <v>#REF!</v>
      </c>
      <c r="D2796" s="20" t="e">
        <f>'Ctrl+V'!#REF!</f>
        <v>#REF!</v>
      </c>
      <c r="E2796" s="14" t="e">
        <f>'Ctrl+V'!#REF!</f>
        <v>#REF!</v>
      </c>
      <c r="F2796" s="14" t="e">
        <f t="shared" si="89"/>
        <v>#REF!</v>
      </c>
      <c r="G2796" s="14" t="e">
        <f>VLOOKUP(F2796,'Time Chart'!$A$1:$D$25,4,0)</f>
        <v>#REF!</v>
      </c>
      <c r="H2796" s="21" t="e">
        <f>'Ctrl+V'!#REF!</f>
        <v>#REF!</v>
      </c>
      <c r="K2796" s="14" t="str">
        <f t="shared" si="90"/>
        <v>Salida</v>
      </c>
    </row>
    <row r="2797" spans="1:11" x14ac:dyDescent="0.25">
      <c r="A2797" s="14">
        <v>2796</v>
      </c>
      <c r="B2797" s="14" t="e">
        <f>VLOOKUP('Ctrl+V'!#REF!,Data!$A$1:$B$200,2,0)</f>
        <v>#REF!</v>
      </c>
      <c r="C2797" s="19" t="e">
        <f>'Ctrl+V'!#REF!</f>
        <v>#REF!</v>
      </c>
      <c r="D2797" s="20" t="e">
        <f>'Ctrl+V'!#REF!</f>
        <v>#REF!</v>
      </c>
      <c r="E2797" s="14" t="e">
        <f>'Ctrl+V'!#REF!</f>
        <v>#REF!</v>
      </c>
      <c r="F2797" s="14" t="e">
        <f t="shared" si="89"/>
        <v>#REF!</v>
      </c>
      <c r="G2797" s="14" t="e">
        <f>VLOOKUP(F2797,'Time Chart'!$A$1:$D$25,4,0)</f>
        <v>#REF!</v>
      </c>
      <c r="H2797" s="21" t="e">
        <f>'Ctrl+V'!#REF!</f>
        <v>#REF!</v>
      </c>
      <c r="K2797" s="14" t="str">
        <f t="shared" si="90"/>
        <v>Salida</v>
      </c>
    </row>
    <row r="2798" spans="1:11" x14ac:dyDescent="0.25">
      <c r="A2798" s="14">
        <v>2797</v>
      </c>
      <c r="B2798" s="14" t="e">
        <f>VLOOKUP('Ctrl+V'!#REF!,Data!$A$1:$B$200,2,0)</f>
        <v>#REF!</v>
      </c>
      <c r="C2798" s="19" t="e">
        <f>'Ctrl+V'!#REF!</f>
        <v>#REF!</v>
      </c>
      <c r="D2798" s="20" t="e">
        <f>'Ctrl+V'!#REF!</f>
        <v>#REF!</v>
      </c>
      <c r="E2798" s="14" t="e">
        <f>'Ctrl+V'!#REF!</f>
        <v>#REF!</v>
      </c>
      <c r="F2798" s="14" t="e">
        <f t="shared" si="89"/>
        <v>#REF!</v>
      </c>
      <c r="G2798" s="14" t="e">
        <f>VLOOKUP(F2798,'Time Chart'!$A$1:$D$25,4,0)</f>
        <v>#REF!</v>
      </c>
      <c r="H2798" s="21" t="e">
        <f>'Ctrl+V'!#REF!</f>
        <v>#REF!</v>
      </c>
      <c r="K2798" s="14" t="str">
        <f t="shared" si="90"/>
        <v>Salida</v>
      </c>
    </row>
    <row r="2799" spans="1:11" x14ac:dyDescent="0.25">
      <c r="A2799" s="14">
        <v>2798</v>
      </c>
      <c r="B2799" s="14" t="e">
        <f>VLOOKUP('Ctrl+V'!#REF!,Data!$A$1:$B$200,2,0)</f>
        <v>#REF!</v>
      </c>
      <c r="C2799" s="19" t="e">
        <f>'Ctrl+V'!#REF!</f>
        <v>#REF!</v>
      </c>
      <c r="D2799" s="20" t="e">
        <f>'Ctrl+V'!#REF!</f>
        <v>#REF!</v>
      </c>
      <c r="E2799" s="14" t="e">
        <f>'Ctrl+V'!#REF!</f>
        <v>#REF!</v>
      </c>
      <c r="F2799" s="14" t="e">
        <f t="shared" si="89"/>
        <v>#REF!</v>
      </c>
      <c r="G2799" s="14" t="e">
        <f>VLOOKUP(F2799,'Time Chart'!$A$1:$D$25,4,0)</f>
        <v>#REF!</v>
      </c>
      <c r="H2799" s="21" t="e">
        <f>'Ctrl+V'!#REF!</f>
        <v>#REF!</v>
      </c>
      <c r="K2799" s="14" t="str">
        <f t="shared" si="90"/>
        <v>Salida</v>
      </c>
    </row>
    <row r="2800" spans="1:11" x14ac:dyDescent="0.25">
      <c r="A2800" s="14">
        <v>2799</v>
      </c>
      <c r="B2800" s="14" t="e">
        <f>VLOOKUP('Ctrl+V'!#REF!,Data!$A$1:$B$200,2,0)</f>
        <v>#REF!</v>
      </c>
      <c r="C2800" s="19" t="e">
        <f>'Ctrl+V'!#REF!</f>
        <v>#REF!</v>
      </c>
      <c r="D2800" s="20" t="e">
        <f>'Ctrl+V'!#REF!</f>
        <v>#REF!</v>
      </c>
      <c r="E2800" s="14" t="e">
        <f>'Ctrl+V'!#REF!</f>
        <v>#REF!</v>
      </c>
      <c r="F2800" s="14" t="e">
        <f t="shared" si="89"/>
        <v>#REF!</v>
      </c>
      <c r="G2800" s="14" t="e">
        <f>VLOOKUP(F2800,'Time Chart'!$A$1:$D$25,4,0)</f>
        <v>#REF!</v>
      </c>
      <c r="H2800" s="21" t="e">
        <f>'Ctrl+V'!#REF!</f>
        <v>#REF!</v>
      </c>
      <c r="K2800" s="14" t="str">
        <f t="shared" si="90"/>
        <v>Salida</v>
      </c>
    </row>
    <row r="2801" spans="1:11" x14ac:dyDescent="0.25">
      <c r="A2801" s="14">
        <v>2800</v>
      </c>
      <c r="B2801" s="14" t="e">
        <f>VLOOKUP('Ctrl+V'!#REF!,Data!$A$1:$B$200,2,0)</f>
        <v>#REF!</v>
      </c>
      <c r="C2801" s="19" t="e">
        <f>'Ctrl+V'!#REF!</f>
        <v>#REF!</v>
      </c>
      <c r="D2801" s="20" t="e">
        <f>'Ctrl+V'!#REF!</f>
        <v>#REF!</v>
      </c>
      <c r="E2801" s="14" t="e">
        <f>'Ctrl+V'!#REF!</f>
        <v>#REF!</v>
      </c>
      <c r="F2801" s="14" t="e">
        <f t="shared" ref="F2801:F2864" si="91">ROUNDDOWN(HOUR(C2801),1)+1</f>
        <v>#REF!</v>
      </c>
      <c r="G2801" s="14" t="e">
        <f>VLOOKUP(F2801,'Time Chart'!$A$1:$D$25,4,0)</f>
        <v>#REF!</v>
      </c>
      <c r="H2801" s="21" t="e">
        <f>'Ctrl+V'!#REF!</f>
        <v>#REF!</v>
      </c>
      <c r="K2801" s="14" t="str">
        <f t="shared" si="90"/>
        <v>Salida</v>
      </c>
    </row>
    <row r="2802" spans="1:11" x14ac:dyDescent="0.25">
      <c r="A2802" s="14">
        <v>2801</v>
      </c>
      <c r="B2802" s="14" t="e">
        <f>VLOOKUP('Ctrl+V'!#REF!,Data!$A$1:$B$200,2,0)</f>
        <v>#REF!</v>
      </c>
      <c r="C2802" s="19" t="e">
        <f>'Ctrl+V'!#REF!</f>
        <v>#REF!</v>
      </c>
      <c r="D2802" s="20" t="e">
        <f>'Ctrl+V'!#REF!</f>
        <v>#REF!</v>
      </c>
      <c r="E2802" s="14" t="e">
        <f>'Ctrl+V'!#REF!</f>
        <v>#REF!</v>
      </c>
      <c r="F2802" s="14" t="e">
        <f t="shared" si="91"/>
        <v>#REF!</v>
      </c>
      <c r="G2802" s="14" t="e">
        <f>VLOOKUP(F2802,'Time Chart'!$A$1:$D$25,4,0)</f>
        <v>#REF!</v>
      </c>
      <c r="H2802" s="21" t="e">
        <f>'Ctrl+V'!#REF!</f>
        <v>#REF!</v>
      </c>
      <c r="K2802" s="14" t="str">
        <f t="shared" si="90"/>
        <v>Salida</v>
      </c>
    </row>
    <row r="2803" spans="1:11" x14ac:dyDescent="0.25">
      <c r="A2803" s="14">
        <v>2802</v>
      </c>
      <c r="B2803" s="14" t="e">
        <f>VLOOKUP('Ctrl+V'!#REF!,Data!$A$1:$B$200,2,0)</f>
        <v>#REF!</v>
      </c>
      <c r="C2803" s="19" t="e">
        <f>'Ctrl+V'!#REF!</f>
        <v>#REF!</v>
      </c>
      <c r="D2803" s="20" t="e">
        <f>'Ctrl+V'!#REF!</f>
        <v>#REF!</v>
      </c>
      <c r="E2803" s="14" t="e">
        <f>'Ctrl+V'!#REF!</f>
        <v>#REF!</v>
      </c>
      <c r="F2803" s="14" t="e">
        <f t="shared" si="91"/>
        <v>#REF!</v>
      </c>
      <c r="G2803" s="14" t="e">
        <f>VLOOKUP(F2803,'Time Chart'!$A$1:$D$25,4,0)</f>
        <v>#REF!</v>
      </c>
      <c r="H2803" s="21" t="e">
        <f>'Ctrl+V'!#REF!</f>
        <v>#REF!</v>
      </c>
      <c r="K2803" s="14" t="str">
        <f t="shared" si="90"/>
        <v>Salida</v>
      </c>
    </row>
    <row r="2804" spans="1:11" x14ac:dyDescent="0.25">
      <c r="A2804" s="14">
        <v>2803</v>
      </c>
      <c r="B2804" s="14" t="e">
        <f>VLOOKUP('Ctrl+V'!#REF!,Data!$A$1:$B$200,2,0)</f>
        <v>#REF!</v>
      </c>
      <c r="C2804" s="19" t="e">
        <f>'Ctrl+V'!#REF!</f>
        <v>#REF!</v>
      </c>
      <c r="D2804" s="20" t="e">
        <f>'Ctrl+V'!#REF!</f>
        <v>#REF!</v>
      </c>
      <c r="E2804" s="14" t="e">
        <f>'Ctrl+V'!#REF!</f>
        <v>#REF!</v>
      </c>
      <c r="F2804" s="14" t="e">
        <f t="shared" si="91"/>
        <v>#REF!</v>
      </c>
      <c r="G2804" s="14" t="e">
        <f>VLOOKUP(F2804,'Time Chart'!$A$1:$D$25,4,0)</f>
        <v>#REF!</v>
      </c>
      <c r="H2804" s="21" t="e">
        <f>'Ctrl+V'!#REF!</f>
        <v>#REF!</v>
      </c>
      <c r="K2804" s="14" t="str">
        <f t="shared" si="90"/>
        <v>Salida</v>
      </c>
    </row>
    <row r="2805" spans="1:11" x14ac:dyDescent="0.25">
      <c r="A2805" s="14">
        <v>2804</v>
      </c>
      <c r="B2805" s="14" t="e">
        <f>VLOOKUP('Ctrl+V'!#REF!,Data!$A$1:$B$200,2,0)</f>
        <v>#REF!</v>
      </c>
      <c r="C2805" s="19" t="e">
        <f>'Ctrl+V'!#REF!</f>
        <v>#REF!</v>
      </c>
      <c r="D2805" s="20" t="e">
        <f>'Ctrl+V'!#REF!</f>
        <v>#REF!</v>
      </c>
      <c r="E2805" s="14" t="e">
        <f>'Ctrl+V'!#REF!</f>
        <v>#REF!</v>
      </c>
      <c r="F2805" s="14" t="e">
        <f t="shared" si="91"/>
        <v>#REF!</v>
      </c>
      <c r="G2805" s="14" t="e">
        <f>VLOOKUP(F2805,'Time Chart'!$A$1:$D$25,4,0)</f>
        <v>#REF!</v>
      </c>
      <c r="H2805" s="21" t="e">
        <f>'Ctrl+V'!#REF!</f>
        <v>#REF!</v>
      </c>
      <c r="K2805" s="14" t="str">
        <f t="shared" si="90"/>
        <v>Salida</v>
      </c>
    </row>
    <row r="2806" spans="1:11" x14ac:dyDescent="0.25">
      <c r="A2806" s="14">
        <v>2805</v>
      </c>
      <c r="B2806" s="14" t="e">
        <f>VLOOKUP('Ctrl+V'!#REF!,Data!$A$1:$B$200,2,0)</f>
        <v>#REF!</v>
      </c>
      <c r="C2806" s="19" t="e">
        <f>'Ctrl+V'!#REF!</f>
        <v>#REF!</v>
      </c>
      <c r="D2806" s="20" t="e">
        <f>'Ctrl+V'!#REF!</f>
        <v>#REF!</v>
      </c>
      <c r="E2806" s="14" t="e">
        <f>'Ctrl+V'!#REF!</f>
        <v>#REF!</v>
      </c>
      <c r="F2806" s="14" t="e">
        <f t="shared" si="91"/>
        <v>#REF!</v>
      </c>
      <c r="G2806" s="14" t="e">
        <f>VLOOKUP(F2806,'Time Chart'!$A$1:$D$25,4,0)</f>
        <v>#REF!</v>
      </c>
      <c r="H2806" s="21" t="e">
        <f>'Ctrl+V'!#REF!</f>
        <v>#REF!</v>
      </c>
      <c r="K2806" s="14" t="str">
        <f t="shared" si="90"/>
        <v>Salida</v>
      </c>
    </row>
    <row r="2807" spans="1:11" x14ac:dyDescent="0.25">
      <c r="A2807" s="14">
        <v>2806</v>
      </c>
      <c r="B2807" s="14" t="e">
        <f>VLOOKUP('Ctrl+V'!#REF!,Data!$A$1:$B$200,2,0)</f>
        <v>#REF!</v>
      </c>
      <c r="C2807" s="19" t="e">
        <f>'Ctrl+V'!#REF!</f>
        <v>#REF!</v>
      </c>
      <c r="D2807" s="20" t="e">
        <f>'Ctrl+V'!#REF!</f>
        <v>#REF!</v>
      </c>
      <c r="E2807" s="14" t="e">
        <f>'Ctrl+V'!#REF!</f>
        <v>#REF!</v>
      </c>
      <c r="F2807" s="14" t="e">
        <f t="shared" si="91"/>
        <v>#REF!</v>
      </c>
      <c r="G2807" s="14" t="e">
        <f>VLOOKUP(F2807,'Time Chart'!$A$1:$D$25,4,0)</f>
        <v>#REF!</v>
      </c>
      <c r="H2807" s="21" t="e">
        <f>'Ctrl+V'!#REF!</f>
        <v>#REF!</v>
      </c>
      <c r="K2807" s="14" t="str">
        <f t="shared" si="90"/>
        <v>Salida</v>
      </c>
    </row>
    <row r="2808" spans="1:11" x14ac:dyDescent="0.25">
      <c r="A2808" s="14">
        <v>2807</v>
      </c>
      <c r="B2808" s="14" t="e">
        <f>VLOOKUP('Ctrl+V'!#REF!,Data!$A$1:$B$200,2,0)</f>
        <v>#REF!</v>
      </c>
      <c r="C2808" s="19" t="e">
        <f>'Ctrl+V'!#REF!</f>
        <v>#REF!</v>
      </c>
      <c r="D2808" s="20" t="e">
        <f>'Ctrl+V'!#REF!</f>
        <v>#REF!</v>
      </c>
      <c r="E2808" s="14" t="e">
        <f>'Ctrl+V'!#REF!</f>
        <v>#REF!</v>
      </c>
      <c r="F2808" s="14" t="e">
        <f t="shared" si="91"/>
        <v>#REF!</v>
      </c>
      <c r="G2808" s="14" t="e">
        <f>VLOOKUP(F2808,'Time Chart'!$A$1:$D$25,4,0)</f>
        <v>#REF!</v>
      </c>
      <c r="H2808" s="21" t="e">
        <f>'Ctrl+V'!#REF!</f>
        <v>#REF!</v>
      </c>
      <c r="K2808" s="14" t="str">
        <f t="shared" si="90"/>
        <v>Salida</v>
      </c>
    </row>
    <row r="2809" spans="1:11" x14ac:dyDescent="0.25">
      <c r="A2809" s="14">
        <v>2808</v>
      </c>
      <c r="B2809" s="14" t="e">
        <f>VLOOKUP('Ctrl+V'!#REF!,Data!$A$1:$B$200,2,0)</f>
        <v>#REF!</v>
      </c>
      <c r="C2809" s="19" t="e">
        <f>'Ctrl+V'!#REF!</f>
        <v>#REF!</v>
      </c>
      <c r="D2809" s="20" t="e">
        <f>'Ctrl+V'!#REF!</f>
        <v>#REF!</v>
      </c>
      <c r="E2809" s="14" t="e">
        <f>'Ctrl+V'!#REF!</f>
        <v>#REF!</v>
      </c>
      <c r="F2809" s="14" t="e">
        <f t="shared" si="91"/>
        <v>#REF!</v>
      </c>
      <c r="G2809" s="14" t="e">
        <f>VLOOKUP(F2809,'Time Chart'!$A$1:$D$25,4,0)</f>
        <v>#REF!</v>
      </c>
      <c r="H2809" s="21" t="e">
        <f>'Ctrl+V'!#REF!</f>
        <v>#REF!</v>
      </c>
      <c r="K2809" s="14" t="str">
        <f t="shared" si="90"/>
        <v>Salida</v>
      </c>
    </row>
    <row r="2810" spans="1:11" x14ac:dyDescent="0.25">
      <c r="A2810" s="14">
        <v>2809</v>
      </c>
      <c r="B2810" s="14" t="e">
        <f>VLOOKUP('Ctrl+V'!#REF!,Data!$A$1:$B$200,2,0)</f>
        <v>#REF!</v>
      </c>
      <c r="C2810" s="19" t="e">
        <f>'Ctrl+V'!#REF!</f>
        <v>#REF!</v>
      </c>
      <c r="D2810" s="20" t="e">
        <f>'Ctrl+V'!#REF!</f>
        <v>#REF!</v>
      </c>
      <c r="E2810" s="14" t="e">
        <f>'Ctrl+V'!#REF!</f>
        <v>#REF!</v>
      </c>
      <c r="F2810" s="14" t="e">
        <f t="shared" si="91"/>
        <v>#REF!</v>
      </c>
      <c r="G2810" s="14" t="e">
        <f>VLOOKUP(F2810,'Time Chart'!$A$1:$D$25,4,0)</f>
        <v>#REF!</v>
      </c>
      <c r="H2810" s="21" t="e">
        <f>'Ctrl+V'!#REF!</f>
        <v>#REF!</v>
      </c>
      <c r="K2810" s="14" t="str">
        <f t="shared" si="90"/>
        <v>Salida</v>
      </c>
    </row>
    <row r="2811" spans="1:11" x14ac:dyDescent="0.25">
      <c r="A2811" s="14">
        <v>2810</v>
      </c>
      <c r="B2811" s="14" t="e">
        <f>VLOOKUP('Ctrl+V'!#REF!,Data!$A$1:$B$200,2,0)</f>
        <v>#REF!</v>
      </c>
      <c r="C2811" s="19" t="e">
        <f>'Ctrl+V'!#REF!</f>
        <v>#REF!</v>
      </c>
      <c r="D2811" s="20" t="e">
        <f>'Ctrl+V'!#REF!</f>
        <v>#REF!</v>
      </c>
      <c r="E2811" s="14" t="e">
        <f>'Ctrl+V'!#REF!</f>
        <v>#REF!</v>
      </c>
      <c r="F2811" s="14" t="e">
        <f t="shared" si="91"/>
        <v>#REF!</v>
      </c>
      <c r="G2811" s="14" t="e">
        <f>VLOOKUP(F2811,'Time Chart'!$A$1:$D$25,4,0)</f>
        <v>#REF!</v>
      </c>
      <c r="H2811" s="21" t="e">
        <f>'Ctrl+V'!#REF!</f>
        <v>#REF!</v>
      </c>
      <c r="K2811" s="14" t="str">
        <f t="shared" si="90"/>
        <v>Salida</v>
      </c>
    </row>
    <row r="2812" spans="1:11" x14ac:dyDescent="0.25">
      <c r="A2812" s="14">
        <v>2811</v>
      </c>
      <c r="B2812" s="14" t="e">
        <f>VLOOKUP('Ctrl+V'!#REF!,Data!$A$1:$B$200,2,0)</f>
        <v>#REF!</v>
      </c>
      <c r="C2812" s="19" t="e">
        <f>'Ctrl+V'!#REF!</f>
        <v>#REF!</v>
      </c>
      <c r="D2812" s="20" t="e">
        <f>'Ctrl+V'!#REF!</f>
        <v>#REF!</v>
      </c>
      <c r="E2812" s="14" t="e">
        <f>'Ctrl+V'!#REF!</f>
        <v>#REF!</v>
      </c>
      <c r="F2812" s="14" t="e">
        <f t="shared" si="91"/>
        <v>#REF!</v>
      </c>
      <c r="G2812" s="14" t="e">
        <f>VLOOKUP(F2812,'Time Chart'!$A$1:$D$25,4,0)</f>
        <v>#REF!</v>
      </c>
      <c r="H2812" s="21" t="e">
        <f>'Ctrl+V'!#REF!</f>
        <v>#REF!</v>
      </c>
      <c r="K2812" s="14" t="str">
        <f t="shared" si="90"/>
        <v>Salida</v>
      </c>
    </row>
    <row r="2813" spans="1:11" x14ac:dyDescent="0.25">
      <c r="A2813" s="14">
        <v>2812</v>
      </c>
      <c r="B2813" s="14" t="e">
        <f>VLOOKUP('Ctrl+V'!#REF!,Data!$A$1:$B$200,2,0)</f>
        <v>#REF!</v>
      </c>
      <c r="C2813" s="19" t="e">
        <f>'Ctrl+V'!#REF!</f>
        <v>#REF!</v>
      </c>
      <c r="D2813" s="20" t="e">
        <f>'Ctrl+V'!#REF!</f>
        <v>#REF!</v>
      </c>
      <c r="E2813" s="14" t="e">
        <f>'Ctrl+V'!#REF!</f>
        <v>#REF!</v>
      </c>
      <c r="F2813" s="14" t="e">
        <f t="shared" si="91"/>
        <v>#REF!</v>
      </c>
      <c r="G2813" s="14" t="e">
        <f>VLOOKUP(F2813,'Time Chart'!$A$1:$D$25,4,0)</f>
        <v>#REF!</v>
      </c>
      <c r="H2813" s="21" t="e">
        <f>'Ctrl+V'!#REF!</f>
        <v>#REF!</v>
      </c>
      <c r="K2813" s="14" t="str">
        <f t="shared" si="90"/>
        <v>Salida</v>
      </c>
    </row>
    <row r="2814" spans="1:11" x14ac:dyDescent="0.25">
      <c r="A2814" s="14">
        <v>2813</v>
      </c>
      <c r="B2814" s="14" t="e">
        <f>VLOOKUP('Ctrl+V'!#REF!,Data!$A$1:$B$200,2,0)</f>
        <v>#REF!</v>
      </c>
      <c r="C2814" s="19" t="e">
        <f>'Ctrl+V'!#REF!</f>
        <v>#REF!</v>
      </c>
      <c r="D2814" s="20" t="e">
        <f>'Ctrl+V'!#REF!</f>
        <v>#REF!</v>
      </c>
      <c r="E2814" s="14" t="e">
        <f>'Ctrl+V'!#REF!</f>
        <v>#REF!</v>
      </c>
      <c r="F2814" s="14" t="e">
        <f t="shared" si="91"/>
        <v>#REF!</v>
      </c>
      <c r="G2814" s="14" t="e">
        <f>VLOOKUP(F2814,'Time Chart'!$A$1:$D$25,4,0)</f>
        <v>#REF!</v>
      </c>
      <c r="H2814" s="21" t="e">
        <f>'Ctrl+V'!#REF!</f>
        <v>#REF!</v>
      </c>
      <c r="K2814" s="14" t="str">
        <f t="shared" si="90"/>
        <v>Salida</v>
      </c>
    </row>
    <row r="2815" spans="1:11" x14ac:dyDescent="0.25">
      <c r="A2815" s="14">
        <v>2814</v>
      </c>
      <c r="B2815" s="14" t="e">
        <f>VLOOKUP('Ctrl+V'!#REF!,Data!$A$1:$B$200,2,0)</f>
        <v>#REF!</v>
      </c>
      <c r="C2815" s="19" t="e">
        <f>'Ctrl+V'!#REF!</f>
        <v>#REF!</v>
      </c>
      <c r="D2815" s="20" t="e">
        <f>'Ctrl+V'!#REF!</f>
        <v>#REF!</v>
      </c>
      <c r="E2815" s="14" t="e">
        <f>'Ctrl+V'!#REF!</f>
        <v>#REF!</v>
      </c>
      <c r="F2815" s="14" t="e">
        <f t="shared" si="91"/>
        <v>#REF!</v>
      </c>
      <c r="G2815" s="14" t="e">
        <f>VLOOKUP(F2815,'Time Chart'!$A$1:$D$25,4,0)</f>
        <v>#REF!</v>
      </c>
      <c r="H2815" s="21" t="e">
        <f>'Ctrl+V'!#REF!</f>
        <v>#REF!</v>
      </c>
      <c r="K2815" s="14" t="str">
        <f t="shared" si="90"/>
        <v>Salida</v>
      </c>
    </row>
    <row r="2816" spans="1:11" x14ac:dyDescent="0.25">
      <c r="A2816" s="14">
        <v>2815</v>
      </c>
      <c r="B2816" s="14" t="e">
        <f>VLOOKUP('Ctrl+V'!#REF!,Data!$A$1:$B$200,2,0)</f>
        <v>#REF!</v>
      </c>
      <c r="C2816" s="19" t="e">
        <f>'Ctrl+V'!#REF!</f>
        <v>#REF!</v>
      </c>
      <c r="D2816" s="20" t="e">
        <f>'Ctrl+V'!#REF!</f>
        <v>#REF!</v>
      </c>
      <c r="E2816" s="14" t="e">
        <f>'Ctrl+V'!#REF!</f>
        <v>#REF!</v>
      </c>
      <c r="F2816" s="14" t="e">
        <f t="shared" si="91"/>
        <v>#REF!</v>
      </c>
      <c r="G2816" s="14" t="e">
        <f>VLOOKUP(F2816,'Time Chart'!$A$1:$D$25,4,0)</f>
        <v>#REF!</v>
      </c>
      <c r="H2816" s="21" t="e">
        <f>'Ctrl+V'!#REF!</f>
        <v>#REF!</v>
      </c>
      <c r="K2816" s="14" t="str">
        <f t="shared" si="90"/>
        <v>Salida</v>
      </c>
    </row>
    <row r="2817" spans="1:11" x14ac:dyDescent="0.25">
      <c r="A2817" s="14">
        <v>2816</v>
      </c>
      <c r="B2817" s="14" t="e">
        <f>VLOOKUP('Ctrl+V'!#REF!,Data!$A$1:$B$200,2,0)</f>
        <v>#REF!</v>
      </c>
      <c r="C2817" s="19" t="e">
        <f>'Ctrl+V'!#REF!</f>
        <v>#REF!</v>
      </c>
      <c r="D2817" s="20" t="e">
        <f>'Ctrl+V'!#REF!</f>
        <v>#REF!</v>
      </c>
      <c r="E2817" s="14" t="e">
        <f>'Ctrl+V'!#REF!</f>
        <v>#REF!</v>
      </c>
      <c r="F2817" s="14" t="e">
        <f t="shared" si="91"/>
        <v>#REF!</v>
      </c>
      <c r="G2817" s="14" t="e">
        <f>VLOOKUP(F2817,'Time Chart'!$A$1:$D$25,4,0)</f>
        <v>#REF!</v>
      </c>
      <c r="H2817" s="21" t="e">
        <f>'Ctrl+V'!#REF!</f>
        <v>#REF!</v>
      </c>
      <c r="K2817" s="14" t="str">
        <f t="shared" si="90"/>
        <v>Salida</v>
      </c>
    </row>
    <row r="2818" spans="1:11" x14ac:dyDescent="0.25">
      <c r="A2818" s="14">
        <v>2817</v>
      </c>
      <c r="B2818" s="14" t="e">
        <f>VLOOKUP('Ctrl+V'!#REF!,Data!$A$1:$B$200,2,0)</f>
        <v>#REF!</v>
      </c>
      <c r="C2818" s="19" t="e">
        <f>'Ctrl+V'!#REF!</f>
        <v>#REF!</v>
      </c>
      <c r="D2818" s="20" t="e">
        <f>'Ctrl+V'!#REF!</f>
        <v>#REF!</v>
      </c>
      <c r="E2818" s="14" t="e">
        <f>'Ctrl+V'!#REF!</f>
        <v>#REF!</v>
      </c>
      <c r="F2818" s="14" t="e">
        <f t="shared" si="91"/>
        <v>#REF!</v>
      </c>
      <c r="G2818" s="14" t="e">
        <f>VLOOKUP(F2818,'Time Chart'!$A$1:$D$25,4,0)</f>
        <v>#REF!</v>
      </c>
      <c r="H2818" s="21" t="e">
        <f>'Ctrl+V'!#REF!</f>
        <v>#REF!</v>
      </c>
      <c r="K2818" s="14" t="str">
        <f t="shared" si="90"/>
        <v>Salida</v>
      </c>
    </row>
    <row r="2819" spans="1:11" x14ac:dyDescent="0.25">
      <c r="A2819" s="14">
        <v>2818</v>
      </c>
      <c r="B2819" s="14" t="e">
        <f>VLOOKUP('Ctrl+V'!#REF!,Data!$A$1:$B$200,2,0)</f>
        <v>#REF!</v>
      </c>
      <c r="C2819" s="19" t="e">
        <f>'Ctrl+V'!#REF!</f>
        <v>#REF!</v>
      </c>
      <c r="D2819" s="20" t="e">
        <f>'Ctrl+V'!#REF!</f>
        <v>#REF!</v>
      </c>
      <c r="E2819" s="14" t="e">
        <f>'Ctrl+V'!#REF!</f>
        <v>#REF!</v>
      </c>
      <c r="F2819" s="14" t="e">
        <f t="shared" si="91"/>
        <v>#REF!</v>
      </c>
      <c r="G2819" s="14" t="e">
        <f>VLOOKUP(F2819,'Time Chart'!$A$1:$D$25,4,0)</f>
        <v>#REF!</v>
      </c>
      <c r="H2819" s="21" t="e">
        <f>'Ctrl+V'!#REF!</f>
        <v>#REF!</v>
      </c>
      <c r="K2819" s="14" t="str">
        <f t="shared" ref="K2819:K2882" si="92">IF(J2819="Santa Lucia","Llegada","Salida")</f>
        <v>Salida</v>
      </c>
    </row>
    <row r="2820" spans="1:11" x14ac:dyDescent="0.25">
      <c r="A2820" s="14">
        <v>2819</v>
      </c>
      <c r="B2820" s="14" t="e">
        <f>VLOOKUP('Ctrl+V'!#REF!,Data!$A$1:$B$200,2,0)</f>
        <v>#REF!</v>
      </c>
      <c r="C2820" s="19" t="e">
        <f>'Ctrl+V'!#REF!</f>
        <v>#REF!</v>
      </c>
      <c r="D2820" s="20" t="e">
        <f>'Ctrl+V'!#REF!</f>
        <v>#REF!</v>
      </c>
      <c r="E2820" s="14" t="e">
        <f>'Ctrl+V'!#REF!</f>
        <v>#REF!</v>
      </c>
      <c r="F2820" s="14" t="e">
        <f t="shared" si="91"/>
        <v>#REF!</v>
      </c>
      <c r="G2820" s="14" t="e">
        <f>VLOOKUP(F2820,'Time Chart'!$A$1:$D$25,4,0)</f>
        <v>#REF!</v>
      </c>
      <c r="H2820" s="21" t="e">
        <f>'Ctrl+V'!#REF!</f>
        <v>#REF!</v>
      </c>
      <c r="K2820" s="14" t="str">
        <f t="shared" si="92"/>
        <v>Salida</v>
      </c>
    </row>
    <row r="2821" spans="1:11" x14ac:dyDescent="0.25">
      <c r="A2821" s="14">
        <v>2820</v>
      </c>
      <c r="B2821" s="14" t="e">
        <f>VLOOKUP('Ctrl+V'!#REF!,Data!$A$1:$B$200,2,0)</f>
        <v>#REF!</v>
      </c>
      <c r="C2821" s="19" t="e">
        <f>'Ctrl+V'!#REF!</f>
        <v>#REF!</v>
      </c>
      <c r="D2821" s="20" t="e">
        <f>'Ctrl+V'!#REF!</f>
        <v>#REF!</v>
      </c>
      <c r="E2821" s="14" t="e">
        <f>'Ctrl+V'!#REF!</f>
        <v>#REF!</v>
      </c>
      <c r="F2821" s="14" t="e">
        <f t="shared" si="91"/>
        <v>#REF!</v>
      </c>
      <c r="G2821" s="14" t="e">
        <f>VLOOKUP(F2821,'Time Chart'!$A$1:$D$25,4,0)</f>
        <v>#REF!</v>
      </c>
      <c r="H2821" s="21" t="e">
        <f>'Ctrl+V'!#REF!</f>
        <v>#REF!</v>
      </c>
      <c r="K2821" s="14" t="str">
        <f t="shared" si="92"/>
        <v>Salida</v>
      </c>
    </row>
    <row r="2822" spans="1:11" x14ac:dyDescent="0.25">
      <c r="A2822" s="14">
        <v>2821</v>
      </c>
      <c r="B2822" s="14" t="e">
        <f>VLOOKUP('Ctrl+V'!#REF!,Data!$A$1:$B$200,2,0)</f>
        <v>#REF!</v>
      </c>
      <c r="C2822" s="19" t="e">
        <f>'Ctrl+V'!#REF!</f>
        <v>#REF!</v>
      </c>
      <c r="D2822" s="20" t="e">
        <f>'Ctrl+V'!#REF!</f>
        <v>#REF!</v>
      </c>
      <c r="E2822" s="14" t="e">
        <f>'Ctrl+V'!#REF!</f>
        <v>#REF!</v>
      </c>
      <c r="F2822" s="14" t="e">
        <f t="shared" si="91"/>
        <v>#REF!</v>
      </c>
      <c r="G2822" s="14" t="e">
        <f>VLOOKUP(F2822,'Time Chart'!$A$1:$D$25,4,0)</f>
        <v>#REF!</v>
      </c>
      <c r="H2822" s="21" t="e">
        <f>'Ctrl+V'!#REF!</f>
        <v>#REF!</v>
      </c>
      <c r="K2822" s="14" t="str">
        <f t="shared" si="92"/>
        <v>Salida</v>
      </c>
    </row>
    <row r="2823" spans="1:11" x14ac:dyDescent="0.25">
      <c r="A2823" s="14">
        <v>2822</v>
      </c>
      <c r="B2823" s="14" t="e">
        <f>VLOOKUP('Ctrl+V'!#REF!,Data!$A$1:$B$200,2,0)</f>
        <v>#REF!</v>
      </c>
      <c r="C2823" s="19" t="e">
        <f>'Ctrl+V'!#REF!</f>
        <v>#REF!</v>
      </c>
      <c r="D2823" s="20" t="e">
        <f>'Ctrl+V'!#REF!</f>
        <v>#REF!</v>
      </c>
      <c r="E2823" s="14" t="e">
        <f>'Ctrl+V'!#REF!</f>
        <v>#REF!</v>
      </c>
      <c r="F2823" s="14" t="e">
        <f t="shared" si="91"/>
        <v>#REF!</v>
      </c>
      <c r="G2823" s="14" t="e">
        <f>VLOOKUP(F2823,'Time Chart'!$A$1:$D$25,4,0)</f>
        <v>#REF!</v>
      </c>
      <c r="H2823" s="21" t="e">
        <f>'Ctrl+V'!#REF!</f>
        <v>#REF!</v>
      </c>
      <c r="K2823" s="14" t="str">
        <f t="shared" si="92"/>
        <v>Salida</v>
      </c>
    </row>
    <row r="2824" spans="1:11" x14ac:dyDescent="0.25">
      <c r="A2824" s="14">
        <v>2823</v>
      </c>
      <c r="B2824" s="14" t="e">
        <f>VLOOKUP('Ctrl+V'!#REF!,Data!$A$1:$B$200,2,0)</f>
        <v>#REF!</v>
      </c>
      <c r="C2824" s="19" t="e">
        <f>'Ctrl+V'!#REF!</f>
        <v>#REF!</v>
      </c>
      <c r="D2824" s="20" t="e">
        <f>'Ctrl+V'!#REF!</f>
        <v>#REF!</v>
      </c>
      <c r="E2824" s="14" t="e">
        <f>'Ctrl+V'!#REF!</f>
        <v>#REF!</v>
      </c>
      <c r="F2824" s="14" t="e">
        <f t="shared" si="91"/>
        <v>#REF!</v>
      </c>
      <c r="G2824" s="14" t="e">
        <f>VLOOKUP(F2824,'Time Chart'!$A$1:$D$25,4,0)</f>
        <v>#REF!</v>
      </c>
      <c r="H2824" s="21" t="e">
        <f>'Ctrl+V'!#REF!</f>
        <v>#REF!</v>
      </c>
      <c r="K2824" s="14" t="str">
        <f t="shared" si="92"/>
        <v>Salida</v>
      </c>
    </row>
    <row r="2825" spans="1:11" x14ac:dyDescent="0.25">
      <c r="A2825" s="14">
        <v>2824</v>
      </c>
      <c r="B2825" s="14" t="e">
        <f>VLOOKUP('Ctrl+V'!#REF!,Data!$A$1:$B$200,2,0)</f>
        <v>#REF!</v>
      </c>
      <c r="C2825" s="19" t="e">
        <f>'Ctrl+V'!#REF!</f>
        <v>#REF!</v>
      </c>
      <c r="D2825" s="20" t="e">
        <f>'Ctrl+V'!#REF!</f>
        <v>#REF!</v>
      </c>
      <c r="E2825" s="14" t="e">
        <f>'Ctrl+V'!#REF!</f>
        <v>#REF!</v>
      </c>
      <c r="F2825" s="14" t="e">
        <f t="shared" si="91"/>
        <v>#REF!</v>
      </c>
      <c r="G2825" s="14" t="e">
        <f>VLOOKUP(F2825,'Time Chart'!$A$1:$D$25,4,0)</f>
        <v>#REF!</v>
      </c>
      <c r="H2825" s="21" t="e">
        <f>'Ctrl+V'!#REF!</f>
        <v>#REF!</v>
      </c>
      <c r="K2825" s="14" t="str">
        <f t="shared" si="92"/>
        <v>Salida</v>
      </c>
    </row>
    <row r="2826" spans="1:11" x14ac:dyDescent="0.25">
      <c r="A2826" s="14">
        <v>2825</v>
      </c>
      <c r="B2826" s="14" t="e">
        <f>VLOOKUP('Ctrl+V'!#REF!,Data!$A$1:$B$200,2,0)</f>
        <v>#REF!</v>
      </c>
      <c r="C2826" s="19" t="e">
        <f>'Ctrl+V'!#REF!</f>
        <v>#REF!</v>
      </c>
      <c r="D2826" s="20" t="e">
        <f>'Ctrl+V'!#REF!</f>
        <v>#REF!</v>
      </c>
      <c r="E2826" s="14" t="e">
        <f>'Ctrl+V'!#REF!</f>
        <v>#REF!</v>
      </c>
      <c r="F2826" s="14" t="e">
        <f t="shared" si="91"/>
        <v>#REF!</v>
      </c>
      <c r="G2826" s="14" t="e">
        <f>VLOOKUP(F2826,'Time Chart'!$A$1:$D$25,4,0)</f>
        <v>#REF!</v>
      </c>
      <c r="H2826" s="21" t="e">
        <f>'Ctrl+V'!#REF!</f>
        <v>#REF!</v>
      </c>
      <c r="K2826" s="14" t="str">
        <f t="shared" si="92"/>
        <v>Salida</v>
      </c>
    </row>
    <row r="2827" spans="1:11" x14ac:dyDescent="0.25">
      <c r="A2827" s="14">
        <v>2826</v>
      </c>
      <c r="B2827" s="14" t="e">
        <f>VLOOKUP('Ctrl+V'!#REF!,Data!$A$1:$B$200,2,0)</f>
        <v>#REF!</v>
      </c>
      <c r="C2827" s="19" t="e">
        <f>'Ctrl+V'!#REF!</f>
        <v>#REF!</v>
      </c>
      <c r="D2827" s="20" t="e">
        <f>'Ctrl+V'!#REF!</f>
        <v>#REF!</v>
      </c>
      <c r="E2827" s="14" t="e">
        <f>'Ctrl+V'!#REF!</f>
        <v>#REF!</v>
      </c>
      <c r="F2827" s="14" t="e">
        <f t="shared" si="91"/>
        <v>#REF!</v>
      </c>
      <c r="G2827" s="14" t="e">
        <f>VLOOKUP(F2827,'Time Chart'!$A$1:$D$25,4,0)</f>
        <v>#REF!</v>
      </c>
      <c r="H2827" s="21" t="e">
        <f>'Ctrl+V'!#REF!</f>
        <v>#REF!</v>
      </c>
      <c r="K2827" s="14" t="str">
        <f t="shared" si="92"/>
        <v>Salida</v>
      </c>
    </row>
    <row r="2828" spans="1:11" x14ac:dyDescent="0.25">
      <c r="A2828" s="14">
        <v>2827</v>
      </c>
      <c r="B2828" s="14" t="e">
        <f>VLOOKUP('Ctrl+V'!#REF!,Data!$A$1:$B$200,2,0)</f>
        <v>#REF!</v>
      </c>
      <c r="C2828" s="19" t="e">
        <f>'Ctrl+V'!#REF!</f>
        <v>#REF!</v>
      </c>
      <c r="D2828" s="20" t="e">
        <f>'Ctrl+V'!#REF!</f>
        <v>#REF!</v>
      </c>
      <c r="E2828" s="14" t="e">
        <f>'Ctrl+V'!#REF!</f>
        <v>#REF!</v>
      </c>
      <c r="F2828" s="14" t="e">
        <f t="shared" si="91"/>
        <v>#REF!</v>
      </c>
      <c r="G2828" s="14" t="e">
        <f>VLOOKUP(F2828,'Time Chart'!$A$1:$D$25,4,0)</f>
        <v>#REF!</v>
      </c>
      <c r="H2828" s="21" t="e">
        <f>'Ctrl+V'!#REF!</f>
        <v>#REF!</v>
      </c>
      <c r="K2828" s="14" t="str">
        <f t="shared" si="92"/>
        <v>Salida</v>
      </c>
    </row>
    <row r="2829" spans="1:11" x14ac:dyDescent="0.25">
      <c r="A2829" s="14">
        <v>2828</v>
      </c>
      <c r="B2829" s="14" t="e">
        <f>VLOOKUP('Ctrl+V'!#REF!,Data!$A$1:$B$200,2,0)</f>
        <v>#REF!</v>
      </c>
      <c r="C2829" s="19" t="e">
        <f>'Ctrl+V'!#REF!</f>
        <v>#REF!</v>
      </c>
      <c r="D2829" s="20" t="e">
        <f>'Ctrl+V'!#REF!</f>
        <v>#REF!</v>
      </c>
      <c r="E2829" s="14" t="e">
        <f>'Ctrl+V'!#REF!</f>
        <v>#REF!</v>
      </c>
      <c r="F2829" s="14" t="e">
        <f t="shared" si="91"/>
        <v>#REF!</v>
      </c>
      <c r="G2829" s="14" t="e">
        <f>VLOOKUP(F2829,'Time Chart'!$A$1:$D$25,4,0)</f>
        <v>#REF!</v>
      </c>
      <c r="H2829" s="21" t="e">
        <f>'Ctrl+V'!#REF!</f>
        <v>#REF!</v>
      </c>
      <c r="K2829" s="14" t="str">
        <f t="shared" si="92"/>
        <v>Salida</v>
      </c>
    </row>
    <row r="2830" spans="1:11" x14ac:dyDescent="0.25">
      <c r="A2830" s="14">
        <v>2829</v>
      </c>
      <c r="B2830" s="14" t="e">
        <f>VLOOKUP('Ctrl+V'!#REF!,Data!$A$1:$B$200,2,0)</f>
        <v>#REF!</v>
      </c>
      <c r="C2830" s="19" t="e">
        <f>'Ctrl+V'!#REF!</f>
        <v>#REF!</v>
      </c>
      <c r="D2830" s="20" t="e">
        <f>'Ctrl+V'!#REF!</f>
        <v>#REF!</v>
      </c>
      <c r="E2830" s="14" t="e">
        <f>'Ctrl+V'!#REF!</f>
        <v>#REF!</v>
      </c>
      <c r="F2830" s="14" t="e">
        <f t="shared" si="91"/>
        <v>#REF!</v>
      </c>
      <c r="G2830" s="14" t="e">
        <f>VLOOKUP(F2830,'Time Chart'!$A$1:$D$25,4,0)</f>
        <v>#REF!</v>
      </c>
      <c r="H2830" s="21" t="e">
        <f>'Ctrl+V'!#REF!</f>
        <v>#REF!</v>
      </c>
      <c r="K2830" s="14" t="str">
        <f t="shared" si="92"/>
        <v>Salida</v>
      </c>
    </row>
    <row r="2831" spans="1:11" x14ac:dyDescent="0.25">
      <c r="A2831" s="14">
        <v>2830</v>
      </c>
      <c r="B2831" s="14" t="e">
        <f>VLOOKUP('Ctrl+V'!#REF!,Data!$A$1:$B$200,2,0)</f>
        <v>#REF!</v>
      </c>
      <c r="C2831" s="19" t="e">
        <f>'Ctrl+V'!#REF!</f>
        <v>#REF!</v>
      </c>
      <c r="D2831" s="20" t="e">
        <f>'Ctrl+V'!#REF!</f>
        <v>#REF!</v>
      </c>
      <c r="E2831" s="14" t="e">
        <f>'Ctrl+V'!#REF!</f>
        <v>#REF!</v>
      </c>
      <c r="F2831" s="14" t="e">
        <f t="shared" si="91"/>
        <v>#REF!</v>
      </c>
      <c r="G2831" s="14" t="e">
        <f>VLOOKUP(F2831,'Time Chart'!$A$1:$D$25,4,0)</f>
        <v>#REF!</v>
      </c>
      <c r="H2831" s="21" t="e">
        <f>'Ctrl+V'!#REF!</f>
        <v>#REF!</v>
      </c>
      <c r="K2831" s="14" t="str">
        <f t="shared" si="92"/>
        <v>Salida</v>
      </c>
    </row>
    <row r="2832" spans="1:11" x14ac:dyDescent="0.25">
      <c r="A2832" s="14">
        <v>2831</v>
      </c>
      <c r="B2832" s="14" t="e">
        <f>VLOOKUP('Ctrl+V'!#REF!,Data!$A$1:$B$200,2,0)</f>
        <v>#REF!</v>
      </c>
      <c r="C2832" s="19" t="e">
        <f>'Ctrl+V'!#REF!</f>
        <v>#REF!</v>
      </c>
      <c r="D2832" s="20" t="e">
        <f>'Ctrl+V'!#REF!</f>
        <v>#REF!</v>
      </c>
      <c r="E2832" s="14" t="e">
        <f>'Ctrl+V'!#REF!</f>
        <v>#REF!</v>
      </c>
      <c r="F2832" s="14" t="e">
        <f t="shared" si="91"/>
        <v>#REF!</v>
      </c>
      <c r="G2832" s="14" t="e">
        <f>VLOOKUP(F2832,'Time Chart'!$A$1:$D$25,4,0)</f>
        <v>#REF!</v>
      </c>
      <c r="H2832" s="21" t="e">
        <f>'Ctrl+V'!#REF!</f>
        <v>#REF!</v>
      </c>
      <c r="K2832" s="14" t="str">
        <f t="shared" si="92"/>
        <v>Salida</v>
      </c>
    </row>
    <row r="2833" spans="1:11" x14ac:dyDescent="0.25">
      <c r="A2833" s="14">
        <v>2832</v>
      </c>
      <c r="B2833" s="14" t="e">
        <f>VLOOKUP('Ctrl+V'!#REF!,Data!$A$1:$B$200,2,0)</f>
        <v>#REF!</v>
      </c>
      <c r="C2833" s="19" t="e">
        <f>'Ctrl+V'!#REF!</f>
        <v>#REF!</v>
      </c>
      <c r="D2833" s="20" t="e">
        <f>'Ctrl+V'!#REF!</f>
        <v>#REF!</v>
      </c>
      <c r="E2833" s="14" t="e">
        <f>'Ctrl+V'!#REF!</f>
        <v>#REF!</v>
      </c>
      <c r="F2833" s="14" t="e">
        <f t="shared" si="91"/>
        <v>#REF!</v>
      </c>
      <c r="G2833" s="14" t="e">
        <f>VLOOKUP(F2833,'Time Chart'!$A$1:$D$25,4,0)</f>
        <v>#REF!</v>
      </c>
      <c r="H2833" s="21" t="e">
        <f>'Ctrl+V'!#REF!</f>
        <v>#REF!</v>
      </c>
      <c r="K2833" s="14" t="str">
        <f t="shared" si="92"/>
        <v>Salida</v>
      </c>
    </row>
    <row r="2834" spans="1:11" x14ac:dyDescent="0.25">
      <c r="A2834" s="14">
        <v>2833</v>
      </c>
      <c r="B2834" s="14" t="e">
        <f>VLOOKUP('Ctrl+V'!#REF!,Data!$A$1:$B$200,2,0)</f>
        <v>#REF!</v>
      </c>
      <c r="C2834" s="19" t="e">
        <f>'Ctrl+V'!#REF!</f>
        <v>#REF!</v>
      </c>
      <c r="D2834" s="20" t="e">
        <f>'Ctrl+V'!#REF!</f>
        <v>#REF!</v>
      </c>
      <c r="E2834" s="14" t="e">
        <f>'Ctrl+V'!#REF!</f>
        <v>#REF!</v>
      </c>
      <c r="F2834" s="14" t="e">
        <f t="shared" si="91"/>
        <v>#REF!</v>
      </c>
      <c r="G2834" s="14" t="e">
        <f>VLOOKUP(F2834,'Time Chart'!$A$1:$D$25,4,0)</f>
        <v>#REF!</v>
      </c>
      <c r="H2834" s="21" t="e">
        <f>'Ctrl+V'!#REF!</f>
        <v>#REF!</v>
      </c>
      <c r="K2834" s="14" t="str">
        <f t="shared" si="92"/>
        <v>Salida</v>
      </c>
    </row>
    <row r="2835" spans="1:11" x14ac:dyDescent="0.25">
      <c r="A2835" s="14">
        <v>2834</v>
      </c>
      <c r="B2835" s="14" t="e">
        <f>VLOOKUP('Ctrl+V'!#REF!,Data!$A$1:$B$200,2,0)</f>
        <v>#REF!</v>
      </c>
      <c r="C2835" s="19" t="e">
        <f>'Ctrl+V'!#REF!</f>
        <v>#REF!</v>
      </c>
      <c r="D2835" s="20" t="e">
        <f>'Ctrl+V'!#REF!</f>
        <v>#REF!</v>
      </c>
      <c r="E2835" s="14" t="e">
        <f>'Ctrl+V'!#REF!</f>
        <v>#REF!</v>
      </c>
      <c r="F2835" s="14" t="e">
        <f t="shared" si="91"/>
        <v>#REF!</v>
      </c>
      <c r="G2835" s="14" t="e">
        <f>VLOOKUP(F2835,'Time Chart'!$A$1:$D$25,4,0)</f>
        <v>#REF!</v>
      </c>
      <c r="H2835" s="21" t="e">
        <f>'Ctrl+V'!#REF!</f>
        <v>#REF!</v>
      </c>
      <c r="K2835" s="14" t="str">
        <f t="shared" si="92"/>
        <v>Salida</v>
      </c>
    </row>
    <row r="2836" spans="1:11" x14ac:dyDescent="0.25">
      <c r="A2836" s="14">
        <v>2835</v>
      </c>
      <c r="B2836" s="14" t="e">
        <f>VLOOKUP('Ctrl+V'!#REF!,Data!$A$1:$B$200,2,0)</f>
        <v>#REF!</v>
      </c>
      <c r="C2836" s="19" t="e">
        <f>'Ctrl+V'!#REF!</f>
        <v>#REF!</v>
      </c>
      <c r="D2836" s="20" t="e">
        <f>'Ctrl+V'!#REF!</f>
        <v>#REF!</v>
      </c>
      <c r="E2836" s="14" t="e">
        <f>'Ctrl+V'!#REF!</f>
        <v>#REF!</v>
      </c>
      <c r="F2836" s="14" t="e">
        <f t="shared" si="91"/>
        <v>#REF!</v>
      </c>
      <c r="G2836" s="14" t="e">
        <f>VLOOKUP(F2836,'Time Chart'!$A$1:$D$25,4,0)</f>
        <v>#REF!</v>
      </c>
      <c r="H2836" s="21" t="e">
        <f>'Ctrl+V'!#REF!</f>
        <v>#REF!</v>
      </c>
      <c r="K2836" s="14" t="str">
        <f t="shared" si="92"/>
        <v>Salida</v>
      </c>
    </row>
    <row r="2837" spans="1:11" x14ac:dyDescent="0.25">
      <c r="A2837" s="14">
        <v>2836</v>
      </c>
      <c r="B2837" s="14" t="e">
        <f>VLOOKUP('Ctrl+V'!#REF!,Data!$A$1:$B$200,2,0)</f>
        <v>#REF!</v>
      </c>
      <c r="C2837" s="19" t="e">
        <f>'Ctrl+V'!#REF!</f>
        <v>#REF!</v>
      </c>
      <c r="D2837" s="20" t="e">
        <f>'Ctrl+V'!#REF!</f>
        <v>#REF!</v>
      </c>
      <c r="E2837" s="14" t="e">
        <f>'Ctrl+V'!#REF!</f>
        <v>#REF!</v>
      </c>
      <c r="F2837" s="14" t="e">
        <f t="shared" si="91"/>
        <v>#REF!</v>
      </c>
      <c r="G2837" s="14" t="e">
        <f>VLOOKUP(F2837,'Time Chart'!$A$1:$D$25,4,0)</f>
        <v>#REF!</v>
      </c>
      <c r="H2837" s="21" t="e">
        <f>'Ctrl+V'!#REF!</f>
        <v>#REF!</v>
      </c>
      <c r="K2837" s="14" t="str">
        <f t="shared" si="92"/>
        <v>Salida</v>
      </c>
    </row>
    <row r="2838" spans="1:11" x14ac:dyDescent="0.25">
      <c r="A2838" s="14">
        <v>2837</v>
      </c>
      <c r="B2838" s="14" t="e">
        <f>VLOOKUP('Ctrl+V'!#REF!,Data!$A$1:$B$200,2,0)</f>
        <v>#REF!</v>
      </c>
      <c r="C2838" s="19" t="e">
        <f>'Ctrl+V'!#REF!</f>
        <v>#REF!</v>
      </c>
      <c r="D2838" s="20" t="e">
        <f>'Ctrl+V'!#REF!</f>
        <v>#REF!</v>
      </c>
      <c r="E2838" s="14" t="e">
        <f>'Ctrl+V'!#REF!</f>
        <v>#REF!</v>
      </c>
      <c r="F2838" s="14" t="e">
        <f t="shared" si="91"/>
        <v>#REF!</v>
      </c>
      <c r="G2838" s="14" t="e">
        <f>VLOOKUP(F2838,'Time Chart'!$A$1:$D$25,4,0)</f>
        <v>#REF!</v>
      </c>
      <c r="H2838" s="21" t="e">
        <f>'Ctrl+V'!#REF!</f>
        <v>#REF!</v>
      </c>
      <c r="K2838" s="14" t="str">
        <f t="shared" si="92"/>
        <v>Salida</v>
      </c>
    </row>
    <row r="2839" spans="1:11" x14ac:dyDescent="0.25">
      <c r="A2839" s="14">
        <v>2838</v>
      </c>
      <c r="B2839" s="14" t="e">
        <f>VLOOKUP('Ctrl+V'!#REF!,Data!$A$1:$B$200,2,0)</f>
        <v>#REF!</v>
      </c>
      <c r="C2839" s="19" t="e">
        <f>'Ctrl+V'!#REF!</f>
        <v>#REF!</v>
      </c>
      <c r="D2839" s="20" t="e">
        <f>'Ctrl+V'!#REF!</f>
        <v>#REF!</v>
      </c>
      <c r="E2839" s="14" t="e">
        <f>'Ctrl+V'!#REF!</f>
        <v>#REF!</v>
      </c>
      <c r="F2839" s="14" t="e">
        <f t="shared" si="91"/>
        <v>#REF!</v>
      </c>
      <c r="G2839" s="14" t="e">
        <f>VLOOKUP(F2839,'Time Chart'!$A$1:$D$25,4,0)</f>
        <v>#REF!</v>
      </c>
      <c r="H2839" s="21" t="e">
        <f>'Ctrl+V'!#REF!</f>
        <v>#REF!</v>
      </c>
      <c r="K2839" s="14" t="str">
        <f t="shared" si="92"/>
        <v>Salida</v>
      </c>
    </row>
    <row r="2840" spans="1:11" x14ac:dyDescent="0.25">
      <c r="A2840" s="14">
        <v>2839</v>
      </c>
      <c r="B2840" s="14" t="e">
        <f>VLOOKUP('Ctrl+V'!#REF!,Data!$A$1:$B$200,2,0)</f>
        <v>#REF!</v>
      </c>
      <c r="C2840" s="19" t="e">
        <f>'Ctrl+V'!#REF!</f>
        <v>#REF!</v>
      </c>
      <c r="D2840" s="20" t="e">
        <f>'Ctrl+V'!#REF!</f>
        <v>#REF!</v>
      </c>
      <c r="E2840" s="14" t="e">
        <f>'Ctrl+V'!#REF!</f>
        <v>#REF!</v>
      </c>
      <c r="F2840" s="14" t="e">
        <f t="shared" si="91"/>
        <v>#REF!</v>
      </c>
      <c r="G2840" s="14" t="e">
        <f>VLOOKUP(F2840,'Time Chart'!$A$1:$D$25,4,0)</f>
        <v>#REF!</v>
      </c>
      <c r="H2840" s="21" t="e">
        <f>'Ctrl+V'!#REF!</f>
        <v>#REF!</v>
      </c>
      <c r="K2840" s="14" t="str">
        <f t="shared" si="92"/>
        <v>Salida</v>
      </c>
    </row>
    <row r="2841" spans="1:11" x14ac:dyDescent="0.25">
      <c r="A2841" s="14">
        <v>2840</v>
      </c>
      <c r="B2841" s="14" t="e">
        <f>VLOOKUP('Ctrl+V'!#REF!,Data!$A$1:$B$200,2,0)</f>
        <v>#REF!</v>
      </c>
      <c r="C2841" s="19" t="e">
        <f>'Ctrl+V'!#REF!</f>
        <v>#REF!</v>
      </c>
      <c r="D2841" s="20" t="e">
        <f>'Ctrl+V'!#REF!</f>
        <v>#REF!</v>
      </c>
      <c r="E2841" s="14" t="e">
        <f>'Ctrl+V'!#REF!</f>
        <v>#REF!</v>
      </c>
      <c r="F2841" s="14" t="e">
        <f t="shared" si="91"/>
        <v>#REF!</v>
      </c>
      <c r="G2841" s="14" t="e">
        <f>VLOOKUP(F2841,'Time Chart'!$A$1:$D$25,4,0)</f>
        <v>#REF!</v>
      </c>
      <c r="H2841" s="21" t="e">
        <f>'Ctrl+V'!#REF!</f>
        <v>#REF!</v>
      </c>
      <c r="K2841" s="14" t="str">
        <f t="shared" si="92"/>
        <v>Salida</v>
      </c>
    </row>
    <row r="2842" spans="1:11" x14ac:dyDescent="0.25">
      <c r="A2842" s="14">
        <v>2841</v>
      </c>
      <c r="B2842" s="14" t="e">
        <f>VLOOKUP('Ctrl+V'!#REF!,Data!$A$1:$B$200,2,0)</f>
        <v>#REF!</v>
      </c>
      <c r="C2842" s="19" t="e">
        <f>'Ctrl+V'!#REF!</f>
        <v>#REF!</v>
      </c>
      <c r="D2842" s="20" t="e">
        <f>'Ctrl+V'!#REF!</f>
        <v>#REF!</v>
      </c>
      <c r="E2842" s="14" t="e">
        <f>'Ctrl+V'!#REF!</f>
        <v>#REF!</v>
      </c>
      <c r="F2842" s="14" t="e">
        <f t="shared" si="91"/>
        <v>#REF!</v>
      </c>
      <c r="G2842" s="14" t="e">
        <f>VLOOKUP(F2842,'Time Chart'!$A$1:$D$25,4,0)</f>
        <v>#REF!</v>
      </c>
      <c r="H2842" s="21" t="e">
        <f>'Ctrl+V'!#REF!</f>
        <v>#REF!</v>
      </c>
      <c r="K2842" s="14" t="str">
        <f t="shared" si="92"/>
        <v>Salida</v>
      </c>
    </row>
    <row r="2843" spans="1:11" x14ac:dyDescent="0.25">
      <c r="A2843" s="14">
        <v>2842</v>
      </c>
      <c r="B2843" s="14" t="e">
        <f>VLOOKUP('Ctrl+V'!#REF!,Data!$A$1:$B$200,2,0)</f>
        <v>#REF!</v>
      </c>
      <c r="C2843" s="19" t="e">
        <f>'Ctrl+V'!#REF!</f>
        <v>#REF!</v>
      </c>
      <c r="D2843" s="20" t="e">
        <f>'Ctrl+V'!#REF!</f>
        <v>#REF!</v>
      </c>
      <c r="E2843" s="14" t="e">
        <f>'Ctrl+V'!#REF!</f>
        <v>#REF!</v>
      </c>
      <c r="F2843" s="14" t="e">
        <f t="shared" si="91"/>
        <v>#REF!</v>
      </c>
      <c r="G2843" s="14" t="e">
        <f>VLOOKUP(F2843,'Time Chart'!$A$1:$D$25,4,0)</f>
        <v>#REF!</v>
      </c>
      <c r="H2843" s="21" t="e">
        <f>'Ctrl+V'!#REF!</f>
        <v>#REF!</v>
      </c>
      <c r="K2843" s="14" t="str">
        <f t="shared" si="92"/>
        <v>Salida</v>
      </c>
    </row>
    <row r="2844" spans="1:11" x14ac:dyDescent="0.25">
      <c r="A2844" s="14">
        <v>2843</v>
      </c>
      <c r="B2844" s="14" t="e">
        <f>VLOOKUP('Ctrl+V'!#REF!,Data!$A$1:$B$200,2,0)</f>
        <v>#REF!</v>
      </c>
      <c r="C2844" s="19" t="e">
        <f>'Ctrl+V'!#REF!</f>
        <v>#REF!</v>
      </c>
      <c r="D2844" s="20" t="e">
        <f>'Ctrl+V'!#REF!</f>
        <v>#REF!</v>
      </c>
      <c r="E2844" s="14" t="e">
        <f>'Ctrl+V'!#REF!</f>
        <v>#REF!</v>
      </c>
      <c r="F2844" s="14" t="e">
        <f t="shared" si="91"/>
        <v>#REF!</v>
      </c>
      <c r="G2844" s="14" t="e">
        <f>VLOOKUP(F2844,'Time Chart'!$A$1:$D$25,4,0)</f>
        <v>#REF!</v>
      </c>
      <c r="H2844" s="21" t="e">
        <f>'Ctrl+V'!#REF!</f>
        <v>#REF!</v>
      </c>
      <c r="K2844" s="14" t="str">
        <f t="shared" si="92"/>
        <v>Salida</v>
      </c>
    </row>
    <row r="2845" spans="1:11" x14ac:dyDescent="0.25">
      <c r="A2845" s="14">
        <v>2844</v>
      </c>
      <c r="B2845" s="14" t="e">
        <f>VLOOKUP('Ctrl+V'!#REF!,Data!$A$1:$B$200,2,0)</f>
        <v>#REF!</v>
      </c>
      <c r="C2845" s="19" t="e">
        <f>'Ctrl+V'!#REF!</f>
        <v>#REF!</v>
      </c>
      <c r="D2845" s="20" t="e">
        <f>'Ctrl+V'!#REF!</f>
        <v>#REF!</v>
      </c>
      <c r="E2845" s="14" t="e">
        <f>'Ctrl+V'!#REF!</f>
        <v>#REF!</v>
      </c>
      <c r="F2845" s="14" t="e">
        <f t="shared" si="91"/>
        <v>#REF!</v>
      </c>
      <c r="G2845" s="14" t="e">
        <f>VLOOKUP(F2845,'Time Chart'!$A$1:$D$25,4,0)</f>
        <v>#REF!</v>
      </c>
      <c r="H2845" s="21" t="e">
        <f>'Ctrl+V'!#REF!</f>
        <v>#REF!</v>
      </c>
      <c r="K2845" s="14" t="str">
        <f t="shared" si="92"/>
        <v>Salida</v>
      </c>
    </row>
    <row r="2846" spans="1:11" x14ac:dyDescent="0.25">
      <c r="A2846" s="14">
        <v>2845</v>
      </c>
      <c r="B2846" s="14" t="e">
        <f>VLOOKUP('Ctrl+V'!#REF!,Data!$A$1:$B$200,2,0)</f>
        <v>#REF!</v>
      </c>
      <c r="C2846" s="19" t="e">
        <f>'Ctrl+V'!#REF!</f>
        <v>#REF!</v>
      </c>
      <c r="D2846" s="20" t="e">
        <f>'Ctrl+V'!#REF!</f>
        <v>#REF!</v>
      </c>
      <c r="E2846" s="14" t="e">
        <f>'Ctrl+V'!#REF!</f>
        <v>#REF!</v>
      </c>
      <c r="F2846" s="14" t="e">
        <f t="shared" si="91"/>
        <v>#REF!</v>
      </c>
      <c r="G2846" s="14" t="e">
        <f>VLOOKUP(F2846,'Time Chart'!$A$1:$D$25,4,0)</f>
        <v>#REF!</v>
      </c>
      <c r="H2846" s="21" t="e">
        <f>'Ctrl+V'!#REF!</f>
        <v>#REF!</v>
      </c>
      <c r="K2846" s="14" t="str">
        <f t="shared" si="92"/>
        <v>Salida</v>
      </c>
    </row>
    <row r="2847" spans="1:11" x14ac:dyDescent="0.25">
      <c r="A2847" s="14">
        <v>2846</v>
      </c>
      <c r="B2847" s="14" t="e">
        <f>VLOOKUP('Ctrl+V'!#REF!,Data!$A$1:$B$200,2,0)</f>
        <v>#REF!</v>
      </c>
      <c r="C2847" s="19" t="e">
        <f>'Ctrl+V'!#REF!</f>
        <v>#REF!</v>
      </c>
      <c r="D2847" s="20" t="e">
        <f>'Ctrl+V'!#REF!</f>
        <v>#REF!</v>
      </c>
      <c r="E2847" s="14" t="e">
        <f>'Ctrl+V'!#REF!</f>
        <v>#REF!</v>
      </c>
      <c r="F2847" s="14" t="e">
        <f t="shared" si="91"/>
        <v>#REF!</v>
      </c>
      <c r="G2847" s="14" t="e">
        <f>VLOOKUP(F2847,'Time Chart'!$A$1:$D$25,4,0)</f>
        <v>#REF!</v>
      </c>
      <c r="H2847" s="21" t="e">
        <f>'Ctrl+V'!#REF!</f>
        <v>#REF!</v>
      </c>
      <c r="K2847" s="14" t="str">
        <f t="shared" si="92"/>
        <v>Salida</v>
      </c>
    </row>
    <row r="2848" spans="1:11" x14ac:dyDescent="0.25">
      <c r="A2848" s="14">
        <v>2847</v>
      </c>
      <c r="B2848" s="14" t="e">
        <f>VLOOKUP('Ctrl+V'!#REF!,Data!$A$1:$B$200,2,0)</f>
        <v>#REF!</v>
      </c>
      <c r="C2848" s="19" t="e">
        <f>'Ctrl+V'!#REF!</f>
        <v>#REF!</v>
      </c>
      <c r="D2848" s="20" t="e">
        <f>'Ctrl+V'!#REF!</f>
        <v>#REF!</v>
      </c>
      <c r="E2848" s="14" t="e">
        <f>'Ctrl+V'!#REF!</f>
        <v>#REF!</v>
      </c>
      <c r="F2848" s="14" t="e">
        <f t="shared" si="91"/>
        <v>#REF!</v>
      </c>
      <c r="G2848" s="14" t="e">
        <f>VLOOKUP(F2848,'Time Chart'!$A$1:$D$25,4,0)</f>
        <v>#REF!</v>
      </c>
      <c r="H2848" s="21" t="e">
        <f>'Ctrl+V'!#REF!</f>
        <v>#REF!</v>
      </c>
      <c r="K2848" s="14" t="str">
        <f t="shared" si="92"/>
        <v>Salida</v>
      </c>
    </row>
    <row r="2849" spans="1:11" x14ac:dyDescent="0.25">
      <c r="A2849" s="14">
        <v>2848</v>
      </c>
      <c r="B2849" s="14" t="e">
        <f>VLOOKUP('Ctrl+V'!#REF!,Data!$A$1:$B$200,2,0)</f>
        <v>#REF!</v>
      </c>
      <c r="C2849" s="19" t="e">
        <f>'Ctrl+V'!#REF!</f>
        <v>#REF!</v>
      </c>
      <c r="D2849" s="20" t="e">
        <f>'Ctrl+V'!#REF!</f>
        <v>#REF!</v>
      </c>
      <c r="E2849" s="14" t="e">
        <f>'Ctrl+V'!#REF!</f>
        <v>#REF!</v>
      </c>
      <c r="F2849" s="14" t="e">
        <f t="shared" si="91"/>
        <v>#REF!</v>
      </c>
      <c r="G2849" s="14" t="e">
        <f>VLOOKUP(F2849,'Time Chart'!$A$1:$D$25,4,0)</f>
        <v>#REF!</v>
      </c>
      <c r="H2849" s="21" t="e">
        <f>'Ctrl+V'!#REF!</f>
        <v>#REF!</v>
      </c>
      <c r="K2849" s="14" t="str">
        <f t="shared" si="92"/>
        <v>Salida</v>
      </c>
    </row>
    <row r="2850" spans="1:11" x14ac:dyDescent="0.25">
      <c r="A2850" s="14">
        <v>2849</v>
      </c>
      <c r="B2850" s="14" t="e">
        <f>VLOOKUP('Ctrl+V'!#REF!,Data!$A$1:$B$200,2,0)</f>
        <v>#REF!</v>
      </c>
      <c r="C2850" s="19" t="e">
        <f>'Ctrl+V'!#REF!</f>
        <v>#REF!</v>
      </c>
      <c r="D2850" s="20" t="e">
        <f>'Ctrl+V'!#REF!</f>
        <v>#REF!</v>
      </c>
      <c r="E2850" s="14" t="e">
        <f>'Ctrl+V'!#REF!</f>
        <v>#REF!</v>
      </c>
      <c r="F2850" s="14" t="e">
        <f t="shared" si="91"/>
        <v>#REF!</v>
      </c>
      <c r="G2850" s="14" t="e">
        <f>VLOOKUP(F2850,'Time Chart'!$A$1:$D$25,4,0)</f>
        <v>#REF!</v>
      </c>
      <c r="H2850" s="21" t="e">
        <f>'Ctrl+V'!#REF!</f>
        <v>#REF!</v>
      </c>
      <c r="K2850" s="14" t="str">
        <f t="shared" si="92"/>
        <v>Salida</v>
      </c>
    </row>
    <row r="2851" spans="1:11" x14ac:dyDescent="0.25">
      <c r="A2851" s="14">
        <v>2850</v>
      </c>
      <c r="B2851" s="14" t="e">
        <f>VLOOKUP('Ctrl+V'!#REF!,Data!$A$1:$B$200,2,0)</f>
        <v>#REF!</v>
      </c>
      <c r="C2851" s="19" t="e">
        <f>'Ctrl+V'!#REF!</f>
        <v>#REF!</v>
      </c>
      <c r="D2851" s="20" t="e">
        <f>'Ctrl+V'!#REF!</f>
        <v>#REF!</v>
      </c>
      <c r="E2851" s="14" t="e">
        <f>'Ctrl+V'!#REF!</f>
        <v>#REF!</v>
      </c>
      <c r="F2851" s="14" t="e">
        <f t="shared" si="91"/>
        <v>#REF!</v>
      </c>
      <c r="G2851" s="14" t="e">
        <f>VLOOKUP(F2851,'Time Chart'!$A$1:$D$25,4,0)</f>
        <v>#REF!</v>
      </c>
      <c r="H2851" s="21" t="e">
        <f>'Ctrl+V'!#REF!</f>
        <v>#REF!</v>
      </c>
      <c r="K2851" s="14" t="str">
        <f t="shared" si="92"/>
        <v>Salida</v>
      </c>
    </row>
    <row r="2852" spans="1:11" x14ac:dyDescent="0.25">
      <c r="A2852" s="14">
        <v>2851</v>
      </c>
      <c r="B2852" s="14" t="e">
        <f>VLOOKUP('Ctrl+V'!#REF!,Data!$A$1:$B$200,2,0)</f>
        <v>#REF!</v>
      </c>
      <c r="C2852" s="19" t="e">
        <f>'Ctrl+V'!#REF!</f>
        <v>#REF!</v>
      </c>
      <c r="D2852" s="20" t="e">
        <f>'Ctrl+V'!#REF!</f>
        <v>#REF!</v>
      </c>
      <c r="E2852" s="14" t="e">
        <f>'Ctrl+V'!#REF!</f>
        <v>#REF!</v>
      </c>
      <c r="F2852" s="14" t="e">
        <f t="shared" si="91"/>
        <v>#REF!</v>
      </c>
      <c r="G2852" s="14" t="e">
        <f>VLOOKUP(F2852,'Time Chart'!$A$1:$D$25,4,0)</f>
        <v>#REF!</v>
      </c>
      <c r="H2852" s="21" t="e">
        <f>'Ctrl+V'!#REF!</f>
        <v>#REF!</v>
      </c>
      <c r="K2852" s="14" t="str">
        <f t="shared" si="92"/>
        <v>Salida</v>
      </c>
    </row>
    <row r="2853" spans="1:11" x14ac:dyDescent="0.25">
      <c r="A2853" s="14">
        <v>2852</v>
      </c>
      <c r="B2853" s="14" t="e">
        <f>VLOOKUP('Ctrl+V'!#REF!,Data!$A$1:$B$200,2,0)</f>
        <v>#REF!</v>
      </c>
      <c r="C2853" s="19" t="e">
        <f>'Ctrl+V'!#REF!</f>
        <v>#REF!</v>
      </c>
      <c r="D2853" s="20" t="e">
        <f>'Ctrl+V'!#REF!</f>
        <v>#REF!</v>
      </c>
      <c r="E2853" s="14" t="e">
        <f>'Ctrl+V'!#REF!</f>
        <v>#REF!</v>
      </c>
      <c r="F2853" s="14" t="e">
        <f t="shared" si="91"/>
        <v>#REF!</v>
      </c>
      <c r="G2853" s="14" t="e">
        <f>VLOOKUP(F2853,'Time Chart'!$A$1:$D$25,4,0)</f>
        <v>#REF!</v>
      </c>
      <c r="H2853" s="21" t="e">
        <f>'Ctrl+V'!#REF!</f>
        <v>#REF!</v>
      </c>
      <c r="K2853" s="14" t="str">
        <f t="shared" si="92"/>
        <v>Salida</v>
      </c>
    </row>
    <row r="2854" spans="1:11" x14ac:dyDescent="0.25">
      <c r="A2854" s="14">
        <v>2853</v>
      </c>
      <c r="B2854" s="14" t="e">
        <f>VLOOKUP('Ctrl+V'!#REF!,Data!$A$1:$B$200,2,0)</f>
        <v>#REF!</v>
      </c>
      <c r="C2854" s="19" t="e">
        <f>'Ctrl+V'!#REF!</f>
        <v>#REF!</v>
      </c>
      <c r="D2854" s="20" t="e">
        <f>'Ctrl+V'!#REF!</f>
        <v>#REF!</v>
      </c>
      <c r="E2854" s="14" t="e">
        <f>'Ctrl+V'!#REF!</f>
        <v>#REF!</v>
      </c>
      <c r="F2854" s="14" t="e">
        <f t="shared" si="91"/>
        <v>#REF!</v>
      </c>
      <c r="G2854" s="14" t="e">
        <f>VLOOKUP(F2854,'Time Chart'!$A$1:$D$25,4,0)</f>
        <v>#REF!</v>
      </c>
      <c r="H2854" s="21" t="e">
        <f>'Ctrl+V'!#REF!</f>
        <v>#REF!</v>
      </c>
      <c r="K2854" s="14" t="str">
        <f t="shared" si="92"/>
        <v>Salida</v>
      </c>
    </row>
    <row r="2855" spans="1:11" x14ac:dyDescent="0.25">
      <c r="A2855" s="14">
        <v>2854</v>
      </c>
      <c r="B2855" s="14" t="e">
        <f>VLOOKUP('Ctrl+V'!#REF!,Data!$A$1:$B$200,2,0)</f>
        <v>#REF!</v>
      </c>
      <c r="C2855" s="19" t="e">
        <f>'Ctrl+V'!#REF!</f>
        <v>#REF!</v>
      </c>
      <c r="D2855" s="20" t="e">
        <f>'Ctrl+V'!#REF!</f>
        <v>#REF!</v>
      </c>
      <c r="E2855" s="14" t="e">
        <f>'Ctrl+V'!#REF!</f>
        <v>#REF!</v>
      </c>
      <c r="F2855" s="14" t="e">
        <f t="shared" si="91"/>
        <v>#REF!</v>
      </c>
      <c r="G2855" s="14" t="e">
        <f>VLOOKUP(F2855,'Time Chart'!$A$1:$D$25,4,0)</f>
        <v>#REF!</v>
      </c>
      <c r="H2855" s="21" t="e">
        <f>'Ctrl+V'!#REF!</f>
        <v>#REF!</v>
      </c>
      <c r="K2855" s="14" t="str">
        <f t="shared" si="92"/>
        <v>Salida</v>
      </c>
    </row>
    <row r="2856" spans="1:11" x14ac:dyDescent="0.25">
      <c r="A2856" s="14">
        <v>2855</v>
      </c>
      <c r="B2856" s="14" t="e">
        <f>VLOOKUP('Ctrl+V'!#REF!,Data!$A$1:$B$200,2,0)</f>
        <v>#REF!</v>
      </c>
      <c r="C2856" s="19" t="e">
        <f>'Ctrl+V'!#REF!</f>
        <v>#REF!</v>
      </c>
      <c r="D2856" s="20" t="e">
        <f>'Ctrl+V'!#REF!</f>
        <v>#REF!</v>
      </c>
      <c r="E2856" s="14" t="e">
        <f>'Ctrl+V'!#REF!</f>
        <v>#REF!</v>
      </c>
      <c r="F2856" s="14" t="e">
        <f t="shared" si="91"/>
        <v>#REF!</v>
      </c>
      <c r="G2856" s="14" t="e">
        <f>VLOOKUP(F2856,'Time Chart'!$A$1:$D$25,4,0)</f>
        <v>#REF!</v>
      </c>
      <c r="H2856" s="21" t="e">
        <f>'Ctrl+V'!#REF!</f>
        <v>#REF!</v>
      </c>
      <c r="K2856" s="14" t="str">
        <f t="shared" si="92"/>
        <v>Salida</v>
      </c>
    </row>
    <row r="2857" spans="1:11" x14ac:dyDescent="0.25">
      <c r="A2857" s="14">
        <v>2856</v>
      </c>
      <c r="B2857" s="14" t="e">
        <f>VLOOKUP('Ctrl+V'!#REF!,Data!$A$1:$B$200,2,0)</f>
        <v>#REF!</v>
      </c>
      <c r="C2857" s="19" t="e">
        <f>'Ctrl+V'!#REF!</f>
        <v>#REF!</v>
      </c>
      <c r="D2857" s="20" t="e">
        <f>'Ctrl+V'!#REF!</f>
        <v>#REF!</v>
      </c>
      <c r="E2857" s="14" t="e">
        <f>'Ctrl+V'!#REF!</f>
        <v>#REF!</v>
      </c>
      <c r="F2857" s="14" t="e">
        <f t="shared" si="91"/>
        <v>#REF!</v>
      </c>
      <c r="G2857" s="14" t="e">
        <f>VLOOKUP(F2857,'Time Chart'!$A$1:$D$25,4,0)</f>
        <v>#REF!</v>
      </c>
      <c r="H2857" s="21" t="e">
        <f>'Ctrl+V'!#REF!</f>
        <v>#REF!</v>
      </c>
      <c r="K2857" s="14" t="str">
        <f t="shared" si="92"/>
        <v>Salida</v>
      </c>
    </row>
    <row r="2858" spans="1:11" x14ac:dyDescent="0.25">
      <c r="A2858" s="14">
        <v>2857</v>
      </c>
      <c r="B2858" s="14" t="e">
        <f>VLOOKUP('Ctrl+V'!#REF!,Data!$A$1:$B$200,2,0)</f>
        <v>#REF!</v>
      </c>
      <c r="C2858" s="19" t="e">
        <f>'Ctrl+V'!#REF!</f>
        <v>#REF!</v>
      </c>
      <c r="D2858" s="20" t="e">
        <f>'Ctrl+V'!#REF!</f>
        <v>#REF!</v>
      </c>
      <c r="E2858" s="14" t="e">
        <f>'Ctrl+V'!#REF!</f>
        <v>#REF!</v>
      </c>
      <c r="F2858" s="14" t="e">
        <f t="shared" si="91"/>
        <v>#REF!</v>
      </c>
      <c r="G2858" s="14" t="e">
        <f>VLOOKUP(F2858,'Time Chart'!$A$1:$D$25,4,0)</f>
        <v>#REF!</v>
      </c>
      <c r="H2858" s="21" t="e">
        <f>'Ctrl+V'!#REF!</f>
        <v>#REF!</v>
      </c>
      <c r="K2858" s="14" t="str">
        <f t="shared" si="92"/>
        <v>Salida</v>
      </c>
    </row>
    <row r="2859" spans="1:11" x14ac:dyDescent="0.25">
      <c r="A2859" s="14">
        <v>2858</v>
      </c>
      <c r="B2859" s="14" t="e">
        <f>VLOOKUP('Ctrl+V'!#REF!,Data!$A$1:$B$200,2,0)</f>
        <v>#REF!</v>
      </c>
      <c r="C2859" s="19" t="e">
        <f>'Ctrl+V'!#REF!</f>
        <v>#REF!</v>
      </c>
      <c r="D2859" s="20" t="e">
        <f>'Ctrl+V'!#REF!</f>
        <v>#REF!</v>
      </c>
      <c r="E2859" s="14" t="e">
        <f>'Ctrl+V'!#REF!</f>
        <v>#REF!</v>
      </c>
      <c r="F2859" s="14" t="e">
        <f t="shared" si="91"/>
        <v>#REF!</v>
      </c>
      <c r="G2859" s="14" t="e">
        <f>VLOOKUP(F2859,'Time Chart'!$A$1:$D$25,4,0)</f>
        <v>#REF!</v>
      </c>
      <c r="H2859" s="21" t="e">
        <f>'Ctrl+V'!#REF!</f>
        <v>#REF!</v>
      </c>
      <c r="K2859" s="14" t="str">
        <f t="shared" si="92"/>
        <v>Salida</v>
      </c>
    </row>
    <row r="2860" spans="1:11" x14ac:dyDescent="0.25">
      <c r="A2860" s="14">
        <v>2859</v>
      </c>
      <c r="B2860" s="14" t="e">
        <f>VLOOKUP('Ctrl+V'!#REF!,Data!$A$1:$B$200,2,0)</f>
        <v>#REF!</v>
      </c>
      <c r="C2860" s="19" t="e">
        <f>'Ctrl+V'!#REF!</f>
        <v>#REF!</v>
      </c>
      <c r="D2860" s="20" t="e">
        <f>'Ctrl+V'!#REF!</f>
        <v>#REF!</v>
      </c>
      <c r="E2860" s="14" t="e">
        <f>'Ctrl+V'!#REF!</f>
        <v>#REF!</v>
      </c>
      <c r="F2860" s="14" t="e">
        <f t="shared" si="91"/>
        <v>#REF!</v>
      </c>
      <c r="G2860" s="14" t="e">
        <f>VLOOKUP(F2860,'Time Chart'!$A$1:$D$25,4,0)</f>
        <v>#REF!</v>
      </c>
      <c r="H2860" s="21" t="e">
        <f>'Ctrl+V'!#REF!</f>
        <v>#REF!</v>
      </c>
      <c r="K2860" s="14" t="str">
        <f t="shared" si="92"/>
        <v>Salida</v>
      </c>
    </row>
    <row r="2861" spans="1:11" x14ac:dyDescent="0.25">
      <c r="A2861" s="14">
        <v>2860</v>
      </c>
      <c r="B2861" s="14" t="e">
        <f>VLOOKUP('Ctrl+V'!#REF!,Data!$A$1:$B$200,2,0)</f>
        <v>#REF!</v>
      </c>
      <c r="C2861" s="19" t="e">
        <f>'Ctrl+V'!#REF!</f>
        <v>#REF!</v>
      </c>
      <c r="D2861" s="20" t="e">
        <f>'Ctrl+V'!#REF!</f>
        <v>#REF!</v>
      </c>
      <c r="E2861" s="14" t="e">
        <f>'Ctrl+V'!#REF!</f>
        <v>#REF!</v>
      </c>
      <c r="F2861" s="14" t="e">
        <f t="shared" si="91"/>
        <v>#REF!</v>
      </c>
      <c r="G2861" s="14" t="e">
        <f>VLOOKUP(F2861,'Time Chart'!$A$1:$D$25,4,0)</f>
        <v>#REF!</v>
      </c>
      <c r="H2861" s="21" t="e">
        <f>'Ctrl+V'!#REF!</f>
        <v>#REF!</v>
      </c>
      <c r="K2861" s="14" t="str">
        <f t="shared" si="92"/>
        <v>Salida</v>
      </c>
    </row>
    <row r="2862" spans="1:11" x14ac:dyDescent="0.25">
      <c r="A2862" s="14">
        <v>2861</v>
      </c>
      <c r="B2862" s="14" t="e">
        <f>VLOOKUP('Ctrl+V'!#REF!,Data!$A$1:$B$200,2,0)</f>
        <v>#REF!</v>
      </c>
      <c r="C2862" s="19" t="e">
        <f>'Ctrl+V'!#REF!</f>
        <v>#REF!</v>
      </c>
      <c r="D2862" s="20" t="e">
        <f>'Ctrl+V'!#REF!</f>
        <v>#REF!</v>
      </c>
      <c r="E2862" s="14" t="e">
        <f>'Ctrl+V'!#REF!</f>
        <v>#REF!</v>
      </c>
      <c r="F2862" s="14" t="e">
        <f t="shared" si="91"/>
        <v>#REF!</v>
      </c>
      <c r="G2862" s="14" t="e">
        <f>VLOOKUP(F2862,'Time Chart'!$A$1:$D$25,4,0)</f>
        <v>#REF!</v>
      </c>
      <c r="H2862" s="21" t="e">
        <f>'Ctrl+V'!#REF!</f>
        <v>#REF!</v>
      </c>
      <c r="K2862" s="14" t="str">
        <f t="shared" si="92"/>
        <v>Salida</v>
      </c>
    </row>
    <row r="2863" spans="1:11" x14ac:dyDescent="0.25">
      <c r="A2863" s="14">
        <v>2862</v>
      </c>
      <c r="B2863" s="14" t="e">
        <f>VLOOKUP('Ctrl+V'!#REF!,Data!$A$1:$B$200,2,0)</f>
        <v>#REF!</v>
      </c>
      <c r="C2863" s="19" t="e">
        <f>'Ctrl+V'!#REF!</f>
        <v>#REF!</v>
      </c>
      <c r="D2863" s="20" t="e">
        <f>'Ctrl+V'!#REF!</f>
        <v>#REF!</v>
      </c>
      <c r="E2863" s="14" t="e">
        <f>'Ctrl+V'!#REF!</f>
        <v>#REF!</v>
      </c>
      <c r="F2863" s="14" t="e">
        <f t="shared" si="91"/>
        <v>#REF!</v>
      </c>
      <c r="G2863" s="14" t="e">
        <f>VLOOKUP(F2863,'Time Chart'!$A$1:$D$25,4,0)</f>
        <v>#REF!</v>
      </c>
      <c r="H2863" s="21" t="e">
        <f>'Ctrl+V'!#REF!</f>
        <v>#REF!</v>
      </c>
      <c r="K2863" s="14" t="str">
        <f t="shared" si="92"/>
        <v>Salida</v>
      </c>
    </row>
    <row r="2864" spans="1:11" x14ac:dyDescent="0.25">
      <c r="A2864" s="14">
        <v>2863</v>
      </c>
      <c r="B2864" s="14" t="e">
        <f>VLOOKUP('Ctrl+V'!#REF!,Data!$A$1:$B$200,2,0)</f>
        <v>#REF!</v>
      </c>
      <c r="C2864" s="19" t="e">
        <f>'Ctrl+V'!#REF!</f>
        <v>#REF!</v>
      </c>
      <c r="D2864" s="20" t="e">
        <f>'Ctrl+V'!#REF!</f>
        <v>#REF!</v>
      </c>
      <c r="E2864" s="14" t="e">
        <f>'Ctrl+V'!#REF!</f>
        <v>#REF!</v>
      </c>
      <c r="F2864" s="14" t="e">
        <f t="shared" si="91"/>
        <v>#REF!</v>
      </c>
      <c r="G2864" s="14" t="e">
        <f>VLOOKUP(F2864,'Time Chart'!$A$1:$D$25,4,0)</f>
        <v>#REF!</v>
      </c>
      <c r="H2864" s="21" t="e">
        <f>'Ctrl+V'!#REF!</f>
        <v>#REF!</v>
      </c>
      <c r="K2864" s="14" t="str">
        <f t="shared" si="92"/>
        <v>Salida</v>
      </c>
    </row>
    <row r="2865" spans="1:11" x14ac:dyDescent="0.25">
      <c r="A2865" s="14">
        <v>2864</v>
      </c>
      <c r="B2865" s="14" t="e">
        <f>VLOOKUP('Ctrl+V'!#REF!,Data!$A$1:$B$200,2,0)</f>
        <v>#REF!</v>
      </c>
      <c r="C2865" s="19" t="e">
        <f>'Ctrl+V'!#REF!</f>
        <v>#REF!</v>
      </c>
      <c r="D2865" s="20" t="e">
        <f>'Ctrl+V'!#REF!</f>
        <v>#REF!</v>
      </c>
      <c r="E2865" s="14" t="e">
        <f>'Ctrl+V'!#REF!</f>
        <v>#REF!</v>
      </c>
      <c r="F2865" s="14" t="e">
        <f t="shared" ref="F2865:F2928" si="93">ROUNDDOWN(HOUR(C2865),1)+1</f>
        <v>#REF!</v>
      </c>
      <c r="G2865" s="14" t="e">
        <f>VLOOKUP(F2865,'Time Chart'!$A$1:$D$25,4,0)</f>
        <v>#REF!</v>
      </c>
      <c r="H2865" s="21" t="e">
        <f>'Ctrl+V'!#REF!</f>
        <v>#REF!</v>
      </c>
      <c r="K2865" s="14" t="str">
        <f t="shared" si="92"/>
        <v>Salida</v>
      </c>
    </row>
    <row r="2866" spans="1:11" x14ac:dyDescent="0.25">
      <c r="A2866" s="14">
        <v>2865</v>
      </c>
      <c r="B2866" s="14" t="e">
        <f>VLOOKUP('Ctrl+V'!#REF!,Data!$A$1:$B$200,2,0)</f>
        <v>#REF!</v>
      </c>
      <c r="C2866" s="19" t="e">
        <f>'Ctrl+V'!#REF!</f>
        <v>#REF!</v>
      </c>
      <c r="D2866" s="20" t="e">
        <f>'Ctrl+V'!#REF!</f>
        <v>#REF!</v>
      </c>
      <c r="E2866" s="14" t="e">
        <f>'Ctrl+V'!#REF!</f>
        <v>#REF!</v>
      </c>
      <c r="F2866" s="14" t="e">
        <f t="shared" si="93"/>
        <v>#REF!</v>
      </c>
      <c r="G2866" s="14" t="e">
        <f>VLOOKUP(F2866,'Time Chart'!$A$1:$D$25,4,0)</f>
        <v>#REF!</v>
      </c>
      <c r="H2866" s="21" t="e">
        <f>'Ctrl+V'!#REF!</f>
        <v>#REF!</v>
      </c>
      <c r="K2866" s="14" t="str">
        <f t="shared" si="92"/>
        <v>Salida</v>
      </c>
    </row>
    <row r="2867" spans="1:11" x14ac:dyDescent="0.25">
      <c r="A2867" s="14">
        <v>2866</v>
      </c>
      <c r="B2867" s="14" t="e">
        <f>VLOOKUP('Ctrl+V'!#REF!,Data!$A$1:$B$200,2,0)</f>
        <v>#REF!</v>
      </c>
      <c r="C2867" s="19" t="e">
        <f>'Ctrl+V'!#REF!</f>
        <v>#REF!</v>
      </c>
      <c r="D2867" s="20" t="e">
        <f>'Ctrl+V'!#REF!</f>
        <v>#REF!</v>
      </c>
      <c r="E2867" s="14" t="e">
        <f>'Ctrl+V'!#REF!</f>
        <v>#REF!</v>
      </c>
      <c r="F2867" s="14" t="e">
        <f t="shared" si="93"/>
        <v>#REF!</v>
      </c>
      <c r="G2867" s="14" t="e">
        <f>VLOOKUP(F2867,'Time Chart'!$A$1:$D$25,4,0)</f>
        <v>#REF!</v>
      </c>
      <c r="H2867" s="21" t="e">
        <f>'Ctrl+V'!#REF!</f>
        <v>#REF!</v>
      </c>
      <c r="K2867" s="14" t="str">
        <f t="shared" si="92"/>
        <v>Salida</v>
      </c>
    </row>
    <row r="2868" spans="1:11" x14ac:dyDescent="0.25">
      <c r="A2868" s="14">
        <v>2867</v>
      </c>
      <c r="B2868" s="14" t="e">
        <f>VLOOKUP('Ctrl+V'!#REF!,Data!$A$1:$B$200,2,0)</f>
        <v>#REF!</v>
      </c>
      <c r="C2868" s="19" t="e">
        <f>'Ctrl+V'!#REF!</f>
        <v>#REF!</v>
      </c>
      <c r="D2868" s="20" t="e">
        <f>'Ctrl+V'!#REF!</f>
        <v>#REF!</v>
      </c>
      <c r="E2868" s="14" t="e">
        <f>'Ctrl+V'!#REF!</f>
        <v>#REF!</v>
      </c>
      <c r="F2868" s="14" t="e">
        <f t="shared" si="93"/>
        <v>#REF!</v>
      </c>
      <c r="G2868" s="14" t="e">
        <f>VLOOKUP(F2868,'Time Chart'!$A$1:$D$25,4,0)</f>
        <v>#REF!</v>
      </c>
      <c r="H2868" s="21" t="e">
        <f>'Ctrl+V'!#REF!</f>
        <v>#REF!</v>
      </c>
      <c r="K2868" s="14" t="str">
        <f t="shared" si="92"/>
        <v>Salida</v>
      </c>
    </row>
    <row r="2869" spans="1:11" x14ac:dyDescent="0.25">
      <c r="A2869" s="14">
        <v>2868</v>
      </c>
      <c r="B2869" s="14" t="e">
        <f>VLOOKUP('Ctrl+V'!#REF!,Data!$A$1:$B$200,2,0)</f>
        <v>#REF!</v>
      </c>
      <c r="C2869" s="19" t="e">
        <f>'Ctrl+V'!#REF!</f>
        <v>#REF!</v>
      </c>
      <c r="D2869" s="20" t="e">
        <f>'Ctrl+V'!#REF!</f>
        <v>#REF!</v>
      </c>
      <c r="E2869" s="14" t="e">
        <f>'Ctrl+V'!#REF!</f>
        <v>#REF!</v>
      </c>
      <c r="F2869" s="14" t="e">
        <f t="shared" si="93"/>
        <v>#REF!</v>
      </c>
      <c r="G2869" s="14" t="e">
        <f>VLOOKUP(F2869,'Time Chart'!$A$1:$D$25,4,0)</f>
        <v>#REF!</v>
      </c>
      <c r="H2869" s="21" t="e">
        <f>'Ctrl+V'!#REF!</f>
        <v>#REF!</v>
      </c>
      <c r="K2869" s="14" t="str">
        <f t="shared" si="92"/>
        <v>Salida</v>
      </c>
    </row>
    <row r="2870" spans="1:11" x14ac:dyDescent="0.25">
      <c r="A2870" s="14">
        <v>2869</v>
      </c>
      <c r="B2870" s="14" t="e">
        <f>VLOOKUP('Ctrl+V'!#REF!,Data!$A$1:$B$200,2,0)</f>
        <v>#REF!</v>
      </c>
      <c r="C2870" s="19" t="e">
        <f>'Ctrl+V'!#REF!</f>
        <v>#REF!</v>
      </c>
      <c r="D2870" s="20" t="e">
        <f>'Ctrl+V'!#REF!</f>
        <v>#REF!</v>
      </c>
      <c r="E2870" s="14" t="e">
        <f>'Ctrl+V'!#REF!</f>
        <v>#REF!</v>
      </c>
      <c r="F2870" s="14" t="e">
        <f t="shared" si="93"/>
        <v>#REF!</v>
      </c>
      <c r="G2870" s="14" t="e">
        <f>VLOOKUP(F2870,'Time Chart'!$A$1:$D$25,4,0)</f>
        <v>#REF!</v>
      </c>
      <c r="H2870" s="21" t="e">
        <f>'Ctrl+V'!#REF!</f>
        <v>#REF!</v>
      </c>
      <c r="K2870" s="14" t="str">
        <f t="shared" si="92"/>
        <v>Salida</v>
      </c>
    </row>
    <row r="2871" spans="1:11" x14ac:dyDescent="0.25">
      <c r="A2871" s="14">
        <v>2870</v>
      </c>
      <c r="B2871" s="14" t="e">
        <f>VLOOKUP('Ctrl+V'!#REF!,Data!$A$1:$B$200,2,0)</f>
        <v>#REF!</v>
      </c>
      <c r="C2871" s="19" t="e">
        <f>'Ctrl+V'!#REF!</f>
        <v>#REF!</v>
      </c>
      <c r="D2871" s="20" t="e">
        <f>'Ctrl+V'!#REF!</f>
        <v>#REF!</v>
      </c>
      <c r="E2871" s="14" t="e">
        <f>'Ctrl+V'!#REF!</f>
        <v>#REF!</v>
      </c>
      <c r="F2871" s="14" t="e">
        <f t="shared" si="93"/>
        <v>#REF!</v>
      </c>
      <c r="G2871" s="14" t="e">
        <f>VLOOKUP(F2871,'Time Chart'!$A$1:$D$25,4,0)</f>
        <v>#REF!</v>
      </c>
      <c r="H2871" s="21" t="e">
        <f>'Ctrl+V'!#REF!</f>
        <v>#REF!</v>
      </c>
      <c r="K2871" s="14" t="str">
        <f t="shared" si="92"/>
        <v>Salida</v>
      </c>
    </row>
    <row r="2872" spans="1:11" x14ac:dyDescent="0.25">
      <c r="A2872" s="14">
        <v>2871</v>
      </c>
      <c r="B2872" s="14" t="e">
        <f>VLOOKUP('Ctrl+V'!#REF!,Data!$A$1:$B$200,2,0)</f>
        <v>#REF!</v>
      </c>
      <c r="C2872" s="19" t="e">
        <f>'Ctrl+V'!#REF!</f>
        <v>#REF!</v>
      </c>
      <c r="D2872" s="20" t="e">
        <f>'Ctrl+V'!#REF!</f>
        <v>#REF!</v>
      </c>
      <c r="E2872" s="14" t="e">
        <f>'Ctrl+V'!#REF!</f>
        <v>#REF!</v>
      </c>
      <c r="F2872" s="14" t="e">
        <f t="shared" si="93"/>
        <v>#REF!</v>
      </c>
      <c r="G2872" s="14" t="e">
        <f>VLOOKUP(F2872,'Time Chart'!$A$1:$D$25,4,0)</f>
        <v>#REF!</v>
      </c>
      <c r="H2872" s="21" t="e">
        <f>'Ctrl+V'!#REF!</f>
        <v>#REF!</v>
      </c>
      <c r="K2872" s="14" t="str">
        <f t="shared" si="92"/>
        <v>Salida</v>
      </c>
    </row>
    <row r="2873" spans="1:11" x14ac:dyDescent="0.25">
      <c r="A2873" s="14">
        <v>2872</v>
      </c>
      <c r="B2873" s="14" t="e">
        <f>VLOOKUP('Ctrl+V'!#REF!,Data!$A$1:$B$200,2,0)</f>
        <v>#REF!</v>
      </c>
      <c r="C2873" s="19" t="e">
        <f>'Ctrl+V'!#REF!</f>
        <v>#REF!</v>
      </c>
      <c r="D2873" s="20" t="e">
        <f>'Ctrl+V'!#REF!</f>
        <v>#REF!</v>
      </c>
      <c r="E2873" s="14" t="e">
        <f>'Ctrl+V'!#REF!</f>
        <v>#REF!</v>
      </c>
      <c r="F2873" s="14" t="e">
        <f t="shared" si="93"/>
        <v>#REF!</v>
      </c>
      <c r="G2873" s="14" t="e">
        <f>VLOOKUP(F2873,'Time Chart'!$A$1:$D$25,4,0)</f>
        <v>#REF!</v>
      </c>
      <c r="H2873" s="21" t="e">
        <f>'Ctrl+V'!#REF!</f>
        <v>#REF!</v>
      </c>
      <c r="K2873" s="14" t="str">
        <f t="shared" si="92"/>
        <v>Salida</v>
      </c>
    </row>
    <row r="2874" spans="1:11" x14ac:dyDescent="0.25">
      <c r="A2874" s="14">
        <v>2873</v>
      </c>
      <c r="B2874" s="14" t="e">
        <f>VLOOKUP('Ctrl+V'!#REF!,Data!$A$1:$B$200,2,0)</f>
        <v>#REF!</v>
      </c>
      <c r="C2874" s="19" t="e">
        <f>'Ctrl+V'!#REF!</f>
        <v>#REF!</v>
      </c>
      <c r="D2874" s="20" t="e">
        <f>'Ctrl+V'!#REF!</f>
        <v>#REF!</v>
      </c>
      <c r="E2874" s="14" t="e">
        <f>'Ctrl+V'!#REF!</f>
        <v>#REF!</v>
      </c>
      <c r="F2874" s="14" t="e">
        <f t="shared" si="93"/>
        <v>#REF!</v>
      </c>
      <c r="G2874" s="14" t="e">
        <f>VLOOKUP(F2874,'Time Chart'!$A$1:$D$25,4,0)</f>
        <v>#REF!</v>
      </c>
      <c r="H2874" s="21" t="e">
        <f>'Ctrl+V'!#REF!</f>
        <v>#REF!</v>
      </c>
      <c r="K2874" s="14" t="str">
        <f t="shared" si="92"/>
        <v>Salida</v>
      </c>
    </row>
    <row r="2875" spans="1:11" x14ac:dyDescent="0.25">
      <c r="A2875" s="14">
        <v>2874</v>
      </c>
      <c r="B2875" s="14" t="e">
        <f>VLOOKUP('Ctrl+V'!#REF!,Data!$A$1:$B$200,2,0)</f>
        <v>#REF!</v>
      </c>
      <c r="C2875" s="19" t="e">
        <f>'Ctrl+V'!#REF!</f>
        <v>#REF!</v>
      </c>
      <c r="D2875" s="20" t="e">
        <f>'Ctrl+V'!#REF!</f>
        <v>#REF!</v>
      </c>
      <c r="E2875" s="14" t="e">
        <f>'Ctrl+V'!#REF!</f>
        <v>#REF!</v>
      </c>
      <c r="F2875" s="14" t="e">
        <f t="shared" si="93"/>
        <v>#REF!</v>
      </c>
      <c r="G2875" s="14" t="e">
        <f>VLOOKUP(F2875,'Time Chart'!$A$1:$D$25,4,0)</f>
        <v>#REF!</v>
      </c>
      <c r="H2875" s="21" t="e">
        <f>'Ctrl+V'!#REF!</f>
        <v>#REF!</v>
      </c>
      <c r="K2875" s="14" t="str">
        <f t="shared" si="92"/>
        <v>Salida</v>
      </c>
    </row>
    <row r="2876" spans="1:11" x14ac:dyDescent="0.25">
      <c r="A2876" s="14">
        <v>2875</v>
      </c>
      <c r="B2876" s="14" t="e">
        <f>VLOOKUP('Ctrl+V'!#REF!,Data!$A$1:$B$200,2,0)</f>
        <v>#REF!</v>
      </c>
      <c r="C2876" s="19" t="e">
        <f>'Ctrl+V'!#REF!</f>
        <v>#REF!</v>
      </c>
      <c r="D2876" s="20" t="e">
        <f>'Ctrl+V'!#REF!</f>
        <v>#REF!</v>
      </c>
      <c r="E2876" s="14" t="e">
        <f>'Ctrl+V'!#REF!</f>
        <v>#REF!</v>
      </c>
      <c r="F2876" s="14" t="e">
        <f t="shared" si="93"/>
        <v>#REF!</v>
      </c>
      <c r="G2876" s="14" t="e">
        <f>VLOOKUP(F2876,'Time Chart'!$A$1:$D$25,4,0)</f>
        <v>#REF!</v>
      </c>
      <c r="H2876" s="21" t="e">
        <f>'Ctrl+V'!#REF!</f>
        <v>#REF!</v>
      </c>
      <c r="K2876" s="14" t="str">
        <f t="shared" si="92"/>
        <v>Salida</v>
      </c>
    </row>
    <row r="2877" spans="1:11" x14ac:dyDescent="0.25">
      <c r="A2877" s="14">
        <v>2876</v>
      </c>
      <c r="B2877" s="14" t="e">
        <f>VLOOKUP('Ctrl+V'!#REF!,Data!$A$1:$B$200,2,0)</f>
        <v>#REF!</v>
      </c>
      <c r="C2877" s="19" t="e">
        <f>'Ctrl+V'!#REF!</f>
        <v>#REF!</v>
      </c>
      <c r="D2877" s="20" t="e">
        <f>'Ctrl+V'!#REF!</f>
        <v>#REF!</v>
      </c>
      <c r="E2877" s="14" t="e">
        <f>'Ctrl+V'!#REF!</f>
        <v>#REF!</v>
      </c>
      <c r="F2877" s="14" t="e">
        <f t="shared" si="93"/>
        <v>#REF!</v>
      </c>
      <c r="G2877" s="14" t="e">
        <f>VLOOKUP(F2877,'Time Chart'!$A$1:$D$25,4,0)</f>
        <v>#REF!</v>
      </c>
      <c r="H2877" s="21" t="e">
        <f>'Ctrl+V'!#REF!</f>
        <v>#REF!</v>
      </c>
      <c r="K2877" s="14" t="str">
        <f t="shared" si="92"/>
        <v>Salida</v>
      </c>
    </row>
    <row r="2878" spans="1:11" x14ac:dyDescent="0.25">
      <c r="A2878" s="14">
        <v>2877</v>
      </c>
      <c r="B2878" s="14" t="e">
        <f>VLOOKUP('Ctrl+V'!#REF!,Data!$A$1:$B$200,2,0)</f>
        <v>#REF!</v>
      </c>
      <c r="C2878" s="19" t="e">
        <f>'Ctrl+V'!#REF!</f>
        <v>#REF!</v>
      </c>
      <c r="D2878" s="20" t="e">
        <f>'Ctrl+V'!#REF!</f>
        <v>#REF!</v>
      </c>
      <c r="E2878" s="14" t="e">
        <f>'Ctrl+V'!#REF!</f>
        <v>#REF!</v>
      </c>
      <c r="F2878" s="14" t="e">
        <f t="shared" si="93"/>
        <v>#REF!</v>
      </c>
      <c r="G2878" s="14" t="e">
        <f>VLOOKUP(F2878,'Time Chart'!$A$1:$D$25,4,0)</f>
        <v>#REF!</v>
      </c>
      <c r="H2878" s="21" t="e">
        <f>'Ctrl+V'!#REF!</f>
        <v>#REF!</v>
      </c>
      <c r="K2878" s="14" t="str">
        <f t="shared" si="92"/>
        <v>Salida</v>
      </c>
    </row>
    <row r="2879" spans="1:11" x14ac:dyDescent="0.25">
      <c r="A2879" s="14">
        <v>2878</v>
      </c>
      <c r="B2879" s="14" t="e">
        <f>VLOOKUP('Ctrl+V'!#REF!,Data!$A$1:$B$200,2,0)</f>
        <v>#REF!</v>
      </c>
      <c r="C2879" s="19" t="e">
        <f>'Ctrl+V'!#REF!</f>
        <v>#REF!</v>
      </c>
      <c r="D2879" s="20" t="e">
        <f>'Ctrl+V'!#REF!</f>
        <v>#REF!</v>
      </c>
      <c r="E2879" s="14" t="e">
        <f>'Ctrl+V'!#REF!</f>
        <v>#REF!</v>
      </c>
      <c r="F2879" s="14" t="e">
        <f t="shared" si="93"/>
        <v>#REF!</v>
      </c>
      <c r="G2879" s="14" t="e">
        <f>VLOOKUP(F2879,'Time Chart'!$A$1:$D$25,4,0)</f>
        <v>#REF!</v>
      </c>
      <c r="H2879" s="21" t="e">
        <f>'Ctrl+V'!#REF!</f>
        <v>#REF!</v>
      </c>
      <c r="K2879" s="14" t="str">
        <f t="shared" si="92"/>
        <v>Salida</v>
      </c>
    </row>
    <row r="2880" spans="1:11" x14ac:dyDescent="0.25">
      <c r="A2880" s="14">
        <v>2879</v>
      </c>
      <c r="B2880" s="14" t="e">
        <f>VLOOKUP('Ctrl+V'!#REF!,Data!$A$1:$B$200,2,0)</f>
        <v>#REF!</v>
      </c>
      <c r="C2880" s="19" t="e">
        <f>'Ctrl+V'!#REF!</f>
        <v>#REF!</v>
      </c>
      <c r="D2880" s="20" t="e">
        <f>'Ctrl+V'!#REF!</f>
        <v>#REF!</v>
      </c>
      <c r="E2880" s="14" t="e">
        <f>'Ctrl+V'!#REF!</f>
        <v>#REF!</v>
      </c>
      <c r="F2880" s="14" t="e">
        <f t="shared" si="93"/>
        <v>#REF!</v>
      </c>
      <c r="G2880" s="14" t="e">
        <f>VLOOKUP(F2880,'Time Chart'!$A$1:$D$25,4,0)</f>
        <v>#REF!</v>
      </c>
      <c r="H2880" s="21" t="e">
        <f>'Ctrl+V'!#REF!</f>
        <v>#REF!</v>
      </c>
      <c r="K2880" s="14" t="str">
        <f t="shared" si="92"/>
        <v>Salida</v>
      </c>
    </row>
    <row r="2881" spans="1:11" x14ac:dyDescent="0.25">
      <c r="A2881" s="14">
        <v>2880</v>
      </c>
      <c r="B2881" s="14" t="e">
        <f>VLOOKUP('Ctrl+V'!#REF!,Data!$A$1:$B$200,2,0)</f>
        <v>#REF!</v>
      </c>
      <c r="C2881" s="19" t="e">
        <f>'Ctrl+V'!#REF!</f>
        <v>#REF!</v>
      </c>
      <c r="D2881" s="20" t="e">
        <f>'Ctrl+V'!#REF!</f>
        <v>#REF!</v>
      </c>
      <c r="E2881" s="14" t="e">
        <f>'Ctrl+V'!#REF!</f>
        <v>#REF!</v>
      </c>
      <c r="F2881" s="14" t="e">
        <f t="shared" si="93"/>
        <v>#REF!</v>
      </c>
      <c r="G2881" s="14" t="e">
        <f>VLOOKUP(F2881,'Time Chart'!$A$1:$D$25,4,0)</f>
        <v>#REF!</v>
      </c>
      <c r="H2881" s="21" t="e">
        <f>'Ctrl+V'!#REF!</f>
        <v>#REF!</v>
      </c>
      <c r="K2881" s="14" t="str">
        <f t="shared" si="92"/>
        <v>Salida</v>
      </c>
    </row>
    <row r="2882" spans="1:11" x14ac:dyDescent="0.25">
      <c r="A2882" s="14">
        <v>2881</v>
      </c>
      <c r="B2882" s="14" t="e">
        <f>VLOOKUP('Ctrl+V'!#REF!,Data!$A$1:$B$200,2,0)</f>
        <v>#REF!</v>
      </c>
      <c r="C2882" s="19" t="e">
        <f>'Ctrl+V'!#REF!</f>
        <v>#REF!</v>
      </c>
      <c r="D2882" s="20" t="e">
        <f>'Ctrl+V'!#REF!</f>
        <v>#REF!</v>
      </c>
      <c r="E2882" s="14" t="e">
        <f>'Ctrl+V'!#REF!</f>
        <v>#REF!</v>
      </c>
      <c r="F2882" s="14" t="e">
        <f t="shared" si="93"/>
        <v>#REF!</v>
      </c>
      <c r="G2882" s="14" t="e">
        <f>VLOOKUP(F2882,'Time Chart'!$A$1:$D$25,4,0)</f>
        <v>#REF!</v>
      </c>
      <c r="H2882" s="21" t="e">
        <f>'Ctrl+V'!#REF!</f>
        <v>#REF!</v>
      </c>
      <c r="K2882" s="14" t="str">
        <f t="shared" si="92"/>
        <v>Salida</v>
      </c>
    </row>
    <row r="2883" spans="1:11" x14ac:dyDescent="0.25">
      <c r="A2883" s="14">
        <v>2882</v>
      </c>
      <c r="B2883" s="14" t="e">
        <f>VLOOKUP('Ctrl+V'!#REF!,Data!$A$1:$B$200,2,0)</f>
        <v>#REF!</v>
      </c>
      <c r="C2883" s="19" t="e">
        <f>'Ctrl+V'!#REF!</f>
        <v>#REF!</v>
      </c>
      <c r="D2883" s="20" t="e">
        <f>'Ctrl+V'!#REF!</f>
        <v>#REF!</v>
      </c>
      <c r="E2883" s="14" t="e">
        <f>'Ctrl+V'!#REF!</f>
        <v>#REF!</v>
      </c>
      <c r="F2883" s="14" t="e">
        <f t="shared" si="93"/>
        <v>#REF!</v>
      </c>
      <c r="G2883" s="14" t="e">
        <f>VLOOKUP(F2883,'Time Chart'!$A$1:$D$25,4,0)</f>
        <v>#REF!</v>
      </c>
      <c r="H2883" s="21" t="e">
        <f>'Ctrl+V'!#REF!</f>
        <v>#REF!</v>
      </c>
      <c r="K2883" s="14" t="str">
        <f t="shared" ref="K2883:K2946" si="94">IF(J2883="Santa Lucia","Llegada","Salida")</f>
        <v>Salida</v>
      </c>
    </row>
    <row r="2884" spans="1:11" x14ac:dyDescent="0.25">
      <c r="A2884" s="14">
        <v>2883</v>
      </c>
      <c r="B2884" s="14" t="e">
        <f>VLOOKUP('Ctrl+V'!#REF!,Data!$A$1:$B$200,2,0)</f>
        <v>#REF!</v>
      </c>
      <c r="C2884" s="19" t="e">
        <f>'Ctrl+V'!#REF!</f>
        <v>#REF!</v>
      </c>
      <c r="D2884" s="20" t="e">
        <f>'Ctrl+V'!#REF!</f>
        <v>#REF!</v>
      </c>
      <c r="E2884" s="14" t="e">
        <f>'Ctrl+V'!#REF!</f>
        <v>#REF!</v>
      </c>
      <c r="F2884" s="14" t="e">
        <f t="shared" si="93"/>
        <v>#REF!</v>
      </c>
      <c r="G2884" s="14" t="e">
        <f>VLOOKUP(F2884,'Time Chart'!$A$1:$D$25,4,0)</f>
        <v>#REF!</v>
      </c>
      <c r="H2884" s="21" t="e">
        <f>'Ctrl+V'!#REF!</f>
        <v>#REF!</v>
      </c>
      <c r="K2884" s="14" t="str">
        <f t="shared" si="94"/>
        <v>Salida</v>
      </c>
    </row>
    <row r="2885" spans="1:11" x14ac:dyDescent="0.25">
      <c r="A2885" s="14">
        <v>2884</v>
      </c>
      <c r="B2885" s="14" t="e">
        <f>VLOOKUP('Ctrl+V'!#REF!,Data!$A$1:$B$200,2,0)</f>
        <v>#REF!</v>
      </c>
      <c r="C2885" s="19" t="e">
        <f>'Ctrl+V'!#REF!</f>
        <v>#REF!</v>
      </c>
      <c r="D2885" s="20" t="e">
        <f>'Ctrl+V'!#REF!</f>
        <v>#REF!</v>
      </c>
      <c r="E2885" s="14" t="e">
        <f>'Ctrl+V'!#REF!</f>
        <v>#REF!</v>
      </c>
      <c r="F2885" s="14" t="e">
        <f t="shared" si="93"/>
        <v>#REF!</v>
      </c>
      <c r="G2885" s="14" t="e">
        <f>VLOOKUP(F2885,'Time Chart'!$A$1:$D$25,4,0)</f>
        <v>#REF!</v>
      </c>
      <c r="H2885" s="21" t="e">
        <f>'Ctrl+V'!#REF!</f>
        <v>#REF!</v>
      </c>
      <c r="K2885" s="14" t="str">
        <f t="shared" si="94"/>
        <v>Salida</v>
      </c>
    </row>
    <row r="2886" spans="1:11" x14ac:dyDescent="0.25">
      <c r="A2886" s="14">
        <v>2885</v>
      </c>
      <c r="B2886" s="14" t="e">
        <f>VLOOKUP('Ctrl+V'!#REF!,Data!$A$1:$B$200,2,0)</f>
        <v>#REF!</v>
      </c>
      <c r="C2886" s="19" t="e">
        <f>'Ctrl+V'!#REF!</f>
        <v>#REF!</v>
      </c>
      <c r="D2886" s="20" t="e">
        <f>'Ctrl+V'!#REF!</f>
        <v>#REF!</v>
      </c>
      <c r="E2886" s="14" t="e">
        <f>'Ctrl+V'!#REF!</f>
        <v>#REF!</v>
      </c>
      <c r="F2886" s="14" t="e">
        <f t="shared" si="93"/>
        <v>#REF!</v>
      </c>
      <c r="G2886" s="14" t="e">
        <f>VLOOKUP(F2886,'Time Chart'!$A$1:$D$25,4,0)</f>
        <v>#REF!</v>
      </c>
      <c r="H2886" s="21" t="e">
        <f>'Ctrl+V'!#REF!</f>
        <v>#REF!</v>
      </c>
      <c r="K2886" s="14" t="str">
        <f t="shared" si="94"/>
        <v>Salida</v>
      </c>
    </row>
    <row r="2887" spans="1:11" x14ac:dyDescent="0.25">
      <c r="A2887" s="14">
        <v>2886</v>
      </c>
      <c r="B2887" s="14" t="e">
        <f>VLOOKUP('Ctrl+V'!#REF!,Data!$A$1:$B$200,2,0)</f>
        <v>#REF!</v>
      </c>
      <c r="C2887" s="19" t="e">
        <f>'Ctrl+V'!#REF!</f>
        <v>#REF!</v>
      </c>
      <c r="D2887" s="20" t="e">
        <f>'Ctrl+V'!#REF!</f>
        <v>#REF!</v>
      </c>
      <c r="E2887" s="14" t="e">
        <f>'Ctrl+V'!#REF!</f>
        <v>#REF!</v>
      </c>
      <c r="F2887" s="14" t="e">
        <f t="shared" si="93"/>
        <v>#REF!</v>
      </c>
      <c r="G2887" s="14" t="e">
        <f>VLOOKUP(F2887,'Time Chart'!$A$1:$D$25,4,0)</f>
        <v>#REF!</v>
      </c>
      <c r="H2887" s="21" t="e">
        <f>'Ctrl+V'!#REF!</f>
        <v>#REF!</v>
      </c>
      <c r="K2887" s="14" t="str">
        <f t="shared" si="94"/>
        <v>Salida</v>
      </c>
    </row>
    <row r="2888" spans="1:11" x14ac:dyDescent="0.25">
      <c r="A2888" s="14">
        <v>2887</v>
      </c>
      <c r="B2888" s="14" t="e">
        <f>VLOOKUP('Ctrl+V'!#REF!,Data!$A$1:$B$200,2,0)</f>
        <v>#REF!</v>
      </c>
      <c r="C2888" s="19" t="e">
        <f>'Ctrl+V'!#REF!</f>
        <v>#REF!</v>
      </c>
      <c r="D2888" s="20" t="e">
        <f>'Ctrl+V'!#REF!</f>
        <v>#REF!</v>
      </c>
      <c r="E2888" s="14" t="e">
        <f>'Ctrl+V'!#REF!</f>
        <v>#REF!</v>
      </c>
      <c r="F2888" s="14" t="e">
        <f t="shared" si="93"/>
        <v>#REF!</v>
      </c>
      <c r="G2888" s="14" t="e">
        <f>VLOOKUP(F2888,'Time Chart'!$A$1:$D$25,4,0)</f>
        <v>#REF!</v>
      </c>
      <c r="H2888" s="21" t="e">
        <f>'Ctrl+V'!#REF!</f>
        <v>#REF!</v>
      </c>
      <c r="K2888" s="14" t="str">
        <f t="shared" si="94"/>
        <v>Salida</v>
      </c>
    </row>
    <row r="2889" spans="1:11" x14ac:dyDescent="0.25">
      <c r="A2889" s="14">
        <v>2888</v>
      </c>
      <c r="B2889" s="14" t="e">
        <f>VLOOKUP('Ctrl+V'!#REF!,Data!$A$1:$B$200,2,0)</f>
        <v>#REF!</v>
      </c>
      <c r="C2889" s="19" t="e">
        <f>'Ctrl+V'!#REF!</f>
        <v>#REF!</v>
      </c>
      <c r="D2889" s="20" t="e">
        <f>'Ctrl+V'!#REF!</f>
        <v>#REF!</v>
      </c>
      <c r="E2889" s="14" t="e">
        <f>'Ctrl+V'!#REF!</f>
        <v>#REF!</v>
      </c>
      <c r="F2889" s="14" t="e">
        <f t="shared" si="93"/>
        <v>#REF!</v>
      </c>
      <c r="G2889" s="14" t="e">
        <f>VLOOKUP(F2889,'Time Chart'!$A$1:$D$25,4,0)</f>
        <v>#REF!</v>
      </c>
      <c r="H2889" s="21" t="e">
        <f>'Ctrl+V'!#REF!</f>
        <v>#REF!</v>
      </c>
      <c r="K2889" s="14" t="str">
        <f t="shared" si="94"/>
        <v>Salida</v>
      </c>
    </row>
    <row r="2890" spans="1:11" x14ac:dyDescent="0.25">
      <c r="A2890" s="14">
        <v>2889</v>
      </c>
      <c r="B2890" s="14" t="e">
        <f>VLOOKUP('Ctrl+V'!#REF!,Data!$A$1:$B$200,2,0)</f>
        <v>#REF!</v>
      </c>
      <c r="C2890" s="19" t="e">
        <f>'Ctrl+V'!#REF!</f>
        <v>#REF!</v>
      </c>
      <c r="D2890" s="20" t="e">
        <f>'Ctrl+V'!#REF!</f>
        <v>#REF!</v>
      </c>
      <c r="E2890" s="14" t="e">
        <f>'Ctrl+V'!#REF!</f>
        <v>#REF!</v>
      </c>
      <c r="F2890" s="14" t="e">
        <f t="shared" si="93"/>
        <v>#REF!</v>
      </c>
      <c r="G2890" s="14" t="e">
        <f>VLOOKUP(F2890,'Time Chart'!$A$1:$D$25,4,0)</f>
        <v>#REF!</v>
      </c>
      <c r="H2890" s="21" t="e">
        <f>'Ctrl+V'!#REF!</f>
        <v>#REF!</v>
      </c>
      <c r="K2890" s="14" t="str">
        <f t="shared" si="94"/>
        <v>Salida</v>
      </c>
    </row>
    <row r="2891" spans="1:11" x14ac:dyDescent="0.25">
      <c r="A2891" s="14">
        <v>2890</v>
      </c>
      <c r="B2891" s="14" t="e">
        <f>VLOOKUP('Ctrl+V'!#REF!,Data!$A$1:$B$200,2,0)</f>
        <v>#REF!</v>
      </c>
      <c r="C2891" s="19" t="e">
        <f>'Ctrl+V'!#REF!</f>
        <v>#REF!</v>
      </c>
      <c r="D2891" s="20" t="e">
        <f>'Ctrl+V'!#REF!</f>
        <v>#REF!</v>
      </c>
      <c r="E2891" s="14" t="e">
        <f>'Ctrl+V'!#REF!</f>
        <v>#REF!</v>
      </c>
      <c r="F2891" s="14" t="e">
        <f t="shared" si="93"/>
        <v>#REF!</v>
      </c>
      <c r="G2891" s="14" t="e">
        <f>VLOOKUP(F2891,'Time Chart'!$A$1:$D$25,4,0)</f>
        <v>#REF!</v>
      </c>
      <c r="H2891" s="21" t="e">
        <f>'Ctrl+V'!#REF!</f>
        <v>#REF!</v>
      </c>
      <c r="K2891" s="14" t="str">
        <f t="shared" si="94"/>
        <v>Salida</v>
      </c>
    </row>
    <row r="2892" spans="1:11" x14ac:dyDescent="0.25">
      <c r="A2892" s="14">
        <v>2891</v>
      </c>
      <c r="B2892" s="14" t="e">
        <f>VLOOKUP('Ctrl+V'!#REF!,Data!$A$1:$B$200,2,0)</f>
        <v>#REF!</v>
      </c>
      <c r="C2892" s="19" t="e">
        <f>'Ctrl+V'!#REF!</f>
        <v>#REF!</v>
      </c>
      <c r="D2892" s="20" t="e">
        <f>'Ctrl+V'!#REF!</f>
        <v>#REF!</v>
      </c>
      <c r="E2892" s="14" t="e">
        <f>'Ctrl+V'!#REF!</f>
        <v>#REF!</v>
      </c>
      <c r="F2892" s="14" t="e">
        <f t="shared" si="93"/>
        <v>#REF!</v>
      </c>
      <c r="G2892" s="14" t="e">
        <f>VLOOKUP(F2892,'Time Chart'!$A$1:$D$25,4,0)</f>
        <v>#REF!</v>
      </c>
      <c r="H2892" s="21" t="e">
        <f>'Ctrl+V'!#REF!</f>
        <v>#REF!</v>
      </c>
      <c r="K2892" s="14" t="str">
        <f t="shared" si="94"/>
        <v>Salida</v>
      </c>
    </row>
    <row r="2893" spans="1:11" x14ac:dyDescent="0.25">
      <c r="A2893" s="14">
        <v>2892</v>
      </c>
      <c r="B2893" s="14" t="e">
        <f>VLOOKUP('Ctrl+V'!#REF!,Data!$A$1:$B$200,2,0)</f>
        <v>#REF!</v>
      </c>
      <c r="C2893" s="19" t="e">
        <f>'Ctrl+V'!#REF!</f>
        <v>#REF!</v>
      </c>
      <c r="D2893" s="20" t="e">
        <f>'Ctrl+V'!#REF!</f>
        <v>#REF!</v>
      </c>
      <c r="E2893" s="14" t="e">
        <f>'Ctrl+V'!#REF!</f>
        <v>#REF!</v>
      </c>
      <c r="F2893" s="14" t="e">
        <f t="shared" si="93"/>
        <v>#REF!</v>
      </c>
      <c r="G2893" s="14" t="e">
        <f>VLOOKUP(F2893,'Time Chart'!$A$1:$D$25,4,0)</f>
        <v>#REF!</v>
      </c>
      <c r="H2893" s="21" t="e">
        <f>'Ctrl+V'!#REF!</f>
        <v>#REF!</v>
      </c>
      <c r="K2893" s="14" t="str">
        <f t="shared" si="94"/>
        <v>Salida</v>
      </c>
    </row>
    <row r="2894" spans="1:11" x14ac:dyDescent="0.25">
      <c r="A2894" s="14">
        <v>2893</v>
      </c>
      <c r="B2894" s="14" t="e">
        <f>VLOOKUP('Ctrl+V'!#REF!,Data!$A$1:$B$200,2,0)</f>
        <v>#REF!</v>
      </c>
      <c r="C2894" s="19" t="e">
        <f>'Ctrl+V'!#REF!</f>
        <v>#REF!</v>
      </c>
      <c r="D2894" s="20" t="e">
        <f>'Ctrl+V'!#REF!</f>
        <v>#REF!</v>
      </c>
      <c r="E2894" s="14" t="e">
        <f>'Ctrl+V'!#REF!</f>
        <v>#REF!</v>
      </c>
      <c r="F2894" s="14" t="e">
        <f t="shared" si="93"/>
        <v>#REF!</v>
      </c>
      <c r="G2894" s="14" t="e">
        <f>VLOOKUP(F2894,'Time Chart'!$A$1:$D$25,4,0)</f>
        <v>#REF!</v>
      </c>
      <c r="H2894" s="21" t="e">
        <f>'Ctrl+V'!#REF!</f>
        <v>#REF!</v>
      </c>
      <c r="K2894" s="14" t="str">
        <f t="shared" si="94"/>
        <v>Salida</v>
      </c>
    </row>
    <row r="2895" spans="1:11" x14ac:dyDescent="0.25">
      <c r="A2895" s="14">
        <v>2894</v>
      </c>
      <c r="B2895" s="14" t="e">
        <f>VLOOKUP('Ctrl+V'!#REF!,Data!$A$1:$B$200,2,0)</f>
        <v>#REF!</v>
      </c>
      <c r="C2895" s="19" t="e">
        <f>'Ctrl+V'!#REF!</f>
        <v>#REF!</v>
      </c>
      <c r="D2895" s="20" t="e">
        <f>'Ctrl+V'!#REF!</f>
        <v>#REF!</v>
      </c>
      <c r="E2895" s="14" t="e">
        <f>'Ctrl+V'!#REF!</f>
        <v>#REF!</v>
      </c>
      <c r="F2895" s="14" t="e">
        <f t="shared" si="93"/>
        <v>#REF!</v>
      </c>
      <c r="G2895" s="14" t="e">
        <f>VLOOKUP(F2895,'Time Chart'!$A$1:$D$25,4,0)</f>
        <v>#REF!</v>
      </c>
      <c r="H2895" s="21" t="e">
        <f>'Ctrl+V'!#REF!</f>
        <v>#REF!</v>
      </c>
      <c r="K2895" s="14" t="str">
        <f t="shared" si="94"/>
        <v>Salida</v>
      </c>
    </row>
    <row r="2896" spans="1:11" x14ac:dyDescent="0.25">
      <c r="A2896" s="14">
        <v>2895</v>
      </c>
      <c r="B2896" s="14" t="e">
        <f>VLOOKUP('Ctrl+V'!#REF!,Data!$A$1:$B$200,2,0)</f>
        <v>#REF!</v>
      </c>
      <c r="C2896" s="19" t="e">
        <f>'Ctrl+V'!#REF!</f>
        <v>#REF!</v>
      </c>
      <c r="D2896" s="20" t="e">
        <f>'Ctrl+V'!#REF!</f>
        <v>#REF!</v>
      </c>
      <c r="E2896" s="14" t="e">
        <f>'Ctrl+V'!#REF!</f>
        <v>#REF!</v>
      </c>
      <c r="F2896" s="14" t="e">
        <f t="shared" si="93"/>
        <v>#REF!</v>
      </c>
      <c r="G2896" s="14" t="e">
        <f>VLOOKUP(F2896,'Time Chart'!$A$1:$D$25,4,0)</f>
        <v>#REF!</v>
      </c>
      <c r="H2896" s="21" t="e">
        <f>'Ctrl+V'!#REF!</f>
        <v>#REF!</v>
      </c>
      <c r="K2896" s="14" t="str">
        <f t="shared" si="94"/>
        <v>Salida</v>
      </c>
    </row>
    <row r="2897" spans="1:11" x14ac:dyDescent="0.25">
      <c r="A2897" s="14">
        <v>2896</v>
      </c>
      <c r="B2897" s="14" t="e">
        <f>VLOOKUP('Ctrl+V'!#REF!,Data!$A$1:$B$200,2,0)</f>
        <v>#REF!</v>
      </c>
      <c r="C2897" s="19" t="e">
        <f>'Ctrl+V'!#REF!</f>
        <v>#REF!</v>
      </c>
      <c r="D2897" s="20" t="e">
        <f>'Ctrl+V'!#REF!</f>
        <v>#REF!</v>
      </c>
      <c r="E2897" s="14" t="e">
        <f>'Ctrl+V'!#REF!</f>
        <v>#REF!</v>
      </c>
      <c r="F2897" s="14" t="e">
        <f t="shared" si="93"/>
        <v>#REF!</v>
      </c>
      <c r="G2897" s="14" t="e">
        <f>VLOOKUP(F2897,'Time Chart'!$A$1:$D$25,4,0)</f>
        <v>#REF!</v>
      </c>
      <c r="H2897" s="21" t="e">
        <f>'Ctrl+V'!#REF!</f>
        <v>#REF!</v>
      </c>
      <c r="K2897" s="14" t="str">
        <f t="shared" si="94"/>
        <v>Salida</v>
      </c>
    </row>
    <row r="2898" spans="1:11" x14ac:dyDescent="0.25">
      <c r="A2898" s="14">
        <v>2897</v>
      </c>
      <c r="B2898" s="14" t="e">
        <f>VLOOKUP('Ctrl+V'!#REF!,Data!$A$1:$B$200,2,0)</f>
        <v>#REF!</v>
      </c>
      <c r="C2898" s="19" t="e">
        <f>'Ctrl+V'!#REF!</f>
        <v>#REF!</v>
      </c>
      <c r="D2898" s="20" t="e">
        <f>'Ctrl+V'!#REF!</f>
        <v>#REF!</v>
      </c>
      <c r="E2898" s="14" t="e">
        <f>'Ctrl+V'!#REF!</f>
        <v>#REF!</v>
      </c>
      <c r="F2898" s="14" t="e">
        <f t="shared" si="93"/>
        <v>#REF!</v>
      </c>
      <c r="G2898" s="14" t="e">
        <f>VLOOKUP(F2898,'Time Chart'!$A$1:$D$25,4,0)</f>
        <v>#REF!</v>
      </c>
      <c r="H2898" s="21" t="e">
        <f>'Ctrl+V'!#REF!</f>
        <v>#REF!</v>
      </c>
      <c r="K2898" s="14" t="str">
        <f t="shared" si="94"/>
        <v>Salida</v>
      </c>
    </row>
    <row r="2899" spans="1:11" x14ac:dyDescent="0.25">
      <c r="A2899" s="14">
        <v>2898</v>
      </c>
      <c r="B2899" s="14" t="e">
        <f>VLOOKUP('Ctrl+V'!#REF!,Data!$A$1:$B$200,2,0)</f>
        <v>#REF!</v>
      </c>
      <c r="C2899" s="19" t="e">
        <f>'Ctrl+V'!#REF!</f>
        <v>#REF!</v>
      </c>
      <c r="D2899" s="20" t="e">
        <f>'Ctrl+V'!#REF!</f>
        <v>#REF!</v>
      </c>
      <c r="E2899" s="14" t="e">
        <f>'Ctrl+V'!#REF!</f>
        <v>#REF!</v>
      </c>
      <c r="F2899" s="14" t="e">
        <f t="shared" si="93"/>
        <v>#REF!</v>
      </c>
      <c r="G2899" s="14" t="e">
        <f>VLOOKUP(F2899,'Time Chart'!$A$1:$D$25,4,0)</f>
        <v>#REF!</v>
      </c>
      <c r="H2899" s="21" t="e">
        <f>'Ctrl+V'!#REF!</f>
        <v>#REF!</v>
      </c>
      <c r="K2899" s="14" t="str">
        <f t="shared" si="94"/>
        <v>Salida</v>
      </c>
    </row>
    <row r="2900" spans="1:11" x14ac:dyDescent="0.25">
      <c r="A2900" s="14">
        <v>2899</v>
      </c>
      <c r="B2900" s="14" t="e">
        <f>VLOOKUP('Ctrl+V'!#REF!,Data!$A$1:$B$200,2,0)</f>
        <v>#REF!</v>
      </c>
      <c r="C2900" s="19" t="e">
        <f>'Ctrl+V'!#REF!</f>
        <v>#REF!</v>
      </c>
      <c r="D2900" s="20" t="e">
        <f>'Ctrl+V'!#REF!</f>
        <v>#REF!</v>
      </c>
      <c r="E2900" s="14" t="e">
        <f>'Ctrl+V'!#REF!</f>
        <v>#REF!</v>
      </c>
      <c r="F2900" s="14" t="e">
        <f t="shared" si="93"/>
        <v>#REF!</v>
      </c>
      <c r="G2900" s="14" t="e">
        <f>VLOOKUP(F2900,'Time Chart'!$A$1:$D$25,4,0)</f>
        <v>#REF!</v>
      </c>
      <c r="H2900" s="21" t="e">
        <f>'Ctrl+V'!#REF!</f>
        <v>#REF!</v>
      </c>
      <c r="K2900" s="14" t="str">
        <f t="shared" si="94"/>
        <v>Salida</v>
      </c>
    </row>
    <row r="2901" spans="1:11" x14ac:dyDescent="0.25">
      <c r="A2901" s="14">
        <v>2900</v>
      </c>
      <c r="B2901" s="14" t="e">
        <f>VLOOKUP('Ctrl+V'!#REF!,Data!$A$1:$B$200,2,0)</f>
        <v>#REF!</v>
      </c>
      <c r="C2901" s="19" t="e">
        <f>'Ctrl+V'!#REF!</f>
        <v>#REF!</v>
      </c>
      <c r="D2901" s="20" t="e">
        <f>'Ctrl+V'!#REF!</f>
        <v>#REF!</v>
      </c>
      <c r="E2901" s="14" t="e">
        <f>'Ctrl+V'!#REF!</f>
        <v>#REF!</v>
      </c>
      <c r="F2901" s="14" t="e">
        <f t="shared" si="93"/>
        <v>#REF!</v>
      </c>
      <c r="G2901" s="14" t="e">
        <f>VLOOKUP(F2901,'Time Chart'!$A$1:$D$25,4,0)</f>
        <v>#REF!</v>
      </c>
      <c r="H2901" s="21" t="e">
        <f>'Ctrl+V'!#REF!</f>
        <v>#REF!</v>
      </c>
      <c r="K2901" s="14" t="str">
        <f t="shared" si="94"/>
        <v>Salida</v>
      </c>
    </row>
    <row r="2902" spans="1:11" x14ac:dyDescent="0.25">
      <c r="A2902" s="14">
        <v>2901</v>
      </c>
      <c r="B2902" s="14" t="e">
        <f>VLOOKUP('Ctrl+V'!#REF!,Data!$A$1:$B$200,2,0)</f>
        <v>#REF!</v>
      </c>
      <c r="C2902" s="19" t="e">
        <f>'Ctrl+V'!#REF!</f>
        <v>#REF!</v>
      </c>
      <c r="D2902" s="20" t="e">
        <f>'Ctrl+V'!#REF!</f>
        <v>#REF!</v>
      </c>
      <c r="E2902" s="14" t="e">
        <f>'Ctrl+V'!#REF!</f>
        <v>#REF!</v>
      </c>
      <c r="F2902" s="14" t="e">
        <f t="shared" si="93"/>
        <v>#REF!</v>
      </c>
      <c r="G2902" s="14" t="e">
        <f>VLOOKUP(F2902,'Time Chart'!$A$1:$D$25,4,0)</f>
        <v>#REF!</v>
      </c>
      <c r="H2902" s="21" t="e">
        <f>'Ctrl+V'!#REF!</f>
        <v>#REF!</v>
      </c>
      <c r="K2902" s="14" t="str">
        <f t="shared" si="94"/>
        <v>Salida</v>
      </c>
    </row>
    <row r="2903" spans="1:11" x14ac:dyDescent="0.25">
      <c r="A2903" s="14">
        <v>2902</v>
      </c>
      <c r="B2903" s="14" t="e">
        <f>VLOOKUP('Ctrl+V'!#REF!,Data!$A$1:$B$200,2,0)</f>
        <v>#REF!</v>
      </c>
      <c r="C2903" s="19" t="e">
        <f>'Ctrl+V'!#REF!</f>
        <v>#REF!</v>
      </c>
      <c r="D2903" s="20" t="e">
        <f>'Ctrl+V'!#REF!</f>
        <v>#REF!</v>
      </c>
      <c r="E2903" s="14" t="e">
        <f>'Ctrl+V'!#REF!</f>
        <v>#REF!</v>
      </c>
      <c r="F2903" s="14" t="e">
        <f t="shared" si="93"/>
        <v>#REF!</v>
      </c>
      <c r="G2903" s="14" t="e">
        <f>VLOOKUP(F2903,'Time Chart'!$A$1:$D$25,4,0)</f>
        <v>#REF!</v>
      </c>
      <c r="H2903" s="21" t="e">
        <f>'Ctrl+V'!#REF!</f>
        <v>#REF!</v>
      </c>
      <c r="K2903" s="14" t="str">
        <f t="shared" si="94"/>
        <v>Salida</v>
      </c>
    </row>
    <row r="2904" spans="1:11" x14ac:dyDescent="0.25">
      <c r="A2904" s="14">
        <v>2903</v>
      </c>
      <c r="B2904" s="14" t="e">
        <f>VLOOKUP('Ctrl+V'!#REF!,Data!$A$1:$B$200,2,0)</f>
        <v>#REF!</v>
      </c>
      <c r="C2904" s="19" t="e">
        <f>'Ctrl+V'!#REF!</f>
        <v>#REF!</v>
      </c>
      <c r="D2904" s="20" t="e">
        <f>'Ctrl+V'!#REF!</f>
        <v>#REF!</v>
      </c>
      <c r="E2904" s="14" t="e">
        <f>'Ctrl+V'!#REF!</f>
        <v>#REF!</v>
      </c>
      <c r="F2904" s="14" t="e">
        <f t="shared" si="93"/>
        <v>#REF!</v>
      </c>
      <c r="G2904" s="14" t="e">
        <f>VLOOKUP(F2904,'Time Chart'!$A$1:$D$25,4,0)</f>
        <v>#REF!</v>
      </c>
      <c r="H2904" s="21" t="e">
        <f>'Ctrl+V'!#REF!</f>
        <v>#REF!</v>
      </c>
      <c r="K2904" s="14" t="str">
        <f t="shared" si="94"/>
        <v>Salida</v>
      </c>
    </row>
    <row r="2905" spans="1:11" x14ac:dyDescent="0.25">
      <c r="A2905" s="14">
        <v>2904</v>
      </c>
      <c r="B2905" s="14" t="e">
        <f>VLOOKUP('Ctrl+V'!#REF!,Data!$A$1:$B$200,2,0)</f>
        <v>#REF!</v>
      </c>
      <c r="C2905" s="19" t="e">
        <f>'Ctrl+V'!#REF!</f>
        <v>#REF!</v>
      </c>
      <c r="D2905" s="20" t="e">
        <f>'Ctrl+V'!#REF!</f>
        <v>#REF!</v>
      </c>
      <c r="E2905" s="14" t="e">
        <f>'Ctrl+V'!#REF!</f>
        <v>#REF!</v>
      </c>
      <c r="F2905" s="14" t="e">
        <f t="shared" si="93"/>
        <v>#REF!</v>
      </c>
      <c r="G2905" s="14" t="e">
        <f>VLOOKUP(F2905,'Time Chart'!$A$1:$D$25,4,0)</f>
        <v>#REF!</v>
      </c>
      <c r="H2905" s="21" t="e">
        <f>'Ctrl+V'!#REF!</f>
        <v>#REF!</v>
      </c>
      <c r="K2905" s="14" t="str">
        <f t="shared" si="94"/>
        <v>Salida</v>
      </c>
    </row>
    <row r="2906" spans="1:11" x14ac:dyDescent="0.25">
      <c r="A2906" s="14">
        <v>2905</v>
      </c>
      <c r="B2906" s="14" t="e">
        <f>VLOOKUP('Ctrl+V'!#REF!,Data!$A$1:$B$200,2,0)</f>
        <v>#REF!</v>
      </c>
      <c r="C2906" s="19" t="e">
        <f>'Ctrl+V'!#REF!</f>
        <v>#REF!</v>
      </c>
      <c r="D2906" s="20" t="e">
        <f>'Ctrl+V'!#REF!</f>
        <v>#REF!</v>
      </c>
      <c r="E2906" s="14" t="e">
        <f>'Ctrl+V'!#REF!</f>
        <v>#REF!</v>
      </c>
      <c r="F2906" s="14" t="e">
        <f t="shared" si="93"/>
        <v>#REF!</v>
      </c>
      <c r="G2906" s="14" t="e">
        <f>VLOOKUP(F2906,'Time Chart'!$A$1:$D$25,4,0)</f>
        <v>#REF!</v>
      </c>
      <c r="H2906" s="21" t="e">
        <f>'Ctrl+V'!#REF!</f>
        <v>#REF!</v>
      </c>
      <c r="K2906" s="14" t="str">
        <f t="shared" si="94"/>
        <v>Salida</v>
      </c>
    </row>
    <row r="2907" spans="1:11" x14ac:dyDescent="0.25">
      <c r="A2907" s="14">
        <v>2906</v>
      </c>
      <c r="B2907" s="14" t="e">
        <f>VLOOKUP('Ctrl+V'!#REF!,Data!$A$1:$B$200,2,0)</f>
        <v>#REF!</v>
      </c>
      <c r="C2907" s="19" t="e">
        <f>'Ctrl+V'!#REF!</f>
        <v>#REF!</v>
      </c>
      <c r="D2907" s="20" t="e">
        <f>'Ctrl+V'!#REF!</f>
        <v>#REF!</v>
      </c>
      <c r="E2907" s="14" t="e">
        <f>'Ctrl+V'!#REF!</f>
        <v>#REF!</v>
      </c>
      <c r="F2907" s="14" t="e">
        <f t="shared" si="93"/>
        <v>#REF!</v>
      </c>
      <c r="G2907" s="14" t="e">
        <f>VLOOKUP(F2907,'Time Chart'!$A$1:$D$25,4,0)</f>
        <v>#REF!</v>
      </c>
      <c r="H2907" s="21" t="e">
        <f>'Ctrl+V'!#REF!</f>
        <v>#REF!</v>
      </c>
      <c r="K2907" s="14" t="str">
        <f t="shared" si="94"/>
        <v>Salida</v>
      </c>
    </row>
    <row r="2908" spans="1:11" x14ac:dyDescent="0.25">
      <c r="A2908" s="14">
        <v>2907</v>
      </c>
      <c r="B2908" s="14" t="e">
        <f>VLOOKUP('Ctrl+V'!#REF!,Data!$A$1:$B$200,2,0)</f>
        <v>#REF!</v>
      </c>
      <c r="C2908" s="19" t="e">
        <f>'Ctrl+V'!#REF!</f>
        <v>#REF!</v>
      </c>
      <c r="D2908" s="20" t="e">
        <f>'Ctrl+V'!#REF!</f>
        <v>#REF!</v>
      </c>
      <c r="E2908" s="14" t="e">
        <f>'Ctrl+V'!#REF!</f>
        <v>#REF!</v>
      </c>
      <c r="F2908" s="14" t="e">
        <f t="shared" si="93"/>
        <v>#REF!</v>
      </c>
      <c r="G2908" s="14" t="e">
        <f>VLOOKUP(F2908,'Time Chart'!$A$1:$D$25,4,0)</f>
        <v>#REF!</v>
      </c>
      <c r="H2908" s="21" t="e">
        <f>'Ctrl+V'!#REF!</f>
        <v>#REF!</v>
      </c>
      <c r="K2908" s="14" t="str">
        <f t="shared" si="94"/>
        <v>Salida</v>
      </c>
    </row>
    <row r="2909" spans="1:11" x14ac:dyDescent="0.25">
      <c r="A2909" s="14">
        <v>2908</v>
      </c>
      <c r="B2909" s="14" t="e">
        <f>VLOOKUP('Ctrl+V'!#REF!,Data!$A$1:$B$200,2,0)</f>
        <v>#REF!</v>
      </c>
      <c r="C2909" s="19" t="e">
        <f>'Ctrl+V'!#REF!</f>
        <v>#REF!</v>
      </c>
      <c r="D2909" s="20" t="e">
        <f>'Ctrl+V'!#REF!</f>
        <v>#REF!</v>
      </c>
      <c r="E2909" s="14" t="e">
        <f>'Ctrl+V'!#REF!</f>
        <v>#REF!</v>
      </c>
      <c r="F2909" s="14" t="e">
        <f t="shared" si="93"/>
        <v>#REF!</v>
      </c>
      <c r="G2909" s="14" t="e">
        <f>VLOOKUP(F2909,'Time Chart'!$A$1:$D$25,4,0)</f>
        <v>#REF!</v>
      </c>
      <c r="H2909" s="21" t="e">
        <f>'Ctrl+V'!#REF!</f>
        <v>#REF!</v>
      </c>
      <c r="K2909" s="14" t="str">
        <f t="shared" si="94"/>
        <v>Salida</v>
      </c>
    </row>
    <row r="2910" spans="1:11" x14ac:dyDescent="0.25">
      <c r="A2910" s="14">
        <v>2909</v>
      </c>
      <c r="B2910" s="14" t="e">
        <f>VLOOKUP('Ctrl+V'!#REF!,Data!$A$1:$B$200,2,0)</f>
        <v>#REF!</v>
      </c>
      <c r="C2910" s="19" t="e">
        <f>'Ctrl+V'!#REF!</f>
        <v>#REF!</v>
      </c>
      <c r="D2910" s="20" t="e">
        <f>'Ctrl+V'!#REF!</f>
        <v>#REF!</v>
      </c>
      <c r="E2910" s="14" t="e">
        <f>'Ctrl+V'!#REF!</f>
        <v>#REF!</v>
      </c>
      <c r="F2910" s="14" t="e">
        <f t="shared" si="93"/>
        <v>#REF!</v>
      </c>
      <c r="G2910" s="14" t="e">
        <f>VLOOKUP(F2910,'Time Chart'!$A$1:$D$25,4,0)</f>
        <v>#REF!</v>
      </c>
      <c r="H2910" s="21" t="e">
        <f>'Ctrl+V'!#REF!</f>
        <v>#REF!</v>
      </c>
      <c r="K2910" s="14" t="str">
        <f t="shared" si="94"/>
        <v>Salida</v>
      </c>
    </row>
    <row r="2911" spans="1:11" x14ac:dyDescent="0.25">
      <c r="A2911" s="14">
        <v>2910</v>
      </c>
      <c r="B2911" s="14" t="e">
        <f>VLOOKUP('Ctrl+V'!#REF!,Data!$A$1:$B$200,2,0)</f>
        <v>#REF!</v>
      </c>
      <c r="C2911" s="19" t="e">
        <f>'Ctrl+V'!#REF!</f>
        <v>#REF!</v>
      </c>
      <c r="D2911" s="20" t="e">
        <f>'Ctrl+V'!#REF!</f>
        <v>#REF!</v>
      </c>
      <c r="E2911" s="14" t="e">
        <f>'Ctrl+V'!#REF!</f>
        <v>#REF!</v>
      </c>
      <c r="F2911" s="14" t="e">
        <f t="shared" si="93"/>
        <v>#REF!</v>
      </c>
      <c r="G2911" s="14" t="e">
        <f>VLOOKUP(F2911,'Time Chart'!$A$1:$D$25,4,0)</f>
        <v>#REF!</v>
      </c>
      <c r="H2911" s="21" t="e">
        <f>'Ctrl+V'!#REF!</f>
        <v>#REF!</v>
      </c>
      <c r="K2911" s="14" t="str">
        <f t="shared" si="94"/>
        <v>Salida</v>
      </c>
    </row>
    <row r="2912" spans="1:11" x14ac:dyDescent="0.25">
      <c r="A2912" s="14">
        <v>2911</v>
      </c>
      <c r="B2912" s="14" t="e">
        <f>VLOOKUP('Ctrl+V'!#REF!,Data!$A$1:$B$200,2,0)</f>
        <v>#REF!</v>
      </c>
      <c r="C2912" s="19" t="e">
        <f>'Ctrl+V'!#REF!</f>
        <v>#REF!</v>
      </c>
      <c r="D2912" s="20" t="e">
        <f>'Ctrl+V'!#REF!</f>
        <v>#REF!</v>
      </c>
      <c r="E2912" s="14" t="e">
        <f>'Ctrl+V'!#REF!</f>
        <v>#REF!</v>
      </c>
      <c r="F2912" s="14" t="e">
        <f t="shared" si="93"/>
        <v>#REF!</v>
      </c>
      <c r="G2912" s="14" t="e">
        <f>VLOOKUP(F2912,'Time Chart'!$A$1:$D$25,4,0)</f>
        <v>#REF!</v>
      </c>
      <c r="H2912" s="21" t="e">
        <f>'Ctrl+V'!#REF!</f>
        <v>#REF!</v>
      </c>
      <c r="K2912" s="14" t="str">
        <f t="shared" si="94"/>
        <v>Salida</v>
      </c>
    </row>
    <row r="2913" spans="1:11" x14ac:dyDescent="0.25">
      <c r="A2913" s="14">
        <v>2912</v>
      </c>
      <c r="B2913" s="14" t="e">
        <f>VLOOKUP('Ctrl+V'!#REF!,Data!$A$1:$B$200,2,0)</f>
        <v>#REF!</v>
      </c>
      <c r="C2913" s="19" t="e">
        <f>'Ctrl+V'!#REF!</f>
        <v>#REF!</v>
      </c>
      <c r="D2913" s="20" t="e">
        <f>'Ctrl+V'!#REF!</f>
        <v>#REF!</v>
      </c>
      <c r="E2913" s="14" t="e">
        <f>'Ctrl+V'!#REF!</f>
        <v>#REF!</v>
      </c>
      <c r="F2913" s="14" t="e">
        <f t="shared" si="93"/>
        <v>#REF!</v>
      </c>
      <c r="G2913" s="14" t="e">
        <f>VLOOKUP(F2913,'Time Chart'!$A$1:$D$25,4,0)</f>
        <v>#REF!</v>
      </c>
      <c r="H2913" s="21" t="e">
        <f>'Ctrl+V'!#REF!</f>
        <v>#REF!</v>
      </c>
      <c r="K2913" s="14" t="str">
        <f t="shared" si="94"/>
        <v>Salida</v>
      </c>
    </row>
    <row r="2914" spans="1:11" x14ac:dyDescent="0.25">
      <c r="A2914" s="14">
        <v>2913</v>
      </c>
      <c r="B2914" s="14" t="e">
        <f>VLOOKUP('Ctrl+V'!#REF!,Data!$A$1:$B$200,2,0)</f>
        <v>#REF!</v>
      </c>
      <c r="C2914" s="19" t="e">
        <f>'Ctrl+V'!#REF!</f>
        <v>#REF!</v>
      </c>
      <c r="D2914" s="20" t="e">
        <f>'Ctrl+V'!#REF!</f>
        <v>#REF!</v>
      </c>
      <c r="E2914" s="14" t="e">
        <f>'Ctrl+V'!#REF!</f>
        <v>#REF!</v>
      </c>
      <c r="F2914" s="14" t="e">
        <f t="shared" si="93"/>
        <v>#REF!</v>
      </c>
      <c r="G2914" s="14" t="e">
        <f>VLOOKUP(F2914,'Time Chart'!$A$1:$D$25,4,0)</f>
        <v>#REF!</v>
      </c>
      <c r="H2914" s="21" t="e">
        <f>'Ctrl+V'!#REF!</f>
        <v>#REF!</v>
      </c>
      <c r="K2914" s="14" t="str">
        <f t="shared" si="94"/>
        <v>Salida</v>
      </c>
    </row>
    <row r="2915" spans="1:11" x14ac:dyDescent="0.25">
      <c r="A2915" s="14">
        <v>2914</v>
      </c>
      <c r="B2915" s="14" t="e">
        <f>VLOOKUP('Ctrl+V'!#REF!,Data!$A$1:$B$200,2,0)</f>
        <v>#REF!</v>
      </c>
      <c r="C2915" s="19" t="e">
        <f>'Ctrl+V'!#REF!</f>
        <v>#REF!</v>
      </c>
      <c r="D2915" s="20" t="e">
        <f>'Ctrl+V'!#REF!</f>
        <v>#REF!</v>
      </c>
      <c r="E2915" s="14" t="e">
        <f>'Ctrl+V'!#REF!</f>
        <v>#REF!</v>
      </c>
      <c r="F2915" s="14" t="e">
        <f t="shared" si="93"/>
        <v>#REF!</v>
      </c>
      <c r="G2915" s="14" t="e">
        <f>VLOOKUP(F2915,'Time Chart'!$A$1:$D$25,4,0)</f>
        <v>#REF!</v>
      </c>
      <c r="H2915" s="21" t="e">
        <f>'Ctrl+V'!#REF!</f>
        <v>#REF!</v>
      </c>
      <c r="K2915" s="14" t="str">
        <f t="shared" si="94"/>
        <v>Salida</v>
      </c>
    </row>
    <row r="2916" spans="1:11" x14ac:dyDescent="0.25">
      <c r="A2916" s="14">
        <v>2915</v>
      </c>
      <c r="B2916" s="14" t="e">
        <f>VLOOKUP('Ctrl+V'!#REF!,Data!$A$1:$B$200,2,0)</f>
        <v>#REF!</v>
      </c>
      <c r="C2916" s="19" t="e">
        <f>'Ctrl+V'!#REF!</f>
        <v>#REF!</v>
      </c>
      <c r="D2916" s="20" t="e">
        <f>'Ctrl+V'!#REF!</f>
        <v>#REF!</v>
      </c>
      <c r="E2916" s="14" t="e">
        <f>'Ctrl+V'!#REF!</f>
        <v>#REF!</v>
      </c>
      <c r="F2916" s="14" t="e">
        <f t="shared" si="93"/>
        <v>#REF!</v>
      </c>
      <c r="G2916" s="14" t="e">
        <f>VLOOKUP(F2916,'Time Chart'!$A$1:$D$25,4,0)</f>
        <v>#REF!</v>
      </c>
      <c r="H2916" s="21" t="e">
        <f>'Ctrl+V'!#REF!</f>
        <v>#REF!</v>
      </c>
      <c r="K2916" s="14" t="str">
        <f t="shared" si="94"/>
        <v>Salida</v>
      </c>
    </row>
    <row r="2917" spans="1:11" x14ac:dyDescent="0.25">
      <c r="A2917" s="14">
        <v>2916</v>
      </c>
      <c r="B2917" s="14" t="e">
        <f>VLOOKUP('Ctrl+V'!#REF!,Data!$A$1:$B$200,2,0)</f>
        <v>#REF!</v>
      </c>
      <c r="C2917" s="19" t="e">
        <f>'Ctrl+V'!#REF!</f>
        <v>#REF!</v>
      </c>
      <c r="D2917" s="20" t="e">
        <f>'Ctrl+V'!#REF!</f>
        <v>#REF!</v>
      </c>
      <c r="E2917" s="14" t="e">
        <f>'Ctrl+V'!#REF!</f>
        <v>#REF!</v>
      </c>
      <c r="F2917" s="14" t="e">
        <f t="shared" si="93"/>
        <v>#REF!</v>
      </c>
      <c r="G2917" s="14" t="e">
        <f>VLOOKUP(F2917,'Time Chart'!$A$1:$D$25,4,0)</f>
        <v>#REF!</v>
      </c>
      <c r="H2917" s="21" t="e">
        <f>'Ctrl+V'!#REF!</f>
        <v>#REF!</v>
      </c>
      <c r="K2917" s="14" t="str">
        <f t="shared" si="94"/>
        <v>Salida</v>
      </c>
    </row>
    <row r="2918" spans="1:11" x14ac:dyDescent="0.25">
      <c r="A2918" s="14">
        <v>2917</v>
      </c>
      <c r="B2918" s="14" t="e">
        <f>VLOOKUP('Ctrl+V'!#REF!,Data!$A$1:$B$200,2,0)</f>
        <v>#REF!</v>
      </c>
      <c r="C2918" s="19" t="e">
        <f>'Ctrl+V'!#REF!</f>
        <v>#REF!</v>
      </c>
      <c r="D2918" s="20" t="e">
        <f>'Ctrl+V'!#REF!</f>
        <v>#REF!</v>
      </c>
      <c r="E2918" s="14" t="e">
        <f>'Ctrl+V'!#REF!</f>
        <v>#REF!</v>
      </c>
      <c r="F2918" s="14" t="e">
        <f t="shared" si="93"/>
        <v>#REF!</v>
      </c>
      <c r="G2918" s="14" t="e">
        <f>VLOOKUP(F2918,'Time Chart'!$A$1:$D$25,4,0)</f>
        <v>#REF!</v>
      </c>
      <c r="H2918" s="21" t="e">
        <f>'Ctrl+V'!#REF!</f>
        <v>#REF!</v>
      </c>
      <c r="K2918" s="14" t="str">
        <f t="shared" si="94"/>
        <v>Salida</v>
      </c>
    </row>
    <row r="2919" spans="1:11" x14ac:dyDescent="0.25">
      <c r="A2919" s="14">
        <v>2918</v>
      </c>
      <c r="B2919" s="14" t="e">
        <f>VLOOKUP('Ctrl+V'!#REF!,Data!$A$1:$B$200,2,0)</f>
        <v>#REF!</v>
      </c>
      <c r="C2919" s="19" t="e">
        <f>'Ctrl+V'!#REF!</f>
        <v>#REF!</v>
      </c>
      <c r="D2919" s="20" t="e">
        <f>'Ctrl+V'!#REF!</f>
        <v>#REF!</v>
      </c>
      <c r="E2919" s="14" t="e">
        <f>'Ctrl+V'!#REF!</f>
        <v>#REF!</v>
      </c>
      <c r="F2919" s="14" t="e">
        <f t="shared" si="93"/>
        <v>#REF!</v>
      </c>
      <c r="G2919" s="14" t="e">
        <f>VLOOKUP(F2919,'Time Chart'!$A$1:$D$25,4,0)</f>
        <v>#REF!</v>
      </c>
      <c r="H2919" s="21" t="e">
        <f>'Ctrl+V'!#REF!</f>
        <v>#REF!</v>
      </c>
      <c r="K2919" s="14" t="str">
        <f t="shared" si="94"/>
        <v>Salida</v>
      </c>
    </row>
    <row r="2920" spans="1:11" x14ac:dyDescent="0.25">
      <c r="A2920" s="14">
        <v>2919</v>
      </c>
      <c r="B2920" s="14" t="e">
        <f>VLOOKUP('Ctrl+V'!#REF!,Data!$A$1:$B$200,2,0)</f>
        <v>#REF!</v>
      </c>
      <c r="C2920" s="19" t="e">
        <f>'Ctrl+V'!#REF!</f>
        <v>#REF!</v>
      </c>
      <c r="D2920" s="20" t="e">
        <f>'Ctrl+V'!#REF!</f>
        <v>#REF!</v>
      </c>
      <c r="E2920" s="14" t="e">
        <f>'Ctrl+V'!#REF!</f>
        <v>#REF!</v>
      </c>
      <c r="F2920" s="14" t="e">
        <f t="shared" si="93"/>
        <v>#REF!</v>
      </c>
      <c r="G2920" s="14" t="e">
        <f>VLOOKUP(F2920,'Time Chart'!$A$1:$D$25,4,0)</f>
        <v>#REF!</v>
      </c>
      <c r="H2920" s="21" t="e">
        <f>'Ctrl+V'!#REF!</f>
        <v>#REF!</v>
      </c>
      <c r="K2920" s="14" t="str">
        <f t="shared" si="94"/>
        <v>Salida</v>
      </c>
    </row>
    <row r="2921" spans="1:11" x14ac:dyDescent="0.25">
      <c r="A2921" s="14">
        <v>2920</v>
      </c>
      <c r="B2921" s="14" t="e">
        <f>VLOOKUP('Ctrl+V'!#REF!,Data!$A$1:$B$200,2,0)</f>
        <v>#REF!</v>
      </c>
      <c r="C2921" s="19" t="e">
        <f>'Ctrl+V'!#REF!</f>
        <v>#REF!</v>
      </c>
      <c r="D2921" s="20" t="e">
        <f>'Ctrl+V'!#REF!</f>
        <v>#REF!</v>
      </c>
      <c r="E2921" s="14" t="e">
        <f>'Ctrl+V'!#REF!</f>
        <v>#REF!</v>
      </c>
      <c r="F2921" s="14" t="e">
        <f t="shared" si="93"/>
        <v>#REF!</v>
      </c>
      <c r="G2921" s="14" t="e">
        <f>VLOOKUP(F2921,'Time Chart'!$A$1:$D$25,4,0)</f>
        <v>#REF!</v>
      </c>
      <c r="H2921" s="21" t="e">
        <f>'Ctrl+V'!#REF!</f>
        <v>#REF!</v>
      </c>
      <c r="K2921" s="14" t="str">
        <f t="shared" si="94"/>
        <v>Salida</v>
      </c>
    </row>
    <row r="2922" spans="1:11" x14ac:dyDescent="0.25">
      <c r="A2922" s="14">
        <v>2921</v>
      </c>
      <c r="B2922" s="14" t="e">
        <f>VLOOKUP('Ctrl+V'!#REF!,Data!$A$1:$B$200,2,0)</f>
        <v>#REF!</v>
      </c>
      <c r="C2922" s="19" t="e">
        <f>'Ctrl+V'!#REF!</f>
        <v>#REF!</v>
      </c>
      <c r="D2922" s="20" t="e">
        <f>'Ctrl+V'!#REF!</f>
        <v>#REF!</v>
      </c>
      <c r="E2922" s="14" t="e">
        <f>'Ctrl+V'!#REF!</f>
        <v>#REF!</v>
      </c>
      <c r="F2922" s="14" t="e">
        <f t="shared" si="93"/>
        <v>#REF!</v>
      </c>
      <c r="G2922" s="14" t="e">
        <f>VLOOKUP(F2922,'Time Chart'!$A$1:$D$25,4,0)</f>
        <v>#REF!</v>
      </c>
      <c r="H2922" s="21" t="e">
        <f>'Ctrl+V'!#REF!</f>
        <v>#REF!</v>
      </c>
      <c r="K2922" s="14" t="str">
        <f t="shared" si="94"/>
        <v>Salida</v>
      </c>
    </row>
    <row r="2923" spans="1:11" x14ac:dyDescent="0.25">
      <c r="A2923" s="14">
        <v>2922</v>
      </c>
      <c r="B2923" s="14" t="e">
        <f>VLOOKUP('Ctrl+V'!#REF!,Data!$A$1:$B$200,2,0)</f>
        <v>#REF!</v>
      </c>
      <c r="C2923" s="19" t="e">
        <f>'Ctrl+V'!#REF!</f>
        <v>#REF!</v>
      </c>
      <c r="D2923" s="20" t="e">
        <f>'Ctrl+V'!#REF!</f>
        <v>#REF!</v>
      </c>
      <c r="E2923" s="14" t="e">
        <f>'Ctrl+V'!#REF!</f>
        <v>#REF!</v>
      </c>
      <c r="F2923" s="14" t="e">
        <f t="shared" si="93"/>
        <v>#REF!</v>
      </c>
      <c r="G2923" s="14" t="e">
        <f>VLOOKUP(F2923,'Time Chart'!$A$1:$D$25,4,0)</f>
        <v>#REF!</v>
      </c>
      <c r="H2923" s="21" t="e">
        <f>'Ctrl+V'!#REF!</f>
        <v>#REF!</v>
      </c>
      <c r="K2923" s="14" t="str">
        <f t="shared" si="94"/>
        <v>Salida</v>
      </c>
    </row>
    <row r="2924" spans="1:11" x14ac:dyDescent="0.25">
      <c r="A2924" s="14">
        <v>2923</v>
      </c>
      <c r="B2924" s="14" t="e">
        <f>VLOOKUP('Ctrl+V'!#REF!,Data!$A$1:$B$200,2,0)</f>
        <v>#REF!</v>
      </c>
      <c r="C2924" s="19" t="e">
        <f>'Ctrl+V'!#REF!</f>
        <v>#REF!</v>
      </c>
      <c r="D2924" s="20" t="e">
        <f>'Ctrl+V'!#REF!</f>
        <v>#REF!</v>
      </c>
      <c r="E2924" s="14" t="e">
        <f>'Ctrl+V'!#REF!</f>
        <v>#REF!</v>
      </c>
      <c r="F2924" s="14" t="e">
        <f t="shared" si="93"/>
        <v>#REF!</v>
      </c>
      <c r="G2924" s="14" t="e">
        <f>VLOOKUP(F2924,'Time Chart'!$A$1:$D$25,4,0)</f>
        <v>#REF!</v>
      </c>
      <c r="H2924" s="21" t="e">
        <f>'Ctrl+V'!#REF!</f>
        <v>#REF!</v>
      </c>
      <c r="K2924" s="14" t="str">
        <f t="shared" si="94"/>
        <v>Salida</v>
      </c>
    </row>
    <row r="2925" spans="1:11" x14ac:dyDescent="0.25">
      <c r="A2925" s="14">
        <v>2924</v>
      </c>
      <c r="B2925" s="14" t="e">
        <f>VLOOKUP('Ctrl+V'!#REF!,Data!$A$1:$B$200,2,0)</f>
        <v>#REF!</v>
      </c>
      <c r="C2925" s="19" t="e">
        <f>'Ctrl+V'!#REF!</f>
        <v>#REF!</v>
      </c>
      <c r="D2925" s="20" t="e">
        <f>'Ctrl+V'!#REF!</f>
        <v>#REF!</v>
      </c>
      <c r="E2925" s="14" t="e">
        <f>'Ctrl+V'!#REF!</f>
        <v>#REF!</v>
      </c>
      <c r="F2925" s="14" t="e">
        <f t="shared" si="93"/>
        <v>#REF!</v>
      </c>
      <c r="G2925" s="14" t="e">
        <f>VLOOKUP(F2925,'Time Chart'!$A$1:$D$25,4,0)</f>
        <v>#REF!</v>
      </c>
      <c r="H2925" s="21" t="e">
        <f>'Ctrl+V'!#REF!</f>
        <v>#REF!</v>
      </c>
      <c r="K2925" s="14" t="str">
        <f t="shared" si="94"/>
        <v>Salida</v>
      </c>
    </row>
    <row r="2926" spans="1:11" x14ac:dyDescent="0.25">
      <c r="A2926" s="14">
        <v>2925</v>
      </c>
      <c r="B2926" s="14" t="e">
        <f>VLOOKUP('Ctrl+V'!#REF!,Data!$A$1:$B$200,2,0)</f>
        <v>#REF!</v>
      </c>
      <c r="C2926" s="19" t="e">
        <f>'Ctrl+V'!#REF!</f>
        <v>#REF!</v>
      </c>
      <c r="D2926" s="20" t="e">
        <f>'Ctrl+V'!#REF!</f>
        <v>#REF!</v>
      </c>
      <c r="E2926" s="14" t="e">
        <f>'Ctrl+V'!#REF!</f>
        <v>#REF!</v>
      </c>
      <c r="F2926" s="14" t="e">
        <f t="shared" si="93"/>
        <v>#REF!</v>
      </c>
      <c r="G2926" s="14" t="e">
        <f>VLOOKUP(F2926,'Time Chart'!$A$1:$D$25,4,0)</f>
        <v>#REF!</v>
      </c>
      <c r="H2926" s="21" t="e">
        <f>'Ctrl+V'!#REF!</f>
        <v>#REF!</v>
      </c>
      <c r="K2926" s="14" t="str">
        <f t="shared" si="94"/>
        <v>Salida</v>
      </c>
    </row>
    <row r="2927" spans="1:11" x14ac:dyDescent="0.25">
      <c r="A2927" s="14">
        <v>2926</v>
      </c>
      <c r="B2927" s="14" t="e">
        <f>VLOOKUP('Ctrl+V'!#REF!,Data!$A$1:$B$200,2,0)</f>
        <v>#REF!</v>
      </c>
      <c r="C2927" s="19" t="e">
        <f>'Ctrl+V'!#REF!</f>
        <v>#REF!</v>
      </c>
      <c r="D2927" s="20" t="e">
        <f>'Ctrl+V'!#REF!</f>
        <v>#REF!</v>
      </c>
      <c r="E2927" s="14" t="e">
        <f>'Ctrl+V'!#REF!</f>
        <v>#REF!</v>
      </c>
      <c r="F2927" s="14" t="e">
        <f t="shared" si="93"/>
        <v>#REF!</v>
      </c>
      <c r="G2927" s="14" t="e">
        <f>VLOOKUP(F2927,'Time Chart'!$A$1:$D$25,4,0)</f>
        <v>#REF!</v>
      </c>
      <c r="H2927" s="21" t="e">
        <f>'Ctrl+V'!#REF!</f>
        <v>#REF!</v>
      </c>
      <c r="K2927" s="14" t="str">
        <f t="shared" si="94"/>
        <v>Salida</v>
      </c>
    </row>
    <row r="2928" spans="1:11" x14ac:dyDescent="0.25">
      <c r="A2928" s="14">
        <v>2927</v>
      </c>
      <c r="B2928" s="14" t="e">
        <f>VLOOKUP('Ctrl+V'!#REF!,Data!$A$1:$B$200,2,0)</f>
        <v>#REF!</v>
      </c>
      <c r="C2928" s="19" t="e">
        <f>'Ctrl+V'!#REF!</f>
        <v>#REF!</v>
      </c>
      <c r="D2928" s="20" t="e">
        <f>'Ctrl+V'!#REF!</f>
        <v>#REF!</v>
      </c>
      <c r="E2928" s="14" t="e">
        <f>'Ctrl+V'!#REF!</f>
        <v>#REF!</v>
      </c>
      <c r="F2928" s="14" t="e">
        <f t="shared" si="93"/>
        <v>#REF!</v>
      </c>
      <c r="G2928" s="14" t="e">
        <f>VLOOKUP(F2928,'Time Chart'!$A$1:$D$25,4,0)</f>
        <v>#REF!</v>
      </c>
      <c r="H2928" s="21" t="e">
        <f>'Ctrl+V'!#REF!</f>
        <v>#REF!</v>
      </c>
      <c r="K2928" s="14" t="str">
        <f t="shared" si="94"/>
        <v>Salida</v>
      </c>
    </row>
    <row r="2929" spans="1:11" x14ac:dyDescent="0.25">
      <c r="A2929" s="14">
        <v>2928</v>
      </c>
      <c r="B2929" s="14" t="e">
        <f>VLOOKUP('Ctrl+V'!#REF!,Data!$A$1:$B$200,2,0)</f>
        <v>#REF!</v>
      </c>
      <c r="C2929" s="19" t="e">
        <f>'Ctrl+V'!#REF!</f>
        <v>#REF!</v>
      </c>
      <c r="D2929" s="20" t="e">
        <f>'Ctrl+V'!#REF!</f>
        <v>#REF!</v>
      </c>
      <c r="E2929" s="14" t="e">
        <f>'Ctrl+V'!#REF!</f>
        <v>#REF!</v>
      </c>
      <c r="F2929" s="14" t="e">
        <f t="shared" ref="F2929:F2992" si="95">ROUNDDOWN(HOUR(C2929),1)+1</f>
        <v>#REF!</v>
      </c>
      <c r="G2929" s="14" t="e">
        <f>VLOOKUP(F2929,'Time Chart'!$A$1:$D$25,4,0)</f>
        <v>#REF!</v>
      </c>
      <c r="H2929" s="21" t="e">
        <f>'Ctrl+V'!#REF!</f>
        <v>#REF!</v>
      </c>
      <c r="K2929" s="14" t="str">
        <f t="shared" si="94"/>
        <v>Salida</v>
      </c>
    </row>
    <row r="2930" spans="1:11" x14ac:dyDescent="0.25">
      <c r="A2930" s="14">
        <v>2929</v>
      </c>
      <c r="B2930" s="14" t="e">
        <f>VLOOKUP('Ctrl+V'!#REF!,Data!$A$1:$B$200,2,0)</f>
        <v>#REF!</v>
      </c>
      <c r="C2930" s="19" t="e">
        <f>'Ctrl+V'!#REF!</f>
        <v>#REF!</v>
      </c>
      <c r="D2930" s="20" t="e">
        <f>'Ctrl+V'!#REF!</f>
        <v>#REF!</v>
      </c>
      <c r="E2930" s="14" t="e">
        <f>'Ctrl+V'!#REF!</f>
        <v>#REF!</v>
      </c>
      <c r="F2930" s="14" t="e">
        <f t="shared" si="95"/>
        <v>#REF!</v>
      </c>
      <c r="G2930" s="14" t="e">
        <f>VLOOKUP(F2930,'Time Chart'!$A$1:$D$25,4,0)</f>
        <v>#REF!</v>
      </c>
      <c r="H2930" s="21" t="e">
        <f>'Ctrl+V'!#REF!</f>
        <v>#REF!</v>
      </c>
      <c r="K2930" s="14" t="str">
        <f t="shared" si="94"/>
        <v>Salida</v>
      </c>
    </row>
    <row r="2931" spans="1:11" x14ac:dyDescent="0.25">
      <c r="A2931" s="14">
        <v>2930</v>
      </c>
      <c r="B2931" s="14" t="e">
        <f>VLOOKUP('Ctrl+V'!#REF!,Data!$A$1:$B$200,2,0)</f>
        <v>#REF!</v>
      </c>
      <c r="C2931" s="19" t="e">
        <f>'Ctrl+V'!#REF!</f>
        <v>#REF!</v>
      </c>
      <c r="D2931" s="20" t="e">
        <f>'Ctrl+V'!#REF!</f>
        <v>#REF!</v>
      </c>
      <c r="E2931" s="14" t="e">
        <f>'Ctrl+V'!#REF!</f>
        <v>#REF!</v>
      </c>
      <c r="F2931" s="14" t="e">
        <f t="shared" si="95"/>
        <v>#REF!</v>
      </c>
      <c r="G2931" s="14" t="e">
        <f>VLOOKUP(F2931,'Time Chart'!$A$1:$D$25,4,0)</f>
        <v>#REF!</v>
      </c>
      <c r="H2931" s="21" t="e">
        <f>'Ctrl+V'!#REF!</f>
        <v>#REF!</v>
      </c>
      <c r="K2931" s="14" t="str">
        <f t="shared" si="94"/>
        <v>Salida</v>
      </c>
    </row>
    <row r="2932" spans="1:11" x14ac:dyDescent="0.25">
      <c r="A2932" s="14">
        <v>2931</v>
      </c>
      <c r="B2932" s="14" t="e">
        <f>VLOOKUP('Ctrl+V'!#REF!,Data!$A$1:$B$200,2,0)</f>
        <v>#REF!</v>
      </c>
      <c r="C2932" s="19" t="e">
        <f>'Ctrl+V'!#REF!</f>
        <v>#REF!</v>
      </c>
      <c r="D2932" s="20" t="e">
        <f>'Ctrl+V'!#REF!</f>
        <v>#REF!</v>
      </c>
      <c r="E2932" s="14" t="e">
        <f>'Ctrl+V'!#REF!</f>
        <v>#REF!</v>
      </c>
      <c r="F2932" s="14" t="e">
        <f t="shared" si="95"/>
        <v>#REF!</v>
      </c>
      <c r="G2932" s="14" t="e">
        <f>VLOOKUP(F2932,'Time Chart'!$A$1:$D$25,4,0)</f>
        <v>#REF!</v>
      </c>
      <c r="H2932" s="21" t="e">
        <f>'Ctrl+V'!#REF!</f>
        <v>#REF!</v>
      </c>
      <c r="K2932" s="14" t="str">
        <f t="shared" si="94"/>
        <v>Salida</v>
      </c>
    </row>
    <row r="2933" spans="1:11" x14ac:dyDescent="0.25">
      <c r="A2933" s="14">
        <v>2932</v>
      </c>
      <c r="B2933" s="14" t="e">
        <f>VLOOKUP('Ctrl+V'!#REF!,Data!$A$1:$B$200,2,0)</f>
        <v>#REF!</v>
      </c>
      <c r="C2933" s="19" t="e">
        <f>'Ctrl+V'!#REF!</f>
        <v>#REF!</v>
      </c>
      <c r="D2933" s="20" t="e">
        <f>'Ctrl+V'!#REF!</f>
        <v>#REF!</v>
      </c>
      <c r="E2933" s="14" t="e">
        <f>'Ctrl+V'!#REF!</f>
        <v>#REF!</v>
      </c>
      <c r="F2933" s="14" t="e">
        <f t="shared" si="95"/>
        <v>#REF!</v>
      </c>
      <c r="G2933" s="14" t="e">
        <f>VLOOKUP(F2933,'Time Chart'!$A$1:$D$25,4,0)</f>
        <v>#REF!</v>
      </c>
      <c r="H2933" s="21" t="e">
        <f>'Ctrl+V'!#REF!</f>
        <v>#REF!</v>
      </c>
      <c r="K2933" s="14" t="str">
        <f t="shared" si="94"/>
        <v>Salida</v>
      </c>
    </row>
    <row r="2934" spans="1:11" x14ac:dyDescent="0.25">
      <c r="A2934" s="14">
        <v>2933</v>
      </c>
      <c r="B2934" s="14" t="e">
        <f>VLOOKUP('Ctrl+V'!#REF!,Data!$A$1:$B$200,2,0)</f>
        <v>#REF!</v>
      </c>
      <c r="C2934" s="19" t="e">
        <f>'Ctrl+V'!#REF!</f>
        <v>#REF!</v>
      </c>
      <c r="D2934" s="20" t="e">
        <f>'Ctrl+V'!#REF!</f>
        <v>#REF!</v>
      </c>
      <c r="E2934" s="14" t="e">
        <f>'Ctrl+V'!#REF!</f>
        <v>#REF!</v>
      </c>
      <c r="F2934" s="14" t="e">
        <f t="shared" si="95"/>
        <v>#REF!</v>
      </c>
      <c r="G2934" s="14" t="e">
        <f>VLOOKUP(F2934,'Time Chart'!$A$1:$D$25,4,0)</f>
        <v>#REF!</v>
      </c>
      <c r="H2934" s="21" t="e">
        <f>'Ctrl+V'!#REF!</f>
        <v>#REF!</v>
      </c>
      <c r="K2934" s="14" t="str">
        <f t="shared" si="94"/>
        <v>Salida</v>
      </c>
    </row>
    <row r="2935" spans="1:11" x14ac:dyDescent="0.25">
      <c r="A2935" s="14">
        <v>2934</v>
      </c>
      <c r="B2935" s="14" t="e">
        <f>VLOOKUP('Ctrl+V'!#REF!,Data!$A$1:$B$200,2,0)</f>
        <v>#REF!</v>
      </c>
      <c r="C2935" s="19" t="e">
        <f>'Ctrl+V'!#REF!</f>
        <v>#REF!</v>
      </c>
      <c r="D2935" s="20" t="e">
        <f>'Ctrl+V'!#REF!</f>
        <v>#REF!</v>
      </c>
      <c r="E2935" s="14" t="e">
        <f>'Ctrl+V'!#REF!</f>
        <v>#REF!</v>
      </c>
      <c r="F2935" s="14" t="e">
        <f t="shared" si="95"/>
        <v>#REF!</v>
      </c>
      <c r="G2935" s="14" t="e">
        <f>VLOOKUP(F2935,'Time Chart'!$A$1:$D$25,4,0)</f>
        <v>#REF!</v>
      </c>
      <c r="H2935" s="21" t="e">
        <f>'Ctrl+V'!#REF!</f>
        <v>#REF!</v>
      </c>
      <c r="K2935" s="14" t="str">
        <f t="shared" si="94"/>
        <v>Salida</v>
      </c>
    </row>
    <row r="2936" spans="1:11" x14ac:dyDescent="0.25">
      <c r="A2936" s="14">
        <v>2935</v>
      </c>
      <c r="B2936" s="14" t="e">
        <f>VLOOKUP('Ctrl+V'!#REF!,Data!$A$1:$B$200,2,0)</f>
        <v>#REF!</v>
      </c>
      <c r="C2936" s="19" t="e">
        <f>'Ctrl+V'!#REF!</f>
        <v>#REF!</v>
      </c>
      <c r="D2936" s="20" t="e">
        <f>'Ctrl+V'!#REF!</f>
        <v>#REF!</v>
      </c>
      <c r="E2936" s="14" t="e">
        <f>'Ctrl+V'!#REF!</f>
        <v>#REF!</v>
      </c>
      <c r="F2936" s="14" t="e">
        <f t="shared" si="95"/>
        <v>#REF!</v>
      </c>
      <c r="G2936" s="14" t="e">
        <f>VLOOKUP(F2936,'Time Chart'!$A$1:$D$25,4,0)</f>
        <v>#REF!</v>
      </c>
      <c r="H2936" s="21" t="e">
        <f>'Ctrl+V'!#REF!</f>
        <v>#REF!</v>
      </c>
      <c r="K2936" s="14" t="str">
        <f t="shared" si="94"/>
        <v>Salida</v>
      </c>
    </row>
    <row r="2937" spans="1:11" x14ac:dyDescent="0.25">
      <c r="A2937" s="14">
        <v>2936</v>
      </c>
      <c r="B2937" s="14" t="e">
        <f>VLOOKUP('Ctrl+V'!#REF!,Data!$A$1:$B$200,2,0)</f>
        <v>#REF!</v>
      </c>
      <c r="C2937" s="19" t="e">
        <f>'Ctrl+V'!#REF!</f>
        <v>#REF!</v>
      </c>
      <c r="D2937" s="20" t="e">
        <f>'Ctrl+V'!#REF!</f>
        <v>#REF!</v>
      </c>
      <c r="E2937" s="14" t="e">
        <f>'Ctrl+V'!#REF!</f>
        <v>#REF!</v>
      </c>
      <c r="F2937" s="14" t="e">
        <f t="shared" si="95"/>
        <v>#REF!</v>
      </c>
      <c r="G2937" s="14" t="e">
        <f>VLOOKUP(F2937,'Time Chart'!$A$1:$D$25,4,0)</f>
        <v>#REF!</v>
      </c>
      <c r="H2937" s="21" t="e">
        <f>'Ctrl+V'!#REF!</f>
        <v>#REF!</v>
      </c>
      <c r="K2937" s="14" t="str">
        <f t="shared" si="94"/>
        <v>Salida</v>
      </c>
    </row>
    <row r="2938" spans="1:11" x14ac:dyDescent="0.25">
      <c r="A2938" s="14">
        <v>2937</v>
      </c>
      <c r="B2938" s="14" t="e">
        <f>VLOOKUP('Ctrl+V'!#REF!,Data!$A$1:$B$200,2,0)</f>
        <v>#REF!</v>
      </c>
      <c r="C2938" s="19" t="e">
        <f>'Ctrl+V'!#REF!</f>
        <v>#REF!</v>
      </c>
      <c r="D2938" s="20" t="e">
        <f>'Ctrl+V'!#REF!</f>
        <v>#REF!</v>
      </c>
      <c r="E2938" s="14" t="e">
        <f>'Ctrl+V'!#REF!</f>
        <v>#REF!</v>
      </c>
      <c r="F2938" s="14" t="e">
        <f t="shared" si="95"/>
        <v>#REF!</v>
      </c>
      <c r="G2938" s="14" t="e">
        <f>VLOOKUP(F2938,'Time Chart'!$A$1:$D$25,4,0)</f>
        <v>#REF!</v>
      </c>
      <c r="H2938" s="21" t="e">
        <f>'Ctrl+V'!#REF!</f>
        <v>#REF!</v>
      </c>
      <c r="K2938" s="14" t="str">
        <f t="shared" si="94"/>
        <v>Salida</v>
      </c>
    </row>
    <row r="2939" spans="1:11" x14ac:dyDescent="0.25">
      <c r="A2939" s="14">
        <v>2938</v>
      </c>
      <c r="B2939" s="14" t="e">
        <f>VLOOKUP('Ctrl+V'!#REF!,Data!$A$1:$B$200,2,0)</f>
        <v>#REF!</v>
      </c>
      <c r="C2939" s="19" t="e">
        <f>'Ctrl+V'!#REF!</f>
        <v>#REF!</v>
      </c>
      <c r="D2939" s="20" t="e">
        <f>'Ctrl+V'!#REF!</f>
        <v>#REF!</v>
      </c>
      <c r="E2939" s="14" t="e">
        <f>'Ctrl+V'!#REF!</f>
        <v>#REF!</v>
      </c>
      <c r="F2939" s="14" t="e">
        <f t="shared" si="95"/>
        <v>#REF!</v>
      </c>
      <c r="G2939" s="14" t="e">
        <f>VLOOKUP(F2939,'Time Chart'!$A$1:$D$25,4,0)</f>
        <v>#REF!</v>
      </c>
      <c r="H2939" s="21" t="e">
        <f>'Ctrl+V'!#REF!</f>
        <v>#REF!</v>
      </c>
      <c r="K2939" s="14" t="str">
        <f t="shared" si="94"/>
        <v>Salida</v>
      </c>
    </row>
    <row r="2940" spans="1:11" x14ac:dyDescent="0.25">
      <c r="A2940" s="14">
        <v>2939</v>
      </c>
      <c r="B2940" s="14" t="e">
        <f>VLOOKUP('Ctrl+V'!#REF!,Data!$A$1:$B$200,2,0)</f>
        <v>#REF!</v>
      </c>
      <c r="C2940" s="19" t="e">
        <f>'Ctrl+V'!#REF!</f>
        <v>#REF!</v>
      </c>
      <c r="D2940" s="20" t="e">
        <f>'Ctrl+V'!#REF!</f>
        <v>#REF!</v>
      </c>
      <c r="E2940" s="14" t="e">
        <f>'Ctrl+V'!#REF!</f>
        <v>#REF!</v>
      </c>
      <c r="F2940" s="14" t="e">
        <f t="shared" si="95"/>
        <v>#REF!</v>
      </c>
      <c r="G2940" s="14" t="e">
        <f>VLOOKUP(F2940,'Time Chart'!$A$1:$D$25,4,0)</f>
        <v>#REF!</v>
      </c>
      <c r="H2940" s="21" t="e">
        <f>'Ctrl+V'!#REF!</f>
        <v>#REF!</v>
      </c>
      <c r="K2940" s="14" t="str">
        <f t="shared" si="94"/>
        <v>Salida</v>
      </c>
    </row>
    <row r="2941" spans="1:11" x14ac:dyDescent="0.25">
      <c r="A2941" s="14">
        <v>2940</v>
      </c>
      <c r="B2941" s="14" t="e">
        <f>VLOOKUP('Ctrl+V'!#REF!,Data!$A$1:$B$200,2,0)</f>
        <v>#REF!</v>
      </c>
      <c r="C2941" s="19" t="e">
        <f>'Ctrl+V'!#REF!</f>
        <v>#REF!</v>
      </c>
      <c r="D2941" s="20" t="e">
        <f>'Ctrl+V'!#REF!</f>
        <v>#REF!</v>
      </c>
      <c r="E2941" s="14" t="e">
        <f>'Ctrl+V'!#REF!</f>
        <v>#REF!</v>
      </c>
      <c r="F2941" s="14" t="e">
        <f t="shared" si="95"/>
        <v>#REF!</v>
      </c>
      <c r="G2941" s="14" t="e">
        <f>VLOOKUP(F2941,'Time Chart'!$A$1:$D$25,4,0)</f>
        <v>#REF!</v>
      </c>
      <c r="H2941" s="21" t="e">
        <f>'Ctrl+V'!#REF!</f>
        <v>#REF!</v>
      </c>
      <c r="K2941" s="14" t="str">
        <f t="shared" si="94"/>
        <v>Salida</v>
      </c>
    </row>
    <row r="2942" spans="1:11" x14ac:dyDescent="0.25">
      <c r="A2942" s="14">
        <v>2941</v>
      </c>
      <c r="B2942" s="14" t="e">
        <f>VLOOKUP('Ctrl+V'!#REF!,Data!$A$1:$B$200,2,0)</f>
        <v>#REF!</v>
      </c>
      <c r="C2942" s="19" t="e">
        <f>'Ctrl+V'!#REF!</f>
        <v>#REF!</v>
      </c>
      <c r="D2942" s="20" t="e">
        <f>'Ctrl+V'!#REF!</f>
        <v>#REF!</v>
      </c>
      <c r="E2942" s="14" t="e">
        <f>'Ctrl+V'!#REF!</f>
        <v>#REF!</v>
      </c>
      <c r="F2942" s="14" t="e">
        <f t="shared" si="95"/>
        <v>#REF!</v>
      </c>
      <c r="G2942" s="14" t="e">
        <f>VLOOKUP(F2942,'Time Chart'!$A$1:$D$25,4,0)</f>
        <v>#REF!</v>
      </c>
      <c r="H2942" s="21" t="e">
        <f>'Ctrl+V'!#REF!</f>
        <v>#REF!</v>
      </c>
      <c r="K2942" s="14" t="str">
        <f t="shared" si="94"/>
        <v>Salida</v>
      </c>
    </row>
    <row r="2943" spans="1:11" x14ac:dyDescent="0.25">
      <c r="A2943" s="14">
        <v>2942</v>
      </c>
      <c r="B2943" s="14" t="e">
        <f>VLOOKUP('Ctrl+V'!#REF!,Data!$A$1:$B$200,2,0)</f>
        <v>#REF!</v>
      </c>
      <c r="C2943" s="19" t="e">
        <f>'Ctrl+V'!#REF!</f>
        <v>#REF!</v>
      </c>
      <c r="D2943" s="20" t="e">
        <f>'Ctrl+V'!#REF!</f>
        <v>#REF!</v>
      </c>
      <c r="E2943" s="14" t="e">
        <f>'Ctrl+V'!#REF!</f>
        <v>#REF!</v>
      </c>
      <c r="F2943" s="14" t="e">
        <f t="shared" si="95"/>
        <v>#REF!</v>
      </c>
      <c r="G2943" s="14" t="e">
        <f>VLOOKUP(F2943,'Time Chart'!$A$1:$D$25,4,0)</f>
        <v>#REF!</v>
      </c>
      <c r="H2943" s="21" t="e">
        <f>'Ctrl+V'!#REF!</f>
        <v>#REF!</v>
      </c>
      <c r="K2943" s="14" t="str">
        <f t="shared" si="94"/>
        <v>Salida</v>
      </c>
    </row>
    <row r="2944" spans="1:11" x14ac:dyDescent="0.25">
      <c r="A2944" s="14">
        <v>2943</v>
      </c>
      <c r="B2944" s="14" t="e">
        <f>VLOOKUP('Ctrl+V'!#REF!,Data!$A$1:$B$200,2,0)</f>
        <v>#REF!</v>
      </c>
      <c r="C2944" s="19" t="e">
        <f>'Ctrl+V'!#REF!</f>
        <v>#REF!</v>
      </c>
      <c r="D2944" s="20" t="e">
        <f>'Ctrl+V'!#REF!</f>
        <v>#REF!</v>
      </c>
      <c r="E2944" s="14" t="e">
        <f>'Ctrl+V'!#REF!</f>
        <v>#REF!</v>
      </c>
      <c r="F2944" s="14" t="e">
        <f t="shared" si="95"/>
        <v>#REF!</v>
      </c>
      <c r="G2944" s="14" t="e">
        <f>VLOOKUP(F2944,'Time Chart'!$A$1:$D$25,4,0)</f>
        <v>#REF!</v>
      </c>
      <c r="H2944" s="21" t="e">
        <f>'Ctrl+V'!#REF!</f>
        <v>#REF!</v>
      </c>
      <c r="K2944" s="14" t="str">
        <f t="shared" si="94"/>
        <v>Salida</v>
      </c>
    </row>
    <row r="2945" spans="1:11" x14ac:dyDescent="0.25">
      <c r="A2945" s="14">
        <v>2944</v>
      </c>
      <c r="B2945" s="14" t="e">
        <f>VLOOKUP('Ctrl+V'!#REF!,Data!$A$1:$B$200,2,0)</f>
        <v>#REF!</v>
      </c>
      <c r="C2945" s="19" t="e">
        <f>'Ctrl+V'!#REF!</f>
        <v>#REF!</v>
      </c>
      <c r="D2945" s="20" t="e">
        <f>'Ctrl+V'!#REF!</f>
        <v>#REF!</v>
      </c>
      <c r="E2945" s="14" t="e">
        <f>'Ctrl+V'!#REF!</f>
        <v>#REF!</v>
      </c>
      <c r="F2945" s="14" t="e">
        <f t="shared" si="95"/>
        <v>#REF!</v>
      </c>
      <c r="G2945" s="14" t="e">
        <f>VLOOKUP(F2945,'Time Chart'!$A$1:$D$25,4,0)</f>
        <v>#REF!</v>
      </c>
      <c r="H2945" s="21" t="e">
        <f>'Ctrl+V'!#REF!</f>
        <v>#REF!</v>
      </c>
      <c r="K2945" s="14" t="str">
        <f t="shared" si="94"/>
        <v>Salida</v>
      </c>
    </row>
    <row r="2946" spans="1:11" x14ac:dyDescent="0.25">
      <c r="A2946" s="14">
        <v>2945</v>
      </c>
      <c r="B2946" s="14" t="e">
        <f>VLOOKUP('Ctrl+V'!#REF!,Data!$A$1:$B$200,2,0)</f>
        <v>#REF!</v>
      </c>
      <c r="C2946" s="19" t="e">
        <f>'Ctrl+V'!#REF!</f>
        <v>#REF!</v>
      </c>
      <c r="D2946" s="20" t="e">
        <f>'Ctrl+V'!#REF!</f>
        <v>#REF!</v>
      </c>
      <c r="E2946" s="14" t="e">
        <f>'Ctrl+V'!#REF!</f>
        <v>#REF!</v>
      </c>
      <c r="F2946" s="14" t="e">
        <f t="shared" si="95"/>
        <v>#REF!</v>
      </c>
      <c r="G2946" s="14" t="e">
        <f>VLOOKUP(F2946,'Time Chart'!$A$1:$D$25,4,0)</f>
        <v>#REF!</v>
      </c>
      <c r="H2946" s="21" t="e">
        <f>'Ctrl+V'!#REF!</f>
        <v>#REF!</v>
      </c>
      <c r="K2946" s="14" t="str">
        <f t="shared" si="94"/>
        <v>Salida</v>
      </c>
    </row>
    <row r="2947" spans="1:11" x14ac:dyDescent="0.25">
      <c r="A2947" s="14">
        <v>2946</v>
      </c>
      <c r="B2947" s="14" t="e">
        <f>VLOOKUP('Ctrl+V'!#REF!,Data!$A$1:$B$200,2,0)</f>
        <v>#REF!</v>
      </c>
      <c r="C2947" s="19" t="e">
        <f>'Ctrl+V'!#REF!</f>
        <v>#REF!</v>
      </c>
      <c r="D2947" s="20" t="e">
        <f>'Ctrl+V'!#REF!</f>
        <v>#REF!</v>
      </c>
      <c r="E2947" s="14" t="e">
        <f>'Ctrl+V'!#REF!</f>
        <v>#REF!</v>
      </c>
      <c r="F2947" s="14" t="e">
        <f t="shared" si="95"/>
        <v>#REF!</v>
      </c>
      <c r="G2947" s="14" t="e">
        <f>VLOOKUP(F2947,'Time Chart'!$A$1:$D$25,4,0)</f>
        <v>#REF!</v>
      </c>
      <c r="H2947" s="21" t="e">
        <f>'Ctrl+V'!#REF!</f>
        <v>#REF!</v>
      </c>
      <c r="K2947" s="14" t="str">
        <f t="shared" ref="K2947:K3010" si="96">IF(J2947="Santa Lucia","Llegada","Salida")</f>
        <v>Salida</v>
      </c>
    </row>
    <row r="2948" spans="1:11" x14ac:dyDescent="0.25">
      <c r="A2948" s="14">
        <v>2947</v>
      </c>
      <c r="B2948" s="14" t="e">
        <f>VLOOKUP('Ctrl+V'!#REF!,Data!$A$1:$B$200,2,0)</f>
        <v>#REF!</v>
      </c>
      <c r="C2948" s="19" t="e">
        <f>'Ctrl+V'!#REF!</f>
        <v>#REF!</v>
      </c>
      <c r="D2948" s="20" t="e">
        <f>'Ctrl+V'!#REF!</f>
        <v>#REF!</v>
      </c>
      <c r="E2948" s="14" t="e">
        <f>'Ctrl+V'!#REF!</f>
        <v>#REF!</v>
      </c>
      <c r="F2948" s="14" t="e">
        <f t="shared" si="95"/>
        <v>#REF!</v>
      </c>
      <c r="G2948" s="14" t="e">
        <f>VLOOKUP(F2948,'Time Chart'!$A$1:$D$25,4,0)</f>
        <v>#REF!</v>
      </c>
      <c r="H2948" s="21" t="e">
        <f>'Ctrl+V'!#REF!</f>
        <v>#REF!</v>
      </c>
      <c r="K2948" s="14" t="str">
        <f t="shared" si="96"/>
        <v>Salida</v>
      </c>
    </row>
    <row r="2949" spans="1:11" x14ac:dyDescent="0.25">
      <c r="A2949" s="14">
        <v>2948</v>
      </c>
      <c r="B2949" s="14" t="e">
        <f>VLOOKUP('Ctrl+V'!#REF!,Data!$A$1:$B$200,2,0)</f>
        <v>#REF!</v>
      </c>
      <c r="C2949" s="19" t="e">
        <f>'Ctrl+V'!#REF!</f>
        <v>#REF!</v>
      </c>
      <c r="D2949" s="20" t="e">
        <f>'Ctrl+V'!#REF!</f>
        <v>#REF!</v>
      </c>
      <c r="E2949" s="14" t="e">
        <f>'Ctrl+V'!#REF!</f>
        <v>#REF!</v>
      </c>
      <c r="F2949" s="14" t="e">
        <f t="shared" si="95"/>
        <v>#REF!</v>
      </c>
      <c r="G2949" s="14" t="e">
        <f>VLOOKUP(F2949,'Time Chart'!$A$1:$D$25,4,0)</f>
        <v>#REF!</v>
      </c>
      <c r="H2949" s="21" t="e">
        <f>'Ctrl+V'!#REF!</f>
        <v>#REF!</v>
      </c>
      <c r="K2949" s="14" t="str">
        <f t="shared" si="96"/>
        <v>Salida</v>
      </c>
    </row>
    <row r="2950" spans="1:11" x14ac:dyDescent="0.25">
      <c r="A2950" s="14">
        <v>2949</v>
      </c>
      <c r="B2950" s="14" t="e">
        <f>VLOOKUP('Ctrl+V'!#REF!,Data!$A$1:$B$200,2,0)</f>
        <v>#REF!</v>
      </c>
      <c r="C2950" s="19" t="e">
        <f>'Ctrl+V'!#REF!</f>
        <v>#REF!</v>
      </c>
      <c r="D2950" s="20" t="e">
        <f>'Ctrl+V'!#REF!</f>
        <v>#REF!</v>
      </c>
      <c r="E2950" s="14" t="e">
        <f>'Ctrl+V'!#REF!</f>
        <v>#REF!</v>
      </c>
      <c r="F2950" s="14" t="e">
        <f t="shared" si="95"/>
        <v>#REF!</v>
      </c>
      <c r="G2950" s="14" t="e">
        <f>VLOOKUP(F2950,'Time Chart'!$A$1:$D$25,4,0)</f>
        <v>#REF!</v>
      </c>
      <c r="H2950" s="21" t="e">
        <f>'Ctrl+V'!#REF!</f>
        <v>#REF!</v>
      </c>
      <c r="K2950" s="14" t="str">
        <f t="shared" si="96"/>
        <v>Salida</v>
      </c>
    </row>
    <row r="2951" spans="1:11" x14ac:dyDescent="0.25">
      <c r="A2951" s="14">
        <v>2950</v>
      </c>
      <c r="B2951" s="14" t="e">
        <f>VLOOKUP('Ctrl+V'!#REF!,Data!$A$1:$B$200,2,0)</f>
        <v>#REF!</v>
      </c>
      <c r="C2951" s="19" t="e">
        <f>'Ctrl+V'!#REF!</f>
        <v>#REF!</v>
      </c>
      <c r="D2951" s="20" t="e">
        <f>'Ctrl+V'!#REF!</f>
        <v>#REF!</v>
      </c>
      <c r="E2951" s="14" t="e">
        <f>'Ctrl+V'!#REF!</f>
        <v>#REF!</v>
      </c>
      <c r="F2951" s="14" t="e">
        <f t="shared" si="95"/>
        <v>#REF!</v>
      </c>
      <c r="G2951" s="14" t="e">
        <f>VLOOKUP(F2951,'Time Chart'!$A$1:$D$25,4,0)</f>
        <v>#REF!</v>
      </c>
      <c r="H2951" s="21" t="e">
        <f>'Ctrl+V'!#REF!</f>
        <v>#REF!</v>
      </c>
      <c r="K2951" s="14" t="str">
        <f t="shared" si="96"/>
        <v>Salida</v>
      </c>
    </row>
    <row r="2952" spans="1:11" x14ac:dyDescent="0.25">
      <c r="A2952" s="14">
        <v>2951</v>
      </c>
      <c r="B2952" s="14" t="e">
        <f>VLOOKUP('Ctrl+V'!#REF!,Data!$A$1:$B$200,2,0)</f>
        <v>#REF!</v>
      </c>
      <c r="C2952" s="19" t="e">
        <f>'Ctrl+V'!#REF!</f>
        <v>#REF!</v>
      </c>
      <c r="D2952" s="20" t="e">
        <f>'Ctrl+V'!#REF!</f>
        <v>#REF!</v>
      </c>
      <c r="E2952" s="14" t="e">
        <f>'Ctrl+V'!#REF!</f>
        <v>#REF!</v>
      </c>
      <c r="F2952" s="14" t="e">
        <f t="shared" si="95"/>
        <v>#REF!</v>
      </c>
      <c r="G2952" s="14" t="e">
        <f>VLOOKUP(F2952,'Time Chart'!$A$1:$D$25,4,0)</f>
        <v>#REF!</v>
      </c>
      <c r="H2952" s="21" t="e">
        <f>'Ctrl+V'!#REF!</f>
        <v>#REF!</v>
      </c>
      <c r="K2952" s="14" t="str">
        <f t="shared" si="96"/>
        <v>Salida</v>
      </c>
    </row>
    <row r="2953" spans="1:11" x14ac:dyDescent="0.25">
      <c r="A2953" s="14">
        <v>2952</v>
      </c>
      <c r="B2953" s="14" t="e">
        <f>VLOOKUP('Ctrl+V'!#REF!,Data!$A$1:$B$200,2,0)</f>
        <v>#REF!</v>
      </c>
      <c r="C2953" s="19" t="e">
        <f>'Ctrl+V'!#REF!</f>
        <v>#REF!</v>
      </c>
      <c r="D2953" s="20" t="e">
        <f>'Ctrl+V'!#REF!</f>
        <v>#REF!</v>
      </c>
      <c r="E2953" s="14" t="e">
        <f>'Ctrl+V'!#REF!</f>
        <v>#REF!</v>
      </c>
      <c r="F2953" s="14" t="e">
        <f t="shared" si="95"/>
        <v>#REF!</v>
      </c>
      <c r="G2953" s="14" t="e">
        <f>VLOOKUP(F2953,'Time Chart'!$A$1:$D$25,4,0)</f>
        <v>#REF!</v>
      </c>
      <c r="H2953" s="21" t="e">
        <f>'Ctrl+V'!#REF!</f>
        <v>#REF!</v>
      </c>
      <c r="K2953" s="14" t="str">
        <f t="shared" si="96"/>
        <v>Salida</v>
      </c>
    </row>
    <row r="2954" spans="1:11" x14ac:dyDescent="0.25">
      <c r="A2954" s="14">
        <v>2953</v>
      </c>
      <c r="B2954" s="14" t="e">
        <f>VLOOKUP('Ctrl+V'!#REF!,Data!$A$1:$B$200,2,0)</f>
        <v>#REF!</v>
      </c>
      <c r="C2954" s="19" t="e">
        <f>'Ctrl+V'!#REF!</f>
        <v>#REF!</v>
      </c>
      <c r="D2954" s="20" t="e">
        <f>'Ctrl+V'!#REF!</f>
        <v>#REF!</v>
      </c>
      <c r="E2954" s="14" t="e">
        <f>'Ctrl+V'!#REF!</f>
        <v>#REF!</v>
      </c>
      <c r="F2954" s="14" t="e">
        <f t="shared" si="95"/>
        <v>#REF!</v>
      </c>
      <c r="G2954" s="14" t="e">
        <f>VLOOKUP(F2954,'Time Chart'!$A$1:$D$25,4,0)</f>
        <v>#REF!</v>
      </c>
      <c r="H2954" s="21" t="e">
        <f>'Ctrl+V'!#REF!</f>
        <v>#REF!</v>
      </c>
      <c r="K2954" s="14" t="str">
        <f t="shared" si="96"/>
        <v>Salida</v>
      </c>
    </row>
    <row r="2955" spans="1:11" x14ac:dyDescent="0.25">
      <c r="A2955" s="14">
        <v>2954</v>
      </c>
      <c r="B2955" s="14" t="e">
        <f>VLOOKUP('Ctrl+V'!#REF!,Data!$A$1:$B$200,2,0)</f>
        <v>#REF!</v>
      </c>
      <c r="C2955" s="19" t="e">
        <f>'Ctrl+V'!#REF!</f>
        <v>#REF!</v>
      </c>
      <c r="D2955" s="20" t="e">
        <f>'Ctrl+V'!#REF!</f>
        <v>#REF!</v>
      </c>
      <c r="E2955" s="14" t="e">
        <f>'Ctrl+V'!#REF!</f>
        <v>#REF!</v>
      </c>
      <c r="F2955" s="14" t="e">
        <f t="shared" si="95"/>
        <v>#REF!</v>
      </c>
      <c r="G2955" s="14" t="e">
        <f>VLOOKUP(F2955,'Time Chart'!$A$1:$D$25,4,0)</f>
        <v>#REF!</v>
      </c>
      <c r="H2955" s="21" t="e">
        <f>'Ctrl+V'!#REF!</f>
        <v>#REF!</v>
      </c>
      <c r="K2955" s="14" t="str">
        <f t="shared" si="96"/>
        <v>Salida</v>
      </c>
    </row>
    <row r="2956" spans="1:11" x14ac:dyDescent="0.25">
      <c r="A2956" s="14">
        <v>2955</v>
      </c>
      <c r="B2956" s="14" t="e">
        <f>VLOOKUP('Ctrl+V'!#REF!,Data!$A$1:$B$200,2,0)</f>
        <v>#REF!</v>
      </c>
      <c r="C2956" s="19" t="e">
        <f>'Ctrl+V'!#REF!</f>
        <v>#REF!</v>
      </c>
      <c r="D2956" s="20" t="e">
        <f>'Ctrl+V'!#REF!</f>
        <v>#REF!</v>
      </c>
      <c r="E2956" s="14" t="e">
        <f>'Ctrl+V'!#REF!</f>
        <v>#REF!</v>
      </c>
      <c r="F2956" s="14" t="e">
        <f t="shared" si="95"/>
        <v>#REF!</v>
      </c>
      <c r="G2956" s="14" t="e">
        <f>VLOOKUP(F2956,'Time Chart'!$A$1:$D$25,4,0)</f>
        <v>#REF!</v>
      </c>
      <c r="H2956" s="21" t="e">
        <f>'Ctrl+V'!#REF!</f>
        <v>#REF!</v>
      </c>
      <c r="K2956" s="14" t="str">
        <f t="shared" si="96"/>
        <v>Salida</v>
      </c>
    </row>
    <row r="2957" spans="1:11" x14ac:dyDescent="0.25">
      <c r="A2957" s="14">
        <v>2956</v>
      </c>
      <c r="B2957" s="14" t="e">
        <f>VLOOKUP('Ctrl+V'!#REF!,Data!$A$1:$B$200,2,0)</f>
        <v>#REF!</v>
      </c>
      <c r="C2957" s="19" t="e">
        <f>'Ctrl+V'!#REF!</f>
        <v>#REF!</v>
      </c>
      <c r="D2957" s="20" t="e">
        <f>'Ctrl+V'!#REF!</f>
        <v>#REF!</v>
      </c>
      <c r="E2957" s="14" t="e">
        <f>'Ctrl+V'!#REF!</f>
        <v>#REF!</v>
      </c>
      <c r="F2957" s="14" t="e">
        <f t="shared" si="95"/>
        <v>#REF!</v>
      </c>
      <c r="G2957" s="14" t="e">
        <f>VLOOKUP(F2957,'Time Chart'!$A$1:$D$25,4,0)</f>
        <v>#REF!</v>
      </c>
      <c r="H2957" s="21" t="e">
        <f>'Ctrl+V'!#REF!</f>
        <v>#REF!</v>
      </c>
      <c r="K2957" s="14" t="str">
        <f t="shared" si="96"/>
        <v>Salida</v>
      </c>
    </row>
    <row r="2958" spans="1:11" x14ac:dyDescent="0.25">
      <c r="A2958" s="14">
        <v>2957</v>
      </c>
      <c r="B2958" s="14" t="e">
        <f>VLOOKUP('Ctrl+V'!#REF!,Data!$A$1:$B$200,2,0)</f>
        <v>#REF!</v>
      </c>
      <c r="C2958" s="19" t="e">
        <f>'Ctrl+V'!#REF!</f>
        <v>#REF!</v>
      </c>
      <c r="D2958" s="20" t="e">
        <f>'Ctrl+V'!#REF!</f>
        <v>#REF!</v>
      </c>
      <c r="E2958" s="14" t="e">
        <f>'Ctrl+V'!#REF!</f>
        <v>#REF!</v>
      </c>
      <c r="F2958" s="14" t="e">
        <f t="shared" si="95"/>
        <v>#REF!</v>
      </c>
      <c r="G2958" s="14" t="e">
        <f>VLOOKUP(F2958,'Time Chart'!$A$1:$D$25,4,0)</f>
        <v>#REF!</v>
      </c>
      <c r="H2958" s="21" t="e">
        <f>'Ctrl+V'!#REF!</f>
        <v>#REF!</v>
      </c>
      <c r="K2958" s="14" t="str">
        <f t="shared" si="96"/>
        <v>Salida</v>
      </c>
    </row>
    <row r="2959" spans="1:11" x14ac:dyDescent="0.25">
      <c r="A2959" s="14">
        <v>2958</v>
      </c>
      <c r="B2959" s="14" t="e">
        <f>VLOOKUP('Ctrl+V'!#REF!,Data!$A$1:$B$200,2,0)</f>
        <v>#REF!</v>
      </c>
      <c r="C2959" s="19" t="e">
        <f>'Ctrl+V'!#REF!</f>
        <v>#REF!</v>
      </c>
      <c r="D2959" s="20" t="e">
        <f>'Ctrl+V'!#REF!</f>
        <v>#REF!</v>
      </c>
      <c r="E2959" s="14" t="e">
        <f>'Ctrl+V'!#REF!</f>
        <v>#REF!</v>
      </c>
      <c r="F2959" s="14" t="e">
        <f t="shared" si="95"/>
        <v>#REF!</v>
      </c>
      <c r="G2959" s="14" t="e">
        <f>VLOOKUP(F2959,'Time Chart'!$A$1:$D$25,4,0)</f>
        <v>#REF!</v>
      </c>
      <c r="H2959" s="21" t="e">
        <f>'Ctrl+V'!#REF!</f>
        <v>#REF!</v>
      </c>
      <c r="K2959" s="14" t="str">
        <f t="shared" si="96"/>
        <v>Salida</v>
      </c>
    </row>
    <row r="2960" spans="1:11" x14ac:dyDescent="0.25">
      <c r="A2960" s="14">
        <v>2959</v>
      </c>
      <c r="B2960" s="14" t="e">
        <f>VLOOKUP('Ctrl+V'!#REF!,Data!$A$1:$B$200,2,0)</f>
        <v>#REF!</v>
      </c>
      <c r="C2960" s="19" t="e">
        <f>'Ctrl+V'!#REF!</f>
        <v>#REF!</v>
      </c>
      <c r="D2960" s="20" t="e">
        <f>'Ctrl+V'!#REF!</f>
        <v>#REF!</v>
      </c>
      <c r="E2960" s="14" t="e">
        <f>'Ctrl+V'!#REF!</f>
        <v>#REF!</v>
      </c>
      <c r="F2960" s="14" t="e">
        <f t="shared" si="95"/>
        <v>#REF!</v>
      </c>
      <c r="G2960" s="14" t="e">
        <f>VLOOKUP(F2960,'Time Chart'!$A$1:$D$25,4,0)</f>
        <v>#REF!</v>
      </c>
      <c r="H2960" s="21" t="e">
        <f>'Ctrl+V'!#REF!</f>
        <v>#REF!</v>
      </c>
      <c r="K2960" s="14" t="str">
        <f t="shared" si="96"/>
        <v>Salida</v>
      </c>
    </row>
    <row r="2961" spans="1:11" x14ac:dyDescent="0.25">
      <c r="A2961" s="14">
        <v>2960</v>
      </c>
      <c r="B2961" s="14" t="e">
        <f>VLOOKUP('Ctrl+V'!#REF!,Data!$A$1:$B$200,2,0)</f>
        <v>#REF!</v>
      </c>
      <c r="C2961" s="19" t="e">
        <f>'Ctrl+V'!#REF!</f>
        <v>#REF!</v>
      </c>
      <c r="D2961" s="20" t="e">
        <f>'Ctrl+V'!#REF!</f>
        <v>#REF!</v>
      </c>
      <c r="E2961" s="14" t="e">
        <f>'Ctrl+V'!#REF!</f>
        <v>#REF!</v>
      </c>
      <c r="F2961" s="14" t="e">
        <f t="shared" si="95"/>
        <v>#REF!</v>
      </c>
      <c r="G2961" s="14" t="e">
        <f>VLOOKUP(F2961,'Time Chart'!$A$1:$D$25,4,0)</f>
        <v>#REF!</v>
      </c>
      <c r="H2961" s="21" t="e">
        <f>'Ctrl+V'!#REF!</f>
        <v>#REF!</v>
      </c>
      <c r="K2961" s="14" t="str">
        <f t="shared" si="96"/>
        <v>Salida</v>
      </c>
    </row>
    <row r="2962" spans="1:11" x14ac:dyDescent="0.25">
      <c r="A2962" s="14">
        <v>2961</v>
      </c>
      <c r="B2962" s="14" t="e">
        <f>VLOOKUP('Ctrl+V'!#REF!,Data!$A$1:$B$200,2,0)</f>
        <v>#REF!</v>
      </c>
      <c r="C2962" s="19" t="e">
        <f>'Ctrl+V'!#REF!</f>
        <v>#REF!</v>
      </c>
      <c r="D2962" s="20" t="e">
        <f>'Ctrl+V'!#REF!</f>
        <v>#REF!</v>
      </c>
      <c r="E2962" s="14" t="e">
        <f>'Ctrl+V'!#REF!</f>
        <v>#REF!</v>
      </c>
      <c r="F2962" s="14" t="e">
        <f t="shared" si="95"/>
        <v>#REF!</v>
      </c>
      <c r="G2962" s="14" t="e">
        <f>VLOOKUP(F2962,'Time Chart'!$A$1:$D$25,4,0)</f>
        <v>#REF!</v>
      </c>
      <c r="H2962" s="21" t="e">
        <f>'Ctrl+V'!#REF!</f>
        <v>#REF!</v>
      </c>
      <c r="K2962" s="14" t="str">
        <f t="shared" si="96"/>
        <v>Salida</v>
      </c>
    </row>
    <row r="2963" spans="1:11" x14ac:dyDescent="0.25">
      <c r="A2963" s="14">
        <v>2962</v>
      </c>
      <c r="B2963" s="14" t="e">
        <f>VLOOKUP('Ctrl+V'!#REF!,Data!$A$1:$B$200,2,0)</f>
        <v>#REF!</v>
      </c>
      <c r="C2963" s="19" t="e">
        <f>'Ctrl+V'!#REF!</f>
        <v>#REF!</v>
      </c>
      <c r="D2963" s="20" t="e">
        <f>'Ctrl+V'!#REF!</f>
        <v>#REF!</v>
      </c>
      <c r="E2963" s="14" t="e">
        <f>'Ctrl+V'!#REF!</f>
        <v>#REF!</v>
      </c>
      <c r="F2963" s="14" t="e">
        <f t="shared" si="95"/>
        <v>#REF!</v>
      </c>
      <c r="G2963" s="14" t="e">
        <f>VLOOKUP(F2963,'Time Chart'!$A$1:$D$25,4,0)</f>
        <v>#REF!</v>
      </c>
      <c r="H2963" s="21" t="e">
        <f>'Ctrl+V'!#REF!</f>
        <v>#REF!</v>
      </c>
      <c r="K2963" s="14" t="str">
        <f t="shared" si="96"/>
        <v>Salida</v>
      </c>
    </row>
    <row r="2964" spans="1:11" x14ac:dyDescent="0.25">
      <c r="A2964" s="14">
        <v>2963</v>
      </c>
      <c r="B2964" s="14" t="e">
        <f>VLOOKUP('Ctrl+V'!#REF!,Data!$A$1:$B$200,2,0)</f>
        <v>#REF!</v>
      </c>
      <c r="C2964" s="19" t="e">
        <f>'Ctrl+V'!#REF!</f>
        <v>#REF!</v>
      </c>
      <c r="D2964" s="20" t="e">
        <f>'Ctrl+V'!#REF!</f>
        <v>#REF!</v>
      </c>
      <c r="E2964" s="14" t="e">
        <f>'Ctrl+V'!#REF!</f>
        <v>#REF!</v>
      </c>
      <c r="F2964" s="14" t="e">
        <f t="shared" si="95"/>
        <v>#REF!</v>
      </c>
      <c r="G2964" s="14" t="e">
        <f>VLOOKUP(F2964,'Time Chart'!$A$1:$D$25,4,0)</f>
        <v>#REF!</v>
      </c>
      <c r="H2964" s="21" t="e">
        <f>'Ctrl+V'!#REF!</f>
        <v>#REF!</v>
      </c>
      <c r="K2964" s="14" t="str">
        <f t="shared" si="96"/>
        <v>Salida</v>
      </c>
    </row>
    <row r="2965" spans="1:11" x14ac:dyDescent="0.25">
      <c r="A2965" s="14">
        <v>2964</v>
      </c>
      <c r="B2965" s="14" t="e">
        <f>VLOOKUP('Ctrl+V'!#REF!,Data!$A$1:$B$200,2,0)</f>
        <v>#REF!</v>
      </c>
      <c r="C2965" s="19" t="e">
        <f>'Ctrl+V'!#REF!</f>
        <v>#REF!</v>
      </c>
      <c r="D2965" s="20" t="e">
        <f>'Ctrl+V'!#REF!</f>
        <v>#REF!</v>
      </c>
      <c r="E2965" s="14" t="e">
        <f>'Ctrl+V'!#REF!</f>
        <v>#REF!</v>
      </c>
      <c r="F2965" s="14" t="e">
        <f t="shared" si="95"/>
        <v>#REF!</v>
      </c>
      <c r="G2965" s="14" t="e">
        <f>VLOOKUP(F2965,'Time Chart'!$A$1:$D$25,4,0)</f>
        <v>#REF!</v>
      </c>
      <c r="H2965" s="21" t="e">
        <f>'Ctrl+V'!#REF!</f>
        <v>#REF!</v>
      </c>
      <c r="K2965" s="14" t="str">
        <f t="shared" si="96"/>
        <v>Salida</v>
      </c>
    </row>
    <row r="2966" spans="1:11" x14ac:dyDescent="0.25">
      <c r="A2966" s="14">
        <v>2965</v>
      </c>
      <c r="B2966" s="14" t="e">
        <f>VLOOKUP('Ctrl+V'!#REF!,Data!$A$1:$B$200,2,0)</f>
        <v>#REF!</v>
      </c>
      <c r="C2966" s="19" t="e">
        <f>'Ctrl+V'!#REF!</f>
        <v>#REF!</v>
      </c>
      <c r="D2966" s="20" t="e">
        <f>'Ctrl+V'!#REF!</f>
        <v>#REF!</v>
      </c>
      <c r="E2966" s="14" t="e">
        <f>'Ctrl+V'!#REF!</f>
        <v>#REF!</v>
      </c>
      <c r="F2966" s="14" t="e">
        <f t="shared" si="95"/>
        <v>#REF!</v>
      </c>
      <c r="G2966" s="14" t="e">
        <f>VLOOKUP(F2966,'Time Chart'!$A$1:$D$25,4,0)</f>
        <v>#REF!</v>
      </c>
      <c r="H2966" s="21" t="e">
        <f>'Ctrl+V'!#REF!</f>
        <v>#REF!</v>
      </c>
      <c r="K2966" s="14" t="str">
        <f t="shared" si="96"/>
        <v>Salida</v>
      </c>
    </row>
    <row r="2967" spans="1:11" x14ac:dyDescent="0.25">
      <c r="A2967" s="14">
        <v>2966</v>
      </c>
      <c r="B2967" s="14" t="e">
        <f>VLOOKUP('Ctrl+V'!#REF!,Data!$A$1:$B$200,2,0)</f>
        <v>#REF!</v>
      </c>
      <c r="C2967" s="19" t="e">
        <f>'Ctrl+V'!#REF!</f>
        <v>#REF!</v>
      </c>
      <c r="D2967" s="20" t="e">
        <f>'Ctrl+V'!#REF!</f>
        <v>#REF!</v>
      </c>
      <c r="E2967" s="14" t="e">
        <f>'Ctrl+V'!#REF!</f>
        <v>#REF!</v>
      </c>
      <c r="F2967" s="14" t="e">
        <f t="shared" si="95"/>
        <v>#REF!</v>
      </c>
      <c r="G2967" s="14" t="e">
        <f>VLOOKUP(F2967,'Time Chart'!$A$1:$D$25,4,0)</f>
        <v>#REF!</v>
      </c>
      <c r="H2967" s="21" t="e">
        <f>'Ctrl+V'!#REF!</f>
        <v>#REF!</v>
      </c>
      <c r="K2967" s="14" t="str">
        <f t="shared" si="96"/>
        <v>Salida</v>
      </c>
    </row>
    <row r="2968" spans="1:11" x14ac:dyDescent="0.25">
      <c r="A2968" s="14">
        <v>2967</v>
      </c>
      <c r="B2968" s="14" t="e">
        <f>VLOOKUP('Ctrl+V'!#REF!,Data!$A$1:$B$200,2,0)</f>
        <v>#REF!</v>
      </c>
      <c r="C2968" s="19" t="e">
        <f>'Ctrl+V'!#REF!</f>
        <v>#REF!</v>
      </c>
      <c r="D2968" s="20" t="e">
        <f>'Ctrl+V'!#REF!</f>
        <v>#REF!</v>
      </c>
      <c r="E2968" s="14" t="e">
        <f>'Ctrl+V'!#REF!</f>
        <v>#REF!</v>
      </c>
      <c r="F2968" s="14" t="e">
        <f t="shared" si="95"/>
        <v>#REF!</v>
      </c>
      <c r="G2968" s="14" t="e">
        <f>VLOOKUP(F2968,'Time Chart'!$A$1:$D$25,4,0)</f>
        <v>#REF!</v>
      </c>
      <c r="H2968" s="21" t="e">
        <f>'Ctrl+V'!#REF!</f>
        <v>#REF!</v>
      </c>
      <c r="K2968" s="14" t="str">
        <f t="shared" si="96"/>
        <v>Salida</v>
      </c>
    </row>
    <row r="2969" spans="1:11" x14ac:dyDescent="0.25">
      <c r="A2969" s="14">
        <v>2968</v>
      </c>
      <c r="B2969" s="14" t="e">
        <f>VLOOKUP('Ctrl+V'!#REF!,Data!$A$1:$B$200,2,0)</f>
        <v>#REF!</v>
      </c>
      <c r="C2969" s="19" t="e">
        <f>'Ctrl+V'!#REF!</f>
        <v>#REF!</v>
      </c>
      <c r="D2969" s="20" t="e">
        <f>'Ctrl+V'!#REF!</f>
        <v>#REF!</v>
      </c>
      <c r="E2969" s="14" t="e">
        <f>'Ctrl+V'!#REF!</f>
        <v>#REF!</v>
      </c>
      <c r="F2969" s="14" t="e">
        <f t="shared" si="95"/>
        <v>#REF!</v>
      </c>
      <c r="G2969" s="14" t="e">
        <f>VLOOKUP(F2969,'Time Chart'!$A$1:$D$25,4,0)</f>
        <v>#REF!</v>
      </c>
      <c r="H2969" s="21" t="e">
        <f>'Ctrl+V'!#REF!</f>
        <v>#REF!</v>
      </c>
      <c r="K2969" s="14" t="str">
        <f t="shared" si="96"/>
        <v>Salida</v>
      </c>
    </row>
    <row r="2970" spans="1:11" x14ac:dyDescent="0.25">
      <c r="A2970" s="14">
        <v>2969</v>
      </c>
      <c r="B2970" s="14" t="e">
        <f>VLOOKUP('Ctrl+V'!#REF!,Data!$A$1:$B$200,2,0)</f>
        <v>#REF!</v>
      </c>
      <c r="C2970" s="19" t="e">
        <f>'Ctrl+V'!#REF!</f>
        <v>#REF!</v>
      </c>
      <c r="D2970" s="20" t="e">
        <f>'Ctrl+V'!#REF!</f>
        <v>#REF!</v>
      </c>
      <c r="E2970" s="14" t="e">
        <f>'Ctrl+V'!#REF!</f>
        <v>#REF!</v>
      </c>
      <c r="F2970" s="14" t="e">
        <f t="shared" si="95"/>
        <v>#REF!</v>
      </c>
      <c r="G2970" s="14" t="e">
        <f>VLOOKUP(F2970,'Time Chart'!$A$1:$D$25,4,0)</f>
        <v>#REF!</v>
      </c>
      <c r="H2970" s="21" t="e">
        <f>'Ctrl+V'!#REF!</f>
        <v>#REF!</v>
      </c>
      <c r="K2970" s="14" t="str">
        <f t="shared" si="96"/>
        <v>Salida</v>
      </c>
    </row>
    <row r="2971" spans="1:11" x14ac:dyDescent="0.25">
      <c r="A2971" s="14">
        <v>2970</v>
      </c>
      <c r="B2971" s="14" t="e">
        <f>VLOOKUP('Ctrl+V'!#REF!,Data!$A$1:$B$200,2,0)</f>
        <v>#REF!</v>
      </c>
      <c r="C2971" s="19" t="e">
        <f>'Ctrl+V'!#REF!</f>
        <v>#REF!</v>
      </c>
      <c r="D2971" s="20" t="e">
        <f>'Ctrl+V'!#REF!</f>
        <v>#REF!</v>
      </c>
      <c r="E2971" s="14" t="e">
        <f>'Ctrl+V'!#REF!</f>
        <v>#REF!</v>
      </c>
      <c r="F2971" s="14" t="e">
        <f t="shared" si="95"/>
        <v>#REF!</v>
      </c>
      <c r="G2971" s="14" t="e">
        <f>VLOOKUP(F2971,'Time Chart'!$A$1:$D$25,4,0)</f>
        <v>#REF!</v>
      </c>
      <c r="H2971" s="21" t="e">
        <f>'Ctrl+V'!#REF!</f>
        <v>#REF!</v>
      </c>
      <c r="K2971" s="14" t="str">
        <f t="shared" si="96"/>
        <v>Salida</v>
      </c>
    </row>
    <row r="2972" spans="1:11" x14ac:dyDescent="0.25">
      <c r="A2972" s="14">
        <v>2971</v>
      </c>
      <c r="B2972" s="14" t="e">
        <f>VLOOKUP('Ctrl+V'!#REF!,Data!$A$1:$B$200,2,0)</f>
        <v>#REF!</v>
      </c>
      <c r="C2972" s="19" t="e">
        <f>'Ctrl+V'!#REF!</f>
        <v>#REF!</v>
      </c>
      <c r="D2972" s="20" t="e">
        <f>'Ctrl+V'!#REF!</f>
        <v>#REF!</v>
      </c>
      <c r="E2972" s="14" t="e">
        <f>'Ctrl+V'!#REF!</f>
        <v>#REF!</v>
      </c>
      <c r="F2972" s="14" t="e">
        <f t="shared" si="95"/>
        <v>#REF!</v>
      </c>
      <c r="G2972" s="14" t="e">
        <f>VLOOKUP(F2972,'Time Chart'!$A$1:$D$25,4,0)</f>
        <v>#REF!</v>
      </c>
      <c r="H2972" s="21" t="e">
        <f>'Ctrl+V'!#REF!</f>
        <v>#REF!</v>
      </c>
      <c r="K2972" s="14" t="str">
        <f t="shared" si="96"/>
        <v>Salida</v>
      </c>
    </row>
    <row r="2973" spans="1:11" x14ac:dyDescent="0.25">
      <c r="A2973" s="14">
        <v>2972</v>
      </c>
      <c r="B2973" s="14" t="e">
        <f>VLOOKUP('Ctrl+V'!#REF!,Data!$A$1:$B$200,2,0)</f>
        <v>#REF!</v>
      </c>
      <c r="C2973" s="19" t="e">
        <f>'Ctrl+V'!#REF!</f>
        <v>#REF!</v>
      </c>
      <c r="D2973" s="20" t="e">
        <f>'Ctrl+V'!#REF!</f>
        <v>#REF!</v>
      </c>
      <c r="E2973" s="14" t="e">
        <f>'Ctrl+V'!#REF!</f>
        <v>#REF!</v>
      </c>
      <c r="F2973" s="14" t="e">
        <f t="shared" si="95"/>
        <v>#REF!</v>
      </c>
      <c r="G2973" s="14" t="e">
        <f>VLOOKUP(F2973,'Time Chart'!$A$1:$D$25,4,0)</f>
        <v>#REF!</v>
      </c>
      <c r="H2973" s="21" t="e">
        <f>'Ctrl+V'!#REF!</f>
        <v>#REF!</v>
      </c>
      <c r="K2973" s="14" t="str">
        <f t="shared" si="96"/>
        <v>Salida</v>
      </c>
    </row>
    <row r="2974" spans="1:11" x14ac:dyDescent="0.25">
      <c r="A2974" s="14">
        <v>2973</v>
      </c>
      <c r="B2974" s="14" t="e">
        <f>VLOOKUP('Ctrl+V'!#REF!,Data!$A$1:$B$200,2,0)</f>
        <v>#REF!</v>
      </c>
      <c r="C2974" s="19" t="e">
        <f>'Ctrl+V'!#REF!</f>
        <v>#REF!</v>
      </c>
      <c r="D2974" s="20" t="e">
        <f>'Ctrl+V'!#REF!</f>
        <v>#REF!</v>
      </c>
      <c r="E2974" s="14" t="e">
        <f>'Ctrl+V'!#REF!</f>
        <v>#REF!</v>
      </c>
      <c r="F2974" s="14" t="e">
        <f t="shared" si="95"/>
        <v>#REF!</v>
      </c>
      <c r="G2974" s="14" t="e">
        <f>VLOOKUP(F2974,'Time Chart'!$A$1:$D$25,4,0)</f>
        <v>#REF!</v>
      </c>
      <c r="H2974" s="21" t="e">
        <f>'Ctrl+V'!#REF!</f>
        <v>#REF!</v>
      </c>
      <c r="K2974" s="14" t="str">
        <f t="shared" si="96"/>
        <v>Salida</v>
      </c>
    </row>
    <row r="2975" spans="1:11" x14ac:dyDescent="0.25">
      <c r="A2975" s="14">
        <v>2974</v>
      </c>
      <c r="B2975" s="14" t="e">
        <f>VLOOKUP('Ctrl+V'!#REF!,Data!$A$1:$B$200,2,0)</f>
        <v>#REF!</v>
      </c>
      <c r="C2975" s="19" t="e">
        <f>'Ctrl+V'!#REF!</f>
        <v>#REF!</v>
      </c>
      <c r="D2975" s="20" t="e">
        <f>'Ctrl+V'!#REF!</f>
        <v>#REF!</v>
      </c>
      <c r="E2975" s="14" t="e">
        <f>'Ctrl+V'!#REF!</f>
        <v>#REF!</v>
      </c>
      <c r="F2975" s="14" t="e">
        <f t="shared" si="95"/>
        <v>#REF!</v>
      </c>
      <c r="G2975" s="14" t="e">
        <f>VLOOKUP(F2975,'Time Chart'!$A$1:$D$25,4,0)</f>
        <v>#REF!</v>
      </c>
      <c r="H2975" s="21" t="e">
        <f>'Ctrl+V'!#REF!</f>
        <v>#REF!</v>
      </c>
      <c r="K2975" s="14" t="str">
        <f t="shared" si="96"/>
        <v>Salida</v>
      </c>
    </row>
    <row r="2976" spans="1:11" x14ac:dyDescent="0.25">
      <c r="A2976" s="14">
        <v>2975</v>
      </c>
      <c r="B2976" s="14" t="e">
        <f>VLOOKUP('Ctrl+V'!#REF!,Data!$A$1:$B$200,2,0)</f>
        <v>#REF!</v>
      </c>
      <c r="C2976" s="19" t="e">
        <f>'Ctrl+V'!#REF!</f>
        <v>#REF!</v>
      </c>
      <c r="D2976" s="20" t="e">
        <f>'Ctrl+V'!#REF!</f>
        <v>#REF!</v>
      </c>
      <c r="E2976" s="14" t="e">
        <f>'Ctrl+V'!#REF!</f>
        <v>#REF!</v>
      </c>
      <c r="F2976" s="14" t="e">
        <f t="shared" si="95"/>
        <v>#REF!</v>
      </c>
      <c r="G2976" s="14" t="e">
        <f>VLOOKUP(F2976,'Time Chart'!$A$1:$D$25,4,0)</f>
        <v>#REF!</v>
      </c>
      <c r="H2976" s="21" t="e">
        <f>'Ctrl+V'!#REF!</f>
        <v>#REF!</v>
      </c>
      <c r="K2976" s="14" t="str">
        <f t="shared" si="96"/>
        <v>Salida</v>
      </c>
    </row>
    <row r="2977" spans="1:11" x14ac:dyDescent="0.25">
      <c r="A2977" s="14">
        <v>2976</v>
      </c>
      <c r="B2977" s="14" t="e">
        <f>VLOOKUP('Ctrl+V'!#REF!,Data!$A$1:$B$200,2,0)</f>
        <v>#REF!</v>
      </c>
      <c r="C2977" s="19" t="e">
        <f>'Ctrl+V'!#REF!</f>
        <v>#REF!</v>
      </c>
      <c r="D2977" s="20" t="e">
        <f>'Ctrl+V'!#REF!</f>
        <v>#REF!</v>
      </c>
      <c r="E2977" s="14" t="e">
        <f>'Ctrl+V'!#REF!</f>
        <v>#REF!</v>
      </c>
      <c r="F2977" s="14" t="e">
        <f t="shared" si="95"/>
        <v>#REF!</v>
      </c>
      <c r="G2977" s="14" t="e">
        <f>VLOOKUP(F2977,'Time Chart'!$A$1:$D$25,4,0)</f>
        <v>#REF!</v>
      </c>
      <c r="H2977" s="21" t="e">
        <f>'Ctrl+V'!#REF!</f>
        <v>#REF!</v>
      </c>
      <c r="K2977" s="14" t="str">
        <f t="shared" si="96"/>
        <v>Salida</v>
      </c>
    </row>
    <row r="2978" spans="1:11" x14ac:dyDescent="0.25">
      <c r="A2978" s="14">
        <v>2977</v>
      </c>
      <c r="B2978" s="14" t="e">
        <f>VLOOKUP('Ctrl+V'!#REF!,Data!$A$1:$B$200,2,0)</f>
        <v>#REF!</v>
      </c>
      <c r="C2978" s="19" t="e">
        <f>'Ctrl+V'!#REF!</f>
        <v>#REF!</v>
      </c>
      <c r="D2978" s="20" t="e">
        <f>'Ctrl+V'!#REF!</f>
        <v>#REF!</v>
      </c>
      <c r="E2978" s="14" t="e">
        <f>'Ctrl+V'!#REF!</f>
        <v>#REF!</v>
      </c>
      <c r="F2978" s="14" t="e">
        <f t="shared" si="95"/>
        <v>#REF!</v>
      </c>
      <c r="G2978" s="14" t="e">
        <f>VLOOKUP(F2978,'Time Chart'!$A$1:$D$25,4,0)</f>
        <v>#REF!</v>
      </c>
      <c r="H2978" s="21" t="e">
        <f>'Ctrl+V'!#REF!</f>
        <v>#REF!</v>
      </c>
      <c r="K2978" s="14" t="str">
        <f t="shared" si="96"/>
        <v>Salida</v>
      </c>
    </row>
    <row r="2979" spans="1:11" x14ac:dyDescent="0.25">
      <c r="A2979" s="14">
        <v>2978</v>
      </c>
      <c r="B2979" s="14" t="e">
        <f>VLOOKUP('Ctrl+V'!#REF!,Data!$A$1:$B$200,2,0)</f>
        <v>#REF!</v>
      </c>
      <c r="C2979" s="19" t="e">
        <f>'Ctrl+V'!#REF!</f>
        <v>#REF!</v>
      </c>
      <c r="D2979" s="20" t="e">
        <f>'Ctrl+V'!#REF!</f>
        <v>#REF!</v>
      </c>
      <c r="E2979" s="14" t="e">
        <f>'Ctrl+V'!#REF!</f>
        <v>#REF!</v>
      </c>
      <c r="F2979" s="14" t="e">
        <f t="shared" si="95"/>
        <v>#REF!</v>
      </c>
      <c r="G2979" s="14" t="e">
        <f>VLOOKUP(F2979,'Time Chart'!$A$1:$D$25,4,0)</f>
        <v>#REF!</v>
      </c>
      <c r="H2979" s="21" t="e">
        <f>'Ctrl+V'!#REF!</f>
        <v>#REF!</v>
      </c>
      <c r="K2979" s="14" t="str">
        <f t="shared" si="96"/>
        <v>Salida</v>
      </c>
    </row>
    <row r="2980" spans="1:11" x14ac:dyDescent="0.25">
      <c r="A2980" s="14">
        <v>2979</v>
      </c>
      <c r="B2980" s="14" t="e">
        <f>VLOOKUP('Ctrl+V'!#REF!,Data!$A$1:$B$200,2,0)</f>
        <v>#REF!</v>
      </c>
      <c r="C2980" s="19" t="e">
        <f>'Ctrl+V'!#REF!</f>
        <v>#REF!</v>
      </c>
      <c r="D2980" s="20" t="e">
        <f>'Ctrl+V'!#REF!</f>
        <v>#REF!</v>
      </c>
      <c r="E2980" s="14" t="e">
        <f>'Ctrl+V'!#REF!</f>
        <v>#REF!</v>
      </c>
      <c r="F2980" s="14" t="e">
        <f t="shared" si="95"/>
        <v>#REF!</v>
      </c>
      <c r="G2980" s="14" t="e">
        <f>VLOOKUP(F2980,'Time Chart'!$A$1:$D$25,4,0)</f>
        <v>#REF!</v>
      </c>
      <c r="H2980" s="21" t="e">
        <f>'Ctrl+V'!#REF!</f>
        <v>#REF!</v>
      </c>
      <c r="K2980" s="14" t="str">
        <f t="shared" si="96"/>
        <v>Salida</v>
      </c>
    </row>
    <row r="2981" spans="1:11" x14ac:dyDescent="0.25">
      <c r="A2981" s="14">
        <v>2980</v>
      </c>
      <c r="B2981" s="14" t="e">
        <f>VLOOKUP('Ctrl+V'!#REF!,Data!$A$1:$B$200,2,0)</f>
        <v>#REF!</v>
      </c>
      <c r="C2981" s="19" t="e">
        <f>'Ctrl+V'!#REF!</f>
        <v>#REF!</v>
      </c>
      <c r="D2981" s="20" t="e">
        <f>'Ctrl+V'!#REF!</f>
        <v>#REF!</v>
      </c>
      <c r="E2981" s="14" t="e">
        <f>'Ctrl+V'!#REF!</f>
        <v>#REF!</v>
      </c>
      <c r="F2981" s="14" t="e">
        <f t="shared" si="95"/>
        <v>#REF!</v>
      </c>
      <c r="G2981" s="14" t="e">
        <f>VLOOKUP(F2981,'Time Chart'!$A$1:$D$25,4,0)</f>
        <v>#REF!</v>
      </c>
      <c r="H2981" s="21" t="e">
        <f>'Ctrl+V'!#REF!</f>
        <v>#REF!</v>
      </c>
      <c r="K2981" s="14" t="str">
        <f t="shared" si="96"/>
        <v>Salida</v>
      </c>
    </row>
    <row r="2982" spans="1:11" x14ac:dyDescent="0.25">
      <c r="A2982" s="14">
        <v>2981</v>
      </c>
      <c r="B2982" s="14" t="e">
        <f>VLOOKUP('Ctrl+V'!#REF!,Data!$A$1:$B$200,2,0)</f>
        <v>#REF!</v>
      </c>
      <c r="C2982" s="19" t="e">
        <f>'Ctrl+V'!#REF!</f>
        <v>#REF!</v>
      </c>
      <c r="D2982" s="20" t="e">
        <f>'Ctrl+V'!#REF!</f>
        <v>#REF!</v>
      </c>
      <c r="E2982" s="14" t="e">
        <f>'Ctrl+V'!#REF!</f>
        <v>#REF!</v>
      </c>
      <c r="F2982" s="14" t="e">
        <f t="shared" si="95"/>
        <v>#REF!</v>
      </c>
      <c r="G2982" s="14" t="e">
        <f>VLOOKUP(F2982,'Time Chart'!$A$1:$D$25,4,0)</f>
        <v>#REF!</v>
      </c>
      <c r="H2982" s="21" t="e">
        <f>'Ctrl+V'!#REF!</f>
        <v>#REF!</v>
      </c>
      <c r="K2982" s="14" t="str">
        <f t="shared" si="96"/>
        <v>Salida</v>
      </c>
    </row>
    <row r="2983" spans="1:11" x14ac:dyDescent="0.25">
      <c r="A2983" s="14">
        <v>2982</v>
      </c>
      <c r="B2983" s="14" t="e">
        <f>VLOOKUP('Ctrl+V'!#REF!,Data!$A$1:$B$200,2,0)</f>
        <v>#REF!</v>
      </c>
      <c r="C2983" s="19" t="e">
        <f>'Ctrl+V'!#REF!</f>
        <v>#REF!</v>
      </c>
      <c r="D2983" s="20" t="e">
        <f>'Ctrl+V'!#REF!</f>
        <v>#REF!</v>
      </c>
      <c r="E2983" s="14" t="e">
        <f>'Ctrl+V'!#REF!</f>
        <v>#REF!</v>
      </c>
      <c r="F2983" s="14" t="e">
        <f t="shared" si="95"/>
        <v>#REF!</v>
      </c>
      <c r="G2983" s="14" t="e">
        <f>VLOOKUP(F2983,'Time Chart'!$A$1:$D$25,4,0)</f>
        <v>#REF!</v>
      </c>
      <c r="H2983" s="21" t="e">
        <f>'Ctrl+V'!#REF!</f>
        <v>#REF!</v>
      </c>
      <c r="K2983" s="14" t="str">
        <f t="shared" si="96"/>
        <v>Salida</v>
      </c>
    </row>
    <row r="2984" spans="1:11" x14ac:dyDescent="0.25">
      <c r="A2984" s="14">
        <v>2983</v>
      </c>
      <c r="B2984" s="14" t="e">
        <f>VLOOKUP('Ctrl+V'!#REF!,Data!$A$1:$B$200,2,0)</f>
        <v>#REF!</v>
      </c>
      <c r="C2984" s="19" t="e">
        <f>'Ctrl+V'!#REF!</f>
        <v>#REF!</v>
      </c>
      <c r="D2984" s="20" t="e">
        <f>'Ctrl+V'!#REF!</f>
        <v>#REF!</v>
      </c>
      <c r="E2984" s="14" t="e">
        <f>'Ctrl+V'!#REF!</f>
        <v>#REF!</v>
      </c>
      <c r="F2984" s="14" t="e">
        <f t="shared" si="95"/>
        <v>#REF!</v>
      </c>
      <c r="G2984" s="14" t="e">
        <f>VLOOKUP(F2984,'Time Chart'!$A$1:$D$25,4,0)</f>
        <v>#REF!</v>
      </c>
      <c r="H2984" s="21" t="e">
        <f>'Ctrl+V'!#REF!</f>
        <v>#REF!</v>
      </c>
      <c r="K2984" s="14" t="str">
        <f t="shared" si="96"/>
        <v>Salida</v>
      </c>
    </row>
    <row r="2985" spans="1:11" x14ac:dyDescent="0.25">
      <c r="A2985" s="14">
        <v>2984</v>
      </c>
      <c r="B2985" s="14" t="e">
        <f>VLOOKUP('Ctrl+V'!#REF!,Data!$A$1:$B$200,2,0)</f>
        <v>#REF!</v>
      </c>
      <c r="C2985" s="19" t="e">
        <f>'Ctrl+V'!#REF!</f>
        <v>#REF!</v>
      </c>
      <c r="D2985" s="20" t="e">
        <f>'Ctrl+V'!#REF!</f>
        <v>#REF!</v>
      </c>
      <c r="E2985" s="14" t="e">
        <f>'Ctrl+V'!#REF!</f>
        <v>#REF!</v>
      </c>
      <c r="F2985" s="14" t="e">
        <f t="shared" si="95"/>
        <v>#REF!</v>
      </c>
      <c r="G2985" s="14" t="e">
        <f>VLOOKUP(F2985,'Time Chart'!$A$1:$D$25,4,0)</f>
        <v>#REF!</v>
      </c>
      <c r="H2985" s="21" t="e">
        <f>'Ctrl+V'!#REF!</f>
        <v>#REF!</v>
      </c>
      <c r="K2985" s="14" t="str">
        <f t="shared" si="96"/>
        <v>Salida</v>
      </c>
    </row>
    <row r="2986" spans="1:11" x14ac:dyDescent="0.25">
      <c r="A2986" s="14">
        <v>2985</v>
      </c>
      <c r="B2986" s="14" t="e">
        <f>VLOOKUP('Ctrl+V'!#REF!,Data!$A$1:$B$200,2,0)</f>
        <v>#REF!</v>
      </c>
      <c r="C2986" s="19" t="e">
        <f>'Ctrl+V'!#REF!</f>
        <v>#REF!</v>
      </c>
      <c r="D2986" s="20" t="e">
        <f>'Ctrl+V'!#REF!</f>
        <v>#REF!</v>
      </c>
      <c r="E2986" s="14" t="e">
        <f>'Ctrl+V'!#REF!</f>
        <v>#REF!</v>
      </c>
      <c r="F2986" s="14" t="e">
        <f t="shared" si="95"/>
        <v>#REF!</v>
      </c>
      <c r="G2986" s="14" t="e">
        <f>VLOOKUP(F2986,'Time Chart'!$A$1:$D$25,4,0)</f>
        <v>#REF!</v>
      </c>
      <c r="H2986" s="21" t="e">
        <f>'Ctrl+V'!#REF!</f>
        <v>#REF!</v>
      </c>
      <c r="K2986" s="14" t="str">
        <f t="shared" si="96"/>
        <v>Salida</v>
      </c>
    </row>
    <row r="2987" spans="1:11" x14ac:dyDescent="0.25">
      <c r="A2987" s="14">
        <v>2986</v>
      </c>
      <c r="B2987" s="14" t="e">
        <f>VLOOKUP('Ctrl+V'!#REF!,Data!$A$1:$B$200,2,0)</f>
        <v>#REF!</v>
      </c>
      <c r="C2987" s="19" t="e">
        <f>'Ctrl+V'!#REF!</f>
        <v>#REF!</v>
      </c>
      <c r="D2987" s="20" t="e">
        <f>'Ctrl+V'!#REF!</f>
        <v>#REF!</v>
      </c>
      <c r="E2987" s="14" t="e">
        <f>'Ctrl+V'!#REF!</f>
        <v>#REF!</v>
      </c>
      <c r="F2987" s="14" t="e">
        <f t="shared" si="95"/>
        <v>#REF!</v>
      </c>
      <c r="G2987" s="14" t="e">
        <f>VLOOKUP(F2987,'Time Chart'!$A$1:$D$25,4,0)</f>
        <v>#REF!</v>
      </c>
      <c r="H2987" s="21" t="e">
        <f>'Ctrl+V'!#REF!</f>
        <v>#REF!</v>
      </c>
      <c r="K2987" s="14" t="str">
        <f t="shared" si="96"/>
        <v>Salida</v>
      </c>
    </row>
    <row r="2988" spans="1:11" x14ac:dyDescent="0.25">
      <c r="A2988" s="14">
        <v>2987</v>
      </c>
      <c r="B2988" s="14" t="e">
        <f>VLOOKUP('Ctrl+V'!#REF!,Data!$A$1:$B$200,2,0)</f>
        <v>#REF!</v>
      </c>
      <c r="C2988" s="19" t="e">
        <f>'Ctrl+V'!#REF!</f>
        <v>#REF!</v>
      </c>
      <c r="D2988" s="20" t="e">
        <f>'Ctrl+V'!#REF!</f>
        <v>#REF!</v>
      </c>
      <c r="E2988" s="14" t="e">
        <f>'Ctrl+V'!#REF!</f>
        <v>#REF!</v>
      </c>
      <c r="F2988" s="14" t="e">
        <f t="shared" si="95"/>
        <v>#REF!</v>
      </c>
      <c r="G2988" s="14" t="e">
        <f>VLOOKUP(F2988,'Time Chart'!$A$1:$D$25,4,0)</f>
        <v>#REF!</v>
      </c>
      <c r="H2988" s="21" t="e">
        <f>'Ctrl+V'!#REF!</f>
        <v>#REF!</v>
      </c>
      <c r="K2988" s="14" t="str">
        <f t="shared" si="96"/>
        <v>Salida</v>
      </c>
    </row>
    <row r="2989" spans="1:11" x14ac:dyDescent="0.25">
      <c r="A2989" s="14">
        <v>2988</v>
      </c>
      <c r="B2989" s="14" t="e">
        <f>VLOOKUP('Ctrl+V'!#REF!,Data!$A$1:$B$200,2,0)</f>
        <v>#REF!</v>
      </c>
      <c r="C2989" s="19" t="e">
        <f>'Ctrl+V'!#REF!</f>
        <v>#REF!</v>
      </c>
      <c r="D2989" s="20" t="e">
        <f>'Ctrl+V'!#REF!</f>
        <v>#REF!</v>
      </c>
      <c r="E2989" s="14" t="e">
        <f>'Ctrl+V'!#REF!</f>
        <v>#REF!</v>
      </c>
      <c r="F2989" s="14" t="e">
        <f t="shared" si="95"/>
        <v>#REF!</v>
      </c>
      <c r="G2989" s="14" t="e">
        <f>VLOOKUP(F2989,'Time Chart'!$A$1:$D$25,4,0)</f>
        <v>#REF!</v>
      </c>
      <c r="H2989" s="21" t="e">
        <f>'Ctrl+V'!#REF!</f>
        <v>#REF!</v>
      </c>
      <c r="K2989" s="14" t="str">
        <f t="shared" si="96"/>
        <v>Salida</v>
      </c>
    </row>
    <row r="2990" spans="1:11" x14ac:dyDescent="0.25">
      <c r="A2990" s="14">
        <v>2989</v>
      </c>
      <c r="B2990" s="14" t="e">
        <f>VLOOKUP('Ctrl+V'!#REF!,Data!$A$1:$B$200,2,0)</f>
        <v>#REF!</v>
      </c>
      <c r="C2990" s="19" t="e">
        <f>'Ctrl+V'!#REF!</f>
        <v>#REF!</v>
      </c>
      <c r="D2990" s="20" t="e">
        <f>'Ctrl+V'!#REF!</f>
        <v>#REF!</v>
      </c>
      <c r="E2990" s="14" t="e">
        <f>'Ctrl+V'!#REF!</f>
        <v>#REF!</v>
      </c>
      <c r="F2990" s="14" t="e">
        <f t="shared" si="95"/>
        <v>#REF!</v>
      </c>
      <c r="G2990" s="14" t="e">
        <f>VLOOKUP(F2990,'Time Chart'!$A$1:$D$25,4,0)</f>
        <v>#REF!</v>
      </c>
      <c r="H2990" s="21" t="e">
        <f>'Ctrl+V'!#REF!</f>
        <v>#REF!</v>
      </c>
      <c r="K2990" s="14" t="str">
        <f t="shared" si="96"/>
        <v>Salida</v>
      </c>
    </row>
    <row r="2991" spans="1:11" x14ac:dyDescent="0.25">
      <c r="A2991" s="14">
        <v>2990</v>
      </c>
      <c r="B2991" s="14" t="e">
        <f>VLOOKUP('Ctrl+V'!#REF!,Data!$A$1:$B$200,2,0)</f>
        <v>#REF!</v>
      </c>
      <c r="C2991" s="19" t="e">
        <f>'Ctrl+V'!#REF!</f>
        <v>#REF!</v>
      </c>
      <c r="D2991" s="20" t="e">
        <f>'Ctrl+V'!#REF!</f>
        <v>#REF!</v>
      </c>
      <c r="E2991" s="14" t="e">
        <f>'Ctrl+V'!#REF!</f>
        <v>#REF!</v>
      </c>
      <c r="F2991" s="14" t="e">
        <f t="shared" si="95"/>
        <v>#REF!</v>
      </c>
      <c r="G2991" s="14" t="e">
        <f>VLOOKUP(F2991,'Time Chart'!$A$1:$D$25,4,0)</f>
        <v>#REF!</v>
      </c>
      <c r="H2991" s="21" t="e">
        <f>'Ctrl+V'!#REF!</f>
        <v>#REF!</v>
      </c>
      <c r="K2991" s="14" t="str">
        <f t="shared" si="96"/>
        <v>Salida</v>
      </c>
    </row>
    <row r="2992" spans="1:11" x14ac:dyDescent="0.25">
      <c r="A2992" s="14">
        <v>2991</v>
      </c>
      <c r="B2992" s="14" t="e">
        <f>VLOOKUP('Ctrl+V'!#REF!,Data!$A$1:$B$200,2,0)</f>
        <v>#REF!</v>
      </c>
      <c r="C2992" s="19" t="e">
        <f>'Ctrl+V'!#REF!</f>
        <v>#REF!</v>
      </c>
      <c r="D2992" s="20" t="e">
        <f>'Ctrl+V'!#REF!</f>
        <v>#REF!</v>
      </c>
      <c r="E2992" s="14" t="e">
        <f>'Ctrl+V'!#REF!</f>
        <v>#REF!</v>
      </c>
      <c r="F2992" s="14" t="e">
        <f t="shared" si="95"/>
        <v>#REF!</v>
      </c>
      <c r="G2992" s="14" t="e">
        <f>VLOOKUP(F2992,'Time Chart'!$A$1:$D$25,4,0)</f>
        <v>#REF!</v>
      </c>
      <c r="H2992" s="21" t="e">
        <f>'Ctrl+V'!#REF!</f>
        <v>#REF!</v>
      </c>
      <c r="K2992" s="14" t="str">
        <f t="shared" si="96"/>
        <v>Salida</v>
      </c>
    </row>
    <row r="2993" spans="1:11" x14ac:dyDescent="0.25">
      <c r="A2993" s="14">
        <v>2992</v>
      </c>
      <c r="B2993" s="14" t="e">
        <f>VLOOKUP('Ctrl+V'!#REF!,Data!$A$1:$B$200,2,0)</f>
        <v>#REF!</v>
      </c>
      <c r="C2993" s="19" t="e">
        <f>'Ctrl+V'!#REF!</f>
        <v>#REF!</v>
      </c>
      <c r="D2993" s="20" t="e">
        <f>'Ctrl+V'!#REF!</f>
        <v>#REF!</v>
      </c>
      <c r="E2993" s="14" t="e">
        <f>'Ctrl+V'!#REF!</f>
        <v>#REF!</v>
      </c>
      <c r="F2993" s="14" t="e">
        <f t="shared" ref="F2993:F3056" si="97">ROUNDDOWN(HOUR(C2993),1)+1</f>
        <v>#REF!</v>
      </c>
      <c r="G2993" s="14" t="e">
        <f>VLOOKUP(F2993,'Time Chart'!$A$1:$D$25,4,0)</f>
        <v>#REF!</v>
      </c>
      <c r="H2993" s="21" t="e">
        <f>'Ctrl+V'!#REF!</f>
        <v>#REF!</v>
      </c>
      <c r="K2993" s="14" t="str">
        <f t="shared" si="96"/>
        <v>Salida</v>
      </c>
    </row>
    <row r="2994" spans="1:11" x14ac:dyDescent="0.25">
      <c r="A2994" s="14">
        <v>2993</v>
      </c>
      <c r="B2994" s="14" t="e">
        <f>VLOOKUP('Ctrl+V'!#REF!,Data!$A$1:$B$200,2,0)</f>
        <v>#REF!</v>
      </c>
      <c r="C2994" s="19" t="e">
        <f>'Ctrl+V'!#REF!</f>
        <v>#REF!</v>
      </c>
      <c r="D2994" s="20" t="e">
        <f>'Ctrl+V'!#REF!</f>
        <v>#REF!</v>
      </c>
      <c r="E2994" s="14" t="e">
        <f>'Ctrl+V'!#REF!</f>
        <v>#REF!</v>
      </c>
      <c r="F2994" s="14" t="e">
        <f t="shared" si="97"/>
        <v>#REF!</v>
      </c>
      <c r="G2994" s="14" t="e">
        <f>VLOOKUP(F2994,'Time Chart'!$A$1:$D$25,4,0)</f>
        <v>#REF!</v>
      </c>
      <c r="H2994" s="21" t="e">
        <f>'Ctrl+V'!#REF!</f>
        <v>#REF!</v>
      </c>
      <c r="K2994" s="14" t="str">
        <f t="shared" si="96"/>
        <v>Salida</v>
      </c>
    </row>
    <row r="2995" spans="1:11" x14ac:dyDescent="0.25">
      <c r="A2995" s="14">
        <v>2994</v>
      </c>
      <c r="B2995" s="14" t="e">
        <f>VLOOKUP('Ctrl+V'!#REF!,Data!$A$1:$B$200,2,0)</f>
        <v>#REF!</v>
      </c>
      <c r="C2995" s="19" t="e">
        <f>'Ctrl+V'!#REF!</f>
        <v>#REF!</v>
      </c>
      <c r="D2995" s="20" t="e">
        <f>'Ctrl+V'!#REF!</f>
        <v>#REF!</v>
      </c>
      <c r="E2995" s="14" t="e">
        <f>'Ctrl+V'!#REF!</f>
        <v>#REF!</v>
      </c>
      <c r="F2995" s="14" t="e">
        <f t="shared" si="97"/>
        <v>#REF!</v>
      </c>
      <c r="G2995" s="14" t="e">
        <f>VLOOKUP(F2995,'Time Chart'!$A$1:$D$25,4,0)</f>
        <v>#REF!</v>
      </c>
      <c r="H2995" s="21" t="e">
        <f>'Ctrl+V'!#REF!</f>
        <v>#REF!</v>
      </c>
      <c r="K2995" s="14" t="str">
        <f t="shared" si="96"/>
        <v>Salida</v>
      </c>
    </row>
    <row r="2996" spans="1:11" x14ac:dyDescent="0.25">
      <c r="A2996" s="14">
        <v>2995</v>
      </c>
      <c r="B2996" s="14" t="e">
        <f>VLOOKUP('Ctrl+V'!#REF!,Data!$A$1:$B$200,2,0)</f>
        <v>#REF!</v>
      </c>
      <c r="C2996" s="19" t="e">
        <f>'Ctrl+V'!#REF!</f>
        <v>#REF!</v>
      </c>
      <c r="D2996" s="20" t="e">
        <f>'Ctrl+V'!#REF!</f>
        <v>#REF!</v>
      </c>
      <c r="E2996" s="14" t="e">
        <f>'Ctrl+V'!#REF!</f>
        <v>#REF!</v>
      </c>
      <c r="F2996" s="14" t="e">
        <f t="shared" si="97"/>
        <v>#REF!</v>
      </c>
      <c r="G2996" s="14" t="e">
        <f>VLOOKUP(F2996,'Time Chart'!$A$1:$D$25,4,0)</f>
        <v>#REF!</v>
      </c>
      <c r="H2996" s="21" t="e">
        <f>'Ctrl+V'!#REF!</f>
        <v>#REF!</v>
      </c>
      <c r="K2996" s="14" t="str">
        <f t="shared" si="96"/>
        <v>Salida</v>
      </c>
    </row>
    <row r="2997" spans="1:11" x14ac:dyDescent="0.25">
      <c r="A2997" s="14">
        <v>2996</v>
      </c>
      <c r="B2997" s="14" t="e">
        <f>VLOOKUP('Ctrl+V'!#REF!,Data!$A$1:$B$200,2,0)</f>
        <v>#REF!</v>
      </c>
      <c r="C2997" s="19" t="e">
        <f>'Ctrl+V'!#REF!</f>
        <v>#REF!</v>
      </c>
      <c r="D2997" s="20" t="e">
        <f>'Ctrl+V'!#REF!</f>
        <v>#REF!</v>
      </c>
      <c r="E2997" s="14" t="e">
        <f>'Ctrl+V'!#REF!</f>
        <v>#REF!</v>
      </c>
      <c r="F2997" s="14" t="e">
        <f t="shared" si="97"/>
        <v>#REF!</v>
      </c>
      <c r="G2997" s="14" t="e">
        <f>VLOOKUP(F2997,'Time Chart'!$A$1:$D$25,4,0)</f>
        <v>#REF!</v>
      </c>
      <c r="H2997" s="21" t="e">
        <f>'Ctrl+V'!#REF!</f>
        <v>#REF!</v>
      </c>
      <c r="K2997" s="14" t="str">
        <f t="shared" si="96"/>
        <v>Salida</v>
      </c>
    </row>
    <row r="2998" spans="1:11" x14ac:dyDescent="0.25">
      <c r="A2998" s="14">
        <v>2997</v>
      </c>
      <c r="B2998" s="14" t="e">
        <f>VLOOKUP('Ctrl+V'!#REF!,Data!$A$1:$B$200,2,0)</f>
        <v>#REF!</v>
      </c>
      <c r="C2998" s="19" t="e">
        <f>'Ctrl+V'!#REF!</f>
        <v>#REF!</v>
      </c>
      <c r="D2998" s="20" t="e">
        <f>'Ctrl+V'!#REF!</f>
        <v>#REF!</v>
      </c>
      <c r="E2998" s="14" t="e">
        <f>'Ctrl+V'!#REF!</f>
        <v>#REF!</v>
      </c>
      <c r="F2998" s="14" t="e">
        <f t="shared" si="97"/>
        <v>#REF!</v>
      </c>
      <c r="G2998" s="14" t="e">
        <f>VLOOKUP(F2998,'Time Chart'!$A$1:$D$25,4,0)</f>
        <v>#REF!</v>
      </c>
      <c r="H2998" s="21" t="e">
        <f>'Ctrl+V'!#REF!</f>
        <v>#REF!</v>
      </c>
      <c r="K2998" s="14" t="str">
        <f t="shared" si="96"/>
        <v>Salida</v>
      </c>
    </row>
    <row r="2999" spans="1:11" x14ac:dyDescent="0.25">
      <c r="A2999" s="14">
        <v>2998</v>
      </c>
      <c r="B2999" s="14" t="e">
        <f>VLOOKUP('Ctrl+V'!#REF!,Data!$A$1:$B$200,2,0)</f>
        <v>#REF!</v>
      </c>
      <c r="C2999" s="19" t="e">
        <f>'Ctrl+V'!#REF!</f>
        <v>#REF!</v>
      </c>
      <c r="D2999" s="20" t="e">
        <f>'Ctrl+V'!#REF!</f>
        <v>#REF!</v>
      </c>
      <c r="E2999" s="14" t="e">
        <f>'Ctrl+V'!#REF!</f>
        <v>#REF!</v>
      </c>
      <c r="F2999" s="14" t="e">
        <f t="shared" si="97"/>
        <v>#REF!</v>
      </c>
      <c r="G2999" s="14" t="e">
        <f>VLOOKUP(F2999,'Time Chart'!$A$1:$D$25,4,0)</f>
        <v>#REF!</v>
      </c>
      <c r="H2999" s="21" t="e">
        <f>'Ctrl+V'!#REF!</f>
        <v>#REF!</v>
      </c>
      <c r="K2999" s="14" t="str">
        <f t="shared" si="96"/>
        <v>Salida</v>
      </c>
    </row>
    <row r="3000" spans="1:11" x14ac:dyDescent="0.25">
      <c r="A3000" s="14">
        <v>2999</v>
      </c>
      <c r="B3000" s="14" t="e">
        <f>VLOOKUP('Ctrl+V'!#REF!,Data!$A$1:$B$200,2,0)</f>
        <v>#REF!</v>
      </c>
      <c r="C3000" s="19" t="e">
        <f>'Ctrl+V'!#REF!</f>
        <v>#REF!</v>
      </c>
      <c r="D3000" s="20" t="e">
        <f>'Ctrl+V'!#REF!</f>
        <v>#REF!</v>
      </c>
      <c r="E3000" s="14" t="e">
        <f>'Ctrl+V'!#REF!</f>
        <v>#REF!</v>
      </c>
      <c r="F3000" s="14" t="e">
        <f t="shared" si="97"/>
        <v>#REF!</v>
      </c>
      <c r="G3000" s="14" t="e">
        <f>VLOOKUP(F3000,'Time Chart'!$A$1:$D$25,4,0)</f>
        <v>#REF!</v>
      </c>
      <c r="H3000" s="21" t="e">
        <f>'Ctrl+V'!#REF!</f>
        <v>#REF!</v>
      </c>
      <c r="K3000" s="14" t="str">
        <f t="shared" si="96"/>
        <v>Salida</v>
      </c>
    </row>
    <row r="3001" spans="1:11" x14ac:dyDescent="0.25">
      <c r="A3001" s="14">
        <v>3000</v>
      </c>
      <c r="B3001" s="14" t="e">
        <f>VLOOKUP('Ctrl+V'!#REF!,Data!$A$1:$B$200,2,0)</f>
        <v>#REF!</v>
      </c>
      <c r="C3001" s="19" t="e">
        <f>'Ctrl+V'!#REF!</f>
        <v>#REF!</v>
      </c>
      <c r="D3001" s="20" t="e">
        <f>'Ctrl+V'!#REF!</f>
        <v>#REF!</v>
      </c>
      <c r="E3001" s="14" t="e">
        <f>'Ctrl+V'!#REF!</f>
        <v>#REF!</v>
      </c>
      <c r="F3001" s="14" t="e">
        <f t="shared" si="97"/>
        <v>#REF!</v>
      </c>
      <c r="G3001" s="14" t="e">
        <f>VLOOKUP(F3001,'Time Chart'!$A$1:$D$25,4,0)</f>
        <v>#REF!</v>
      </c>
      <c r="H3001" s="21" t="e">
        <f>'Ctrl+V'!#REF!</f>
        <v>#REF!</v>
      </c>
      <c r="K3001" s="14" t="str">
        <f t="shared" si="96"/>
        <v>Salida</v>
      </c>
    </row>
    <row r="3002" spans="1:11" x14ac:dyDescent="0.25">
      <c r="A3002" s="14">
        <v>3001</v>
      </c>
      <c r="B3002" s="14" t="e">
        <f>VLOOKUP('Ctrl+V'!#REF!,Data!$A$1:$B$200,2,0)</f>
        <v>#REF!</v>
      </c>
      <c r="C3002" s="19" t="e">
        <f>'Ctrl+V'!#REF!</f>
        <v>#REF!</v>
      </c>
      <c r="D3002" s="20" t="e">
        <f>'Ctrl+V'!#REF!</f>
        <v>#REF!</v>
      </c>
      <c r="E3002" s="14" t="e">
        <f>'Ctrl+V'!#REF!</f>
        <v>#REF!</v>
      </c>
      <c r="F3002" s="14" t="e">
        <f t="shared" si="97"/>
        <v>#REF!</v>
      </c>
      <c r="G3002" s="14" t="e">
        <f>VLOOKUP(F3002,'Time Chart'!$A$1:$D$25,4,0)</f>
        <v>#REF!</v>
      </c>
      <c r="H3002" s="21" t="e">
        <f>'Ctrl+V'!#REF!</f>
        <v>#REF!</v>
      </c>
      <c r="K3002" s="14" t="str">
        <f t="shared" si="96"/>
        <v>Salida</v>
      </c>
    </row>
    <row r="3003" spans="1:11" x14ac:dyDescent="0.25">
      <c r="A3003" s="14">
        <v>3002</v>
      </c>
      <c r="B3003" s="14" t="e">
        <f>VLOOKUP('Ctrl+V'!#REF!,Data!$A$1:$B$200,2,0)</f>
        <v>#REF!</v>
      </c>
      <c r="C3003" s="19" t="e">
        <f>'Ctrl+V'!#REF!</f>
        <v>#REF!</v>
      </c>
      <c r="D3003" s="20" t="e">
        <f>'Ctrl+V'!#REF!</f>
        <v>#REF!</v>
      </c>
      <c r="E3003" s="14" t="e">
        <f>'Ctrl+V'!#REF!</f>
        <v>#REF!</v>
      </c>
      <c r="F3003" s="14" t="e">
        <f t="shared" si="97"/>
        <v>#REF!</v>
      </c>
      <c r="G3003" s="14" t="e">
        <f>VLOOKUP(F3003,'Time Chart'!$A$1:$D$25,4,0)</f>
        <v>#REF!</v>
      </c>
      <c r="H3003" s="21" t="e">
        <f>'Ctrl+V'!#REF!</f>
        <v>#REF!</v>
      </c>
      <c r="K3003" s="14" t="str">
        <f t="shared" si="96"/>
        <v>Salida</v>
      </c>
    </row>
    <row r="3004" spans="1:11" x14ac:dyDescent="0.25">
      <c r="A3004" s="14">
        <v>3003</v>
      </c>
      <c r="B3004" s="14" t="e">
        <f>VLOOKUP('Ctrl+V'!#REF!,Data!$A$1:$B$200,2,0)</f>
        <v>#REF!</v>
      </c>
      <c r="C3004" s="19" t="e">
        <f>'Ctrl+V'!#REF!</f>
        <v>#REF!</v>
      </c>
      <c r="D3004" s="20" t="e">
        <f>'Ctrl+V'!#REF!</f>
        <v>#REF!</v>
      </c>
      <c r="E3004" s="14" t="e">
        <f>'Ctrl+V'!#REF!</f>
        <v>#REF!</v>
      </c>
      <c r="F3004" s="14" t="e">
        <f t="shared" si="97"/>
        <v>#REF!</v>
      </c>
      <c r="G3004" s="14" t="e">
        <f>VLOOKUP(F3004,'Time Chart'!$A$1:$D$25,4,0)</f>
        <v>#REF!</v>
      </c>
      <c r="H3004" s="21" t="e">
        <f>'Ctrl+V'!#REF!</f>
        <v>#REF!</v>
      </c>
      <c r="K3004" s="14" t="str">
        <f t="shared" si="96"/>
        <v>Salida</v>
      </c>
    </row>
    <row r="3005" spans="1:11" x14ac:dyDescent="0.25">
      <c r="A3005" s="14">
        <v>3004</v>
      </c>
      <c r="B3005" s="14" t="e">
        <f>VLOOKUP('Ctrl+V'!#REF!,Data!$A$1:$B$200,2,0)</f>
        <v>#REF!</v>
      </c>
      <c r="C3005" s="19" t="e">
        <f>'Ctrl+V'!#REF!</f>
        <v>#REF!</v>
      </c>
      <c r="D3005" s="20" t="e">
        <f>'Ctrl+V'!#REF!</f>
        <v>#REF!</v>
      </c>
      <c r="E3005" s="14" t="e">
        <f>'Ctrl+V'!#REF!</f>
        <v>#REF!</v>
      </c>
      <c r="F3005" s="14" t="e">
        <f t="shared" si="97"/>
        <v>#REF!</v>
      </c>
      <c r="G3005" s="14" t="e">
        <f>VLOOKUP(F3005,'Time Chart'!$A$1:$D$25,4,0)</f>
        <v>#REF!</v>
      </c>
      <c r="H3005" s="21" t="e">
        <f>'Ctrl+V'!#REF!</f>
        <v>#REF!</v>
      </c>
      <c r="K3005" s="14" t="str">
        <f t="shared" si="96"/>
        <v>Salida</v>
      </c>
    </row>
    <row r="3006" spans="1:11" x14ac:dyDescent="0.25">
      <c r="A3006" s="14">
        <v>3005</v>
      </c>
      <c r="B3006" s="14" t="e">
        <f>VLOOKUP('Ctrl+V'!#REF!,Data!$A$1:$B$200,2,0)</f>
        <v>#REF!</v>
      </c>
      <c r="C3006" s="19" t="e">
        <f>'Ctrl+V'!#REF!</f>
        <v>#REF!</v>
      </c>
      <c r="D3006" s="20" t="e">
        <f>'Ctrl+V'!#REF!</f>
        <v>#REF!</v>
      </c>
      <c r="E3006" s="14" t="e">
        <f>'Ctrl+V'!#REF!</f>
        <v>#REF!</v>
      </c>
      <c r="F3006" s="14" t="e">
        <f t="shared" si="97"/>
        <v>#REF!</v>
      </c>
      <c r="G3006" s="14" t="e">
        <f>VLOOKUP(F3006,'Time Chart'!$A$1:$D$25,4,0)</f>
        <v>#REF!</v>
      </c>
      <c r="H3006" s="21" t="e">
        <f>'Ctrl+V'!#REF!</f>
        <v>#REF!</v>
      </c>
      <c r="K3006" s="14" t="str">
        <f t="shared" si="96"/>
        <v>Salida</v>
      </c>
    </row>
    <row r="3007" spans="1:11" x14ac:dyDescent="0.25">
      <c r="A3007" s="14">
        <v>3006</v>
      </c>
      <c r="B3007" s="14" t="e">
        <f>VLOOKUP('Ctrl+V'!#REF!,Data!$A$1:$B$200,2,0)</f>
        <v>#REF!</v>
      </c>
      <c r="C3007" s="19" t="e">
        <f>'Ctrl+V'!#REF!</f>
        <v>#REF!</v>
      </c>
      <c r="D3007" s="20" t="e">
        <f>'Ctrl+V'!#REF!</f>
        <v>#REF!</v>
      </c>
      <c r="E3007" s="14" t="e">
        <f>'Ctrl+V'!#REF!</f>
        <v>#REF!</v>
      </c>
      <c r="F3007" s="14" t="e">
        <f t="shared" si="97"/>
        <v>#REF!</v>
      </c>
      <c r="G3007" s="14" t="e">
        <f>VLOOKUP(F3007,'Time Chart'!$A$1:$D$25,4,0)</f>
        <v>#REF!</v>
      </c>
      <c r="H3007" s="21" t="e">
        <f>'Ctrl+V'!#REF!</f>
        <v>#REF!</v>
      </c>
      <c r="K3007" s="14" t="str">
        <f t="shared" si="96"/>
        <v>Salida</v>
      </c>
    </row>
    <row r="3008" spans="1:11" x14ac:dyDescent="0.25">
      <c r="A3008" s="14">
        <v>3007</v>
      </c>
      <c r="B3008" s="14" t="e">
        <f>VLOOKUP('Ctrl+V'!#REF!,Data!$A$1:$B$200,2,0)</f>
        <v>#REF!</v>
      </c>
      <c r="C3008" s="19" t="e">
        <f>'Ctrl+V'!#REF!</f>
        <v>#REF!</v>
      </c>
      <c r="D3008" s="20" t="e">
        <f>'Ctrl+V'!#REF!</f>
        <v>#REF!</v>
      </c>
      <c r="E3008" s="14" t="e">
        <f>'Ctrl+V'!#REF!</f>
        <v>#REF!</v>
      </c>
      <c r="F3008" s="14" t="e">
        <f t="shared" si="97"/>
        <v>#REF!</v>
      </c>
      <c r="G3008" s="14" t="e">
        <f>VLOOKUP(F3008,'Time Chart'!$A$1:$D$25,4,0)</f>
        <v>#REF!</v>
      </c>
      <c r="H3008" s="21" t="e">
        <f>'Ctrl+V'!#REF!</f>
        <v>#REF!</v>
      </c>
      <c r="K3008" s="14" t="str">
        <f t="shared" si="96"/>
        <v>Salida</v>
      </c>
    </row>
    <row r="3009" spans="1:11" x14ac:dyDescent="0.25">
      <c r="A3009" s="14">
        <v>3008</v>
      </c>
      <c r="B3009" s="14" t="e">
        <f>VLOOKUP('Ctrl+V'!#REF!,Data!$A$1:$B$200,2,0)</f>
        <v>#REF!</v>
      </c>
      <c r="C3009" s="19" t="e">
        <f>'Ctrl+V'!#REF!</f>
        <v>#REF!</v>
      </c>
      <c r="D3009" s="20" t="e">
        <f>'Ctrl+V'!#REF!</f>
        <v>#REF!</v>
      </c>
      <c r="E3009" s="14" t="e">
        <f>'Ctrl+V'!#REF!</f>
        <v>#REF!</v>
      </c>
      <c r="F3009" s="14" t="e">
        <f t="shared" si="97"/>
        <v>#REF!</v>
      </c>
      <c r="G3009" s="14" t="e">
        <f>VLOOKUP(F3009,'Time Chart'!$A$1:$D$25,4,0)</f>
        <v>#REF!</v>
      </c>
      <c r="H3009" s="21" t="e">
        <f>'Ctrl+V'!#REF!</f>
        <v>#REF!</v>
      </c>
      <c r="K3009" s="14" t="str">
        <f t="shared" si="96"/>
        <v>Salida</v>
      </c>
    </row>
    <row r="3010" spans="1:11" x14ac:dyDescent="0.25">
      <c r="A3010" s="14">
        <v>3009</v>
      </c>
      <c r="B3010" s="14" t="e">
        <f>VLOOKUP('Ctrl+V'!#REF!,Data!$A$1:$B$200,2,0)</f>
        <v>#REF!</v>
      </c>
      <c r="C3010" s="19" t="e">
        <f>'Ctrl+V'!#REF!</f>
        <v>#REF!</v>
      </c>
      <c r="D3010" s="20" t="e">
        <f>'Ctrl+V'!#REF!</f>
        <v>#REF!</v>
      </c>
      <c r="E3010" s="14" t="e">
        <f>'Ctrl+V'!#REF!</f>
        <v>#REF!</v>
      </c>
      <c r="F3010" s="14" t="e">
        <f t="shared" si="97"/>
        <v>#REF!</v>
      </c>
      <c r="G3010" s="14" t="e">
        <f>VLOOKUP(F3010,'Time Chart'!$A$1:$D$25,4,0)</f>
        <v>#REF!</v>
      </c>
      <c r="H3010" s="21" t="e">
        <f>'Ctrl+V'!#REF!</f>
        <v>#REF!</v>
      </c>
      <c r="K3010" s="14" t="str">
        <f t="shared" si="96"/>
        <v>Salida</v>
      </c>
    </row>
    <row r="3011" spans="1:11" x14ac:dyDescent="0.25">
      <c r="A3011" s="14">
        <v>3010</v>
      </c>
      <c r="B3011" s="14" t="e">
        <f>VLOOKUP('Ctrl+V'!#REF!,Data!$A$1:$B$200,2,0)</f>
        <v>#REF!</v>
      </c>
      <c r="C3011" s="19" t="e">
        <f>'Ctrl+V'!#REF!</f>
        <v>#REF!</v>
      </c>
      <c r="D3011" s="20" t="e">
        <f>'Ctrl+V'!#REF!</f>
        <v>#REF!</v>
      </c>
      <c r="E3011" s="14" t="e">
        <f>'Ctrl+V'!#REF!</f>
        <v>#REF!</v>
      </c>
      <c r="F3011" s="14" t="e">
        <f t="shared" si="97"/>
        <v>#REF!</v>
      </c>
      <c r="G3011" s="14" t="e">
        <f>VLOOKUP(F3011,'Time Chart'!$A$1:$D$25,4,0)</f>
        <v>#REF!</v>
      </c>
      <c r="H3011" s="21" t="e">
        <f>'Ctrl+V'!#REF!</f>
        <v>#REF!</v>
      </c>
      <c r="K3011" s="14" t="str">
        <f t="shared" ref="K3011:K3074" si="98">IF(J3011="Santa Lucia","Llegada","Salida")</f>
        <v>Salida</v>
      </c>
    </row>
    <row r="3012" spans="1:11" x14ac:dyDescent="0.25">
      <c r="A3012" s="14">
        <v>3011</v>
      </c>
      <c r="B3012" s="14" t="e">
        <f>VLOOKUP('Ctrl+V'!#REF!,Data!$A$1:$B$200,2,0)</f>
        <v>#REF!</v>
      </c>
      <c r="C3012" s="19" t="e">
        <f>'Ctrl+V'!#REF!</f>
        <v>#REF!</v>
      </c>
      <c r="D3012" s="20" t="e">
        <f>'Ctrl+V'!#REF!</f>
        <v>#REF!</v>
      </c>
      <c r="E3012" s="14" t="e">
        <f>'Ctrl+V'!#REF!</f>
        <v>#REF!</v>
      </c>
      <c r="F3012" s="14" t="e">
        <f t="shared" si="97"/>
        <v>#REF!</v>
      </c>
      <c r="G3012" s="14" t="e">
        <f>VLOOKUP(F3012,'Time Chart'!$A$1:$D$25,4,0)</f>
        <v>#REF!</v>
      </c>
      <c r="H3012" s="21" t="e">
        <f>'Ctrl+V'!#REF!</f>
        <v>#REF!</v>
      </c>
      <c r="K3012" s="14" t="str">
        <f t="shared" si="98"/>
        <v>Salida</v>
      </c>
    </row>
    <row r="3013" spans="1:11" x14ac:dyDescent="0.25">
      <c r="A3013" s="14">
        <v>3012</v>
      </c>
      <c r="B3013" s="14" t="e">
        <f>VLOOKUP('Ctrl+V'!#REF!,Data!$A$1:$B$200,2,0)</f>
        <v>#REF!</v>
      </c>
      <c r="C3013" s="19" t="e">
        <f>'Ctrl+V'!#REF!</f>
        <v>#REF!</v>
      </c>
      <c r="D3013" s="20" t="e">
        <f>'Ctrl+V'!#REF!</f>
        <v>#REF!</v>
      </c>
      <c r="E3013" s="14" t="e">
        <f>'Ctrl+V'!#REF!</f>
        <v>#REF!</v>
      </c>
      <c r="F3013" s="14" t="e">
        <f t="shared" si="97"/>
        <v>#REF!</v>
      </c>
      <c r="G3013" s="14" t="e">
        <f>VLOOKUP(F3013,'Time Chart'!$A$1:$D$25,4,0)</f>
        <v>#REF!</v>
      </c>
      <c r="H3013" s="21" t="e">
        <f>'Ctrl+V'!#REF!</f>
        <v>#REF!</v>
      </c>
      <c r="K3013" s="14" t="str">
        <f t="shared" si="98"/>
        <v>Salida</v>
      </c>
    </row>
    <row r="3014" spans="1:11" x14ac:dyDescent="0.25">
      <c r="A3014" s="14">
        <v>3013</v>
      </c>
      <c r="B3014" s="14" t="e">
        <f>VLOOKUP('Ctrl+V'!#REF!,Data!$A$1:$B$200,2,0)</f>
        <v>#REF!</v>
      </c>
      <c r="C3014" s="19" t="e">
        <f>'Ctrl+V'!#REF!</f>
        <v>#REF!</v>
      </c>
      <c r="D3014" s="20" t="e">
        <f>'Ctrl+V'!#REF!</f>
        <v>#REF!</v>
      </c>
      <c r="E3014" s="14" t="e">
        <f>'Ctrl+V'!#REF!</f>
        <v>#REF!</v>
      </c>
      <c r="F3014" s="14" t="e">
        <f t="shared" si="97"/>
        <v>#REF!</v>
      </c>
      <c r="G3014" s="14" t="e">
        <f>VLOOKUP(F3014,'Time Chart'!$A$1:$D$25,4,0)</f>
        <v>#REF!</v>
      </c>
      <c r="H3014" s="21" t="e">
        <f>'Ctrl+V'!#REF!</f>
        <v>#REF!</v>
      </c>
      <c r="K3014" s="14" t="str">
        <f t="shared" si="98"/>
        <v>Salida</v>
      </c>
    </row>
    <row r="3015" spans="1:11" x14ac:dyDescent="0.25">
      <c r="A3015" s="14">
        <v>3014</v>
      </c>
      <c r="B3015" s="14" t="e">
        <f>VLOOKUP('Ctrl+V'!#REF!,Data!$A$1:$B$200,2,0)</f>
        <v>#REF!</v>
      </c>
      <c r="C3015" s="19" t="e">
        <f>'Ctrl+V'!#REF!</f>
        <v>#REF!</v>
      </c>
      <c r="D3015" s="20" t="e">
        <f>'Ctrl+V'!#REF!</f>
        <v>#REF!</v>
      </c>
      <c r="E3015" s="14" t="e">
        <f>'Ctrl+V'!#REF!</f>
        <v>#REF!</v>
      </c>
      <c r="F3015" s="14" t="e">
        <f t="shared" si="97"/>
        <v>#REF!</v>
      </c>
      <c r="G3015" s="14" t="e">
        <f>VLOOKUP(F3015,'Time Chart'!$A$1:$D$25,4,0)</f>
        <v>#REF!</v>
      </c>
      <c r="H3015" s="21" t="e">
        <f>'Ctrl+V'!#REF!</f>
        <v>#REF!</v>
      </c>
      <c r="K3015" s="14" t="str">
        <f t="shared" si="98"/>
        <v>Salida</v>
      </c>
    </row>
    <row r="3016" spans="1:11" x14ac:dyDescent="0.25">
      <c r="A3016" s="14">
        <v>3015</v>
      </c>
      <c r="B3016" s="14" t="e">
        <f>VLOOKUP('Ctrl+V'!#REF!,Data!$A$1:$B$200,2,0)</f>
        <v>#REF!</v>
      </c>
      <c r="C3016" s="19" t="e">
        <f>'Ctrl+V'!#REF!</f>
        <v>#REF!</v>
      </c>
      <c r="D3016" s="20" t="e">
        <f>'Ctrl+V'!#REF!</f>
        <v>#REF!</v>
      </c>
      <c r="E3016" s="14" t="e">
        <f>'Ctrl+V'!#REF!</f>
        <v>#REF!</v>
      </c>
      <c r="F3016" s="14" t="e">
        <f t="shared" si="97"/>
        <v>#REF!</v>
      </c>
      <c r="G3016" s="14" t="e">
        <f>VLOOKUP(F3016,'Time Chart'!$A$1:$D$25,4,0)</f>
        <v>#REF!</v>
      </c>
      <c r="H3016" s="21" t="e">
        <f>'Ctrl+V'!#REF!</f>
        <v>#REF!</v>
      </c>
      <c r="K3016" s="14" t="str">
        <f t="shared" si="98"/>
        <v>Salida</v>
      </c>
    </row>
    <row r="3017" spans="1:11" x14ac:dyDescent="0.25">
      <c r="A3017" s="14">
        <v>3016</v>
      </c>
      <c r="B3017" s="14" t="e">
        <f>VLOOKUP('Ctrl+V'!#REF!,Data!$A$1:$B$200,2,0)</f>
        <v>#REF!</v>
      </c>
      <c r="C3017" s="19" t="e">
        <f>'Ctrl+V'!#REF!</f>
        <v>#REF!</v>
      </c>
      <c r="D3017" s="20" t="e">
        <f>'Ctrl+V'!#REF!</f>
        <v>#REF!</v>
      </c>
      <c r="E3017" s="14" t="e">
        <f>'Ctrl+V'!#REF!</f>
        <v>#REF!</v>
      </c>
      <c r="F3017" s="14" t="e">
        <f t="shared" si="97"/>
        <v>#REF!</v>
      </c>
      <c r="G3017" s="14" t="e">
        <f>VLOOKUP(F3017,'Time Chart'!$A$1:$D$25,4,0)</f>
        <v>#REF!</v>
      </c>
      <c r="H3017" s="21" t="e">
        <f>'Ctrl+V'!#REF!</f>
        <v>#REF!</v>
      </c>
      <c r="K3017" s="14" t="str">
        <f t="shared" si="98"/>
        <v>Salida</v>
      </c>
    </row>
    <row r="3018" spans="1:11" x14ac:dyDescent="0.25">
      <c r="A3018" s="14">
        <v>3017</v>
      </c>
      <c r="B3018" s="14" t="e">
        <f>VLOOKUP('Ctrl+V'!#REF!,Data!$A$1:$B$200,2,0)</f>
        <v>#REF!</v>
      </c>
      <c r="C3018" s="19" t="e">
        <f>'Ctrl+V'!#REF!</f>
        <v>#REF!</v>
      </c>
      <c r="D3018" s="20" t="e">
        <f>'Ctrl+V'!#REF!</f>
        <v>#REF!</v>
      </c>
      <c r="E3018" s="14" t="e">
        <f>'Ctrl+V'!#REF!</f>
        <v>#REF!</v>
      </c>
      <c r="F3018" s="14" t="e">
        <f t="shared" si="97"/>
        <v>#REF!</v>
      </c>
      <c r="G3018" s="14" t="e">
        <f>VLOOKUP(F3018,'Time Chart'!$A$1:$D$25,4,0)</f>
        <v>#REF!</v>
      </c>
      <c r="H3018" s="21" t="e">
        <f>'Ctrl+V'!#REF!</f>
        <v>#REF!</v>
      </c>
      <c r="K3018" s="14" t="str">
        <f t="shared" si="98"/>
        <v>Salida</v>
      </c>
    </row>
    <row r="3019" spans="1:11" x14ac:dyDescent="0.25">
      <c r="A3019" s="14">
        <v>3018</v>
      </c>
      <c r="B3019" s="14" t="e">
        <f>VLOOKUP('Ctrl+V'!#REF!,Data!$A$1:$B$200,2,0)</f>
        <v>#REF!</v>
      </c>
      <c r="C3019" s="19" t="e">
        <f>'Ctrl+V'!#REF!</f>
        <v>#REF!</v>
      </c>
      <c r="D3019" s="20" t="e">
        <f>'Ctrl+V'!#REF!</f>
        <v>#REF!</v>
      </c>
      <c r="E3019" s="14" t="e">
        <f>'Ctrl+V'!#REF!</f>
        <v>#REF!</v>
      </c>
      <c r="F3019" s="14" t="e">
        <f t="shared" si="97"/>
        <v>#REF!</v>
      </c>
      <c r="G3019" s="14" t="e">
        <f>VLOOKUP(F3019,'Time Chart'!$A$1:$D$25,4,0)</f>
        <v>#REF!</v>
      </c>
      <c r="H3019" s="21" t="e">
        <f>'Ctrl+V'!#REF!</f>
        <v>#REF!</v>
      </c>
      <c r="K3019" s="14" t="str">
        <f t="shared" si="98"/>
        <v>Salida</v>
      </c>
    </row>
    <row r="3020" spans="1:11" x14ac:dyDescent="0.25">
      <c r="A3020" s="14">
        <v>3019</v>
      </c>
      <c r="B3020" s="14" t="e">
        <f>VLOOKUP('Ctrl+V'!#REF!,Data!$A$1:$B$200,2,0)</f>
        <v>#REF!</v>
      </c>
      <c r="C3020" s="19" t="e">
        <f>'Ctrl+V'!#REF!</f>
        <v>#REF!</v>
      </c>
      <c r="D3020" s="20" t="e">
        <f>'Ctrl+V'!#REF!</f>
        <v>#REF!</v>
      </c>
      <c r="E3020" s="14" t="e">
        <f>'Ctrl+V'!#REF!</f>
        <v>#REF!</v>
      </c>
      <c r="F3020" s="14" t="e">
        <f t="shared" si="97"/>
        <v>#REF!</v>
      </c>
      <c r="G3020" s="14" t="e">
        <f>VLOOKUP(F3020,'Time Chart'!$A$1:$D$25,4,0)</f>
        <v>#REF!</v>
      </c>
      <c r="H3020" s="21" t="e">
        <f>'Ctrl+V'!#REF!</f>
        <v>#REF!</v>
      </c>
      <c r="K3020" s="14" t="str">
        <f t="shared" si="98"/>
        <v>Salida</v>
      </c>
    </row>
    <row r="3021" spans="1:11" x14ac:dyDescent="0.25">
      <c r="A3021" s="14">
        <v>3020</v>
      </c>
      <c r="B3021" s="14" t="e">
        <f>VLOOKUP('Ctrl+V'!#REF!,Data!$A$1:$B$200,2,0)</f>
        <v>#REF!</v>
      </c>
      <c r="C3021" s="19" t="e">
        <f>'Ctrl+V'!#REF!</f>
        <v>#REF!</v>
      </c>
      <c r="D3021" s="20" t="e">
        <f>'Ctrl+V'!#REF!</f>
        <v>#REF!</v>
      </c>
      <c r="E3021" s="14" t="e">
        <f>'Ctrl+V'!#REF!</f>
        <v>#REF!</v>
      </c>
      <c r="F3021" s="14" t="e">
        <f t="shared" si="97"/>
        <v>#REF!</v>
      </c>
      <c r="G3021" s="14" t="e">
        <f>VLOOKUP(F3021,'Time Chart'!$A$1:$D$25,4,0)</f>
        <v>#REF!</v>
      </c>
      <c r="H3021" s="21" t="e">
        <f>'Ctrl+V'!#REF!</f>
        <v>#REF!</v>
      </c>
      <c r="K3021" s="14" t="str">
        <f t="shared" si="98"/>
        <v>Salida</v>
      </c>
    </row>
    <row r="3022" spans="1:11" x14ac:dyDescent="0.25">
      <c r="A3022" s="14">
        <v>3021</v>
      </c>
      <c r="B3022" s="14" t="e">
        <f>VLOOKUP('Ctrl+V'!#REF!,Data!$A$1:$B$200,2,0)</f>
        <v>#REF!</v>
      </c>
      <c r="C3022" s="19" t="e">
        <f>'Ctrl+V'!#REF!</f>
        <v>#REF!</v>
      </c>
      <c r="D3022" s="20" t="e">
        <f>'Ctrl+V'!#REF!</f>
        <v>#REF!</v>
      </c>
      <c r="E3022" s="14" t="e">
        <f>'Ctrl+V'!#REF!</f>
        <v>#REF!</v>
      </c>
      <c r="F3022" s="14" t="e">
        <f t="shared" si="97"/>
        <v>#REF!</v>
      </c>
      <c r="G3022" s="14" t="e">
        <f>VLOOKUP(F3022,'Time Chart'!$A$1:$D$25,4,0)</f>
        <v>#REF!</v>
      </c>
      <c r="H3022" s="21" t="e">
        <f>'Ctrl+V'!#REF!</f>
        <v>#REF!</v>
      </c>
      <c r="K3022" s="14" t="str">
        <f t="shared" si="98"/>
        <v>Salida</v>
      </c>
    </row>
    <row r="3023" spans="1:11" x14ac:dyDescent="0.25">
      <c r="A3023" s="14">
        <v>3022</v>
      </c>
      <c r="B3023" s="14" t="e">
        <f>VLOOKUP('Ctrl+V'!#REF!,Data!$A$1:$B$200,2,0)</f>
        <v>#REF!</v>
      </c>
      <c r="C3023" s="19" t="e">
        <f>'Ctrl+V'!#REF!</f>
        <v>#REF!</v>
      </c>
      <c r="D3023" s="20" t="e">
        <f>'Ctrl+V'!#REF!</f>
        <v>#REF!</v>
      </c>
      <c r="E3023" s="14" t="e">
        <f>'Ctrl+V'!#REF!</f>
        <v>#REF!</v>
      </c>
      <c r="F3023" s="14" t="e">
        <f t="shared" si="97"/>
        <v>#REF!</v>
      </c>
      <c r="G3023" s="14" t="e">
        <f>VLOOKUP(F3023,'Time Chart'!$A$1:$D$25,4,0)</f>
        <v>#REF!</v>
      </c>
      <c r="H3023" s="21" t="e">
        <f>'Ctrl+V'!#REF!</f>
        <v>#REF!</v>
      </c>
      <c r="K3023" s="14" t="str">
        <f t="shared" si="98"/>
        <v>Salida</v>
      </c>
    </row>
    <row r="3024" spans="1:11" x14ac:dyDescent="0.25">
      <c r="A3024" s="14">
        <v>3023</v>
      </c>
      <c r="B3024" s="14" t="e">
        <f>VLOOKUP('Ctrl+V'!#REF!,Data!$A$1:$B$200,2,0)</f>
        <v>#REF!</v>
      </c>
      <c r="C3024" s="19" t="e">
        <f>'Ctrl+V'!#REF!</f>
        <v>#REF!</v>
      </c>
      <c r="D3024" s="20" t="e">
        <f>'Ctrl+V'!#REF!</f>
        <v>#REF!</v>
      </c>
      <c r="E3024" s="14" t="e">
        <f>'Ctrl+V'!#REF!</f>
        <v>#REF!</v>
      </c>
      <c r="F3024" s="14" t="e">
        <f t="shared" si="97"/>
        <v>#REF!</v>
      </c>
      <c r="G3024" s="14" t="e">
        <f>VLOOKUP(F3024,'Time Chart'!$A$1:$D$25,4,0)</f>
        <v>#REF!</v>
      </c>
      <c r="H3024" s="21" t="e">
        <f>'Ctrl+V'!#REF!</f>
        <v>#REF!</v>
      </c>
      <c r="K3024" s="14" t="str">
        <f t="shared" si="98"/>
        <v>Salida</v>
      </c>
    </row>
    <row r="3025" spans="1:11" x14ac:dyDescent="0.25">
      <c r="A3025" s="14">
        <v>3024</v>
      </c>
      <c r="B3025" s="14" t="e">
        <f>VLOOKUP('Ctrl+V'!#REF!,Data!$A$1:$B$200,2,0)</f>
        <v>#REF!</v>
      </c>
      <c r="C3025" s="19" t="e">
        <f>'Ctrl+V'!#REF!</f>
        <v>#REF!</v>
      </c>
      <c r="D3025" s="20" t="e">
        <f>'Ctrl+V'!#REF!</f>
        <v>#REF!</v>
      </c>
      <c r="E3025" s="14" t="e">
        <f>'Ctrl+V'!#REF!</f>
        <v>#REF!</v>
      </c>
      <c r="F3025" s="14" t="e">
        <f t="shared" si="97"/>
        <v>#REF!</v>
      </c>
      <c r="G3025" s="14" t="e">
        <f>VLOOKUP(F3025,'Time Chart'!$A$1:$D$25,4,0)</f>
        <v>#REF!</v>
      </c>
      <c r="H3025" s="21" t="e">
        <f>'Ctrl+V'!#REF!</f>
        <v>#REF!</v>
      </c>
      <c r="K3025" s="14" t="str">
        <f t="shared" si="98"/>
        <v>Salida</v>
      </c>
    </row>
    <row r="3026" spans="1:11" x14ac:dyDescent="0.25">
      <c r="A3026" s="14">
        <v>3025</v>
      </c>
      <c r="B3026" s="14" t="e">
        <f>VLOOKUP('Ctrl+V'!#REF!,Data!$A$1:$B$200,2,0)</f>
        <v>#REF!</v>
      </c>
      <c r="C3026" s="19" t="e">
        <f>'Ctrl+V'!#REF!</f>
        <v>#REF!</v>
      </c>
      <c r="D3026" s="20" t="e">
        <f>'Ctrl+V'!#REF!</f>
        <v>#REF!</v>
      </c>
      <c r="E3026" s="14" t="e">
        <f>'Ctrl+V'!#REF!</f>
        <v>#REF!</v>
      </c>
      <c r="F3026" s="14" t="e">
        <f t="shared" si="97"/>
        <v>#REF!</v>
      </c>
      <c r="G3026" s="14" t="e">
        <f>VLOOKUP(F3026,'Time Chart'!$A$1:$D$25,4,0)</f>
        <v>#REF!</v>
      </c>
      <c r="H3026" s="21" t="e">
        <f>'Ctrl+V'!#REF!</f>
        <v>#REF!</v>
      </c>
      <c r="K3026" s="14" t="str">
        <f t="shared" si="98"/>
        <v>Salida</v>
      </c>
    </row>
    <row r="3027" spans="1:11" x14ac:dyDescent="0.25">
      <c r="A3027" s="14">
        <v>3026</v>
      </c>
      <c r="B3027" s="14" t="e">
        <f>VLOOKUP('Ctrl+V'!#REF!,Data!$A$1:$B$200,2,0)</f>
        <v>#REF!</v>
      </c>
      <c r="C3027" s="19" t="e">
        <f>'Ctrl+V'!#REF!</f>
        <v>#REF!</v>
      </c>
      <c r="D3027" s="20" t="e">
        <f>'Ctrl+V'!#REF!</f>
        <v>#REF!</v>
      </c>
      <c r="E3027" s="14" t="e">
        <f>'Ctrl+V'!#REF!</f>
        <v>#REF!</v>
      </c>
      <c r="F3027" s="14" t="e">
        <f t="shared" si="97"/>
        <v>#REF!</v>
      </c>
      <c r="G3027" s="14" t="e">
        <f>VLOOKUP(F3027,'Time Chart'!$A$1:$D$25,4,0)</f>
        <v>#REF!</v>
      </c>
      <c r="H3027" s="21" t="e">
        <f>'Ctrl+V'!#REF!</f>
        <v>#REF!</v>
      </c>
      <c r="K3027" s="14" t="str">
        <f t="shared" si="98"/>
        <v>Salida</v>
      </c>
    </row>
    <row r="3028" spans="1:11" x14ac:dyDescent="0.25">
      <c r="A3028" s="14">
        <v>3027</v>
      </c>
      <c r="B3028" s="14" t="e">
        <f>VLOOKUP('Ctrl+V'!#REF!,Data!$A$1:$B$200,2,0)</f>
        <v>#REF!</v>
      </c>
      <c r="C3028" s="19" t="e">
        <f>'Ctrl+V'!#REF!</f>
        <v>#REF!</v>
      </c>
      <c r="D3028" s="20" t="e">
        <f>'Ctrl+V'!#REF!</f>
        <v>#REF!</v>
      </c>
      <c r="E3028" s="14" t="e">
        <f>'Ctrl+V'!#REF!</f>
        <v>#REF!</v>
      </c>
      <c r="F3028" s="14" t="e">
        <f t="shared" si="97"/>
        <v>#REF!</v>
      </c>
      <c r="G3028" s="14" t="e">
        <f>VLOOKUP(F3028,'Time Chart'!$A$1:$D$25,4,0)</f>
        <v>#REF!</v>
      </c>
      <c r="H3028" s="21" t="e">
        <f>'Ctrl+V'!#REF!</f>
        <v>#REF!</v>
      </c>
      <c r="K3028" s="14" t="str">
        <f t="shared" si="98"/>
        <v>Salida</v>
      </c>
    </row>
    <row r="3029" spans="1:11" x14ac:dyDescent="0.25">
      <c r="A3029" s="14">
        <v>3028</v>
      </c>
      <c r="B3029" s="14" t="e">
        <f>VLOOKUP('Ctrl+V'!#REF!,Data!$A$1:$B$200,2,0)</f>
        <v>#REF!</v>
      </c>
      <c r="C3029" s="19" t="e">
        <f>'Ctrl+V'!#REF!</f>
        <v>#REF!</v>
      </c>
      <c r="D3029" s="20" t="e">
        <f>'Ctrl+V'!#REF!</f>
        <v>#REF!</v>
      </c>
      <c r="E3029" s="14" t="e">
        <f>'Ctrl+V'!#REF!</f>
        <v>#REF!</v>
      </c>
      <c r="F3029" s="14" t="e">
        <f t="shared" si="97"/>
        <v>#REF!</v>
      </c>
      <c r="G3029" s="14" t="e">
        <f>VLOOKUP(F3029,'Time Chart'!$A$1:$D$25,4,0)</f>
        <v>#REF!</v>
      </c>
      <c r="H3029" s="21" t="e">
        <f>'Ctrl+V'!#REF!</f>
        <v>#REF!</v>
      </c>
      <c r="K3029" s="14" t="str">
        <f t="shared" si="98"/>
        <v>Salida</v>
      </c>
    </row>
    <row r="3030" spans="1:11" x14ac:dyDescent="0.25">
      <c r="A3030" s="14">
        <v>3029</v>
      </c>
      <c r="B3030" s="14" t="e">
        <f>VLOOKUP('Ctrl+V'!#REF!,Data!$A$1:$B$200,2,0)</f>
        <v>#REF!</v>
      </c>
      <c r="C3030" s="19" t="e">
        <f>'Ctrl+V'!#REF!</f>
        <v>#REF!</v>
      </c>
      <c r="D3030" s="20" t="e">
        <f>'Ctrl+V'!#REF!</f>
        <v>#REF!</v>
      </c>
      <c r="E3030" s="14" t="e">
        <f>'Ctrl+V'!#REF!</f>
        <v>#REF!</v>
      </c>
      <c r="F3030" s="14" t="e">
        <f t="shared" si="97"/>
        <v>#REF!</v>
      </c>
      <c r="G3030" s="14" t="e">
        <f>VLOOKUP(F3030,'Time Chart'!$A$1:$D$25,4,0)</f>
        <v>#REF!</v>
      </c>
      <c r="H3030" s="21" t="e">
        <f>'Ctrl+V'!#REF!</f>
        <v>#REF!</v>
      </c>
      <c r="K3030" s="14" t="str">
        <f t="shared" si="98"/>
        <v>Salida</v>
      </c>
    </row>
    <row r="3031" spans="1:11" x14ac:dyDescent="0.25">
      <c r="A3031" s="14">
        <v>3030</v>
      </c>
      <c r="B3031" s="14" t="e">
        <f>VLOOKUP('Ctrl+V'!#REF!,Data!$A$1:$B$200,2,0)</f>
        <v>#REF!</v>
      </c>
      <c r="C3031" s="19" t="e">
        <f>'Ctrl+V'!#REF!</f>
        <v>#REF!</v>
      </c>
      <c r="D3031" s="20" t="e">
        <f>'Ctrl+V'!#REF!</f>
        <v>#REF!</v>
      </c>
      <c r="E3031" s="14" t="e">
        <f>'Ctrl+V'!#REF!</f>
        <v>#REF!</v>
      </c>
      <c r="F3031" s="14" t="e">
        <f t="shared" si="97"/>
        <v>#REF!</v>
      </c>
      <c r="G3031" s="14" t="e">
        <f>VLOOKUP(F3031,'Time Chart'!$A$1:$D$25,4,0)</f>
        <v>#REF!</v>
      </c>
      <c r="H3031" s="21" t="e">
        <f>'Ctrl+V'!#REF!</f>
        <v>#REF!</v>
      </c>
      <c r="K3031" s="14" t="str">
        <f t="shared" si="98"/>
        <v>Salida</v>
      </c>
    </row>
    <row r="3032" spans="1:11" x14ac:dyDescent="0.25">
      <c r="A3032" s="14">
        <v>3031</v>
      </c>
      <c r="B3032" s="14" t="e">
        <f>VLOOKUP('Ctrl+V'!#REF!,Data!$A$1:$B$200,2,0)</f>
        <v>#REF!</v>
      </c>
      <c r="C3032" s="19" t="e">
        <f>'Ctrl+V'!#REF!</f>
        <v>#REF!</v>
      </c>
      <c r="D3032" s="20" t="e">
        <f>'Ctrl+V'!#REF!</f>
        <v>#REF!</v>
      </c>
      <c r="E3032" s="14" t="e">
        <f>'Ctrl+V'!#REF!</f>
        <v>#REF!</v>
      </c>
      <c r="F3032" s="14" t="e">
        <f t="shared" si="97"/>
        <v>#REF!</v>
      </c>
      <c r="G3032" s="14" t="e">
        <f>VLOOKUP(F3032,'Time Chart'!$A$1:$D$25,4,0)</f>
        <v>#REF!</v>
      </c>
      <c r="H3032" s="21" t="e">
        <f>'Ctrl+V'!#REF!</f>
        <v>#REF!</v>
      </c>
      <c r="K3032" s="14" t="str">
        <f t="shared" si="98"/>
        <v>Salida</v>
      </c>
    </row>
    <row r="3033" spans="1:11" x14ac:dyDescent="0.25">
      <c r="A3033" s="14">
        <v>3032</v>
      </c>
      <c r="B3033" s="14" t="e">
        <f>VLOOKUP('Ctrl+V'!#REF!,Data!$A$1:$B$200,2,0)</f>
        <v>#REF!</v>
      </c>
      <c r="C3033" s="19" t="e">
        <f>'Ctrl+V'!#REF!</f>
        <v>#REF!</v>
      </c>
      <c r="D3033" s="20" t="e">
        <f>'Ctrl+V'!#REF!</f>
        <v>#REF!</v>
      </c>
      <c r="E3033" s="14" t="e">
        <f>'Ctrl+V'!#REF!</f>
        <v>#REF!</v>
      </c>
      <c r="F3033" s="14" t="e">
        <f t="shared" si="97"/>
        <v>#REF!</v>
      </c>
      <c r="G3033" s="14" t="e">
        <f>VLOOKUP(F3033,'Time Chart'!$A$1:$D$25,4,0)</f>
        <v>#REF!</v>
      </c>
      <c r="H3033" s="21" t="e">
        <f>'Ctrl+V'!#REF!</f>
        <v>#REF!</v>
      </c>
      <c r="K3033" s="14" t="str">
        <f t="shared" si="98"/>
        <v>Salida</v>
      </c>
    </row>
    <row r="3034" spans="1:11" x14ac:dyDescent="0.25">
      <c r="A3034" s="14">
        <v>3033</v>
      </c>
      <c r="B3034" s="14" t="e">
        <f>VLOOKUP('Ctrl+V'!#REF!,Data!$A$1:$B$200,2,0)</f>
        <v>#REF!</v>
      </c>
      <c r="C3034" s="19" t="e">
        <f>'Ctrl+V'!#REF!</f>
        <v>#REF!</v>
      </c>
      <c r="D3034" s="20" t="e">
        <f>'Ctrl+V'!#REF!</f>
        <v>#REF!</v>
      </c>
      <c r="E3034" s="14" t="e">
        <f>'Ctrl+V'!#REF!</f>
        <v>#REF!</v>
      </c>
      <c r="F3034" s="14" t="e">
        <f t="shared" si="97"/>
        <v>#REF!</v>
      </c>
      <c r="G3034" s="14" t="e">
        <f>VLOOKUP(F3034,'Time Chart'!$A$1:$D$25,4,0)</f>
        <v>#REF!</v>
      </c>
      <c r="H3034" s="21" t="e">
        <f>'Ctrl+V'!#REF!</f>
        <v>#REF!</v>
      </c>
      <c r="K3034" s="14" t="str">
        <f t="shared" si="98"/>
        <v>Salida</v>
      </c>
    </row>
    <row r="3035" spans="1:11" x14ac:dyDescent="0.25">
      <c r="A3035" s="14">
        <v>3034</v>
      </c>
      <c r="B3035" s="14" t="e">
        <f>VLOOKUP('Ctrl+V'!#REF!,Data!$A$1:$B$200,2,0)</f>
        <v>#REF!</v>
      </c>
      <c r="C3035" s="19" t="e">
        <f>'Ctrl+V'!#REF!</f>
        <v>#REF!</v>
      </c>
      <c r="D3035" s="20" t="e">
        <f>'Ctrl+V'!#REF!</f>
        <v>#REF!</v>
      </c>
      <c r="E3035" s="14" t="e">
        <f>'Ctrl+V'!#REF!</f>
        <v>#REF!</v>
      </c>
      <c r="F3035" s="14" t="e">
        <f t="shared" si="97"/>
        <v>#REF!</v>
      </c>
      <c r="G3035" s="14" t="e">
        <f>VLOOKUP(F3035,'Time Chart'!$A$1:$D$25,4,0)</f>
        <v>#REF!</v>
      </c>
      <c r="H3035" s="21" t="e">
        <f>'Ctrl+V'!#REF!</f>
        <v>#REF!</v>
      </c>
      <c r="K3035" s="14" t="str">
        <f t="shared" si="98"/>
        <v>Salida</v>
      </c>
    </row>
    <row r="3036" spans="1:11" x14ac:dyDescent="0.25">
      <c r="A3036" s="14">
        <v>3035</v>
      </c>
      <c r="B3036" s="14" t="e">
        <f>VLOOKUP('Ctrl+V'!#REF!,Data!$A$1:$B$200,2,0)</f>
        <v>#REF!</v>
      </c>
      <c r="C3036" s="19" t="e">
        <f>'Ctrl+V'!#REF!</f>
        <v>#REF!</v>
      </c>
      <c r="D3036" s="20" t="e">
        <f>'Ctrl+V'!#REF!</f>
        <v>#REF!</v>
      </c>
      <c r="E3036" s="14" t="e">
        <f>'Ctrl+V'!#REF!</f>
        <v>#REF!</v>
      </c>
      <c r="F3036" s="14" t="e">
        <f t="shared" si="97"/>
        <v>#REF!</v>
      </c>
      <c r="G3036" s="14" t="e">
        <f>VLOOKUP(F3036,'Time Chart'!$A$1:$D$25,4,0)</f>
        <v>#REF!</v>
      </c>
      <c r="H3036" s="21" t="e">
        <f>'Ctrl+V'!#REF!</f>
        <v>#REF!</v>
      </c>
      <c r="K3036" s="14" t="str">
        <f t="shared" si="98"/>
        <v>Salida</v>
      </c>
    </row>
    <row r="3037" spans="1:11" x14ac:dyDescent="0.25">
      <c r="A3037" s="14">
        <v>3036</v>
      </c>
      <c r="B3037" s="14" t="e">
        <f>VLOOKUP('Ctrl+V'!#REF!,Data!$A$1:$B$200,2,0)</f>
        <v>#REF!</v>
      </c>
      <c r="C3037" s="19" t="e">
        <f>'Ctrl+V'!#REF!</f>
        <v>#REF!</v>
      </c>
      <c r="D3037" s="20" t="e">
        <f>'Ctrl+V'!#REF!</f>
        <v>#REF!</v>
      </c>
      <c r="E3037" s="14" t="e">
        <f>'Ctrl+V'!#REF!</f>
        <v>#REF!</v>
      </c>
      <c r="F3037" s="14" t="e">
        <f t="shared" si="97"/>
        <v>#REF!</v>
      </c>
      <c r="G3037" s="14" t="e">
        <f>VLOOKUP(F3037,'Time Chart'!$A$1:$D$25,4,0)</f>
        <v>#REF!</v>
      </c>
      <c r="H3037" s="21" t="e">
        <f>'Ctrl+V'!#REF!</f>
        <v>#REF!</v>
      </c>
      <c r="K3037" s="14" t="str">
        <f t="shared" si="98"/>
        <v>Salida</v>
      </c>
    </row>
    <row r="3038" spans="1:11" x14ac:dyDescent="0.25">
      <c r="A3038" s="14">
        <v>3037</v>
      </c>
      <c r="B3038" s="14" t="e">
        <f>VLOOKUP('Ctrl+V'!#REF!,Data!$A$1:$B$200,2,0)</f>
        <v>#REF!</v>
      </c>
      <c r="C3038" s="19" t="e">
        <f>'Ctrl+V'!#REF!</f>
        <v>#REF!</v>
      </c>
      <c r="D3038" s="20" t="e">
        <f>'Ctrl+V'!#REF!</f>
        <v>#REF!</v>
      </c>
      <c r="E3038" s="14" t="e">
        <f>'Ctrl+V'!#REF!</f>
        <v>#REF!</v>
      </c>
      <c r="F3038" s="14" t="e">
        <f t="shared" si="97"/>
        <v>#REF!</v>
      </c>
      <c r="G3038" s="14" t="e">
        <f>VLOOKUP(F3038,'Time Chart'!$A$1:$D$25,4,0)</f>
        <v>#REF!</v>
      </c>
      <c r="H3038" s="21" t="e">
        <f>'Ctrl+V'!#REF!</f>
        <v>#REF!</v>
      </c>
      <c r="K3038" s="14" t="str">
        <f t="shared" si="98"/>
        <v>Salida</v>
      </c>
    </row>
    <row r="3039" spans="1:11" x14ac:dyDescent="0.25">
      <c r="A3039" s="14">
        <v>3038</v>
      </c>
      <c r="B3039" s="14" t="e">
        <f>VLOOKUP('Ctrl+V'!#REF!,Data!$A$1:$B$200,2,0)</f>
        <v>#REF!</v>
      </c>
      <c r="C3039" s="19" t="e">
        <f>'Ctrl+V'!#REF!</f>
        <v>#REF!</v>
      </c>
      <c r="D3039" s="20" t="e">
        <f>'Ctrl+V'!#REF!</f>
        <v>#REF!</v>
      </c>
      <c r="E3039" s="14" t="e">
        <f>'Ctrl+V'!#REF!</f>
        <v>#REF!</v>
      </c>
      <c r="F3039" s="14" t="e">
        <f t="shared" si="97"/>
        <v>#REF!</v>
      </c>
      <c r="G3039" s="14" t="e">
        <f>VLOOKUP(F3039,'Time Chart'!$A$1:$D$25,4,0)</f>
        <v>#REF!</v>
      </c>
      <c r="H3039" s="21" t="e">
        <f>'Ctrl+V'!#REF!</f>
        <v>#REF!</v>
      </c>
      <c r="K3039" s="14" t="str">
        <f t="shared" si="98"/>
        <v>Salida</v>
      </c>
    </row>
    <row r="3040" spans="1:11" x14ac:dyDescent="0.25">
      <c r="A3040" s="14">
        <v>3039</v>
      </c>
      <c r="B3040" s="14" t="e">
        <f>VLOOKUP('Ctrl+V'!#REF!,Data!$A$1:$B$200,2,0)</f>
        <v>#REF!</v>
      </c>
      <c r="C3040" s="19" t="e">
        <f>'Ctrl+V'!#REF!</f>
        <v>#REF!</v>
      </c>
      <c r="D3040" s="20" t="e">
        <f>'Ctrl+V'!#REF!</f>
        <v>#REF!</v>
      </c>
      <c r="E3040" s="14" t="e">
        <f>'Ctrl+V'!#REF!</f>
        <v>#REF!</v>
      </c>
      <c r="F3040" s="14" t="e">
        <f t="shared" si="97"/>
        <v>#REF!</v>
      </c>
      <c r="G3040" s="14" t="e">
        <f>VLOOKUP(F3040,'Time Chart'!$A$1:$D$25,4,0)</f>
        <v>#REF!</v>
      </c>
      <c r="H3040" s="21" t="e">
        <f>'Ctrl+V'!#REF!</f>
        <v>#REF!</v>
      </c>
      <c r="K3040" s="14" t="str">
        <f t="shared" si="98"/>
        <v>Salida</v>
      </c>
    </row>
    <row r="3041" spans="1:11" x14ac:dyDescent="0.25">
      <c r="A3041" s="14">
        <v>3040</v>
      </c>
      <c r="B3041" s="14" t="e">
        <f>VLOOKUP('Ctrl+V'!#REF!,Data!$A$1:$B$200,2,0)</f>
        <v>#REF!</v>
      </c>
      <c r="C3041" s="19" t="e">
        <f>'Ctrl+V'!#REF!</f>
        <v>#REF!</v>
      </c>
      <c r="D3041" s="20" t="e">
        <f>'Ctrl+V'!#REF!</f>
        <v>#REF!</v>
      </c>
      <c r="E3041" s="14" t="e">
        <f>'Ctrl+V'!#REF!</f>
        <v>#REF!</v>
      </c>
      <c r="F3041" s="14" t="e">
        <f t="shared" si="97"/>
        <v>#REF!</v>
      </c>
      <c r="G3041" s="14" t="e">
        <f>VLOOKUP(F3041,'Time Chart'!$A$1:$D$25,4,0)</f>
        <v>#REF!</v>
      </c>
      <c r="H3041" s="21" t="e">
        <f>'Ctrl+V'!#REF!</f>
        <v>#REF!</v>
      </c>
      <c r="K3041" s="14" t="str">
        <f t="shared" si="98"/>
        <v>Salida</v>
      </c>
    </row>
    <row r="3042" spans="1:11" x14ac:dyDescent="0.25">
      <c r="A3042" s="14">
        <v>3041</v>
      </c>
      <c r="B3042" s="14" t="e">
        <f>VLOOKUP('Ctrl+V'!#REF!,Data!$A$1:$B$200,2,0)</f>
        <v>#REF!</v>
      </c>
      <c r="C3042" s="19" t="e">
        <f>'Ctrl+V'!#REF!</f>
        <v>#REF!</v>
      </c>
      <c r="D3042" s="20" t="e">
        <f>'Ctrl+V'!#REF!</f>
        <v>#REF!</v>
      </c>
      <c r="E3042" s="14" t="e">
        <f>'Ctrl+V'!#REF!</f>
        <v>#REF!</v>
      </c>
      <c r="F3042" s="14" t="e">
        <f t="shared" si="97"/>
        <v>#REF!</v>
      </c>
      <c r="G3042" s="14" t="e">
        <f>VLOOKUP(F3042,'Time Chart'!$A$1:$D$25,4,0)</f>
        <v>#REF!</v>
      </c>
      <c r="H3042" s="21" t="e">
        <f>'Ctrl+V'!#REF!</f>
        <v>#REF!</v>
      </c>
      <c r="K3042" s="14" t="str">
        <f t="shared" si="98"/>
        <v>Salida</v>
      </c>
    </row>
    <row r="3043" spans="1:11" x14ac:dyDescent="0.25">
      <c r="A3043" s="14">
        <v>3042</v>
      </c>
      <c r="B3043" s="14" t="e">
        <f>VLOOKUP('Ctrl+V'!#REF!,Data!$A$1:$B$200,2,0)</f>
        <v>#REF!</v>
      </c>
      <c r="C3043" s="19" t="e">
        <f>'Ctrl+V'!#REF!</f>
        <v>#REF!</v>
      </c>
      <c r="D3043" s="20" t="e">
        <f>'Ctrl+V'!#REF!</f>
        <v>#REF!</v>
      </c>
      <c r="E3043" s="14" t="e">
        <f>'Ctrl+V'!#REF!</f>
        <v>#REF!</v>
      </c>
      <c r="F3043" s="14" t="e">
        <f t="shared" si="97"/>
        <v>#REF!</v>
      </c>
      <c r="G3043" s="14" t="e">
        <f>VLOOKUP(F3043,'Time Chart'!$A$1:$D$25,4,0)</f>
        <v>#REF!</v>
      </c>
      <c r="H3043" s="21" t="e">
        <f>'Ctrl+V'!#REF!</f>
        <v>#REF!</v>
      </c>
      <c r="K3043" s="14" t="str">
        <f t="shared" si="98"/>
        <v>Salida</v>
      </c>
    </row>
    <row r="3044" spans="1:11" x14ac:dyDescent="0.25">
      <c r="A3044" s="14">
        <v>3043</v>
      </c>
      <c r="B3044" s="14" t="e">
        <f>VLOOKUP('Ctrl+V'!#REF!,Data!$A$1:$B$200,2,0)</f>
        <v>#REF!</v>
      </c>
      <c r="C3044" s="19" t="e">
        <f>'Ctrl+V'!#REF!</f>
        <v>#REF!</v>
      </c>
      <c r="D3044" s="20" t="e">
        <f>'Ctrl+V'!#REF!</f>
        <v>#REF!</v>
      </c>
      <c r="E3044" s="14" t="e">
        <f>'Ctrl+V'!#REF!</f>
        <v>#REF!</v>
      </c>
      <c r="F3044" s="14" t="e">
        <f t="shared" si="97"/>
        <v>#REF!</v>
      </c>
      <c r="G3044" s="14" t="e">
        <f>VLOOKUP(F3044,'Time Chart'!$A$1:$D$25,4,0)</f>
        <v>#REF!</v>
      </c>
      <c r="H3044" s="21" t="e">
        <f>'Ctrl+V'!#REF!</f>
        <v>#REF!</v>
      </c>
      <c r="K3044" s="14" t="str">
        <f t="shared" si="98"/>
        <v>Salida</v>
      </c>
    </row>
    <row r="3045" spans="1:11" x14ac:dyDescent="0.25">
      <c r="A3045" s="14">
        <v>3044</v>
      </c>
      <c r="B3045" s="14" t="e">
        <f>VLOOKUP('Ctrl+V'!#REF!,Data!$A$1:$B$200,2,0)</f>
        <v>#REF!</v>
      </c>
      <c r="C3045" s="19" t="e">
        <f>'Ctrl+V'!#REF!</f>
        <v>#REF!</v>
      </c>
      <c r="D3045" s="20" t="e">
        <f>'Ctrl+V'!#REF!</f>
        <v>#REF!</v>
      </c>
      <c r="E3045" s="14" t="e">
        <f>'Ctrl+V'!#REF!</f>
        <v>#REF!</v>
      </c>
      <c r="F3045" s="14" t="e">
        <f t="shared" si="97"/>
        <v>#REF!</v>
      </c>
      <c r="G3045" s="14" t="e">
        <f>VLOOKUP(F3045,'Time Chart'!$A$1:$D$25,4,0)</f>
        <v>#REF!</v>
      </c>
      <c r="H3045" s="21" t="e">
        <f>'Ctrl+V'!#REF!</f>
        <v>#REF!</v>
      </c>
      <c r="K3045" s="14" t="str">
        <f t="shared" si="98"/>
        <v>Salida</v>
      </c>
    </row>
    <row r="3046" spans="1:11" x14ac:dyDescent="0.25">
      <c r="A3046" s="14">
        <v>3045</v>
      </c>
      <c r="B3046" s="14" t="e">
        <f>VLOOKUP('Ctrl+V'!#REF!,Data!$A$1:$B$200,2,0)</f>
        <v>#REF!</v>
      </c>
      <c r="C3046" s="19" t="e">
        <f>'Ctrl+V'!#REF!</f>
        <v>#REF!</v>
      </c>
      <c r="D3046" s="20" t="e">
        <f>'Ctrl+V'!#REF!</f>
        <v>#REF!</v>
      </c>
      <c r="E3046" s="14" t="e">
        <f>'Ctrl+V'!#REF!</f>
        <v>#REF!</v>
      </c>
      <c r="F3046" s="14" t="e">
        <f t="shared" si="97"/>
        <v>#REF!</v>
      </c>
      <c r="G3046" s="14" t="e">
        <f>VLOOKUP(F3046,'Time Chart'!$A$1:$D$25,4,0)</f>
        <v>#REF!</v>
      </c>
      <c r="H3046" s="21" t="e">
        <f>'Ctrl+V'!#REF!</f>
        <v>#REF!</v>
      </c>
      <c r="K3046" s="14" t="str">
        <f t="shared" si="98"/>
        <v>Salida</v>
      </c>
    </row>
    <row r="3047" spans="1:11" x14ac:dyDescent="0.25">
      <c r="A3047" s="14">
        <v>3046</v>
      </c>
      <c r="B3047" s="14" t="e">
        <f>VLOOKUP('Ctrl+V'!#REF!,Data!$A$1:$B$200,2,0)</f>
        <v>#REF!</v>
      </c>
      <c r="C3047" s="19" t="e">
        <f>'Ctrl+V'!#REF!</f>
        <v>#REF!</v>
      </c>
      <c r="D3047" s="20" t="e">
        <f>'Ctrl+V'!#REF!</f>
        <v>#REF!</v>
      </c>
      <c r="E3047" s="14" t="e">
        <f>'Ctrl+V'!#REF!</f>
        <v>#REF!</v>
      </c>
      <c r="F3047" s="14" t="e">
        <f t="shared" si="97"/>
        <v>#REF!</v>
      </c>
      <c r="G3047" s="14" t="e">
        <f>VLOOKUP(F3047,'Time Chart'!$A$1:$D$25,4,0)</f>
        <v>#REF!</v>
      </c>
      <c r="H3047" s="21" t="e">
        <f>'Ctrl+V'!#REF!</f>
        <v>#REF!</v>
      </c>
      <c r="K3047" s="14" t="str">
        <f t="shared" si="98"/>
        <v>Salida</v>
      </c>
    </row>
    <row r="3048" spans="1:11" x14ac:dyDescent="0.25">
      <c r="A3048" s="14">
        <v>3047</v>
      </c>
      <c r="B3048" s="14" t="e">
        <f>VLOOKUP('Ctrl+V'!#REF!,Data!$A$1:$B$200,2,0)</f>
        <v>#REF!</v>
      </c>
      <c r="C3048" s="19" t="e">
        <f>'Ctrl+V'!#REF!</f>
        <v>#REF!</v>
      </c>
      <c r="D3048" s="20" t="e">
        <f>'Ctrl+V'!#REF!</f>
        <v>#REF!</v>
      </c>
      <c r="E3048" s="14" t="e">
        <f>'Ctrl+V'!#REF!</f>
        <v>#REF!</v>
      </c>
      <c r="F3048" s="14" t="e">
        <f t="shared" si="97"/>
        <v>#REF!</v>
      </c>
      <c r="G3048" s="14" t="e">
        <f>VLOOKUP(F3048,'Time Chart'!$A$1:$D$25,4,0)</f>
        <v>#REF!</v>
      </c>
      <c r="H3048" s="21" t="e">
        <f>'Ctrl+V'!#REF!</f>
        <v>#REF!</v>
      </c>
      <c r="K3048" s="14" t="str">
        <f t="shared" si="98"/>
        <v>Salida</v>
      </c>
    </row>
    <row r="3049" spans="1:11" x14ac:dyDescent="0.25">
      <c r="A3049" s="14">
        <v>3048</v>
      </c>
      <c r="B3049" s="14" t="e">
        <f>VLOOKUP('Ctrl+V'!#REF!,Data!$A$1:$B$200,2,0)</f>
        <v>#REF!</v>
      </c>
      <c r="C3049" s="19" t="e">
        <f>'Ctrl+V'!#REF!</f>
        <v>#REF!</v>
      </c>
      <c r="D3049" s="20" t="e">
        <f>'Ctrl+V'!#REF!</f>
        <v>#REF!</v>
      </c>
      <c r="E3049" s="14" t="e">
        <f>'Ctrl+V'!#REF!</f>
        <v>#REF!</v>
      </c>
      <c r="F3049" s="14" t="e">
        <f t="shared" si="97"/>
        <v>#REF!</v>
      </c>
      <c r="G3049" s="14" t="e">
        <f>VLOOKUP(F3049,'Time Chart'!$A$1:$D$25,4,0)</f>
        <v>#REF!</v>
      </c>
      <c r="H3049" s="21" t="e">
        <f>'Ctrl+V'!#REF!</f>
        <v>#REF!</v>
      </c>
      <c r="K3049" s="14" t="str">
        <f t="shared" si="98"/>
        <v>Salida</v>
      </c>
    </row>
    <row r="3050" spans="1:11" x14ac:dyDescent="0.25">
      <c r="A3050" s="14">
        <v>3049</v>
      </c>
      <c r="B3050" s="14" t="e">
        <f>VLOOKUP('Ctrl+V'!#REF!,Data!$A$1:$B$200,2,0)</f>
        <v>#REF!</v>
      </c>
      <c r="C3050" s="19" t="e">
        <f>'Ctrl+V'!#REF!</f>
        <v>#REF!</v>
      </c>
      <c r="D3050" s="20" t="e">
        <f>'Ctrl+V'!#REF!</f>
        <v>#REF!</v>
      </c>
      <c r="E3050" s="14" t="e">
        <f>'Ctrl+V'!#REF!</f>
        <v>#REF!</v>
      </c>
      <c r="F3050" s="14" t="e">
        <f t="shared" si="97"/>
        <v>#REF!</v>
      </c>
      <c r="G3050" s="14" t="e">
        <f>VLOOKUP(F3050,'Time Chart'!$A$1:$D$25,4,0)</f>
        <v>#REF!</v>
      </c>
      <c r="H3050" s="21" t="e">
        <f>'Ctrl+V'!#REF!</f>
        <v>#REF!</v>
      </c>
      <c r="K3050" s="14" t="str">
        <f t="shared" si="98"/>
        <v>Salida</v>
      </c>
    </row>
    <row r="3051" spans="1:11" x14ac:dyDescent="0.25">
      <c r="A3051" s="14">
        <v>3050</v>
      </c>
      <c r="B3051" s="14" t="e">
        <f>VLOOKUP('Ctrl+V'!#REF!,Data!$A$1:$B$200,2,0)</f>
        <v>#REF!</v>
      </c>
      <c r="C3051" s="19" t="e">
        <f>'Ctrl+V'!#REF!</f>
        <v>#REF!</v>
      </c>
      <c r="D3051" s="20" t="e">
        <f>'Ctrl+V'!#REF!</f>
        <v>#REF!</v>
      </c>
      <c r="E3051" s="14" t="e">
        <f>'Ctrl+V'!#REF!</f>
        <v>#REF!</v>
      </c>
      <c r="F3051" s="14" t="e">
        <f t="shared" si="97"/>
        <v>#REF!</v>
      </c>
      <c r="G3051" s="14" t="e">
        <f>VLOOKUP(F3051,'Time Chart'!$A$1:$D$25,4,0)</f>
        <v>#REF!</v>
      </c>
      <c r="H3051" s="21" t="e">
        <f>'Ctrl+V'!#REF!</f>
        <v>#REF!</v>
      </c>
      <c r="K3051" s="14" t="str">
        <f t="shared" si="98"/>
        <v>Salida</v>
      </c>
    </row>
    <row r="3052" spans="1:11" x14ac:dyDescent="0.25">
      <c r="A3052" s="14">
        <v>3051</v>
      </c>
      <c r="B3052" s="14" t="e">
        <f>VLOOKUP('Ctrl+V'!#REF!,Data!$A$1:$B$200,2,0)</f>
        <v>#REF!</v>
      </c>
      <c r="C3052" s="19" t="e">
        <f>'Ctrl+V'!#REF!</f>
        <v>#REF!</v>
      </c>
      <c r="D3052" s="20" t="e">
        <f>'Ctrl+V'!#REF!</f>
        <v>#REF!</v>
      </c>
      <c r="E3052" s="14" t="e">
        <f>'Ctrl+V'!#REF!</f>
        <v>#REF!</v>
      </c>
      <c r="F3052" s="14" t="e">
        <f t="shared" si="97"/>
        <v>#REF!</v>
      </c>
      <c r="G3052" s="14" t="e">
        <f>VLOOKUP(F3052,'Time Chart'!$A$1:$D$25,4,0)</f>
        <v>#REF!</v>
      </c>
      <c r="H3052" s="21" t="e">
        <f>'Ctrl+V'!#REF!</f>
        <v>#REF!</v>
      </c>
      <c r="K3052" s="14" t="str">
        <f t="shared" si="98"/>
        <v>Salida</v>
      </c>
    </row>
    <row r="3053" spans="1:11" x14ac:dyDescent="0.25">
      <c r="A3053" s="14">
        <v>3052</v>
      </c>
      <c r="B3053" s="14" t="e">
        <f>VLOOKUP('Ctrl+V'!#REF!,Data!$A$1:$B$200,2,0)</f>
        <v>#REF!</v>
      </c>
      <c r="C3053" s="19" t="e">
        <f>'Ctrl+V'!#REF!</f>
        <v>#REF!</v>
      </c>
      <c r="D3053" s="20" t="e">
        <f>'Ctrl+V'!#REF!</f>
        <v>#REF!</v>
      </c>
      <c r="E3053" s="14" t="e">
        <f>'Ctrl+V'!#REF!</f>
        <v>#REF!</v>
      </c>
      <c r="F3053" s="14" t="e">
        <f t="shared" si="97"/>
        <v>#REF!</v>
      </c>
      <c r="G3053" s="14" t="e">
        <f>VLOOKUP(F3053,'Time Chart'!$A$1:$D$25,4,0)</f>
        <v>#REF!</v>
      </c>
      <c r="H3053" s="21" t="e">
        <f>'Ctrl+V'!#REF!</f>
        <v>#REF!</v>
      </c>
      <c r="K3053" s="14" t="str">
        <f t="shared" si="98"/>
        <v>Salida</v>
      </c>
    </row>
    <row r="3054" spans="1:11" x14ac:dyDescent="0.25">
      <c r="A3054" s="14">
        <v>3053</v>
      </c>
      <c r="B3054" s="14" t="e">
        <f>VLOOKUP('Ctrl+V'!#REF!,Data!$A$1:$B$200,2,0)</f>
        <v>#REF!</v>
      </c>
      <c r="C3054" s="19" t="e">
        <f>'Ctrl+V'!#REF!</f>
        <v>#REF!</v>
      </c>
      <c r="D3054" s="20" t="e">
        <f>'Ctrl+V'!#REF!</f>
        <v>#REF!</v>
      </c>
      <c r="E3054" s="14" t="e">
        <f>'Ctrl+V'!#REF!</f>
        <v>#REF!</v>
      </c>
      <c r="F3054" s="14" t="e">
        <f t="shared" si="97"/>
        <v>#REF!</v>
      </c>
      <c r="G3054" s="14" t="e">
        <f>VLOOKUP(F3054,'Time Chart'!$A$1:$D$25,4,0)</f>
        <v>#REF!</v>
      </c>
      <c r="H3054" s="21" t="e">
        <f>'Ctrl+V'!#REF!</f>
        <v>#REF!</v>
      </c>
      <c r="K3054" s="14" t="str">
        <f t="shared" si="98"/>
        <v>Salida</v>
      </c>
    </row>
    <row r="3055" spans="1:11" x14ac:dyDescent="0.25">
      <c r="A3055" s="14">
        <v>3054</v>
      </c>
      <c r="B3055" s="14" t="e">
        <f>VLOOKUP('Ctrl+V'!#REF!,Data!$A$1:$B$200,2,0)</f>
        <v>#REF!</v>
      </c>
      <c r="C3055" s="19" t="e">
        <f>'Ctrl+V'!#REF!</f>
        <v>#REF!</v>
      </c>
      <c r="D3055" s="20" t="e">
        <f>'Ctrl+V'!#REF!</f>
        <v>#REF!</v>
      </c>
      <c r="E3055" s="14" t="e">
        <f>'Ctrl+V'!#REF!</f>
        <v>#REF!</v>
      </c>
      <c r="F3055" s="14" t="e">
        <f t="shared" si="97"/>
        <v>#REF!</v>
      </c>
      <c r="G3055" s="14" t="e">
        <f>VLOOKUP(F3055,'Time Chart'!$A$1:$D$25,4,0)</f>
        <v>#REF!</v>
      </c>
      <c r="H3055" s="21" t="e">
        <f>'Ctrl+V'!#REF!</f>
        <v>#REF!</v>
      </c>
      <c r="K3055" s="14" t="str">
        <f t="shared" si="98"/>
        <v>Salida</v>
      </c>
    </row>
    <row r="3056" spans="1:11" x14ac:dyDescent="0.25">
      <c r="A3056" s="14">
        <v>3055</v>
      </c>
      <c r="B3056" s="14" t="e">
        <f>VLOOKUP('Ctrl+V'!#REF!,Data!$A$1:$B$200,2,0)</f>
        <v>#REF!</v>
      </c>
      <c r="C3056" s="19" t="e">
        <f>'Ctrl+V'!#REF!</f>
        <v>#REF!</v>
      </c>
      <c r="D3056" s="20" t="e">
        <f>'Ctrl+V'!#REF!</f>
        <v>#REF!</v>
      </c>
      <c r="E3056" s="14" t="e">
        <f>'Ctrl+V'!#REF!</f>
        <v>#REF!</v>
      </c>
      <c r="F3056" s="14" t="e">
        <f t="shared" si="97"/>
        <v>#REF!</v>
      </c>
      <c r="G3056" s="14" t="e">
        <f>VLOOKUP(F3056,'Time Chart'!$A$1:$D$25,4,0)</f>
        <v>#REF!</v>
      </c>
      <c r="H3056" s="21" t="e">
        <f>'Ctrl+V'!#REF!</f>
        <v>#REF!</v>
      </c>
      <c r="K3056" s="14" t="str">
        <f t="shared" si="98"/>
        <v>Salida</v>
      </c>
    </row>
    <row r="3057" spans="1:11" x14ac:dyDescent="0.25">
      <c r="A3057" s="14">
        <v>3056</v>
      </c>
      <c r="B3057" s="14" t="e">
        <f>VLOOKUP('Ctrl+V'!#REF!,Data!$A$1:$B$200,2,0)</f>
        <v>#REF!</v>
      </c>
      <c r="C3057" s="19" t="e">
        <f>'Ctrl+V'!#REF!</f>
        <v>#REF!</v>
      </c>
      <c r="D3057" s="20" t="e">
        <f>'Ctrl+V'!#REF!</f>
        <v>#REF!</v>
      </c>
      <c r="E3057" s="14" t="e">
        <f>'Ctrl+V'!#REF!</f>
        <v>#REF!</v>
      </c>
      <c r="F3057" s="14" t="e">
        <f t="shared" ref="F3057:F3120" si="99">ROUNDDOWN(HOUR(C3057),1)+1</f>
        <v>#REF!</v>
      </c>
      <c r="G3057" s="14" t="e">
        <f>VLOOKUP(F3057,'Time Chart'!$A$1:$D$25,4,0)</f>
        <v>#REF!</v>
      </c>
      <c r="H3057" s="21" t="e">
        <f>'Ctrl+V'!#REF!</f>
        <v>#REF!</v>
      </c>
      <c r="K3057" s="14" t="str">
        <f t="shared" si="98"/>
        <v>Salida</v>
      </c>
    </row>
    <row r="3058" spans="1:11" x14ac:dyDescent="0.25">
      <c r="A3058" s="14">
        <v>3057</v>
      </c>
      <c r="B3058" s="14" t="e">
        <f>VLOOKUP('Ctrl+V'!#REF!,Data!$A$1:$B$200,2,0)</f>
        <v>#REF!</v>
      </c>
      <c r="C3058" s="19" t="e">
        <f>'Ctrl+V'!#REF!</f>
        <v>#REF!</v>
      </c>
      <c r="D3058" s="20" t="e">
        <f>'Ctrl+V'!#REF!</f>
        <v>#REF!</v>
      </c>
      <c r="E3058" s="14" t="e">
        <f>'Ctrl+V'!#REF!</f>
        <v>#REF!</v>
      </c>
      <c r="F3058" s="14" t="e">
        <f t="shared" si="99"/>
        <v>#REF!</v>
      </c>
      <c r="G3058" s="14" t="e">
        <f>VLOOKUP(F3058,'Time Chart'!$A$1:$D$25,4,0)</f>
        <v>#REF!</v>
      </c>
      <c r="H3058" s="21" t="e">
        <f>'Ctrl+V'!#REF!</f>
        <v>#REF!</v>
      </c>
      <c r="K3058" s="14" t="str">
        <f t="shared" si="98"/>
        <v>Salida</v>
      </c>
    </row>
    <row r="3059" spans="1:11" x14ac:dyDescent="0.25">
      <c r="A3059" s="14">
        <v>3058</v>
      </c>
      <c r="B3059" s="14" t="e">
        <f>VLOOKUP('Ctrl+V'!#REF!,Data!$A$1:$B$200,2,0)</f>
        <v>#REF!</v>
      </c>
      <c r="C3059" s="19" t="e">
        <f>'Ctrl+V'!#REF!</f>
        <v>#REF!</v>
      </c>
      <c r="D3059" s="20" t="e">
        <f>'Ctrl+V'!#REF!</f>
        <v>#REF!</v>
      </c>
      <c r="E3059" s="14" t="e">
        <f>'Ctrl+V'!#REF!</f>
        <v>#REF!</v>
      </c>
      <c r="F3059" s="14" t="e">
        <f t="shared" si="99"/>
        <v>#REF!</v>
      </c>
      <c r="G3059" s="14" t="e">
        <f>VLOOKUP(F3059,'Time Chart'!$A$1:$D$25,4,0)</f>
        <v>#REF!</v>
      </c>
      <c r="H3059" s="21" t="e">
        <f>'Ctrl+V'!#REF!</f>
        <v>#REF!</v>
      </c>
      <c r="K3059" s="14" t="str">
        <f t="shared" si="98"/>
        <v>Salida</v>
      </c>
    </row>
    <row r="3060" spans="1:11" x14ac:dyDescent="0.25">
      <c r="A3060" s="14">
        <v>3059</v>
      </c>
      <c r="B3060" s="14" t="e">
        <f>VLOOKUP('Ctrl+V'!#REF!,Data!$A$1:$B$200,2,0)</f>
        <v>#REF!</v>
      </c>
      <c r="C3060" s="19" t="e">
        <f>'Ctrl+V'!#REF!</f>
        <v>#REF!</v>
      </c>
      <c r="D3060" s="20" t="e">
        <f>'Ctrl+V'!#REF!</f>
        <v>#REF!</v>
      </c>
      <c r="E3060" s="14" t="e">
        <f>'Ctrl+V'!#REF!</f>
        <v>#REF!</v>
      </c>
      <c r="F3060" s="14" t="e">
        <f t="shared" si="99"/>
        <v>#REF!</v>
      </c>
      <c r="G3060" s="14" t="e">
        <f>VLOOKUP(F3060,'Time Chart'!$A$1:$D$25,4,0)</f>
        <v>#REF!</v>
      </c>
      <c r="H3060" s="21" t="e">
        <f>'Ctrl+V'!#REF!</f>
        <v>#REF!</v>
      </c>
      <c r="K3060" s="14" t="str">
        <f t="shared" si="98"/>
        <v>Salida</v>
      </c>
    </row>
    <row r="3061" spans="1:11" x14ac:dyDescent="0.25">
      <c r="A3061" s="14">
        <v>3060</v>
      </c>
      <c r="B3061" s="14" t="e">
        <f>VLOOKUP('Ctrl+V'!#REF!,Data!$A$1:$B$200,2,0)</f>
        <v>#REF!</v>
      </c>
      <c r="C3061" s="19" t="e">
        <f>'Ctrl+V'!#REF!</f>
        <v>#REF!</v>
      </c>
      <c r="D3061" s="20" t="e">
        <f>'Ctrl+V'!#REF!</f>
        <v>#REF!</v>
      </c>
      <c r="E3061" s="14" t="e">
        <f>'Ctrl+V'!#REF!</f>
        <v>#REF!</v>
      </c>
      <c r="F3061" s="14" t="e">
        <f t="shared" si="99"/>
        <v>#REF!</v>
      </c>
      <c r="G3061" s="14" t="e">
        <f>VLOOKUP(F3061,'Time Chart'!$A$1:$D$25,4,0)</f>
        <v>#REF!</v>
      </c>
      <c r="H3061" s="21" t="e">
        <f>'Ctrl+V'!#REF!</f>
        <v>#REF!</v>
      </c>
      <c r="K3061" s="14" t="str">
        <f t="shared" si="98"/>
        <v>Salida</v>
      </c>
    </row>
    <row r="3062" spans="1:11" x14ac:dyDescent="0.25">
      <c r="A3062" s="14">
        <v>3061</v>
      </c>
      <c r="B3062" s="14" t="e">
        <f>VLOOKUP('Ctrl+V'!#REF!,Data!$A$1:$B$200,2,0)</f>
        <v>#REF!</v>
      </c>
      <c r="C3062" s="19" t="e">
        <f>'Ctrl+V'!#REF!</f>
        <v>#REF!</v>
      </c>
      <c r="D3062" s="20" t="e">
        <f>'Ctrl+V'!#REF!</f>
        <v>#REF!</v>
      </c>
      <c r="E3062" s="14" t="e">
        <f>'Ctrl+V'!#REF!</f>
        <v>#REF!</v>
      </c>
      <c r="F3062" s="14" t="e">
        <f t="shared" si="99"/>
        <v>#REF!</v>
      </c>
      <c r="G3062" s="14" t="e">
        <f>VLOOKUP(F3062,'Time Chart'!$A$1:$D$25,4,0)</f>
        <v>#REF!</v>
      </c>
      <c r="H3062" s="21" t="e">
        <f>'Ctrl+V'!#REF!</f>
        <v>#REF!</v>
      </c>
      <c r="K3062" s="14" t="str">
        <f t="shared" si="98"/>
        <v>Salida</v>
      </c>
    </row>
    <row r="3063" spans="1:11" x14ac:dyDescent="0.25">
      <c r="A3063" s="14">
        <v>3062</v>
      </c>
      <c r="B3063" s="14" t="e">
        <f>VLOOKUP('Ctrl+V'!#REF!,Data!$A$1:$B$200,2,0)</f>
        <v>#REF!</v>
      </c>
      <c r="C3063" s="19" t="e">
        <f>'Ctrl+V'!#REF!</f>
        <v>#REF!</v>
      </c>
      <c r="D3063" s="20" t="e">
        <f>'Ctrl+V'!#REF!</f>
        <v>#REF!</v>
      </c>
      <c r="E3063" s="14" t="e">
        <f>'Ctrl+V'!#REF!</f>
        <v>#REF!</v>
      </c>
      <c r="F3063" s="14" t="e">
        <f t="shared" si="99"/>
        <v>#REF!</v>
      </c>
      <c r="G3063" s="14" t="e">
        <f>VLOOKUP(F3063,'Time Chart'!$A$1:$D$25,4,0)</f>
        <v>#REF!</v>
      </c>
      <c r="H3063" s="21" t="e">
        <f>'Ctrl+V'!#REF!</f>
        <v>#REF!</v>
      </c>
      <c r="K3063" s="14" t="str">
        <f t="shared" si="98"/>
        <v>Salida</v>
      </c>
    </row>
    <row r="3064" spans="1:11" x14ac:dyDescent="0.25">
      <c r="A3064" s="14">
        <v>3063</v>
      </c>
      <c r="B3064" s="14" t="e">
        <f>VLOOKUP('Ctrl+V'!#REF!,Data!$A$1:$B$200,2,0)</f>
        <v>#REF!</v>
      </c>
      <c r="C3064" s="19" t="e">
        <f>'Ctrl+V'!#REF!</f>
        <v>#REF!</v>
      </c>
      <c r="D3064" s="20" t="e">
        <f>'Ctrl+V'!#REF!</f>
        <v>#REF!</v>
      </c>
      <c r="E3064" s="14" t="e">
        <f>'Ctrl+V'!#REF!</f>
        <v>#REF!</v>
      </c>
      <c r="F3064" s="14" t="e">
        <f t="shared" si="99"/>
        <v>#REF!</v>
      </c>
      <c r="G3064" s="14" t="e">
        <f>VLOOKUP(F3064,'Time Chart'!$A$1:$D$25,4,0)</f>
        <v>#REF!</v>
      </c>
      <c r="H3064" s="21" t="e">
        <f>'Ctrl+V'!#REF!</f>
        <v>#REF!</v>
      </c>
      <c r="K3064" s="14" t="str">
        <f t="shared" si="98"/>
        <v>Salida</v>
      </c>
    </row>
    <row r="3065" spans="1:11" x14ac:dyDescent="0.25">
      <c r="A3065" s="14">
        <v>3064</v>
      </c>
      <c r="B3065" s="14" t="e">
        <f>VLOOKUP('Ctrl+V'!#REF!,Data!$A$1:$B$200,2,0)</f>
        <v>#REF!</v>
      </c>
      <c r="C3065" s="19" t="e">
        <f>'Ctrl+V'!#REF!</f>
        <v>#REF!</v>
      </c>
      <c r="D3065" s="20" t="e">
        <f>'Ctrl+V'!#REF!</f>
        <v>#REF!</v>
      </c>
      <c r="E3065" s="14" t="e">
        <f>'Ctrl+V'!#REF!</f>
        <v>#REF!</v>
      </c>
      <c r="F3065" s="14" t="e">
        <f t="shared" si="99"/>
        <v>#REF!</v>
      </c>
      <c r="G3065" s="14" t="e">
        <f>VLOOKUP(F3065,'Time Chart'!$A$1:$D$25,4,0)</f>
        <v>#REF!</v>
      </c>
      <c r="H3065" s="21" t="e">
        <f>'Ctrl+V'!#REF!</f>
        <v>#REF!</v>
      </c>
      <c r="K3065" s="14" t="str">
        <f t="shared" si="98"/>
        <v>Salida</v>
      </c>
    </row>
    <row r="3066" spans="1:11" x14ac:dyDescent="0.25">
      <c r="A3066" s="14">
        <v>3065</v>
      </c>
      <c r="B3066" s="14" t="e">
        <f>VLOOKUP('Ctrl+V'!#REF!,Data!$A$1:$B$200,2,0)</f>
        <v>#REF!</v>
      </c>
      <c r="C3066" s="19" t="e">
        <f>'Ctrl+V'!#REF!</f>
        <v>#REF!</v>
      </c>
      <c r="D3066" s="20" t="e">
        <f>'Ctrl+V'!#REF!</f>
        <v>#REF!</v>
      </c>
      <c r="E3066" s="14" t="e">
        <f>'Ctrl+V'!#REF!</f>
        <v>#REF!</v>
      </c>
      <c r="F3066" s="14" t="e">
        <f t="shared" si="99"/>
        <v>#REF!</v>
      </c>
      <c r="G3066" s="14" t="e">
        <f>VLOOKUP(F3066,'Time Chart'!$A$1:$D$25,4,0)</f>
        <v>#REF!</v>
      </c>
      <c r="H3066" s="21" t="e">
        <f>'Ctrl+V'!#REF!</f>
        <v>#REF!</v>
      </c>
      <c r="K3066" s="14" t="str">
        <f t="shared" si="98"/>
        <v>Salida</v>
      </c>
    </row>
    <row r="3067" spans="1:11" x14ac:dyDescent="0.25">
      <c r="A3067" s="14">
        <v>3066</v>
      </c>
      <c r="B3067" s="14" t="e">
        <f>VLOOKUP('Ctrl+V'!#REF!,Data!$A$1:$B$200,2,0)</f>
        <v>#REF!</v>
      </c>
      <c r="C3067" s="19" t="e">
        <f>'Ctrl+V'!#REF!</f>
        <v>#REF!</v>
      </c>
      <c r="D3067" s="20" t="e">
        <f>'Ctrl+V'!#REF!</f>
        <v>#REF!</v>
      </c>
      <c r="E3067" s="14" t="e">
        <f>'Ctrl+V'!#REF!</f>
        <v>#REF!</v>
      </c>
      <c r="F3067" s="14" t="e">
        <f t="shared" si="99"/>
        <v>#REF!</v>
      </c>
      <c r="G3067" s="14" t="e">
        <f>VLOOKUP(F3067,'Time Chart'!$A$1:$D$25,4,0)</f>
        <v>#REF!</v>
      </c>
      <c r="H3067" s="21" t="e">
        <f>'Ctrl+V'!#REF!</f>
        <v>#REF!</v>
      </c>
      <c r="K3067" s="14" t="str">
        <f t="shared" si="98"/>
        <v>Salida</v>
      </c>
    </row>
    <row r="3068" spans="1:11" x14ac:dyDescent="0.25">
      <c r="A3068" s="14">
        <v>3067</v>
      </c>
      <c r="B3068" s="14" t="e">
        <f>VLOOKUP('Ctrl+V'!#REF!,Data!$A$1:$B$200,2,0)</f>
        <v>#REF!</v>
      </c>
      <c r="C3068" s="19" t="e">
        <f>'Ctrl+V'!#REF!</f>
        <v>#REF!</v>
      </c>
      <c r="D3068" s="20" t="e">
        <f>'Ctrl+V'!#REF!</f>
        <v>#REF!</v>
      </c>
      <c r="E3068" s="14" t="e">
        <f>'Ctrl+V'!#REF!</f>
        <v>#REF!</v>
      </c>
      <c r="F3068" s="14" t="e">
        <f t="shared" si="99"/>
        <v>#REF!</v>
      </c>
      <c r="G3068" s="14" t="e">
        <f>VLOOKUP(F3068,'Time Chart'!$A$1:$D$25,4,0)</f>
        <v>#REF!</v>
      </c>
      <c r="H3068" s="21" t="e">
        <f>'Ctrl+V'!#REF!</f>
        <v>#REF!</v>
      </c>
      <c r="K3068" s="14" t="str">
        <f t="shared" si="98"/>
        <v>Salida</v>
      </c>
    </row>
    <row r="3069" spans="1:11" x14ac:dyDescent="0.25">
      <c r="A3069" s="14">
        <v>3068</v>
      </c>
      <c r="B3069" s="14" t="e">
        <f>VLOOKUP('Ctrl+V'!#REF!,Data!$A$1:$B$200,2,0)</f>
        <v>#REF!</v>
      </c>
      <c r="C3069" s="19" t="e">
        <f>'Ctrl+V'!#REF!</f>
        <v>#REF!</v>
      </c>
      <c r="D3069" s="20" t="e">
        <f>'Ctrl+V'!#REF!</f>
        <v>#REF!</v>
      </c>
      <c r="E3069" s="14" t="e">
        <f>'Ctrl+V'!#REF!</f>
        <v>#REF!</v>
      </c>
      <c r="F3069" s="14" t="e">
        <f t="shared" si="99"/>
        <v>#REF!</v>
      </c>
      <c r="G3069" s="14" t="e">
        <f>VLOOKUP(F3069,'Time Chart'!$A$1:$D$25,4,0)</f>
        <v>#REF!</v>
      </c>
      <c r="H3069" s="21" t="e">
        <f>'Ctrl+V'!#REF!</f>
        <v>#REF!</v>
      </c>
      <c r="K3069" s="14" t="str">
        <f t="shared" si="98"/>
        <v>Salida</v>
      </c>
    </row>
    <row r="3070" spans="1:11" x14ac:dyDescent="0.25">
      <c r="A3070" s="14">
        <v>3069</v>
      </c>
      <c r="B3070" s="14" t="e">
        <f>VLOOKUP('Ctrl+V'!#REF!,Data!$A$1:$B$200,2,0)</f>
        <v>#REF!</v>
      </c>
      <c r="C3070" s="19" t="e">
        <f>'Ctrl+V'!#REF!</f>
        <v>#REF!</v>
      </c>
      <c r="D3070" s="20" t="e">
        <f>'Ctrl+V'!#REF!</f>
        <v>#REF!</v>
      </c>
      <c r="E3070" s="14" t="e">
        <f>'Ctrl+V'!#REF!</f>
        <v>#REF!</v>
      </c>
      <c r="F3070" s="14" t="e">
        <f t="shared" si="99"/>
        <v>#REF!</v>
      </c>
      <c r="G3070" s="14" t="e">
        <f>VLOOKUP(F3070,'Time Chart'!$A$1:$D$25,4,0)</f>
        <v>#REF!</v>
      </c>
      <c r="H3070" s="21" t="e">
        <f>'Ctrl+V'!#REF!</f>
        <v>#REF!</v>
      </c>
      <c r="K3070" s="14" t="str">
        <f t="shared" si="98"/>
        <v>Salida</v>
      </c>
    </row>
    <row r="3071" spans="1:11" x14ac:dyDescent="0.25">
      <c r="A3071" s="14">
        <v>3070</v>
      </c>
      <c r="B3071" s="14" t="e">
        <f>VLOOKUP('Ctrl+V'!#REF!,Data!$A$1:$B$200,2,0)</f>
        <v>#REF!</v>
      </c>
      <c r="C3071" s="19" t="e">
        <f>'Ctrl+V'!#REF!</f>
        <v>#REF!</v>
      </c>
      <c r="D3071" s="20" t="e">
        <f>'Ctrl+V'!#REF!</f>
        <v>#REF!</v>
      </c>
      <c r="E3071" s="14" t="e">
        <f>'Ctrl+V'!#REF!</f>
        <v>#REF!</v>
      </c>
      <c r="F3071" s="14" t="e">
        <f t="shared" si="99"/>
        <v>#REF!</v>
      </c>
      <c r="G3071" s="14" t="e">
        <f>VLOOKUP(F3071,'Time Chart'!$A$1:$D$25,4,0)</f>
        <v>#REF!</v>
      </c>
      <c r="H3071" s="21" t="e">
        <f>'Ctrl+V'!#REF!</f>
        <v>#REF!</v>
      </c>
      <c r="K3071" s="14" t="str">
        <f t="shared" si="98"/>
        <v>Salida</v>
      </c>
    </row>
    <row r="3072" spans="1:11" x14ac:dyDescent="0.25">
      <c r="A3072" s="14">
        <v>3071</v>
      </c>
      <c r="B3072" s="14" t="e">
        <f>VLOOKUP('Ctrl+V'!#REF!,Data!$A$1:$B$200,2,0)</f>
        <v>#REF!</v>
      </c>
      <c r="C3072" s="19" t="e">
        <f>'Ctrl+V'!#REF!</f>
        <v>#REF!</v>
      </c>
      <c r="D3072" s="20" t="e">
        <f>'Ctrl+V'!#REF!</f>
        <v>#REF!</v>
      </c>
      <c r="E3072" s="14" t="e">
        <f>'Ctrl+V'!#REF!</f>
        <v>#REF!</v>
      </c>
      <c r="F3072" s="14" t="e">
        <f t="shared" si="99"/>
        <v>#REF!</v>
      </c>
      <c r="G3072" s="14" t="e">
        <f>VLOOKUP(F3072,'Time Chart'!$A$1:$D$25,4,0)</f>
        <v>#REF!</v>
      </c>
      <c r="H3072" s="21" t="e">
        <f>'Ctrl+V'!#REF!</f>
        <v>#REF!</v>
      </c>
      <c r="K3072" s="14" t="str">
        <f t="shared" si="98"/>
        <v>Salida</v>
      </c>
    </row>
    <row r="3073" spans="1:11" x14ac:dyDescent="0.25">
      <c r="A3073" s="14">
        <v>3072</v>
      </c>
      <c r="B3073" s="14" t="e">
        <f>VLOOKUP('Ctrl+V'!#REF!,Data!$A$1:$B$200,2,0)</f>
        <v>#REF!</v>
      </c>
      <c r="C3073" s="19" t="e">
        <f>'Ctrl+V'!#REF!</f>
        <v>#REF!</v>
      </c>
      <c r="D3073" s="20" t="e">
        <f>'Ctrl+V'!#REF!</f>
        <v>#REF!</v>
      </c>
      <c r="E3073" s="14" t="e">
        <f>'Ctrl+V'!#REF!</f>
        <v>#REF!</v>
      </c>
      <c r="F3073" s="14" t="e">
        <f t="shared" si="99"/>
        <v>#REF!</v>
      </c>
      <c r="G3073" s="14" t="e">
        <f>VLOOKUP(F3073,'Time Chart'!$A$1:$D$25,4,0)</f>
        <v>#REF!</v>
      </c>
      <c r="H3073" s="21" t="e">
        <f>'Ctrl+V'!#REF!</f>
        <v>#REF!</v>
      </c>
      <c r="K3073" s="14" t="str">
        <f t="shared" si="98"/>
        <v>Salida</v>
      </c>
    </row>
    <row r="3074" spans="1:11" x14ac:dyDescent="0.25">
      <c r="A3074" s="14">
        <v>3073</v>
      </c>
      <c r="B3074" s="14" t="e">
        <f>VLOOKUP('Ctrl+V'!#REF!,Data!$A$1:$B$200,2,0)</f>
        <v>#REF!</v>
      </c>
      <c r="C3074" s="19" t="e">
        <f>'Ctrl+V'!#REF!</f>
        <v>#REF!</v>
      </c>
      <c r="D3074" s="20" t="e">
        <f>'Ctrl+V'!#REF!</f>
        <v>#REF!</v>
      </c>
      <c r="E3074" s="14" t="e">
        <f>'Ctrl+V'!#REF!</f>
        <v>#REF!</v>
      </c>
      <c r="F3074" s="14" t="e">
        <f t="shared" si="99"/>
        <v>#REF!</v>
      </c>
      <c r="G3074" s="14" t="e">
        <f>VLOOKUP(F3074,'Time Chart'!$A$1:$D$25,4,0)</f>
        <v>#REF!</v>
      </c>
      <c r="H3074" s="21" t="e">
        <f>'Ctrl+V'!#REF!</f>
        <v>#REF!</v>
      </c>
      <c r="K3074" s="14" t="str">
        <f t="shared" si="98"/>
        <v>Salida</v>
      </c>
    </row>
    <row r="3075" spans="1:11" x14ac:dyDescent="0.25">
      <c r="A3075" s="14">
        <v>3074</v>
      </c>
      <c r="B3075" s="14" t="e">
        <f>VLOOKUP('Ctrl+V'!#REF!,Data!$A$1:$B$200,2,0)</f>
        <v>#REF!</v>
      </c>
      <c r="C3075" s="19" t="e">
        <f>'Ctrl+V'!#REF!</f>
        <v>#REF!</v>
      </c>
      <c r="D3075" s="20" t="e">
        <f>'Ctrl+V'!#REF!</f>
        <v>#REF!</v>
      </c>
      <c r="E3075" s="14" t="e">
        <f>'Ctrl+V'!#REF!</f>
        <v>#REF!</v>
      </c>
      <c r="F3075" s="14" t="e">
        <f t="shared" si="99"/>
        <v>#REF!</v>
      </c>
      <c r="G3075" s="14" t="e">
        <f>VLOOKUP(F3075,'Time Chart'!$A$1:$D$25,4,0)</f>
        <v>#REF!</v>
      </c>
      <c r="H3075" s="21" t="e">
        <f>'Ctrl+V'!#REF!</f>
        <v>#REF!</v>
      </c>
      <c r="K3075" s="14" t="str">
        <f t="shared" ref="K3075:K3138" si="100">IF(J3075="Santa Lucia","Llegada","Salida")</f>
        <v>Salida</v>
      </c>
    </row>
    <row r="3076" spans="1:11" x14ac:dyDescent="0.25">
      <c r="A3076" s="14">
        <v>3075</v>
      </c>
      <c r="B3076" s="14" t="e">
        <f>VLOOKUP('Ctrl+V'!#REF!,Data!$A$1:$B$200,2,0)</f>
        <v>#REF!</v>
      </c>
      <c r="C3076" s="19" t="e">
        <f>'Ctrl+V'!#REF!</f>
        <v>#REF!</v>
      </c>
      <c r="D3076" s="20" t="e">
        <f>'Ctrl+V'!#REF!</f>
        <v>#REF!</v>
      </c>
      <c r="E3076" s="14" t="e">
        <f>'Ctrl+V'!#REF!</f>
        <v>#REF!</v>
      </c>
      <c r="F3076" s="14" t="e">
        <f t="shared" si="99"/>
        <v>#REF!</v>
      </c>
      <c r="G3076" s="14" t="e">
        <f>VLOOKUP(F3076,'Time Chart'!$A$1:$D$25,4,0)</f>
        <v>#REF!</v>
      </c>
      <c r="H3076" s="21" t="e">
        <f>'Ctrl+V'!#REF!</f>
        <v>#REF!</v>
      </c>
      <c r="K3076" s="14" t="str">
        <f t="shared" si="100"/>
        <v>Salida</v>
      </c>
    </row>
    <row r="3077" spans="1:11" x14ac:dyDescent="0.25">
      <c r="A3077" s="14">
        <v>3076</v>
      </c>
      <c r="B3077" s="14" t="e">
        <f>VLOOKUP('Ctrl+V'!#REF!,Data!$A$1:$B$200,2,0)</f>
        <v>#REF!</v>
      </c>
      <c r="C3077" s="19" t="e">
        <f>'Ctrl+V'!#REF!</f>
        <v>#REF!</v>
      </c>
      <c r="D3077" s="20" t="e">
        <f>'Ctrl+V'!#REF!</f>
        <v>#REF!</v>
      </c>
      <c r="E3077" s="14" t="e">
        <f>'Ctrl+V'!#REF!</f>
        <v>#REF!</v>
      </c>
      <c r="F3077" s="14" t="e">
        <f t="shared" si="99"/>
        <v>#REF!</v>
      </c>
      <c r="G3077" s="14" t="e">
        <f>VLOOKUP(F3077,'Time Chart'!$A$1:$D$25,4,0)</f>
        <v>#REF!</v>
      </c>
      <c r="H3077" s="21" t="e">
        <f>'Ctrl+V'!#REF!</f>
        <v>#REF!</v>
      </c>
      <c r="K3077" s="14" t="str">
        <f t="shared" si="100"/>
        <v>Salida</v>
      </c>
    </row>
    <row r="3078" spans="1:11" x14ac:dyDescent="0.25">
      <c r="A3078" s="14">
        <v>3077</v>
      </c>
      <c r="B3078" s="14" t="e">
        <f>VLOOKUP('Ctrl+V'!#REF!,Data!$A$1:$B$200,2,0)</f>
        <v>#REF!</v>
      </c>
      <c r="C3078" s="19" t="e">
        <f>'Ctrl+V'!#REF!</f>
        <v>#REF!</v>
      </c>
      <c r="D3078" s="20" t="e">
        <f>'Ctrl+V'!#REF!</f>
        <v>#REF!</v>
      </c>
      <c r="E3078" s="14" t="e">
        <f>'Ctrl+V'!#REF!</f>
        <v>#REF!</v>
      </c>
      <c r="F3078" s="14" t="e">
        <f t="shared" si="99"/>
        <v>#REF!</v>
      </c>
      <c r="G3078" s="14" t="e">
        <f>VLOOKUP(F3078,'Time Chart'!$A$1:$D$25,4,0)</f>
        <v>#REF!</v>
      </c>
      <c r="H3078" s="21" t="e">
        <f>'Ctrl+V'!#REF!</f>
        <v>#REF!</v>
      </c>
      <c r="K3078" s="14" t="str">
        <f t="shared" si="100"/>
        <v>Salida</v>
      </c>
    </row>
    <row r="3079" spans="1:11" x14ac:dyDescent="0.25">
      <c r="A3079" s="14">
        <v>3078</v>
      </c>
      <c r="B3079" s="14" t="e">
        <f>VLOOKUP('Ctrl+V'!#REF!,Data!$A$1:$B$200,2,0)</f>
        <v>#REF!</v>
      </c>
      <c r="C3079" s="19" t="e">
        <f>'Ctrl+V'!#REF!</f>
        <v>#REF!</v>
      </c>
      <c r="D3079" s="20" t="e">
        <f>'Ctrl+V'!#REF!</f>
        <v>#REF!</v>
      </c>
      <c r="E3079" s="14" t="e">
        <f>'Ctrl+V'!#REF!</f>
        <v>#REF!</v>
      </c>
      <c r="F3079" s="14" t="e">
        <f t="shared" si="99"/>
        <v>#REF!</v>
      </c>
      <c r="G3079" s="14" t="e">
        <f>VLOOKUP(F3079,'Time Chart'!$A$1:$D$25,4,0)</f>
        <v>#REF!</v>
      </c>
      <c r="H3079" s="21" t="e">
        <f>'Ctrl+V'!#REF!</f>
        <v>#REF!</v>
      </c>
      <c r="K3079" s="14" t="str">
        <f t="shared" si="100"/>
        <v>Salida</v>
      </c>
    </row>
    <row r="3080" spans="1:11" x14ac:dyDescent="0.25">
      <c r="A3080" s="14">
        <v>3079</v>
      </c>
      <c r="B3080" s="14" t="e">
        <f>VLOOKUP('Ctrl+V'!#REF!,Data!$A$1:$B$200,2,0)</f>
        <v>#REF!</v>
      </c>
      <c r="C3080" s="19" t="e">
        <f>'Ctrl+V'!#REF!</f>
        <v>#REF!</v>
      </c>
      <c r="D3080" s="20" t="e">
        <f>'Ctrl+V'!#REF!</f>
        <v>#REF!</v>
      </c>
      <c r="E3080" s="14" t="e">
        <f>'Ctrl+V'!#REF!</f>
        <v>#REF!</v>
      </c>
      <c r="F3080" s="14" t="e">
        <f t="shared" si="99"/>
        <v>#REF!</v>
      </c>
      <c r="G3080" s="14" t="e">
        <f>VLOOKUP(F3080,'Time Chart'!$A$1:$D$25,4,0)</f>
        <v>#REF!</v>
      </c>
      <c r="H3080" s="21" t="e">
        <f>'Ctrl+V'!#REF!</f>
        <v>#REF!</v>
      </c>
      <c r="K3080" s="14" t="str">
        <f t="shared" si="100"/>
        <v>Salida</v>
      </c>
    </row>
    <row r="3081" spans="1:11" x14ac:dyDescent="0.25">
      <c r="A3081" s="14">
        <v>3080</v>
      </c>
      <c r="B3081" s="14" t="e">
        <f>VLOOKUP('Ctrl+V'!#REF!,Data!$A$1:$B$200,2,0)</f>
        <v>#REF!</v>
      </c>
      <c r="C3081" s="19" t="e">
        <f>'Ctrl+V'!#REF!</f>
        <v>#REF!</v>
      </c>
      <c r="D3081" s="20" t="e">
        <f>'Ctrl+V'!#REF!</f>
        <v>#REF!</v>
      </c>
      <c r="E3081" s="14" t="e">
        <f>'Ctrl+V'!#REF!</f>
        <v>#REF!</v>
      </c>
      <c r="F3081" s="14" t="e">
        <f t="shared" si="99"/>
        <v>#REF!</v>
      </c>
      <c r="G3081" s="14" t="e">
        <f>VLOOKUP(F3081,'Time Chart'!$A$1:$D$25,4,0)</f>
        <v>#REF!</v>
      </c>
      <c r="H3081" s="21" t="e">
        <f>'Ctrl+V'!#REF!</f>
        <v>#REF!</v>
      </c>
      <c r="K3081" s="14" t="str">
        <f t="shared" si="100"/>
        <v>Salida</v>
      </c>
    </row>
    <row r="3082" spans="1:11" x14ac:dyDescent="0.25">
      <c r="A3082" s="14">
        <v>3081</v>
      </c>
      <c r="B3082" s="14" t="e">
        <f>VLOOKUP('Ctrl+V'!#REF!,Data!$A$1:$B$200,2,0)</f>
        <v>#REF!</v>
      </c>
      <c r="C3082" s="19" t="e">
        <f>'Ctrl+V'!#REF!</f>
        <v>#REF!</v>
      </c>
      <c r="D3082" s="20" t="e">
        <f>'Ctrl+V'!#REF!</f>
        <v>#REF!</v>
      </c>
      <c r="E3082" s="14" t="e">
        <f>'Ctrl+V'!#REF!</f>
        <v>#REF!</v>
      </c>
      <c r="F3082" s="14" t="e">
        <f t="shared" si="99"/>
        <v>#REF!</v>
      </c>
      <c r="G3082" s="14" t="e">
        <f>VLOOKUP(F3082,'Time Chart'!$A$1:$D$25,4,0)</f>
        <v>#REF!</v>
      </c>
      <c r="H3082" s="21" t="e">
        <f>'Ctrl+V'!#REF!</f>
        <v>#REF!</v>
      </c>
      <c r="K3082" s="14" t="str">
        <f t="shared" si="100"/>
        <v>Salida</v>
      </c>
    </row>
    <row r="3083" spans="1:11" x14ac:dyDescent="0.25">
      <c r="A3083" s="14">
        <v>3082</v>
      </c>
      <c r="B3083" s="14" t="e">
        <f>VLOOKUP('Ctrl+V'!#REF!,Data!$A$1:$B$200,2,0)</f>
        <v>#REF!</v>
      </c>
      <c r="C3083" s="19" t="e">
        <f>'Ctrl+V'!#REF!</f>
        <v>#REF!</v>
      </c>
      <c r="D3083" s="20" t="e">
        <f>'Ctrl+V'!#REF!</f>
        <v>#REF!</v>
      </c>
      <c r="E3083" s="14" t="e">
        <f>'Ctrl+V'!#REF!</f>
        <v>#REF!</v>
      </c>
      <c r="F3083" s="14" t="e">
        <f t="shared" si="99"/>
        <v>#REF!</v>
      </c>
      <c r="G3083" s="14" t="e">
        <f>VLOOKUP(F3083,'Time Chart'!$A$1:$D$25,4,0)</f>
        <v>#REF!</v>
      </c>
      <c r="H3083" s="21" t="e">
        <f>'Ctrl+V'!#REF!</f>
        <v>#REF!</v>
      </c>
      <c r="K3083" s="14" t="str">
        <f t="shared" si="100"/>
        <v>Salida</v>
      </c>
    </row>
    <row r="3084" spans="1:11" x14ac:dyDescent="0.25">
      <c r="A3084" s="14">
        <v>3083</v>
      </c>
      <c r="B3084" s="14" t="e">
        <f>VLOOKUP('Ctrl+V'!#REF!,Data!$A$1:$B$200,2,0)</f>
        <v>#REF!</v>
      </c>
      <c r="C3084" s="19" t="e">
        <f>'Ctrl+V'!#REF!</f>
        <v>#REF!</v>
      </c>
      <c r="D3084" s="20" t="e">
        <f>'Ctrl+V'!#REF!</f>
        <v>#REF!</v>
      </c>
      <c r="E3084" s="14" t="e">
        <f>'Ctrl+V'!#REF!</f>
        <v>#REF!</v>
      </c>
      <c r="F3084" s="14" t="e">
        <f t="shared" si="99"/>
        <v>#REF!</v>
      </c>
      <c r="G3084" s="14" t="e">
        <f>VLOOKUP(F3084,'Time Chart'!$A$1:$D$25,4,0)</f>
        <v>#REF!</v>
      </c>
      <c r="H3084" s="21" t="e">
        <f>'Ctrl+V'!#REF!</f>
        <v>#REF!</v>
      </c>
      <c r="K3084" s="14" t="str">
        <f t="shared" si="100"/>
        <v>Salida</v>
      </c>
    </row>
    <row r="3085" spans="1:11" x14ac:dyDescent="0.25">
      <c r="A3085" s="14">
        <v>3084</v>
      </c>
      <c r="B3085" s="14" t="e">
        <f>VLOOKUP('Ctrl+V'!#REF!,Data!$A$1:$B$200,2,0)</f>
        <v>#REF!</v>
      </c>
      <c r="C3085" s="19" t="e">
        <f>'Ctrl+V'!#REF!</f>
        <v>#REF!</v>
      </c>
      <c r="D3085" s="20" t="e">
        <f>'Ctrl+V'!#REF!</f>
        <v>#REF!</v>
      </c>
      <c r="E3085" s="14" t="e">
        <f>'Ctrl+V'!#REF!</f>
        <v>#REF!</v>
      </c>
      <c r="F3085" s="14" t="e">
        <f t="shared" si="99"/>
        <v>#REF!</v>
      </c>
      <c r="G3085" s="14" t="e">
        <f>VLOOKUP(F3085,'Time Chart'!$A$1:$D$25,4,0)</f>
        <v>#REF!</v>
      </c>
      <c r="H3085" s="21" t="e">
        <f>'Ctrl+V'!#REF!</f>
        <v>#REF!</v>
      </c>
      <c r="K3085" s="14" t="str">
        <f t="shared" si="100"/>
        <v>Salida</v>
      </c>
    </row>
    <row r="3086" spans="1:11" x14ac:dyDescent="0.25">
      <c r="A3086" s="14">
        <v>3085</v>
      </c>
      <c r="B3086" s="14" t="e">
        <f>VLOOKUP('Ctrl+V'!#REF!,Data!$A$1:$B$200,2,0)</f>
        <v>#REF!</v>
      </c>
      <c r="C3086" s="19" t="e">
        <f>'Ctrl+V'!#REF!</f>
        <v>#REF!</v>
      </c>
      <c r="D3086" s="20" t="e">
        <f>'Ctrl+V'!#REF!</f>
        <v>#REF!</v>
      </c>
      <c r="E3086" s="14" t="e">
        <f>'Ctrl+V'!#REF!</f>
        <v>#REF!</v>
      </c>
      <c r="F3086" s="14" t="e">
        <f t="shared" si="99"/>
        <v>#REF!</v>
      </c>
      <c r="G3086" s="14" t="e">
        <f>VLOOKUP(F3086,'Time Chart'!$A$1:$D$25,4,0)</f>
        <v>#REF!</v>
      </c>
      <c r="H3086" s="21" t="e">
        <f>'Ctrl+V'!#REF!</f>
        <v>#REF!</v>
      </c>
      <c r="K3086" s="14" t="str">
        <f t="shared" si="100"/>
        <v>Salida</v>
      </c>
    </row>
    <row r="3087" spans="1:11" x14ac:dyDescent="0.25">
      <c r="A3087" s="14">
        <v>3086</v>
      </c>
      <c r="B3087" s="14" t="e">
        <f>VLOOKUP('Ctrl+V'!#REF!,Data!$A$1:$B$200,2,0)</f>
        <v>#REF!</v>
      </c>
      <c r="C3087" s="19" t="e">
        <f>'Ctrl+V'!#REF!</f>
        <v>#REF!</v>
      </c>
      <c r="D3087" s="20" t="e">
        <f>'Ctrl+V'!#REF!</f>
        <v>#REF!</v>
      </c>
      <c r="E3087" s="14" t="e">
        <f>'Ctrl+V'!#REF!</f>
        <v>#REF!</v>
      </c>
      <c r="F3087" s="14" t="e">
        <f t="shared" si="99"/>
        <v>#REF!</v>
      </c>
      <c r="G3087" s="14" t="e">
        <f>VLOOKUP(F3087,'Time Chart'!$A$1:$D$25,4,0)</f>
        <v>#REF!</v>
      </c>
      <c r="H3087" s="21" t="e">
        <f>'Ctrl+V'!#REF!</f>
        <v>#REF!</v>
      </c>
      <c r="K3087" s="14" t="str">
        <f t="shared" si="100"/>
        <v>Salida</v>
      </c>
    </row>
    <row r="3088" spans="1:11" x14ac:dyDescent="0.25">
      <c r="A3088" s="14">
        <v>3087</v>
      </c>
      <c r="B3088" s="14" t="e">
        <f>VLOOKUP('Ctrl+V'!#REF!,Data!$A$1:$B$200,2,0)</f>
        <v>#REF!</v>
      </c>
      <c r="C3088" s="19" t="e">
        <f>'Ctrl+V'!#REF!</f>
        <v>#REF!</v>
      </c>
      <c r="D3088" s="20" t="e">
        <f>'Ctrl+V'!#REF!</f>
        <v>#REF!</v>
      </c>
      <c r="E3088" s="14" t="e">
        <f>'Ctrl+V'!#REF!</f>
        <v>#REF!</v>
      </c>
      <c r="F3088" s="14" t="e">
        <f t="shared" si="99"/>
        <v>#REF!</v>
      </c>
      <c r="G3088" s="14" t="e">
        <f>VLOOKUP(F3088,'Time Chart'!$A$1:$D$25,4,0)</f>
        <v>#REF!</v>
      </c>
      <c r="H3088" s="21" t="e">
        <f>'Ctrl+V'!#REF!</f>
        <v>#REF!</v>
      </c>
      <c r="K3088" s="14" t="str">
        <f t="shared" si="100"/>
        <v>Salida</v>
      </c>
    </row>
    <row r="3089" spans="1:11" x14ac:dyDescent="0.25">
      <c r="A3089" s="14">
        <v>3088</v>
      </c>
      <c r="B3089" s="14" t="e">
        <f>VLOOKUP('Ctrl+V'!#REF!,Data!$A$1:$B$200,2,0)</f>
        <v>#REF!</v>
      </c>
      <c r="C3089" s="19" t="e">
        <f>'Ctrl+V'!#REF!</f>
        <v>#REF!</v>
      </c>
      <c r="D3089" s="20" t="e">
        <f>'Ctrl+V'!#REF!</f>
        <v>#REF!</v>
      </c>
      <c r="E3089" s="14" t="e">
        <f>'Ctrl+V'!#REF!</f>
        <v>#REF!</v>
      </c>
      <c r="F3089" s="14" t="e">
        <f t="shared" si="99"/>
        <v>#REF!</v>
      </c>
      <c r="G3089" s="14" t="e">
        <f>VLOOKUP(F3089,'Time Chart'!$A$1:$D$25,4,0)</f>
        <v>#REF!</v>
      </c>
      <c r="H3089" s="21" t="e">
        <f>'Ctrl+V'!#REF!</f>
        <v>#REF!</v>
      </c>
      <c r="K3089" s="14" t="str">
        <f t="shared" si="100"/>
        <v>Salida</v>
      </c>
    </row>
    <row r="3090" spans="1:11" x14ac:dyDescent="0.25">
      <c r="A3090" s="14">
        <v>3089</v>
      </c>
      <c r="B3090" s="14" t="e">
        <f>VLOOKUP('Ctrl+V'!#REF!,Data!$A$1:$B$200,2,0)</f>
        <v>#REF!</v>
      </c>
      <c r="C3090" s="19" t="e">
        <f>'Ctrl+V'!#REF!</f>
        <v>#REF!</v>
      </c>
      <c r="D3090" s="20" t="e">
        <f>'Ctrl+V'!#REF!</f>
        <v>#REF!</v>
      </c>
      <c r="E3090" s="14" t="e">
        <f>'Ctrl+V'!#REF!</f>
        <v>#REF!</v>
      </c>
      <c r="F3090" s="14" t="e">
        <f t="shared" si="99"/>
        <v>#REF!</v>
      </c>
      <c r="G3090" s="14" t="e">
        <f>VLOOKUP(F3090,'Time Chart'!$A$1:$D$25,4,0)</f>
        <v>#REF!</v>
      </c>
      <c r="H3090" s="21" t="e">
        <f>'Ctrl+V'!#REF!</f>
        <v>#REF!</v>
      </c>
      <c r="K3090" s="14" t="str">
        <f t="shared" si="100"/>
        <v>Salida</v>
      </c>
    </row>
    <row r="3091" spans="1:11" x14ac:dyDescent="0.25">
      <c r="A3091" s="14">
        <v>3090</v>
      </c>
      <c r="B3091" s="14" t="e">
        <f>VLOOKUP('Ctrl+V'!#REF!,Data!$A$1:$B$200,2,0)</f>
        <v>#REF!</v>
      </c>
      <c r="C3091" s="19" t="e">
        <f>'Ctrl+V'!#REF!</f>
        <v>#REF!</v>
      </c>
      <c r="D3091" s="20" t="e">
        <f>'Ctrl+V'!#REF!</f>
        <v>#REF!</v>
      </c>
      <c r="E3091" s="14" t="e">
        <f>'Ctrl+V'!#REF!</f>
        <v>#REF!</v>
      </c>
      <c r="F3091" s="14" t="e">
        <f t="shared" si="99"/>
        <v>#REF!</v>
      </c>
      <c r="G3091" s="14" t="e">
        <f>VLOOKUP(F3091,'Time Chart'!$A$1:$D$25,4,0)</f>
        <v>#REF!</v>
      </c>
      <c r="H3091" s="21" t="e">
        <f>'Ctrl+V'!#REF!</f>
        <v>#REF!</v>
      </c>
      <c r="K3091" s="14" t="str">
        <f t="shared" si="100"/>
        <v>Salida</v>
      </c>
    </row>
    <row r="3092" spans="1:11" x14ac:dyDescent="0.25">
      <c r="A3092" s="14">
        <v>3091</v>
      </c>
      <c r="B3092" s="14" t="e">
        <f>VLOOKUP('Ctrl+V'!#REF!,Data!$A$1:$B$200,2,0)</f>
        <v>#REF!</v>
      </c>
      <c r="C3092" s="19" t="e">
        <f>'Ctrl+V'!#REF!</f>
        <v>#REF!</v>
      </c>
      <c r="D3092" s="20" t="e">
        <f>'Ctrl+V'!#REF!</f>
        <v>#REF!</v>
      </c>
      <c r="E3092" s="14" t="e">
        <f>'Ctrl+V'!#REF!</f>
        <v>#REF!</v>
      </c>
      <c r="F3092" s="14" t="e">
        <f t="shared" si="99"/>
        <v>#REF!</v>
      </c>
      <c r="G3092" s="14" t="e">
        <f>VLOOKUP(F3092,'Time Chart'!$A$1:$D$25,4,0)</f>
        <v>#REF!</v>
      </c>
      <c r="H3092" s="21" t="e">
        <f>'Ctrl+V'!#REF!</f>
        <v>#REF!</v>
      </c>
      <c r="K3092" s="14" t="str">
        <f t="shared" si="100"/>
        <v>Salida</v>
      </c>
    </row>
    <row r="3093" spans="1:11" x14ac:dyDescent="0.25">
      <c r="A3093" s="14">
        <v>3092</v>
      </c>
      <c r="B3093" s="14" t="e">
        <f>VLOOKUP('Ctrl+V'!#REF!,Data!$A$1:$B$200,2,0)</f>
        <v>#REF!</v>
      </c>
      <c r="C3093" s="19" t="e">
        <f>'Ctrl+V'!#REF!</f>
        <v>#REF!</v>
      </c>
      <c r="D3093" s="20" t="e">
        <f>'Ctrl+V'!#REF!</f>
        <v>#REF!</v>
      </c>
      <c r="E3093" s="14" t="e">
        <f>'Ctrl+V'!#REF!</f>
        <v>#REF!</v>
      </c>
      <c r="F3093" s="14" t="e">
        <f t="shared" si="99"/>
        <v>#REF!</v>
      </c>
      <c r="G3093" s="14" t="e">
        <f>VLOOKUP(F3093,'Time Chart'!$A$1:$D$25,4,0)</f>
        <v>#REF!</v>
      </c>
      <c r="H3093" s="21" t="e">
        <f>'Ctrl+V'!#REF!</f>
        <v>#REF!</v>
      </c>
      <c r="K3093" s="14" t="str">
        <f t="shared" si="100"/>
        <v>Salida</v>
      </c>
    </row>
    <row r="3094" spans="1:11" x14ac:dyDescent="0.25">
      <c r="A3094" s="14">
        <v>3093</v>
      </c>
      <c r="B3094" s="14" t="e">
        <f>VLOOKUP('Ctrl+V'!#REF!,Data!$A$1:$B$200,2,0)</f>
        <v>#REF!</v>
      </c>
      <c r="C3094" s="19" t="e">
        <f>'Ctrl+V'!#REF!</f>
        <v>#REF!</v>
      </c>
      <c r="D3094" s="20" t="e">
        <f>'Ctrl+V'!#REF!</f>
        <v>#REF!</v>
      </c>
      <c r="E3094" s="14" t="e">
        <f>'Ctrl+V'!#REF!</f>
        <v>#REF!</v>
      </c>
      <c r="F3094" s="14" t="e">
        <f t="shared" si="99"/>
        <v>#REF!</v>
      </c>
      <c r="G3094" s="14" t="e">
        <f>VLOOKUP(F3094,'Time Chart'!$A$1:$D$25,4,0)</f>
        <v>#REF!</v>
      </c>
      <c r="H3094" s="21" t="e">
        <f>'Ctrl+V'!#REF!</f>
        <v>#REF!</v>
      </c>
      <c r="K3094" s="14" t="str">
        <f t="shared" si="100"/>
        <v>Salida</v>
      </c>
    </row>
    <row r="3095" spans="1:11" x14ac:dyDescent="0.25">
      <c r="A3095" s="14">
        <v>3094</v>
      </c>
      <c r="B3095" s="14" t="e">
        <f>VLOOKUP('Ctrl+V'!#REF!,Data!$A$1:$B$200,2,0)</f>
        <v>#REF!</v>
      </c>
      <c r="C3095" s="19" t="e">
        <f>'Ctrl+V'!#REF!</f>
        <v>#REF!</v>
      </c>
      <c r="D3095" s="20" t="e">
        <f>'Ctrl+V'!#REF!</f>
        <v>#REF!</v>
      </c>
      <c r="E3095" s="14" t="e">
        <f>'Ctrl+V'!#REF!</f>
        <v>#REF!</v>
      </c>
      <c r="F3095" s="14" t="e">
        <f t="shared" si="99"/>
        <v>#REF!</v>
      </c>
      <c r="G3095" s="14" t="e">
        <f>VLOOKUP(F3095,'Time Chart'!$A$1:$D$25,4,0)</f>
        <v>#REF!</v>
      </c>
      <c r="H3095" s="21" t="e">
        <f>'Ctrl+V'!#REF!</f>
        <v>#REF!</v>
      </c>
      <c r="K3095" s="14" t="str">
        <f t="shared" si="100"/>
        <v>Salida</v>
      </c>
    </row>
    <row r="3096" spans="1:11" x14ac:dyDescent="0.25">
      <c r="A3096" s="14">
        <v>3095</v>
      </c>
      <c r="B3096" s="14" t="e">
        <f>VLOOKUP('Ctrl+V'!#REF!,Data!$A$1:$B$200,2,0)</f>
        <v>#REF!</v>
      </c>
      <c r="C3096" s="19" t="e">
        <f>'Ctrl+V'!#REF!</f>
        <v>#REF!</v>
      </c>
      <c r="D3096" s="20" t="e">
        <f>'Ctrl+V'!#REF!</f>
        <v>#REF!</v>
      </c>
      <c r="E3096" s="14" t="e">
        <f>'Ctrl+V'!#REF!</f>
        <v>#REF!</v>
      </c>
      <c r="F3096" s="14" t="e">
        <f t="shared" si="99"/>
        <v>#REF!</v>
      </c>
      <c r="G3096" s="14" t="e">
        <f>VLOOKUP(F3096,'Time Chart'!$A$1:$D$25,4,0)</f>
        <v>#REF!</v>
      </c>
      <c r="H3096" s="21" t="e">
        <f>'Ctrl+V'!#REF!</f>
        <v>#REF!</v>
      </c>
      <c r="K3096" s="14" t="str">
        <f t="shared" si="100"/>
        <v>Salida</v>
      </c>
    </row>
    <row r="3097" spans="1:11" x14ac:dyDescent="0.25">
      <c r="A3097" s="14">
        <v>3096</v>
      </c>
      <c r="B3097" s="14" t="e">
        <f>VLOOKUP('Ctrl+V'!#REF!,Data!$A$1:$B$200,2,0)</f>
        <v>#REF!</v>
      </c>
      <c r="C3097" s="19" t="e">
        <f>'Ctrl+V'!#REF!</f>
        <v>#REF!</v>
      </c>
      <c r="D3097" s="20" t="e">
        <f>'Ctrl+V'!#REF!</f>
        <v>#REF!</v>
      </c>
      <c r="E3097" s="14" t="e">
        <f>'Ctrl+V'!#REF!</f>
        <v>#REF!</v>
      </c>
      <c r="F3097" s="14" t="e">
        <f t="shared" si="99"/>
        <v>#REF!</v>
      </c>
      <c r="G3097" s="14" t="e">
        <f>VLOOKUP(F3097,'Time Chart'!$A$1:$D$25,4,0)</f>
        <v>#REF!</v>
      </c>
      <c r="H3097" s="21" t="e">
        <f>'Ctrl+V'!#REF!</f>
        <v>#REF!</v>
      </c>
      <c r="K3097" s="14" t="str">
        <f t="shared" si="100"/>
        <v>Salida</v>
      </c>
    </row>
    <row r="3098" spans="1:11" x14ac:dyDescent="0.25">
      <c r="A3098" s="14">
        <v>3097</v>
      </c>
      <c r="B3098" s="14" t="e">
        <f>VLOOKUP('Ctrl+V'!#REF!,Data!$A$1:$B$200,2,0)</f>
        <v>#REF!</v>
      </c>
      <c r="C3098" s="19" t="e">
        <f>'Ctrl+V'!#REF!</f>
        <v>#REF!</v>
      </c>
      <c r="D3098" s="20" t="e">
        <f>'Ctrl+V'!#REF!</f>
        <v>#REF!</v>
      </c>
      <c r="E3098" s="14" t="e">
        <f>'Ctrl+V'!#REF!</f>
        <v>#REF!</v>
      </c>
      <c r="F3098" s="14" t="e">
        <f t="shared" si="99"/>
        <v>#REF!</v>
      </c>
      <c r="G3098" s="14" t="e">
        <f>VLOOKUP(F3098,'Time Chart'!$A$1:$D$25,4,0)</f>
        <v>#REF!</v>
      </c>
      <c r="H3098" s="21" t="e">
        <f>'Ctrl+V'!#REF!</f>
        <v>#REF!</v>
      </c>
      <c r="K3098" s="14" t="str">
        <f t="shared" si="100"/>
        <v>Salida</v>
      </c>
    </row>
    <row r="3099" spans="1:11" x14ac:dyDescent="0.25">
      <c r="A3099" s="14">
        <v>3098</v>
      </c>
      <c r="B3099" s="14" t="e">
        <f>VLOOKUP('Ctrl+V'!#REF!,Data!$A$1:$B$200,2,0)</f>
        <v>#REF!</v>
      </c>
      <c r="C3099" s="19" t="e">
        <f>'Ctrl+V'!#REF!</f>
        <v>#REF!</v>
      </c>
      <c r="D3099" s="20" t="e">
        <f>'Ctrl+V'!#REF!</f>
        <v>#REF!</v>
      </c>
      <c r="E3099" s="14" t="e">
        <f>'Ctrl+V'!#REF!</f>
        <v>#REF!</v>
      </c>
      <c r="F3099" s="14" t="e">
        <f t="shared" si="99"/>
        <v>#REF!</v>
      </c>
      <c r="G3099" s="14" t="e">
        <f>VLOOKUP(F3099,'Time Chart'!$A$1:$D$25,4,0)</f>
        <v>#REF!</v>
      </c>
      <c r="H3099" s="21" t="e">
        <f>'Ctrl+V'!#REF!</f>
        <v>#REF!</v>
      </c>
      <c r="K3099" s="14" t="str">
        <f t="shared" si="100"/>
        <v>Salida</v>
      </c>
    </row>
    <row r="3100" spans="1:11" x14ac:dyDescent="0.25">
      <c r="A3100" s="14">
        <v>3099</v>
      </c>
      <c r="B3100" s="14" t="e">
        <f>VLOOKUP('Ctrl+V'!#REF!,Data!$A$1:$B$200,2,0)</f>
        <v>#REF!</v>
      </c>
      <c r="C3100" s="19" t="e">
        <f>'Ctrl+V'!#REF!</f>
        <v>#REF!</v>
      </c>
      <c r="D3100" s="20" t="e">
        <f>'Ctrl+V'!#REF!</f>
        <v>#REF!</v>
      </c>
      <c r="E3100" s="14" t="e">
        <f>'Ctrl+V'!#REF!</f>
        <v>#REF!</v>
      </c>
      <c r="F3100" s="14" t="e">
        <f t="shared" si="99"/>
        <v>#REF!</v>
      </c>
      <c r="G3100" s="14" t="e">
        <f>VLOOKUP(F3100,'Time Chart'!$A$1:$D$25,4,0)</f>
        <v>#REF!</v>
      </c>
      <c r="H3100" s="21" t="e">
        <f>'Ctrl+V'!#REF!</f>
        <v>#REF!</v>
      </c>
      <c r="K3100" s="14" t="str">
        <f t="shared" si="100"/>
        <v>Salida</v>
      </c>
    </row>
    <row r="3101" spans="1:11" x14ac:dyDescent="0.25">
      <c r="A3101" s="14">
        <v>3100</v>
      </c>
      <c r="B3101" s="14" t="e">
        <f>VLOOKUP('Ctrl+V'!#REF!,Data!$A$1:$B$200,2,0)</f>
        <v>#REF!</v>
      </c>
      <c r="C3101" s="19" t="e">
        <f>'Ctrl+V'!#REF!</f>
        <v>#REF!</v>
      </c>
      <c r="D3101" s="20" t="e">
        <f>'Ctrl+V'!#REF!</f>
        <v>#REF!</v>
      </c>
      <c r="E3101" s="14" t="e">
        <f>'Ctrl+V'!#REF!</f>
        <v>#REF!</v>
      </c>
      <c r="F3101" s="14" t="e">
        <f t="shared" si="99"/>
        <v>#REF!</v>
      </c>
      <c r="G3101" s="14" t="e">
        <f>VLOOKUP(F3101,'Time Chart'!$A$1:$D$25,4,0)</f>
        <v>#REF!</v>
      </c>
      <c r="H3101" s="21" t="e">
        <f>'Ctrl+V'!#REF!</f>
        <v>#REF!</v>
      </c>
      <c r="K3101" s="14" t="str">
        <f t="shared" si="100"/>
        <v>Salida</v>
      </c>
    </row>
    <row r="3102" spans="1:11" x14ac:dyDescent="0.25">
      <c r="A3102" s="14">
        <v>3101</v>
      </c>
      <c r="B3102" s="14" t="e">
        <f>VLOOKUP('Ctrl+V'!#REF!,Data!$A$1:$B$200,2,0)</f>
        <v>#REF!</v>
      </c>
      <c r="C3102" s="19" t="e">
        <f>'Ctrl+V'!#REF!</f>
        <v>#REF!</v>
      </c>
      <c r="D3102" s="20" t="e">
        <f>'Ctrl+V'!#REF!</f>
        <v>#REF!</v>
      </c>
      <c r="E3102" s="14" t="e">
        <f>'Ctrl+V'!#REF!</f>
        <v>#REF!</v>
      </c>
      <c r="F3102" s="14" t="e">
        <f t="shared" si="99"/>
        <v>#REF!</v>
      </c>
      <c r="G3102" s="14" t="e">
        <f>VLOOKUP(F3102,'Time Chart'!$A$1:$D$25,4,0)</f>
        <v>#REF!</v>
      </c>
      <c r="H3102" s="21" t="e">
        <f>'Ctrl+V'!#REF!</f>
        <v>#REF!</v>
      </c>
      <c r="K3102" s="14" t="str">
        <f t="shared" si="100"/>
        <v>Salida</v>
      </c>
    </row>
    <row r="3103" spans="1:11" x14ac:dyDescent="0.25">
      <c r="A3103" s="14">
        <v>3102</v>
      </c>
      <c r="B3103" s="14" t="e">
        <f>VLOOKUP('Ctrl+V'!#REF!,Data!$A$1:$B$200,2,0)</f>
        <v>#REF!</v>
      </c>
      <c r="C3103" s="19" t="e">
        <f>'Ctrl+V'!#REF!</f>
        <v>#REF!</v>
      </c>
      <c r="D3103" s="20" t="e">
        <f>'Ctrl+V'!#REF!</f>
        <v>#REF!</v>
      </c>
      <c r="E3103" s="14" t="e">
        <f>'Ctrl+V'!#REF!</f>
        <v>#REF!</v>
      </c>
      <c r="F3103" s="14" t="e">
        <f t="shared" si="99"/>
        <v>#REF!</v>
      </c>
      <c r="G3103" s="14" t="e">
        <f>VLOOKUP(F3103,'Time Chart'!$A$1:$D$25,4,0)</f>
        <v>#REF!</v>
      </c>
      <c r="H3103" s="21" t="e">
        <f>'Ctrl+V'!#REF!</f>
        <v>#REF!</v>
      </c>
      <c r="K3103" s="14" t="str">
        <f t="shared" si="100"/>
        <v>Salida</v>
      </c>
    </row>
    <row r="3104" spans="1:11" x14ac:dyDescent="0.25">
      <c r="A3104" s="14">
        <v>3103</v>
      </c>
      <c r="B3104" s="14" t="e">
        <f>VLOOKUP('Ctrl+V'!#REF!,Data!$A$1:$B$200,2,0)</f>
        <v>#REF!</v>
      </c>
      <c r="C3104" s="19" t="e">
        <f>'Ctrl+V'!#REF!</f>
        <v>#REF!</v>
      </c>
      <c r="D3104" s="20" t="e">
        <f>'Ctrl+V'!#REF!</f>
        <v>#REF!</v>
      </c>
      <c r="E3104" s="14" t="e">
        <f>'Ctrl+V'!#REF!</f>
        <v>#REF!</v>
      </c>
      <c r="F3104" s="14" t="e">
        <f t="shared" si="99"/>
        <v>#REF!</v>
      </c>
      <c r="G3104" s="14" t="e">
        <f>VLOOKUP(F3104,'Time Chart'!$A$1:$D$25,4,0)</f>
        <v>#REF!</v>
      </c>
      <c r="H3104" s="21" t="e">
        <f>'Ctrl+V'!#REF!</f>
        <v>#REF!</v>
      </c>
      <c r="K3104" s="14" t="str">
        <f t="shared" si="100"/>
        <v>Salida</v>
      </c>
    </row>
    <row r="3105" spans="1:11" x14ac:dyDescent="0.25">
      <c r="A3105" s="14">
        <v>3104</v>
      </c>
      <c r="B3105" s="14" t="e">
        <f>VLOOKUP('Ctrl+V'!#REF!,Data!$A$1:$B$200,2,0)</f>
        <v>#REF!</v>
      </c>
      <c r="C3105" s="19" t="e">
        <f>'Ctrl+V'!#REF!</f>
        <v>#REF!</v>
      </c>
      <c r="D3105" s="20" t="e">
        <f>'Ctrl+V'!#REF!</f>
        <v>#REF!</v>
      </c>
      <c r="E3105" s="14" t="e">
        <f>'Ctrl+V'!#REF!</f>
        <v>#REF!</v>
      </c>
      <c r="F3105" s="14" t="e">
        <f t="shared" si="99"/>
        <v>#REF!</v>
      </c>
      <c r="G3105" s="14" t="e">
        <f>VLOOKUP(F3105,'Time Chart'!$A$1:$D$25,4,0)</f>
        <v>#REF!</v>
      </c>
      <c r="H3105" s="21" t="e">
        <f>'Ctrl+V'!#REF!</f>
        <v>#REF!</v>
      </c>
      <c r="K3105" s="14" t="str">
        <f t="shared" si="100"/>
        <v>Salida</v>
      </c>
    </row>
    <row r="3106" spans="1:11" x14ac:dyDescent="0.25">
      <c r="A3106" s="14">
        <v>3105</v>
      </c>
      <c r="B3106" s="14" t="e">
        <f>VLOOKUP('Ctrl+V'!#REF!,Data!$A$1:$B$200,2,0)</f>
        <v>#REF!</v>
      </c>
      <c r="C3106" s="19" t="e">
        <f>'Ctrl+V'!#REF!</f>
        <v>#REF!</v>
      </c>
      <c r="D3106" s="20" t="e">
        <f>'Ctrl+V'!#REF!</f>
        <v>#REF!</v>
      </c>
      <c r="E3106" s="14" t="e">
        <f>'Ctrl+V'!#REF!</f>
        <v>#REF!</v>
      </c>
      <c r="F3106" s="14" t="e">
        <f t="shared" si="99"/>
        <v>#REF!</v>
      </c>
      <c r="G3106" s="14" t="e">
        <f>VLOOKUP(F3106,'Time Chart'!$A$1:$D$25,4,0)</f>
        <v>#REF!</v>
      </c>
      <c r="H3106" s="21" t="e">
        <f>'Ctrl+V'!#REF!</f>
        <v>#REF!</v>
      </c>
      <c r="K3106" s="14" t="str">
        <f t="shared" si="100"/>
        <v>Salida</v>
      </c>
    </row>
    <row r="3107" spans="1:11" x14ac:dyDescent="0.25">
      <c r="A3107" s="14">
        <v>3106</v>
      </c>
      <c r="B3107" s="14" t="e">
        <f>VLOOKUP('Ctrl+V'!#REF!,Data!$A$1:$B$200,2,0)</f>
        <v>#REF!</v>
      </c>
      <c r="C3107" s="19" t="e">
        <f>'Ctrl+V'!#REF!</f>
        <v>#REF!</v>
      </c>
      <c r="D3107" s="20" t="e">
        <f>'Ctrl+V'!#REF!</f>
        <v>#REF!</v>
      </c>
      <c r="E3107" s="14" t="e">
        <f>'Ctrl+V'!#REF!</f>
        <v>#REF!</v>
      </c>
      <c r="F3107" s="14" t="e">
        <f t="shared" si="99"/>
        <v>#REF!</v>
      </c>
      <c r="G3107" s="14" t="e">
        <f>VLOOKUP(F3107,'Time Chart'!$A$1:$D$25,4,0)</f>
        <v>#REF!</v>
      </c>
      <c r="H3107" s="21" t="e">
        <f>'Ctrl+V'!#REF!</f>
        <v>#REF!</v>
      </c>
      <c r="K3107" s="14" t="str">
        <f t="shared" si="100"/>
        <v>Salida</v>
      </c>
    </row>
    <row r="3108" spans="1:11" x14ac:dyDescent="0.25">
      <c r="A3108" s="14">
        <v>3107</v>
      </c>
      <c r="B3108" s="14" t="e">
        <f>VLOOKUP('Ctrl+V'!#REF!,Data!$A$1:$B$200,2,0)</f>
        <v>#REF!</v>
      </c>
      <c r="C3108" s="19" t="e">
        <f>'Ctrl+V'!#REF!</f>
        <v>#REF!</v>
      </c>
      <c r="D3108" s="20" t="e">
        <f>'Ctrl+V'!#REF!</f>
        <v>#REF!</v>
      </c>
      <c r="E3108" s="14" t="e">
        <f>'Ctrl+V'!#REF!</f>
        <v>#REF!</v>
      </c>
      <c r="F3108" s="14" t="e">
        <f t="shared" si="99"/>
        <v>#REF!</v>
      </c>
      <c r="G3108" s="14" t="e">
        <f>VLOOKUP(F3108,'Time Chart'!$A$1:$D$25,4,0)</f>
        <v>#REF!</v>
      </c>
      <c r="H3108" s="21" t="e">
        <f>'Ctrl+V'!#REF!</f>
        <v>#REF!</v>
      </c>
      <c r="K3108" s="14" t="str">
        <f t="shared" si="100"/>
        <v>Salida</v>
      </c>
    </row>
    <row r="3109" spans="1:11" x14ac:dyDescent="0.25">
      <c r="A3109" s="14">
        <v>3108</v>
      </c>
      <c r="B3109" s="14" t="e">
        <f>VLOOKUP('Ctrl+V'!#REF!,Data!$A$1:$B$200,2,0)</f>
        <v>#REF!</v>
      </c>
      <c r="C3109" s="19" t="e">
        <f>'Ctrl+V'!#REF!</f>
        <v>#REF!</v>
      </c>
      <c r="D3109" s="20" t="e">
        <f>'Ctrl+V'!#REF!</f>
        <v>#REF!</v>
      </c>
      <c r="E3109" s="14" t="e">
        <f>'Ctrl+V'!#REF!</f>
        <v>#REF!</v>
      </c>
      <c r="F3109" s="14" t="e">
        <f t="shared" si="99"/>
        <v>#REF!</v>
      </c>
      <c r="G3109" s="14" t="e">
        <f>VLOOKUP(F3109,'Time Chart'!$A$1:$D$25,4,0)</f>
        <v>#REF!</v>
      </c>
      <c r="H3109" s="21" t="e">
        <f>'Ctrl+V'!#REF!</f>
        <v>#REF!</v>
      </c>
      <c r="K3109" s="14" t="str">
        <f t="shared" si="100"/>
        <v>Salida</v>
      </c>
    </row>
    <row r="3110" spans="1:11" x14ac:dyDescent="0.25">
      <c r="A3110" s="14">
        <v>3109</v>
      </c>
      <c r="B3110" s="14" t="e">
        <f>VLOOKUP('Ctrl+V'!#REF!,Data!$A$1:$B$200,2,0)</f>
        <v>#REF!</v>
      </c>
      <c r="C3110" s="19" t="e">
        <f>'Ctrl+V'!#REF!</f>
        <v>#REF!</v>
      </c>
      <c r="D3110" s="20" t="e">
        <f>'Ctrl+V'!#REF!</f>
        <v>#REF!</v>
      </c>
      <c r="E3110" s="14" t="e">
        <f>'Ctrl+V'!#REF!</f>
        <v>#REF!</v>
      </c>
      <c r="F3110" s="14" t="e">
        <f t="shared" si="99"/>
        <v>#REF!</v>
      </c>
      <c r="G3110" s="14" t="e">
        <f>VLOOKUP(F3110,'Time Chart'!$A$1:$D$25,4,0)</f>
        <v>#REF!</v>
      </c>
      <c r="H3110" s="21" t="e">
        <f>'Ctrl+V'!#REF!</f>
        <v>#REF!</v>
      </c>
      <c r="K3110" s="14" t="str">
        <f t="shared" si="100"/>
        <v>Salida</v>
      </c>
    </row>
    <row r="3111" spans="1:11" x14ac:dyDescent="0.25">
      <c r="A3111" s="14">
        <v>3110</v>
      </c>
      <c r="B3111" s="14" t="e">
        <f>VLOOKUP('Ctrl+V'!#REF!,Data!$A$1:$B$200,2,0)</f>
        <v>#REF!</v>
      </c>
      <c r="C3111" s="19" t="e">
        <f>'Ctrl+V'!#REF!</f>
        <v>#REF!</v>
      </c>
      <c r="D3111" s="20" t="e">
        <f>'Ctrl+V'!#REF!</f>
        <v>#REF!</v>
      </c>
      <c r="E3111" s="14" t="e">
        <f>'Ctrl+V'!#REF!</f>
        <v>#REF!</v>
      </c>
      <c r="F3111" s="14" t="e">
        <f t="shared" si="99"/>
        <v>#REF!</v>
      </c>
      <c r="G3111" s="14" t="e">
        <f>VLOOKUP(F3111,'Time Chart'!$A$1:$D$25,4,0)</f>
        <v>#REF!</v>
      </c>
      <c r="H3111" s="21" t="e">
        <f>'Ctrl+V'!#REF!</f>
        <v>#REF!</v>
      </c>
      <c r="K3111" s="14" t="str">
        <f t="shared" si="100"/>
        <v>Salida</v>
      </c>
    </row>
    <row r="3112" spans="1:11" x14ac:dyDescent="0.25">
      <c r="A3112" s="14">
        <v>3111</v>
      </c>
      <c r="B3112" s="14" t="e">
        <f>VLOOKUP('Ctrl+V'!#REF!,Data!$A$1:$B$200,2,0)</f>
        <v>#REF!</v>
      </c>
      <c r="C3112" s="19" t="e">
        <f>'Ctrl+V'!#REF!</f>
        <v>#REF!</v>
      </c>
      <c r="D3112" s="20" t="e">
        <f>'Ctrl+V'!#REF!</f>
        <v>#REF!</v>
      </c>
      <c r="E3112" s="14" t="e">
        <f>'Ctrl+V'!#REF!</f>
        <v>#REF!</v>
      </c>
      <c r="F3112" s="14" t="e">
        <f t="shared" si="99"/>
        <v>#REF!</v>
      </c>
      <c r="G3112" s="14" t="e">
        <f>VLOOKUP(F3112,'Time Chart'!$A$1:$D$25,4,0)</f>
        <v>#REF!</v>
      </c>
      <c r="H3112" s="21" t="e">
        <f>'Ctrl+V'!#REF!</f>
        <v>#REF!</v>
      </c>
      <c r="K3112" s="14" t="str">
        <f t="shared" si="100"/>
        <v>Salida</v>
      </c>
    </row>
    <row r="3113" spans="1:11" x14ac:dyDescent="0.25">
      <c r="A3113" s="14">
        <v>3112</v>
      </c>
      <c r="B3113" s="14" t="e">
        <f>VLOOKUP('Ctrl+V'!#REF!,Data!$A$1:$B$200,2,0)</f>
        <v>#REF!</v>
      </c>
      <c r="C3113" s="19" t="e">
        <f>'Ctrl+V'!#REF!</f>
        <v>#REF!</v>
      </c>
      <c r="D3113" s="20" t="e">
        <f>'Ctrl+V'!#REF!</f>
        <v>#REF!</v>
      </c>
      <c r="E3113" s="14" t="e">
        <f>'Ctrl+V'!#REF!</f>
        <v>#REF!</v>
      </c>
      <c r="F3113" s="14" t="e">
        <f t="shared" si="99"/>
        <v>#REF!</v>
      </c>
      <c r="G3113" s="14" t="e">
        <f>VLOOKUP(F3113,'Time Chart'!$A$1:$D$25,4,0)</f>
        <v>#REF!</v>
      </c>
      <c r="H3113" s="21" t="e">
        <f>'Ctrl+V'!#REF!</f>
        <v>#REF!</v>
      </c>
      <c r="K3113" s="14" t="str">
        <f t="shared" si="100"/>
        <v>Salida</v>
      </c>
    </row>
    <row r="3114" spans="1:11" x14ac:dyDescent="0.25">
      <c r="A3114" s="14">
        <v>3113</v>
      </c>
      <c r="B3114" s="14" t="e">
        <f>VLOOKUP('Ctrl+V'!#REF!,Data!$A$1:$B$200,2,0)</f>
        <v>#REF!</v>
      </c>
      <c r="C3114" s="19" t="e">
        <f>'Ctrl+V'!#REF!</f>
        <v>#REF!</v>
      </c>
      <c r="D3114" s="20" t="e">
        <f>'Ctrl+V'!#REF!</f>
        <v>#REF!</v>
      </c>
      <c r="E3114" s="14" t="e">
        <f>'Ctrl+V'!#REF!</f>
        <v>#REF!</v>
      </c>
      <c r="F3114" s="14" t="e">
        <f t="shared" si="99"/>
        <v>#REF!</v>
      </c>
      <c r="G3114" s="14" t="e">
        <f>VLOOKUP(F3114,'Time Chart'!$A$1:$D$25,4,0)</f>
        <v>#REF!</v>
      </c>
      <c r="H3114" s="21" t="e">
        <f>'Ctrl+V'!#REF!</f>
        <v>#REF!</v>
      </c>
      <c r="K3114" s="14" t="str">
        <f t="shared" si="100"/>
        <v>Salida</v>
      </c>
    </row>
    <row r="3115" spans="1:11" x14ac:dyDescent="0.25">
      <c r="A3115" s="14">
        <v>3114</v>
      </c>
      <c r="B3115" s="14" t="e">
        <f>VLOOKUP('Ctrl+V'!#REF!,Data!$A$1:$B$200,2,0)</f>
        <v>#REF!</v>
      </c>
      <c r="C3115" s="19" t="e">
        <f>'Ctrl+V'!#REF!</f>
        <v>#REF!</v>
      </c>
      <c r="D3115" s="20" t="e">
        <f>'Ctrl+V'!#REF!</f>
        <v>#REF!</v>
      </c>
      <c r="E3115" s="14" t="e">
        <f>'Ctrl+V'!#REF!</f>
        <v>#REF!</v>
      </c>
      <c r="F3115" s="14" t="e">
        <f t="shared" si="99"/>
        <v>#REF!</v>
      </c>
      <c r="G3115" s="14" t="e">
        <f>VLOOKUP(F3115,'Time Chart'!$A$1:$D$25,4,0)</f>
        <v>#REF!</v>
      </c>
      <c r="H3115" s="21" t="e">
        <f>'Ctrl+V'!#REF!</f>
        <v>#REF!</v>
      </c>
      <c r="K3115" s="14" t="str">
        <f t="shared" si="100"/>
        <v>Salida</v>
      </c>
    </row>
    <row r="3116" spans="1:11" x14ac:dyDescent="0.25">
      <c r="A3116" s="14">
        <v>3115</v>
      </c>
      <c r="B3116" s="14" t="e">
        <f>VLOOKUP('Ctrl+V'!#REF!,Data!$A$1:$B$200,2,0)</f>
        <v>#REF!</v>
      </c>
      <c r="C3116" s="19" t="e">
        <f>'Ctrl+V'!#REF!</f>
        <v>#REF!</v>
      </c>
      <c r="D3116" s="20" t="e">
        <f>'Ctrl+V'!#REF!</f>
        <v>#REF!</v>
      </c>
      <c r="E3116" s="14" t="e">
        <f>'Ctrl+V'!#REF!</f>
        <v>#REF!</v>
      </c>
      <c r="F3116" s="14" t="e">
        <f t="shared" si="99"/>
        <v>#REF!</v>
      </c>
      <c r="G3116" s="14" t="e">
        <f>VLOOKUP(F3116,'Time Chart'!$A$1:$D$25,4,0)</f>
        <v>#REF!</v>
      </c>
      <c r="H3116" s="21" t="e">
        <f>'Ctrl+V'!#REF!</f>
        <v>#REF!</v>
      </c>
      <c r="K3116" s="14" t="str">
        <f t="shared" si="100"/>
        <v>Salida</v>
      </c>
    </row>
    <row r="3117" spans="1:11" x14ac:dyDescent="0.25">
      <c r="A3117" s="14">
        <v>3116</v>
      </c>
      <c r="B3117" s="14" t="e">
        <f>VLOOKUP('Ctrl+V'!#REF!,Data!$A$1:$B$200,2,0)</f>
        <v>#REF!</v>
      </c>
      <c r="C3117" s="19" t="e">
        <f>'Ctrl+V'!#REF!</f>
        <v>#REF!</v>
      </c>
      <c r="D3117" s="20" t="e">
        <f>'Ctrl+V'!#REF!</f>
        <v>#REF!</v>
      </c>
      <c r="E3117" s="14" t="e">
        <f>'Ctrl+V'!#REF!</f>
        <v>#REF!</v>
      </c>
      <c r="F3117" s="14" t="e">
        <f t="shared" si="99"/>
        <v>#REF!</v>
      </c>
      <c r="G3117" s="14" t="e">
        <f>VLOOKUP(F3117,'Time Chart'!$A$1:$D$25,4,0)</f>
        <v>#REF!</v>
      </c>
      <c r="H3117" s="21" t="e">
        <f>'Ctrl+V'!#REF!</f>
        <v>#REF!</v>
      </c>
      <c r="K3117" s="14" t="str">
        <f t="shared" si="100"/>
        <v>Salida</v>
      </c>
    </row>
    <row r="3118" spans="1:11" x14ac:dyDescent="0.25">
      <c r="A3118" s="14">
        <v>3117</v>
      </c>
      <c r="B3118" s="14" t="e">
        <f>VLOOKUP('Ctrl+V'!#REF!,Data!$A$1:$B$200,2,0)</f>
        <v>#REF!</v>
      </c>
      <c r="C3118" s="19" t="e">
        <f>'Ctrl+V'!#REF!</f>
        <v>#REF!</v>
      </c>
      <c r="D3118" s="20" t="e">
        <f>'Ctrl+V'!#REF!</f>
        <v>#REF!</v>
      </c>
      <c r="E3118" s="14" t="e">
        <f>'Ctrl+V'!#REF!</f>
        <v>#REF!</v>
      </c>
      <c r="F3118" s="14" t="e">
        <f t="shared" si="99"/>
        <v>#REF!</v>
      </c>
      <c r="G3118" s="14" t="e">
        <f>VLOOKUP(F3118,'Time Chart'!$A$1:$D$25,4,0)</f>
        <v>#REF!</v>
      </c>
      <c r="H3118" s="21" t="e">
        <f>'Ctrl+V'!#REF!</f>
        <v>#REF!</v>
      </c>
      <c r="K3118" s="14" t="str">
        <f t="shared" si="100"/>
        <v>Salida</v>
      </c>
    </row>
    <row r="3119" spans="1:11" x14ac:dyDescent="0.25">
      <c r="A3119" s="14">
        <v>3118</v>
      </c>
      <c r="B3119" s="14" t="e">
        <f>VLOOKUP('Ctrl+V'!#REF!,Data!$A$1:$B$200,2,0)</f>
        <v>#REF!</v>
      </c>
      <c r="C3119" s="19" t="e">
        <f>'Ctrl+V'!#REF!</f>
        <v>#REF!</v>
      </c>
      <c r="D3119" s="20" t="e">
        <f>'Ctrl+V'!#REF!</f>
        <v>#REF!</v>
      </c>
      <c r="E3119" s="14" t="e">
        <f>'Ctrl+V'!#REF!</f>
        <v>#REF!</v>
      </c>
      <c r="F3119" s="14" t="e">
        <f t="shared" si="99"/>
        <v>#REF!</v>
      </c>
      <c r="G3119" s="14" t="e">
        <f>VLOOKUP(F3119,'Time Chart'!$A$1:$D$25,4,0)</f>
        <v>#REF!</v>
      </c>
      <c r="H3119" s="21" t="e">
        <f>'Ctrl+V'!#REF!</f>
        <v>#REF!</v>
      </c>
      <c r="K3119" s="14" t="str">
        <f t="shared" si="100"/>
        <v>Salida</v>
      </c>
    </row>
    <row r="3120" spans="1:11" x14ac:dyDescent="0.25">
      <c r="A3120" s="14">
        <v>3119</v>
      </c>
      <c r="B3120" s="14" t="e">
        <f>VLOOKUP('Ctrl+V'!#REF!,Data!$A$1:$B$200,2,0)</f>
        <v>#REF!</v>
      </c>
      <c r="C3120" s="19" t="e">
        <f>'Ctrl+V'!#REF!</f>
        <v>#REF!</v>
      </c>
      <c r="D3120" s="20" t="e">
        <f>'Ctrl+V'!#REF!</f>
        <v>#REF!</v>
      </c>
      <c r="E3120" s="14" t="e">
        <f>'Ctrl+V'!#REF!</f>
        <v>#REF!</v>
      </c>
      <c r="F3120" s="14" t="e">
        <f t="shared" si="99"/>
        <v>#REF!</v>
      </c>
      <c r="G3120" s="14" t="e">
        <f>VLOOKUP(F3120,'Time Chart'!$A$1:$D$25,4,0)</f>
        <v>#REF!</v>
      </c>
      <c r="H3120" s="21" t="e">
        <f>'Ctrl+V'!#REF!</f>
        <v>#REF!</v>
      </c>
      <c r="K3120" s="14" t="str">
        <f t="shared" si="100"/>
        <v>Salida</v>
      </c>
    </row>
    <row r="3121" spans="1:11" x14ac:dyDescent="0.25">
      <c r="A3121" s="14">
        <v>3120</v>
      </c>
      <c r="B3121" s="14" t="e">
        <f>VLOOKUP('Ctrl+V'!#REF!,Data!$A$1:$B$200,2,0)</f>
        <v>#REF!</v>
      </c>
      <c r="C3121" s="19" t="e">
        <f>'Ctrl+V'!#REF!</f>
        <v>#REF!</v>
      </c>
      <c r="D3121" s="20" t="e">
        <f>'Ctrl+V'!#REF!</f>
        <v>#REF!</v>
      </c>
      <c r="E3121" s="14" t="e">
        <f>'Ctrl+V'!#REF!</f>
        <v>#REF!</v>
      </c>
      <c r="F3121" s="14" t="e">
        <f t="shared" ref="F3121:F3184" si="101">ROUNDDOWN(HOUR(C3121),1)+1</f>
        <v>#REF!</v>
      </c>
      <c r="G3121" s="14" t="e">
        <f>VLOOKUP(F3121,'Time Chart'!$A$1:$D$25,4,0)</f>
        <v>#REF!</v>
      </c>
      <c r="H3121" s="21" t="e">
        <f>'Ctrl+V'!#REF!</f>
        <v>#REF!</v>
      </c>
      <c r="K3121" s="14" t="str">
        <f t="shared" si="100"/>
        <v>Salida</v>
      </c>
    </row>
    <row r="3122" spans="1:11" x14ac:dyDescent="0.25">
      <c r="A3122" s="14">
        <v>3121</v>
      </c>
      <c r="B3122" s="14" t="e">
        <f>VLOOKUP('Ctrl+V'!#REF!,Data!$A$1:$B$200,2,0)</f>
        <v>#REF!</v>
      </c>
      <c r="C3122" s="19" t="e">
        <f>'Ctrl+V'!#REF!</f>
        <v>#REF!</v>
      </c>
      <c r="D3122" s="20" t="e">
        <f>'Ctrl+V'!#REF!</f>
        <v>#REF!</v>
      </c>
      <c r="E3122" s="14" t="e">
        <f>'Ctrl+V'!#REF!</f>
        <v>#REF!</v>
      </c>
      <c r="F3122" s="14" t="e">
        <f t="shared" si="101"/>
        <v>#REF!</v>
      </c>
      <c r="G3122" s="14" t="e">
        <f>VLOOKUP(F3122,'Time Chart'!$A$1:$D$25,4,0)</f>
        <v>#REF!</v>
      </c>
      <c r="H3122" s="21" t="e">
        <f>'Ctrl+V'!#REF!</f>
        <v>#REF!</v>
      </c>
      <c r="K3122" s="14" t="str">
        <f t="shared" si="100"/>
        <v>Salida</v>
      </c>
    </row>
    <row r="3123" spans="1:11" x14ac:dyDescent="0.25">
      <c r="A3123" s="14">
        <v>3122</v>
      </c>
      <c r="B3123" s="14" t="e">
        <f>VLOOKUP('Ctrl+V'!#REF!,Data!$A$1:$B$200,2,0)</f>
        <v>#REF!</v>
      </c>
      <c r="C3123" s="19" t="e">
        <f>'Ctrl+V'!#REF!</f>
        <v>#REF!</v>
      </c>
      <c r="D3123" s="20" t="e">
        <f>'Ctrl+V'!#REF!</f>
        <v>#REF!</v>
      </c>
      <c r="E3123" s="14" t="e">
        <f>'Ctrl+V'!#REF!</f>
        <v>#REF!</v>
      </c>
      <c r="F3123" s="14" t="e">
        <f t="shared" si="101"/>
        <v>#REF!</v>
      </c>
      <c r="G3123" s="14" t="e">
        <f>VLOOKUP(F3123,'Time Chart'!$A$1:$D$25,4,0)</f>
        <v>#REF!</v>
      </c>
      <c r="H3123" s="21" t="e">
        <f>'Ctrl+V'!#REF!</f>
        <v>#REF!</v>
      </c>
      <c r="K3123" s="14" t="str">
        <f t="shared" si="100"/>
        <v>Salida</v>
      </c>
    </row>
    <row r="3124" spans="1:11" x14ac:dyDescent="0.25">
      <c r="A3124" s="14">
        <v>3123</v>
      </c>
      <c r="B3124" s="14" t="e">
        <f>VLOOKUP('Ctrl+V'!#REF!,Data!$A$1:$B$200,2,0)</f>
        <v>#REF!</v>
      </c>
      <c r="C3124" s="19" t="e">
        <f>'Ctrl+V'!#REF!</f>
        <v>#REF!</v>
      </c>
      <c r="D3124" s="20" t="e">
        <f>'Ctrl+V'!#REF!</f>
        <v>#REF!</v>
      </c>
      <c r="E3124" s="14" t="e">
        <f>'Ctrl+V'!#REF!</f>
        <v>#REF!</v>
      </c>
      <c r="F3124" s="14" t="e">
        <f t="shared" si="101"/>
        <v>#REF!</v>
      </c>
      <c r="G3124" s="14" t="e">
        <f>VLOOKUP(F3124,'Time Chart'!$A$1:$D$25,4,0)</f>
        <v>#REF!</v>
      </c>
      <c r="H3124" s="21" t="e">
        <f>'Ctrl+V'!#REF!</f>
        <v>#REF!</v>
      </c>
      <c r="K3124" s="14" t="str">
        <f t="shared" si="100"/>
        <v>Salida</v>
      </c>
    </row>
    <row r="3125" spans="1:11" x14ac:dyDescent="0.25">
      <c r="A3125" s="14">
        <v>3124</v>
      </c>
      <c r="B3125" s="14" t="e">
        <f>VLOOKUP('Ctrl+V'!#REF!,Data!$A$1:$B$200,2,0)</f>
        <v>#REF!</v>
      </c>
      <c r="C3125" s="19" t="e">
        <f>'Ctrl+V'!#REF!</f>
        <v>#REF!</v>
      </c>
      <c r="D3125" s="20" t="e">
        <f>'Ctrl+V'!#REF!</f>
        <v>#REF!</v>
      </c>
      <c r="E3125" s="14" t="e">
        <f>'Ctrl+V'!#REF!</f>
        <v>#REF!</v>
      </c>
      <c r="F3125" s="14" t="e">
        <f t="shared" si="101"/>
        <v>#REF!</v>
      </c>
      <c r="G3125" s="14" t="e">
        <f>VLOOKUP(F3125,'Time Chart'!$A$1:$D$25,4,0)</f>
        <v>#REF!</v>
      </c>
      <c r="H3125" s="21" t="e">
        <f>'Ctrl+V'!#REF!</f>
        <v>#REF!</v>
      </c>
      <c r="K3125" s="14" t="str">
        <f t="shared" si="100"/>
        <v>Salida</v>
      </c>
    </row>
    <row r="3126" spans="1:11" x14ac:dyDescent="0.25">
      <c r="A3126" s="14">
        <v>3125</v>
      </c>
      <c r="B3126" s="14" t="e">
        <f>VLOOKUP('Ctrl+V'!#REF!,Data!$A$1:$B$200,2,0)</f>
        <v>#REF!</v>
      </c>
      <c r="C3126" s="19" t="e">
        <f>'Ctrl+V'!#REF!</f>
        <v>#REF!</v>
      </c>
      <c r="D3126" s="20" t="e">
        <f>'Ctrl+V'!#REF!</f>
        <v>#REF!</v>
      </c>
      <c r="E3126" s="14" t="e">
        <f>'Ctrl+V'!#REF!</f>
        <v>#REF!</v>
      </c>
      <c r="F3126" s="14" t="e">
        <f t="shared" si="101"/>
        <v>#REF!</v>
      </c>
      <c r="G3126" s="14" t="e">
        <f>VLOOKUP(F3126,'Time Chart'!$A$1:$D$25,4,0)</f>
        <v>#REF!</v>
      </c>
      <c r="H3126" s="21" t="e">
        <f>'Ctrl+V'!#REF!</f>
        <v>#REF!</v>
      </c>
      <c r="K3126" s="14" t="str">
        <f t="shared" si="100"/>
        <v>Salida</v>
      </c>
    </row>
    <row r="3127" spans="1:11" x14ac:dyDescent="0.25">
      <c r="A3127" s="14">
        <v>3126</v>
      </c>
      <c r="B3127" s="14" t="e">
        <f>VLOOKUP('Ctrl+V'!#REF!,Data!$A$1:$B$200,2,0)</f>
        <v>#REF!</v>
      </c>
      <c r="C3127" s="19" t="e">
        <f>'Ctrl+V'!#REF!</f>
        <v>#REF!</v>
      </c>
      <c r="D3127" s="20" t="e">
        <f>'Ctrl+V'!#REF!</f>
        <v>#REF!</v>
      </c>
      <c r="E3127" s="14" t="e">
        <f>'Ctrl+V'!#REF!</f>
        <v>#REF!</v>
      </c>
      <c r="F3127" s="14" t="e">
        <f t="shared" si="101"/>
        <v>#REF!</v>
      </c>
      <c r="G3127" s="14" t="e">
        <f>VLOOKUP(F3127,'Time Chart'!$A$1:$D$25,4,0)</f>
        <v>#REF!</v>
      </c>
      <c r="H3127" s="21" t="e">
        <f>'Ctrl+V'!#REF!</f>
        <v>#REF!</v>
      </c>
      <c r="K3127" s="14" t="str">
        <f t="shared" si="100"/>
        <v>Salida</v>
      </c>
    </row>
    <row r="3128" spans="1:11" x14ac:dyDescent="0.25">
      <c r="A3128" s="14">
        <v>3127</v>
      </c>
      <c r="B3128" s="14" t="e">
        <f>VLOOKUP('Ctrl+V'!#REF!,Data!$A$1:$B$200,2,0)</f>
        <v>#REF!</v>
      </c>
      <c r="C3128" s="19" t="e">
        <f>'Ctrl+V'!#REF!</f>
        <v>#REF!</v>
      </c>
      <c r="D3128" s="20" t="e">
        <f>'Ctrl+V'!#REF!</f>
        <v>#REF!</v>
      </c>
      <c r="E3128" s="14" t="e">
        <f>'Ctrl+V'!#REF!</f>
        <v>#REF!</v>
      </c>
      <c r="F3128" s="14" t="e">
        <f t="shared" si="101"/>
        <v>#REF!</v>
      </c>
      <c r="G3128" s="14" t="e">
        <f>VLOOKUP(F3128,'Time Chart'!$A$1:$D$25,4,0)</f>
        <v>#REF!</v>
      </c>
      <c r="H3128" s="21" t="e">
        <f>'Ctrl+V'!#REF!</f>
        <v>#REF!</v>
      </c>
      <c r="K3128" s="14" t="str">
        <f t="shared" si="100"/>
        <v>Salida</v>
      </c>
    </row>
    <row r="3129" spans="1:11" x14ac:dyDescent="0.25">
      <c r="A3129" s="14">
        <v>3128</v>
      </c>
      <c r="B3129" s="14" t="e">
        <f>VLOOKUP('Ctrl+V'!#REF!,Data!$A$1:$B$200,2,0)</f>
        <v>#REF!</v>
      </c>
      <c r="C3129" s="19" t="e">
        <f>'Ctrl+V'!#REF!</f>
        <v>#REF!</v>
      </c>
      <c r="D3129" s="20" t="e">
        <f>'Ctrl+V'!#REF!</f>
        <v>#REF!</v>
      </c>
      <c r="E3129" s="14" t="e">
        <f>'Ctrl+V'!#REF!</f>
        <v>#REF!</v>
      </c>
      <c r="F3129" s="14" t="e">
        <f t="shared" si="101"/>
        <v>#REF!</v>
      </c>
      <c r="G3129" s="14" t="e">
        <f>VLOOKUP(F3129,'Time Chart'!$A$1:$D$25,4,0)</f>
        <v>#REF!</v>
      </c>
      <c r="H3129" s="21" t="e">
        <f>'Ctrl+V'!#REF!</f>
        <v>#REF!</v>
      </c>
      <c r="K3129" s="14" t="str">
        <f t="shared" si="100"/>
        <v>Salida</v>
      </c>
    </row>
    <row r="3130" spans="1:11" x14ac:dyDescent="0.25">
      <c r="A3130" s="14">
        <v>3129</v>
      </c>
      <c r="B3130" s="14" t="e">
        <f>VLOOKUP('Ctrl+V'!#REF!,Data!$A$1:$B$200,2,0)</f>
        <v>#REF!</v>
      </c>
      <c r="C3130" s="19" t="e">
        <f>'Ctrl+V'!#REF!</f>
        <v>#REF!</v>
      </c>
      <c r="D3130" s="20" t="e">
        <f>'Ctrl+V'!#REF!</f>
        <v>#REF!</v>
      </c>
      <c r="E3130" s="14" t="e">
        <f>'Ctrl+V'!#REF!</f>
        <v>#REF!</v>
      </c>
      <c r="F3130" s="14" t="e">
        <f t="shared" si="101"/>
        <v>#REF!</v>
      </c>
      <c r="G3130" s="14" t="e">
        <f>VLOOKUP(F3130,'Time Chart'!$A$1:$D$25,4,0)</f>
        <v>#REF!</v>
      </c>
      <c r="H3130" s="21" t="e">
        <f>'Ctrl+V'!#REF!</f>
        <v>#REF!</v>
      </c>
      <c r="K3130" s="14" t="str">
        <f t="shared" si="100"/>
        <v>Salida</v>
      </c>
    </row>
    <row r="3131" spans="1:11" x14ac:dyDescent="0.25">
      <c r="A3131" s="14">
        <v>3130</v>
      </c>
      <c r="B3131" s="14" t="e">
        <f>VLOOKUP('Ctrl+V'!#REF!,Data!$A$1:$B$200,2,0)</f>
        <v>#REF!</v>
      </c>
      <c r="C3131" s="19" t="e">
        <f>'Ctrl+V'!#REF!</f>
        <v>#REF!</v>
      </c>
      <c r="D3131" s="20" t="e">
        <f>'Ctrl+V'!#REF!</f>
        <v>#REF!</v>
      </c>
      <c r="E3131" s="14" t="e">
        <f>'Ctrl+V'!#REF!</f>
        <v>#REF!</v>
      </c>
      <c r="F3131" s="14" t="e">
        <f t="shared" si="101"/>
        <v>#REF!</v>
      </c>
      <c r="G3131" s="14" t="e">
        <f>VLOOKUP(F3131,'Time Chart'!$A$1:$D$25,4,0)</f>
        <v>#REF!</v>
      </c>
      <c r="H3131" s="21" t="e">
        <f>'Ctrl+V'!#REF!</f>
        <v>#REF!</v>
      </c>
      <c r="K3131" s="14" t="str">
        <f t="shared" si="100"/>
        <v>Salida</v>
      </c>
    </row>
    <row r="3132" spans="1:11" x14ac:dyDescent="0.25">
      <c r="A3132" s="14">
        <v>3131</v>
      </c>
      <c r="B3132" s="14" t="e">
        <f>VLOOKUP('Ctrl+V'!#REF!,Data!$A$1:$B$200,2,0)</f>
        <v>#REF!</v>
      </c>
      <c r="C3132" s="19" t="e">
        <f>'Ctrl+V'!#REF!</f>
        <v>#REF!</v>
      </c>
      <c r="D3132" s="20" t="e">
        <f>'Ctrl+V'!#REF!</f>
        <v>#REF!</v>
      </c>
      <c r="E3132" s="14" t="e">
        <f>'Ctrl+V'!#REF!</f>
        <v>#REF!</v>
      </c>
      <c r="F3132" s="14" t="e">
        <f t="shared" si="101"/>
        <v>#REF!</v>
      </c>
      <c r="G3132" s="14" t="e">
        <f>VLOOKUP(F3132,'Time Chart'!$A$1:$D$25,4,0)</f>
        <v>#REF!</v>
      </c>
      <c r="H3132" s="21" t="e">
        <f>'Ctrl+V'!#REF!</f>
        <v>#REF!</v>
      </c>
      <c r="K3132" s="14" t="str">
        <f t="shared" si="100"/>
        <v>Salida</v>
      </c>
    </row>
    <row r="3133" spans="1:11" x14ac:dyDescent="0.25">
      <c r="A3133" s="14">
        <v>3132</v>
      </c>
      <c r="B3133" s="14" t="e">
        <f>VLOOKUP('Ctrl+V'!#REF!,Data!$A$1:$B$200,2,0)</f>
        <v>#REF!</v>
      </c>
      <c r="C3133" s="19" t="e">
        <f>'Ctrl+V'!#REF!</f>
        <v>#REF!</v>
      </c>
      <c r="D3133" s="20" t="e">
        <f>'Ctrl+V'!#REF!</f>
        <v>#REF!</v>
      </c>
      <c r="E3133" s="14" t="e">
        <f>'Ctrl+V'!#REF!</f>
        <v>#REF!</v>
      </c>
      <c r="F3133" s="14" t="e">
        <f t="shared" si="101"/>
        <v>#REF!</v>
      </c>
      <c r="G3133" s="14" t="e">
        <f>VLOOKUP(F3133,'Time Chart'!$A$1:$D$25,4,0)</f>
        <v>#REF!</v>
      </c>
      <c r="H3133" s="21" t="e">
        <f>'Ctrl+V'!#REF!</f>
        <v>#REF!</v>
      </c>
      <c r="K3133" s="14" t="str">
        <f t="shared" si="100"/>
        <v>Salida</v>
      </c>
    </row>
    <row r="3134" spans="1:11" x14ac:dyDescent="0.25">
      <c r="A3134" s="14">
        <v>3133</v>
      </c>
      <c r="B3134" s="14" t="e">
        <f>VLOOKUP('Ctrl+V'!#REF!,Data!$A$1:$B$200,2,0)</f>
        <v>#REF!</v>
      </c>
      <c r="C3134" s="19" t="e">
        <f>'Ctrl+V'!#REF!</f>
        <v>#REF!</v>
      </c>
      <c r="D3134" s="20" t="e">
        <f>'Ctrl+V'!#REF!</f>
        <v>#REF!</v>
      </c>
      <c r="E3134" s="14" t="e">
        <f>'Ctrl+V'!#REF!</f>
        <v>#REF!</v>
      </c>
      <c r="F3134" s="14" t="e">
        <f t="shared" si="101"/>
        <v>#REF!</v>
      </c>
      <c r="G3134" s="14" t="e">
        <f>VLOOKUP(F3134,'Time Chart'!$A$1:$D$25,4,0)</f>
        <v>#REF!</v>
      </c>
      <c r="H3134" s="21" t="e">
        <f>'Ctrl+V'!#REF!</f>
        <v>#REF!</v>
      </c>
      <c r="K3134" s="14" t="str">
        <f t="shared" si="100"/>
        <v>Salida</v>
      </c>
    </row>
    <row r="3135" spans="1:11" x14ac:dyDescent="0.25">
      <c r="A3135" s="14">
        <v>3134</v>
      </c>
      <c r="B3135" s="14" t="e">
        <f>VLOOKUP('Ctrl+V'!#REF!,Data!$A$1:$B$200,2,0)</f>
        <v>#REF!</v>
      </c>
      <c r="C3135" s="19" t="e">
        <f>'Ctrl+V'!#REF!</f>
        <v>#REF!</v>
      </c>
      <c r="D3135" s="20" t="e">
        <f>'Ctrl+V'!#REF!</f>
        <v>#REF!</v>
      </c>
      <c r="E3135" s="14" t="e">
        <f>'Ctrl+V'!#REF!</f>
        <v>#REF!</v>
      </c>
      <c r="F3135" s="14" t="e">
        <f t="shared" si="101"/>
        <v>#REF!</v>
      </c>
      <c r="G3135" s="14" t="e">
        <f>VLOOKUP(F3135,'Time Chart'!$A$1:$D$25,4,0)</f>
        <v>#REF!</v>
      </c>
      <c r="H3135" s="21" t="e">
        <f>'Ctrl+V'!#REF!</f>
        <v>#REF!</v>
      </c>
      <c r="K3135" s="14" t="str">
        <f t="shared" si="100"/>
        <v>Salida</v>
      </c>
    </row>
    <row r="3136" spans="1:11" x14ac:dyDescent="0.25">
      <c r="A3136" s="14">
        <v>3135</v>
      </c>
      <c r="B3136" s="14" t="e">
        <f>VLOOKUP('Ctrl+V'!#REF!,Data!$A$1:$B$200,2,0)</f>
        <v>#REF!</v>
      </c>
      <c r="C3136" s="19" t="e">
        <f>'Ctrl+V'!#REF!</f>
        <v>#REF!</v>
      </c>
      <c r="D3136" s="20" t="e">
        <f>'Ctrl+V'!#REF!</f>
        <v>#REF!</v>
      </c>
      <c r="E3136" s="14" t="e">
        <f>'Ctrl+V'!#REF!</f>
        <v>#REF!</v>
      </c>
      <c r="F3136" s="14" t="e">
        <f t="shared" si="101"/>
        <v>#REF!</v>
      </c>
      <c r="G3136" s="14" t="e">
        <f>VLOOKUP(F3136,'Time Chart'!$A$1:$D$25,4,0)</f>
        <v>#REF!</v>
      </c>
      <c r="H3136" s="21" t="e">
        <f>'Ctrl+V'!#REF!</f>
        <v>#REF!</v>
      </c>
      <c r="K3136" s="14" t="str">
        <f t="shared" si="100"/>
        <v>Salida</v>
      </c>
    </row>
    <row r="3137" spans="1:11" x14ac:dyDescent="0.25">
      <c r="A3137" s="14">
        <v>3136</v>
      </c>
      <c r="B3137" s="14" t="e">
        <f>VLOOKUP('Ctrl+V'!#REF!,Data!$A$1:$B$200,2,0)</f>
        <v>#REF!</v>
      </c>
      <c r="C3137" s="19" t="e">
        <f>'Ctrl+V'!#REF!</f>
        <v>#REF!</v>
      </c>
      <c r="D3137" s="20" t="e">
        <f>'Ctrl+V'!#REF!</f>
        <v>#REF!</v>
      </c>
      <c r="E3137" s="14" t="e">
        <f>'Ctrl+V'!#REF!</f>
        <v>#REF!</v>
      </c>
      <c r="F3137" s="14" t="e">
        <f t="shared" si="101"/>
        <v>#REF!</v>
      </c>
      <c r="G3137" s="14" t="e">
        <f>VLOOKUP(F3137,'Time Chart'!$A$1:$D$25,4,0)</f>
        <v>#REF!</v>
      </c>
      <c r="H3137" s="21" t="e">
        <f>'Ctrl+V'!#REF!</f>
        <v>#REF!</v>
      </c>
      <c r="K3137" s="14" t="str">
        <f t="shared" si="100"/>
        <v>Salida</v>
      </c>
    </row>
    <row r="3138" spans="1:11" x14ac:dyDescent="0.25">
      <c r="A3138" s="14">
        <v>3137</v>
      </c>
      <c r="B3138" s="14" t="e">
        <f>VLOOKUP('Ctrl+V'!#REF!,Data!$A$1:$B$200,2,0)</f>
        <v>#REF!</v>
      </c>
      <c r="C3138" s="19" t="e">
        <f>'Ctrl+V'!#REF!</f>
        <v>#REF!</v>
      </c>
      <c r="D3138" s="20" t="e">
        <f>'Ctrl+V'!#REF!</f>
        <v>#REF!</v>
      </c>
      <c r="E3138" s="14" t="e">
        <f>'Ctrl+V'!#REF!</f>
        <v>#REF!</v>
      </c>
      <c r="F3138" s="14" t="e">
        <f t="shared" si="101"/>
        <v>#REF!</v>
      </c>
      <c r="G3138" s="14" t="e">
        <f>VLOOKUP(F3138,'Time Chart'!$A$1:$D$25,4,0)</f>
        <v>#REF!</v>
      </c>
      <c r="H3138" s="21" t="e">
        <f>'Ctrl+V'!#REF!</f>
        <v>#REF!</v>
      </c>
      <c r="K3138" s="14" t="str">
        <f t="shared" si="100"/>
        <v>Salida</v>
      </c>
    </row>
    <row r="3139" spans="1:11" x14ac:dyDescent="0.25">
      <c r="A3139" s="14">
        <v>3138</v>
      </c>
      <c r="B3139" s="14" t="e">
        <f>VLOOKUP('Ctrl+V'!#REF!,Data!$A$1:$B$200,2,0)</f>
        <v>#REF!</v>
      </c>
      <c r="C3139" s="19" t="e">
        <f>'Ctrl+V'!#REF!</f>
        <v>#REF!</v>
      </c>
      <c r="D3139" s="20" t="e">
        <f>'Ctrl+V'!#REF!</f>
        <v>#REF!</v>
      </c>
      <c r="E3139" s="14" t="e">
        <f>'Ctrl+V'!#REF!</f>
        <v>#REF!</v>
      </c>
      <c r="F3139" s="14" t="e">
        <f t="shared" si="101"/>
        <v>#REF!</v>
      </c>
      <c r="G3139" s="14" t="e">
        <f>VLOOKUP(F3139,'Time Chart'!$A$1:$D$25,4,0)</f>
        <v>#REF!</v>
      </c>
      <c r="H3139" s="21" t="e">
        <f>'Ctrl+V'!#REF!</f>
        <v>#REF!</v>
      </c>
      <c r="K3139" s="14" t="str">
        <f t="shared" ref="K3139:K3202" si="102">IF(J3139="Santa Lucia","Llegada","Salida")</f>
        <v>Salida</v>
      </c>
    </row>
    <row r="3140" spans="1:11" x14ac:dyDescent="0.25">
      <c r="A3140" s="14">
        <v>3139</v>
      </c>
      <c r="B3140" s="14" t="e">
        <f>VLOOKUP('Ctrl+V'!#REF!,Data!$A$1:$B$200,2,0)</f>
        <v>#REF!</v>
      </c>
      <c r="C3140" s="19" t="e">
        <f>'Ctrl+V'!#REF!</f>
        <v>#REF!</v>
      </c>
      <c r="D3140" s="20" t="e">
        <f>'Ctrl+V'!#REF!</f>
        <v>#REF!</v>
      </c>
      <c r="E3140" s="14" t="e">
        <f>'Ctrl+V'!#REF!</f>
        <v>#REF!</v>
      </c>
      <c r="F3140" s="14" t="e">
        <f t="shared" si="101"/>
        <v>#REF!</v>
      </c>
      <c r="G3140" s="14" t="e">
        <f>VLOOKUP(F3140,'Time Chart'!$A$1:$D$25,4,0)</f>
        <v>#REF!</v>
      </c>
      <c r="H3140" s="21" t="e">
        <f>'Ctrl+V'!#REF!</f>
        <v>#REF!</v>
      </c>
      <c r="K3140" s="14" t="str">
        <f t="shared" si="102"/>
        <v>Salida</v>
      </c>
    </row>
    <row r="3141" spans="1:11" x14ac:dyDescent="0.25">
      <c r="A3141" s="14">
        <v>3140</v>
      </c>
      <c r="B3141" s="14" t="e">
        <f>VLOOKUP('Ctrl+V'!#REF!,Data!$A$1:$B$200,2,0)</f>
        <v>#REF!</v>
      </c>
      <c r="C3141" s="19" t="e">
        <f>'Ctrl+V'!#REF!</f>
        <v>#REF!</v>
      </c>
      <c r="D3141" s="20" t="e">
        <f>'Ctrl+V'!#REF!</f>
        <v>#REF!</v>
      </c>
      <c r="E3141" s="14" t="e">
        <f>'Ctrl+V'!#REF!</f>
        <v>#REF!</v>
      </c>
      <c r="F3141" s="14" t="e">
        <f t="shared" si="101"/>
        <v>#REF!</v>
      </c>
      <c r="G3141" s="14" t="e">
        <f>VLOOKUP(F3141,'Time Chart'!$A$1:$D$25,4,0)</f>
        <v>#REF!</v>
      </c>
      <c r="H3141" s="21" t="e">
        <f>'Ctrl+V'!#REF!</f>
        <v>#REF!</v>
      </c>
      <c r="K3141" s="14" t="str">
        <f t="shared" si="102"/>
        <v>Salida</v>
      </c>
    </row>
    <row r="3142" spans="1:11" x14ac:dyDescent="0.25">
      <c r="A3142" s="14">
        <v>3141</v>
      </c>
      <c r="B3142" s="14" t="e">
        <f>VLOOKUP('Ctrl+V'!#REF!,Data!$A$1:$B$200,2,0)</f>
        <v>#REF!</v>
      </c>
      <c r="C3142" s="19" t="e">
        <f>'Ctrl+V'!#REF!</f>
        <v>#REF!</v>
      </c>
      <c r="D3142" s="20" t="e">
        <f>'Ctrl+V'!#REF!</f>
        <v>#REF!</v>
      </c>
      <c r="E3142" s="14" t="e">
        <f>'Ctrl+V'!#REF!</f>
        <v>#REF!</v>
      </c>
      <c r="F3142" s="14" t="e">
        <f t="shared" si="101"/>
        <v>#REF!</v>
      </c>
      <c r="G3142" s="14" t="e">
        <f>VLOOKUP(F3142,'Time Chart'!$A$1:$D$25,4,0)</f>
        <v>#REF!</v>
      </c>
      <c r="H3142" s="21" t="e">
        <f>'Ctrl+V'!#REF!</f>
        <v>#REF!</v>
      </c>
      <c r="K3142" s="14" t="str">
        <f t="shared" si="102"/>
        <v>Salida</v>
      </c>
    </row>
    <row r="3143" spans="1:11" x14ac:dyDescent="0.25">
      <c r="A3143" s="14">
        <v>3142</v>
      </c>
      <c r="B3143" s="14" t="e">
        <f>VLOOKUP('Ctrl+V'!#REF!,Data!$A$1:$B$200,2,0)</f>
        <v>#REF!</v>
      </c>
      <c r="C3143" s="19" t="e">
        <f>'Ctrl+V'!#REF!</f>
        <v>#REF!</v>
      </c>
      <c r="D3143" s="20" t="e">
        <f>'Ctrl+V'!#REF!</f>
        <v>#REF!</v>
      </c>
      <c r="E3143" s="14" t="e">
        <f>'Ctrl+V'!#REF!</f>
        <v>#REF!</v>
      </c>
      <c r="F3143" s="14" t="e">
        <f t="shared" si="101"/>
        <v>#REF!</v>
      </c>
      <c r="G3143" s="14" t="e">
        <f>VLOOKUP(F3143,'Time Chart'!$A$1:$D$25,4,0)</f>
        <v>#REF!</v>
      </c>
      <c r="H3143" s="21" t="e">
        <f>'Ctrl+V'!#REF!</f>
        <v>#REF!</v>
      </c>
      <c r="K3143" s="14" t="str">
        <f t="shared" si="102"/>
        <v>Salida</v>
      </c>
    </row>
    <row r="3144" spans="1:11" x14ac:dyDescent="0.25">
      <c r="A3144" s="14">
        <v>3143</v>
      </c>
      <c r="B3144" s="14" t="e">
        <f>VLOOKUP('Ctrl+V'!#REF!,Data!$A$1:$B$200,2,0)</f>
        <v>#REF!</v>
      </c>
      <c r="C3144" s="19" t="e">
        <f>'Ctrl+V'!#REF!</f>
        <v>#REF!</v>
      </c>
      <c r="D3144" s="20" t="e">
        <f>'Ctrl+V'!#REF!</f>
        <v>#REF!</v>
      </c>
      <c r="E3144" s="14" t="e">
        <f>'Ctrl+V'!#REF!</f>
        <v>#REF!</v>
      </c>
      <c r="F3144" s="14" t="e">
        <f t="shared" si="101"/>
        <v>#REF!</v>
      </c>
      <c r="G3144" s="14" t="e">
        <f>VLOOKUP(F3144,'Time Chart'!$A$1:$D$25,4,0)</f>
        <v>#REF!</v>
      </c>
      <c r="H3144" s="21" t="e">
        <f>'Ctrl+V'!#REF!</f>
        <v>#REF!</v>
      </c>
      <c r="K3144" s="14" t="str">
        <f t="shared" si="102"/>
        <v>Salida</v>
      </c>
    </row>
    <row r="3145" spans="1:11" x14ac:dyDescent="0.25">
      <c r="A3145" s="14">
        <v>3144</v>
      </c>
      <c r="B3145" s="14" t="e">
        <f>VLOOKUP('Ctrl+V'!#REF!,Data!$A$1:$B$200,2,0)</f>
        <v>#REF!</v>
      </c>
      <c r="C3145" s="19" t="e">
        <f>'Ctrl+V'!#REF!</f>
        <v>#REF!</v>
      </c>
      <c r="D3145" s="20" t="e">
        <f>'Ctrl+V'!#REF!</f>
        <v>#REF!</v>
      </c>
      <c r="E3145" s="14" t="e">
        <f>'Ctrl+V'!#REF!</f>
        <v>#REF!</v>
      </c>
      <c r="F3145" s="14" t="e">
        <f t="shared" si="101"/>
        <v>#REF!</v>
      </c>
      <c r="G3145" s="14" t="e">
        <f>VLOOKUP(F3145,'Time Chart'!$A$1:$D$25,4,0)</f>
        <v>#REF!</v>
      </c>
      <c r="H3145" s="21" t="e">
        <f>'Ctrl+V'!#REF!</f>
        <v>#REF!</v>
      </c>
      <c r="K3145" s="14" t="str">
        <f t="shared" si="102"/>
        <v>Salida</v>
      </c>
    </row>
    <row r="3146" spans="1:11" x14ac:dyDescent="0.25">
      <c r="A3146" s="14">
        <v>3145</v>
      </c>
      <c r="B3146" s="14" t="e">
        <f>VLOOKUP('Ctrl+V'!#REF!,Data!$A$1:$B$200,2,0)</f>
        <v>#REF!</v>
      </c>
      <c r="C3146" s="19" t="e">
        <f>'Ctrl+V'!#REF!</f>
        <v>#REF!</v>
      </c>
      <c r="D3146" s="20" t="e">
        <f>'Ctrl+V'!#REF!</f>
        <v>#REF!</v>
      </c>
      <c r="E3146" s="14" t="e">
        <f>'Ctrl+V'!#REF!</f>
        <v>#REF!</v>
      </c>
      <c r="F3146" s="14" t="e">
        <f t="shared" si="101"/>
        <v>#REF!</v>
      </c>
      <c r="G3146" s="14" t="e">
        <f>VLOOKUP(F3146,'Time Chart'!$A$1:$D$25,4,0)</f>
        <v>#REF!</v>
      </c>
      <c r="H3146" s="21" t="e">
        <f>'Ctrl+V'!#REF!</f>
        <v>#REF!</v>
      </c>
      <c r="K3146" s="14" t="str">
        <f t="shared" si="102"/>
        <v>Salida</v>
      </c>
    </row>
    <row r="3147" spans="1:11" x14ac:dyDescent="0.25">
      <c r="A3147" s="14">
        <v>3146</v>
      </c>
      <c r="B3147" s="14" t="e">
        <f>VLOOKUP('Ctrl+V'!#REF!,Data!$A$1:$B$200,2,0)</f>
        <v>#REF!</v>
      </c>
      <c r="C3147" s="19" t="e">
        <f>'Ctrl+V'!#REF!</f>
        <v>#REF!</v>
      </c>
      <c r="D3147" s="20" t="e">
        <f>'Ctrl+V'!#REF!</f>
        <v>#REF!</v>
      </c>
      <c r="E3147" s="14" t="e">
        <f>'Ctrl+V'!#REF!</f>
        <v>#REF!</v>
      </c>
      <c r="F3147" s="14" t="e">
        <f t="shared" si="101"/>
        <v>#REF!</v>
      </c>
      <c r="G3147" s="14" t="e">
        <f>VLOOKUP(F3147,'Time Chart'!$A$1:$D$25,4,0)</f>
        <v>#REF!</v>
      </c>
      <c r="H3147" s="21" t="e">
        <f>'Ctrl+V'!#REF!</f>
        <v>#REF!</v>
      </c>
      <c r="K3147" s="14" t="str">
        <f t="shared" si="102"/>
        <v>Salida</v>
      </c>
    </row>
    <row r="3148" spans="1:11" x14ac:dyDescent="0.25">
      <c r="A3148" s="14">
        <v>3147</v>
      </c>
      <c r="B3148" s="14" t="e">
        <f>VLOOKUP('Ctrl+V'!#REF!,Data!$A$1:$B$200,2,0)</f>
        <v>#REF!</v>
      </c>
      <c r="C3148" s="19" t="e">
        <f>'Ctrl+V'!#REF!</f>
        <v>#REF!</v>
      </c>
      <c r="D3148" s="20" t="e">
        <f>'Ctrl+V'!#REF!</f>
        <v>#REF!</v>
      </c>
      <c r="E3148" s="14" t="e">
        <f>'Ctrl+V'!#REF!</f>
        <v>#REF!</v>
      </c>
      <c r="F3148" s="14" t="e">
        <f t="shared" si="101"/>
        <v>#REF!</v>
      </c>
      <c r="G3148" s="14" t="e">
        <f>VLOOKUP(F3148,'Time Chart'!$A$1:$D$25,4,0)</f>
        <v>#REF!</v>
      </c>
      <c r="H3148" s="21" t="e">
        <f>'Ctrl+V'!#REF!</f>
        <v>#REF!</v>
      </c>
      <c r="K3148" s="14" t="str">
        <f t="shared" si="102"/>
        <v>Salida</v>
      </c>
    </row>
    <row r="3149" spans="1:11" x14ac:dyDescent="0.25">
      <c r="A3149" s="14">
        <v>3148</v>
      </c>
      <c r="B3149" s="14" t="e">
        <f>VLOOKUP('Ctrl+V'!#REF!,Data!$A$1:$B$200,2,0)</f>
        <v>#REF!</v>
      </c>
      <c r="C3149" s="19" t="e">
        <f>'Ctrl+V'!#REF!</f>
        <v>#REF!</v>
      </c>
      <c r="D3149" s="20" t="e">
        <f>'Ctrl+V'!#REF!</f>
        <v>#REF!</v>
      </c>
      <c r="E3149" s="14" t="e">
        <f>'Ctrl+V'!#REF!</f>
        <v>#REF!</v>
      </c>
      <c r="F3149" s="14" t="e">
        <f t="shared" si="101"/>
        <v>#REF!</v>
      </c>
      <c r="G3149" s="14" t="e">
        <f>VLOOKUP(F3149,'Time Chart'!$A$1:$D$25,4,0)</f>
        <v>#REF!</v>
      </c>
      <c r="H3149" s="21" t="e">
        <f>'Ctrl+V'!#REF!</f>
        <v>#REF!</v>
      </c>
      <c r="K3149" s="14" t="str">
        <f t="shared" si="102"/>
        <v>Salida</v>
      </c>
    </row>
    <row r="3150" spans="1:11" x14ac:dyDescent="0.25">
      <c r="A3150" s="14">
        <v>3149</v>
      </c>
      <c r="B3150" s="14" t="e">
        <f>VLOOKUP('Ctrl+V'!#REF!,Data!$A$1:$B$200,2,0)</f>
        <v>#REF!</v>
      </c>
      <c r="C3150" s="19" t="e">
        <f>'Ctrl+V'!#REF!</f>
        <v>#REF!</v>
      </c>
      <c r="D3150" s="20" t="e">
        <f>'Ctrl+V'!#REF!</f>
        <v>#REF!</v>
      </c>
      <c r="E3150" s="14" t="e">
        <f>'Ctrl+V'!#REF!</f>
        <v>#REF!</v>
      </c>
      <c r="F3150" s="14" t="e">
        <f t="shared" si="101"/>
        <v>#REF!</v>
      </c>
      <c r="G3150" s="14" t="e">
        <f>VLOOKUP(F3150,'Time Chart'!$A$1:$D$25,4,0)</f>
        <v>#REF!</v>
      </c>
      <c r="H3150" s="21" t="e">
        <f>'Ctrl+V'!#REF!</f>
        <v>#REF!</v>
      </c>
      <c r="K3150" s="14" t="str">
        <f t="shared" si="102"/>
        <v>Salida</v>
      </c>
    </row>
    <row r="3151" spans="1:11" x14ac:dyDescent="0.25">
      <c r="A3151" s="14">
        <v>3150</v>
      </c>
      <c r="B3151" s="14" t="e">
        <f>VLOOKUP('Ctrl+V'!#REF!,Data!$A$1:$B$200,2,0)</f>
        <v>#REF!</v>
      </c>
      <c r="C3151" s="19" t="e">
        <f>'Ctrl+V'!#REF!</f>
        <v>#REF!</v>
      </c>
      <c r="D3151" s="20" t="e">
        <f>'Ctrl+V'!#REF!</f>
        <v>#REF!</v>
      </c>
      <c r="E3151" s="14" t="e">
        <f>'Ctrl+V'!#REF!</f>
        <v>#REF!</v>
      </c>
      <c r="F3151" s="14" t="e">
        <f t="shared" si="101"/>
        <v>#REF!</v>
      </c>
      <c r="G3151" s="14" t="e">
        <f>VLOOKUP(F3151,'Time Chart'!$A$1:$D$25,4,0)</f>
        <v>#REF!</v>
      </c>
      <c r="H3151" s="21" t="e">
        <f>'Ctrl+V'!#REF!</f>
        <v>#REF!</v>
      </c>
      <c r="K3151" s="14" t="str">
        <f t="shared" si="102"/>
        <v>Salida</v>
      </c>
    </row>
    <row r="3152" spans="1:11" x14ac:dyDescent="0.25">
      <c r="A3152" s="14">
        <v>3151</v>
      </c>
      <c r="B3152" s="14" t="e">
        <f>VLOOKUP('Ctrl+V'!#REF!,Data!$A$1:$B$200,2,0)</f>
        <v>#REF!</v>
      </c>
      <c r="C3152" s="19" t="e">
        <f>'Ctrl+V'!#REF!</f>
        <v>#REF!</v>
      </c>
      <c r="D3152" s="20" t="e">
        <f>'Ctrl+V'!#REF!</f>
        <v>#REF!</v>
      </c>
      <c r="E3152" s="14" t="e">
        <f>'Ctrl+V'!#REF!</f>
        <v>#REF!</v>
      </c>
      <c r="F3152" s="14" t="e">
        <f t="shared" si="101"/>
        <v>#REF!</v>
      </c>
      <c r="G3152" s="14" t="e">
        <f>VLOOKUP(F3152,'Time Chart'!$A$1:$D$25,4,0)</f>
        <v>#REF!</v>
      </c>
      <c r="H3152" s="21" t="e">
        <f>'Ctrl+V'!#REF!</f>
        <v>#REF!</v>
      </c>
      <c r="K3152" s="14" t="str">
        <f t="shared" si="102"/>
        <v>Salida</v>
      </c>
    </row>
    <row r="3153" spans="1:11" x14ac:dyDescent="0.25">
      <c r="A3153" s="14">
        <v>3152</v>
      </c>
      <c r="B3153" s="14" t="e">
        <f>VLOOKUP('Ctrl+V'!#REF!,Data!$A$1:$B$200,2,0)</f>
        <v>#REF!</v>
      </c>
      <c r="C3153" s="19" t="e">
        <f>'Ctrl+V'!#REF!</f>
        <v>#REF!</v>
      </c>
      <c r="D3153" s="20" t="e">
        <f>'Ctrl+V'!#REF!</f>
        <v>#REF!</v>
      </c>
      <c r="E3153" s="14" t="e">
        <f>'Ctrl+V'!#REF!</f>
        <v>#REF!</v>
      </c>
      <c r="F3153" s="14" t="e">
        <f t="shared" si="101"/>
        <v>#REF!</v>
      </c>
      <c r="G3153" s="14" t="e">
        <f>VLOOKUP(F3153,'Time Chart'!$A$1:$D$25,4,0)</f>
        <v>#REF!</v>
      </c>
      <c r="H3153" s="21" t="e">
        <f>'Ctrl+V'!#REF!</f>
        <v>#REF!</v>
      </c>
      <c r="K3153" s="14" t="str">
        <f t="shared" si="102"/>
        <v>Salida</v>
      </c>
    </row>
    <row r="3154" spans="1:11" x14ac:dyDescent="0.25">
      <c r="A3154" s="14">
        <v>3153</v>
      </c>
      <c r="B3154" s="14" t="e">
        <f>VLOOKUP('Ctrl+V'!#REF!,Data!$A$1:$B$200,2,0)</f>
        <v>#REF!</v>
      </c>
      <c r="C3154" s="19" t="e">
        <f>'Ctrl+V'!#REF!</f>
        <v>#REF!</v>
      </c>
      <c r="D3154" s="20" t="e">
        <f>'Ctrl+V'!#REF!</f>
        <v>#REF!</v>
      </c>
      <c r="E3154" s="14" t="e">
        <f>'Ctrl+V'!#REF!</f>
        <v>#REF!</v>
      </c>
      <c r="F3154" s="14" t="e">
        <f t="shared" si="101"/>
        <v>#REF!</v>
      </c>
      <c r="G3154" s="14" t="e">
        <f>VLOOKUP(F3154,'Time Chart'!$A$1:$D$25,4,0)</f>
        <v>#REF!</v>
      </c>
      <c r="H3154" s="21" t="e">
        <f>'Ctrl+V'!#REF!</f>
        <v>#REF!</v>
      </c>
      <c r="K3154" s="14" t="str">
        <f t="shared" si="102"/>
        <v>Salida</v>
      </c>
    </row>
    <row r="3155" spans="1:11" x14ac:dyDescent="0.25">
      <c r="A3155" s="14">
        <v>3154</v>
      </c>
      <c r="B3155" s="14" t="e">
        <f>VLOOKUP('Ctrl+V'!#REF!,Data!$A$1:$B$200,2,0)</f>
        <v>#REF!</v>
      </c>
      <c r="C3155" s="19" t="e">
        <f>'Ctrl+V'!#REF!</f>
        <v>#REF!</v>
      </c>
      <c r="D3155" s="20" t="e">
        <f>'Ctrl+V'!#REF!</f>
        <v>#REF!</v>
      </c>
      <c r="E3155" s="14" t="e">
        <f>'Ctrl+V'!#REF!</f>
        <v>#REF!</v>
      </c>
      <c r="F3155" s="14" t="e">
        <f t="shared" si="101"/>
        <v>#REF!</v>
      </c>
      <c r="G3155" s="14" t="e">
        <f>VLOOKUP(F3155,'Time Chart'!$A$1:$D$25,4,0)</f>
        <v>#REF!</v>
      </c>
      <c r="H3155" s="21" t="e">
        <f>'Ctrl+V'!#REF!</f>
        <v>#REF!</v>
      </c>
      <c r="K3155" s="14" t="str">
        <f t="shared" si="102"/>
        <v>Salida</v>
      </c>
    </row>
    <row r="3156" spans="1:11" x14ac:dyDescent="0.25">
      <c r="A3156" s="14">
        <v>3155</v>
      </c>
      <c r="B3156" s="14" t="e">
        <f>VLOOKUP('Ctrl+V'!#REF!,Data!$A$1:$B$200,2,0)</f>
        <v>#REF!</v>
      </c>
      <c r="C3156" s="19" t="e">
        <f>'Ctrl+V'!#REF!</f>
        <v>#REF!</v>
      </c>
      <c r="D3156" s="20" t="e">
        <f>'Ctrl+V'!#REF!</f>
        <v>#REF!</v>
      </c>
      <c r="E3156" s="14" t="e">
        <f>'Ctrl+V'!#REF!</f>
        <v>#REF!</v>
      </c>
      <c r="F3156" s="14" t="e">
        <f t="shared" si="101"/>
        <v>#REF!</v>
      </c>
      <c r="G3156" s="14" t="e">
        <f>VLOOKUP(F3156,'Time Chart'!$A$1:$D$25,4,0)</f>
        <v>#REF!</v>
      </c>
      <c r="H3156" s="21" t="e">
        <f>'Ctrl+V'!#REF!</f>
        <v>#REF!</v>
      </c>
      <c r="K3156" s="14" t="str">
        <f t="shared" si="102"/>
        <v>Salida</v>
      </c>
    </row>
    <row r="3157" spans="1:11" x14ac:dyDescent="0.25">
      <c r="A3157" s="14">
        <v>3156</v>
      </c>
      <c r="B3157" s="14" t="e">
        <f>VLOOKUP('Ctrl+V'!#REF!,Data!$A$1:$B$200,2,0)</f>
        <v>#REF!</v>
      </c>
      <c r="C3157" s="19" t="e">
        <f>'Ctrl+V'!#REF!</f>
        <v>#REF!</v>
      </c>
      <c r="D3157" s="20" t="e">
        <f>'Ctrl+V'!#REF!</f>
        <v>#REF!</v>
      </c>
      <c r="E3157" s="14" t="e">
        <f>'Ctrl+V'!#REF!</f>
        <v>#REF!</v>
      </c>
      <c r="F3157" s="14" t="e">
        <f t="shared" si="101"/>
        <v>#REF!</v>
      </c>
      <c r="G3157" s="14" t="e">
        <f>VLOOKUP(F3157,'Time Chart'!$A$1:$D$25,4,0)</f>
        <v>#REF!</v>
      </c>
      <c r="H3157" s="21" t="e">
        <f>'Ctrl+V'!#REF!</f>
        <v>#REF!</v>
      </c>
      <c r="K3157" s="14" t="str">
        <f t="shared" si="102"/>
        <v>Salida</v>
      </c>
    </row>
    <row r="3158" spans="1:11" x14ac:dyDescent="0.25">
      <c r="A3158" s="14">
        <v>3157</v>
      </c>
      <c r="B3158" s="14" t="e">
        <f>VLOOKUP('Ctrl+V'!#REF!,Data!$A$1:$B$200,2,0)</f>
        <v>#REF!</v>
      </c>
      <c r="C3158" s="19" t="e">
        <f>'Ctrl+V'!#REF!</f>
        <v>#REF!</v>
      </c>
      <c r="D3158" s="20" t="e">
        <f>'Ctrl+V'!#REF!</f>
        <v>#REF!</v>
      </c>
      <c r="E3158" s="14" t="e">
        <f>'Ctrl+V'!#REF!</f>
        <v>#REF!</v>
      </c>
      <c r="F3158" s="14" t="e">
        <f t="shared" si="101"/>
        <v>#REF!</v>
      </c>
      <c r="G3158" s="14" t="e">
        <f>VLOOKUP(F3158,'Time Chart'!$A$1:$D$25,4,0)</f>
        <v>#REF!</v>
      </c>
      <c r="H3158" s="21" t="e">
        <f>'Ctrl+V'!#REF!</f>
        <v>#REF!</v>
      </c>
      <c r="K3158" s="14" t="str">
        <f t="shared" si="102"/>
        <v>Salida</v>
      </c>
    </row>
    <row r="3159" spans="1:11" x14ac:dyDescent="0.25">
      <c r="A3159" s="14">
        <v>3158</v>
      </c>
      <c r="B3159" s="14" t="e">
        <f>VLOOKUP('Ctrl+V'!#REF!,Data!$A$1:$B$200,2,0)</f>
        <v>#REF!</v>
      </c>
      <c r="C3159" s="19" t="e">
        <f>'Ctrl+V'!#REF!</f>
        <v>#REF!</v>
      </c>
      <c r="D3159" s="20" t="e">
        <f>'Ctrl+V'!#REF!</f>
        <v>#REF!</v>
      </c>
      <c r="E3159" s="14" t="e">
        <f>'Ctrl+V'!#REF!</f>
        <v>#REF!</v>
      </c>
      <c r="F3159" s="14" t="e">
        <f t="shared" si="101"/>
        <v>#REF!</v>
      </c>
      <c r="G3159" s="14" t="e">
        <f>VLOOKUP(F3159,'Time Chart'!$A$1:$D$25,4,0)</f>
        <v>#REF!</v>
      </c>
      <c r="H3159" s="21" t="e">
        <f>'Ctrl+V'!#REF!</f>
        <v>#REF!</v>
      </c>
      <c r="K3159" s="14" t="str">
        <f t="shared" si="102"/>
        <v>Salida</v>
      </c>
    </row>
    <row r="3160" spans="1:11" x14ac:dyDescent="0.25">
      <c r="A3160" s="14">
        <v>3159</v>
      </c>
      <c r="B3160" s="14" t="e">
        <f>VLOOKUP('Ctrl+V'!#REF!,Data!$A$1:$B$200,2,0)</f>
        <v>#REF!</v>
      </c>
      <c r="C3160" s="19" t="e">
        <f>'Ctrl+V'!#REF!</f>
        <v>#REF!</v>
      </c>
      <c r="D3160" s="20" t="e">
        <f>'Ctrl+V'!#REF!</f>
        <v>#REF!</v>
      </c>
      <c r="E3160" s="14" t="e">
        <f>'Ctrl+V'!#REF!</f>
        <v>#REF!</v>
      </c>
      <c r="F3160" s="14" t="e">
        <f t="shared" si="101"/>
        <v>#REF!</v>
      </c>
      <c r="G3160" s="14" t="e">
        <f>VLOOKUP(F3160,'Time Chart'!$A$1:$D$25,4,0)</f>
        <v>#REF!</v>
      </c>
      <c r="H3160" s="21" t="e">
        <f>'Ctrl+V'!#REF!</f>
        <v>#REF!</v>
      </c>
      <c r="K3160" s="14" t="str">
        <f t="shared" si="102"/>
        <v>Salida</v>
      </c>
    </row>
    <row r="3161" spans="1:11" x14ac:dyDescent="0.25">
      <c r="A3161" s="14">
        <v>3160</v>
      </c>
      <c r="B3161" s="14" t="e">
        <f>VLOOKUP('Ctrl+V'!#REF!,Data!$A$1:$B$200,2,0)</f>
        <v>#REF!</v>
      </c>
      <c r="C3161" s="19" t="e">
        <f>'Ctrl+V'!#REF!</f>
        <v>#REF!</v>
      </c>
      <c r="D3161" s="20" t="e">
        <f>'Ctrl+V'!#REF!</f>
        <v>#REF!</v>
      </c>
      <c r="E3161" s="14" t="e">
        <f>'Ctrl+V'!#REF!</f>
        <v>#REF!</v>
      </c>
      <c r="F3161" s="14" t="e">
        <f t="shared" si="101"/>
        <v>#REF!</v>
      </c>
      <c r="G3161" s="14" t="e">
        <f>VLOOKUP(F3161,'Time Chart'!$A$1:$D$25,4,0)</f>
        <v>#REF!</v>
      </c>
      <c r="H3161" s="21" t="e">
        <f>'Ctrl+V'!#REF!</f>
        <v>#REF!</v>
      </c>
      <c r="K3161" s="14" t="str">
        <f t="shared" si="102"/>
        <v>Salida</v>
      </c>
    </row>
    <row r="3162" spans="1:11" x14ac:dyDescent="0.25">
      <c r="A3162" s="14">
        <v>3161</v>
      </c>
      <c r="B3162" s="14" t="e">
        <f>VLOOKUP('Ctrl+V'!#REF!,Data!$A$1:$B$200,2,0)</f>
        <v>#REF!</v>
      </c>
      <c r="C3162" s="19" t="e">
        <f>'Ctrl+V'!#REF!</f>
        <v>#REF!</v>
      </c>
      <c r="D3162" s="20" t="e">
        <f>'Ctrl+V'!#REF!</f>
        <v>#REF!</v>
      </c>
      <c r="E3162" s="14" t="e">
        <f>'Ctrl+V'!#REF!</f>
        <v>#REF!</v>
      </c>
      <c r="F3162" s="14" t="e">
        <f t="shared" si="101"/>
        <v>#REF!</v>
      </c>
      <c r="G3162" s="14" t="e">
        <f>VLOOKUP(F3162,'Time Chart'!$A$1:$D$25,4,0)</f>
        <v>#REF!</v>
      </c>
      <c r="H3162" s="21" t="e">
        <f>'Ctrl+V'!#REF!</f>
        <v>#REF!</v>
      </c>
      <c r="K3162" s="14" t="str">
        <f t="shared" si="102"/>
        <v>Salida</v>
      </c>
    </row>
    <row r="3163" spans="1:11" x14ac:dyDescent="0.25">
      <c r="A3163" s="14">
        <v>3162</v>
      </c>
      <c r="B3163" s="14" t="e">
        <f>VLOOKUP('Ctrl+V'!#REF!,Data!$A$1:$B$200,2,0)</f>
        <v>#REF!</v>
      </c>
      <c r="C3163" s="19" t="e">
        <f>'Ctrl+V'!#REF!</f>
        <v>#REF!</v>
      </c>
      <c r="D3163" s="20" t="e">
        <f>'Ctrl+V'!#REF!</f>
        <v>#REF!</v>
      </c>
      <c r="E3163" s="14" t="e">
        <f>'Ctrl+V'!#REF!</f>
        <v>#REF!</v>
      </c>
      <c r="F3163" s="14" t="e">
        <f t="shared" si="101"/>
        <v>#REF!</v>
      </c>
      <c r="G3163" s="14" t="e">
        <f>VLOOKUP(F3163,'Time Chart'!$A$1:$D$25,4,0)</f>
        <v>#REF!</v>
      </c>
      <c r="H3163" s="21" t="e">
        <f>'Ctrl+V'!#REF!</f>
        <v>#REF!</v>
      </c>
      <c r="K3163" s="14" t="str">
        <f t="shared" si="102"/>
        <v>Salida</v>
      </c>
    </row>
    <row r="3164" spans="1:11" x14ac:dyDescent="0.25">
      <c r="A3164" s="14">
        <v>3163</v>
      </c>
      <c r="B3164" s="14" t="e">
        <f>VLOOKUP('Ctrl+V'!#REF!,Data!$A$1:$B$200,2,0)</f>
        <v>#REF!</v>
      </c>
      <c r="C3164" s="19" t="e">
        <f>'Ctrl+V'!#REF!</f>
        <v>#REF!</v>
      </c>
      <c r="D3164" s="20" t="e">
        <f>'Ctrl+V'!#REF!</f>
        <v>#REF!</v>
      </c>
      <c r="E3164" s="14" t="e">
        <f>'Ctrl+V'!#REF!</f>
        <v>#REF!</v>
      </c>
      <c r="F3164" s="14" t="e">
        <f t="shared" si="101"/>
        <v>#REF!</v>
      </c>
      <c r="G3164" s="14" t="e">
        <f>VLOOKUP(F3164,'Time Chart'!$A$1:$D$25,4,0)</f>
        <v>#REF!</v>
      </c>
      <c r="H3164" s="21" t="e">
        <f>'Ctrl+V'!#REF!</f>
        <v>#REF!</v>
      </c>
      <c r="K3164" s="14" t="str">
        <f t="shared" si="102"/>
        <v>Salida</v>
      </c>
    </row>
    <row r="3165" spans="1:11" x14ac:dyDescent="0.25">
      <c r="A3165" s="14">
        <v>3164</v>
      </c>
      <c r="B3165" s="14" t="e">
        <f>VLOOKUP('Ctrl+V'!#REF!,Data!$A$1:$B$200,2,0)</f>
        <v>#REF!</v>
      </c>
      <c r="C3165" s="19" t="e">
        <f>'Ctrl+V'!#REF!</f>
        <v>#REF!</v>
      </c>
      <c r="D3165" s="20" t="e">
        <f>'Ctrl+V'!#REF!</f>
        <v>#REF!</v>
      </c>
      <c r="E3165" s="14" t="e">
        <f>'Ctrl+V'!#REF!</f>
        <v>#REF!</v>
      </c>
      <c r="F3165" s="14" t="e">
        <f t="shared" si="101"/>
        <v>#REF!</v>
      </c>
      <c r="G3165" s="14" t="e">
        <f>VLOOKUP(F3165,'Time Chart'!$A$1:$D$25,4,0)</f>
        <v>#REF!</v>
      </c>
      <c r="H3165" s="21" t="e">
        <f>'Ctrl+V'!#REF!</f>
        <v>#REF!</v>
      </c>
      <c r="K3165" s="14" t="str">
        <f t="shared" si="102"/>
        <v>Salida</v>
      </c>
    </row>
    <row r="3166" spans="1:11" x14ac:dyDescent="0.25">
      <c r="A3166" s="14">
        <v>3165</v>
      </c>
      <c r="B3166" s="14" t="e">
        <f>VLOOKUP('Ctrl+V'!#REF!,Data!$A$1:$B$200,2,0)</f>
        <v>#REF!</v>
      </c>
      <c r="C3166" s="19" t="e">
        <f>'Ctrl+V'!#REF!</f>
        <v>#REF!</v>
      </c>
      <c r="D3166" s="20" t="e">
        <f>'Ctrl+V'!#REF!</f>
        <v>#REF!</v>
      </c>
      <c r="E3166" s="14" t="e">
        <f>'Ctrl+V'!#REF!</f>
        <v>#REF!</v>
      </c>
      <c r="F3166" s="14" t="e">
        <f t="shared" si="101"/>
        <v>#REF!</v>
      </c>
      <c r="G3166" s="14" t="e">
        <f>VLOOKUP(F3166,'Time Chart'!$A$1:$D$25,4,0)</f>
        <v>#REF!</v>
      </c>
      <c r="H3166" s="21" t="e">
        <f>'Ctrl+V'!#REF!</f>
        <v>#REF!</v>
      </c>
      <c r="K3166" s="14" t="str">
        <f t="shared" si="102"/>
        <v>Salida</v>
      </c>
    </row>
    <row r="3167" spans="1:11" x14ac:dyDescent="0.25">
      <c r="A3167" s="14">
        <v>3166</v>
      </c>
      <c r="B3167" s="14" t="e">
        <f>VLOOKUP('Ctrl+V'!#REF!,Data!$A$1:$B$200,2,0)</f>
        <v>#REF!</v>
      </c>
      <c r="C3167" s="19" t="e">
        <f>'Ctrl+V'!#REF!</f>
        <v>#REF!</v>
      </c>
      <c r="D3167" s="20" t="e">
        <f>'Ctrl+V'!#REF!</f>
        <v>#REF!</v>
      </c>
      <c r="E3167" s="14" t="e">
        <f>'Ctrl+V'!#REF!</f>
        <v>#REF!</v>
      </c>
      <c r="F3167" s="14" t="e">
        <f t="shared" si="101"/>
        <v>#REF!</v>
      </c>
      <c r="G3167" s="14" t="e">
        <f>VLOOKUP(F3167,'Time Chart'!$A$1:$D$25,4,0)</f>
        <v>#REF!</v>
      </c>
      <c r="H3167" s="21" t="e">
        <f>'Ctrl+V'!#REF!</f>
        <v>#REF!</v>
      </c>
      <c r="K3167" s="14" t="str">
        <f t="shared" si="102"/>
        <v>Salida</v>
      </c>
    </row>
    <row r="3168" spans="1:11" x14ac:dyDescent="0.25">
      <c r="A3168" s="14">
        <v>3167</v>
      </c>
      <c r="B3168" s="14" t="e">
        <f>VLOOKUP('Ctrl+V'!#REF!,Data!$A$1:$B$200,2,0)</f>
        <v>#REF!</v>
      </c>
      <c r="C3168" s="19" t="e">
        <f>'Ctrl+V'!#REF!</f>
        <v>#REF!</v>
      </c>
      <c r="D3168" s="20" t="e">
        <f>'Ctrl+V'!#REF!</f>
        <v>#REF!</v>
      </c>
      <c r="E3168" s="14" t="e">
        <f>'Ctrl+V'!#REF!</f>
        <v>#REF!</v>
      </c>
      <c r="F3168" s="14" t="e">
        <f t="shared" si="101"/>
        <v>#REF!</v>
      </c>
      <c r="G3168" s="14" t="e">
        <f>VLOOKUP(F3168,'Time Chart'!$A$1:$D$25,4,0)</f>
        <v>#REF!</v>
      </c>
      <c r="H3168" s="21" t="e">
        <f>'Ctrl+V'!#REF!</f>
        <v>#REF!</v>
      </c>
      <c r="K3168" s="14" t="str">
        <f t="shared" si="102"/>
        <v>Salida</v>
      </c>
    </row>
    <row r="3169" spans="1:11" x14ac:dyDescent="0.25">
      <c r="A3169" s="14">
        <v>3168</v>
      </c>
      <c r="B3169" s="14" t="e">
        <f>VLOOKUP('Ctrl+V'!#REF!,Data!$A$1:$B$200,2,0)</f>
        <v>#REF!</v>
      </c>
      <c r="C3169" s="19" t="e">
        <f>'Ctrl+V'!#REF!</f>
        <v>#REF!</v>
      </c>
      <c r="D3169" s="20" t="e">
        <f>'Ctrl+V'!#REF!</f>
        <v>#REF!</v>
      </c>
      <c r="E3169" s="14" t="e">
        <f>'Ctrl+V'!#REF!</f>
        <v>#REF!</v>
      </c>
      <c r="F3169" s="14" t="e">
        <f t="shared" si="101"/>
        <v>#REF!</v>
      </c>
      <c r="G3169" s="14" t="e">
        <f>VLOOKUP(F3169,'Time Chart'!$A$1:$D$25,4,0)</f>
        <v>#REF!</v>
      </c>
      <c r="H3169" s="21" t="e">
        <f>'Ctrl+V'!#REF!</f>
        <v>#REF!</v>
      </c>
      <c r="K3169" s="14" t="str">
        <f t="shared" si="102"/>
        <v>Salida</v>
      </c>
    </row>
    <row r="3170" spans="1:11" x14ac:dyDescent="0.25">
      <c r="A3170" s="14">
        <v>3169</v>
      </c>
      <c r="B3170" s="14" t="e">
        <f>VLOOKUP('Ctrl+V'!#REF!,Data!$A$1:$B$200,2,0)</f>
        <v>#REF!</v>
      </c>
      <c r="C3170" s="19" t="e">
        <f>'Ctrl+V'!#REF!</f>
        <v>#REF!</v>
      </c>
      <c r="D3170" s="20" t="e">
        <f>'Ctrl+V'!#REF!</f>
        <v>#REF!</v>
      </c>
      <c r="E3170" s="14" t="e">
        <f>'Ctrl+V'!#REF!</f>
        <v>#REF!</v>
      </c>
      <c r="F3170" s="14" t="e">
        <f t="shared" si="101"/>
        <v>#REF!</v>
      </c>
      <c r="G3170" s="14" t="e">
        <f>VLOOKUP(F3170,'Time Chart'!$A$1:$D$25,4,0)</f>
        <v>#REF!</v>
      </c>
      <c r="H3170" s="21" t="e">
        <f>'Ctrl+V'!#REF!</f>
        <v>#REF!</v>
      </c>
      <c r="K3170" s="14" t="str">
        <f t="shared" si="102"/>
        <v>Salida</v>
      </c>
    </row>
    <row r="3171" spans="1:11" x14ac:dyDescent="0.25">
      <c r="A3171" s="14">
        <v>3170</v>
      </c>
      <c r="B3171" s="14" t="e">
        <f>VLOOKUP('Ctrl+V'!#REF!,Data!$A$1:$B$200,2,0)</f>
        <v>#REF!</v>
      </c>
      <c r="C3171" s="19" t="e">
        <f>'Ctrl+V'!#REF!</f>
        <v>#REF!</v>
      </c>
      <c r="D3171" s="20" t="e">
        <f>'Ctrl+V'!#REF!</f>
        <v>#REF!</v>
      </c>
      <c r="E3171" s="14" t="e">
        <f>'Ctrl+V'!#REF!</f>
        <v>#REF!</v>
      </c>
      <c r="F3171" s="14" t="e">
        <f t="shared" si="101"/>
        <v>#REF!</v>
      </c>
      <c r="G3171" s="14" t="e">
        <f>VLOOKUP(F3171,'Time Chart'!$A$1:$D$25,4,0)</f>
        <v>#REF!</v>
      </c>
      <c r="H3171" s="21" t="e">
        <f>'Ctrl+V'!#REF!</f>
        <v>#REF!</v>
      </c>
      <c r="K3171" s="14" t="str">
        <f t="shared" si="102"/>
        <v>Salida</v>
      </c>
    </row>
    <row r="3172" spans="1:11" x14ac:dyDescent="0.25">
      <c r="A3172" s="14">
        <v>3171</v>
      </c>
      <c r="B3172" s="14" t="e">
        <f>VLOOKUP('Ctrl+V'!#REF!,Data!$A$1:$B$200,2,0)</f>
        <v>#REF!</v>
      </c>
      <c r="C3172" s="19" t="e">
        <f>'Ctrl+V'!#REF!</f>
        <v>#REF!</v>
      </c>
      <c r="D3172" s="20" t="e">
        <f>'Ctrl+V'!#REF!</f>
        <v>#REF!</v>
      </c>
      <c r="E3172" s="14" t="e">
        <f>'Ctrl+V'!#REF!</f>
        <v>#REF!</v>
      </c>
      <c r="F3172" s="14" t="e">
        <f t="shared" si="101"/>
        <v>#REF!</v>
      </c>
      <c r="G3172" s="14" t="e">
        <f>VLOOKUP(F3172,'Time Chart'!$A$1:$D$25,4,0)</f>
        <v>#REF!</v>
      </c>
      <c r="H3172" s="21" t="e">
        <f>'Ctrl+V'!#REF!</f>
        <v>#REF!</v>
      </c>
      <c r="K3172" s="14" t="str">
        <f t="shared" si="102"/>
        <v>Salida</v>
      </c>
    </row>
    <row r="3173" spans="1:11" x14ac:dyDescent="0.25">
      <c r="A3173" s="14">
        <v>3172</v>
      </c>
      <c r="B3173" s="14" t="e">
        <f>VLOOKUP('Ctrl+V'!#REF!,Data!$A$1:$B$200,2,0)</f>
        <v>#REF!</v>
      </c>
      <c r="C3173" s="19" t="e">
        <f>'Ctrl+V'!#REF!</f>
        <v>#REF!</v>
      </c>
      <c r="D3173" s="20" t="e">
        <f>'Ctrl+V'!#REF!</f>
        <v>#REF!</v>
      </c>
      <c r="E3173" s="14" t="e">
        <f>'Ctrl+V'!#REF!</f>
        <v>#REF!</v>
      </c>
      <c r="F3173" s="14" t="e">
        <f t="shared" si="101"/>
        <v>#REF!</v>
      </c>
      <c r="G3173" s="14" t="e">
        <f>VLOOKUP(F3173,'Time Chart'!$A$1:$D$25,4,0)</f>
        <v>#REF!</v>
      </c>
      <c r="H3173" s="21" t="e">
        <f>'Ctrl+V'!#REF!</f>
        <v>#REF!</v>
      </c>
      <c r="K3173" s="14" t="str">
        <f t="shared" si="102"/>
        <v>Salida</v>
      </c>
    </row>
    <row r="3174" spans="1:11" x14ac:dyDescent="0.25">
      <c r="A3174" s="14">
        <v>3173</v>
      </c>
      <c r="B3174" s="14" t="e">
        <f>VLOOKUP('Ctrl+V'!#REF!,Data!$A$1:$B$200,2,0)</f>
        <v>#REF!</v>
      </c>
      <c r="C3174" s="19" t="e">
        <f>'Ctrl+V'!#REF!</f>
        <v>#REF!</v>
      </c>
      <c r="D3174" s="20" t="e">
        <f>'Ctrl+V'!#REF!</f>
        <v>#REF!</v>
      </c>
      <c r="E3174" s="14" t="e">
        <f>'Ctrl+V'!#REF!</f>
        <v>#REF!</v>
      </c>
      <c r="F3174" s="14" t="e">
        <f t="shared" si="101"/>
        <v>#REF!</v>
      </c>
      <c r="G3174" s="14" t="e">
        <f>VLOOKUP(F3174,'Time Chart'!$A$1:$D$25,4,0)</f>
        <v>#REF!</v>
      </c>
      <c r="H3174" s="21" t="e">
        <f>'Ctrl+V'!#REF!</f>
        <v>#REF!</v>
      </c>
      <c r="K3174" s="14" t="str">
        <f t="shared" si="102"/>
        <v>Salida</v>
      </c>
    </row>
    <row r="3175" spans="1:11" x14ac:dyDescent="0.25">
      <c r="A3175" s="14">
        <v>3174</v>
      </c>
      <c r="B3175" s="14" t="e">
        <f>VLOOKUP('Ctrl+V'!#REF!,Data!$A$1:$B$200,2,0)</f>
        <v>#REF!</v>
      </c>
      <c r="C3175" s="19" t="e">
        <f>'Ctrl+V'!#REF!</f>
        <v>#REF!</v>
      </c>
      <c r="D3175" s="20" t="e">
        <f>'Ctrl+V'!#REF!</f>
        <v>#REF!</v>
      </c>
      <c r="E3175" s="14" t="e">
        <f>'Ctrl+V'!#REF!</f>
        <v>#REF!</v>
      </c>
      <c r="F3175" s="14" t="e">
        <f t="shared" si="101"/>
        <v>#REF!</v>
      </c>
      <c r="G3175" s="14" t="e">
        <f>VLOOKUP(F3175,'Time Chart'!$A$1:$D$25,4,0)</f>
        <v>#REF!</v>
      </c>
      <c r="H3175" s="21" t="e">
        <f>'Ctrl+V'!#REF!</f>
        <v>#REF!</v>
      </c>
      <c r="K3175" s="14" t="str">
        <f t="shared" si="102"/>
        <v>Salida</v>
      </c>
    </row>
    <row r="3176" spans="1:11" x14ac:dyDescent="0.25">
      <c r="A3176" s="14">
        <v>3175</v>
      </c>
      <c r="B3176" s="14" t="e">
        <f>VLOOKUP('Ctrl+V'!#REF!,Data!$A$1:$B$200,2,0)</f>
        <v>#REF!</v>
      </c>
      <c r="C3176" s="19" t="e">
        <f>'Ctrl+V'!#REF!</f>
        <v>#REF!</v>
      </c>
      <c r="D3176" s="20" t="e">
        <f>'Ctrl+V'!#REF!</f>
        <v>#REF!</v>
      </c>
      <c r="E3176" s="14" t="e">
        <f>'Ctrl+V'!#REF!</f>
        <v>#REF!</v>
      </c>
      <c r="F3176" s="14" t="e">
        <f t="shared" si="101"/>
        <v>#REF!</v>
      </c>
      <c r="G3176" s="14" t="e">
        <f>VLOOKUP(F3176,'Time Chart'!$A$1:$D$25,4,0)</f>
        <v>#REF!</v>
      </c>
      <c r="H3176" s="21" t="e">
        <f>'Ctrl+V'!#REF!</f>
        <v>#REF!</v>
      </c>
      <c r="K3176" s="14" t="str">
        <f t="shared" si="102"/>
        <v>Salida</v>
      </c>
    </row>
    <row r="3177" spans="1:11" x14ac:dyDescent="0.25">
      <c r="A3177" s="14">
        <v>3176</v>
      </c>
      <c r="B3177" s="14" t="e">
        <f>VLOOKUP('Ctrl+V'!#REF!,Data!$A$1:$B$200,2,0)</f>
        <v>#REF!</v>
      </c>
      <c r="C3177" s="19" t="e">
        <f>'Ctrl+V'!#REF!</f>
        <v>#REF!</v>
      </c>
      <c r="D3177" s="20" t="e">
        <f>'Ctrl+V'!#REF!</f>
        <v>#REF!</v>
      </c>
      <c r="E3177" s="14" t="e">
        <f>'Ctrl+V'!#REF!</f>
        <v>#REF!</v>
      </c>
      <c r="F3177" s="14" t="e">
        <f t="shared" si="101"/>
        <v>#REF!</v>
      </c>
      <c r="G3177" s="14" t="e">
        <f>VLOOKUP(F3177,'Time Chart'!$A$1:$D$25,4,0)</f>
        <v>#REF!</v>
      </c>
      <c r="H3177" s="21" t="e">
        <f>'Ctrl+V'!#REF!</f>
        <v>#REF!</v>
      </c>
      <c r="K3177" s="14" t="str">
        <f t="shared" si="102"/>
        <v>Salida</v>
      </c>
    </row>
    <row r="3178" spans="1:11" x14ac:dyDescent="0.25">
      <c r="A3178" s="14">
        <v>3177</v>
      </c>
      <c r="B3178" s="14" t="e">
        <f>VLOOKUP('Ctrl+V'!#REF!,Data!$A$1:$B$200,2,0)</f>
        <v>#REF!</v>
      </c>
      <c r="C3178" s="19" t="e">
        <f>'Ctrl+V'!#REF!</f>
        <v>#REF!</v>
      </c>
      <c r="D3178" s="20" t="e">
        <f>'Ctrl+V'!#REF!</f>
        <v>#REF!</v>
      </c>
      <c r="E3178" s="14" t="e">
        <f>'Ctrl+V'!#REF!</f>
        <v>#REF!</v>
      </c>
      <c r="F3178" s="14" t="e">
        <f t="shared" si="101"/>
        <v>#REF!</v>
      </c>
      <c r="G3178" s="14" t="e">
        <f>VLOOKUP(F3178,'Time Chart'!$A$1:$D$25,4,0)</f>
        <v>#REF!</v>
      </c>
      <c r="H3178" s="21" t="e">
        <f>'Ctrl+V'!#REF!</f>
        <v>#REF!</v>
      </c>
      <c r="K3178" s="14" t="str">
        <f t="shared" si="102"/>
        <v>Salida</v>
      </c>
    </row>
    <row r="3179" spans="1:11" x14ac:dyDescent="0.25">
      <c r="A3179" s="14">
        <v>3178</v>
      </c>
      <c r="B3179" s="14" t="e">
        <f>VLOOKUP('Ctrl+V'!#REF!,Data!$A$1:$B$200,2,0)</f>
        <v>#REF!</v>
      </c>
      <c r="C3179" s="19" t="e">
        <f>'Ctrl+V'!#REF!</f>
        <v>#REF!</v>
      </c>
      <c r="D3179" s="20" t="e">
        <f>'Ctrl+V'!#REF!</f>
        <v>#REF!</v>
      </c>
      <c r="E3179" s="14" t="e">
        <f>'Ctrl+V'!#REF!</f>
        <v>#REF!</v>
      </c>
      <c r="F3179" s="14" t="e">
        <f t="shared" si="101"/>
        <v>#REF!</v>
      </c>
      <c r="G3179" s="14" t="e">
        <f>VLOOKUP(F3179,'Time Chart'!$A$1:$D$25,4,0)</f>
        <v>#REF!</v>
      </c>
      <c r="H3179" s="21" t="e">
        <f>'Ctrl+V'!#REF!</f>
        <v>#REF!</v>
      </c>
      <c r="K3179" s="14" t="str">
        <f t="shared" si="102"/>
        <v>Salida</v>
      </c>
    </row>
    <row r="3180" spans="1:11" x14ac:dyDescent="0.25">
      <c r="A3180" s="14">
        <v>3179</v>
      </c>
      <c r="B3180" s="14" t="e">
        <f>VLOOKUP('Ctrl+V'!#REF!,Data!$A$1:$B$200,2,0)</f>
        <v>#REF!</v>
      </c>
      <c r="C3180" s="19" t="e">
        <f>'Ctrl+V'!#REF!</f>
        <v>#REF!</v>
      </c>
      <c r="D3180" s="20" t="e">
        <f>'Ctrl+V'!#REF!</f>
        <v>#REF!</v>
      </c>
      <c r="E3180" s="14" t="e">
        <f>'Ctrl+V'!#REF!</f>
        <v>#REF!</v>
      </c>
      <c r="F3180" s="14" t="e">
        <f t="shared" si="101"/>
        <v>#REF!</v>
      </c>
      <c r="G3180" s="14" t="e">
        <f>VLOOKUP(F3180,'Time Chart'!$A$1:$D$25,4,0)</f>
        <v>#REF!</v>
      </c>
      <c r="H3180" s="21" t="e">
        <f>'Ctrl+V'!#REF!</f>
        <v>#REF!</v>
      </c>
      <c r="K3180" s="14" t="str">
        <f t="shared" si="102"/>
        <v>Salida</v>
      </c>
    </row>
    <row r="3181" spans="1:11" x14ac:dyDescent="0.25">
      <c r="A3181" s="14">
        <v>3180</v>
      </c>
      <c r="B3181" s="14" t="e">
        <f>VLOOKUP('Ctrl+V'!#REF!,Data!$A$1:$B$200,2,0)</f>
        <v>#REF!</v>
      </c>
      <c r="C3181" s="19" t="e">
        <f>'Ctrl+V'!#REF!</f>
        <v>#REF!</v>
      </c>
      <c r="D3181" s="20" t="e">
        <f>'Ctrl+V'!#REF!</f>
        <v>#REF!</v>
      </c>
      <c r="E3181" s="14" t="e">
        <f>'Ctrl+V'!#REF!</f>
        <v>#REF!</v>
      </c>
      <c r="F3181" s="14" t="e">
        <f t="shared" si="101"/>
        <v>#REF!</v>
      </c>
      <c r="G3181" s="14" t="e">
        <f>VLOOKUP(F3181,'Time Chart'!$A$1:$D$25,4,0)</f>
        <v>#REF!</v>
      </c>
      <c r="H3181" s="21" t="e">
        <f>'Ctrl+V'!#REF!</f>
        <v>#REF!</v>
      </c>
      <c r="K3181" s="14" t="str">
        <f t="shared" si="102"/>
        <v>Salida</v>
      </c>
    </row>
    <row r="3182" spans="1:11" x14ac:dyDescent="0.25">
      <c r="A3182" s="14">
        <v>3181</v>
      </c>
      <c r="B3182" s="14" t="e">
        <f>VLOOKUP('Ctrl+V'!#REF!,Data!$A$1:$B$200,2,0)</f>
        <v>#REF!</v>
      </c>
      <c r="C3182" s="19" t="e">
        <f>'Ctrl+V'!#REF!</f>
        <v>#REF!</v>
      </c>
      <c r="D3182" s="20" t="e">
        <f>'Ctrl+V'!#REF!</f>
        <v>#REF!</v>
      </c>
      <c r="E3182" s="14" t="e">
        <f>'Ctrl+V'!#REF!</f>
        <v>#REF!</v>
      </c>
      <c r="F3182" s="14" t="e">
        <f t="shared" si="101"/>
        <v>#REF!</v>
      </c>
      <c r="G3182" s="14" t="e">
        <f>VLOOKUP(F3182,'Time Chart'!$A$1:$D$25,4,0)</f>
        <v>#REF!</v>
      </c>
      <c r="H3182" s="21" t="e">
        <f>'Ctrl+V'!#REF!</f>
        <v>#REF!</v>
      </c>
      <c r="K3182" s="14" t="str">
        <f t="shared" si="102"/>
        <v>Salida</v>
      </c>
    </row>
    <row r="3183" spans="1:11" x14ac:dyDescent="0.25">
      <c r="A3183" s="14">
        <v>3182</v>
      </c>
      <c r="B3183" s="14" t="e">
        <f>VLOOKUP('Ctrl+V'!#REF!,Data!$A$1:$B$200,2,0)</f>
        <v>#REF!</v>
      </c>
      <c r="C3183" s="19" t="e">
        <f>'Ctrl+V'!#REF!</f>
        <v>#REF!</v>
      </c>
      <c r="D3183" s="20" t="e">
        <f>'Ctrl+V'!#REF!</f>
        <v>#REF!</v>
      </c>
      <c r="E3183" s="14" t="e">
        <f>'Ctrl+V'!#REF!</f>
        <v>#REF!</v>
      </c>
      <c r="F3183" s="14" t="e">
        <f t="shared" si="101"/>
        <v>#REF!</v>
      </c>
      <c r="G3183" s="14" t="e">
        <f>VLOOKUP(F3183,'Time Chart'!$A$1:$D$25,4,0)</f>
        <v>#REF!</v>
      </c>
      <c r="H3183" s="21" t="e">
        <f>'Ctrl+V'!#REF!</f>
        <v>#REF!</v>
      </c>
      <c r="K3183" s="14" t="str">
        <f t="shared" si="102"/>
        <v>Salida</v>
      </c>
    </row>
    <row r="3184" spans="1:11" x14ac:dyDescent="0.25">
      <c r="A3184" s="14">
        <v>3183</v>
      </c>
      <c r="B3184" s="14" t="e">
        <f>VLOOKUP('Ctrl+V'!#REF!,Data!$A$1:$B$200,2,0)</f>
        <v>#REF!</v>
      </c>
      <c r="C3184" s="19" t="e">
        <f>'Ctrl+V'!#REF!</f>
        <v>#REF!</v>
      </c>
      <c r="D3184" s="20" t="e">
        <f>'Ctrl+V'!#REF!</f>
        <v>#REF!</v>
      </c>
      <c r="E3184" s="14" t="e">
        <f>'Ctrl+V'!#REF!</f>
        <v>#REF!</v>
      </c>
      <c r="F3184" s="14" t="e">
        <f t="shared" si="101"/>
        <v>#REF!</v>
      </c>
      <c r="G3184" s="14" t="e">
        <f>VLOOKUP(F3184,'Time Chart'!$A$1:$D$25,4,0)</f>
        <v>#REF!</v>
      </c>
      <c r="H3184" s="21" t="e">
        <f>'Ctrl+V'!#REF!</f>
        <v>#REF!</v>
      </c>
      <c r="K3184" s="14" t="str">
        <f t="shared" si="102"/>
        <v>Salida</v>
      </c>
    </row>
    <row r="3185" spans="1:11" x14ac:dyDescent="0.25">
      <c r="A3185" s="14">
        <v>3184</v>
      </c>
      <c r="B3185" s="14" t="e">
        <f>VLOOKUP('Ctrl+V'!#REF!,Data!$A$1:$B$200,2,0)</f>
        <v>#REF!</v>
      </c>
      <c r="C3185" s="19" t="e">
        <f>'Ctrl+V'!#REF!</f>
        <v>#REF!</v>
      </c>
      <c r="D3185" s="20" t="e">
        <f>'Ctrl+V'!#REF!</f>
        <v>#REF!</v>
      </c>
      <c r="E3185" s="14" t="e">
        <f>'Ctrl+V'!#REF!</f>
        <v>#REF!</v>
      </c>
      <c r="F3185" s="14" t="e">
        <f t="shared" ref="F3185:F3248" si="103">ROUNDDOWN(HOUR(C3185),1)+1</f>
        <v>#REF!</v>
      </c>
      <c r="G3185" s="14" t="e">
        <f>VLOOKUP(F3185,'Time Chart'!$A$1:$D$25,4,0)</f>
        <v>#REF!</v>
      </c>
      <c r="H3185" s="21" t="e">
        <f>'Ctrl+V'!#REF!</f>
        <v>#REF!</v>
      </c>
      <c r="K3185" s="14" t="str">
        <f t="shared" si="102"/>
        <v>Salida</v>
      </c>
    </row>
    <row r="3186" spans="1:11" x14ac:dyDescent="0.25">
      <c r="A3186" s="14">
        <v>3185</v>
      </c>
      <c r="B3186" s="14" t="e">
        <f>VLOOKUP('Ctrl+V'!#REF!,Data!$A$1:$B$200,2,0)</f>
        <v>#REF!</v>
      </c>
      <c r="C3186" s="19" t="e">
        <f>'Ctrl+V'!#REF!</f>
        <v>#REF!</v>
      </c>
      <c r="D3186" s="20" t="e">
        <f>'Ctrl+V'!#REF!</f>
        <v>#REF!</v>
      </c>
      <c r="E3186" s="14" t="e">
        <f>'Ctrl+V'!#REF!</f>
        <v>#REF!</v>
      </c>
      <c r="F3186" s="14" t="e">
        <f t="shared" si="103"/>
        <v>#REF!</v>
      </c>
      <c r="G3186" s="14" t="e">
        <f>VLOOKUP(F3186,'Time Chart'!$A$1:$D$25,4,0)</f>
        <v>#REF!</v>
      </c>
      <c r="H3186" s="21" t="e">
        <f>'Ctrl+V'!#REF!</f>
        <v>#REF!</v>
      </c>
      <c r="K3186" s="14" t="str">
        <f t="shared" si="102"/>
        <v>Salida</v>
      </c>
    </row>
    <row r="3187" spans="1:11" x14ac:dyDescent="0.25">
      <c r="A3187" s="14">
        <v>3186</v>
      </c>
      <c r="B3187" s="14" t="e">
        <f>VLOOKUP('Ctrl+V'!#REF!,Data!$A$1:$B$200,2,0)</f>
        <v>#REF!</v>
      </c>
      <c r="C3187" s="19" t="e">
        <f>'Ctrl+V'!#REF!</f>
        <v>#REF!</v>
      </c>
      <c r="D3187" s="20" t="e">
        <f>'Ctrl+V'!#REF!</f>
        <v>#REF!</v>
      </c>
      <c r="E3187" s="14" t="e">
        <f>'Ctrl+V'!#REF!</f>
        <v>#REF!</v>
      </c>
      <c r="F3187" s="14" t="e">
        <f t="shared" si="103"/>
        <v>#REF!</v>
      </c>
      <c r="G3187" s="14" t="e">
        <f>VLOOKUP(F3187,'Time Chart'!$A$1:$D$25,4,0)</f>
        <v>#REF!</v>
      </c>
      <c r="H3187" s="21" t="e">
        <f>'Ctrl+V'!#REF!</f>
        <v>#REF!</v>
      </c>
      <c r="K3187" s="14" t="str">
        <f t="shared" si="102"/>
        <v>Salida</v>
      </c>
    </row>
    <row r="3188" spans="1:11" x14ac:dyDescent="0.25">
      <c r="A3188" s="14">
        <v>3187</v>
      </c>
      <c r="B3188" s="14" t="e">
        <f>VLOOKUP('Ctrl+V'!#REF!,Data!$A$1:$B$200,2,0)</f>
        <v>#REF!</v>
      </c>
      <c r="C3188" s="19" t="e">
        <f>'Ctrl+V'!#REF!</f>
        <v>#REF!</v>
      </c>
      <c r="D3188" s="20" t="e">
        <f>'Ctrl+V'!#REF!</f>
        <v>#REF!</v>
      </c>
      <c r="E3188" s="14" t="e">
        <f>'Ctrl+V'!#REF!</f>
        <v>#REF!</v>
      </c>
      <c r="F3188" s="14" t="e">
        <f t="shared" si="103"/>
        <v>#REF!</v>
      </c>
      <c r="G3188" s="14" t="e">
        <f>VLOOKUP(F3188,'Time Chart'!$A$1:$D$25,4,0)</f>
        <v>#REF!</v>
      </c>
      <c r="H3188" s="21" t="e">
        <f>'Ctrl+V'!#REF!</f>
        <v>#REF!</v>
      </c>
      <c r="K3188" s="14" t="str">
        <f t="shared" si="102"/>
        <v>Salida</v>
      </c>
    </row>
    <row r="3189" spans="1:11" x14ac:dyDescent="0.25">
      <c r="A3189" s="14">
        <v>3188</v>
      </c>
      <c r="B3189" s="14" t="e">
        <f>VLOOKUP('Ctrl+V'!#REF!,Data!$A$1:$B$200,2,0)</f>
        <v>#REF!</v>
      </c>
      <c r="C3189" s="19" t="e">
        <f>'Ctrl+V'!#REF!</f>
        <v>#REF!</v>
      </c>
      <c r="D3189" s="20" t="e">
        <f>'Ctrl+V'!#REF!</f>
        <v>#REF!</v>
      </c>
      <c r="E3189" s="14" t="e">
        <f>'Ctrl+V'!#REF!</f>
        <v>#REF!</v>
      </c>
      <c r="F3189" s="14" t="e">
        <f t="shared" si="103"/>
        <v>#REF!</v>
      </c>
      <c r="G3189" s="14" t="e">
        <f>VLOOKUP(F3189,'Time Chart'!$A$1:$D$25,4,0)</f>
        <v>#REF!</v>
      </c>
      <c r="H3189" s="21" t="e">
        <f>'Ctrl+V'!#REF!</f>
        <v>#REF!</v>
      </c>
      <c r="K3189" s="14" t="str">
        <f t="shared" si="102"/>
        <v>Salida</v>
      </c>
    </row>
    <row r="3190" spans="1:11" x14ac:dyDescent="0.25">
      <c r="A3190" s="14">
        <v>3189</v>
      </c>
      <c r="B3190" s="14" t="e">
        <f>VLOOKUP('Ctrl+V'!#REF!,Data!$A$1:$B$200,2,0)</f>
        <v>#REF!</v>
      </c>
      <c r="C3190" s="19" t="e">
        <f>'Ctrl+V'!#REF!</f>
        <v>#REF!</v>
      </c>
      <c r="D3190" s="20" t="e">
        <f>'Ctrl+V'!#REF!</f>
        <v>#REF!</v>
      </c>
      <c r="E3190" s="14" t="e">
        <f>'Ctrl+V'!#REF!</f>
        <v>#REF!</v>
      </c>
      <c r="F3190" s="14" t="e">
        <f t="shared" si="103"/>
        <v>#REF!</v>
      </c>
      <c r="G3190" s="14" t="e">
        <f>VLOOKUP(F3190,'Time Chart'!$A$1:$D$25,4,0)</f>
        <v>#REF!</v>
      </c>
      <c r="H3190" s="21" t="e">
        <f>'Ctrl+V'!#REF!</f>
        <v>#REF!</v>
      </c>
      <c r="K3190" s="14" t="str">
        <f t="shared" si="102"/>
        <v>Salida</v>
      </c>
    </row>
    <row r="3191" spans="1:11" x14ac:dyDescent="0.25">
      <c r="A3191" s="14">
        <v>3190</v>
      </c>
      <c r="B3191" s="14" t="e">
        <f>VLOOKUP('Ctrl+V'!#REF!,Data!$A$1:$B$200,2,0)</f>
        <v>#REF!</v>
      </c>
      <c r="C3191" s="19" t="e">
        <f>'Ctrl+V'!#REF!</f>
        <v>#REF!</v>
      </c>
      <c r="D3191" s="20" t="e">
        <f>'Ctrl+V'!#REF!</f>
        <v>#REF!</v>
      </c>
      <c r="E3191" s="14" t="e">
        <f>'Ctrl+V'!#REF!</f>
        <v>#REF!</v>
      </c>
      <c r="F3191" s="14" t="e">
        <f t="shared" si="103"/>
        <v>#REF!</v>
      </c>
      <c r="G3191" s="14" t="e">
        <f>VLOOKUP(F3191,'Time Chart'!$A$1:$D$25,4,0)</f>
        <v>#REF!</v>
      </c>
      <c r="H3191" s="21" t="e">
        <f>'Ctrl+V'!#REF!</f>
        <v>#REF!</v>
      </c>
      <c r="K3191" s="14" t="str">
        <f t="shared" si="102"/>
        <v>Salida</v>
      </c>
    </row>
    <row r="3192" spans="1:11" x14ac:dyDescent="0.25">
      <c r="A3192" s="14">
        <v>3191</v>
      </c>
      <c r="B3192" s="14" t="e">
        <f>VLOOKUP('Ctrl+V'!#REF!,Data!$A$1:$B$200,2,0)</f>
        <v>#REF!</v>
      </c>
      <c r="C3192" s="19" t="e">
        <f>'Ctrl+V'!#REF!</f>
        <v>#REF!</v>
      </c>
      <c r="D3192" s="20" t="e">
        <f>'Ctrl+V'!#REF!</f>
        <v>#REF!</v>
      </c>
      <c r="E3192" s="14" t="e">
        <f>'Ctrl+V'!#REF!</f>
        <v>#REF!</v>
      </c>
      <c r="F3192" s="14" t="e">
        <f t="shared" si="103"/>
        <v>#REF!</v>
      </c>
      <c r="G3192" s="14" t="e">
        <f>VLOOKUP(F3192,'Time Chart'!$A$1:$D$25,4,0)</f>
        <v>#REF!</v>
      </c>
      <c r="H3192" s="21" t="e">
        <f>'Ctrl+V'!#REF!</f>
        <v>#REF!</v>
      </c>
      <c r="K3192" s="14" t="str">
        <f t="shared" si="102"/>
        <v>Salida</v>
      </c>
    </row>
    <row r="3193" spans="1:11" x14ac:dyDescent="0.25">
      <c r="A3193" s="14">
        <v>3192</v>
      </c>
      <c r="B3193" s="14" t="e">
        <f>VLOOKUP('Ctrl+V'!#REF!,Data!$A$1:$B$200,2,0)</f>
        <v>#REF!</v>
      </c>
      <c r="C3193" s="19" t="e">
        <f>'Ctrl+V'!#REF!</f>
        <v>#REF!</v>
      </c>
      <c r="D3193" s="20" t="e">
        <f>'Ctrl+V'!#REF!</f>
        <v>#REF!</v>
      </c>
      <c r="E3193" s="14" t="e">
        <f>'Ctrl+V'!#REF!</f>
        <v>#REF!</v>
      </c>
      <c r="F3193" s="14" t="e">
        <f t="shared" si="103"/>
        <v>#REF!</v>
      </c>
      <c r="G3193" s="14" t="e">
        <f>VLOOKUP(F3193,'Time Chart'!$A$1:$D$25,4,0)</f>
        <v>#REF!</v>
      </c>
      <c r="H3193" s="21" t="e">
        <f>'Ctrl+V'!#REF!</f>
        <v>#REF!</v>
      </c>
      <c r="K3193" s="14" t="str">
        <f t="shared" si="102"/>
        <v>Salida</v>
      </c>
    </row>
    <row r="3194" spans="1:11" x14ac:dyDescent="0.25">
      <c r="A3194" s="14">
        <v>3193</v>
      </c>
      <c r="B3194" s="14" t="e">
        <f>VLOOKUP('Ctrl+V'!#REF!,Data!$A$1:$B$200,2,0)</f>
        <v>#REF!</v>
      </c>
      <c r="C3194" s="19" t="e">
        <f>'Ctrl+V'!#REF!</f>
        <v>#REF!</v>
      </c>
      <c r="D3194" s="20" t="e">
        <f>'Ctrl+V'!#REF!</f>
        <v>#REF!</v>
      </c>
      <c r="E3194" s="14" t="e">
        <f>'Ctrl+V'!#REF!</f>
        <v>#REF!</v>
      </c>
      <c r="F3194" s="14" t="e">
        <f t="shared" si="103"/>
        <v>#REF!</v>
      </c>
      <c r="G3194" s="14" t="e">
        <f>VLOOKUP(F3194,'Time Chart'!$A$1:$D$25,4,0)</f>
        <v>#REF!</v>
      </c>
      <c r="H3194" s="21" t="e">
        <f>'Ctrl+V'!#REF!</f>
        <v>#REF!</v>
      </c>
      <c r="K3194" s="14" t="str">
        <f t="shared" si="102"/>
        <v>Salida</v>
      </c>
    </row>
    <row r="3195" spans="1:11" x14ac:dyDescent="0.25">
      <c r="A3195" s="14">
        <v>3194</v>
      </c>
      <c r="B3195" s="14" t="e">
        <f>VLOOKUP('Ctrl+V'!#REF!,Data!$A$1:$B$200,2,0)</f>
        <v>#REF!</v>
      </c>
      <c r="C3195" s="19" t="e">
        <f>'Ctrl+V'!#REF!</f>
        <v>#REF!</v>
      </c>
      <c r="D3195" s="20" t="e">
        <f>'Ctrl+V'!#REF!</f>
        <v>#REF!</v>
      </c>
      <c r="E3195" s="14" t="e">
        <f>'Ctrl+V'!#REF!</f>
        <v>#REF!</v>
      </c>
      <c r="F3195" s="14" t="e">
        <f t="shared" si="103"/>
        <v>#REF!</v>
      </c>
      <c r="G3195" s="14" t="e">
        <f>VLOOKUP(F3195,'Time Chart'!$A$1:$D$25,4,0)</f>
        <v>#REF!</v>
      </c>
      <c r="H3195" s="21" t="e">
        <f>'Ctrl+V'!#REF!</f>
        <v>#REF!</v>
      </c>
      <c r="K3195" s="14" t="str">
        <f t="shared" si="102"/>
        <v>Salida</v>
      </c>
    </row>
    <row r="3196" spans="1:11" x14ac:dyDescent="0.25">
      <c r="A3196" s="14">
        <v>3195</v>
      </c>
      <c r="B3196" s="14" t="e">
        <f>VLOOKUP('Ctrl+V'!#REF!,Data!$A$1:$B$200,2,0)</f>
        <v>#REF!</v>
      </c>
      <c r="C3196" s="19" t="e">
        <f>'Ctrl+V'!#REF!</f>
        <v>#REF!</v>
      </c>
      <c r="D3196" s="20" t="e">
        <f>'Ctrl+V'!#REF!</f>
        <v>#REF!</v>
      </c>
      <c r="E3196" s="14" t="e">
        <f>'Ctrl+V'!#REF!</f>
        <v>#REF!</v>
      </c>
      <c r="F3196" s="14" t="e">
        <f t="shared" si="103"/>
        <v>#REF!</v>
      </c>
      <c r="G3196" s="14" t="e">
        <f>VLOOKUP(F3196,'Time Chart'!$A$1:$D$25,4,0)</f>
        <v>#REF!</v>
      </c>
      <c r="H3196" s="21" t="e">
        <f>'Ctrl+V'!#REF!</f>
        <v>#REF!</v>
      </c>
      <c r="K3196" s="14" t="str">
        <f t="shared" si="102"/>
        <v>Salida</v>
      </c>
    </row>
    <row r="3197" spans="1:11" x14ac:dyDescent="0.25">
      <c r="A3197" s="14">
        <v>3196</v>
      </c>
      <c r="B3197" s="14" t="e">
        <f>VLOOKUP('Ctrl+V'!#REF!,Data!$A$1:$B$200,2,0)</f>
        <v>#REF!</v>
      </c>
      <c r="C3197" s="19" t="e">
        <f>'Ctrl+V'!#REF!</f>
        <v>#REF!</v>
      </c>
      <c r="D3197" s="20" t="e">
        <f>'Ctrl+V'!#REF!</f>
        <v>#REF!</v>
      </c>
      <c r="E3197" s="14" t="e">
        <f>'Ctrl+V'!#REF!</f>
        <v>#REF!</v>
      </c>
      <c r="F3197" s="14" t="e">
        <f t="shared" si="103"/>
        <v>#REF!</v>
      </c>
      <c r="G3197" s="14" t="e">
        <f>VLOOKUP(F3197,'Time Chart'!$A$1:$D$25,4,0)</f>
        <v>#REF!</v>
      </c>
      <c r="H3197" s="21" t="e">
        <f>'Ctrl+V'!#REF!</f>
        <v>#REF!</v>
      </c>
      <c r="K3197" s="14" t="str">
        <f t="shared" si="102"/>
        <v>Salida</v>
      </c>
    </row>
    <row r="3198" spans="1:11" x14ac:dyDescent="0.25">
      <c r="A3198" s="14">
        <v>3197</v>
      </c>
      <c r="B3198" s="14" t="e">
        <f>VLOOKUP('Ctrl+V'!#REF!,Data!$A$1:$B$200,2,0)</f>
        <v>#REF!</v>
      </c>
      <c r="C3198" s="19" t="e">
        <f>'Ctrl+V'!#REF!</f>
        <v>#REF!</v>
      </c>
      <c r="D3198" s="20" t="e">
        <f>'Ctrl+V'!#REF!</f>
        <v>#REF!</v>
      </c>
      <c r="E3198" s="14" t="e">
        <f>'Ctrl+V'!#REF!</f>
        <v>#REF!</v>
      </c>
      <c r="F3198" s="14" t="e">
        <f t="shared" si="103"/>
        <v>#REF!</v>
      </c>
      <c r="G3198" s="14" t="e">
        <f>VLOOKUP(F3198,'Time Chart'!$A$1:$D$25,4,0)</f>
        <v>#REF!</v>
      </c>
      <c r="H3198" s="21" t="e">
        <f>'Ctrl+V'!#REF!</f>
        <v>#REF!</v>
      </c>
      <c r="K3198" s="14" t="str">
        <f t="shared" si="102"/>
        <v>Salida</v>
      </c>
    </row>
    <row r="3199" spans="1:11" x14ac:dyDescent="0.25">
      <c r="A3199" s="14">
        <v>3198</v>
      </c>
      <c r="B3199" s="14" t="e">
        <f>VLOOKUP('Ctrl+V'!#REF!,Data!$A$1:$B$200,2,0)</f>
        <v>#REF!</v>
      </c>
      <c r="C3199" s="19" t="e">
        <f>'Ctrl+V'!#REF!</f>
        <v>#REF!</v>
      </c>
      <c r="D3199" s="20" t="e">
        <f>'Ctrl+V'!#REF!</f>
        <v>#REF!</v>
      </c>
      <c r="E3199" s="14" t="e">
        <f>'Ctrl+V'!#REF!</f>
        <v>#REF!</v>
      </c>
      <c r="F3199" s="14" t="e">
        <f t="shared" si="103"/>
        <v>#REF!</v>
      </c>
      <c r="G3199" s="14" t="e">
        <f>VLOOKUP(F3199,'Time Chart'!$A$1:$D$25,4,0)</f>
        <v>#REF!</v>
      </c>
      <c r="H3199" s="21" t="e">
        <f>'Ctrl+V'!#REF!</f>
        <v>#REF!</v>
      </c>
      <c r="K3199" s="14" t="str">
        <f t="shared" si="102"/>
        <v>Salida</v>
      </c>
    </row>
    <row r="3200" spans="1:11" x14ac:dyDescent="0.25">
      <c r="A3200" s="14">
        <v>3199</v>
      </c>
      <c r="B3200" s="14" t="e">
        <f>VLOOKUP('Ctrl+V'!#REF!,Data!$A$1:$B$200,2,0)</f>
        <v>#REF!</v>
      </c>
      <c r="C3200" s="19" t="e">
        <f>'Ctrl+V'!#REF!</f>
        <v>#REF!</v>
      </c>
      <c r="D3200" s="20" t="e">
        <f>'Ctrl+V'!#REF!</f>
        <v>#REF!</v>
      </c>
      <c r="E3200" s="14" t="e">
        <f>'Ctrl+V'!#REF!</f>
        <v>#REF!</v>
      </c>
      <c r="F3200" s="14" t="e">
        <f t="shared" si="103"/>
        <v>#REF!</v>
      </c>
      <c r="G3200" s="14" t="e">
        <f>VLOOKUP(F3200,'Time Chart'!$A$1:$D$25,4,0)</f>
        <v>#REF!</v>
      </c>
      <c r="H3200" s="21" t="e">
        <f>'Ctrl+V'!#REF!</f>
        <v>#REF!</v>
      </c>
      <c r="K3200" s="14" t="str">
        <f t="shared" si="102"/>
        <v>Salida</v>
      </c>
    </row>
    <row r="3201" spans="1:11" x14ac:dyDescent="0.25">
      <c r="A3201" s="14">
        <v>3200</v>
      </c>
      <c r="B3201" s="14" t="e">
        <f>VLOOKUP('Ctrl+V'!#REF!,Data!$A$1:$B$200,2,0)</f>
        <v>#REF!</v>
      </c>
      <c r="C3201" s="19" t="e">
        <f>'Ctrl+V'!#REF!</f>
        <v>#REF!</v>
      </c>
      <c r="D3201" s="20" t="e">
        <f>'Ctrl+V'!#REF!</f>
        <v>#REF!</v>
      </c>
      <c r="E3201" s="14" t="e">
        <f>'Ctrl+V'!#REF!</f>
        <v>#REF!</v>
      </c>
      <c r="F3201" s="14" t="e">
        <f t="shared" si="103"/>
        <v>#REF!</v>
      </c>
      <c r="G3201" s="14" t="e">
        <f>VLOOKUP(F3201,'Time Chart'!$A$1:$D$25,4,0)</f>
        <v>#REF!</v>
      </c>
      <c r="H3201" s="21" t="e">
        <f>'Ctrl+V'!#REF!</f>
        <v>#REF!</v>
      </c>
      <c r="K3201" s="14" t="str">
        <f t="shared" si="102"/>
        <v>Salida</v>
      </c>
    </row>
    <row r="3202" spans="1:11" x14ac:dyDescent="0.25">
      <c r="A3202" s="14">
        <v>3201</v>
      </c>
      <c r="B3202" s="14" t="e">
        <f>VLOOKUP('Ctrl+V'!#REF!,Data!$A$1:$B$200,2,0)</f>
        <v>#REF!</v>
      </c>
      <c r="C3202" s="19" t="e">
        <f>'Ctrl+V'!#REF!</f>
        <v>#REF!</v>
      </c>
      <c r="D3202" s="20" t="e">
        <f>'Ctrl+V'!#REF!</f>
        <v>#REF!</v>
      </c>
      <c r="E3202" s="14" t="e">
        <f>'Ctrl+V'!#REF!</f>
        <v>#REF!</v>
      </c>
      <c r="F3202" s="14" t="e">
        <f t="shared" si="103"/>
        <v>#REF!</v>
      </c>
      <c r="G3202" s="14" t="e">
        <f>VLOOKUP(F3202,'Time Chart'!$A$1:$D$25,4,0)</f>
        <v>#REF!</v>
      </c>
      <c r="H3202" s="21" t="e">
        <f>'Ctrl+V'!#REF!</f>
        <v>#REF!</v>
      </c>
      <c r="K3202" s="14" t="str">
        <f t="shared" si="102"/>
        <v>Salida</v>
      </c>
    </row>
    <row r="3203" spans="1:11" x14ac:dyDescent="0.25">
      <c r="A3203" s="14">
        <v>3202</v>
      </c>
      <c r="B3203" s="14" t="e">
        <f>VLOOKUP('Ctrl+V'!#REF!,Data!$A$1:$B$200,2,0)</f>
        <v>#REF!</v>
      </c>
      <c r="C3203" s="19" t="e">
        <f>'Ctrl+V'!#REF!</f>
        <v>#REF!</v>
      </c>
      <c r="D3203" s="20" t="e">
        <f>'Ctrl+V'!#REF!</f>
        <v>#REF!</v>
      </c>
      <c r="E3203" s="14" t="e">
        <f>'Ctrl+V'!#REF!</f>
        <v>#REF!</v>
      </c>
      <c r="F3203" s="14" t="e">
        <f t="shared" si="103"/>
        <v>#REF!</v>
      </c>
      <c r="G3203" s="14" t="e">
        <f>VLOOKUP(F3203,'Time Chart'!$A$1:$D$25,4,0)</f>
        <v>#REF!</v>
      </c>
      <c r="H3203" s="21" t="e">
        <f>'Ctrl+V'!#REF!</f>
        <v>#REF!</v>
      </c>
      <c r="K3203" s="14" t="str">
        <f t="shared" ref="K3203:K3266" si="104">IF(J3203="Santa Lucia","Llegada","Salida")</f>
        <v>Salida</v>
      </c>
    </row>
    <row r="3204" spans="1:11" x14ac:dyDescent="0.25">
      <c r="A3204" s="14">
        <v>3203</v>
      </c>
      <c r="B3204" s="14" t="e">
        <f>VLOOKUP('Ctrl+V'!#REF!,Data!$A$1:$B$200,2,0)</f>
        <v>#REF!</v>
      </c>
      <c r="C3204" s="19" t="e">
        <f>'Ctrl+V'!#REF!</f>
        <v>#REF!</v>
      </c>
      <c r="D3204" s="20" t="e">
        <f>'Ctrl+V'!#REF!</f>
        <v>#REF!</v>
      </c>
      <c r="E3204" s="14" t="e">
        <f>'Ctrl+V'!#REF!</f>
        <v>#REF!</v>
      </c>
      <c r="F3204" s="14" t="e">
        <f t="shared" si="103"/>
        <v>#REF!</v>
      </c>
      <c r="G3204" s="14" t="e">
        <f>VLOOKUP(F3204,'Time Chart'!$A$1:$D$25,4,0)</f>
        <v>#REF!</v>
      </c>
      <c r="H3204" s="21" t="e">
        <f>'Ctrl+V'!#REF!</f>
        <v>#REF!</v>
      </c>
      <c r="K3204" s="14" t="str">
        <f t="shared" si="104"/>
        <v>Salida</v>
      </c>
    </row>
    <row r="3205" spans="1:11" x14ac:dyDescent="0.25">
      <c r="A3205" s="14">
        <v>3204</v>
      </c>
      <c r="B3205" s="14" t="e">
        <f>VLOOKUP('Ctrl+V'!#REF!,Data!$A$1:$B$200,2,0)</f>
        <v>#REF!</v>
      </c>
      <c r="C3205" s="19" t="e">
        <f>'Ctrl+V'!#REF!</f>
        <v>#REF!</v>
      </c>
      <c r="D3205" s="20" t="e">
        <f>'Ctrl+V'!#REF!</f>
        <v>#REF!</v>
      </c>
      <c r="E3205" s="14" t="e">
        <f>'Ctrl+V'!#REF!</f>
        <v>#REF!</v>
      </c>
      <c r="F3205" s="14" t="e">
        <f t="shared" si="103"/>
        <v>#REF!</v>
      </c>
      <c r="G3205" s="14" t="e">
        <f>VLOOKUP(F3205,'Time Chart'!$A$1:$D$25,4,0)</f>
        <v>#REF!</v>
      </c>
      <c r="H3205" s="21" t="e">
        <f>'Ctrl+V'!#REF!</f>
        <v>#REF!</v>
      </c>
      <c r="K3205" s="14" t="str">
        <f t="shared" si="104"/>
        <v>Salida</v>
      </c>
    </row>
    <row r="3206" spans="1:11" x14ac:dyDescent="0.25">
      <c r="A3206" s="14">
        <v>3205</v>
      </c>
      <c r="B3206" s="14" t="e">
        <f>VLOOKUP('Ctrl+V'!#REF!,Data!$A$1:$B$200,2,0)</f>
        <v>#REF!</v>
      </c>
      <c r="C3206" s="19" t="e">
        <f>'Ctrl+V'!#REF!</f>
        <v>#REF!</v>
      </c>
      <c r="D3206" s="20" t="e">
        <f>'Ctrl+V'!#REF!</f>
        <v>#REF!</v>
      </c>
      <c r="E3206" s="14" t="e">
        <f>'Ctrl+V'!#REF!</f>
        <v>#REF!</v>
      </c>
      <c r="F3206" s="14" t="e">
        <f t="shared" si="103"/>
        <v>#REF!</v>
      </c>
      <c r="G3206" s="14" t="e">
        <f>VLOOKUP(F3206,'Time Chart'!$A$1:$D$25,4,0)</f>
        <v>#REF!</v>
      </c>
      <c r="H3206" s="21" t="e">
        <f>'Ctrl+V'!#REF!</f>
        <v>#REF!</v>
      </c>
      <c r="K3206" s="14" t="str">
        <f t="shared" si="104"/>
        <v>Salida</v>
      </c>
    </row>
    <row r="3207" spans="1:11" x14ac:dyDescent="0.25">
      <c r="A3207" s="14">
        <v>3206</v>
      </c>
      <c r="B3207" s="14" t="e">
        <f>VLOOKUP('Ctrl+V'!#REF!,Data!$A$1:$B$200,2,0)</f>
        <v>#REF!</v>
      </c>
      <c r="C3207" s="19" t="e">
        <f>'Ctrl+V'!#REF!</f>
        <v>#REF!</v>
      </c>
      <c r="D3207" s="20" t="e">
        <f>'Ctrl+V'!#REF!</f>
        <v>#REF!</v>
      </c>
      <c r="E3207" s="14" t="e">
        <f>'Ctrl+V'!#REF!</f>
        <v>#REF!</v>
      </c>
      <c r="F3207" s="14" t="e">
        <f t="shared" si="103"/>
        <v>#REF!</v>
      </c>
      <c r="G3207" s="14" t="e">
        <f>VLOOKUP(F3207,'Time Chart'!$A$1:$D$25,4,0)</f>
        <v>#REF!</v>
      </c>
      <c r="H3207" s="21" t="e">
        <f>'Ctrl+V'!#REF!</f>
        <v>#REF!</v>
      </c>
      <c r="K3207" s="14" t="str">
        <f t="shared" si="104"/>
        <v>Salida</v>
      </c>
    </row>
    <row r="3208" spans="1:11" x14ac:dyDescent="0.25">
      <c r="A3208" s="14">
        <v>3207</v>
      </c>
      <c r="B3208" s="14" t="e">
        <f>VLOOKUP('Ctrl+V'!#REF!,Data!$A$1:$B$200,2,0)</f>
        <v>#REF!</v>
      </c>
      <c r="C3208" s="19" t="e">
        <f>'Ctrl+V'!#REF!</f>
        <v>#REF!</v>
      </c>
      <c r="D3208" s="20" t="e">
        <f>'Ctrl+V'!#REF!</f>
        <v>#REF!</v>
      </c>
      <c r="E3208" s="14" t="e">
        <f>'Ctrl+V'!#REF!</f>
        <v>#REF!</v>
      </c>
      <c r="F3208" s="14" t="e">
        <f t="shared" si="103"/>
        <v>#REF!</v>
      </c>
      <c r="G3208" s="14" t="e">
        <f>VLOOKUP(F3208,'Time Chart'!$A$1:$D$25,4,0)</f>
        <v>#REF!</v>
      </c>
      <c r="H3208" s="21" t="e">
        <f>'Ctrl+V'!#REF!</f>
        <v>#REF!</v>
      </c>
      <c r="K3208" s="14" t="str">
        <f t="shared" si="104"/>
        <v>Salida</v>
      </c>
    </row>
    <row r="3209" spans="1:11" x14ac:dyDescent="0.25">
      <c r="A3209" s="14">
        <v>3208</v>
      </c>
      <c r="B3209" s="14" t="e">
        <f>VLOOKUP('Ctrl+V'!#REF!,Data!$A$1:$B$200,2,0)</f>
        <v>#REF!</v>
      </c>
      <c r="C3209" s="19" t="e">
        <f>'Ctrl+V'!#REF!</f>
        <v>#REF!</v>
      </c>
      <c r="D3209" s="20" t="e">
        <f>'Ctrl+V'!#REF!</f>
        <v>#REF!</v>
      </c>
      <c r="E3209" s="14" t="e">
        <f>'Ctrl+V'!#REF!</f>
        <v>#REF!</v>
      </c>
      <c r="F3209" s="14" t="e">
        <f t="shared" si="103"/>
        <v>#REF!</v>
      </c>
      <c r="G3209" s="14" t="e">
        <f>VLOOKUP(F3209,'Time Chart'!$A$1:$D$25,4,0)</f>
        <v>#REF!</v>
      </c>
      <c r="H3209" s="21" t="e">
        <f>'Ctrl+V'!#REF!</f>
        <v>#REF!</v>
      </c>
      <c r="K3209" s="14" t="str">
        <f t="shared" si="104"/>
        <v>Salida</v>
      </c>
    </row>
    <row r="3210" spans="1:11" x14ac:dyDescent="0.25">
      <c r="A3210" s="14">
        <v>3209</v>
      </c>
      <c r="B3210" s="14" t="e">
        <f>VLOOKUP('Ctrl+V'!#REF!,Data!$A$1:$B$200,2,0)</f>
        <v>#REF!</v>
      </c>
      <c r="C3210" s="19" t="e">
        <f>'Ctrl+V'!#REF!</f>
        <v>#REF!</v>
      </c>
      <c r="D3210" s="20" t="e">
        <f>'Ctrl+V'!#REF!</f>
        <v>#REF!</v>
      </c>
      <c r="E3210" s="14" t="e">
        <f>'Ctrl+V'!#REF!</f>
        <v>#REF!</v>
      </c>
      <c r="F3210" s="14" t="e">
        <f t="shared" si="103"/>
        <v>#REF!</v>
      </c>
      <c r="G3210" s="14" t="e">
        <f>VLOOKUP(F3210,'Time Chart'!$A$1:$D$25,4,0)</f>
        <v>#REF!</v>
      </c>
      <c r="H3210" s="21" t="e">
        <f>'Ctrl+V'!#REF!</f>
        <v>#REF!</v>
      </c>
      <c r="K3210" s="14" t="str">
        <f t="shared" si="104"/>
        <v>Salida</v>
      </c>
    </row>
    <row r="3211" spans="1:11" x14ac:dyDescent="0.25">
      <c r="A3211" s="14">
        <v>3210</v>
      </c>
      <c r="B3211" s="14" t="e">
        <f>VLOOKUP('Ctrl+V'!#REF!,Data!$A$1:$B$200,2,0)</f>
        <v>#REF!</v>
      </c>
      <c r="C3211" s="19" t="e">
        <f>'Ctrl+V'!#REF!</f>
        <v>#REF!</v>
      </c>
      <c r="D3211" s="20" t="e">
        <f>'Ctrl+V'!#REF!</f>
        <v>#REF!</v>
      </c>
      <c r="E3211" s="14" t="e">
        <f>'Ctrl+V'!#REF!</f>
        <v>#REF!</v>
      </c>
      <c r="F3211" s="14" t="e">
        <f t="shared" si="103"/>
        <v>#REF!</v>
      </c>
      <c r="G3211" s="14" t="e">
        <f>VLOOKUP(F3211,'Time Chart'!$A$1:$D$25,4,0)</f>
        <v>#REF!</v>
      </c>
      <c r="H3211" s="21" t="e">
        <f>'Ctrl+V'!#REF!</f>
        <v>#REF!</v>
      </c>
      <c r="K3211" s="14" t="str">
        <f t="shared" si="104"/>
        <v>Salida</v>
      </c>
    </row>
    <row r="3212" spans="1:11" x14ac:dyDescent="0.25">
      <c r="A3212" s="14">
        <v>3211</v>
      </c>
      <c r="B3212" s="14" t="e">
        <f>VLOOKUP('Ctrl+V'!#REF!,Data!$A$1:$B$200,2,0)</f>
        <v>#REF!</v>
      </c>
      <c r="C3212" s="19" t="e">
        <f>'Ctrl+V'!#REF!</f>
        <v>#REF!</v>
      </c>
      <c r="D3212" s="20" t="e">
        <f>'Ctrl+V'!#REF!</f>
        <v>#REF!</v>
      </c>
      <c r="E3212" s="14" t="e">
        <f>'Ctrl+V'!#REF!</f>
        <v>#REF!</v>
      </c>
      <c r="F3212" s="14" t="e">
        <f t="shared" si="103"/>
        <v>#REF!</v>
      </c>
      <c r="G3212" s="14" t="e">
        <f>VLOOKUP(F3212,'Time Chart'!$A$1:$D$25,4,0)</f>
        <v>#REF!</v>
      </c>
      <c r="H3212" s="21" t="e">
        <f>'Ctrl+V'!#REF!</f>
        <v>#REF!</v>
      </c>
      <c r="K3212" s="14" t="str">
        <f t="shared" si="104"/>
        <v>Salida</v>
      </c>
    </row>
    <row r="3213" spans="1:11" x14ac:dyDescent="0.25">
      <c r="A3213" s="14">
        <v>3212</v>
      </c>
      <c r="B3213" s="14" t="e">
        <f>VLOOKUP('Ctrl+V'!#REF!,Data!$A$1:$B$200,2,0)</f>
        <v>#REF!</v>
      </c>
      <c r="C3213" s="19" t="e">
        <f>'Ctrl+V'!#REF!</f>
        <v>#REF!</v>
      </c>
      <c r="D3213" s="20" t="e">
        <f>'Ctrl+V'!#REF!</f>
        <v>#REF!</v>
      </c>
      <c r="E3213" s="14" t="e">
        <f>'Ctrl+V'!#REF!</f>
        <v>#REF!</v>
      </c>
      <c r="F3213" s="14" t="e">
        <f t="shared" si="103"/>
        <v>#REF!</v>
      </c>
      <c r="G3213" s="14" t="e">
        <f>VLOOKUP(F3213,'Time Chart'!$A$1:$D$25,4,0)</f>
        <v>#REF!</v>
      </c>
      <c r="H3213" s="21" t="e">
        <f>'Ctrl+V'!#REF!</f>
        <v>#REF!</v>
      </c>
      <c r="K3213" s="14" t="str">
        <f t="shared" si="104"/>
        <v>Salida</v>
      </c>
    </row>
    <row r="3214" spans="1:11" x14ac:dyDescent="0.25">
      <c r="A3214" s="14">
        <v>3213</v>
      </c>
      <c r="B3214" s="14" t="e">
        <f>VLOOKUP('Ctrl+V'!#REF!,Data!$A$1:$B$200,2,0)</f>
        <v>#REF!</v>
      </c>
      <c r="C3214" s="19" t="e">
        <f>'Ctrl+V'!#REF!</f>
        <v>#REF!</v>
      </c>
      <c r="D3214" s="20" t="e">
        <f>'Ctrl+V'!#REF!</f>
        <v>#REF!</v>
      </c>
      <c r="E3214" s="14" t="e">
        <f>'Ctrl+V'!#REF!</f>
        <v>#REF!</v>
      </c>
      <c r="F3214" s="14" t="e">
        <f t="shared" si="103"/>
        <v>#REF!</v>
      </c>
      <c r="G3214" s="14" t="e">
        <f>VLOOKUP(F3214,'Time Chart'!$A$1:$D$25,4,0)</f>
        <v>#REF!</v>
      </c>
      <c r="H3214" s="21" t="e">
        <f>'Ctrl+V'!#REF!</f>
        <v>#REF!</v>
      </c>
      <c r="K3214" s="14" t="str">
        <f t="shared" si="104"/>
        <v>Salida</v>
      </c>
    </row>
    <row r="3215" spans="1:11" x14ac:dyDescent="0.25">
      <c r="A3215" s="14">
        <v>3214</v>
      </c>
      <c r="B3215" s="14" t="e">
        <f>VLOOKUP('Ctrl+V'!#REF!,Data!$A$1:$B$200,2,0)</f>
        <v>#REF!</v>
      </c>
      <c r="C3215" s="19" t="e">
        <f>'Ctrl+V'!#REF!</f>
        <v>#REF!</v>
      </c>
      <c r="D3215" s="20" t="e">
        <f>'Ctrl+V'!#REF!</f>
        <v>#REF!</v>
      </c>
      <c r="E3215" s="14" t="e">
        <f>'Ctrl+V'!#REF!</f>
        <v>#REF!</v>
      </c>
      <c r="F3215" s="14" t="e">
        <f t="shared" si="103"/>
        <v>#REF!</v>
      </c>
      <c r="G3215" s="14" t="e">
        <f>VLOOKUP(F3215,'Time Chart'!$A$1:$D$25,4,0)</f>
        <v>#REF!</v>
      </c>
      <c r="H3215" s="21" t="e">
        <f>'Ctrl+V'!#REF!</f>
        <v>#REF!</v>
      </c>
      <c r="K3215" s="14" t="str">
        <f t="shared" si="104"/>
        <v>Salida</v>
      </c>
    </row>
    <row r="3216" spans="1:11" x14ac:dyDescent="0.25">
      <c r="A3216" s="14">
        <v>3215</v>
      </c>
      <c r="B3216" s="14" t="e">
        <f>VLOOKUP('Ctrl+V'!#REF!,Data!$A$1:$B$200,2,0)</f>
        <v>#REF!</v>
      </c>
      <c r="C3216" s="19" t="e">
        <f>'Ctrl+V'!#REF!</f>
        <v>#REF!</v>
      </c>
      <c r="D3216" s="20" t="e">
        <f>'Ctrl+V'!#REF!</f>
        <v>#REF!</v>
      </c>
      <c r="E3216" s="14" t="e">
        <f>'Ctrl+V'!#REF!</f>
        <v>#REF!</v>
      </c>
      <c r="F3216" s="14" t="e">
        <f t="shared" si="103"/>
        <v>#REF!</v>
      </c>
      <c r="G3216" s="14" t="e">
        <f>VLOOKUP(F3216,'Time Chart'!$A$1:$D$25,4,0)</f>
        <v>#REF!</v>
      </c>
      <c r="H3216" s="21" t="e">
        <f>'Ctrl+V'!#REF!</f>
        <v>#REF!</v>
      </c>
      <c r="K3216" s="14" t="str">
        <f t="shared" si="104"/>
        <v>Salida</v>
      </c>
    </row>
    <row r="3217" spans="1:11" x14ac:dyDescent="0.25">
      <c r="A3217" s="14">
        <v>3216</v>
      </c>
      <c r="B3217" s="14" t="e">
        <f>VLOOKUP('Ctrl+V'!#REF!,Data!$A$1:$B$200,2,0)</f>
        <v>#REF!</v>
      </c>
      <c r="C3217" s="19" t="e">
        <f>'Ctrl+V'!#REF!</f>
        <v>#REF!</v>
      </c>
      <c r="D3217" s="20" t="e">
        <f>'Ctrl+V'!#REF!</f>
        <v>#REF!</v>
      </c>
      <c r="E3217" s="14" t="e">
        <f>'Ctrl+V'!#REF!</f>
        <v>#REF!</v>
      </c>
      <c r="F3217" s="14" t="e">
        <f t="shared" si="103"/>
        <v>#REF!</v>
      </c>
      <c r="G3217" s="14" t="e">
        <f>VLOOKUP(F3217,'Time Chart'!$A$1:$D$25,4,0)</f>
        <v>#REF!</v>
      </c>
      <c r="H3217" s="21" t="e">
        <f>'Ctrl+V'!#REF!</f>
        <v>#REF!</v>
      </c>
      <c r="K3217" s="14" t="str">
        <f t="shared" si="104"/>
        <v>Salida</v>
      </c>
    </row>
    <row r="3218" spans="1:11" x14ac:dyDescent="0.25">
      <c r="A3218" s="14">
        <v>3217</v>
      </c>
      <c r="B3218" s="14" t="e">
        <f>VLOOKUP('Ctrl+V'!#REF!,Data!$A$1:$B$200,2,0)</f>
        <v>#REF!</v>
      </c>
      <c r="C3218" s="19" t="e">
        <f>'Ctrl+V'!#REF!</f>
        <v>#REF!</v>
      </c>
      <c r="D3218" s="20" t="e">
        <f>'Ctrl+V'!#REF!</f>
        <v>#REF!</v>
      </c>
      <c r="E3218" s="14" t="e">
        <f>'Ctrl+V'!#REF!</f>
        <v>#REF!</v>
      </c>
      <c r="F3218" s="14" t="e">
        <f t="shared" si="103"/>
        <v>#REF!</v>
      </c>
      <c r="G3218" s="14" t="e">
        <f>VLOOKUP(F3218,'Time Chart'!$A$1:$D$25,4,0)</f>
        <v>#REF!</v>
      </c>
      <c r="H3218" s="21" t="e">
        <f>'Ctrl+V'!#REF!</f>
        <v>#REF!</v>
      </c>
      <c r="K3218" s="14" t="str">
        <f t="shared" si="104"/>
        <v>Salida</v>
      </c>
    </row>
    <row r="3219" spans="1:11" x14ac:dyDescent="0.25">
      <c r="A3219" s="14">
        <v>3218</v>
      </c>
      <c r="B3219" s="14" t="e">
        <f>VLOOKUP('Ctrl+V'!#REF!,Data!$A$1:$B$200,2,0)</f>
        <v>#REF!</v>
      </c>
      <c r="C3219" s="19" t="e">
        <f>'Ctrl+V'!#REF!</f>
        <v>#REF!</v>
      </c>
      <c r="D3219" s="20" t="e">
        <f>'Ctrl+V'!#REF!</f>
        <v>#REF!</v>
      </c>
      <c r="E3219" s="14" t="e">
        <f>'Ctrl+V'!#REF!</f>
        <v>#REF!</v>
      </c>
      <c r="F3219" s="14" t="e">
        <f t="shared" si="103"/>
        <v>#REF!</v>
      </c>
      <c r="G3219" s="14" t="e">
        <f>VLOOKUP(F3219,'Time Chart'!$A$1:$D$25,4,0)</f>
        <v>#REF!</v>
      </c>
      <c r="H3219" s="21" t="e">
        <f>'Ctrl+V'!#REF!</f>
        <v>#REF!</v>
      </c>
      <c r="K3219" s="14" t="str">
        <f t="shared" si="104"/>
        <v>Salida</v>
      </c>
    </row>
    <row r="3220" spans="1:11" x14ac:dyDescent="0.25">
      <c r="A3220" s="14">
        <v>3219</v>
      </c>
      <c r="B3220" s="14" t="e">
        <f>VLOOKUP('Ctrl+V'!#REF!,Data!$A$1:$B$200,2,0)</f>
        <v>#REF!</v>
      </c>
      <c r="C3220" s="19" t="e">
        <f>'Ctrl+V'!#REF!</f>
        <v>#REF!</v>
      </c>
      <c r="D3220" s="20" t="e">
        <f>'Ctrl+V'!#REF!</f>
        <v>#REF!</v>
      </c>
      <c r="E3220" s="14" t="e">
        <f>'Ctrl+V'!#REF!</f>
        <v>#REF!</v>
      </c>
      <c r="F3220" s="14" t="e">
        <f t="shared" si="103"/>
        <v>#REF!</v>
      </c>
      <c r="G3220" s="14" t="e">
        <f>VLOOKUP(F3220,'Time Chart'!$A$1:$D$25,4,0)</f>
        <v>#REF!</v>
      </c>
      <c r="H3220" s="21" t="e">
        <f>'Ctrl+V'!#REF!</f>
        <v>#REF!</v>
      </c>
      <c r="K3220" s="14" t="str">
        <f t="shared" si="104"/>
        <v>Salida</v>
      </c>
    </row>
    <row r="3221" spans="1:11" x14ac:dyDescent="0.25">
      <c r="A3221" s="14">
        <v>3220</v>
      </c>
      <c r="B3221" s="14" t="e">
        <f>VLOOKUP('Ctrl+V'!#REF!,Data!$A$1:$B$200,2,0)</f>
        <v>#REF!</v>
      </c>
      <c r="C3221" s="19" t="e">
        <f>'Ctrl+V'!#REF!</f>
        <v>#REF!</v>
      </c>
      <c r="D3221" s="20" t="e">
        <f>'Ctrl+V'!#REF!</f>
        <v>#REF!</v>
      </c>
      <c r="E3221" s="14" t="e">
        <f>'Ctrl+V'!#REF!</f>
        <v>#REF!</v>
      </c>
      <c r="F3221" s="14" t="e">
        <f t="shared" si="103"/>
        <v>#REF!</v>
      </c>
      <c r="G3221" s="14" t="e">
        <f>VLOOKUP(F3221,'Time Chart'!$A$1:$D$25,4,0)</f>
        <v>#REF!</v>
      </c>
      <c r="H3221" s="21" t="e">
        <f>'Ctrl+V'!#REF!</f>
        <v>#REF!</v>
      </c>
      <c r="K3221" s="14" t="str">
        <f t="shared" si="104"/>
        <v>Salida</v>
      </c>
    </row>
    <row r="3222" spans="1:11" x14ac:dyDescent="0.25">
      <c r="A3222" s="14">
        <v>3221</v>
      </c>
      <c r="B3222" s="14" t="e">
        <f>VLOOKUP('Ctrl+V'!#REF!,Data!$A$1:$B$200,2,0)</f>
        <v>#REF!</v>
      </c>
      <c r="C3222" s="19" t="e">
        <f>'Ctrl+V'!#REF!</f>
        <v>#REF!</v>
      </c>
      <c r="D3222" s="20" t="e">
        <f>'Ctrl+V'!#REF!</f>
        <v>#REF!</v>
      </c>
      <c r="E3222" s="14" t="e">
        <f>'Ctrl+V'!#REF!</f>
        <v>#REF!</v>
      </c>
      <c r="F3222" s="14" t="e">
        <f t="shared" si="103"/>
        <v>#REF!</v>
      </c>
      <c r="G3222" s="14" t="e">
        <f>VLOOKUP(F3222,'Time Chart'!$A$1:$D$25,4,0)</f>
        <v>#REF!</v>
      </c>
      <c r="H3222" s="21" t="e">
        <f>'Ctrl+V'!#REF!</f>
        <v>#REF!</v>
      </c>
      <c r="K3222" s="14" t="str">
        <f t="shared" si="104"/>
        <v>Salida</v>
      </c>
    </row>
    <row r="3223" spans="1:11" x14ac:dyDescent="0.25">
      <c r="A3223" s="14">
        <v>3222</v>
      </c>
      <c r="B3223" s="14" t="e">
        <f>VLOOKUP('Ctrl+V'!#REF!,Data!$A$1:$B$200,2,0)</f>
        <v>#REF!</v>
      </c>
      <c r="C3223" s="19" t="e">
        <f>'Ctrl+V'!#REF!</f>
        <v>#REF!</v>
      </c>
      <c r="D3223" s="20" t="e">
        <f>'Ctrl+V'!#REF!</f>
        <v>#REF!</v>
      </c>
      <c r="E3223" s="14" t="e">
        <f>'Ctrl+V'!#REF!</f>
        <v>#REF!</v>
      </c>
      <c r="F3223" s="14" t="e">
        <f t="shared" si="103"/>
        <v>#REF!</v>
      </c>
      <c r="G3223" s="14" t="e">
        <f>VLOOKUP(F3223,'Time Chart'!$A$1:$D$25,4,0)</f>
        <v>#REF!</v>
      </c>
      <c r="H3223" s="21" t="e">
        <f>'Ctrl+V'!#REF!</f>
        <v>#REF!</v>
      </c>
      <c r="K3223" s="14" t="str">
        <f t="shared" si="104"/>
        <v>Salida</v>
      </c>
    </row>
    <row r="3224" spans="1:11" x14ac:dyDescent="0.25">
      <c r="A3224" s="14">
        <v>3223</v>
      </c>
      <c r="B3224" s="14" t="e">
        <f>VLOOKUP('Ctrl+V'!#REF!,Data!$A$1:$B$200,2,0)</f>
        <v>#REF!</v>
      </c>
      <c r="C3224" s="19" t="e">
        <f>'Ctrl+V'!#REF!</f>
        <v>#REF!</v>
      </c>
      <c r="D3224" s="20" t="e">
        <f>'Ctrl+V'!#REF!</f>
        <v>#REF!</v>
      </c>
      <c r="E3224" s="14" t="e">
        <f>'Ctrl+V'!#REF!</f>
        <v>#REF!</v>
      </c>
      <c r="F3224" s="14" t="e">
        <f t="shared" si="103"/>
        <v>#REF!</v>
      </c>
      <c r="G3224" s="14" t="e">
        <f>VLOOKUP(F3224,'Time Chart'!$A$1:$D$25,4,0)</f>
        <v>#REF!</v>
      </c>
      <c r="H3224" s="21" t="e">
        <f>'Ctrl+V'!#REF!</f>
        <v>#REF!</v>
      </c>
      <c r="K3224" s="14" t="str">
        <f t="shared" si="104"/>
        <v>Salida</v>
      </c>
    </row>
    <row r="3225" spans="1:11" x14ac:dyDescent="0.25">
      <c r="A3225" s="14">
        <v>3224</v>
      </c>
      <c r="B3225" s="14" t="e">
        <f>VLOOKUP('Ctrl+V'!#REF!,Data!$A$1:$B$200,2,0)</f>
        <v>#REF!</v>
      </c>
      <c r="C3225" s="19" t="e">
        <f>'Ctrl+V'!#REF!</f>
        <v>#REF!</v>
      </c>
      <c r="D3225" s="20" t="e">
        <f>'Ctrl+V'!#REF!</f>
        <v>#REF!</v>
      </c>
      <c r="E3225" s="14" t="e">
        <f>'Ctrl+V'!#REF!</f>
        <v>#REF!</v>
      </c>
      <c r="F3225" s="14" t="e">
        <f t="shared" si="103"/>
        <v>#REF!</v>
      </c>
      <c r="G3225" s="14" t="e">
        <f>VLOOKUP(F3225,'Time Chart'!$A$1:$D$25,4,0)</f>
        <v>#REF!</v>
      </c>
      <c r="H3225" s="21" t="e">
        <f>'Ctrl+V'!#REF!</f>
        <v>#REF!</v>
      </c>
      <c r="K3225" s="14" t="str">
        <f t="shared" si="104"/>
        <v>Salida</v>
      </c>
    </row>
    <row r="3226" spans="1:11" x14ac:dyDescent="0.25">
      <c r="A3226" s="14">
        <v>3225</v>
      </c>
      <c r="B3226" s="14" t="e">
        <f>VLOOKUP('Ctrl+V'!#REF!,Data!$A$1:$B$200,2,0)</f>
        <v>#REF!</v>
      </c>
      <c r="C3226" s="19" t="e">
        <f>'Ctrl+V'!#REF!</f>
        <v>#REF!</v>
      </c>
      <c r="D3226" s="20" t="e">
        <f>'Ctrl+V'!#REF!</f>
        <v>#REF!</v>
      </c>
      <c r="E3226" s="14" t="e">
        <f>'Ctrl+V'!#REF!</f>
        <v>#REF!</v>
      </c>
      <c r="F3226" s="14" t="e">
        <f t="shared" si="103"/>
        <v>#REF!</v>
      </c>
      <c r="G3226" s="14" t="e">
        <f>VLOOKUP(F3226,'Time Chart'!$A$1:$D$25,4,0)</f>
        <v>#REF!</v>
      </c>
      <c r="H3226" s="21" t="e">
        <f>'Ctrl+V'!#REF!</f>
        <v>#REF!</v>
      </c>
      <c r="K3226" s="14" t="str">
        <f t="shared" si="104"/>
        <v>Salida</v>
      </c>
    </row>
    <row r="3227" spans="1:11" x14ac:dyDescent="0.25">
      <c r="A3227" s="14">
        <v>3226</v>
      </c>
      <c r="B3227" s="14" t="e">
        <f>VLOOKUP('Ctrl+V'!#REF!,Data!$A$1:$B$200,2,0)</f>
        <v>#REF!</v>
      </c>
      <c r="C3227" s="19" t="e">
        <f>'Ctrl+V'!#REF!</f>
        <v>#REF!</v>
      </c>
      <c r="D3227" s="20" t="e">
        <f>'Ctrl+V'!#REF!</f>
        <v>#REF!</v>
      </c>
      <c r="E3227" s="14" t="e">
        <f>'Ctrl+V'!#REF!</f>
        <v>#REF!</v>
      </c>
      <c r="F3227" s="14" t="e">
        <f t="shared" si="103"/>
        <v>#REF!</v>
      </c>
      <c r="G3227" s="14" t="e">
        <f>VLOOKUP(F3227,'Time Chart'!$A$1:$D$25,4,0)</f>
        <v>#REF!</v>
      </c>
      <c r="H3227" s="21" t="e">
        <f>'Ctrl+V'!#REF!</f>
        <v>#REF!</v>
      </c>
      <c r="K3227" s="14" t="str">
        <f t="shared" si="104"/>
        <v>Salida</v>
      </c>
    </row>
    <row r="3228" spans="1:11" x14ac:dyDescent="0.25">
      <c r="A3228" s="14">
        <v>3227</v>
      </c>
      <c r="B3228" s="14" t="e">
        <f>VLOOKUP('Ctrl+V'!#REF!,Data!$A$1:$B$200,2,0)</f>
        <v>#REF!</v>
      </c>
      <c r="C3228" s="19" t="e">
        <f>'Ctrl+V'!#REF!</f>
        <v>#REF!</v>
      </c>
      <c r="D3228" s="20" t="e">
        <f>'Ctrl+V'!#REF!</f>
        <v>#REF!</v>
      </c>
      <c r="E3228" s="14" t="e">
        <f>'Ctrl+V'!#REF!</f>
        <v>#REF!</v>
      </c>
      <c r="F3228" s="14" t="e">
        <f t="shared" si="103"/>
        <v>#REF!</v>
      </c>
      <c r="G3228" s="14" t="e">
        <f>VLOOKUP(F3228,'Time Chart'!$A$1:$D$25,4,0)</f>
        <v>#REF!</v>
      </c>
      <c r="H3228" s="21" t="e">
        <f>'Ctrl+V'!#REF!</f>
        <v>#REF!</v>
      </c>
      <c r="K3228" s="14" t="str">
        <f t="shared" si="104"/>
        <v>Salida</v>
      </c>
    </row>
    <row r="3229" spans="1:11" x14ac:dyDescent="0.25">
      <c r="A3229" s="14">
        <v>3228</v>
      </c>
      <c r="B3229" s="14" t="e">
        <f>VLOOKUP('Ctrl+V'!#REF!,Data!$A$1:$B$200,2,0)</f>
        <v>#REF!</v>
      </c>
      <c r="C3229" s="19" t="e">
        <f>'Ctrl+V'!#REF!</f>
        <v>#REF!</v>
      </c>
      <c r="D3229" s="20" t="e">
        <f>'Ctrl+V'!#REF!</f>
        <v>#REF!</v>
      </c>
      <c r="E3229" s="14" t="e">
        <f>'Ctrl+V'!#REF!</f>
        <v>#REF!</v>
      </c>
      <c r="F3229" s="14" t="e">
        <f t="shared" si="103"/>
        <v>#REF!</v>
      </c>
      <c r="G3229" s="14" t="e">
        <f>VLOOKUP(F3229,'Time Chart'!$A$1:$D$25,4,0)</f>
        <v>#REF!</v>
      </c>
      <c r="H3229" s="21" t="e">
        <f>'Ctrl+V'!#REF!</f>
        <v>#REF!</v>
      </c>
      <c r="K3229" s="14" t="str">
        <f t="shared" si="104"/>
        <v>Salida</v>
      </c>
    </row>
    <row r="3230" spans="1:11" x14ac:dyDescent="0.25">
      <c r="A3230" s="14">
        <v>3229</v>
      </c>
      <c r="B3230" s="14" t="e">
        <f>VLOOKUP('Ctrl+V'!#REF!,Data!$A$1:$B$200,2,0)</f>
        <v>#REF!</v>
      </c>
      <c r="C3230" s="19" t="e">
        <f>'Ctrl+V'!#REF!</f>
        <v>#REF!</v>
      </c>
      <c r="D3230" s="20" t="e">
        <f>'Ctrl+V'!#REF!</f>
        <v>#REF!</v>
      </c>
      <c r="E3230" s="14" t="e">
        <f>'Ctrl+V'!#REF!</f>
        <v>#REF!</v>
      </c>
      <c r="F3230" s="14" t="e">
        <f t="shared" si="103"/>
        <v>#REF!</v>
      </c>
      <c r="G3230" s="14" t="e">
        <f>VLOOKUP(F3230,'Time Chart'!$A$1:$D$25,4,0)</f>
        <v>#REF!</v>
      </c>
      <c r="H3230" s="21" t="e">
        <f>'Ctrl+V'!#REF!</f>
        <v>#REF!</v>
      </c>
      <c r="K3230" s="14" t="str">
        <f t="shared" si="104"/>
        <v>Salida</v>
      </c>
    </row>
    <row r="3231" spans="1:11" x14ac:dyDescent="0.25">
      <c r="A3231" s="14">
        <v>3230</v>
      </c>
      <c r="B3231" s="14" t="e">
        <f>VLOOKUP('Ctrl+V'!#REF!,Data!$A$1:$B$200,2,0)</f>
        <v>#REF!</v>
      </c>
      <c r="C3231" s="19" t="e">
        <f>'Ctrl+V'!#REF!</f>
        <v>#REF!</v>
      </c>
      <c r="D3231" s="20" t="e">
        <f>'Ctrl+V'!#REF!</f>
        <v>#REF!</v>
      </c>
      <c r="E3231" s="14" t="e">
        <f>'Ctrl+V'!#REF!</f>
        <v>#REF!</v>
      </c>
      <c r="F3231" s="14" t="e">
        <f t="shared" si="103"/>
        <v>#REF!</v>
      </c>
      <c r="G3231" s="14" t="e">
        <f>VLOOKUP(F3231,'Time Chart'!$A$1:$D$25,4,0)</f>
        <v>#REF!</v>
      </c>
      <c r="H3231" s="21" t="e">
        <f>'Ctrl+V'!#REF!</f>
        <v>#REF!</v>
      </c>
      <c r="K3231" s="14" t="str">
        <f t="shared" si="104"/>
        <v>Salida</v>
      </c>
    </row>
    <row r="3232" spans="1:11" x14ac:dyDescent="0.25">
      <c r="A3232" s="14">
        <v>3231</v>
      </c>
      <c r="B3232" s="14" t="e">
        <f>VLOOKUP('Ctrl+V'!#REF!,Data!$A$1:$B$200,2,0)</f>
        <v>#REF!</v>
      </c>
      <c r="C3232" s="19" t="e">
        <f>'Ctrl+V'!#REF!</f>
        <v>#REF!</v>
      </c>
      <c r="D3232" s="20" t="e">
        <f>'Ctrl+V'!#REF!</f>
        <v>#REF!</v>
      </c>
      <c r="E3232" s="14" t="e">
        <f>'Ctrl+V'!#REF!</f>
        <v>#REF!</v>
      </c>
      <c r="F3232" s="14" t="e">
        <f t="shared" si="103"/>
        <v>#REF!</v>
      </c>
      <c r="G3232" s="14" t="e">
        <f>VLOOKUP(F3232,'Time Chart'!$A$1:$D$25,4,0)</f>
        <v>#REF!</v>
      </c>
      <c r="H3232" s="21" t="e">
        <f>'Ctrl+V'!#REF!</f>
        <v>#REF!</v>
      </c>
      <c r="K3232" s="14" t="str">
        <f t="shared" si="104"/>
        <v>Salida</v>
      </c>
    </row>
    <row r="3233" spans="1:11" x14ac:dyDescent="0.25">
      <c r="A3233" s="14">
        <v>3232</v>
      </c>
      <c r="B3233" s="14" t="e">
        <f>VLOOKUP('Ctrl+V'!#REF!,Data!$A$1:$B$200,2,0)</f>
        <v>#REF!</v>
      </c>
      <c r="C3233" s="19" t="e">
        <f>'Ctrl+V'!#REF!</f>
        <v>#REF!</v>
      </c>
      <c r="D3233" s="20" t="e">
        <f>'Ctrl+V'!#REF!</f>
        <v>#REF!</v>
      </c>
      <c r="E3233" s="14" t="e">
        <f>'Ctrl+V'!#REF!</f>
        <v>#REF!</v>
      </c>
      <c r="F3233" s="14" t="e">
        <f t="shared" si="103"/>
        <v>#REF!</v>
      </c>
      <c r="G3233" s="14" t="e">
        <f>VLOOKUP(F3233,'Time Chart'!$A$1:$D$25,4,0)</f>
        <v>#REF!</v>
      </c>
      <c r="H3233" s="21" t="e">
        <f>'Ctrl+V'!#REF!</f>
        <v>#REF!</v>
      </c>
      <c r="K3233" s="14" t="str">
        <f t="shared" si="104"/>
        <v>Salida</v>
      </c>
    </row>
    <row r="3234" spans="1:11" x14ac:dyDescent="0.25">
      <c r="A3234" s="14">
        <v>3233</v>
      </c>
      <c r="B3234" s="14" t="e">
        <f>VLOOKUP('Ctrl+V'!#REF!,Data!$A$1:$B$200,2,0)</f>
        <v>#REF!</v>
      </c>
      <c r="C3234" s="19" t="e">
        <f>'Ctrl+V'!#REF!</f>
        <v>#REF!</v>
      </c>
      <c r="D3234" s="20" t="e">
        <f>'Ctrl+V'!#REF!</f>
        <v>#REF!</v>
      </c>
      <c r="E3234" s="14" t="e">
        <f>'Ctrl+V'!#REF!</f>
        <v>#REF!</v>
      </c>
      <c r="F3234" s="14" t="e">
        <f t="shared" si="103"/>
        <v>#REF!</v>
      </c>
      <c r="G3234" s="14" t="e">
        <f>VLOOKUP(F3234,'Time Chart'!$A$1:$D$25,4,0)</f>
        <v>#REF!</v>
      </c>
      <c r="H3234" s="21" t="e">
        <f>'Ctrl+V'!#REF!</f>
        <v>#REF!</v>
      </c>
      <c r="K3234" s="14" t="str">
        <f t="shared" si="104"/>
        <v>Salida</v>
      </c>
    </row>
    <row r="3235" spans="1:11" x14ac:dyDescent="0.25">
      <c r="A3235" s="14">
        <v>3234</v>
      </c>
      <c r="B3235" s="14" t="e">
        <f>VLOOKUP('Ctrl+V'!#REF!,Data!$A$1:$B$200,2,0)</f>
        <v>#REF!</v>
      </c>
      <c r="C3235" s="19" t="e">
        <f>'Ctrl+V'!#REF!</f>
        <v>#REF!</v>
      </c>
      <c r="D3235" s="20" t="e">
        <f>'Ctrl+V'!#REF!</f>
        <v>#REF!</v>
      </c>
      <c r="E3235" s="14" t="e">
        <f>'Ctrl+V'!#REF!</f>
        <v>#REF!</v>
      </c>
      <c r="F3235" s="14" t="e">
        <f t="shared" si="103"/>
        <v>#REF!</v>
      </c>
      <c r="G3235" s="14" t="e">
        <f>VLOOKUP(F3235,'Time Chart'!$A$1:$D$25,4,0)</f>
        <v>#REF!</v>
      </c>
      <c r="H3235" s="21" t="e">
        <f>'Ctrl+V'!#REF!</f>
        <v>#REF!</v>
      </c>
      <c r="K3235" s="14" t="str">
        <f t="shared" si="104"/>
        <v>Salida</v>
      </c>
    </row>
    <row r="3236" spans="1:11" x14ac:dyDescent="0.25">
      <c r="A3236" s="14">
        <v>3235</v>
      </c>
      <c r="B3236" s="14" t="e">
        <f>VLOOKUP('Ctrl+V'!#REF!,Data!$A$1:$B$200,2,0)</f>
        <v>#REF!</v>
      </c>
      <c r="C3236" s="19" t="e">
        <f>'Ctrl+V'!#REF!</f>
        <v>#REF!</v>
      </c>
      <c r="D3236" s="20" t="e">
        <f>'Ctrl+V'!#REF!</f>
        <v>#REF!</v>
      </c>
      <c r="E3236" s="14" t="e">
        <f>'Ctrl+V'!#REF!</f>
        <v>#REF!</v>
      </c>
      <c r="F3236" s="14" t="e">
        <f t="shared" si="103"/>
        <v>#REF!</v>
      </c>
      <c r="G3236" s="14" t="e">
        <f>VLOOKUP(F3236,'Time Chart'!$A$1:$D$25,4,0)</f>
        <v>#REF!</v>
      </c>
      <c r="H3236" s="21" t="e">
        <f>'Ctrl+V'!#REF!</f>
        <v>#REF!</v>
      </c>
      <c r="K3236" s="14" t="str">
        <f t="shared" si="104"/>
        <v>Salida</v>
      </c>
    </row>
    <row r="3237" spans="1:11" x14ac:dyDescent="0.25">
      <c r="A3237" s="14">
        <v>3236</v>
      </c>
      <c r="B3237" s="14" t="e">
        <f>VLOOKUP('Ctrl+V'!#REF!,Data!$A$1:$B$200,2,0)</f>
        <v>#REF!</v>
      </c>
      <c r="C3237" s="19" t="e">
        <f>'Ctrl+V'!#REF!</f>
        <v>#REF!</v>
      </c>
      <c r="D3237" s="20" t="e">
        <f>'Ctrl+V'!#REF!</f>
        <v>#REF!</v>
      </c>
      <c r="E3237" s="14" t="e">
        <f>'Ctrl+V'!#REF!</f>
        <v>#REF!</v>
      </c>
      <c r="F3237" s="14" t="e">
        <f t="shared" si="103"/>
        <v>#REF!</v>
      </c>
      <c r="G3237" s="14" t="e">
        <f>VLOOKUP(F3237,'Time Chart'!$A$1:$D$25,4,0)</f>
        <v>#REF!</v>
      </c>
      <c r="H3237" s="21" t="e">
        <f>'Ctrl+V'!#REF!</f>
        <v>#REF!</v>
      </c>
      <c r="K3237" s="14" t="str">
        <f t="shared" si="104"/>
        <v>Salida</v>
      </c>
    </row>
    <row r="3238" spans="1:11" x14ac:dyDescent="0.25">
      <c r="A3238" s="14">
        <v>3237</v>
      </c>
      <c r="B3238" s="14" t="e">
        <f>VLOOKUP('Ctrl+V'!#REF!,Data!$A$1:$B$200,2,0)</f>
        <v>#REF!</v>
      </c>
      <c r="C3238" s="19" t="e">
        <f>'Ctrl+V'!#REF!</f>
        <v>#REF!</v>
      </c>
      <c r="D3238" s="20" t="e">
        <f>'Ctrl+V'!#REF!</f>
        <v>#REF!</v>
      </c>
      <c r="E3238" s="14" t="e">
        <f>'Ctrl+V'!#REF!</f>
        <v>#REF!</v>
      </c>
      <c r="F3238" s="14" t="e">
        <f t="shared" si="103"/>
        <v>#REF!</v>
      </c>
      <c r="G3238" s="14" t="e">
        <f>VLOOKUP(F3238,'Time Chart'!$A$1:$D$25,4,0)</f>
        <v>#REF!</v>
      </c>
      <c r="H3238" s="21" t="e">
        <f>'Ctrl+V'!#REF!</f>
        <v>#REF!</v>
      </c>
      <c r="K3238" s="14" t="str">
        <f t="shared" si="104"/>
        <v>Salida</v>
      </c>
    </row>
    <row r="3239" spans="1:11" x14ac:dyDescent="0.25">
      <c r="A3239" s="14">
        <v>3238</v>
      </c>
      <c r="B3239" s="14" t="e">
        <f>VLOOKUP('Ctrl+V'!#REF!,Data!$A$1:$B$200,2,0)</f>
        <v>#REF!</v>
      </c>
      <c r="C3239" s="19" t="e">
        <f>'Ctrl+V'!#REF!</f>
        <v>#REF!</v>
      </c>
      <c r="D3239" s="20" t="e">
        <f>'Ctrl+V'!#REF!</f>
        <v>#REF!</v>
      </c>
      <c r="E3239" s="14" t="e">
        <f>'Ctrl+V'!#REF!</f>
        <v>#REF!</v>
      </c>
      <c r="F3239" s="14" t="e">
        <f t="shared" si="103"/>
        <v>#REF!</v>
      </c>
      <c r="G3239" s="14" t="e">
        <f>VLOOKUP(F3239,'Time Chart'!$A$1:$D$25,4,0)</f>
        <v>#REF!</v>
      </c>
      <c r="H3239" s="21" t="e">
        <f>'Ctrl+V'!#REF!</f>
        <v>#REF!</v>
      </c>
      <c r="K3239" s="14" t="str">
        <f t="shared" si="104"/>
        <v>Salida</v>
      </c>
    </row>
    <row r="3240" spans="1:11" x14ac:dyDescent="0.25">
      <c r="A3240" s="14">
        <v>3239</v>
      </c>
      <c r="B3240" s="14" t="e">
        <f>VLOOKUP('Ctrl+V'!#REF!,Data!$A$1:$B$200,2,0)</f>
        <v>#REF!</v>
      </c>
      <c r="C3240" s="19" t="e">
        <f>'Ctrl+V'!#REF!</f>
        <v>#REF!</v>
      </c>
      <c r="D3240" s="20" t="e">
        <f>'Ctrl+V'!#REF!</f>
        <v>#REF!</v>
      </c>
      <c r="E3240" s="14" t="e">
        <f>'Ctrl+V'!#REF!</f>
        <v>#REF!</v>
      </c>
      <c r="F3240" s="14" t="e">
        <f t="shared" si="103"/>
        <v>#REF!</v>
      </c>
      <c r="G3240" s="14" t="e">
        <f>VLOOKUP(F3240,'Time Chart'!$A$1:$D$25,4,0)</f>
        <v>#REF!</v>
      </c>
      <c r="H3240" s="21" t="e">
        <f>'Ctrl+V'!#REF!</f>
        <v>#REF!</v>
      </c>
      <c r="K3240" s="14" t="str">
        <f t="shared" si="104"/>
        <v>Salida</v>
      </c>
    </row>
    <row r="3241" spans="1:11" x14ac:dyDescent="0.25">
      <c r="A3241" s="14">
        <v>3240</v>
      </c>
      <c r="B3241" s="14" t="e">
        <f>VLOOKUP('Ctrl+V'!#REF!,Data!$A$1:$B$200,2,0)</f>
        <v>#REF!</v>
      </c>
      <c r="C3241" s="19" t="e">
        <f>'Ctrl+V'!#REF!</f>
        <v>#REF!</v>
      </c>
      <c r="D3241" s="20" t="e">
        <f>'Ctrl+V'!#REF!</f>
        <v>#REF!</v>
      </c>
      <c r="E3241" s="14" t="e">
        <f>'Ctrl+V'!#REF!</f>
        <v>#REF!</v>
      </c>
      <c r="F3241" s="14" t="e">
        <f t="shared" si="103"/>
        <v>#REF!</v>
      </c>
      <c r="G3241" s="14" t="e">
        <f>VLOOKUP(F3241,'Time Chart'!$A$1:$D$25,4,0)</f>
        <v>#REF!</v>
      </c>
      <c r="H3241" s="21" t="e">
        <f>'Ctrl+V'!#REF!</f>
        <v>#REF!</v>
      </c>
      <c r="K3241" s="14" t="str">
        <f t="shared" si="104"/>
        <v>Salida</v>
      </c>
    </row>
    <row r="3242" spans="1:11" x14ac:dyDescent="0.25">
      <c r="A3242" s="14">
        <v>3241</v>
      </c>
      <c r="B3242" s="14" t="e">
        <f>VLOOKUP('Ctrl+V'!#REF!,Data!$A$1:$B$200,2,0)</f>
        <v>#REF!</v>
      </c>
      <c r="C3242" s="19" t="e">
        <f>'Ctrl+V'!#REF!</f>
        <v>#REF!</v>
      </c>
      <c r="D3242" s="20" t="e">
        <f>'Ctrl+V'!#REF!</f>
        <v>#REF!</v>
      </c>
      <c r="E3242" s="14" t="e">
        <f>'Ctrl+V'!#REF!</f>
        <v>#REF!</v>
      </c>
      <c r="F3242" s="14" t="e">
        <f t="shared" si="103"/>
        <v>#REF!</v>
      </c>
      <c r="G3242" s="14" t="e">
        <f>VLOOKUP(F3242,'Time Chart'!$A$1:$D$25,4,0)</f>
        <v>#REF!</v>
      </c>
      <c r="H3242" s="21" t="e">
        <f>'Ctrl+V'!#REF!</f>
        <v>#REF!</v>
      </c>
      <c r="K3242" s="14" t="str">
        <f t="shared" si="104"/>
        <v>Salida</v>
      </c>
    </row>
    <row r="3243" spans="1:11" x14ac:dyDescent="0.25">
      <c r="A3243" s="14">
        <v>3242</v>
      </c>
      <c r="B3243" s="14" t="e">
        <f>VLOOKUP('Ctrl+V'!#REF!,Data!$A$1:$B$200,2,0)</f>
        <v>#REF!</v>
      </c>
      <c r="C3243" s="19" t="e">
        <f>'Ctrl+V'!#REF!</f>
        <v>#REF!</v>
      </c>
      <c r="D3243" s="20" t="e">
        <f>'Ctrl+V'!#REF!</f>
        <v>#REF!</v>
      </c>
      <c r="E3243" s="14" t="e">
        <f>'Ctrl+V'!#REF!</f>
        <v>#REF!</v>
      </c>
      <c r="F3243" s="14" t="e">
        <f t="shared" si="103"/>
        <v>#REF!</v>
      </c>
      <c r="G3243" s="14" t="e">
        <f>VLOOKUP(F3243,'Time Chart'!$A$1:$D$25,4,0)</f>
        <v>#REF!</v>
      </c>
      <c r="H3243" s="21" t="e">
        <f>'Ctrl+V'!#REF!</f>
        <v>#REF!</v>
      </c>
      <c r="K3243" s="14" t="str">
        <f t="shared" si="104"/>
        <v>Salida</v>
      </c>
    </row>
    <row r="3244" spans="1:11" x14ac:dyDescent="0.25">
      <c r="A3244" s="14">
        <v>3243</v>
      </c>
      <c r="B3244" s="14" t="e">
        <f>VLOOKUP('Ctrl+V'!#REF!,Data!$A$1:$B$200,2,0)</f>
        <v>#REF!</v>
      </c>
      <c r="C3244" s="19" t="e">
        <f>'Ctrl+V'!#REF!</f>
        <v>#REF!</v>
      </c>
      <c r="D3244" s="20" t="e">
        <f>'Ctrl+V'!#REF!</f>
        <v>#REF!</v>
      </c>
      <c r="E3244" s="14" t="e">
        <f>'Ctrl+V'!#REF!</f>
        <v>#REF!</v>
      </c>
      <c r="F3244" s="14" t="e">
        <f t="shared" si="103"/>
        <v>#REF!</v>
      </c>
      <c r="G3244" s="14" t="e">
        <f>VLOOKUP(F3244,'Time Chart'!$A$1:$D$25,4,0)</f>
        <v>#REF!</v>
      </c>
      <c r="H3244" s="21" t="e">
        <f>'Ctrl+V'!#REF!</f>
        <v>#REF!</v>
      </c>
      <c r="K3244" s="14" t="str">
        <f t="shared" si="104"/>
        <v>Salida</v>
      </c>
    </row>
    <row r="3245" spans="1:11" x14ac:dyDescent="0.25">
      <c r="A3245" s="14">
        <v>3244</v>
      </c>
      <c r="B3245" s="14" t="e">
        <f>VLOOKUP('Ctrl+V'!#REF!,Data!$A$1:$B$200,2,0)</f>
        <v>#REF!</v>
      </c>
      <c r="C3245" s="19" t="e">
        <f>'Ctrl+V'!#REF!</f>
        <v>#REF!</v>
      </c>
      <c r="D3245" s="20" t="e">
        <f>'Ctrl+V'!#REF!</f>
        <v>#REF!</v>
      </c>
      <c r="E3245" s="14" t="e">
        <f>'Ctrl+V'!#REF!</f>
        <v>#REF!</v>
      </c>
      <c r="F3245" s="14" t="e">
        <f t="shared" si="103"/>
        <v>#REF!</v>
      </c>
      <c r="G3245" s="14" t="e">
        <f>VLOOKUP(F3245,'Time Chart'!$A$1:$D$25,4,0)</f>
        <v>#REF!</v>
      </c>
      <c r="H3245" s="21" t="e">
        <f>'Ctrl+V'!#REF!</f>
        <v>#REF!</v>
      </c>
      <c r="K3245" s="14" t="str">
        <f t="shared" si="104"/>
        <v>Salida</v>
      </c>
    </row>
    <row r="3246" spans="1:11" x14ac:dyDescent="0.25">
      <c r="A3246" s="14">
        <v>3245</v>
      </c>
      <c r="B3246" s="14" t="e">
        <f>VLOOKUP('Ctrl+V'!#REF!,Data!$A$1:$B$200,2,0)</f>
        <v>#REF!</v>
      </c>
      <c r="C3246" s="19" t="e">
        <f>'Ctrl+V'!#REF!</f>
        <v>#REF!</v>
      </c>
      <c r="D3246" s="20" t="e">
        <f>'Ctrl+V'!#REF!</f>
        <v>#REF!</v>
      </c>
      <c r="E3246" s="14" t="e">
        <f>'Ctrl+V'!#REF!</f>
        <v>#REF!</v>
      </c>
      <c r="F3246" s="14" t="e">
        <f t="shared" si="103"/>
        <v>#REF!</v>
      </c>
      <c r="G3246" s="14" t="e">
        <f>VLOOKUP(F3246,'Time Chart'!$A$1:$D$25,4,0)</f>
        <v>#REF!</v>
      </c>
      <c r="H3246" s="21" t="e">
        <f>'Ctrl+V'!#REF!</f>
        <v>#REF!</v>
      </c>
      <c r="K3246" s="14" t="str">
        <f t="shared" si="104"/>
        <v>Salida</v>
      </c>
    </row>
    <row r="3247" spans="1:11" x14ac:dyDescent="0.25">
      <c r="A3247" s="14">
        <v>3246</v>
      </c>
      <c r="B3247" s="14" t="e">
        <f>VLOOKUP('Ctrl+V'!#REF!,Data!$A$1:$B$200,2,0)</f>
        <v>#REF!</v>
      </c>
      <c r="C3247" s="19" t="e">
        <f>'Ctrl+V'!#REF!</f>
        <v>#REF!</v>
      </c>
      <c r="D3247" s="20" t="e">
        <f>'Ctrl+V'!#REF!</f>
        <v>#REF!</v>
      </c>
      <c r="E3247" s="14" t="e">
        <f>'Ctrl+V'!#REF!</f>
        <v>#REF!</v>
      </c>
      <c r="F3247" s="14" t="e">
        <f t="shared" si="103"/>
        <v>#REF!</v>
      </c>
      <c r="G3247" s="14" t="e">
        <f>VLOOKUP(F3247,'Time Chart'!$A$1:$D$25,4,0)</f>
        <v>#REF!</v>
      </c>
      <c r="H3247" s="21" t="e">
        <f>'Ctrl+V'!#REF!</f>
        <v>#REF!</v>
      </c>
      <c r="K3247" s="14" t="str">
        <f t="shared" si="104"/>
        <v>Salida</v>
      </c>
    </row>
    <row r="3248" spans="1:11" x14ac:dyDescent="0.25">
      <c r="A3248" s="14">
        <v>3247</v>
      </c>
      <c r="B3248" s="14" t="e">
        <f>VLOOKUP('Ctrl+V'!#REF!,Data!$A$1:$B$200,2,0)</f>
        <v>#REF!</v>
      </c>
      <c r="C3248" s="19" t="e">
        <f>'Ctrl+V'!#REF!</f>
        <v>#REF!</v>
      </c>
      <c r="D3248" s="20" t="e">
        <f>'Ctrl+V'!#REF!</f>
        <v>#REF!</v>
      </c>
      <c r="E3248" s="14" t="e">
        <f>'Ctrl+V'!#REF!</f>
        <v>#REF!</v>
      </c>
      <c r="F3248" s="14" t="e">
        <f t="shared" si="103"/>
        <v>#REF!</v>
      </c>
      <c r="G3248" s="14" t="e">
        <f>VLOOKUP(F3248,'Time Chart'!$A$1:$D$25,4,0)</f>
        <v>#REF!</v>
      </c>
      <c r="H3248" s="21" t="e">
        <f>'Ctrl+V'!#REF!</f>
        <v>#REF!</v>
      </c>
      <c r="K3248" s="14" t="str">
        <f t="shared" si="104"/>
        <v>Salida</v>
      </c>
    </row>
    <row r="3249" spans="1:11" x14ac:dyDescent="0.25">
      <c r="A3249" s="14">
        <v>3248</v>
      </c>
      <c r="B3249" s="14" t="e">
        <f>VLOOKUP('Ctrl+V'!#REF!,Data!$A$1:$B$200,2,0)</f>
        <v>#REF!</v>
      </c>
      <c r="C3249" s="19" t="e">
        <f>'Ctrl+V'!#REF!</f>
        <v>#REF!</v>
      </c>
      <c r="D3249" s="20" t="e">
        <f>'Ctrl+V'!#REF!</f>
        <v>#REF!</v>
      </c>
      <c r="E3249" s="14" t="e">
        <f>'Ctrl+V'!#REF!</f>
        <v>#REF!</v>
      </c>
      <c r="F3249" s="14" t="e">
        <f t="shared" ref="F3249:F3312" si="105">ROUNDDOWN(HOUR(C3249),1)+1</f>
        <v>#REF!</v>
      </c>
      <c r="G3249" s="14" t="e">
        <f>VLOOKUP(F3249,'Time Chart'!$A$1:$D$25,4,0)</f>
        <v>#REF!</v>
      </c>
      <c r="H3249" s="21" t="e">
        <f>'Ctrl+V'!#REF!</f>
        <v>#REF!</v>
      </c>
      <c r="K3249" s="14" t="str">
        <f t="shared" si="104"/>
        <v>Salida</v>
      </c>
    </row>
    <row r="3250" spans="1:11" x14ac:dyDescent="0.25">
      <c r="A3250" s="14">
        <v>3249</v>
      </c>
      <c r="B3250" s="14" t="e">
        <f>VLOOKUP('Ctrl+V'!#REF!,Data!$A$1:$B$200,2,0)</f>
        <v>#REF!</v>
      </c>
      <c r="C3250" s="19" t="e">
        <f>'Ctrl+V'!#REF!</f>
        <v>#REF!</v>
      </c>
      <c r="D3250" s="20" t="e">
        <f>'Ctrl+V'!#REF!</f>
        <v>#REF!</v>
      </c>
      <c r="E3250" s="14" t="e">
        <f>'Ctrl+V'!#REF!</f>
        <v>#REF!</v>
      </c>
      <c r="F3250" s="14" t="e">
        <f t="shared" si="105"/>
        <v>#REF!</v>
      </c>
      <c r="G3250" s="14" t="e">
        <f>VLOOKUP(F3250,'Time Chart'!$A$1:$D$25,4,0)</f>
        <v>#REF!</v>
      </c>
      <c r="H3250" s="21" t="e">
        <f>'Ctrl+V'!#REF!</f>
        <v>#REF!</v>
      </c>
      <c r="K3250" s="14" t="str">
        <f t="shared" si="104"/>
        <v>Salida</v>
      </c>
    </row>
    <row r="3251" spans="1:11" x14ac:dyDescent="0.25">
      <c r="A3251" s="14">
        <v>3250</v>
      </c>
      <c r="B3251" s="14" t="e">
        <f>VLOOKUP('Ctrl+V'!#REF!,Data!$A$1:$B$200,2,0)</f>
        <v>#REF!</v>
      </c>
      <c r="C3251" s="19" t="e">
        <f>'Ctrl+V'!#REF!</f>
        <v>#REF!</v>
      </c>
      <c r="D3251" s="20" t="e">
        <f>'Ctrl+V'!#REF!</f>
        <v>#REF!</v>
      </c>
      <c r="E3251" s="14" t="e">
        <f>'Ctrl+V'!#REF!</f>
        <v>#REF!</v>
      </c>
      <c r="F3251" s="14" t="e">
        <f t="shared" si="105"/>
        <v>#REF!</v>
      </c>
      <c r="G3251" s="14" t="e">
        <f>VLOOKUP(F3251,'Time Chart'!$A$1:$D$25,4,0)</f>
        <v>#REF!</v>
      </c>
      <c r="H3251" s="21" t="e">
        <f>'Ctrl+V'!#REF!</f>
        <v>#REF!</v>
      </c>
      <c r="K3251" s="14" t="str">
        <f t="shared" si="104"/>
        <v>Salida</v>
      </c>
    </row>
    <row r="3252" spans="1:11" x14ac:dyDescent="0.25">
      <c r="A3252" s="14">
        <v>3251</v>
      </c>
      <c r="B3252" s="14" t="e">
        <f>VLOOKUP('Ctrl+V'!#REF!,Data!$A$1:$B$200,2,0)</f>
        <v>#REF!</v>
      </c>
      <c r="C3252" s="19" t="e">
        <f>'Ctrl+V'!#REF!</f>
        <v>#REF!</v>
      </c>
      <c r="D3252" s="20" t="e">
        <f>'Ctrl+V'!#REF!</f>
        <v>#REF!</v>
      </c>
      <c r="E3252" s="14" t="e">
        <f>'Ctrl+V'!#REF!</f>
        <v>#REF!</v>
      </c>
      <c r="F3252" s="14" t="e">
        <f t="shared" si="105"/>
        <v>#REF!</v>
      </c>
      <c r="G3252" s="14" t="e">
        <f>VLOOKUP(F3252,'Time Chart'!$A$1:$D$25,4,0)</f>
        <v>#REF!</v>
      </c>
      <c r="H3252" s="21" t="e">
        <f>'Ctrl+V'!#REF!</f>
        <v>#REF!</v>
      </c>
      <c r="K3252" s="14" t="str">
        <f t="shared" si="104"/>
        <v>Salida</v>
      </c>
    </row>
    <row r="3253" spans="1:11" x14ac:dyDescent="0.25">
      <c r="A3253" s="14">
        <v>3252</v>
      </c>
      <c r="B3253" s="14" t="e">
        <f>VLOOKUP('Ctrl+V'!#REF!,Data!$A$1:$B$200,2,0)</f>
        <v>#REF!</v>
      </c>
      <c r="C3253" s="19" t="e">
        <f>'Ctrl+V'!#REF!</f>
        <v>#REF!</v>
      </c>
      <c r="D3253" s="20" t="e">
        <f>'Ctrl+V'!#REF!</f>
        <v>#REF!</v>
      </c>
      <c r="E3253" s="14" t="e">
        <f>'Ctrl+V'!#REF!</f>
        <v>#REF!</v>
      </c>
      <c r="F3253" s="14" t="e">
        <f t="shared" si="105"/>
        <v>#REF!</v>
      </c>
      <c r="G3253" s="14" t="e">
        <f>VLOOKUP(F3253,'Time Chart'!$A$1:$D$25,4,0)</f>
        <v>#REF!</v>
      </c>
      <c r="H3253" s="21" t="e">
        <f>'Ctrl+V'!#REF!</f>
        <v>#REF!</v>
      </c>
      <c r="K3253" s="14" t="str">
        <f t="shared" si="104"/>
        <v>Salida</v>
      </c>
    </row>
    <row r="3254" spans="1:11" x14ac:dyDescent="0.25">
      <c r="A3254" s="14">
        <v>3253</v>
      </c>
      <c r="B3254" s="14" t="e">
        <f>VLOOKUP('Ctrl+V'!#REF!,Data!$A$1:$B$200,2,0)</f>
        <v>#REF!</v>
      </c>
      <c r="C3254" s="19" t="e">
        <f>'Ctrl+V'!#REF!</f>
        <v>#REF!</v>
      </c>
      <c r="D3254" s="20" t="e">
        <f>'Ctrl+V'!#REF!</f>
        <v>#REF!</v>
      </c>
      <c r="E3254" s="14" t="e">
        <f>'Ctrl+V'!#REF!</f>
        <v>#REF!</v>
      </c>
      <c r="F3254" s="14" t="e">
        <f t="shared" si="105"/>
        <v>#REF!</v>
      </c>
      <c r="G3254" s="14" t="e">
        <f>VLOOKUP(F3254,'Time Chart'!$A$1:$D$25,4,0)</f>
        <v>#REF!</v>
      </c>
      <c r="H3254" s="21" t="e">
        <f>'Ctrl+V'!#REF!</f>
        <v>#REF!</v>
      </c>
      <c r="K3254" s="14" t="str">
        <f t="shared" si="104"/>
        <v>Salida</v>
      </c>
    </row>
    <row r="3255" spans="1:11" x14ac:dyDescent="0.25">
      <c r="A3255" s="14">
        <v>3254</v>
      </c>
      <c r="B3255" s="14" t="e">
        <f>VLOOKUP('Ctrl+V'!#REF!,Data!$A$1:$B$200,2,0)</f>
        <v>#REF!</v>
      </c>
      <c r="C3255" s="19" t="e">
        <f>'Ctrl+V'!#REF!</f>
        <v>#REF!</v>
      </c>
      <c r="D3255" s="20" t="e">
        <f>'Ctrl+V'!#REF!</f>
        <v>#REF!</v>
      </c>
      <c r="E3255" s="14" t="e">
        <f>'Ctrl+V'!#REF!</f>
        <v>#REF!</v>
      </c>
      <c r="F3255" s="14" t="e">
        <f t="shared" si="105"/>
        <v>#REF!</v>
      </c>
      <c r="G3255" s="14" t="e">
        <f>VLOOKUP(F3255,'Time Chart'!$A$1:$D$25,4,0)</f>
        <v>#REF!</v>
      </c>
      <c r="H3255" s="21" t="e">
        <f>'Ctrl+V'!#REF!</f>
        <v>#REF!</v>
      </c>
      <c r="K3255" s="14" t="str">
        <f t="shared" si="104"/>
        <v>Salida</v>
      </c>
    </row>
    <row r="3256" spans="1:11" x14ac:dyDescent="0.25">
      <c r="A3256" s="14">
        <v>3255</v>
      </c>
      <c r="B3256" s="14" t="e">
        <f>VLOOKUP('Ctrl+V'!#REF!,Data!$A$1:$B$200,2,0)</f>
        <v>#REF!</v>
      </c>
      <c r="C3256" s="19" t="e">
        <f>'Ctrl+V'!#REF!</f>
        <v>#REF!</v>
      </c>
      <c r="D3256" s="20" t="e">
        <f>'Ctrl+V'!#REF!</f>
        <v>#REF!</v>
      </c>
      <c r="E3256" s="14" t="e">
        <f>'Ctrl+V'!#REF!</f>
        <v>#REF!</v>
      </c>
      <c r="F3256" s="14" t="e">
        <f t="shared" si="105"/>
        <v>#REF!</v>
      </c>
      <c r="G3256" s="14" t="e">
        <f>VLOOKUP(F3256,'Time Chart'!$A$1:$D$25,4,0)</f>
        <v>#REF!</v>
      </c>
      <c r="H3256" s="21" t="e">
        <f>'Ctrl+V'!#REF!</f>
        <v>#REF!</v>
      </c>
      <c r="K3256" s="14" t="str">
        <f t="shared" si="104"/>
        <v>Salida</v>
      </c>
    </row>
    <row r="3257" spans="1:11" x14ac:dyDescent="0.25">
      <c r="A3257" s="14">
        <v>3256</v>
      </c>
      <c r="B3257" s="14" t="e">
        <f>VLOOKUP('Ctrl+V'!#REF!,Data!$A$1:$B$200,2,0)</f>
        <v>#REF!</v>
      </c>
      <c r="C3257" s="19" t="e">
        <f>'Ctrl+V'!#REF!</f>
        <v>#REF!</v>
      </c>
      <c r="D3257" s="20" t="e">
        <f>'Ctrl+V'!#REF!</f>
        <v>#REF!</v>
      </c>
      <c r="E3257" s="14" t="e">
        <f>'Ctrl+V'!#REF!</f>
        <v>#REF!</v>
      </c>
      <c r="F3257" s="14" t="e">
        <f t="shared" si="105"/>
        <v>#REF!</v>
      </c>
      <c r="G3257" s="14" t="e">
        <f>VLOOKUP(F3257,'Time Chart'!$A$1:$D$25,4,0)</f>
        <v>#REF!</v>
      </c>
      <c r="H3257" s="21" t="e">
        <f>'Ctrl+V'!#REF!</f>
        <v>#REF!</v>
      </c>
      <c r="K3257" s="14" t="str">
        <f t="shared" si="104"/>
        <v>Salida</v>
      </c>
    </row>
    <row r="3258" spans="1:11" x14ac:dyDescent="0.25">
      <c r="A3258" s="14">
        <v>3257</v>
      </c>
      <c r="B3258" s="14" t="e">
        <f>VLOOKUP('Ctrl+V'!#REF!,Data!$A$1:$B$200,2,0)</f>
        <v>#REF!</v>
      </c>
      <c r="C3258" s="19" t="e">
        <f>'Ctrl+V'!#REF!</f>
        <v>#REF!</v>
      </c>
      <c r="D3258" s="20" t="e">
        <f>'Ctrl+V'!#REF!</f>
        <v>#REF!</v>
      </c>
      <c r="E3258" s="14" t="e">
        <f>'Ctrl+V'!#REF!</f>
        <v>#REF!</v>
      </c>
      <c r="F3258" s="14" t="e">
        <f t="shared" si="105"/>
        <v>#REF!</v>
      </c>
      <c r="G3258" s="14" t="e">
        <f>VLOOKUP(F3258,'Time Chart'!$A$1:$D$25,4,0)</f>
        <v>#REF!</v>
      </c>
      <c r="H3258" s="21" t="e">
        <f>'Ctrl+V'!#REF!</f>
        <v>#REF!</v>
      </c>
      <c r="K3258" s="14" t="str">
        <f t="shared" si="104"/>
        <v>Salida</v>
      </c>
    </row>
    <row r="3259" spans="1:11" x14ac:dyDescent="0.25">
      <c r="A3259" s="14">
        <v>3258</v>
      </c>
      <c r="B3259" s="14" t="e">
        <f>VLOOKUP('Ctrl+V'!#REF!,Data!$A$1:$B$200,2,0)</f>
        <v>#REF!</v>
      </c>
      <c r="C3259" s="19" t="e">
        <f>'Ctrl+V'!#REF!</f>
        <v>#REF!</v>
      </c>
      <c r="D3259" s="20" t="e">
        <f>'Ctrl+V'!#REF!</f>
        <v>#REF!</v>
      </c>
      <c r="E3259" s="14" t="e">
        <f>'Ctrl+V'!#REF!</f>
        <v>#REF!</v>
      </c>
      <c r="F3259" s="14" t="e">
        <f t="shared" si="105"/>
        <v>#REF!</v>
      </c>
      <c r="G3259" s="14" t="e">
        <f>VLOOKUP(F3259,'Time Chart'!$A$1:$D$25,4,0)</f>
        <v>#REF!</v>
      </c>
      <c r="H3259" s="21" t="e">
        <f>'Ctrl+V'!#REF!</f>
        <v>#REF!</v>
      </c>
      <c r="K3259" s="14" t="str">
        <f t="shared" si="104"/>
        <v>Salida</v>
      </c>
    </row>
    <row r="3260" spans="1:11" x14ac:dyDescent="0.25">
      <c r="A3260" s="14">
        <v>3259</v>
      </c>
      <c r="B3260" s="14" t="e">
        <f>VLOOKUP('Ctrl+V'!#REF!,Data!$A$1:$B$200,2,0)</f>
        <v>#REF!</v>
      </c>
      <c r="C3260" s="19" t="e">
        <f>'Ctrl+V'!#REF!</f>
        <v>#REF!</v>
      </c>
      <c r="D3260" s="20" t="e">
        <f>'Ctrl+V'!#REF!</f>
        <v>#REF!</v>
      </c>
      <c r="E3260" s="14" t="e">
        <f>'Ctrl+V'!#REF!</f>
        <v>#REF!</v>
      </c>
      <c r="F3260" s="14" t="e">
        <f t="shared" si="105"/>
        <v>#REF!</v>
      </c>
      <c r="G3260" s="14" t="e">
        <f>VLOOKUP(F3260,'Time Chart'!$A$1:$D$25,4,0)</f>
        <v>#REF!</v>
      </c>
      <c r="H3260" s="21" t="e">
        <f>'Ctrl+V'!#REF!</f>
        <v>#REF!</v>
      </c>
      <c r="K3260" s="14" t="str">
        <f t="shared" si="104"/>
        <v>Salida</v>
      </c>
    </row>
    <row r="3261" spans="1:11" x14ac:dyDescent="0.25">
      <c r="A3261" s="14">
        <v>3260</v>
      </c>
      <c r="B3261" s="14" t="e">
        <f>VLOOKUP('Ctrl+V'!#REF!,Data!$A$1:$B$200,2,0)</f>
        <v>#REF!</v>
      </c>
      <c r="C3261" s="19" t="e">
        <f>'Ctrl+V'!#REF!</f>
        <v>#REF!</v>
      </c>
      <c r="D3261" s="20" t="e">
        <f>'Ctrl+V'!#REF!</f>
        <v>#REF!</v>
      </c>
      <c r="E3261" s="14" t="e">
        <f>'Ctrl+V'!#REF!</f>
        <v>#REF!</v>
      </c>
      <c r="F3261" s="14" t="e">
        <f t="shared" si="105"/>
        <v>#REF!</v>
      </c>
      <c r="G3261" s="14" t="e">
        <f>VLOOKUP(F3261,'Time Chart'!$A$1:$D$25,4,0)</f>
        <v>#REF!</v>
      </c>
      <c r="H3261" s="21" t="e">
        <f>'Ctrl+V'!#REF!</f>
        <v>#REF!</v>
      </c>
      <c r="K3261" s="14" t="str">
        <f t="shared" si="104"/>
        <v>Salida</v>
      </c>
    </row>
    <row r="3262" spans="1:11" x14ac:dyDescent="0.25">
      <c r="A3262" s="14">
        <v>3261</v>
      </c>
      <c r="B3262" s="14" t="e">
        <f>VLOOKUP('Ctrl+V'!#REF!,Data!$A$1:$B$200,2,0)</f>
        <v>#REF!</v>
      </c>
      <c r="C3262" s="19" t="e">
        <f>'Ctrl+V'!#REF!</f>
        <v>#REF!</v>
      </c>
      <c r="D3262" s="20" t="e">
        <f>'Ctrl+V'!#REF!</f>
        <v>#REF!</v>
      </c>
      <c r="E3262" s="14" t="e">
        <f>'Ctrl+V'!#REF!</f>
        <v>#REF!</v>
      </c>
      <c r="F3262" s="14" t="e">
        <f t="shared" si="105"/>
        <v>#REF!</v>
      </c>
      <c r="G3262" s="14" t="e">
        <f>VLOOKUP(F3262,'Time Chart'!$A$1:$D$25,4,0)</f>
        <v>#REF!</v>
      </c>
      <c r="H3262" s="21" t="e">
        <f>'Ctrl+V'!#REF!</f>
        <v>#REF!</v>
      </c>
      <c r="K3262" s="14" t="str">
        <f t="shared" si="104"/>
        <v>Salida</v>
      </c>
    </row>
    <row r="3263" spans="1:11" x14ac:dyDescent="0.25">
      <c r="A3263" s="14">
        <v>3262</v>
      </c>
      <c r="B3263" s="14" t="e">
        <f>VLOOKUP('Ctrl+V'!#REF!,Data!$A$1:$B$200,2,0)</f>
        <v>#REF!</v>
      </c>
      <c r="C3263" s="19" t="e">
        <f>'Ctrl+V'!#REF!</f>
        <v>#REF!</v>
      </c>
      <c r="D3263" s="20" t="e">
        <f>'Ctrl+V'!#REF!</f>
        <v>#REF!</v>
      </c>
      <c r="E3263" s="14" t="e">
        <f>'Ctrl+V'!#REF!</f>
        <v>#REF!</v>
      </c>
      <c r="F3263" s="14" t="e">
        <f t="shared" si="105"/>
        <v>#REF!</v>
      </c>
      <c r="G3263" s="14" t="e">
        <f>VLOOKUP(F3263,'Time Chart'!$A$1:$D$25,4,0)</f>
        <v>#REF!</v>
      </c>
      <c r="H3263" s="21" t="e">
        <f>'Ctrl+V'!#REF!</f>
        <v>#REF!</v>
      </c>
      <c r="K3263" s="14" t="str">
        <f t="shared" si="104"/>
        <v>Salida</v>
      </c>
    </row>
    <row r="3264" spans="1:11" x14ac:dyDescent="0.25">
      <c r="A3264" s="14">
        <v>3263</v>
      </c>
      <c r="B3264" s="14" t="e">
        <f>VLOOKUP('Ctrl+V'!#REF!,Data!$A$1:$B$200,2,0)</f>
        <v>#REF!</v>
      </c>
      <c r="C3264" s="19" t="e">
        <f>'Ctrl+V'!#REF!</f>
        <v>#REF!</v>
      </c>
      <c r="D3264" s="20" t="e">
        <f>'Ctrl+V'!#REF!</f>
        <v>#REF!</v>
      </c>
      <c r="E3264" s="14" t="e">
        <f>'Ctrl+V'!#REF!</f>
        <v>#REF!</v>
      </c>
      <c r="F3264" s="14" t="e">
        <f t="shared" si="105"/>
        <v>#REF!</v>
      </c>
      <c r="G3264" s="14" t="e">
        <f>VLOOKUP(F3264,'Time Chart'!$A$1:$D$25,4,0)</f>
        <v>#REF!</v>
      </c>
      <c r="H3264" s="21" t="e">
        <f>'Ctrl+V'!#REF!</f>
        <v>#REF!</v>
      </c>
      <c r="K3264" s="14" t="str">
        <f t="shared" si="104"/>
        <v>Salida</v>
      </c>
    </row>
    <row r="3265" spans="1:11" x14ac:dyDescent="0.25">
      <c r="A3265" s="14">
        <v>3264</v>
      </c>
      <c r="B3265" s="14" t="e">
        <f>VLOOKUP('Ctrl+V'!#REF!,Data!$A$1:$B$200,2,0)</f>
        <v>#REF!</v>
      </c>
      <c r="C3265" s="19" t="e">
        <f>'Ctrl+V'!#REF!</f>
        <v>#REF!</v>
      </c>
      <c r="D3265" s="20" t="e">
        <f>'Ctrl+V'!#REF!</f>
        <v>#REF!</v>
      </c>
      <c r="E3265" s="14" t="e">
        <f>'Ctrl+V'!#REF!</f>
        <v>#REF!</v>
      </c>
      <c r="F3265" s="14" t="e">
        <f t="shared" si="105"/>
        <v>#REF!</v>
      </c>
      <c r="G3265" s="14" t="e">
        <f>VLOOKUP(F3265,'Time Chart'!$A$1:$D$25,4,0)</f>
        <v>#REF!</v>
      </c>
      <c r="H3265" s="21" t="e">
        <f>'Ctrl+V'!#REF!</f>
        <v>#REF!</v>
      </c>
      <c r="K3265" s="14" t="str">
        <f t="shared" si="104"/>
        <v>Salida</v>
      </c>
    </row>
    <row r="3266" spans="1:11" x14ac:dyDescent="0.25">
      <c r="A3266" s="14">
        <v>3265</v>
      </c>
      <c r="B3266" s="14" t="e">
        <f>VLOOKUP('Ctrl+V'!#REF!,Data!$A$1:$B$200,2,0)</f>
        <v>#REF!</v>
      </c>
      <c r="C3266" s="19" t="e">
        <f>'Ctrl+V'!#REF!</f>
        <v>#REF!</v>
      </c>
      <c r="D3266" s="20" t="e">
        <f>'Ctrl+V'!#REF!</f>
        <v>#REF!</v>
      </c>
      <c r="E3266" s="14" t="e">
        <f>'Ctrl+V'!#REF!</f>
        <v>#REF!</v>
      </c>
      <c r="F3266" s="14" t="e">
        <f t="shared" si="105"/>
        <v>#REF!</v>
      </c>
      <c r="G3266" s="14" t="e">
        <f>VLOOKUP(F3266,'Time Chart'!$A$1:$D$25,4,0)</f>
        <v>#REF!</v>
      </c>
      <c r="H3266" s="21" t="e">
        <f>'Ctrl+V'!#REF!</f>
        <v>#REF!</v>
      </c>
      <c r="K3266" s="14" t="str">
        <f t="shared" si="104"/>
        <v>Salida</v>
      </c>
    </row>
    <row r="3267" spans="1:11" x14ac:dyDescent="0.25">
      <c r="A3267" s="14">
        <v>3266</v>
      </c>
      <c r="B3267" s="14" t="e">
        <f>VLOOKUP('Ctrl+V'!#REF!,Data!$A$1:$B$200,2,0)</f>
        <v>#REF!</v>
      </c>
      <c r="C3267" s="19" t="e">
        <f>'Ctrl+V'!#REF!</f>
        <v>#REF!</v>
      </c>
      <c r="D3267" s="20" t="e">
        <f>'Ctrl+V'!#REF!</f>
        <v>#REF!</v>
      </c>
      <c r="E3267" s="14" t="e">
        <f>'Ctrl+V'!#REF!</f>
        <v>#REF!</v>
      </c>
      <c r="F3267" s="14" t="e">
        <f t="shared" si="105"/>
        <v>#REF!</v>
      </c>
      <c r="G3267" s="14" t="e">
        <f>VLOOKUP(F3267,'Time Chart'!$A$1:$D$25,4,0)</f>
        <v>#REF!</v>
      </c>
      <c r="H3267" s="21" t="e">
        <f>'Ctrl+V'!#REF!</f>
        <v>#REF!</v>
      </c>
      <c r="K3267" s="14" t="str">
        <f t="shared" ref="K3267:K3330" si="106">IF(J3267="Santa Lucia","Llegada","Salida")</f>
        <v>Salida</v>
      </c>
    </row>
    <row r="3268" spans="1:11" x14ac:dyDescent="0.25">
      <c r="A3268" s="14">
        <v>3267</v>
      </c>
      <c r="B3268" s="14" t="e">
        <f>VLOOKUP('Ctrl+V'!#REF!,Data!$A$1:$B$200,2,0)</f>
        <v>#REF!</v>
      </c>
      <c r="C3268" s="19" t="e">
        <f>'Ctrl+V'!#REF!</f>
        <v>#REF!</v>
      </c>
      <c r="D3268" s="20" t="e">
        <f>'Ctrl+V'!#REF!</f>
        <v>#REF!</v>
      </c>
      <c r="E3268" s="14" t="e">
        <f>'Ctrl+V'!#REF!</f>
        <v>#REF!</v>
      </c>
      <c r="F3268" s="14" t="e">
        <f t="shared" si="105"/>
        <v>#REF!</v>
      </c>
      <c r="G3268" s="14" t="e">
        <f>VLOOKUP(F3268,'Time Chart'!$A$1:$D$25,4,0)</f>
        <v>#REF!</v>
      </c>
      <c r="H3268" s="21" t="e">
        <f>'Ctrl+V'!#REF!</f>
        <v>#REF!</v>
      </c>
      <c r="K3268" s="14" t="str">
        <f t="shared" si="106"/>
        <v>Salida</v>
      </c>
    </row>
    <row r="3269" spans="1:11" x14ac:dyDescent="0.25">
      <c r="A3269" s="14">
        <v>3268</v>
      </c>
      <c r="B3269" s="14" t="e">
        <f>VLOOKUP('Ctrl+V'!#REF!,Data!$A$1:$B$200,2,0)</f>
        <v>#REF!</v>
      </c>
      <c r="C3269" s="19" t="e">
        <f>'Ctrl+V'!#REF!</f>
        <v>#REF!</v>
      </c>
      <c r="D3269" s="20" t="e">
        <f>'Ctrl+V'!#REF!</f>
        <v>#REF!</v>
      </c>
      <c r="E3269" s="14" t="e">
        <f>'Ctrl+V'!#REF!</f>
        <v>#REF!</v>
      </c>
      <c r="F3269" s="14" t="e">
        <f t="shared" si="105"/>
        <v>#REF!</v>
      </c>
      <c r="G3269" s="14" t="e">
        <f>VLOOKUP(F3269,'Time Chart'!$A$1:$D$25,4,0)</f>
        <v>#REF!</v>
      </c>
      <c r="H3269" s="21" t="e">
        <f>'Ctrl+V'!#REF!</f>
        <v>#REF!</v>
      </c>
      <c r="K3269" s="14" t="str">
        <f t="shared" si="106"/>
        <v>Salida</v>
      </c>
    </row>
    <row r="3270" spans="1:11" x14ac:dyDescent="0.25">
      <c r="A3270" s="14">
        <v>3269</v>
      </c>
      <c r="B3270" s="14" t="e">
        <f>VLOOKUP('Ctrl+V'!#REF!,Data!$A$1:$B$200,2,0)</f>
        <v>#REF!</v>
      </c>
      <c r="C3270" s="19" t="e">
        <f>'Ctrl+V'!#REF!</f>
        <v>#REF!</v>
      </c>
      <c r="D3270" s="20" t="e">
        <f>'Ctrl+V'!#REF!</f>
        <v>#REF!</v>
      </c>
      <c r="E3270" s="14" t="e">
        <f>'Ctrl+V'!#REF!</f>
        <v>#REF!</v>
      </c>
      <c r="F3270" s="14" t="e">
        <f t="shared" si="105"/>
        <v>#REF!</v>
      </c>
      <c r="G3270" s="14" t="e">
        <f>VLOOKUP(F3270,'Time Chart'!$A$1:$D$25,4,0)</f>
        <v>#REF!</v>
      </c>
      <c r="H3270" s="21" t="e">
        <f>'Ctrl+V'!#REF!</f>
        <v>#REF!</v>
      </c>
      <c r="K3270" s="14" t="str">
        <f t="shared" si="106"/>
        <v>Salida</v>
      </c>
    </row>
    <row r="3271" spans="1:11" x14ac:dyDescent="0.25">
      <c r="A3271" s="14">
        <v>3270</v>
      </c>
      <c r="B3271" s="14" t="e">
        <f>VLOOKUP('Ctrl+V'!#REF!,Data!$A$1:$B$200,2,0)</f>
        <v>#REF!</v>
      </c>
      <c r="C3271" s="19" t="e">
        <f>'Ctrl+V'!#REF!</f>
        <v>#REF!</v>
      </c>
      <c r="D3271" s="20" t="e">
        <f>'Ctrl+V'!#REF!</f>
        <v>#REF!</v>
      </c>
      <c r="E3271" s="14" t="e">
        <f>'Ctrl+V'!#REF!</f>
        <v>#REF!</v>
      </c>
      <c r="F3271" s="14" t="e">
        <f t="shared" si="105"/>
        <v>#REF!</v>
      </c>
      <c r="G3271" s="14" t="e">
        <f>VLOOKUP(F3271,'Time Chart'!$A$1:$D$25,4,0)</f>
        <v>#REF!</v>
      </c>
      <c r="H3271" s="21" t="e">
        <f>'Ctrl+V'!#REF!</f>
        <v>#REF!</v>
      </c>
      <c r="K3271" s="14" t="str">
        <f t="shared" si="106"/>
        <v>Salida</v>
      </c>
    </row>
    <row r="3272" spans="1:11" x14ac:dyDescent="0.25">
      <c r="A3272" s="14">
        <v>3271</v>
      </c>
      <c r="B3272" s="14" t="e">
        <f>VLOOKUP('Ctrl+V'!#REF!,Data!$A$1:$B$200,2,0)</f>
        <v>#REF!</v>
      </c>
      <c r="C3272" s="19" t="e">
        <f>'Ctrl+V'!#REF!</f>
        <v>#REF!</v>
      </c>
      <c r="D3272" s="20" t="e">
        <f>'Ctrl+V'!#REF!</f>
        <v>#REF!</v>
      </c>
      <c r="E3272" s="14" t="e">
        <f>'Ctrl+V'!#REF!</f>
        <v>#REF!</v>
      </c>
      <c r="F3272" s="14" t="e">
        <f t="shared" si="105"/>
        <v>#REF!</v>
      </c>
      <c r="G3272" s="14" t="e">
        <f>VLOOKUP(F3272,'Time Chart'!$A$1:$D$25,4,0)</f>
        <v>#REF!</v>
      </c>
      <c r="H3272" s="21" t="e">
        <f>'Ctrl+V'!#REF!</f>
        <v>#REF!</v>
      </c>
      <c r="K3272" s="14" t="str">
        <f t="shared" si="106"/>
        <v>Salida</v>
      </c>
    </row>
    <row r="3273" spans="1:11" x14ac:dyDescent="0.25">
      <c r="A3273" s="14">
        <v>3272</v>
      </c>
      <c r="B3273" s="14" t="e">
        <f>VLOOKUP('Ctrl+V'!#REF!,Data!$A$1:$B$200,2,0)</f>
        <v>#REF!</v>
      </c>
      <c r="C3273" s="19" t="e">
        <f>'Ctrl+V'!#REF!</f>
        <v>#REF!</v>
      </c>
      <c r="D3273" s="20" t="e">
        <f>'Ctrl+V'!#REF!</f>
        <v>#REF!</v>
      </c>
      <c r="E3273" s="14" t="e">
        <f>'Ctrl+V'!#REF!</f>
        <v>#REF!</v>
      </c>
      <c r="F3273" s="14" t="e">
        <f t="shared" si="105"/>
        <v>#REF!</v>
      </c>
      <c r="G3273" s="14" t="e">
        <f>VLOOKUP(F3273,'Time Chart'!$A$1:$D$25,4,0)</f>
        <v>#REF!</v>
      </c>
      <c r="H3273" s="21" t="e">
        <f>'Ctrl+V'!#REF!</f>
        <v>#REF!</v>
      </c>
      <c r="K3273" s="14" t="str">
        <f t="shared" si="106"/>
        <v>Salida</v>
      </c>
    </row>
    <row r="3274" spans="1:11" x14ac:dyDescent="0.25">
      <c r="A3274" s="14">
        <v>3273</v>
      </c>
      <c r="B3274" s="14" t="e">
        <f>VLOOKUP('Ctrl+V'!#REF!,Data!$A$1:$B$200,2,0)</f>
        <v>#REF!</v>
      </c>
      <c r="C3274" s="19" t="e">
        <f>'Ctrl+V'!#REF!</f>
        <v>#REF!</v>
      </c>
      <c r="D3274" s="20" t="e">
        <f>'Ctrl+V'!#REF!</f>
        <v>#REF!</v>
      </c>
      <c r="E3274" s="14" t="e">
        <f>'Ctrl+V'!#REF!</f>
        <v>#REF!</v>
      </c>
      <c r="F3274" s="14" t="e">
        <f t="shared" si="105"/>
        <v>#REF!</v>
      </c>
      <c r="G3274" s="14" t="e">
        <f>VLOOKUP(F3274,'Time Chart'!$A$1:$D$25,4,0)</f>
        <v>#REF!</v>
      </c>
      <c r="H3274" s="21" t="e">
        <f>'Ctrl+V'!#REF!</f>
        <v>#REF!</v>
      </c>
      <c r="K3274" s="14" t="str">
        <f t="shared" si="106"/>
        <v>Salida</v>
      </c>
    </row>
    <row r="3275" spans="1:11" x14ac:dyDescent="0.25">
      <c r="A3275" s="14">
        <v>3274</v>
      </c>
      <c r="B3275" s="14" t="e">
        <f>VLOOKUP('Ctrl+V'!#REF!,Data!$A$1:$B$200,2,0)</f>
        <v>#REF!</v>
      </c>
      <c r="C3275" s="19" t="e">
        <f>'Ctrl+V'!#REF!</f>
        <v>#REF!</v>
      </c>
      <c r="D3275" s="20" t="e">
        <f>'Ctrl+V'!#REF!</f>
        <v>#REF!</v>
      </c>
      <c r="E3275" s="14" t="e">
        <f>'Ctrl+V'!#REF!</f>
        <v>#REF!</v>
      </c>
      <c r="F3275" s="14" t="e">
        <f t="shared" si="105"/>
        <v>#REF!</v>
      </c>
      <c r="G3275" s="14" t="e">
        <f>VLOOKUP(F3275,'Time Chart'!$A$1:$D$25,4,0)</f>
        <v>#REF!</v>
      </c>
      <c r="H3275" s="21" t="e">
        <f>'Ctrl+V'!#REF!</f>
        <v>#REF!</v>
      </c>
      <c r="K3275" s="14" t="str">
        <f t="shared" si="106"/>
        <v>Salida</v>
      </c>
    </row>
    <row r="3276" spans="1:11" x14ac:dyDescent="0.25">
      <c r="A3276" s="14">
        <v>3275</v>
      </c>
      <c r="B3276" s="14" t="e">
        <f>VLOOKUP('Ctrl+V'!#REF!,Data!$A$1:$B$200,2,0)</f>
        <v>#REF!</v>
      </c>
      <c r="C3276" s="19" t="e">
        <f>'Ctrl+V'!#REF!</f>
        <v>#REF!</v>
      </c>
      <c r="D3276" s="20" t="e">
        <f>'Ctrl+V'!#REF!</f>
        <v>#REF!</v>
      </c>
      <c r="E3276" s="14" t="e">
        <f>'Ctrl+V'!#REF!</f>
        <v>#REF!</v>
      </c>
      <c r="F3276" s="14" t="e">
        <f t="shared" si="105"/>
        <v>#REF!</v>
      </c>
      <c r="G3276" s="14" t="e">
        <f>VLOOKUP(F3276,'Time Chart'!$A$1:$D$25,4,0)</f>
        <v>#REF!</v>
      </c>
      <c r="H3276" s="21" t="e">
        <f>'Ctrl+V'!#REF!</f>
        <v>#REF!</v>
      </c>
      <c r="K3276" s="14" t="str">
        <f t="shared" si="106"/>
        <v>Salida</v>
      </c>
    </row>
    <row r="3277" spans="1:11" x14ac:dyDescent="0.25">
      <c r="A3277" s="14">
        <v>3276</v>
      </c>
      <c r="B3277" s="14" t="e">
        <f>VLOOKUP('Ctrl+V'!#REF!,Data!$A$1:$B$200,2,0)</f>
        <v>#REF!</v>
      </c>
      <c r="C3277" s="19" t="e">
        <f>'Ctrl+V'!#REF!</f>
        <v>#REF!</v>
      </c>
      <c r="D3277" s="20" t="e">
        <f>'Ctrl+V'!#REF!</f>
        <v>#REF!</v>
      </c>
      <c r="E3277" s="14" t="e">
        <f>'Ctrl+V'!#REF!</f>
        <v>#REF!</v>
      </c>
      <c r="F3277" s="14" t="e">
        <f t="shared" si="105"/>
        <v>#REF!</v>
      </c>
      <c r="G3277" s="14" t="e">
        <f>VLOOKUP(F3277,'Time Chart'!$A$1:$D$25,4,0)</f>
        <v>#REF!</v>
      </c>
      <c r="H3277" s="21" t="e">
        <f>'Ctrl+V'!#REF!</f>
        <v>#REF!</v>
      </c>
      <c r="K3277" s="14" t="str">
        <f t="shared" si="106"/>
        <v>Salida</v>
      </c>
    </row>
    <row r="3278" spans="1:11" x14ac:dyDescent="0.25">
      <c r="A3278" s="14">
        <v>3277</v>
      </c>
      <c r="B3278" s="14" t="e">
        <f>VLOOKUP('Ctrl+V'!#REF!,Data!$A$1:$B$200,2,0)</f>
        <v>#REF!</v>
      </c>
      <c r="C3278" s="19" t="e">
        <f>'Ctrl+V'!#REF!</f>
        <v>#REF!</v>
      </c>
      <c r="D3278" s="20" t="e">
        <f>'Ctrl+V'!#REF!</f>
        <v>#REF!</v>
      </c>
      <c r="E3278" s="14" t="e">
        <f>'Ctrl+V'!#REF!</f>
        <v>#REF!</v>
      </c>
      <c r="F3278" s="14" t="e">
        <f t="shared" si="105"/>
        <v>#REF!</v>
      </c>
      <c r="G3278" s="14" t="e">
        <f>VLOOKUP(F3278,'Time Chart'!$A$1:$D$25,4,0)</f>
        <v>#REF!</v>
      </c>
      <c r="H3278" s="21" t="e">
        <f>'Ctrl+V'!#REF!</f>
        <v>#REF!</v>
      </c>
      <c r="K3278" s="14" t="str">
        <f t="shared" si="106"/>
        <v>Salida</v>
      </c>
    </row>
    <row r="3279" spans="1:11" x14ac:dyDescent="0.25">
      <c r="A3279" s="14">
        <v>3278</v>
      </c>
      <c r="B3279" s="14" t="e">
        <f>VLOOKUP('Ctrl+V'!#REF!,Data!$A$1:$B$200,2,0)</f>
        <v>#REF!</v>
      </c>
      <c r="C3279" s="19" t="e">
        <f>'Ctrl+V'!#REF!</f>
        <v>#REF!</v>
      </c>
      <c r="D3279" s="20" t="e">
        <f>'Ctrl+V'!#REF!</f>
        <v>#REF!</v>
      </c>
      <c r="E3279" s="14" t="e">
        <f>'Ctrl+V'!#REF!</f>
        <v>#REF!</v>
      </c>
      <c r="F3279" s="14" t="e">
        <f t="shared" si="105"/>
        <v>#REF!</v>
      </c>
      <c r="G3279" s="14" t="e">
        <f>VLOOKUP(F3279,'Time Chart'!$A$1:$D$25,4,0)</f>
        <v>#REF!</v>
      </c>
      <c r="H3279" s="21" t="e">
        <f>'Ctrl+V'!#REF!</f>
        <v>#REF!</v>
      </c>
      <c r="K3279" s="14" t="str">
        <f t="shared" si="106"/>
        <v>Salida</v>
      </c>
    </row>
    <row r="3280" spans="1:11" x14ac:dyDescent="0.25">
      <c r="A3280" s="14">
        <v>3279</v>
      </c>
      <c r="B3280" s="14" t="e">
        <f>VLOOKUP('Ctrl+V'!#REF!,Data!$A$1:$B$200,2,0)</f>
        <v>#REF!</v>
      </c>
      <c r="C3280" s="19" t="e">
        <f>'Ctrl+V'!#REF!</f>
        <v>#REF!</v>
      </c>
      <c r="D3280" s="20" t="e">
        <f>'Ctrl+V'!#REF!</f>
        <v>#REF!</v>
      </c>
      <c r="E3280" s="14" t="e">
        <f>'Ctrl+V'!#REF!</f>
        <v>#REF!</v>
      </c>
      <c r="F3280" s="14" t="e">
        <f t="shared" si="105"/>
        <v>#REF!</v>
      </c>
      <c r="G3280" s="14" t="e">
        <f>VLOOKUP(F3280,'Time Chart'!$A$1:$D$25,4,0)</f>
        <v>#REF!</v>
      </c>
      <c r="H3280" s="21" t="e">
        <f>'Ctrl+V'!#REF!</f>
        <v>#REF!</v>
      </c>
      <c r="K3280" s="14" t="str">
        <f t="shared" si="106"/>
        <v>Salida</v>
      </c>
    </row>
    <row r="3281" spans="1:11" x14ac:dyDescent="0.25">
      <c r="A3281" s="14">
        <v>3280</v>
      </c>
      <c r="B3281" s="14" t="e">
        <f>VLOOKUP('Ctrl+V'!#REF!,Data!$A$1:$B$200,2,0)</f>
        <v>#REF!</v>
      </c>
      <c r="C3281" s="19" t="e">
        <f>'Ctrl+V'!#REF!</f>
        <v>#REF!</v>
      </c>
      <c r="D3281" s="20" t="e">
        <f>'Ctrl+V'!#REF!</f>
        <v>#REF!</v>
      </c>
      <c r="E3281" s="14" t="e">
        <f>'Ctrl+V'!#REF!</f>
        <v>#REF!</v>
      </c>
      <c r="F3281" s="14" t="e">
        <f t="shared" si="105"/>
        <v>#REF!</v>
      </c>
      <c r="G3281" s="14" t="e">
        <f>VLOOKUP(F3281,'Time Chart'!$A$1:$D$25,4,0)</f>
        <v>#REF!</v>
      </c>
      <c r="H3281" s="21" t="e">
        <f>'Ctrl+V'!#REF!</f>
        <v>#REF!</v>
      </c>
      <c r="K3281" s="14" t="str">
        <f t="shared" si="106"/>
        <v>Salida</v>
      </c>
    </row>
    <row r="3282" spans="1:11" x14ac:dyDescent="0.25">
      <c r="A3282" s="14">
        <v>3281</v>
      </c>
      <c r="B3282" s="14" t="e">
        <f>VLOOKUP('Ctrl+V'!#REF!,Data!$A$1:$B$200,2,0)</f>
        <v>#REF!</v>
      </c>
      <c r="C3282" s="19" t="e">
        <f>'Ctrl+V'!#REF!</f>
        <v>#REF!</v>
      </c>
      <c r="D3282" s="20" t="e">
        <f>'Ctrl+V'!#REF!</f>
        <v>#REF!</v>
      </c>
      <c r="E3282" s="14" t="e">
        <f>'Ctrl+V'!#REF!</f>
        <v>#REF!</v>
      </c>
      <c r="F3282" s="14" t="e">
        <f t="shared" si="105"/>
        <v>#REF!</v>
      </c>
      <c r="G3282" s="14" t="e">
        <f>VLOOKUP(F3282,'Time Chart'!$A$1:$D$25,4,0)</f>
        <v>#REF!</v>
      </c>
      <c r="H3282" s="21" t="e">
        <f>'Ctrl+V'!#REF!</f>
        <v>#REF!</v>
      </c>
      <c r="K3282" s="14" t="str">
        <f t="shared" si="106"/>
        <v>Salida</v>
      </c>
    </row>
    <row r="3283" spans="1:11" x14ac:dyDescent="0.25">
      <c r="A3283" s="14">
        <v>3282</v>
      </c>
      <c r="B3283" s="14" t="e">
        <f>VLOOKUP('Ctrl+V'!#REF!,Data!$A$1:$B$200,2,0)</f>
        <v>#REF!</v>
      </c>
      <c r="C3283" s="19" t="e">
        <f>'Ctrl+V'!#REF!</f>
        <v>#REF!</v>
      </c>
      <c r="D3283" s="20" t="e">
        <f>'Ctrl+V'!#REF!</f>
        <v>#REF!</v>
      </c>
      <c r="E3283" s="14" t="e">
        <f>'Ctrl+V'!#REF!</f>
        <v>#REF!</v>
      </c>
      <c r="F3283" s="14" t="e">
        <f t="shared" si="105"/>
        <v>#REF!</v>
      </c>
      <c r="G3283" s="14" t="e">
        <f>VLOOKUP(F3283,'Time Chart'!$A$1:$D$25,4,0)</f>
        <v>#REF!</v>
      </c>
      <c r="H3283" s="21" t="e">
        <f>'Ctrl+V'!#REF!</f>
        <v>#REF!</v>
      </c>
      <c r="K3283" s="14" t="str">
        <f t="shared" si="106"/>
        <v>Salida</v>
      </c>
    </row>
    <row r="3284" spans="1:11" x14ac:dyDescent="0.25">
      <c r="A3284" s="14">
        <v>3283</v>
      </c>
      <c r="B3284" s="14" t="e">
        <f>VLOOKUP('Ctrl+V'!#REF!,Data!$A$1:$B$200,2,0)</f>
        <v>#REF!</v>
      </c>
      <c r="C3284" s="19" t="e">
        <f>'Ctrl+V'!#REF!</f>
        <v>#REF!</v>
      </c>
      <c r="D3284" s="20" t="e">
        <f>'Ctrl+V'!#REF!</f>
        <v>#REF!</v>
      </c>
      <c r="E3284" s="14" t="e">
        <f>'Ctrl+V'!#REF!</f>
        <v>#REF!</v>
      </c>
      <c r="F3284" s="14" t="e">
        <f t="shared" si="105"/>
        <v>#REF!</v>
      </c>
      <c r="G3284" s="14" t="e">
        <f>VLOOKUP(F3284,'Time Chart'!$A$1:$D$25,4,0)</f>
        <v>#REF!</v>
      </c>
      <c r="H3284" s="21" t="e">
        <f>'Ctrl+V'!#REF!</f>
        <v>#REF!</v>
      </c>
      <c r="K3284" s="14" t="str">
        <f t="shared" si="106"/>
        <v>Salida</v>
      </c>
    </row>
    <row r="3285" spans="1:11" x14ac:dyDescent="0.25">
      <c r="A3285" s="14">
        <v>3284</v>
      </c>
      <c r="B3285" s="14" t="e">
        <f>VLOOKUP('Ctrl+V'!#REF!,Data!$A$1:$B$200,2,0)</f>
        <v>#REF!</v>
      </c>
      <c r="C3285" s="19" t="e">
        <f>'Ctrl+V'!#REF!</f>
        <v>#REF!</v>
      </c>
      <c r="D3285" s="20" t="e">
        <f>'Ctrl+V'!#REF!</f>
        <v>#REF!</v>
      </c>
      <c r="E3285" s="14" t="e">
        <f>'Ctrl+V'!#REF!</f>
        <v>#REF!</v>
      </c>
      <c r="F3285" s="14" t="e">
        <f t="shared" si="105"/>
        <v>#REF!</v>
      </c>
      <c r="G3285" s="14" t="e">
        <f>VLOOKUP(F3285,'Time Chart'!$A$1:$D$25,4,0)</f>
        <v>#REF!</v>
      </c>
      <c r="H3285" s="21" t="e">
        <f>'Ctrl+V'!#REF!</f>
        <v>#REF!</v>
      </c>
      <c r="K3285" s="14" t="str">
        <f t="shared" si="106"/>
        <v>Salida</v>
      </c>
    </row>
    <row r="3286" spans="1:11" x14ac:dyDescent="0.25">
      <c r="A3286" s="14">
        <v>3285</v>
      </c>
      <c r="B3286" s="14" t="e">
        <f>VLOOKUP('Ctrl+V'!#REF!,Data!$A$1:$B$200,2,0)</f>
        <v>#REF!</v>
      </c>
      <c r="C3286" s="19" t="e">
        <f>'Ctrl+V'!#REF!</f>
        <v>#REF!</v>
      </c>
      <c r="D3286" s="20" t="e">
        <f>'Ctrl+V'!#REF!</f>
        <v>#REF!</v>
      </c>
      <c r="E3286" s="14" t="e">
        <f>'Ctrl+V'!#REF!</f>
        <v>#REF!</v>
      </c>
      <c r="F3286" s="14" t="e">
        <f t="shared" si="105"/>
        <v>#REF!</v>
      </c>
      <c r="G3286" s="14" t="e">
        <f>VLOOKUP(F3286,'Time Chart'!$A$1:$D$25,4,0)</f>
        <v>#REF!</v>
      </c>
      <c r="H3286" s="21" t="e">
        <f>'Ctrl+V'!#REF!</f>
        <v>#REF!</v>
      </c>
      <c r="K3286" s="14" t="str">
        <f t="shared" si="106"/>
        <v>Salida</v>
      </c>
    </row>
    <row r="3287" spans="1:11" x14ac:dyDescent="0.25">
      <c r="A3287" s="14">
        <v>3286</v>
      </c>
      <c r="B3287" s="14" t="e">
        <f>VLOOKUP('Ctrl+V'!#REF!,Data!$A$1:$B$200,2,0)</f>
        <v>#REF!</v>
      </c>
      <c r="C3287" s="19" t="e">
        <f>'Ctrl+V'!#REF!</f>
        <v>#REF!</v>
      </c>
      <c r="D3287" s="20" t="e">
        <f>'Ctrl+V'!#REF!</f>
        <v>#REF!</v>
      </c>
      <c r="E3287" s="14" t="e">
        <f>'Ctrl+V'!#REF!</f>
        <v>#REF!</v>
      </c>
      <c r="F3287" s="14" t="e">
        <f t="shared" si="105"/>
        <v>#REF!</v>
      </c>
      <c r="G3287" s="14" t="e">
        <f>VLOOKUP(F3287,'Time Chart'!$A$1:$D$25,4,0)</f>
        <v>#REF!</v>
      </c>
      <c r="H3287" s="21" t="e">
        <f>'Ctrl+V'!#REF!</f>
        <v>#REF!</v>
      </c>
      <c r="K3287" s="14" t="str">
        <f t="shared" si="106"/>
        <v>Salida</v>
      </c>
    </row>
    <row r="3288" spans="1:11" x14ac:dyDescent="0.25">
      <c r="A3288" s="14">
        <v>3287</v>
      </c>
      <c r="B3288" s="14" t="e">
        <f>VLOOKUP('Ctrl+V'!#REF!,Data!$A$1:$B$200,2,0)</f>
        <v>#REF!</v>
      </c>
      <c r="C3288" s="19" t="e">
        <f>'Ctrl+V'!#REF!</f>
        <v>#REF!</v>
      </c>
      <c r="D3288" s="20" t="e">
        <f>'Ctrl+V'!#REF!</f>
        <v>#REF!</v>
      </c>
      <c r="E3288" s="14" t="e">
        <f>'Ctrl+V'!#REF!</f>
        <v>#REF!</v>
      </c>
      <c r="F3288" s="14" t="e">
        <f t="shared" si="105"/>
        <v>#REF!</v>
      </c>
      <c r="G3288" s="14" t="e">
        <f>VLOOKUP(F3288,'Time Chart'!$A$1:$D$25,4,0)</f>
        <v>#REF!</v>
      </c>
      <c r="H3288" s="21" t="e">
        <f>'Ctrl+V'!#REF!</f>
        <v>#REF!</v>
      </c>
      <c r="K3288" s="14" t="str">
        <f t="shared" si="106"/>
        <v>Salida</v>
      </c>
    </row>
    <row r="3289" spans="1:11" x14ac:dyDescent="0.25">
      <c r="A3289" s="14">
        <v>3288</v>
      </c>
      <c r="B3289" s="14" t="e">
        <f>VLOOKUP('Ctrl+V'!#REF!,Data!$A$1:$B$200,2,0)</f>
        <v>#REF!</v>
      </c>
      <c r="C3289" s="19" t="e">
        <f>'Ctrl+V'!#REF!</f>
        <v>#REF!</v>
      </c>
      <c r="D3289" s="20" t="e">
        <f>'Ctrl+V'!#REF!</f>
        <v>#REF!</v>
      </c>
      <c r="E3289" s="14" t="e">
        <f>'Ctrl+V'!#REF!</f>
        <v>#REF!</v>
      </c>
      <c r="F3289" s="14" t="e">
        <f t="shared" si="105"/>
        <v>#REF!</v>
      </c>
      <c r="G3289" s="14" t="e">
        <f>VLOOKUP(F3289,'Time Chart'!$A$1:$D$25,4,0)</f>
        <v>#REF!</v>
      </c>
      <c r="H3289" s="21" t="e">
        <f>'Ctrl+V'!#REF!</f>
        <v>#REF!</v>
      </c>
      <c r="K3289" s="14" t="str">
        <f t="shared" si="106"/>
        <v>Salida</v>
      </c>
    </row>
    <row r="3290" spans="1:11" x14ac:dyDescent="0.25">
      <c r="A3290" s="14">
        <v>3289</v>
      </c>
      <c r="B3290" s="14" t="e">
        <f>VLOOKUP('Ctrl+V'!#REF!,Data!$A$1:$B$200,2,0)</f>
        <v>#REF!</v>
      </c>
      <c r="C3290" s="19" t="e">
        <f>'Ctrl+V'!#REF!</f>
        <v>#REF!</v>
      </c>
      <c r="D3290" s="20" t="e">
        <f>'Ctrl+V'!#REF!</f>
        <v>#REF!</v>
      </c>
      <c r="E3290" s="14" t="e">
        <f>'Ctrl+V'!#REF!</f>
        <v>#REF!</v>
      </c>
      <c r="F3290" s="14" t="e">
        <f t="shared" si="105"/>
        <v>#REF!</v>
      </c>
      <c r="G3290" s="14" t="e">
        <f>VLOOKUP(F3290,'Time Chart'!$A$1:$D$25,4,0)</f>
        <v>#REF!</v>
      </c>
      <c r="H3290" s="21" t="e">
        <f>'Ctrl+V'!#REF!</f>
        <v>#REF!</v>
      </c>
      <c r="K3290" s="14" t="str">
        <f t="shared" si="106"/>
        <v>Salida</v>
      </c>
    </row>
    <row r="3291" spans="1:11" x14ac:dyDescent="0.25">
      <c r="A3291" s="14">
        <v>3290</v>
      </c>
      <c r="B3291" s="14" t="e">
        <f>VLOOKUP('Ctrl+V'!#REF!,Data!$A$1:$B$200,2,0)</f>
        <v>#REF!</v>
      </c>
      <c r="C3291" s="19" t="e">
        <f>'Ctrl+V'!#REF!</f>
        <v>#REF!</v>
      </c>
      <c r="D3291" s="20" t="e">
        <f>'Ctrl+V'!#REF!</f>
        <v>#REF!</v>
      </c>
      <c r="E3291" s="14" t="e">
        <f>'Ctrl+V'!#REF!</f>
        <v>#REF!</v>
      </c>
      <c r="F3291" s="14" t="e">
        <f t="shared" si="105"/>
        <v>#REF!</v>
      </c>
      <c r="G3291" s="14" t="e">
        <f>VLOOKUP(F3291,'Time Chart'!$A$1:$D$25,4,0)</f>
        <v>#REF!</v>
      </c>
      <c r="H3291" s="21" t="e">
        <f>'Ctrl+V'!#REF!</f>
        <v>#REF!</v>
      </c>
      <c r="K3291" s="14" t="str">
        <f t="shared" si="106"/>
        <v>Salida</v>
      </c>
    </row>
    <row r="3292" spans="1:11" x14ac:dyDescent="0.25">
      <c r="A3292" s="14">
        <v>3291</v>
      </c>
      <c r="B3292" s="14" t="e">
        <f>VLOOKUP('Ctrl+V'!#REF!,Data!$A$1:$B$200,2,0)</f>
        <v>#REF!</v>
      </c>
      <c r="C3292" s="19" t="e">
        <f>'Ctrl+V'!#REF!</f>
        <v>#REF!</v>
      </c>
      <c r="D3292" s="20" t="e">
        <f>'Ctrl+V'!#REF!</f>
        <v>#REF!</v>
      </c>
      <c r="E3292" s="14" t="e">
        <f>'Ctrl+V'!#REF!</f>
        <v>#REF!</v>
      </c>
      <c r="F3292" s="14" t="e">
        <f t="shared" si="105"/>
        <v>#REF!</v>
      </c>
      <c r="G3292" s="14" t="e">
        <f>VLOOKUP(F3292,'Time Chart'!$A$1:$D$25,4,0)</f>
        <v>#REF!</v>
      </c>
      <c r="H3292" s="21" t="e">
        <f>'Ctrl+V'!#REF!</f>
        <v>#REF!</v>
      </c>
      <c r="K3292" s="14" t="str">
        <f t="shared" si="106"/>
        <v>Salida</v>
      </c>
    </row>
    <row r="3293" spans="1:11" x14ac:dyDescent="0.25">
      <c r="A3293" s="14">
        <v>3292</v>
      </c>
      <c r="B3293" s="14" t="e">
        <f>VLOOKUP('Ctrl+V'!#REF!,Data!$A$1:$B$200,2,0)</f>
        <v>#REF!</v>
      </c>
      <c r="C3293" s="19" t="e">
        <f>'Ctrl+V'!#REF!</f>
        <v>#REF!</v>
      </c>
      <c r="D3293" s="20" t="e">
        <f>'Ctrl+V'!#REF!</f>
        <v>#REF!</v>
      </c>
      <c r="E3293" s="14" t="e">
        <f>'Ctrl+V'!#REF!</f>
        <v>#REF!</v>
      </c>
      <c r="F3293" s="14" t="e">
        <f t="shared" si="105"/>
        <v>#REF!</v>
      </c>
      <c r="G3293" s="14" t="e">
        <f>VLOOKUP(F3293,'Time Chart'!$A$1:$D$25,4,0)</f>
        <v>#REF!</v>
      </c>
      <c r="H3293" s="21" t="e">
        <f>'Ctrl+V'!#REF!</f>
        <v>#REF!</v>
      </c>
      <c r="K3293" s="14" t="str">
        <f t="shared" si="106"/>
        <v>Salida</v>
      </c>
    </row>
    <row r="3294" spans="1:11" x14ac:dyDescent="0.25">
      <c r="A3294" s="14">
        <v>3293</v>
      </c>
      <c r="B3294" s="14" t="e">
        <f>VLOOKUP('Ctrl+V'!#REF!,Data!$A$1:$B$200,2,0)</f>
        <v>#REF!</v>
      </c>
      <c r="C3294" s="19" t="e">
        <f>'Ctrl+V'!#REF!</f>
        <v>#REF!</v>
      </c>
      <c r="D3294" s="20" t="e">
        <f>'Ctrl+V'!#REF!</f>
        <v>#REF!</v>
      </c>
      <c r="E3294" s="14" t="e">
        <f>'Ctrl+V'!#REF!</f>
        <v>#REF!</v>
      </c>
      <c r="F3294" s="14" t="e">
        <f t="shared" si="105"/>
        <v>#REF!</v>
      </c>
      <c r="G3294" s="14" t="e">
        <f>VLOOKUP(F3294,'Time Chart'!$A$1:$D$25,4,0)</f>
        <v>#REF!</v>
      </c>
      <c r="H3294" s="21" t="e">
        <f>'Ctrl+V'!#REF!</f>
        <v>#REF!</v>
      </c>
      <c r="K3294" s="14" t="str">
        <f t="shared" si="106"/>
        <v>Salida</v>
      </c>
    </row>
    <row r="3295" spans="1:11" x14ac:dyDescent="0.25">
      <c r="A3295" s="14">
        <v>3294</v>
      </c>
      <c r="B3295" s="14" t="e">
        <f>VLOOKUP('Ctrl+V'!#REF!,Data!$A$1:$B$200,2,0)</f>
        <v>#REF!</v>
      </c>
      <c r="C3295" s="19" t="e">
        <f>'Ctrl+V'!#REF!</f>
        <v>#REF!</v>
      </c>
      <c r="D3295" s="20" t="e">
        <f>'Ctrl+V'!#REF!</f>
        <v>#REF!</v>
      </c>
      <c r="E3295" s="14" t="e">
        <f>'Ctrl+V'!#REF!</f>
        <v>#REF!</v>
      </c>
      <c r="F3295" s="14" t="e">
        <f t="shared" si="105"/>
        <v>#REF!</v>
      </c>
      <c r="G3295" s="14" t="e">
        <f>VLOOKUP(F3295,'Time Chart'!$A$1:$D$25,4,0)</f>
        <v>#REF!</v>
      </c>
      <c r="H3295" s="21" t="e">
        <f>'Ctrl+V'!#REF!</f>
        <v>#REF!</v>
      </c>
      <c r="K3295" s="14" t="str">
        <f t="shared" si="106"/>
        <v>Salida</v>
      </c>
    </row>
    <row r="3296" spans="1:11" x14ac:dyDescent="0.25">
      <c r="A3296" s="14">
        <v>3295</v>
      </c>
      <c r="B3296" s="14" t="e">
        <f>VLOOKUP('Ctrl+V'!#REF!,Data!$A$1:$B$200,2,0)</f>
        <v>#REF!</v>
      </c>
      <c r="C3296" s="19" t="e">
        <f>'Ctrl+V'!#REF!</f>
        <v>#REF!</v>
      </c>
      <c r="D3296" s="20" t="e">
        <f>'Ctrl+V'!#REF!</f>
        <v>#REF!</v>
      </c>
      <c r="E3296" s="14" t="e">
        <f>'Ctrl+V'!#REF!</f>
        <v>#REF!</v>
      </c>
      <c r="F3296" s="14" t="e">
        <f t="shared" si="105"/>
        <v>#REF!</v>
      </c>
      <c r="G3296" s="14" t="e">
        <f>VLOOKUP(F3296,'Time Chart'!$A$1:$D$25,4,0)</f>
        <v>#REF!</v>
      </c>
      <c r="H3296" s="21" t="e">
        <f>'Ctrl+V'!#REF!</f>
        <v>#REF!</v>
      </c>
      <c r="K3296" s="14" t="str">
        <f t="shared" si="106"/>
        <v>Salida</v>
      </c>
    </row>
    <row r="3297" spans="1:11" x14ac:dyDescent="0.25">
      <c r="A3297" s="14">
        <v>3296</v>
      </c>
      <c r="B3297" s="14" t="e">
        <f>VLOOKUP('Ctrl+V'!#REF!,Data!$A$1:$B$200,2,0)</f>
        <v>#REF!</v>
      </c>
      <c r="C3297" s="19" t="e">
        <f>'Ctrl+V'!#REF!</f>
        <v>#REF!</v>
      </c>
      <c r="D3297" s="20" t="e">
        <f>'Ctrl+V'!#REF!</f>
        <v>#REF!</v>
      </c>
      <c r="E3297" s="14" t="e">
        <f>'Ctrl+V'!#REF!</f>
        <v>#REF!</v>
      </c>
      <c r="F3297" s="14" t="e">
        <f t="shared" si="105"/>
        <v>#REF!</v>
      </c>
      <c r="G3297" s="14" t="e">
        <f>VLOOKUP(F3297,'Time Chart'!$A$1:$D$25,4,0)</f>
        <v>#REF!</v>
      </c>
      <c r="H3297" s="21" t="e">
        <f>'Ctrl+V'!#REF!</f>
        <v>#REF!</v>
      </c>
      <c r="K3297" s="14" t="str">
        <f t="shared" si="106"/>
        <v>Salida</v>
      </c>
    </row>
    <row r="3298" spans="1:11" x14ac:dyDescent="0.25">
      <c r="A3298" s="14">
        <v>3297</v>
      </c>
      <c r="B3298" s="14" t="e">
        <f>VLOOKUP('Ctrl+V'!#REF!,Data!$A$1:$B$200,2,0)</f>
        <v>#REF!</v>
      </c>
      <c r="C3298" s="19" t="e">
        <f>'Ctrl+V'!#REF!</f>
        <v>#REF!</v>
      </c>
      <c r="D3298" s="20" t="e">
        <f>'Ctrl+V'!#REF!</f>
        <v>#REF!</v>
      </c>
      <c r="E3298" s="14" t="e">
        <f>'Ctrl+V'!#REF!</f>
        <v>#REF!</v>
      </c>
      <c r="F3298" s="14" t="e">
        <f t="shared" si="105"/>
        <v>#REF!</v>
      </c>
      <c r="G3298" s="14" t="e">
        <f>VLOOKUP(F3298,'Time Chart'!$A$1:$D$25,4,0)</f>
        <v>#REF!</v>
      </c>
      <c r="H3298" s="21" t="e">
        <f>'Ctrl+V'!#REF!</f>
        <v>#REF!</v>
      </c>
      <c r="K3298" s="14" t="str">
        <f t="shared" si="106"/>
        <v>Salida</v>
      </c>
    </row>
    <row r="3299" spans="1:11" x14ac:dyDescent="0.25">
      <c r="A3299" s="14">
        <v>3298</v>
      </c>
      <c r="B3299" s="14" t="e">
        <f>VLOOKUP('Ctrl+V'!#REF!,Data!$A$1:$B$200,2,0)</f>
        <v>#REF!</v>
      </c>
      <c r="C3299" s="19" t="e">
        <f>'Ctrl+V'!#REF!</f>
        <v>#REF!</v>
      </c>
      <c r="D3299" s="20" t="e">
        <f>'Ctrl+V'!#REF!</f>
        <v>#REF!</v>
      </c>
      <c r="E3299" s="14" t="e">
        <f>'Ctrl+V'!#REF!</f>
        <v>#REF!</v>
      </c>
      <c r="F3299" s="14" t="e">
        <f t="shared" si="105"/>
        <v>#REF!</v>
      </c>
      <c r="G3299" s="14" t="e">
        <f>VLOOKUP(F3299,'Time Chart'!$A$1:$D$25,4,0)</f>
        <v>#REF!</v>
      </c>
      <c r="H3299" s="21" t="e">
        <f>'Ctrl+V'!#REF!</f>
        <v>#REF!</v>
      </c>
      <c r="K3299" s="14" t="str">
        <f t="shared" si="106"/>
        <v>Salida</v>
      </c>
    </row>
    <row r="3300" spans="1:11" x14ac:dyDescent="0.25">
      <c r="A3300" s="14">
        <v>3299</v>
      </c>
      <c r="B3300" s="14" t="e">
        <f>VLOOKUP('Ctrl+V'!#REF!,Data!$A$1:$B$200,2,0)</f>
        <v>#REF!</v>
      </c>
      <c r="C3300" s="19" t="e">
        <f>'Ctrl+V'!#REF!</f>
        <v>#REF!</v>
      </c>
      <c r="D3300" s="20" t="e">
        <f>'Ctrl+V'!#REF!</f>
        <v>#REF!</v>
      </c>
      <c r="E3300" s="14" t="e">
        <f>'Ctrl+V'!#REF!</f>
        <v>#REF!</v>
      </c>
      <c r="F3300" s="14" t="e">
        <f t="shared" si="105"/>
        <v>#REF!</v>
      </c>
      <c r="G3300" s="14" t="e">
        <f>VLOOKUP(F3300,'Time Chart'!$A$1:$D$25,4,0)</f>
        <v>#REF!</v>
      </c>
      <c r="H3300" s="21" t="e">
        <f>'Ctrl+V'!#REF!</f>
        <v>#REF!</v>
      </c>
      <c r="K3300" s="14" t="str">
        <f t="shared" si="106"/>
        <v>Salida</v>
      </c>
    </row>
    <row r="3301" spans="1:11" x14ac:dyDescent="0.25">
      <c r="A3301" s="14">
        <v>3300</v>
      </c>
      <c r="B3301" s="14" t="e">
        <f>VLOOKUP('Ctrl+V'!#REF!,Data!$A$1:$B$200,2,0)</f>
        <v>#REF!</v>
      </c>
      <c r="C3301" s="19" t="e">
        <f>'Ctrl+V'!#REF!</f>
        <v>#REF!</v>
      </c>
      <c r="D3301" s="20" t="e">
        <f>'Ctrl+V'!#REF!</f>
        <v>#REF!</v>
      </c>
      <c r="E3301" s="14" t="e">
        <f>'Ctrl+V'!#REF!</f>
        <v>#REF!</v>
      </c>
      <c r="F3301" s="14" t="e">
        <f t="shared" si="105"/>
        <v>#REF!</v>
      </c>
      <c r="G3301" s="14" t="e">
        <f>VLOOKUP(F3301,'Time Chart'!$A$1:$D$25,4,0)</f>
        <v>#REF!</v>
      </c>
      <c r="H3301" s="21" t="e">
        <f>'Ctrl+V'!#REF!</f>
        <v>#REF!</v>
      </c>
      <c r="K3301" s="14" t="str">
        <f t="shared" si="106"/>
        <v>Salida</v>
      </c>
    </row>
    <row r="3302" spans="1:11" x14ac:dyDescent="0.25">
      <c r="A3302" s="14">
        <v>3301</v>
      </c>
      <c r="B3302" s="14" t="e">
        <f>VLOOKUP('Ctrl+V'!#REF!,Data!$A$1:$B$200,2,0)</f>
        <v>#REF!</v>
      </c>
      <c r="C3302" s="19" t="e">
        <f>'Ctrl+V'!#REF!</f>
        <v>#REF!</v>
      </c>
      <c r="D3302" s="20" t="e">
        <f>'Ctrl+V'!#REF!</f>
        <v>#REF!</v>
      </c>
      <c r="E3302" s="14" t="e">
        <f>'Ctrl+V'!#REF!</f>
        <v>#REF!</v>
      </c>
      <c r="F3302" s="14" t="e">
        <f t="shared" si="105"/>
        <v>#REF!</v>
      </c>
      <c r="G3302" s="14" t="e">
        <f>VLOOKUP(F3302,'Time Chart'!$A$1:$D$25,4,0)</f>
        <v>#REF!</v>
      </c>
      <c r="H3302" s="21" t="e">
        <f>'Ctrl+V'!#REF!</f>
        <v>#REF!</v>
      </c>
      <c r="K3302" s="14" t="str">
        <f t="shared" si="106"/>
        <v>Salida</v>
      </c>
    </row>
    <row r="3303" spans="1:11" x14ac:dyDescent="0.25">
      <c r="A3303" s="14">
        <v>3302</v>
      </c>
      <c r="B3303" s="14" t="e">
        <f>VLOOKUP('Ctrl+V'!#REF!,Data!$A$1:$B$200,2,0)</f>
        <v>#REF!</v>
      </c>
      <c r="C3303" s="19" t="e">
        <f>'Ctrl+V'!#REF!</f>
        <v>#REF!</v>
      </c>
      <c r="D3303" s="20" t="e">
        <f>'Ctrl+V'!#REF!</f>
        <v>#REF!</v>
      </c>
      <c r="E3303" s="14" t="e">
        <f>'Ctrl+V'!#REF!</f>
        <v>#REF!</v>
      </c>
      <c r="F3303" s="14" t="e">
        <f t="shared" si="105"/>
        <v>#REF!</v>
      </c>
      <c r="G3303" s="14" t="e">
        <f>VLOOKUP(F3303,'Time Chart'!$A$1:$D$25,4,0)</f>
        <v>#REF!</v>
      </c>
      <c r="H3303" s="21" t="e">
        <f>'Ctrl+V'!#REF!</f>
        <v>#REF!</v>
      </c>
      <c r="K3303" s="14" t="str">
        <f t="shared" si="106"/>
        <v>Salida</v>
      </c>
    </row>
    <row r="3304" spans="1:11" x14ac:dyDescent="0.25">
      <c r="A3304" s="14">
        <v>3303</v>
      </c>
      <c r="B3304" s="14" t="e">
        <f>VLOOKUP('Ctrl+V'!#REF!,Data!$A$1:$B$200,2,0)</f>
        <v>#REF!</v>
      </c>
      <c r="C3304" s="19" t="e">
        <f>'Ctrl+V'!#REF!</f>
        <v>#REF!</v>
      </c>
      <c r="D3304" s="20" t="e">
        <f>'Ctrl+V'!#REF!</f>
        <v>#REF!</v>
      </c>
      <c r="E3304" s="14" t="e">
        <f>'Ctrl+V'!#REF!</f>
        <v>#REF!</v>
      </c>
      <c r="F3304" s="14" t="e">
        <f t="shared" si="105"/>
        <v>#REF!</v>
      </c>
      <c r="G3304" s="14" t="e">
        <f>VLOOKUP(F3304,'Time Chart'!$A$1:$D$25,4,0)</f>
        <v>#REF!</v>
      </c>
      <c r="H3304" s="21" t="e">
        <f>'Ctrl+V'!#REF!</f>
        <v>#REF!</v>
      </c>
      <c r="K3304" s="14" t="str">
        <f t="shared" si="106"/>
        <v>Salida</v>
      </c>
    </row>
    <row r="3305" spans="1:11" x14ac:dyDescent="0.25">
      <c r="A3305" s="14">
        <v>3304</v>
      </c>
      <c r="B3305" s="14" t="e">
        <f>VLOOKUP('Ctrl+V'!#REF!,Data!$A$1:$B$200,2,0)</f>
        <v>#REF!</v>
      </c>
      <c r="C3305" s="19" t="e">
        <f>'Ctrl+V'!#REF!</f>
        <v>#REF!</v>
      </c>
      <c r="D3305" s="20" t="e">
        <f>'Ctrl+V'!#REF!</f>
        <v>#REF!</v>
      </c>
      <c r="E3305" s="14" t="e">
        <f>'Ctrl+V'!#REF!</f>
        <v>#REF!</v>
      </c>
      <c r="F3305" s="14" t="e">
        <f t="shared" si="105"/>
        <v>#REF!</v>
      </c>
      <c r="G3305" s="14" t="e">
        <f>VLOOKUP(F3305,'Time Chart'!$A$1:$D$25,4,0)</f>
        <v>#REF!</v>
      </c>
      <c r="H3305" s="21" t="e">
        <f>'Ctrl+V'!#REF!</f>
        <v>#REF!</v>
      </c>
      <c r="K3305" s="14" t="str">
        <f t="shared" si="106"/>
        <v>Salida</v>
      </c>
    </row>
    <row r="3306" spans="1:11" x14ac:dyDescent="0.25">
      <c r="A3306" s="14">
        <v>3305</v>
      </c>
      <c r="B3306" s="14" t="e">
        <f>VLOOKUP('Ctrl+V'!#REF!,Data!$A$1:$B$200,2,0)</f>
        <v>#REF!</v>
      </c>
      <c r="C3306" s="19" t="e">
        <f>'Ctrl+V'!#REF!</f>
        <v>#REF!</v>
      </c>
      <c r="D3306" s="20" t="e">
        <f>'Ctrl+V'!#REF!</f>
        <v>#REF!</v>
      </c>
      <c r="E3306" s="14" t="e">
        <f>'Ctrl+V'!#REF!</f>
        <v>#REF!</v>
      </c>
      <c r="F3306" s="14" t="e">
        <f t="shared" si="105"/>
        <v>#REF!</v>
      </c>
      <c r="G3306" s="14" t="e">
        <f>VLOOKUP(F3306,'Time Chart'!$A$1:$D$25,4,0)</f>
        <v>#REF!</v>
      </c>
      <c r="H3306" s="21" t="e">
        <f>'Ctrl+V'!#REF!</f>
        <v>#REF!</v>
      </c>
      <c r="K3306" s="14" t="str">
        <f t="shared" si="106"/>
        <v>Salida</v>
      </c>
    </row>
    <row r="3307" spans="1:11" x14ac:dyDescent="0.25">
      <c r="A3307" s="14">
        <v>3306</v>
      </c>
      <c r="B3307" s="14" t="e">
        <f>VLOOKUP('Ctrl+V'!#REF!,Data!$A$1:$B$200,2,0)</f>
        <v>#REF!</v>
      </c>
      <c r="C3307" s="19" t="e">
        <f>'Ctrl+V'!#REF!</f>
        <v>#REF!</v>
      </c>
      <c r="D3307" s="20" t="e">
        <f>'Ctrl+V'!#REF!</f>
        <v>#REF!</v>
      </c>
      <c r="E3307" s="14" t="e">
        <f>'Ctrl+V'!#REF!</f>
        <v>#REF!</v>
      </c>
      <c r="F3307" s="14" t="e">
        <f t="shared" si="105"/>
        <v>#REF!</v>
      </c>
      <c r="G3307" s="14" t="e">
        <f>VLOOKUP(F3307,'Time Chart'!$A$1:$D$25,4,0)</f>
        <v>#REF!</v>
      </c>
      <c r="H3307" s="21" t="e">
        <f>'Ctrl+V'!#REF!</f>
        <v>#REF!</v>
      </c>
      <c r="K3307" s="14" t="str">
        <f t="shared" si="106"/>
        <v>Salida</v>
      </c>
    </row>
    <row r="3308" spans="1:11" x14ac:dyDescent="0.25">
      <c r="A3308" s="14">
        <v>3307</v>
      </c>
      <c r="B3308" s="14" t="e">
        <f>VLOOKUP('Ctrl+V'!#REF!,Data!$A$1:$B$200,2,0)</f>
        <v>#REF!</v>
      </c>
      <c r="C3308" s="19" t="e">
        <f>'Ctrl+V'!#REF!</f>
        <v>#REF!</v>
      </c>
      <c r="D3308" s="20" t="e">
        <f>'Ctrl+V'!#REF!</f>
        <v>#REF!</v>
      </c>
      <c r="E3308" s="14" t="e">
        <f>'Ctrl+V'!#REF!</f>
        <v>#REF!</v>
      </c>
      <c r="F3308" s="14" t="e">
        <f t="shared" si="105"/>
        <v>#REF!</v>
      </c>
      <c r="G3308" s="14" t="e">
        <f>VLOOKUP(F3308,'Time Chart'!$A$1:$D$25,4,0)</f>
        <v>#REF!</v>
      </c>
      <c r="H3308" s="21" t="e">
        <f>'Ctrl+V'!#REF!</f>
        <v>#REF!</v>
      </c>
      <c r="K3308" s="14" t="str">
        <f t="shared" si="106"/>
        <v>Salida</v>
      </c>
    </row>
    <row r="3309" spans="1:11" x14ac:dyDescent="0.25">
      <c r="A3309" s="14">
        <v>3308</v>
      </c>
      <c r="B3309" s="14" t="e">
        <f>VLOOKUP('Ctrl+V'!#REF!,Data!$A$1:$B$200,2,0)</f>
        <v>#REF!</v>
      </c>
      <c r="C3309" s="19" t="e">
        <f>'Ctrl+V'!#REF!</f>
        <v>#REF!</v>
      </c>
      <c r="D3309" s="20" t="e">
        <f>'Ctrl+V'!#REF!</f>
        <v>#REF!</v>
      </c>
      <c r="E3309" s="14" t="e">
        <f>'Ctrl+V'!#REF!</f>
        <v>#REF!</v>
      </c>
      <c r="F3309" s="14" t="e">
        <f t="shared" si="105"/>
        <v>#REF!</v>
      </c>
      <c r="G3309" s="14" t="e">
        <f>VLOOKUP(F3309,'Time Chart'!$A$1:$D$25,4,0)</f>
        <v>#REF!</v>
      </c>
      <c r="H3309" s="21" t="e">
        <f>'Ctrl+V'!#REF!</f>
        <v>#REF!</v>
      </c>
      <c r="K3309" s="14" t="str">
        <f t="shared" si="106"/>
        <v>Salida</v>
      </c>
    </row>
    <row r="3310" spans="1:11" x14ac:dyDescent="0.25">
      <c r="A3310" s="14">
        <v>3309</v>
      </c>
      <c r="B3310" s="14" t="e">
        <f>VLOOKUP('Ctrl+V'!#REF!,Data!$A$1:$B$200,2,0)</f>
        <v>#REF!</v>
      </c>
      <c r="C3310" s="19" t="e">
        <f>'Ctrl+V'!#REF!</f>
        <v>#REF!</v>
      </c>
      <c r="D3310" s="20" t="e">
        <f>'Ctrl+V'!#REF!</f>
        <v>#REF!</v>
      </c>
      <c r="E3310" s="14" t="e">
        <f>'Ctrl+V'!#REF!</f>
        <v>#REF!</v>
      </c>
      <c r="F3310" s="14" t="e">
        <f t="shared" si="105"/>
        <v>#REF!</v>
      </c>
      <c r="G3310" s="14" t="e">
        <f>VLOOKUP(F3310,'Time Chart'!$A$1:$D$25,4,0)</f>
        <v>#REF!</v>
      </c>
      <c r="H3310" s="21" t="e">
        <f>'Ctrl+V'!#REF!</f>
        <v>#REF!</v>
      </c>
      <c r="K3310" s="14" t="str">
        <f t="shared" si="106"/>
        <v>Salida</v>
      </c>
    </row>
    <row r="3311" spans="1:11" x14ac:dyDescent="0.25">
      <c r="A3311" s="14">
        <v>3310</v>
      </c>
      <c r="B3311" s="14" t="e">
        <f>VLOOKUP('Ctrl+V'!#REF!,Data!$A$1:$B$200,2,0)</f>
        <v>#REF!</v>
      </c>
      <c r="C3311" s="19" t="e">
        <f>'Ctrl+V'!#REF!</f>
        <v>#REF!</v>
      </c>
      <c r="D3311" s="20" t="e">
        <f>'Ctrl+V'!#REF!</f>
        <v>#REF!</v>
      </c>
      <c r="E3311" s="14" t="e">
        <f>'Ctrl+V'!#REF!</f>
        <v>#REF!</v>
      </c>
      <c r="F3311" s="14" t="e">
        <f t="shared" si="105"/>
        <v>#REF!</v>
      </c>
      <c r="G3311" s="14" t="e">
        <f>VLOOKUP(F3311,'Time Chart'!$A$1:$D$25,4,0)</f>
        <v>#REF!</v>
      </c>
      <c r="H3311" s="21" t="e">
        <f>'Ctrl+V'!#REF!</f>
        <v>#REF!</v>
      </c>
      <c r="K3311" s="14" t="str">
        <f t="shared" si="106"/>
        <v>Salida</v>
      </c>
    </row>
    <row r="3312" spans="1:11" x14ac:dyDescent="0.25">
      <c r="A3312" s="14">
        <v>3311</v>
      </c>
      <c r="B3312" s="14" t="e">
        <f>VLOOKUP('Ctrl+V'!#REF!,Data!$A$1:$B$200,2,0)</f>
        <v>#REF!</v>
      </c>
      <c r="C3312" s="19" t="e">
        <f>'Ctrl+V'!#REF!</f>
        <v>#REF!</v>
      </c>
      <c r="D3312" s="20" t="e">
        <f>'Ctrl+V'!#REF!</f>
        <v>#REF!</v>
      </c>
      <c r="E3312" s="14" t="e">
        <f>'Ctrl+V'!#REF!</f>
        <v>#REF!</v>
      </c>
      <c r="F3312" s="14" t="e">
        <f t="shared" si="105"/>
        <v>#REF!</v>
      </c>
      <c r="G3312" s="14" t="e">
        <f>VLOOKUP(F3312,'Time Chart'!$A$1:$D$25,4,0)</f>
        <v>#REF!</v>
      </c>
      <c r="H3312" s="21" t="e">
        <f>'Ctrl+V'!#REF!</f>
        <v>#REF!</v>
      </c>
      <c r="K3312" s="14" t="str">
        <f t="shared" si="106"/>
        <v>Salida</v>
      </c>
    </row>
    <row r="3313" spans="1:11" x14ac:dyDescent="0.25">
      <c r="A3313" s="14">
        <v>3312</v>
      </c>
      <c r="B3313" s="14" t="e">
        <f>VLOOKUP('Ctrl+V'!#REF!,Data!$A$1:$B$200,2,0)</f>
        <v>#REF!</v>
      </c>
      <c r="C3313" s="19" t="e">
        <f>'Ctrl+V'!#REF!</f>
        <v>#REF!</v>
      </c>
      <c r="D3313" s="20" t="e">
        <f>'Ctrl+V'!#REF!</f>
        <v>#REF!</v>
      </c>
      <c r="E3313" s="14" t="e">
        <f>'Ctrl+V'!#REF!</f>
        <v>#REF!</v>
      </c>
      <c r="F3313" s="14" t="e">
        <f t="shared" ref="F3313:F3376" si="107">ROUNDDOWN(HOUR(C3313),1)+1</f>
        <v>#REF!</v>
      </c>
      <c r="G3313" s="14" t="e">
        <f>VLOOKUP(F3313,'Time Chart'!$A$1:$D$25,4,0)</f>
        <v>#REF!</v>
      </c>
      <c r="H3313" s="21" t="e">
        <f>'Ctrl+V'!#REF!</f>
        <v>#REF!</v>
      </c>
      <c r="K3313" s="14" t="str">
        <f t="shared" si="106"/>
        <v>Salida</v>
      </c>
    </row>
    <row r="3314" spans="1:11" x14ac:dyDescent="0.25">
      <c r="A3314" s="14">
        <v>3313</v>
      </c>
      <c r="B3314" s="14" t="e">
        <f>VLOOKUP('Ctrl+V'!#REF!,Data!$A$1:$B$200,2,0)</f>
        <v>#REF!</v>
      </c>
      <c r="C3314" s="19" t="e">
        <f>'Ctrl+V'!#REF!</f>
        <v>#REF!</v>
      </c>
      <c r="D3314" s="20" t="e">
        <f>'Ctrl+V'!#REF!</f>
        <v>#REF!</v>
      </c>
      <c r="E3314" s="14" t="e">
        <f>'Ctrl+V'!#REF!</f>
        <v>#REF!</v>
      </c>
      <c r="F3314" s="14" t="e">
        <f t="shared" si="107"/>
        <v>#REF!</v>
      </c>
      <c r="G3314" s="14" t="e">
        <f>VLOOKUP(F3314,'Time Chart'!$A$1:$D$25,4,0)</f>
        <v>#REF!</v>
      </c>
      <c r="H3314" s="21" t="e">
        <f>'Ctrl+V'!#REF!</f>
        <v>#REF!</v>
      </c>
      <c r="K3314" s="14" t="str">
        <f t="shared" si="106"/>
        <v>Salida</v>
      </c>
    </row>
    <row r="3315" spans="1:11" x14ac:dyDescent="0.25">
      <c r="A3315" s="14">
        <v>3314</v>
      </c>
      <c r="B3315" s="14" t="e">
        <f>VLOOKUP('Ctrl+V'!#REF!,Data!$A$1:$B$200,2,0)</f>
        <v>#REF!</v>
      </c>
      <c r="C3315" s="19" t="e">
        <f>'Ctrl+V'!#REF!</f>
        <v>#REF!</v>
      </c>
      <c r="D3315" s="20" t="e">
        <f>'Ctrl+V'!#REF!</f>
        <v>#REF!</v>
      </c>
      <c r="E3315" s="14" t="e">
        <f>'Ctrl+V'!#REF!</f>
        <v>#REF!</v>
      </c>
      <c r="F3315" s="14" t="e">
        <f t="shared" si="107"/>
        <v>#REF!</v>
      </c>
      <c r="G3315" s="14" t="e">
        <f>VLOOKUP(F3315,'Time Chart'!$A$1:$D$25,4,0)</f>
        <v>#REF!</v>
      </c>
      <c r="H3315" s="21" t="e">
        <f>'Ctrl+V'!#REF!</f>
        <v>#REF!</v>
      </c>
      <c r="K3315" s="14" t="str">
        <f t="shared" si="106"/>
        <v>Salida</v>
      </c>
    </row>
    <row r="3316" spans="1:11" x14ac:dyDescent="0.25">
      <c r="A3316" s="14">
        <v>3315</v>
      </c>
      <c r="B3316" s="14" t="e">
        <f>VLOOKUP('Ctrl+V'!#REF!,Data!$A$1:$B$200,2,0)</f>
        <v>#REF!</v>
      </c>
      <c r="C3316" s="19" t="e">
        <f>'Ctrl+V'!#REF!</f>
        <v>#REF!</v>
      </c>
      <c r="D3316" s="20" t="e">
        <f>'Ctrl+V'!#REF!</f>
        <v>#REF!</v>
      </c>
      <c r="E3316" s="14" t="e">
        <f>'Ctrl+V'!#REF!</f>
        <v>#REF!</v>
      </c>
      <c r="F3316" s="14" t="e">
        <f t="shared" si="107"/>
        <v>#REF!</v>
      </c>
      <c r="G3316" s="14" t="e">
        <f>VLOOKUP(F3316,'Time Chart'!$A$1:$D$25,4,0)</f>
        <v>#REF!</v>
      </c>
      <c r="H3316" s="21" t="e">
        <f>'Ctrl+V'!#REF!</f>
        <v>#REF!</v>
      </c>
      <c r="K3316" s="14" t="str">
        <f t="shared" si="106"/>
        <v>Salida</v>
      </c>
    </row>
    <row r="3317" spans="1:11" x14ac:dyDescent="0.25">
      <c r="A3317" s="14">
        <v>3316</v>
      </c>
      <c r="B3317" s="14" t="e">
        <f>VLOOKUP('Ctrl+V'!#REF!,Data!$A$1:$B$200,2,0)</f>
        <v>#REF!</v>
      </c>
      <c r="C3317" s="19" t="e">
        <f>'Ctrl+V'!#REF!</f>
        <v>#REF!</v>
      </c>
      <c r="D3317" s="20" t="e">
        <f>'Ctrl+V'!#REF!</f>
        <v>#REF!</v>
      </c>
      <c r="E3317" s="14" t="e">
        <f>'Ctrl+V'!#REF!</f>
        <v>#REF!</v>
      </c>
      <c r="F3317" s="14" t="e">
        <f t="shared" si="107"/>
        <v>#REF!</v>
      </c>
      <c r="G3317" s="14" t="e">
        <f>VLOOKUP(F3317,'Time Chart'!$A$1:$D$25,4,0)</f>
        <v>#REF!</v>
      </c>
      <c r="H3317" s="21" t="e">
        <f>'Ctrl+V'!#REF!</f>
        <v>#REF!</v>
      </c>
      <c r="K3317" s="14" t="str">
        <f t="shared" si="106"/>
        <v>Salida</v>
      </c>
    </row>
    <row r="3318" spans="1:11" x14ac:dyDescent="0.25">
      <c r="A3318" s="14">
        <v>3317</v>
      </c>
      <c r="B3318" s="14" t="e">
        <f>VLOOKUP('Ctrl+V'!#REF!,Data!$A$1:$B$200,2,0)</f>
        <v>#REF!</v>
      </c>
      <c r="C3318" s="19" t="e">
        <f>'Ctrl+V'!#REF!</f>
        <v>#REF!</v>
      </c>
      <c r="D3318" s="20" t="e">
        <f>'Ctrl+V'!#REF!</f>
        <v>#REF!</v>
      </c>
      <c r="E3318" s="14" t="e">
        <f>'Ctrl+V'!#REF!</f>
        <v>#REF!</v>
      </c>
      <c r="F3318" s="14" t="e">
        <f t="shared" si="107"/>
        <v>#REF!</v>
      </c>
      <c r="G3318" s="14" t="e">
        <f>VLOOKUP(F3318,'Time Chart'!$A$1:$D$25,4,0)</f>
        <v>#REF!</v>
      </c>
      <c r="H3318" s="21" t="e">
        <f>'Ctrl+V'!#REF!</f>
        <v>#REF!</v>
      </c>
      <c r="K3318" s="14" t="str">
        <f t="shared" si="106"/>
        <v>Salida</v>
      </c>
    </row>
    <row r="3319" spans="1:11" x14ac:dyDescent="0.25">
      <c r="A3319" s="14">
        <v>3318</v>
      </c>
      <c r="B3319" s="14" t="e">
        <f>VLOOKUP('Ctrl+V'!#REF!,Data!$A$1:$B$200,2,0)</f>
        <v>#REF!</v>
      </c>
      <c r="C3319" s="19" t="e">
        <f>'Ctrl+V'!#REF!</f>
        <v>#REF!</v>
      </c>
      <c r="D3319" s="20" t="e">
        <f>'Ctrl+V'!#REF!</f>
        <v>#REF!</v>
      </c>
      <c r="E3319" s="14" t="e">
        <f>'Ctrl+V'!#REF!</f>
        <v>#REF!</v>
      </c>
      <c r="F3319" s="14" t="e">
        <f t="shared" si="107"/>
        <v>#REF!</v>
      </c>
      <c r="G3319" s="14" t="e">
        <f>VLOOKUP(F3319,'Time Chart'!$A$1:$D$25,4,0)</f>
        <v>#REF!</v>
      </c>
      <c r="H3319" s="21" t="e">
        <f>'Ctrl+V'!#REF!</f>
        <v>#REF!</v>
      </c>
      <c r="K3319" s="14" t="str">
        <f t="shared" si="106"/>
        <v>Salida</v>
      </c>
    </row>
    <row r="3320" spans="1:11" x14ac:dyDescent="0.25">
      <c r="A3320" s="14">
        <v>3319</v>
      </c>
      <c r="B3320" s="14" t="e">
        <f>VLOOKUP('Ctrl+V'!#REF!,Data!$A$1:$B$200,2,0)</f>
        <v>#REF!</v>
      </c>
      <c r="C3320" s="19" t="e">
        <f>'Ctrl+V'!#REF!</f>
        <v>#REF!</v>
      </c>
      <c r="D3320" s="20" t="e">
        <f>'Ctrl+V'!#REF!</f>
        <v>#REF!</v>
      </c>
      <c r="E3320" s="14" t="e">
        <f>'Ctrl+V'!#REF!</f>
        <v>#REF!</v>
      </c>
      <c r="F3320" s="14" t="e">
        <f t="shared" si="107"/>
        <v>#REF!</v>
      </c>
      <c r="G3320" s="14" t="e">
        <f>VLOOKUP(F3320,'Time Chart'!$A$1:$D$25,4,0)</f>
        <v>#REF!</v>
      </c>
      <c r="H3320" s="21" t="e">
        <f>'Ctrl+V'!#REF!</f>
        <v>#REF!</v>
      </c>
      <c r="K3320" s="14" t="str">
        <f t="shared" si="106"/>
        <v>Salida</v>
      </c>
    </row>
    <row r="3321" spans="1:11" x14ac:dyDescent="0.25">
      <c r="A3321" s="14">
        <v>3320</v>
      </c>
      <c r="B3321" s="14" t="e">
        <f>VLOOKUP('Ctrl+V'!#REF!,Data!$A$1:$B$200,2,0)</f>
        <v>#REF!</v>
      </c>
      <c r="C3321" s="19" t="e">
        <f>'Ctrl+V'!#REF!</f>
        <v>#REF!</v>
      </c>
      <c r="D3321" s="20" t="e">
        <f>'Ctrl+V'!#REF!</f>
        <v>#REF!</v>
      </c>
      <c r="E3321" s="14" t="e">
        <f>'Ctrl+V'!#REF!</f>
        <v>#REF!</v>
      </c>
      <c r="F3321" s="14" t="e">
        <f t="shared" si="107"/>
        <v>#REF!</v>
      </c>
      <c r="G3321" s="14" t="e">
        <f>VLOOKUP(F3321,'Time Chart'!$A$1:$D$25,4,0)</f>
        <v>#REF!</v>
      </c>
      <c r="H3321" s="21" t="e">
        <f>'Ctrl+V'!#REF!</f>
        <v>#REF!</v>
      </c>
      <c r="K3321" s="14" t="str">
        <f t="shared" si="106"/>
        <v>Salida</v>
      </c>
    </row>
    <row r="3322" spans="1:11" x14ac:dyDescent="0.25">
      <c r="A3322" s="14">
        <v>3321</v>
      </c>
      <c r="B3322" s="14" t="e">
        <f>VLOOKUP('Ctrl+V'!#REF!,Data!$A$1:$B$200,2,0)</f>
        <v>#REF!</v>
      </c>
      <c r="C3322" s="19" t="e">
        <f>'Ctrl+V'!#REF!</f>
        <v>#REF!</v>
      </c>
      <c r="D3322" s="20" t="e">
        <f>'Ctrl+V'!#REF!</f>
        <v>#REF!</v>
      </c>
      <c r="E3322" s="14" t="e">
        <f>'Ctrl+V'!#REF!</f>
        <v>#REF!</v>
      </c>
      <c r="F3322" s="14" t="e">
        <f t="shared" si="107"/>
        <v>#REF!</v>
      </c>
      <c r="G3322" s="14" t="e">
        <f>VLOOKUP(F3322,'Time Chart'!$A$1:$D$25,4,0)</f>
        <v>#REF!</v>
      </c>
      <c r="H3322" s="21" t="e">
        <f>'Ctrl+V'!#REF!</f>
        <v>#REF!</v>
      </c>
      <c r="K3322" s="14" t="str">
        <f t="shared" si="106"/>
        <v>Salida</v>
      </c>
    </row>
    <row r="3323" spans="1:11" x14ac:dyDescent="0.25">
      <c r="A3323" s="14">
        <v>3322</v>
      </c>
      <c r="B3323" s="14" t="e">
        <f>VLOOKUP('Ctrl+V'!#REF!,Data!$A$1:$B$200,2,0)</f>
        <v>#REF!</v>
      </c>
      <c r="C3323" s="19" t="e">
        <f>'Ctrl+V'!#REF!</f>
        <v>#REF!</v>
      </c>
      <c r="D3323" s="20" t="e">
        <f>'Ctrl+V'!#REF!</f>
        <v>#REF!</v>
      </c>
      <c r="E3323" s="14" t="e">
        <f>'Ctrl+V'!#REF!</f>
        <v>#REF!</v>
      </c>
      <c r="F3323" s="14" t="e">
        <f t="shared" si="107"/>
        <v>#REF!</v>
      </c>
      <c r="G3323" s="14" t="e">
        <f>VLOOKUP(F3323,'Time Chart'!$A$1:$D$25,4,0)</f>
        <v>#REF!</v>
      </c>
      <c r="H3323" s="21" t="e">
        <f>'Ctrl+V'!#REF!</f>
        <v>#REF!</v>
      </c>
      <c r="K3323" s="14" t="str">
        <f t="shared" si="106"/>
        <v>Salida</v>
      </c>
    </row>
    <row r="3324" spans="1:11" x14ac:dyDescent="0.25">
      <c r="A3324" s="14">
        <v>3323</v>
      </c>
      <c r="B3324" s="14" t="e">
        <f>VLOOKUP('Ctrl+V'!#REF!,Data!$A$1:$B$200,2,0)</f>
        <v>#REF!</v>
      </c>
      <c r="C3324" s="19" t="e">
        <f>'Ctrl+V'!#REF!</f>
        <v>#REF!</v>
      </c>
      <c r="D3324" s="20" t="e">
        <f>'Ctrl+V'!#REF!</f>
        <v>#REF!</v>
      </c>
      <c r="E3324" s="14" t="e">
        <f>'Ctrl+V'!#REF!</f>
        <v>#REF!</v>
      </c>
      <c r="F3324" s="14" t="e">
        <f t="shared" si="107"/>
        <v>#REF!</v>
      </c>
      <c r="G3324" s="14" t="e">
        <f>VLOOKUP(F3324,'Time Chart'!$A$1:$D$25,4,0)</f>
        <v>#REF!</v>
      </c>
      <c r="H3324" s="21" t="e">
        <f>'Ctrl+V'!#REF!</f>
        <v>#REF!</v>
      </c>
      <c r="K3324" s="14" t="str">
        <f t="shared" si="106"/>
        <v>Salida</v>
      </c>
    </row>
    <row r="3325" spans="1:11" x14ac:dyDescent="0.25">
      <c r="A3325" s="14">
        <v>3324</v>
      </c>
      <c r="B3325" s="14" t="e">
        <f>VLOOKUP('Ctrl+V'!#REF!,Data!$A$1:$B$200,2,0)</f>
        <v>#REF!</v>
      </c>
      <c r="C3325" s="19" t="e">
        <f>'Ctrl+V'!#REF!</f>
        <v>#REF!</v>
      </c>
      <c r="D3325" s="20" t="e">
        <f>'Ctrl+V'!#REF!</f>
        <v>#REF!</v>
      </c>
      <c r="E3325" s="14" t="e">
        <f>'Ctrl+V'!#REF!</f>
        <v>#REF!</v>
      </c>
      <c r="F3325" s="14" t="e">
        <f t="shared" si="107"/>
        <v>#REF!</v>
      </c>
      <c r="G3325" s="14" t="e">
        <f>VLOOKUP(F3325,'Time Chart'!$A$1:$D$25,4,0)</f>
        <v>#REF!</v>
      </c>
      <c r="H3325" s="21" t="e">
        <f>'Ctrl+V'!#REF!</f>
        <v>#REF!</v>
      </c>
      <c r="K3325" s="14" t="str">
        <f t="shared" si="106"/>
        <v>Salida</v>
      </c>
    </row>
    <row r="3326" spans="1:11" x14ac:dyDescent="0.25">
      <c r="A3326" s="14">
        <v>3325</v>
      </c>
      <c r="B3326" s="14" t="e">
        <f>VLOOKUP('Ctrl+V'!#REF!,Data!$A$1:$B$200,2,0)</f>
        <v>#REF!</v>
      </c>
      <c r="C3326" s="19" t="e">
        <f>'Ctrl+V'!#REF!</f>
        <v>#REF!</v>
      </c>
      <c r="D3326" s="20" t="e">
        <f>'Ctrl+V'!#REF!</f>
        <v>#REF!</v>
      </c>
      <c r="E3326" s="14" t="e">
        <f>'Ctrl+V'!#REF!</f>
        <v>#REF!</v>
      </c>
      <c r="F3326" s="14" t="e">
        <f t="shared" si="107"/>
        <v>#REF!</v>
      </c>
      <c r="G3326" s="14" t="e">
        <f>VLOOKUP(F3326,'Time Chart'!$A$1:$D$25,4,0)</f>
        <v>#REF!</v>
      </c>
      <c r="H3326" s="21" t="e">
        <f>'Ctrl+V'!#REF!</f>
        <v>#REF!</v>
      </c>
      <c r="K3326" s="14" t="str">
        <f t="shared" si="106"/>
        <v>Salida</v>
      </c>
    </row>
    <row r="3327" spans="1:11" x14ac:dyDescent="0.25">
      <c r="A3327" s="14">
        <v>3326</v>
      </c>
      <c r="B3327" s="14" t="e">
        <f>VLOOKUP('Ctrl+V'!#REF!,Data!$A$1:$B$200,2,0)</f>
        <v>#REF!</v>
      </c>
      <c r="C3327" s="19" t="e">
        <f>'Ctrl+V'!#REF!</f>
        <v>#REF!</v>
      </c>
      <c r="D3327" s="20" t="e">
        <f>'Ctrl+V'!#REF!</f>
        <v>#REF!</v>
      </c>
      <c r="E3327" s="14" t="e">
        <f>'Ctrl+V'!#REF!</f>
        <v>#REF!</v>
      </c>
      <c r="F3327" s="14" t="e">
        <f t="shared" si="107"/>
        <v>#REF!</v>
      </c>
      <c r="G3327" s="14" t="e">
        <f>VLOOKUP(F3327,'Time Chart'!$A$1:$D$25,4,0)</f>
        <v>#REF!</v>
      </c>
      <c r="H3327" s="21" t="e">
        <f>'Ctrl+V'!#REF!</f>
        <v>#REF!</v>
      </c>
      <c r="K3327" s="14" t="str">
        <f t="shared" si="106"/>
        <v>Salida</v>
      </c>
    </row>
    <row r="3328" spans="1:11" x14ac:dyDescent="0.25">
      <c r="A3328" s="14">
        <v>3327</v>
      </c>
      <c r="B3328" s="14" t="e">
        <f>VLOOKUP('Ctrl+V'!#REF!,Data!$A$1:$B$200,2,0)</f>
        <v>#REF!</v>
      </c>
      <c r="C3328" s="19" t="e">
        <f>'Ctrl+V'!#REF!</f>
        <v>#REF!</v>
      </c>
      <c r="D3328" s="20" t="e">
        <f>'Ctrl+V'!#REF!</f>
        <v>#REF!</v>
      </c>
      <c r="E3328" s="14" t="e">
        <f>'Ctrl+V'!#REF!</f>
        <v>#REF!</v>
      </c>
      <c r="F3328" s="14" t="e">
        <f t="shared" si="107"/>
        <v>#REF!</v>
      </c>
      <c r="G3328" s="14" t="e">
        <f>VLOOKUP(F3328,'Time Chart'!$A$1:$D$25,4,0)</f>
        <v>#REF!</v>
      </c>
      <c r="H3328" s="21" t="e">
        <f>'Ctrl+V'!#REF!</f>
        <v>#REF!</v>
      </c>
      <c r="K3328" s="14" t="str">
        <f t="shared" si="106"/>
        <v>Salida</v>
      </c>
    </row>
    <row r="3329" spans="1:11" x14ac:dyDescent="0.25">
      <c r="A3329" s="14">
        <v>3328</v>
      </c>
      <c r="B3329" s="14" t="e">
        <f>VLOOKUP('Ctrl+V'!#REF!,Data!$A$1:$B$200,2,0)</f>
        <v>#REF!</v>
      </c>
      <c r="C3329" s="19" t="e">
        <f>'Ctrl+V'!#REF!</f>
        <v>#REF!</v>
      </c>
      <c r="D3329" s="20" t="e">
        <f>'Ctrl+V'!#REF!</f>
        <v>#REF!</v>
      </c>
      <c r="E3329" s="14" t="e">
        <f>'Ctrl+V'!#REF!</f>
        <v>#REF!</v>
      </c>
      <c r="F3329" s="14" t="e">
        <f t="shared" si="107"/>
        <v>#REF!</v>
      </c>
      <c r="G3329" s="14" t="e">
        <f>VLOOKUP(F3329,'Time Chart'!$A$1:$D$25,4,0)</f>
        <v>#REF!</v>
      </c>
      <c r="H3329" s="21" t="e">
        <f>'Ctrl+V'!#REF!</f>
        <v>#REF!</v>
      </c>
      <c r="K3329" s="14" t="str">
        <f t="shared" si="106"/>
        <v>Salida</v>
      </c>
    </row>
    <row r="3330" spans="1:11" x14ac:dyDescent="0.25">
      <c r="A3330" s="14">
        <v>3329</v>
      </c>
      <c r="B3330" s="14" t="e">
        <f>VLOOKUP('Ctrl+V'!#REF!,Data!$A$1:$B$200,2,0)</f>
        <v>#REF!</v>
      </c>
      <c r="C3330" s="19" t="e">
        <f>'Ctrl+V'!#REF!</f>
        <v>#REF!</v>
      </c>
      <c r="D3330" s="20" t="e">
        <f>'Ctrl+V'!#REF!</f>
        <v>#REF!</v>
      </c>
      <c r="E3330" s="14" t="e">
        <f>'Ctrl+V'!#REF!</f>
        <v>#REF!</v>
      </c>
      <c r="F3330" s="14" t="e">
        <f t="shared" si="107"/>
        <v>#REF!</v>
      </c>
      <c r="G3330" s="14" t="e">
        <f>VLOOKUP(F3330,'Time Chart'!$A$1:$D$25,4,0)</f>
        <v>#REF!</v>
      </c>
      <c r="H3330" s="21" t="e">
        <f>'Ctrl+V'!#REF!</f>
        <v>#REF!</v>
      </c>
      <c r="K3330" s="14" t="str">
        <f t="shared" si="106"/>
        <v>Salida</v>
      </c>
    </row>
    <row r="3331" spans="1:11" x14ac:dyDescent="0.25">
      <c r="A3331" s="14">
        <v>3330</v>
      </c>
      <c r="B3331" s="14" t="e">
        <f>VLOOKUP('Ctrl+V'!#REF!,Data!$A$1:$B$200,2,0)</f>
        <v>#REF!</v>
      </c>
      <c r="C3331" s="19" t="e">
        <f>'Ctrl+V'!#REF!</f>
        <v>#REF!</v>
      </c>
      <c r="D3331" s="20" t="e">
        <f>'Ctrl+V'!#REF!</f>
        <v>#REF!</v>
      </c>
      <c r="E3331" s="14" t="e">
        <f>'Ctrl+V'!#REF!</f>
        <v>#REF!</v>
      </c>
      <c r="F3331" s="14" t="e">
        <f t="shared" si="107"/>
        <v>#REF!</v>
      </c>
      <c r="G3331" s="14" t="e">
        <f>VLOOKUP(F3331,'Time Chart'!$A$1:$D$25,4,0)</f>
        <v>#REF!</v>
      </c>
      <c r="H3331" s="21" t="e">
        <f>'Ctrl+V'!#REF!</f>
        <v>#REF!</v>
      </c>
      <c r="K3331" s="14" t="str">
        <f t="shared" ref="K3331:K3394" si="108">IF(J3331="Santa Lucia","Llegada","Salida")</f>
        <v>Salida</v>
      </c>
    </row>
    <row r="3332" spans="1:11" x14ac:dyDescent="0.25">
      <c r="A3332" s="14">
        <v>3331</v>
      </c>
      <c r="B3332" s="14" t="e">
        <f>VLOOKUP('Ctrl+V'!#REF!,Data!$A$1:$B$200,2,0)</f>
        <v>#REF!</v>
      </c>
      <c r="C3332" s="19" t="e">
        <f>'Ctrl+V'!#REF!</f>
        <v>#REF!</v>
      </c>
      <c r="D3332" s="20" t="e">
        <f>'Ctrl+V'!#REF!</f>
        <v>#REF!</v>
      </c>
      <c r="E3332" s="14" t="e">
        <f>'Ctrl+V'!#REF!</f>
        <v>#REF!</v>
      </c>
      <c r="F3332" s="14" t="e">
        <f t="shared" si="107"/>
        <v>#REF!</v>
      </c>
      <c r="G3332" s="14" t="e">
        <f>VLOOKUP(F3332,'Time Chart'!$A$1:$D$25,4,0)</f>
        <v>#REF!</v>
      </c>
      <c r="H3332" s="21" t="e">
        <f>'Ctrl+V'!#REF!</f>
        <v>#REF!</v>
      </c>
      <c r="K3332" s="14" t="str">
        <f t="shared" si="108"/>
        <v>Salida</v>
      </c>
    </row>
    <row r="3333" spans="1:11" x14ac:dyDescent="0.25">
      <c r="A3333" s="14">
        <v>3332</v>
      </c>
      <c r="B3333" s="14" t="e">
        <f>VLOOKUP('Ctrl+V'!#REF!,Data!$A$1:$B$200,2,0)</f>
        <v>#REF!</v>
      </c>
      <c r="C3333" s="19" t="e">
        <f>'Ctrl+V'!#REF!</f>
        <v>#REF!</v>
      </c>
      <c r="D3333" s="20" t="e">
        <f>'Ctrl+V'!#REF!</f>
        <v>#REF!</v>
      </c>
      <c r="E3333" s="14" t="e">
        <f>'Ctrl+V'!#REF!</f>
        <v>#REF!</v>
      </c>
      <c r="F3333" s="14" t="e">
        <f t="shared" si="107"/>
        <v>#REF!</v>
      </c>
      <c r="G3333" s="14" t="e">
        <f>VLOOKUP(F3333,'Time Chart'!$A$1:$D$25,4,0)</f>
        <v>#REF!</v>
      </c>
      <c r="H3333" s="21" t="e">
        <f>'Ctrl+V'!#REF!</f>
        <v>#REF!</v>
      </c>
      <c r="K3333" s="14" t="str">
        <f t="shared" si="108"/>
        <v>Salida</v>
      </c>
    </row>
    <row r="3334" spans="1:11" x14ac:dyDescent="0.25">
      <c r="A3334" s="14">
        <v>3333</v>
      </c>
      <c r="B3334" s="14" t="e">
        <f>VLOOKUP('Ctrl+V'!#REF!,Data!$A$1:$B$200,2,0)</f>
        <v>#REF!</v>
      </c>
      <c r="C3334" s="19" t="e">
        <f>'Ctrl+V'!#REF!</f>
        <v>#REF!</v>
      </c>
      <c r="D3334" s="20" t="e">
        <f>'Ctrl+V'!#REF!</f>
        <v>#REF!</v>
      </c>
      <c r="E3334" s="14" t="e">
        <f>'Ctrl+V'!#REF!</f>
        <v>#REF!</v>
      </c>
      <c r="F3334" s="14" t="e">
        <f t="shared" si="107"/>
        <v>#REF!</v>
      </c>
      <c r="G3334" s="14" t="e">
        <f>VLOOKUP(F3334,'Time Chart'!$A$1:$D$25,4,0)</f>
        <v>#REF!</v>
      </c>
      <c r="H3334" s="21" t="e">
        <f>'Ctrl+V'!#REF!</f>
        <v>#REF!</v>
      </c>
      <c r="K3334" s="14" t="str">
        <f t="shared" si="108"/>
        <v>Salida</v>
      </c>
    </row>
    <row r="3335" spans="1:11" x14ac:dyDescent="0.25">
      <c r="A3335" s="14">
        <v>3334</v>
      </c>
      <c r="B3335" s="14" t="e">
        <f>VLOOKUP('Ctrl+V'!#REF!,Data!$A$1:$B$200,2,0)</f>
        <v>#REF!</v>
      </c>
      <c r="C3335" s="19" t="e">
        <f>'Ctrl+V'!#REF!</f>
        <v>#REF!</v>
      </c>
      <c r="D3335" s="20" t="e">
        <f>'Ctrl+V'!#REF!</f>
        <v>#REF!</v>
      </c>
      <c r="E3335" s="14" t="e">
        <f>'Ctrl+V'!#REF!</f>
        <v>#REF!</v>
      </c>
      <c r="F3335" s="14" t="e">
        <f t="shared" si="107"/>
        <v>#REF!</v>
      </c>
      <c r="G3335" s="14" t="e">
        <f>VLOOKUP(F3335,'Time Chart'!$A$1:$D$25,4,0)</f>
        <v>#REF!</v>
      </c>
      <c r="H3335" s="21" t="e">
        <f>'Ctrl+V'!#REF!</f>
        <v>#REF!</v>
      </c>
      <c r="K3335" s="14" t="str">
        <f t="shared" si="108"/>
        <v>Salida</v>
      </c>
    </row>
    <row r="3336" spans="1:11" x14ac:dyDescent="0.25">
      <c r="A3336" s="14">
        <v>3335</v>
      </c>
      <c r="B3336" s="14" t="e">
        <f>VLOOKUP('Ctrl+V'!#REF!,Data!$A$1:$B$200,2,0)</f>
        <v>#REF!</v>
      </c>
      <c r="C3336" s="19" t="e">
        <f>'Ctrl+V'!#REF!</f>
        <v>#REF!</v>
      </c>
      <c r="D3336" s="20" t="e">
        <f>'Ctrl+V'!#REF!</f>
        <v>#REF!</v>
      </c>
      <c r="E3336" s="14" t="e">
        <f>'Ctrl+V'!#REF!</f>
        <v>#REF!</v>
      </c>
      <c r="F3336" s="14" t="e">
        <f t="shared" si="107"/>
        <v>#REF!</v>
      </c>
      <c r="G3336" s="14" t="e">
        <f>VLOOKUP(F3336,'Time Chart'!$A$1:$D$25,4,0)</f>
        <v>#REF!</v>
      </c>
      <c r="H3336" s="21" t="e">
        <f>'Ctrl+V'!#REF!</f>
        <v>#REF!</v>
      </c>
      <c r="K3336" s="14" t="str">
        <f t="shared" si="108"/>
        <v>Salida</v>
      </c>
    </row>
    <row r="3337" spans="1:11" x14ac:dyDescent="0.25">
      <c r="A3337" s="14">
        <v>3336</v>
      </c>
      <c r="B3337" s="14" t="e">
        <f>VLOOKUP('Ctrl+V'!#REF!,Data!$A$1:$B$200,2,0)</f>
        <v>#REF!</v>
      </c>
      <c r="C3337" s="19" t="e">
        <f>'Ctrl+V'!#REF!</f>
        <v>#REF!</v>
      </c>
      <c r="D3337" s="20" t="e">
        <f>'Ctrl+V'!#REF!</f>
        <v>#REF!</v>
      </c>
      <c r="E3337" s="14" t="e">
        <f>'Ctrl+V'!#REF!</f>
        <v>#REF!</v>
      </c>
      <c r="F3337" s="14" t="e">
        <f t="shared" si="107"/>
        <v>#REF!</v>
      </c>
      <c r="G3337" s="14" t="e">
        <f>VLOOKUP(F3337,'Time Chart'!$A$1:$D$25,4,0)</f>
        <v>#REF!</v>
      </c>
      <c r="H3337" s="21" t="e">
        <f>'Ctrl+V'!#REF!</f>
        <v>#REF!</v>
      </c>
      <c r="K3337" s="14" t="str">
        <f t="shared" si="108"/>
        <v>Salida</v>
      </c>
    </row>
    <row r="3338" spans="1:11" x14ac:dyDescent="0.25">
      <c r="A3338" s="14">
        <v>3337</v>
      </c>
      <c r="B3338" s="14" t="e">
        <f>VLOOKUP('Ctrl+V'!#REF!,Data!$A$1:$B$200,2,0)</f>
        <v>#REF!</v>
      </c>
      <c r="C3338" s="19" t="e">
        <f>'Ctrl+V'!#REF!</f>
        <v>#REF!</v>
      </c>
      <c r="D3338" s="20" t="e">
        <f>'Ctrl+V'!#REF!</f>
        <v>#REF!</v>
      </c>
      <c r="E3338" s="14" t="e">
        <f>'Ctrl+V'!#REF!</f>
        <v>#REF!</v>
      </c>
      <c r="F3338" s="14" t="e">
        <f t="shared" si="107"/>
        <v>#REF!</v>
      </c>
      <c r="G3338" s="14" t="e">
        <f>VLOOKUP(F3338,'Time Chart'!$A$1:$D$25,4,0)</f>
        <v>#REF!</v>
      </c>
      <c r="H3338" s="21" t="e">
        <f>'Ctrl+V'!#REF!</f>
        <v>#REF!</v>
      </c>
      <c r="K3338" s="14" t="str">
        <f t="shared" si="108"/>
        <v>Salida</v>
      </c>
    </row>
    <row r="3339" spans="1:11" x14ac:dyDescent="0.25">
      <c r="A3339" s="14">
        <v>3338</v>
      </c>
      <c r="B3339" s="14" t="e">
        <f>VLOOKUP('Ctrl+V'!#REF!,Data!$A$1:$B$200,2,0)</f>
        <v>#REF!</v>
      </c>
      <c r="C3339" s="19" t="e">
        <f>'Ctrl+V'!#REF!</f>
        <v>#REF!</v>
      </c>
      <c r="D3339" s="20" t="e">
        <f>'Ctrl+V'!#REF!</f>
        <v>#REF!</v>
      </c>
      <c r="E3339" s="14" t="e">
        <f>'Ctrl+V'!#REF!</f>
        <v>#REF!</v>
      </c>
      <c r="F3339" s="14" t="e">
        <f t="shared" si="107"/>
        <v>#REF!</v>
      </c>
      <c r="G3339" s="14" t="e">
        <f>VLOOKUP(F3339,'Time Chart'!$A$1:$D$25,4,0)</f>
        <v>#REF!</v>
      </c>
      <c r="H3339" s="21" t="e">
        <f>'Ctrl+V'!#REF!</f>
        <v>#REF!</v>
      </c>
      <c r="K3339" s="14" t="str">
        <f t="shared" si="108"/>
        <v>Salida</v>
      </c>
    </row>
    <row r="3340" spans="1:11" x14ac:dyDescent="0.25">
      <c r="A3340" s="14">
        <v>3339</v>
      </c>
      <c r="B3340" s="14" t="e">
        <f>VLOOKUP('Ctrl+V'!#REF!,Data!$A$1:$B$200,2,0)</f>
        <v>#REF!</v>
      </c>
      <c r="C3340" s="19" t="e">
        <f>'Ctrl+V'!#REF!</f>
        <v>#REF!</v>
      </c>
      <c r="D3340" s="20" t="e">
        <f>'Ctrl+V'!#REF!</f>
        <v>#REF!</v>
      </c>
      <c r="E3340" s="14" t="e">
        <f>'Ctrl+V'!#REF!</f>
        <v>#REF!</v>
      </c>
      <c r="F3340" s="14" t="e">
        <f t="shared" si="107"/>
        <v>#REF!</v>
      </c>
      <c r="G3340" s="14" t="e">
        <f>VLOOKUP(F3340,'Time Chart'!$A$1:$D$25,4,0)</f>
        <v>#REF!</v>
      </c>
      <c r="H3340" s="21" t="e">
        <f>'Ctrl+V'!#REF!</f>
        <v>#REF!</v>
      </c>
      <c r="K3340" s="14" t="str">
        <f t="shared" si="108"/>
        <v>Salida</v>
      </c>
    </row>
    <row r="3341" spans="1:11" x14ac:dyDescent="0.25">
      <c r="A3341" s="14">
        <v>3340</v>
      </c>
      <c r="B3341" s="14" t="e">
        <f>VLOOKUP('Ctrl+V'!#REF!,Data!$A$1:$B$200,2,0)</f>
        <v>#REF!</v>
      </c>
      <c r="C3341" s="19" t="e">
        <f>'Ctrl+V'!#REF!</f>
        <v>#REF!</v>
      </c>
      <c r="D3341" s="20" t="e">
        <f>'Ctrl+V'!#REF!</f>
        <v>#REF!</v>
      </c>
      <c r="E3341" s="14" t="e">
        <f>'Ctrl+V'!#REF!</f>
        <v>#REF!</v>
      </c>
      <c r="F3341" s="14" t="e">
        <f t="shared" si="107"/>
        <v>#REF!</v>
      </c>
      <c r="G3341" s="14" t="e">
        <f>VLOOKUP(F3341,'Time Chart'!$A$1:$D$25,4,0)</f>
        <v>#REF!</v>
      </c>
      <c r="H3341" s="21" t="e">
        <f>'Ctrl+V'!#REF!</f>
        <v>#REF!</v>
      </c>
      <c r="K3341" s="14" t="str">
        <f t="shared" si="108"/>
        <v>Salida</v>
      </c>
    </row>
    <row r="3342" spans="1:11" x14ac:dyDescent="0.25">
      <c r="A3342" s="14">
        <v>3341</v>
      </c>
      <c r="B3342" s="14" t="e">
        <f>VLOOKUP('Ctrl+V'!#REF!,Data!$A$1:$B$200,2,0)</f>
        <v>#REF!</v>
      </c>
      <c r="C3342" s="19" t="e">
        <f>'Ctrl+V'!#REF!</f>
        <v>#REF!</v>
      </c>
      <c r="D3342" s="20" t="e">
        <f>'Ctrl+V'!#REF!</f>
        <v>#REF!</v>
      </c>
      <c r="E3342" s="14" t="e">
        <f>'Ctrl+V'!#REF!</f>
        <v>#REF!</v>
      </c>
      <c r="F3342" s="14" t="e">
        <f t="shared" si="107"/>
        <v>#REF!</v>
      </c>
      <c r="G3342" s="14" t="e">
        <f>VLOOKUP(F3342,'Time Chart'!$A$1:$D$25,4,0)</f>
        <v>#REF!</v>
      </c>
      <c r="H3342" s="21" t="e">
        <f>'Ctrl+V'!#REF!</f>
        <v>#REF!</v>
      </c>
      <c r="K3342" s="14" t="str">
        <f t="shared" si="108"/>
        <v>Salida</v>
      </c>
    </row>
    <row r="3343" spans="1:11" x14ac:dyDescent="0.25">
      <c r="A3343" s="14">
        <v>3342</v>
      </c>
      <c r="B3343" s="14" t="e">
        <f>VLOOKUP('Ctrl+V'!#REF!,Data!$A$1:$B$200,2,0)</f>
        <v>#REF!</v>
      </c>
      <c r="C3343" s="19" t="e">
        <f>'Ctrl+V'!#REF!</f>
        <v>#REF!</v>
      </c>
      <c r="D3343" s="20" t="e">
        <f>'Ctrl+V'!#REF!</f>
        <v>#REF!</v>
      </c>
      <c r="E3343" s="14" t="e">
        <f>'Ctrl+V'!#REF!</f>
        <v>#REF!</v>
      </c>
      <c r="F3343" s="14" t="e">
        <f t="shared" si="107"/>
        <v>#REF!</v>
      </c>
      <c r="G3343" s="14" t="e">
        <f>VLOOKUP(F3343,'Time Chart'!$A$1:$D$25,4,0)</f>
        <v>#REF!</v>
      </c>
      <c r="H3343" s="21" t="e">
        <f>'Ctrl+V'!#REF!</f>
        <v>#REF!</v>
      </c>
      <c r="K3343" s="14" t="str">
        <f t="shared" si="108"/>
        <v>Salida</v>
      </c>
    </row>
    <row r="3344" spans="1:11" x14ac:dyDescent="0.25">
      <c r="A3344" s="14">
        <v>3343</v>
      </c>
      <c r="B3344" s="14" t="e">
        <f>VLOOKUP('Ctrl+V'!#REF!,Data!$A$1:$B$200,2,0)</f>
        <v>#REF!</v>
      </c>
      <c r="C3344" s="19" t="e">
        <f>'Ctrl+V'!#REF!</f>
        <v>#REF!</v>
      </c>
      <c r="D3344" s="20" t="e">
        <f>'Ctrl+V'!#REF!</f>
        <v>#REF!</v>
      </c>
      <c r="E3344" s="14" t="e">
        <f>'Ctrl+V'!#REF!</f>
        <v>#REF!</v>
      </c>
      <c r="F3344" s="14" t="e">
        <f t="shared" si="107"/>
        <v>#REF!</v>
      </c>
      <c r="G3344" s="14" t="e">
        <f>VLOOKUP(F3344,'Time Chart'!$A$1:$D$25,4,0)</f>
        <v>#REF!</v>
      </c>
      <c r="H3344" s="21" t="e">
        <f>'Ctrl+V'!#REF!</f>
        <v>#REF!</v>
      </c>
      <c r="K3344" s="14" t="str">
        <f t="shared" si="108"/>
        <v>Salida</v>
      </c>
    </row>
    <row r="3345" spans="1:11" x14ac:dyDescent="0.25">
      <c r="A3345" s="14">
        <v>3344</v>
      </c>
      <c r="B3345" s="14" t="e">
        <f>VLOOKUP('Ctrl+V'!#REF!,Data!$A$1:$B$200,2,0)</f>
        <v>#REF!</v>
      </c>
      <c r="C3345" s="19" t="e">
        <f>'Ctrl+V'!#REF!</f>
        <v>#REF!</v>
      </c>
      <c r="D3345" s="20" t="e">
        <f>'Ctrl+V'!#REF!</f>
        <v>#REF!</v>
      </c>
      <c r="E3345" s="14" t="e">
        <f>'Ctrl+V'!#REF!</f>
        <v>#REF!</v>
      </c>
      <c r="F3345" s="14" t="e">
        <f t="shared" si="107"/>
        <v>#REF!</v>
      </c>
      <c r="G3345" s="14" t="e">
        <f>VLOOKUP(F3345,'Time Chart'!$A$1:$D$25,4,0)</f>
        <v>#REF!</v>
      </c>
      <c r="H3345" s="21" t="e">
        <f>'Ctrl+V'!#REF!</f>
        <v>#REF!</v>
      </c>
      <c r="K3345" s="14" t="str">
        <f t="shared" si="108"/>
        <v>Salida</v>
      </c>
    </row>
    <row r="3346" spans="1:11" x14ac:dyDescent="0.25">
      <c r="A3346" s="14">
        <v>3345</v>
      </c>
      <c r="B3346" s="14" t="e">
        <f>VLOOKUP('Ctrl+V'!#REF!,Data!$A$1:$B$200,2,0)</f>
        <v>#REF!</v>
      </c>
      <c r="C3346" s="19" t="e">
        <f>'Ctrl+V'!#REF!</f>
        <v>#REF!</v>
      </c>
      <c r="D3346" s="20" t="e">
        <f>'Ctrl+V'!#REF!</f>
        <v>#REF!</v>
      </c>
      <c r="E3346" s="14" t="e">
        <f>'Ctrl+V'!#REF!</f>
        <v>#REF!</v>
      </c>
      <c r="F3346" s="14" t="e">
        <f t="shared" si="107"/>
        <v>#REF!</v>
      </c>
      <c r="G3346" s="14" t="e">
        <f>VLOOKUP(F3346,'Time Chart'!$A$1:$D$25,4,0)</f>
        <v>#REF!</v>
      </c>
      <c r="H3346" s="21" t="e">
        <f>'Ctrl+V'!#REF!</f>
        <v>#REF!</v>
      </c>
      <c r="K3346" s="14" t="str">
        <f t="shared" si="108"/>
        <v>Salida</v>
      </c>
    </row>
    <row r="3347" spans="1:11" x14ac:dyDescent="0.25">
      <c r="A3347" s="14">
        <v>3346</v>
      </c>
      <c r="B3347" s="14" t="e">
        <f>VLOOKUP('Ctrl+V'!#REF!,Data!$A$1:$B$200,2,0)</f>
        <v>#REF!</v>
      </c>
      <c r="C3347" s="19" t="e">
        <f>'Ctrl+V'!#REF!</f>
        <v>#REF!</v>
      </c>
      <c r="D3347" s="20" t="e">
        <f>'Ctrl+V'!#REF!</f>
        <v>#REF!</v>
      </c>
      <c r="E3347" s="14" t="e">
        <f>'Ctrl+V'!#REF!</f>
        <v>#REF!</v>
      </c>
      <c r="F3347" s="14" t="e">
        <f t="shared" si="107"/>
        <v>#REF!</v>
      </c>
      <c r="G3347" s="14" t="e">
        <f>VLOOKUP(F3347,'Time Chart'!$A$1:$D$25,4,0)</f>
        <v>#REF!</v>
      </c>
      <c r="H3347" s="21" t="e">
        <f>'Ctrl+V'!#REF!</f>
        <v>#REF!</v>
      </c>
      <c r="K3347" s="14" t="str">
        <f t="shared" si="108"/>
        <v>Salida</v>
      </c>
    </row>
    <row r="3348" spans="1:11" x14ac:dyDescent="0.25">
      <c r="A3348" s="14">
        <v>3347</v>
      </c>
      <c r="B3348" s="14" t="e">
        <f>VLOOKUP('Ctrl+V'!#REF!,Data!$A$1:$B$200,2,0)</f>
        <v>#REF!</v>
      </c>
      <c r="C3348" s="19" t="e">
        <f>'Ctrl+V'!#REF!</f>
        <v>#REF!</v>
      </c>
      <c r="D3348" s="20" t="e">
        <f>'Ctrl+V'!#REF!</f>
        <v>#REF!</v>
      </c>
      <c r="E3348" s="14" t="e">
        <f>'Ctrl+V'!#REF!</f>
        <v>#REF!</v>
      </c>
      <c r="F3348" s="14" t="e">
        <f t="shared" si="107"/>
        <v>#REF!</v>
      </c>
      <c r="G3348" s="14" t="e">
        <f>VLOOKUP(F3348,'Time Chart'!$A$1:$D$25,4,0)</f>
        <v>#REF!</v>
      </c>
      <c r="H3348" s="21" t="e">
        <f>'Ctrl+V'!#REF!</f>
        <v>#REF!</v>
      </c>
      <c r="K3348" s="14" t="str">
        <f t="shared" si="108"/>
        <v>Salida</v>
      </c>
    </row>
    <row r="3349" spans="1:11" x14ac:dyDescent="0.25">
      <c r="A3349" s="14">
        <v>3348</v>
      </c>
      <c r="B3349" s="14" t="e">
        <f>VLOOKUP('Ctrl+V'!#REF!,Data!$A$1:$B$200,2,0)</f>
        <v>#REF!</v>
      </c>
      <c r="C3349" s="19" t="e">
        <f>'Ctrl+V'!#REF!</f>
        <v>#REF!</v>
      </c>
      <c r="D3349" s="20" t="e">
        <f>'Ctrl+V'!#REF!</f>
        <v>#REF!</v>
      </c>
      <c r="E3349" s="14" t="e">
        <f>'Ctrl+V'!#REF!</f>
        <v>#REF!</v>
      </c>
      <c r="F3349" s="14" t="e">
        <f t="shared" si="107"/>
        <v>#REF!</v>
      </c>
      <c r="G3349" s="14" t="e">
        <f>VLOOKUP(F3349,'Time Chart'!$A$1:$D$25,4,0)</f>
        <v>#REF!</v>
      </c>
      <c r="H3349" s="21" t="e">
        <f>'Ctrl+V'!#REF!</f>
        <v>#REF!</v>
      </c>
      <c r="K3349" s="14" t="str">
        <f t="shared" si="108"/>
        <v>Salida</v>
      </c>
    </row>
    <row r="3350" spans="1:11" x14ac:dyDescent="0.25">
      <c r="A3350" s="14">
        <v>3349</v>
      </c>
      <c r="B3350" s="14" t="e">
        <f>VLOOKUP('Ctrl+V'!#REF!,Data!$A$1:$B$200,2,0)</f>
        <v>#REF!</v>
      </c>
      <c r="C3350" s="19" t="e">
        <f>'Ctrl+V'!#REF!</f>
        <v>#REF!</v>
      </c>
      <c r="D3350" s="20" t="e">
        <f>'Ctrl+V'!#REF!</f>
        <v>#REF!</v>
      </c>
      <c r="E3350" s="14" t="e">
        <f>'Ctrl+V'!#REF!</f>
        <v>#REF!</v>
      </c>
      <c r="F3350" s="14" t="e">
        <f t="shared" si="107"/>
        <v>#REF!</v>
      </c>
      <c r="G3350" s="14" t="e">
        <f>VLOOKUP(F3350,'Time Chart'!$A$1:$D$25,4,0)</f>
        <v>#REF!</v>
      </c>
      <c r="H3350" s="21" t="e">
        <f>'Ctrl+V'!#REF!</f>
        <v>#REF!</v>
      </c>
      <c r="K3350" s="14" t="str">
        <f t="shared" si="108"/>
        <v>Salida</v>
      </c>
    </row>
    <row r="3351" spans="1:11" x14ac:dyDescent="0.25">
      <c r="A3351" s="14">
        <v>3350</v>
      </c>
      <c r="B3351" s="14" t="e">
        <f>VLOOKUP('Ctrl+V'!#REF!,Data!$A$1:$B$200,2,0)</f>
        <v>#REF!</v>
      </c>
      <c r="C3351" s="19" t="e">
        <f>'Ctrl+V'!#REF!</f>
        <v>#REF!</v>
      </c>
      <c r="D3351" s="20" t="e">
        <f>'Ctrl+V'!#REF!</f>
        <v>#REF!</v>
      </c>
      <c r="E3351" s="14" t="e">
        <f>'Ctrl+V'!#REF!</f>
        <v>#REF!</v>
      </c>
      <c r="F3351" s="14" t="e">
        <f t="shared" si="107"/>
        <v>#REF!</v>
      </c>
      <c r="G3351" s="14" t="e">
        <f>VLOOKUP(F3351,'Time Chart'!$A$1:$D$25,4,0)</f>
        <v>#REF!</v>
      </c>
      <c r="H3351" s="21" t="e">
        <f>'Ctrl+V'!#REF!</f>
        <v>#REF!</v>
      </c>
      <c r="K3351" s="14" t="str">
        <f t="shared" si="108"/>
        <v>Salida</v>
      </c>
    </row>
    <row r="3352" spans="1:11" x14ac:dyDescent="0.25">
      <c r="A3352" s="14">
        <v>3351</v>
      </c>
      <c r="B3352" s="14" t="e">
        <f>VLOOKUP('Ctrl+V'!#REF!,Data!$A$1:$B$200,2,0)</f>
        <v>#REF!</v>
      </c>
      <c r="C3352" s="19" t="e">
        <f>'Ctrl+V'!#REF!</f>
        <v>#REF!</v>
      </c>
      <c r="D3352" s="20" t="e">
        <f>'Ctrl+V'!#REF!</f>
        <v>#REF!</v>
      </c>
      <c r="E3352" s="14" t="e">
        <f>'Ctrl+V'!#REF!</f>
        <v>#REF!</v>
      </c>
      <c r="F3352" s="14" t="e">
        <f t="shared" si="107"/>
        <v>#REF!</v>
      </c>
      <c r="G3352" s="14" t="e">
        <f>VLOOKUP(F3352,'Time Chart'!$A$1:$D$25,4,0)</f>
        <v>#REF!</v>
      </c>
      <c r="H3352" s="21" t="e">
        <f>'Ctrl+V'!#REF!</f>
        <v>#REF!</v>
      </c>
      <c r="K3352" s="14" t="str">
        <f t="shared" si="108"/>
        <v>Salida</v>
      </c>
    </row>
    <row r="3353" spans="1:11" x14ac:dyDescent="0.25">
      <c r="A3353" s="14">
        <v>3352</v>
      </c>
      <c r="B3353" s="14" t="e">
        <f>VLOOKUP('Ctrl+V'!#REF!,Data!$A$1:$B$200,2,0)</f>
        <v>#REF!</v>
      </c>
      <c r="C3353" s="19" t="e">
        <f>'Ctrl+V'!#REF!</f>
        <v>#REF!</v>
      </c>
      <c r="D3353" s="20" t="e">
        <f>'Ctrl+V'!#REF!</f>
        <v>#REF!</v>
      </c>
      <c r="E3353" s="14" t="e">
        <f>'Ctrl+V'!#REF!</f>
        <v>#REF!</v>
      </c>
      <c r="F3353" s="14" t="e">
        <f t="shared" si="107"/>
        <v>#REF!</v>
      </c>
      <c r="G3353" s="14" t="e">
        <f>VLOOKUP(F3353,'Time Chart'!$A$1:$D$25,4,0)</f>
        <v>#REF!</v>
      </c>
      <c r="H3353" s="21" t="e">
        <f>'Ctrl+V'!#REF!</f>
        <v>#REF!</v>
      </c>
      <c r="K3353" s="14" t="str">
        <f t="shared" si="108"/>
        <v>Salida</v>
      </c>
    </row>
    <row r="3354" spans="1:11" x14ac:dyDescent="0.25">
      <c r="A3354" s="14">
        <v>3353</v>
      </c>
      <c r="B3354" s="14" t="e">
        <f>VLOOKUP('Ctrl+V'!#REF!,Data!$A$1:$B$200,2,0)</f>
        <v>#REF!</v>
      </c>
      <c r="C3354" s="19" t="e">
        <f>'Ctrl+V'!#REF!</f>
        <v>#REF!</v>
      </c>
      <c r="D3354" s="20" t="e">
        <f>'Ctrl+V'!#REF!</f>
        <v>#REF!</v>
      </c>
      <c r="E3354" s="14" t="e">
        <f>'Ctrl+V'!#REF!</f>
        <v>#REF!</v>
      </c>
      <c r="F3354" s="14" t="e">
        <f t="shared" si="107"/>
        <v>#REF!</v>
      </c>
      <c r="G3354" s="14" t="e">
        <f>VLOOKUP(F3354,'Time Chart'!$A$1:$D$25,4,0)</f>
        <v>#REF!</v>
      </c>
      <c r="H3354" s="21" t="e">
        <f>'Ctrl+V'!#REF!</f>
        <v>#REF!</v>
      </c>
      <c r="K3354" s="14" t="str">
        <f t="shared" si="108"/>
        <v>Salida</v>
      </c>
    </row>
    <row r="3355" spans="1:11" x14ac:dyDescent="0.25">
      <c r="A3355" s="14">
        <v>3354</v>
      </c>
      <c r="B3355" s="14" t="e">
        <f>VLOOKUP('Ctrl+V'!#REF!,Data!$A$1:$B$200,2,0)</f>
        <v>#REF!</v>
      </c>
      <c r="C3355" s="19" t="e">
        <f>'Ctrl+V'!#REF!</f>
        <v>#REF!</v>
      </c>
      <c r="D3355" s="20" t="e">
        <f>'Ctrl+V'!#REF!</f>
        <v>#REF!</v>
      </c>
      <c r="E3355" s="14" t="e">
        <f>'Ctrl+V'!#REF!</f>
        <v>#REF!</v>
      </c>
      <c r="F3355" s="14" t="e">
        <f t="shared" si="107"/>
        <v>#REF!</v>
      </c>
      <c r="G3355" s="14" t="e">
        <f>VLOOKUP(F3355,'Time Chart'!$A$1:$D$25,4,0)</f>
        <v>#REF!</v>
      </c>
      <c r="H3355" s="21" t="e">
        <f>'Ctrl+V'!#REF!</f>
        <v>#REF!</v>
      </c>
      <c r="K3355" s="14" t="str">
        <f t="shared" si="108"/>
        <v>Salida</v>
      </c>
    </row>
    <row r="3356" spans="1:11" x14ac:dyDescent="0.25">
      <c r="A3356" s="14">
        <v>3355</v>
      </c>
      <c r="B3356" s="14" t="e">
        <f>VLOOKUP('Ctrl+V'!#REF!,Data!$A$1:$B$200,2,0)</f>
        <v>#REF!</v>
      </c>
      <c r="C3356" s="19" t="e">
        <f>'Ctrl+V'!#REF!</f>
        <v>#REF!</v>
      </c>
      <c r="D3356" s="20" t="e">
        <f>'Ctrl+V'!#REF!</f>
        <v>#REF!</v>
      </c>
      <c r="E3356" s="14" t="e">
        <f>'Ctrl+V'!#REF!</f>
        <v>#REF!</v>
      </c>
      <c r="F3356" s="14" t="e">
        <f t="shared" si="107"/>
        <v>#REF!</v>
      </c>
      <c r="G3356" s="14" t="e">
        <f>VLOOKUP(F3356,'Time Chart'!$A$1:$D$25,4,0)</f>
        <v>#REF!</v>
      </c>
      <c r="H3356" s="21" t="e">
        <f>'Ctrl+V'!#REF!</f>
        <v>#REF!</v>
      </c>
      <c r="K3356" s="14" t="str">
        <f t="shared" si="108"/>
        <v>Salida</v>
      </c>
    </row>
    <row r="3357" spans="1:11" x14ac:dyDescent="0.25">
      <c r="A3357" s="14">
        <v>3356</v>
      </c>
      <c r="B3357" s="14" t="e">
        <f>VLOOKUP('Ctrl+V'!#REF!,Data!$A$1:$B$200,2,0)</f>
        <v>#REF!</v>
      </c>
      <c r="C3357" s="19" t="e">
        <f>'Ctrl+V'!#REF!</f>
        <v>#REF!</v>
      </c>
      <c r="D3357" s="20" t="e">
        <f>'Ctrl+V'!#REF!</f>
        <v>#REF!</v>
      </c>
      <c r="E3357" s="14" t="e">
        <f>'Ctrl+V'!#REF!</f>
        <v>#REF!</v>
      </c>
      <c r="F3357" s="14" t="e">
        <f t="shared" si="107"/>
        <v>#REF!</v>
      </c>
      <c r="G3357" s="14" t="e">
        <f>VLOOKUP(F3357,'Time Chart'!$A$1:$D$25,4,0)</f>
        <v>#REF!</v>
      </c>
      <c r="H3357" s="21" t="e">
        <f>'Ctrl+V'!#REF!</f>
        <v>#REF!</v>
      </c>
      <c r="K3357" s="14" t="str">
        <f t="shared" si="108"/>
        <v>Salida</v>
      </c>
    </row>
    <row r="3358" spans="1:11" x14ac:dyDescent="0.25">
      <c r="A3358" s="14">
        <v>3357</v>
      </c>
      <c r="B3358" s="14" t="e">
        <f>VLOOKUP('Ctrl+V'!#REF!,Data!$A$1:$B$200,2,0)</f>
        <v>#REF!</v>
      </c>
      <c r="C3358" s="19" t="e">
        <f>'Ctrl+V'!#REF!</f>
        <v>#REF!</v>
      </c>
      <c r="D3358" s="20" t="e">
        <f>'Ctrl+V'!#REF!</f>
        <v>#REF!</v>
      </c>
      <c r="E3358" s="14" t="e">
        <f>'Ctrl+V'!#REF!</f>
        <v>#REF!</v>
      </c>
      <c r="F3358" s="14" t="e">
        <f t="shared" si="107"/>
        <v>#REF!</v>
      </c>
      <c r="G3358" s="14" t="e">
        <f>VLOOKUP(F3358,'Time Chart'!$A$1:$D$25,4,0)</f>
        <v>#REF!</v>
      </c>
      <c r="H3358" s="21" t="e">
        <f>'Ctrl+V'!#REF!</f>
        <v>#REF!</v>
      </c>
      <c r="K3358" s="14" t="str">
        <f t="shared" si="108"/>
        <v>Salida</v>
      </c>
    </row>
    <row r="3359" spans="1:11" x14ac:dyDescent="0.25">
      <c r="A3359" s="14">
        <v>3358</v>
      </c>
      <c r="B3359" s="14" t="e">
        <f>VLOOKUP('Ctrl+V'!#REF!,Data!$A$1:$B$200,2,0)</f>
        <v>#REF!</v>
      </c>
      <c r="C3359" s="19" t="e">
        <f>'Ctrl+V'!#REF!</f>
        <v>#REF!</v>
      </c>
      <c r="D3359" s="20" t="e">
        <f>'Ctrl+V'!#REF!</f>
        <v>#REF!</v>
      </c>
      <c r="E3359" s="14" t="e">
        <f>'Ctrl+V'!#REF!</f>
        <v>#REF!</v>
      </c>
      <c r="F3359" s="14" t="e">
        <f t="shared" si="107"/>
        <v>#REF!</v>
      </c>
      <c r="G3359" s="14" t="e">
        <f>VLOOKUP(F3359,'Time Chart'!$A$1:$D$25,4,0)</f>
        <v>#REF!</v>
      </c>
      <c r="H3359" s="21" t="e">
        <f>'Ctrl+V'!#REF!</f>
        <v>#REF!</v>
      </c>
      <c r="K3359" s="14" t="str">
        <f t="shared" si="108"/>
        <v>Salida</v>
      </c>
    </row>
    <row r="3360" spans="1:11" x14ac:dyDescent="0.25">
      <c r="A3360" s="14">
        <v>3359</v>
      </c>
      <c r="B3360" s="14" t="e">
        <f>VLOOKUP('Ctrl+V'!#REF!,Data!$A$1:$B$200,2,0)</f>
        <v>#REF!</v>
      </c>
      <c r="C3360" s="19" t="e">
        <f>'Ctrl+V'!#REF!</f>
        <v>#REF!</v>
      </c>
      <c r="D3360" s="20" t="e">
        <f>'Ctrl+V'!#REF!</f>
        <v>#REF!</v>
      </c>
      <c r="E3360" s="14" t="e">
        <f>'Ctrl+V'!#REF!</f>
        <v>#REF!</v>
      </c>
      <c r="F3360" s="14" t="e">
        <f t="shared" si="107"/>
        <v>#REF!</v>
      </c>
      <c r="G3360" s="14" t="e">
        <f>VLOOKUP(F3360,'Time Chart'!$A$1:$D$25,4,0)</f>
        <v>#REF!</v>
      </c>
      <c r="H3360" s="21" t="e">
        <f>'Ctrl+V'!#REF!</f>
        <v>#REF!</v>
      </c>
      <c r="K3360" s="14" t="str">
        <f t="shared" si="108"/>
        <v>Salida</v>
      </c>
    </row>
    <row r="3361" spans="1:11" x14ac:dyDescent="0.25">
      <c r="A3361" s="14">
        <v>3360</v>
      </c>
      <c r="B3361" s="14" t="e">
        <f>VLOOKUP('Ctrl+V'!#REF!,Data!$A$1:$B$200,2,0)</f>
        <v>#REF!</v>
      </c>
      <c r="C3361" s="19" t="e">
        <f>'Ctrl+V'!#REF!</f>
        <v>#REF!</v>
      </c>
      <c r="D3361" s="20" t="e">
        <f>'Ctrl+V'!#REF!</f>
        <v>#REF!</v>
      </c>
      <c r="E3361" s="14" t="e">
        <f>'Ctrl+V'!#REF!</f>
        <v>#REF!</v>
      </c>
      <c r="F3361" s="14" t="e">
        <f t="shared" si="107"/>
        <v>#REF!</v>
      </c>
      <c r="G3361" s="14" t="e">
        <f>VLOOKUP(F3361,'Time Chart'!$A$1:$D$25,4,0)</f>
        <v>#REF!</v>
      </c>
      <c r="H3361" s="21" t="e">
        <f>'Ctrl+V'!#REF!</f>
        <v>#REF!</v>
      </c>
      <c r="K3361" s="14" t="str">
        <f t="shared" si="108"/>
        <v>Salida</v>
      </c>
    </row>
    <row r="3362" spans="1:11" x14ac:dyDescent="0.25">
      <c r="A3362" s="14">
        <v>3361</v>
      </c>
      <c r="B3362" s="14" t="e">
        <f>VLOOKUP('Ctrl+V'!#REF!,Data!$A$1:$B$200,2,0)</f>
        <v>#REF!</v>
      </c>
      <c r="C3362" s="19" t="e">
        <f>'Ctrl+V'!#REF!</f>
        <v>#REF!</v>
      </c>
      <c r="D3362" s="20" t="e">
        <f>'Ctrl+V'!#REF!</f>
        <v>#REF!</v>
      </c>
      <c r="E3362" s="14" t="e">
        <f>'Ctrl+V'!#REF!</f>
        <v>#REF!</v>
      </c>
      <c r="F3362" s="14" t="e">
        <f t="shared" si="107"/>
        <v>#REF!</v>
      </c>
      <c r="G3362" s="14" t="e">
        <f>VLOOKUP(F3362,'Time Chart'!$A$1:$D$25,4,0)</f>
        <v>#REF!</v>
      </c>
      <c r="H3362" s="21" t="e">
        <f>'Ctrl+V'!#REF!</f>
        <v>#REF!</v>
      </c>
      <c r="K3362" s="14" t="str">
        <f t="shared" si="108"/>
        <v>Salida</v>
      </c>
    </row>
    <row r="3363" spans="1:11" x14ac:dyDescent="0.25">
      <c r="A3363" s="14">
        <v>3362</v>
      </c>
      <c r="B3363" s="14" t="e">
        <f>VLOOKUP('Ctrl+V'!#REF!,Data!$A$1:$B$200,2,0)</f>
        <v>#REF!</v>
      </c>
      <c r="C3363" s="19" t="e">
        <f>'Ctrl+V'!#REF!</f>
        <v>#REF!</v>
      </c>
      <c r="D3363" s="20" t="e">
        <f>'Ctrl+V'!#REF!</f>
        <v>#REF!</v>
      </c>
      <c r="E3363" s="14" t="e">
        <f>'Ctrl+V'!#REF!</f>
        <v>#REF!</v>
      </c>
      <c r="F3363" s="14" t="e">
        <f t="shared" si="107"/>
        <v>#REF!</v>
      </c>
      <c r="G3363" s="14" t="e">
        <f>VLOOKUP(F3363,'Time Chart'!$A$1:$D$25,4,0)</f>
        <v>#REF!</v>
      </c>
      <c r="H3363" s="21" t="e">
        <f>'Ctrl+V'!#REF!</f>
        <v>#REF!</v>
      </c>
      <c r="K3363" s="14" t="str">
        <f t="shared" si="108"/>
        <v>Salida</v>
      </c>
    </row>
    <row r="3364" spans="1:11" x14ac:dyDescent="0.25">
      <c r="A3364" s="14">
        <v>3363</v>
      </c>
      <c r="B3364" s="14" t="e">
        <f>VLOOKUP('Ctrl+V'!#REF!,Data!$A$1:$B$200,2,0)</f>
        <v>#REF!</v>
      </c>
      <c r="C3364" s="19" t="e">
        <f>'Ctrl+V'!#REF!</f>
        <v>#REF!</v>
      </c>
      <c r="D3364" s="20" t="e">
        <f>'Ctrl+V'!#REF!</f>
        <v>#REF!</v>
      </c>
      <c r="E3364" s="14" t="e">
        <f>'Ctrl+V'!#REF!</f>
        <v>#REF!</v>
      </c>
      <c r="F3364" s="14" t="e">
        <f t="shared" si="107"/>
        <v>#REF!</v>
      </c>
      <c r="G3364" s="14" t="e">
        <f>VLOOKUP(F3364,'Time Chart'!$A$1:$D$25,4,0)</f>
        <v>#REF!</v>
      </c>
      <c r="H3364" s="21" t="e">
        <f>'Ctrl+V'!#REF!</f>
        <v>#REF!</v>
      </c>
      <c r="K3364" s="14" t="str">
        <f t="shared" si="108"/>
        <v>Salida</v>
      </c>
    </row>
    <row r="3365" spans="1:11" x14ac:dyDescent="0.25">
      <c r="A3365" s="14">
        <v>3364</v>
      </c>
      <c r="B3365" s="14" t="e">
        <f>VLOOKUP('Ctrl+V'!#REF!,Data!$A$1:$B$200,2,0)</f>
        <v>#REF!</v>
      </c>
      <c r="C3365" s="19" t="e">
        <f>'Ctrl+V'!#REF!</f>
        <v>#REF!</v>
      </c>
      <c r="D3365" s="20" t="e">
        <f>'Ctrl+V'!#REF!</f>
        <v>#REF!</v>
      </c>
      <c r="E3365" s="14" t="e">
        <f>'Ctrl+V'!#REF!</f>
        <v>#REF!</v>
      </c>
      <c r="F3365" s="14" t="e">
        <f t="shared" si="107"/>
        <v>#REF!</v>
      </c>
      <c r="G3365" s="14" t="e">
        <f>VLOOKUP(F3365,'Time Chart'!$A$1:$D$25,4,0)</f>
        <v>#REF!</v>
      </c>
      <c r="H3365" s="21" t="e">
        <f>'Ctrl+V'!#REF!</f>
        <v>#REF!</v>
      </c>
      <c r="K3365" s="14" t="str">
        <f t="shared" si="108"/>
        <v>Salida</v>
      </c>
    </row>
    <row r="3366" spans="1:11" x14ac:dyDescent="0.25">
      <c r="A3366" s="14">
        <v>3365</v>
      </c>
      <c r="B3366" s="14" t="e">
        <f>VLOOKUP('Ctrl+V'!#REF!,Data!$A$1:$B$200,2,0)</f>
        <v>#REF!</v>
      </c>
      <c r="C3366" s="19" t="e">
        <f>'Ctrl+V'!#REF!</f>
        <v>#REF!</v>
      </c>
      <c r="D3366" s="20" t="e">
        <f>'Ctrl+V'!#REF!</f>
        <v>#REF!</v>
      </c>
      <c r="E3366" s="14" t="e">
        <f>'Ctrl+V'!#REF!</f>
        <v>#REF!</v>
      </c>
      <c r="F3366" s="14" t="e">
        <f t="shared" si="107"/>
        <v>#REF!</v>
      </c>
      <c r="G3366" s="14" t="e">
        <f>VLOOKUP(F3366,'Time Chart'!$A$1:$D$25,4,0)</f>
        <v>#REF!</v>
      </c>
      <c r="H3366" s="21" t="e">
        <f>'Ctrl+V'!#REF!</f>
        <v>#REF!</v>
      </c>
      <c r="K3366" s="14" t="str">
        <f t="shared" si="108"/>
        <v>Salida</v>
      </c>
    </row>
    <row r="3367" spans="1:11" x14ac:dyDescent="0.25">
      <c r="A3367" s="14">
        <v>3366</v>
      </c>
      <c r="B3367" s="14" t="e">
        <f>VLOOKUP('Ctrl+V'!#REF!,Data!$A$1:$B$200,2,0)</f>
        <v>#REF!</v>
      </c>
      <c r="C3367" s="19" t="e">
        <f>'Ctrl+V'!#REF!</f>
        <v>#REF!</v>
      </c>
      <c r="D3367" s="20" t="e">
        <f>'Ctrl+V'!#REF!</f>
        <v>#REF!</v>
      </c>
      <c r="E3367" s="14" t="e">
        <f>'Ctrl+V'!#REF!</f>
        <v>#REF!</v>
      </c>
      <c r="F3367" s="14" t="e">
        <f t="shared" si="107"/>
        <v>#REF!</v>
      </c>
      <c r="G3367" s="14" t="e">
        <f>VLOOKUP(F3367,'Time Chart'!$A$1:$D$25,4,0)</f>
        <v>#REF!</v>
      </c>
      <c r="H3367" s="21" t="e">
        <f>'Ctrl+V'!#REF!</f>
        <v>#REF!</v>
      </c>
      <c r="K3367" s="14" t="str">
        <f t="shared" si="108"/>
        <v>Salida</v>
      </c>
    </row>
    <row r="3368" spans="1:11" x14ac:dyDescent="0.25">
      <c r="A3368" s="14">
        <v>3367</v>
      </c>
      <c r="B3368" s="14" t="e">
        <f>VLOOKUP('Ctrl+V'!#REF!,Data!$A$1:$B$200,2,0)</f>
        <v>#REF!</v>
      </c>
      <c r="C3368" s="19" t="e">
        <f>'Ctrl+V'!#REF!</f>
        <v>#REF!</v>
      </c>
      <c r="D3368" s="20" t="e">
        <f>'Ctrl+V'!#REF!</f>
        <v>#REF!</v>
      </c>
      <c r="E3368" s="14" t="e">
        <f>'Ctrl+V'!#REF!</f>
        <v>#REF!</v>
      </c>
      <c r="F3368" s="14" t="e">
        <f t="shared" si="107"/>
        <v>#REF!</v>
      </c>
      <c r="G3368" s="14" t="e">
        <f>VLOOKUP(F3368,'Time Chart'!$A$1:$D$25,4,0)</f>
        <v>#REF!</v>
      </c>
      <c r="H3368" s="21" t="e">
        <f>'Ctrl+V'!#REF!</f>
        <v>#REF!</v>
      </c>
      <c r="K3368" s="14" t="str">
        <f t="shared" si="108"/>
        <v>Salida</v>
      </c>
    </row>
    <row r="3369" spans="1:11" x14ac:dyDescent="0.25">
      <c r="A3369" s="14">
        <v>3368</v>
      </c>
      <c r="B3369" s="14" t="e">
        <f>VLOOKUP('Ctrl+V'!#REF!,Data!$A$1:$B$200,2,0)</f>
        <v>#REF!</v>
      </c>
      <c r="C3369" s="19" t="e">
        <f>'Ctrl+V'!#REF!</f>
        <v>#REF!</v>
      </c>
      <c r="D3369" s="20" t="e">
        <f>'Ctrl+V'!#REF!</f>
        <v>#REF!</v>
      </c>
      <c r="E3369" s="14" t="e">
        <f>'Ctrl+V'!#REF!</f>
        <v>#REF!</v>
      </c>
      <c r="F3369" s="14" t="e">
        <f t="shared" si="107"/>
        <v>#REF!</v>
      </c>
      <c r="G3369" s="14" t="e">
        <f>VLOOKUP(F3369,'Time Chart'!$A$1:$D$25,4,0)</f>
        <v>#REF!</v>
      </c>
      <c r="H3369" s="21" t="e">
        <f>'Ctrl+V'!#REF!</f>
        <v>#REF!</v>
      </c>
      <c r="K3369" s="14" t="str">
        <f t="shared" si="108"/>
        <v>Salida</v>
      </c>
    </row>
    <row r="3370" spans="1:11" x14ac:dyDescent="0.25">
      <c r="A3370" s="14">
        <v>3369</v>
      </c>
      <c r="B3370" s="14" t="e">
        <f>VLOOKUP('Ctrl+V'!#REF!,Data!$A$1:$B$200,2,0)</f>
        <v>#REF!</v>
      </c>
      <c r="C3370" s="19" t="e">
        <f>'Ctrl+V'!#REF!</f>
        <v>#REF!</v>
      </c>
      <c r="D3370" s="20" t="e">
        <f>'Ctrl+V'!#REF!</f>
        <v>#REF!</v>
      </c>
      <c r="E3370" s="14" t="e">
        <f>'Ctrl+V'!#REF!</f>
        <v>#REF!</v>
      </c>
      <c r="F3370" s="14" t="e">
        <f t="shared" si="107"/>
        <v>#REF!</v>
      </c>
      <c r="G3370" s="14" t="e">
        <f>VLOOKUP(F3370,'Time Chart'!$A$1:$D$25,4,0)</f>
        <v>#REF!</v>
      </c>
      <c r="H3370" s="21" t="e">
        <f>'Ctrl+V'!#REF!</f>
        <v>#REF!</v>
      </c>
      <c r="K3370" s="14" t="str">
        <f t="shared" si="108"/>
        <v>Salida</v>
      </c>
    </row>
    <row r="3371" spans="1:11" x14ac:dyDescent="0.25">
      <c r="A3371" s="14">
        <v>3370</v>
      </c>
      <c r="B3371" s="14" t="e">
        <f>VLOOKUP('Ctrl+V'!#REF!,Data!$A$1:$B$200,2,0)</f>
        <v>#REF!</v>
      </c>
      <c r="C3371" s="19" t="e">
        <f>'Ctrl+V'!#REF!</f>
        <v>#REF!</v>
      </c>
      <c r="D3371" s="20" t="e">
        <f>'Ctrl+V'!#REF!</f>
        <v>#REF!</v>
      </c>
      <c r="E3371" s="14" t="e">
        <f>'Ctrl+V'!#REF!</f>
        <v>#REF!</v>
      </c>
      <c r="F3371" s="14" t="e">
        <f t="shared" si="107"/>
        <v>#REF!</v>
      </c>
      <c r="G3371" s="14" t="e">
        <f>VLOOKUP(F3371,'Time Chart'!$A$1:$D$25,4,0)</f>
        <v>#REF!</v>
      </c>
      <c r="H3371" s="21" t="e">
        <f>'Ctrl+V'!#REF!</f>
        <v>#REF!</v>
      </c>
      <c r="K3371" s="14" t="str">
        <f t="shared" si="108"/>
        <v>Salida</v>
      </c>
    </row>
    <row r="3372" spans="1:11" x14ac:dyDescent="0.25">
      <c r="A3372" s="14">
        <v>3371</v>
      </c>
      <c r="B3372" s="14" t="e">
        <f>VLOOKUP('Ctrl+V'!#REF!,Data!$A$1:$B$200,2,0)</f>
        <v>#REF!</v>
      </c>
      <c r="C3372" s="19" t="e">
        <f>'Ctrl+V'!#REF!</f>
        <v>#REF!</v>
      </c>
      <c r="D3372" s="20" t="e">
        <f>'Ctrl+V'!#REF!</f>
        <v>#REF!</v>
      </c>
      <c r="E3372" s="14" t="e">
        <f>'Ctrl+V'!#REF!</f>
        <v>#REF!</v>
      </c>
      <c r="F3372" s="14" t="e">
        <f t="shared" si="107"/>
        <v>#REF!</v>
      </c>
      <c r="G3372" s="14" t="e">
        <f>VLOOKUP(F3372,'Time Chart'!$A$1:$D$25,4,0)</f>
        <v>#REF!</v>
      </c>
      <c r="H3372" s="21" t="e">
        <f>'Ctrl+V'!#REF!</f>
        <v>#REF!</v>
      </c>
      <c r="K3372" s="14" t="str">
        <f t="shared" si="108"/>
        <v>Salida</v>
      </c>
    </row>
    <row r="3373" spans="1:11" x14ac:dyDescent="0.25">
      <c r="A3373" s="14">
        <v>3372</v>
      </c>
      <c r="B3373" s="14" t="e">
        <f>VLOOKUP('Ctrl+V'!#REF!,Data!$A$1:$B$200,2,0)</f>
        <v>#REF!</v>
      </c>
      <c r="C3373" s="19" t="e">
        <f>'Ctrl+V'!#REF!</f>
        <v>#REF!</v>
      </c>
      <c r="D3373" s="20" t="e">
        <f>'Ctrl+V'!#REF!</f>
        <v>#REF!</v>
      </c>
      <c r="E3373" s="14" t="e">
        <f>'Ctrl+V'!#REF!</f>
        <v>#REF!</v>
      </c>
      <c r="F3373" s="14" t="e">
        <f t="shared" si="107"/>
        <v>#REF!</v>
      </c>
      <c r="G3373" s="14" t="e">
        <f>VLOOKUP(F3373,'Time Chart'!$A$1:$D$25,4,0)</f>
        <v>#REF!</v>
      </c>
      <c r="H3373" s="21" t="e">
        <f>'Ctrl+V'!#REF!</f>
        <v>#REF!</v>
      </c>
      <c r="K3373" s="14" t="str">
        <f t="shared" si="108"/>
        <v>Salida</v>
      </c>
    </row>
    <row r="3374" spans="1:11" x14ac:dyDescent="0.25">
      <c r="A3374" s="14">
        <v>3373</v>
      </c>
      <c r="B3374" s="14" t="e">
        <f>VLOOKUP('Ctrl+V'!#REF!,Data!$A$1:$B$200,2,0)</f>
        <v>#REF!</v>
      </c>
      <c r="C3374" s="19" t="e">
        <f>'Ctrl+V'!#REF!</f>
        <v>#REF!</v>
      </c>
      <c r="D3374" s="20" t="e">
        <f>'Ctrl+V'!#REF!</f>
        <v>#REF!</v>
      </c>
      <c r="E3374" s="14" t="e">
        <f>'Ctrl+V'!#REF!</f>
        <v>#REF!</v>
      </c>
      <c r="F3374" s="14" t="e">
        <f t="shared" si="107"/>
        <v>#REF!</v>
      </c>
      <c r="G3374" s="14" t="e">
        <f>VLOOKUP(F3374,'Time Chart'!$A$1:$D$25,4,0)</f>
        <v>#REF!</v>
      </c>
      <c r="H3374" s="21" t="e">
        <f>'Ctrl+V'!#REF!</f>
        <v>#REF!</v>
      </c>
      <c r="K3374" s="14" t="str">
        <f t="shared" si="108"/>
        <v>Salida</v>
      </c>
    </row>
    <row r="3375" spans="1:11" x14ac:dyDescent="0.25">
      <c r="A3375" s="14">
        <v>3374</v>
      </c>
      <c r="B3375" s="14" t="e">
        <f>VLOOKUP('Ctrl+V'!#REF!,Data!$A$1:$B$200,2,0)</f>
        <v>#REF!</v>
      </c>
      <c r="C3375" s="19" t="e">
        <f>'Ctrl+V'!#REF!</f>
        <v>#REF!</v>
      </c>
      <c r="D3375" s="20" t="e">
        <f>'Ctrl+V'!#REF!</f>
        <v>#REF!</v>
      </c>
      <c r="E3375" s="14" t="e">
        <f>'Ctrl+V'!#REF!</f>
        <v>#REF!</v>
      </c>
      <c r="F3375" s="14" t="e">
        <f t="shared" si="107"/>
        <v>#REF!</v>
      </c>
      <c r="G3375" s="14" t="e">
        <f>VLOOKUP(F3375,'Time Chart'!$A$1:$D$25,4,0)</f>
        <v>#REF!</v>
      </c>
      <c r="H3375" s="21" t="e">
        <f>'Ctrl+V'!#REF!</f>
        <v>#REF!</v>
      </c>
      <c r="K3375" s="14" t="str">
        <f t="shared" si="108"/>
        <v>Salida</v>
      </c>
    </row>
    <row r="3376" spans="1:11" x14ac:dyDescent="0.25">
      <c r="A3376" s="14">
        <v>3375</v>
      </c>
      <c r="B3376" s="14" t="e">
        <f>VLOOKUP('Ctrl+V'!#REF!,Data!$A$1:$B$200,2,0)</f>
        <v>#REF!</v>
      </c>
      <c r="C3376" s="19" t="e">
        <f>'Ctrl+V'!#REF!</f>
        <v>#REF!</v>
      </c>
      <c r="D3376" s="20" t="e">
        <f>'Ctrl+V'!#REF!</f>
        <v>#REF!</v>
      </c>
      <c r="E3376" s="14" t="e">
        <f>'Ctrl+V'!#REF!</f>
        <v>#REF!</v>
      </c>
      <c r="F3376" s="14" t="e">
        <f t="shared" si="107"/>
        <v>#REF!</v>
      </c>
      <c r="G3376" s="14" t="e">
        <f>VLOOKUP(F3376,'Time Chart'!$A$1:$D$25,4,0)</f>
        <v>#REF!</v>
      </c>
      <c r="H3376" s="21" t="e">
        <f>'Ctrl+V'!#REF!</f>
        <v>#REF!</v>
      </c>
      <c r="K3376" s="14" t="str">
        <f t="shared" si="108"/>
        <v>Salida</v>
      </c>
    </row>
    <row r="3377" spans="1:11" x14ac:dyDescent="0.25">
      <c r="A3377" s="14">
        <v>3376</v>
      </c>
      <c r="B3377" s="14" t="e">
        <f>VLOOKUP('Ctrl+V'!#REF!,Data!$A$1:$B$200,2,0)</f>
        <v>#REF!</v>
      </c>
      <c r="C3377" s="19" t="e">
        <f>'Ctrl+V'!#REF!</f>
        <v>#REF!</v>
      </c>
      <c r="D3377" s="20" t="e">
        <f>'Ctrl+V'!#REF!</f>
        <v>#REF!</v>
      </c>
      <c r="E3377" s="14" t="e">
        <f>'Ctrl+V'!#REF!</f>
        <v>#REF!</v>
      </c>
      <c r="F3377" s="14" t="e">
        <f t="shared" ref="F3377:F3440" si="109">ROUNDDOWN(HOUR(C3377),1)+1</f>
        <v>#REF!</v>
      </c>
      <c r="G3377" s="14" t="e">
        <f>VLOOKUP(F3377,'Time Chart'!$A$1:$D$25,4,0)</f>
        <v>#REF!</v>
      </c>
      <c r="H3377" s="21" t="e">
        <f>'Ctrl+V'!#REF!</f>
        <v>#REF!</v>
      </c>
      <c r="K3377" s="14" t="str">
        <f t="shared" si="108"/>
        <v>Salida</v>
      </c>
    </row>
    <row r="3378" spans="1:11" x14ac:dyDescent="0.25">
      <c r="A3378" s="14">
        <v>3377</v>
      </c>
      <c r="B3378" s="14" t="e">
        <f>VLOOKUP('Ctrl+V'!#REF!,Data!$A$1:$B$200,2,0)</f>
        <v>#REF!</v>
      </c>
      <c r="C3378" s="19" t="e">
        <f>'Ctrl+V'!#REF!</f>
        <v>#REF!</v>
      </c>
      <c r="D3378" s="20" t="e">
        <f>'Ctrl+V'!#REF!</f>
        <v>#REF!</v>
      </c>
      <c r="E3378" s="14" t="e">
        <f>'Ctrl+V'!#REF!</f>
        <v>#REF!</v>
      </c>
      <c r="F3378" s="14" t="e">
        <f t="shared" si="109"/>
        <v>#REF!</v>
      </c>
      <c r="G3378" s="14" t="e">
        <f>VLOOKUP(F3378,'Time Chart'!$A$1:$D$25,4,0)</f>
        <v>#REF!</v>
      </c>
      <c r="H3378" s="21" t="e">
        <f>'Ctrl+V'!#REF!</f>
        <v>#REF!</v>
      </c>
      <c r="K3378" s="14" t="str">
        <f t="shared" si="108"/>
        <v>Salida</v>
      </c>
    </row>
    <row r="3379" spans="1:11" x14ac:dyDescent="0.25">
      <c r="A3379" s="14">
        <v>3378</v>
      </c>
      <c r="B3379" s="14" t="e">
        <f>VLOOKUP('Ctrl+V'!#REF!,Data!$A$1:$B$200,2,0)</f>
        <v>#REF!</v>
      </c>
      <c r="C3379" s="19" t="e">
        <f>'Ctrl+V'!#REF!</f>
        <v>#REF!</v>
      </c>
      <c r="D3379" s="20" t="e">
        <f>'Ctrl+V'!#REF!</f>
        <v>#REF!</v>
      </c>
      <c r="E3379" s="14" t="e">
        <f>'Ctrl+V'!#REF!</f>
        <v>#REF!</v>
      </c>
      <c r="F3379" s="14" t="e">
        <f t="shared" si="109"/>
        <v>#REF!</v>
      </c>
      <c r="G3379" s="14" t="e">
        <f>VLOOKUP(F3379,'Time Chart'!$A$1:$D$25,4,0)</f>
        <v>#REF!</v>
      </c>
      <c r="H3379" s="21" t="e">
        <f>'Ctrl+V'!#REF!</f>
        <v>#REF!</v>
      </c>
      <c r="K3379" s="14" t="str">
        <f t="shared" si="108"/>
        <v>Salida</v>
      </c>
    </row>
    <row r="3380" spans="1:11" x14ac:dyDescent="0.25">
      <c r="A3380" s="14">
        <v>3379</v>
      </c>
      <c r="B3380" s="14" t="e">
        <f>VLOOKUP('Ctrl+V'!#REF!,Data!$A$1:$B$200,2,0)</f>
        <v>#REF!</v>
      </c>
      <c r="C3380" s="19" t="e">
        <f>'Ctrl+V'!#REF!</f>
        <v>#REF!</v>
      </c>
      <c r="D3380" s="20" t="e">
        <f>'Ctrl+V'!#REF!</f>
        <v>#REF!</v>
      </c>
      <c r="E3380" s="14" t="e">
        <f>'Ctrl+V'!#REF!</f>
        <v>#REF!</v>
      </c>
      <c r="F3380" s="14" t="e">
        <f t="shared" si="109"/>
        <v>#REF!</v>
      </c>
      <c r="G3380" s="14" t="e">
        <f>VLOOKUP(F3380,'Time Chart'!$A$1:$D$25,4,0)</f>
        <v>#REF!</v>
      </c>
      <c r="H3380" s="21" t="e">
        <f>'Ctrl+V'!#REF!</f>
        <v>#REF!</v>
      </c>
      <c r="K3380" s="14" t="str">
        <f t="shared" si="108"/>
        <v>Salida</v>
      </c>
    </row>
    <row r="3381" spans="1:11" x14ac:dyDescent="0.25">
      <c r="A3381" s="14">
        <v>3380</v>
      </c>
      <c r="B3381" s="14" t="e">
        <f>VLOOKUP('Ctrl+V'!#REF!,Data!$A$1:$B$200,2,0)</f>
        <v>#REF!</v>
      </c>
      <c r="C3381" s="19" t="e">
        <f>'Ctrl+V'!#REF!</f>
        <v>#REF!</v>
      </c>
      <c r="D3381" s="20" t="e">
        <f>'Ctrl+V'!#REF!</f>
        <v>#REF!</v>
      </c>
      <c r="E3381" s="14" t="e">
        <f>'Ctrl+V'!#REF!</f>
        <v>#REF!</v>
      </c>
      <c r="F3381" s="14" t="e">
        <f t="shared" si="109"/>
        <v>#REF!</v>
      </c>
      <c r="G3381" s="14" t="e">
        <f>VLOOKUP(F3381,'Time Chart'!$A$1:$D$25,4,0)</f>
        <v>#REF!</v>
      </c>
      <c r="H3381" s="21" t="e">
        <f>'Ctrl+V'!#REF!</f>
        <v>#REF!</v>
      </c>
      <c r="K3381" s="14" t="str">
        <f t="shared" si="108"/>
        <v>Salida</v>
      </c>
    </row>
    <row r="3382" spans="1:11" x14ac:dyDescent="0.25">
      <c r="A3382" s="14">
        <v>3381</v>
      </c>
      <c r="B3382" s="14" t="e">
        <f>VLOOKUP('Ctrl+V'!#REF!,Data!$A$1:$B$200,2,0)</f>
        <v>#REF!</v>
      </c>
      <c r="C3382" s="19" t="e">
        <f>'Ctrl+V'!#REF!</f>
        <v>#REF!</v>
      </c>
      <c r="D3382" s="20" t="e">
        <f>'Ctrl+V'!#REF!</f>
        <v>#REF!</v>
      </c>
      <c r="E3382" s="14" t="e">
        <f>'Ctrl+V'!#REF!</f>
        <v>#REF!</v>
      </c>
      <c r="F3382" s="14" t="e">
        <f t="shared" si="109"/>
        <v>#REF!</v>
      </c>
      <c r="G3382" s="14" t="e">
        <f>VLOOKUP(F3382,'Time Chart'!$A$1:$D$25,4,0)</f>
        <v>#REF!</v>
      </c>
      <c r="H3382" s="21" t="e">
        <f>'Ctrl+V'!#REF!</f>
        <v>#REF!</v>
      </c>
      <c r="K3382" s="14" t="str">
        <f t="shared" si="108"/>
        <v>Salida</v>
      </c>
    </row>
    <row r="3383" spans="1:11" x14ac:dyDescent="0.25">
      <c r="A3383" s="14">
        <v>3382</v>
      </c>
      <c r="B3383" s="14" t="e">
        <f>VLOOKUP('Ctrl+V'!#REF!,Data!$A$1:$B$200,2,0)</f>
        <v>#REF!</v>
      </c>
      <c r="C3383" s="19" t="e">
        <f>'Ctrl+V'!#REF!</f>
        <v>#REF!</v>
      </c>
      <c r="D3383" s="20" t="e">
        <f>'Ctrl+V'!#REF!</f>
        <v>#REF!</v>
      </c>
      <c r="E3383" s="14" t="e">
        <f>'Ctrl+V'!#REF!</f>
        <v>#REF!</v>
      </c>
      <c r="F3383" s="14" t="e">
        <f t="shared" si="109"/>
        <v>#REF!</v>
      </c>
      <c r="G3383" s="14" t="e">
        <f>VLOOKUP(F3383,'Time Chart'!$A$1:$D$25,4,0)</f>
        <v>#REF!</v>
      </c>
      <c r="H3383" s="21" t="e">
        <f>'Ctrl+V'!#REF!</f>
        <v>#REF!</v>
      </c>
      <c r="K3383" s="14" t="str">
        <f t="shared" si="108"/>
        <v>Salida</v>
      </c>
    </row>
    <row r="3384" spans="1:11" x14ac:dyDescent="0.25">
      <c r="A3384" s="14">
        <v>3383</v>
      </c>
      <c r="B3384" s="14" t="e">
        <f>VLOOKUP('Ctrl+V'!#REF!,Data!$A$1:$B$200,2,0)</f>
        <v>#REF!</v>
      </c>
      <c r="C3384" s="19" t="e">
        <f>'Ctrl+V'!#REF!</f>
        <v>#REF!</v>
      </c>
      <c r="D3384" s="20" t="e">
        <f>'Ctrl+V'!#REF!</f>
        <v>#REF!</v>
      </c>
      <c r="E3384" s="14" t="e">
        <f>'Ctrl+V'!#REF!</f>
        <v>#REF!</v>
      </c>
      <c r="F3384" s="14" t="e">
        <f t="shared" si="109"/>
        <v>#REF!</v>
      </c>
      <c r="G3384" s="14" t="e">
        <f>VLOOKUP(F3384,'Time Chart'!$A$1:$D$25,4,0)</f>
        <v>#REF!</v>
      </c>
      <c r="H3384" s="21" t="e">
        <f>'Ctrl+V'!#REF!</f>
        <v>#REF!</v>
      </c>
      <c r="K3384" s="14" t="str">
        <f t="shared" si="108"/>
        <v>Salida</v>
      </c>
    </row>
    <row r="3385" spans="1:11" x14ac:dyDescent="0.25">
      <c r="A3385" s="14">
        <v>3384</v>
      </c>
      <c r="B3385" s="14" t="e">
        <f>VLOOKUP('Ctrl+V'!#REF!,Data!$A$1:$B$200,2,0)</f>
        <v>#REF!</v>
      </c>
      <c r="C3385" s="19" t="e">
        <f>'Ctrl+V'!#REF!</f>
        <v>#REF!</v>
      </c>
      <c r="D3385" s="20" t="e">
        <f>'Ctrl+V'!#REF!</f>
        <v>#REF!</v>
      </c>
      <c r="E3385" s="14" t="e">
        <f>'Ctrl+V'!#REF!</f>
        <v>#REF!</v>
      </c>
      <c r="F3385" s="14" t="e">
        <f t="shared" si="109"/>
        <v>#REF!</v>
      </c>
      <c r="G3385" s="14" t="e">
        <f>VLOOKUP(F3385,'Time Chart'!$A$1:$D$25,4,0)</f>
        <v>#REF!</v>
      </c>
      <c r="H3385" s="21" t="e">
        <f>'Ctrl+V'!#REF!</f>
        <v>#REF!</v>
      </c>
      <c r="K3385" s="14" t="str">
        <f t="shared" si="108"/>
        <v>Salida</v>
      </c>
    </row>
    <row r="3386" spans="1:11" x14ac:dyDescent="0.25">
      <c r="A3386" s="14">
        <v>3385</v>
      </c>
      <c r="B3386" s="14" t="e">
        <f>VLOOKUP('Ctrl+V'!#REF!,Data!$A$1:$B$200,2,0)</f>
        <v>#REF!</v>
      </c>
      <c r="C3386" s="19" t="e">
        <f>'Ctrl+V'!#REF!</f>
        <v>#REF!</v>
      </c>
      <c r="D3386" s="20" t="e">
        <f>'Ctrl+V'!#REF!</f>
        <v>#REF!</v>
      </c>
      <c r="E3386" s="14" t="e">
        <f>'Ctrl+V'!#REF!</f>
        <v>#REF!</v>
      </c>
      <c r="F3386" s="14" t="e">
        <f t="shared" si="109"/>
        <v>#REF!</v>
      </c>
      <c r="G3386" s="14" t="e">
        <f>VLOOKUP(F3386,'Time Chart'!$A$1:$D$25,4,0)</f>
        <v>#REF!</v>
      </c>
      <c r="H3386" s="21" t="e">
        <f>'Ctrl+V'!#REF!</f>
        <v>#REF!</v>
      </c>
      <c r="K3386" s="14" t="str">
        <f t="shared" si="108"/>
        <v>Salida</v>
      </c>
    </row>
    <row r="3387" spans="1:11" x14ac:dyDescent="0.25">
      <c r="A3387" s="14">
        <v>3386</v>
      </c>
      <c r="B3387" s="14" t="e">
        <f>VLOOKUP('Ctrl+V'!#REF!,Data!$A$1:$B$200,2,0)</f>
        <v>#REF!</v>
      </c>
      <c r="C3387" s="19" t="e">
        <f>'Ctrl+V'!#REF!</f>
        <v>#REF!</v>
      </c>
      <c r="D3387" s="20" t="e">
        <f>'Ctrl+V'!#REF!</f>
        <v>#REF!</v>
      </c>
      <c r="E3387" s="14" t="e">
        <f>'Ctrl+V'!#REF!</f>
        <v>#REF!</v>
      </c>
      <c r="F3387" s="14" t="e">
        <f t="shared" si="109"/>
        <v>#REF!</v>
      </c>
      <c r="G3387" s="14" t="e">
        <f>VLOOKUP(F3387,'Time Chart'!$A$1:$D$25,4,0)</f>
        <v>#REF!</v>
      </c>
      <c r="H3387" s="21" t="e">
        <f>'Ctrl+V'!#REF!</f>
        <v>#REF!</v>
      </c>
      <c r="K3387" s="14" t="str">
        <f t="shared" si="108"/>
        <v>Salida</v>
      </c>
    </row>
    <row r="3388" spans="1:11" x14ac:dyDescent="0.25">
      <c r="A3388" s="14">
        <v>3387</v>
      </c>
      <c r="B3388" s="14" t="e">
        <f>VLOOKUP('Ctrl+V'!#REF!,Data!$A$1:$B$200,2,0)</f>
        <v>#REF!</v>
      </c>
      <c r="C3388" s="19" t="e">
        <f>'Ctrl+V'!#REF!</f>
        <v>#REF!</v>
      </c>
      <c r="D3388" s="20" t="e">
        <f>'Ctrl+V'!#REF!</f>
        <v>#REF!</v>
      </c>
      <c r="E3388" s="14" t="e">
        <f>'Ctrl+V'!#REF!</f>
        <v>#REF!</v>
      </c>
      <c r="F3388" s="14" t="e">
        <f t="shared" si="109"/>
        <v>#REF!</v>
      </c>
      <c r="G3388" s="14" t="e">
        <f>VLOOKUP(F3388,'Time Chart'!$A$1:$D$25,4,0)</f>
        <v>#REF!</v>
      </c>
      <c r="H3388" s="21" t="e">
        <f>'Ctrl+V'!#REF!</f>
        <v>#REF!</v>
      </c>
      <c r="K3388" s="14" t="str">
        <f t="shared" si="108"/>
        <v>Salida</v>
      </c>
    </row>
    <row r="3389" spans="1:11" x14ac:dyDescent="0.25">
      <c r="A3389" s="14">
        <v>3388</v>
      </c>
      <c r="B3389" s="14" t="e">
        <f>VLOOKUP('Ctrl+V'!#REF!,Data!$A$1:$B$200,2,0)</f>
        <v>#REF!</v>
      </c>
      <c r="C3389" s="19" t="e">
        <f>'Ctrl+V'!#REF!</f>
        <v>#REF!</v>
      </c>
      <c r="D3389" s="20" t="e">
        <f>'Ctrl+V'!#REF!</f>
        <v>#REF!</v>
      </c>
      <c r="E3389" s="14" t="e">
        <f>'Ctrl+V'!#REF!</f>
        <v>#REF!</v>
      </c>
      <c r="F3389" s="14" t="e">
        <f t="shared" si="109"/>
        <v>#REF!</v>
      </c>
      <c r="G3389" s="14" t="e">
        <f>VLOOKUP(F3389,'Time Chart'!$A$1:$D$25,4,0)</f>
        <v>#REF!</v>
      </c>
      <c r="H3389" s="21" t="e">
        <f>'Ctrl+V'!#REF!</f>
        <v>#REF!</v>
      </c>
      <c r="K3389" s="14" t="str">
        <f t="shared" si="108"/>
        <v>Salida</v>
      </c>
    </row>
    <row r="3390" spans="1:11" x14ac:dyDescent="0.25">
      <c r="A3390" s="14">
        <v>3389</v>
      </c>
      <c r="B3390" s="14" t="e">
        <f>VLOOKUP('Ctrl+V'!#REF!,Data!$A$1:$B$200,2,0)</f>
        <v>#REF!</v>
      </c>
      <c r="C3390" s="19" t="e">
        <f>'Ctrl+V'!#REF!</f>
        <v>#REF!</v>
      </c>
      <c r="D3390" s="20" t="e">
        <f>'Ctrl+V'!#REF!</f>
        <v>#REF!</v>
      </c>
      <c r="E3390" s="14" t="e">
        <f>'Ctrl+V'!#REF!</f>
        <v>#REF!</v>
      </c>
      <c r="F3390" s="14" t="e">
        <f t="shared" si="109"/>
        <v>#REF!</v>
      </c>
      <c r="G3390" s="14" t="e">
        <f>VLOOKUP(F3390,'Time Chart'!$A$1:$D$25,4,0)</f>
        <v>#REF!</v>
      </c>
      <c r="H3390" s="21" t="e">
        <f>'Ctrl+V'!#REF!</f>
        <v>#REF!</v>
      </c>
      <c r="K3390" s="14" t="str">
        <f t="shared" si="108"/>
        <v>Salida</v>
      </c>
    </row>
    <row r="3391" spans="1:11" x14ac:dyDescent="0.25">
      <c r="A3391" s="14">
        <v>3390</v>
      </c>
      <c r="B3391" s="14" t="e">
        <f>VLOOKUP('Ctrl+V'!#REF!,Data!$A$1:$B$200,2,0)</f>
        <v>#REF!</v>
      </c>
      <c r="C3391" s="19" t="e">
        <f>'Ctrl+V'!#REF!</f>
        <v>#REF!</v>
      </c>
      <c r="D3391" s="20" t="e">
        <f>'Ctrl+V'!#REF!</f>
        <v>#REF!</v>
      </c>
      <c r="E3391" s="14" t="e">
        <f>'Ctrl+V'!#REF!</f>
        <v>#REF!</v>
      </c>
      <c r="F3391" s="14" t="e">
        <f t="shared" si="109"/>
        <v>#REF!</v>
      </c>
      <c r="G3391" s="14" t="e">
        <f>VLOOKUP(F3391,'Time Chart'!$A$1:$D$25,4,0)</f>
        <v>#REF!</v>
      </c>
      <c r="H3391" s="21" t="e">
        <f>'Ctrl+V'!#REF!</f>
        <v>#REF!</v>
      </c>
      <c r="K3391" s="14" t="str">
        <f t="shared" si="108"/>
        <v>Salida</v>
      </c>
    </row>
    <row r="3392" spans="1:11" x14ac:dyDescent="0.25">
      <c r="A3392" s="14">
        <v>3391</v>
      </c>
      <c r="B3392" s="14" t="e">
        <f>VLOOKUP('Ctrl+V'!#REF!,Data!$A$1:$B$200,2,0)</f>
        <v>#REF!</v>
      </c>
      <c r="C3392" s="19" t="e">
        <f>'Ctrl+V'!#REF!</f>
        <v>#REF!</v>
      </c>
      <c r="D3392" s="20" t="e">
        <f>'Ctrl+V'!#REF!</f>
        <v>#REF!</v>
      </c>
      <c r="E3392" s="14" t="e">
        <f>'Ctrl+V'!#REF!</f>
        <v>#REF!</v>
      </c>
      <c r="F3392" s="14" t="e">
        <f t="shared" si="109"/>
        <v>#REF!</v>
      </c>
      <c r="G3392" s="14" t="e">
        <f>VLOOKUP(F3392,'Time Chart'!$A$1:$D$25,4,0)</f>
        <v>#REF!</v>
      </c>
      <c r="H3392" s="21" t="e">
        <f>'Ctrl+V'!#REF!</f>
        <v>#REF!</v>
      </c>
      <c r="K3392" s="14" t="str">
        <f t="shared" si="108"/>
        <v>Salida</v>
      </c>
    </row>
    <row r="3393" spans="1:11" x14ac:dyDescent="0.25">
      <c r="A3393" s="14">
        <v>3392</v>
      </c>
      <c r="B3393" s="14" t="e">
        <f>VLOOKUP('Ctrl+V'!#REF!,Data!$A$1:$B$200,2,0)</f>
        <v>#REF!</v>
      </c>
      <c r="C3393" s="19" t="e">
        <f>'Ctrl+V'!#REF!</f>
        <v>#REF!</v>
      </c>
      <c r="D3393" s="20" t="e">
        <f>'Ctrl+V'!#REF!</f>
        <v>#REF!</v>
      </c>
      <c r="E3393" s="14" t="e">
        <f>'Ctrl+V'!#REF!</f>
        <v>#REF!</v>
      </c>
      <c r="F3393" s="14" t="e">
        <f t="shared" si="109"/>
        <v>#REF!</v>
      </c>
      <c r="G3393" s="14" t="e">
        <f>VLOOKUP(F3393,'Time Chart'!$A$1:$D$25,4,0)</f>
        <v>#REF!</v>
      </c>
      <c r="H3393" s="21" t="e">
        <f>'Ctrl+V'!#REF!</f>
        <v>#REF!</v>
      </c>
      <c r="K3393" s="14" t="str">
        <f t="shared" si="108"/>
        <v>Salida</v>
      </c>
    </row>
    <row r="3394" spans="1:11" x14ac:dyDescent="0.25">
      <c r="A3394" s="14">
        <v>3393</v>
      </c>
      <c r="B3394" s="14" t="e">
        <f>VLOOKUP('Ctrl+V'!#REF!,Data!$A$1:$B$200,2,0)</f>
        <v>#REF!</v>
      </c>
      <c r="C3394" s="19" t="e">
        <f>'Ctrl+V'!#REF!</f>
        <v>#REF!</v>
      </c>
      <c r="D3394" s="20" t="e">
        <f>'Ctrl+V'!#REF!</f>
        <v>#REF!</v>
      </c>
      <c r="E3394" s="14" t="e">
        <f>'Ctrl+V'!#REF!</f>
        <v>#REF!</v>
      </c>
      <c r="F3394" s="14" t="e">
        <f t="shared" si="109"/>
        <v>#REF!</v>
      </c>
      <c r="G3394" s="14" t="e">
        <f>VLOOKUP(F3394,'Time Chart'!$A$1:$D$25,4,0)</f>
        <v>#REF!</v>
      </c>
      <c r="H3394" s="21" t="e">
        <f>'Ctrl+V'!#REF!</f>
        <v>#REF!</v>
      </c>
      <c r="K3394" s="14" t="str">
        <f t="shared" si="108"/>
        <v>Salida</v>
      </c>
    </row>
    <row r="3395" spans="1:11" x14ac:dyDescent="0.25">
      <c r="A3395" s="14">
        <v>3394</v>
      </c>
      <c r="B3395" s="14" t="e">
        <f>VLOOKUP('Ctrl+V'!#REF!,Data!$A$1:$B$200,2,0)</f>
        <v>#REF!</v>
      </c>
      <c r="C3395" s="19" t="e">
        <f>'Ctrl+V'!#REF!</f>
        <v>#REF!</v>
      </c>
      <c r="D3395" s="20" t="e">
        <f>'Ctrl+V'!#REF!</f>
        <v>#REF!</v>
      </c>
      <c r="E3395" s="14" t="e">
        <f>'Ctrl+V'!#REF!</f>
        <v>#REF!</v>
      </c>
      <c r="F3395" s="14" t="e">
        <f t="shared" si="109"/>
        <v>#REF!</v>
      </c>
      <c r="G3395" s="14" t="e">
        <f>VLOOKUP(F3395,'Time Chart'!$A$1:$D$25,4,0)</f>
        <v>#REF!</v>
      </c>
      <c r="H3395" s="21" t="e">
        <f>'Ctrl+V'!#REF!</f>
        <v>#REF!</v>
      </c>
      <c r="K3395" s="14" t="str">
        <f t="shared" ref="K3395:K3458" si="110">IF(J3395="Santa Lucia","Llegada","Salida")</f>
        <v>Salida</v>
      </c>
    </row>
    <row r="3396" spans="1:11" x14ac:dyDescent="0.25">
      <c r="A3396" s="14">
        <v>3395</v>
      </c>
      <c r="B3396" s="14" t="e">
        <f>VLOOKUP('Ctrl+V'!#REF!,Data!$A$1:$B$200,2,0)</f>
        <v>#REF!</v>
      </c>
      <c r="C3396" s="19" t="e">
        <f>'Ctrl+V'!#REF!</f>
        <v>#REF!</v>
      </c>
      <c r="D3396" s="20" t="e">
        <f>'Ctrl+V'!#REF!</f>
        <v>#REF!</v>
      </c>
      <c r="E3396" s="14" t="e">
        <f>'Ctrl+V'!#REF!</f>
        <v>#REF!</v>
      </c>
      <c r="F3396" s="14" t="e">
        <f t="shared" si="109"/>
        <v>#REF!</v>
      </c>
      <c r="G3396" s="14" t="e">
        <f>VLOOKUP(F3396,'Time Chart'!$A$1:$D$25,4,0)</f>
        <v>#REF!</v>
      </c>
      <c r="H3396" s="21" t="e">
        <f>'Ctrl+V'!#REF!</f>
        <v>#REF!</v>
      </c>
      <c r="K3396" s="14" t="str">
        <f t="shared" si="110"/>
        <v>Salida</v>
      </c>
    </row>
    <row r="3397" spans="1:11" x14ac:dyDescent="0.25">
      <c r="A3397" s="14">
        <v>3396</v>
      </c>
      <c r="B3397" s="14" t="e">
        <f>VLOOKUP('Ctrl+V'!#REF!,Data!$A$1:$B$200,2,0)</f>
        <v>#REF!</v>
      </c>
      <c r="C3397" s="19" t="e">
        <f>'Ctrl+V'!#REF!</f>
        <v>#REF!</v>
      </c>
      <c r="D3397" s="20" t="e">
        <f>'Ctrl+V'!#REF!</f>
        <v>#REF!</v>
      </c>
      <c r="E3397" s="14" t="e">
        <f>'Ctrl+V'!#REF!</f>
        <v>#REF!</v>
      </c>
      <c r="F3397" s="14" t="e">
        <f t="shared" si="109"/>
        <v>#REF!</v>
      </c>
      <c r="G3397" s="14" t="e">
        <f>VLOOKUP(F3397,'Time Chart'!$A$1:$D$25,4,0)</f>
        <v>#REF!</v>
      </c>
      <c r="H3397" s="21" t="e">
        <f>'Ctrl+V'!#REF!</f>
        <v>#REF!</v>
      </c>
      <c r="K3397" s="14" t="str">
        <f t="shared" si="110"/>
        <v>Salida</v>
      </c>
    </row>
    <row r="3398" spans="1:11" x14ac:dyDescent="0.25">
      <c r="A3398" s="14">
        <v>3397</v>
      </c>
      <c r="B3398" s="14" t="e">
        <f>VLOOKUP('Ctrl+V'!#REF!,Data!$A$1:$B$200,2,0)</f>
        <v>#REF!</v>
      </c>
      <c r="C3398" s="19" t="e">
        <f>'Ctrl+V'!#REF!</f>
        <v>#REF!</v>
      </c>
      <c r="D3398" s="20" t="e">
        <f>'Ctrl+V'!#REF!</f>
        <v>#REF!</v>
      </c>
      <c r="E3398" s="14" t="e">
        <f>'Ctrl+V'!#REF!</f>
        <v>#REF!</v>
      </c>
      <c r="F3398" s="14" t="e">
        <f t="shared" si="109"/>
        <v>#REF!</v>
      </c>
      <c r="G3398" s="14" t="e">
        <f>VLOOKUP(F3398,'Time Chart'!$A$1:$D$25,4,0)</f>
        <v>#REF!</v>
      </c>
      <c r="H3398" s="21" t="e">
        <f>'Ctrl+V'!#REF!</f>
        <v>#REF!</v>
      </c>
      <c r="K3398" s="14" t="str">
        <f t="shared" si="110"/>
        <v>Salida</v>
      </c>
    </row>
    <row r="3399" spans="1:11" x14ac:dyDescent="0.25">
      <c r="A3399" s="14">
        <v>3398</v>
      </c>
      <c r="B3399" s="14" t="e">
        <f>VLOOKUP('Ctrl+V'!#REF!,Data!$A$1:$B$200,2,0)</f>
        <v>#REF!</v>
      </c>
      <c r="C3399" s="19" t="e">
        <f>'Ctrl+V'!#REF!</f>
        <v>#REF!</v>
      </c>
      <c r="D3399" s="20" t="e">
        <f>'Ctrl+V'!#REF!</f>
        <v>#REF!</v>
      </c>
      <c r="E3399" s="14" t="e">
        <f>'Ctrl+V'!#REF!</f>
        <v>#REF!</v>
      </c>
      <c r="F3399" s="14" t="e">
        <f t="shared" si="109"/>
        <v>#REF!</v>
      </c>
      <c r="G3399" s="14" t="e">
        <f>VLOOKUP(F3399,'Time Chart'!$A$1:$D$25,4,0)</f>
        <v>#REF!</v>
      </c>
      <c r="H3399" s="21" t="e">
        <f>'Ctrl+V'!#REF!</f>
        <v>#REF!</v>
      </c>
      <c r="K3399" s="14" t="str">
        <f t="shared" si="110"/>
        <v>Salida</v>
      </c>
    </row>
    <row r="3400" spans="1:11" x14ac:dyDescent="0.25">
      <c r="A3400" s="14">
        <v>3399</v>
      </c>
      <c r="B3400" s="14" t="e">
        <f>VLOOKUP('Ctrl+V'!#REF!,Data!$A$1:$B$200,2,0)</f>
        <v>#REF!</v>
      </c>
      <c r="C3400" s="19" t="e">
        <f>'Ctrl+V'!#REF!</f>
        <v>#REF!</v>
      </c>
      <c r="D3400" s="20" t="e">
        <f>'Ctrl+V'!#REF!</f>
        <v>#REF!</v>
      </c>
      <c r="E3400" s="14" t="e">
        <f>'Ctrl+V'!#REF!</f>
        <v>#REF!</v>
      </c>
      <c r="F3400" s="14" t="e">
        <f t="shared" si="109"/>
        <v>#REF!</v>
      </c>
      <c r="G3400" s="14" t="e">
        <f>VLOOKUP(F3400,'Time Chart'!$A$1:$D$25,4,0)</f>
        <v>#REF!</v>
      </c>
      <c r="H3400" s="21" t="e">
        <f>'Ctrl+V'!#REF!</f>
        <v>#REF!</v>
      </c>
      <c r="K3400" s="14" t="str">
        <f t="shared" si="110"/>
        <v>Salida</v>
      </c>
    </row>
    <row r="3401" spans="1:11" x14ac:dyDescent="0.25">
      <c r="A3401" s="14">
        <v>3400</v>
      </c>
      <c r="B3401" s="14" t="e">
        <f>VLOOKUP('Ctrl+V'!#REF!,Data!$A$1:$B$200,2,0)</f>
        <v>#REF!</v>
      </c>
      <c r="C3401" s="19" t="e">
        <f>'Ctrl+V'!#REF!</f>
        <v>#REF!</v>
      </c>
      <c r="D3401" s="20" t="e">
        <f>'Ctrl+V'!#REF!</f>
        <v>#REF!</v>
      </c>
      <c r="E3401" s="14" t="e">
        <f>'Ctrl+V'!#REF!</f>
        <v>#REF!</v>
      </c>
      <c r="F3401" s="14" t="e">
        <f t="shared" si="109"/>
        <v>#REF!</v>
      </c>
      <c r="G3401" s="14" t="e">
        <f>VLOOKUP(F3401,'Time Chart'!$A$1:$D$25,4,0)</f>
        <v>#REF!</v>
      </c>
      <c r="H3401" s="21" t="e">
        <f>'Ctrl+V'!#REF!</f>
        <v>#REF!</v>
      </c>
      <c r="K3401" s="14" t="str">
        <f t="shared" si="110"/>
        <v>Salida</v>
      </c>
    </row>
    <row r="3402" spans="1:11" x14ac:dyDescent="0.25">
      <c r="A3402" s="14">
        <v>3401</v>
      </c>
      <c r="B3402" s="14" t="e">
        <f>VLOOKUP('Ctrl+V'!#REF!,Data!$A$1:$B$200,2,0)</f>
        <v>#REF!</v>
      </c>
      <c r="C3402" s="19" t="e">
        <f>'Ctrl+V'!#REF!</f>
        <v>#REF!</v>
      </c>
      <c r="D3402" s="20" t="e">
        <f>'Ctrl+V'!#REF!</f>
        <v>#REF!</v>
      </c>
      <c r="E3402" s="14" t="e">
        <f>'Ctrl+V'!#REF!</f>
        <v>#REF!</v>
      </c>
      <c r="F3402" s="14" t="e">
        <f t="shared" si="109"/>
        <v>#REF!</v>
      </c>
      <c r="G3402" s="14" t="e">
        <f>VLOOKUP(F3402,'Time Chart'!$A$1:$D$25,4,0)</f>
        <v>#REF!</v>
      </c>
      <c r="H3402" s="21" t="e">
        <f>'Ctrl+V'!#REF!</f>
        <v>#REF!</v>
      </c>
      <c r="K3402" s="14" t="str">
        <f t="shared" si="110"/>
        <v>Salida</v>
      </c>
    </row>
    <row r="3403" spans="1:11" x14ac:dyDescent="0.25">
      <c r="A3403" s="14">
        <v>3402</v>
      </c>
      <c r="B3403" s="14" t="e">
        <f>VLOOKUP('Ctrl+V'!#REF!,Data!$A$1:$B$200,2,0)</f>
        <v>#REF!</v>
      </c>
      <c r="C3403" s="19" t="e">
        <f>'Ctrl+V'!#REF!</f>
        <v>#REF!</v>
      </c>
      <c r="D3403" s="20" t="e">
        <f>'Ctrl+V'!#REF!</f>
        <v>#REF!</v>
      </c>
      <c r="E3403" s="14" t="e">
        <f>'Ctrl+V'!#REF!</f>
        <v>#REF!</v>
      </c>
      <c r="F3403" s="14" t="e">
        <f t="shared" si="109"/>
        <v>#REF!</v>
      </c>
      <c r="G3403" s="14" t="e">
        <f>VLOOKUP(F3403,'Time Chart'!$A$1:$D$25,4,0)</f>
        <v>#REF!</v>
      </c>
      <c r="H3403" s="21" t="e">
        <f>'Ctrl+V'!#REF!</f>
        <v>#REF!</v>
      </c>
      <c r="K3403" s="14" t="str">
        <f t="shared" si="110"/>
        <v>Salida</v>
      </c>
    </row>
    <row r="3404" spans="1:11" x14ac:dyDescent="0.25">
      <c r="A3404" s="14">
        <v>3403</v>
      </c>
      <c r="B3404" s="14" t="e">
        <f>VLOOKUP('Ctrl+V'!#REF!,Data!$A$1:$B$200,2,0)</f>
        <v>#REF!</v>
      </c>
      <c r="C3404" s="19" t="e">
        <f>'Ctrl+V'!#REF!</f>
        <v>#REF!</v>
      </c>
      <c r="D3404" s="20" t="e">
        <f>'Ctrl+V'!#REF!</f>
        <v>#REF!</v>
      </c>
      <c r="E3404" s="14" t="e">
        <f>'Ctrl+V'!#REF!</f>
        <v>#REF!</v>
      </c>
      <c r="F3404" s="14" t="e">
        <f t="shared" si="109"/>
        <v>#REF!</v>
      </c>
      <c r="G3404" s="14" t="e">
        <f>VLOOKUP(F3404,'Time Chart'!$A$1:$D$25,4,0)</f>
        <v>#REF!</v>
      </c>
      <c r="H3404" s="21" t="e">
        <f>'Ctrl+V'!#REF!</f>
        <v>#REF!</v>
      </c>
      <c r="K3404" s="14" t="str">
        <f t="shared" si="110"/>
        <v>Salida</v>
      </c>
    </row>
    <row r="3405" spans="1:11" x14ac:dyDescent="0.25">
      <c r="A3405" s="14">
        <v>3404</v>
      </c>
      <c r="B3405" s="14" t="e">
        <f>VLOOKUP('Ctrl+V'!#REF!,Data!$A$1:$B$200,2,0)</f>
        <v>#REF!</v>
      </c>
      <c r="C3405" s="19" t="e">
        <f>'Ctrl+V'!#REF!</f>
        <v>#REF!</v>
      </c>
      <c r="D3405" s="20" t="e">
        <f>'Ctrl+V'!#REF!</f>
        <v>#REF!</v>
      </c>
      <c r="E3405" s="14" t="e">
        <f>'Ctrl+V'!#REF!</f>
        <v>#REF!</v>
      </c>
      <c r="F3405" s="14" t="e">
        <f t="shared" si="109"/>
        <v>#REF!</v>
      </c>
      <c r="G3405" s="14" t="e">
        <f>VLOOKUP(F3405,'Time Chart'!$A$1:$D$25,4,0)</f>
        <v>#REF!</v>
      </c>
      <c r="H3405" s="21" t="e">
        <f>'Ctrl+V'!#REF!</f>
        <v>#REF!</v>
      </c>
      <c r="K3405" s="14" t="str">
        <f t="shared" si="110"/>
        <v>Salida</v>
      </c>
    </row>
    <row r="3406" spans="1:11" x14ac:dyDescent="0.25">
      <c r="A3406" s="14">
        <v>3405</v>
      </c>
      <c r="B3406" s="14" t="e">
        <f>VLOOKUP('Ctrl+V'!#REF!,Data!$A$1:$B$200,2,0)</f>
        <v>#REF!</v>
      </c>
      <c r="C3406" s="19" t="e">
        <f>'Ctrl+V'!#REF!</f>
        <v>#REF!</v>
      </c>
      <c r="D3406" s="20" t="e">
        <f>'Ctrl+V'!#REF!</f>
        <v>#REF!</v>
      </c>
      <c r="E3406" s="14" t="e">
        <f>'Ctrl+V'!#REF!</f>
        <v>#REF!</v>
      </c>
      <c r="F3406" s="14" t="e">
        <f t="shared" si="109"/>
        <v>#REF!</v>
      </c>
      <c r="G3406" s="14" t="e">
        <f>VLOOKUP(F3406,'Time Chart'!$A$1:$D$25,4,0)</f>
        <v>#REF!</v>
      </c>
      <c r="H3406" s="21" t="e">
        <f>'Ctrl+V'!#REF!</f>
        <v>#REF!</v>
      </c>
      <c r="K3406" s="14" t="str">
        <f t="shared" si="110"/>
        <v>Salida</v>
      </c>
    </row>
    <row r="3407" spans="1:11" x14ac:dyDescent="0.25">
      <c r="A3407" s="14">
        <v>3406</v>
      </c>
      <c r="B3407" s="14" t="e">
        <f>VLOOKUP('Ctrl+V'!#REF!,Data!$A$1:$B$200,2,0)</f>
        <v>#REF!</v>
      </c>
      <c r="C3407" s="19" t="e">
        <f>'Ctrl+V'!#REF!</f>
        <v>#REF!</v>
      </c>
      <c r="D3407" s="20" t="e">
        <f>'Ctrl+V'!#REF!</f>
        <v>#REF!</v>
      </c>
      <c r="E3407" s="14" t="e">
        <f>'Ctrl+V'!#REF!</f>
        <v>#REF!</v>
      </c>
      <c r="F3407" s="14" t="e">
        <f t="shared" si="109"/>
        <v>#REF!</v>
      </c>
      <c r="G3407" s="14" t="e">
        <f>VLOOKUP(F3407,'Time Chart'!$A$1:$D$25,4,0)</f>
        <v>#REF!</v>
      </c>
      <c r="H3407" s="21" t="e">
        <f>'Ctrl+V'!#REF!</f>
        <v>#REF!</v>
      </c>
      <c r="K3407" s="14" t="str">
        <f t="shared" si="110"/>
        <v>Salida</v>
      </c>
    </row>
    <row r="3408" spans="1:11" x14ac:dyDescent="0.25">
      <c r="A3408" s="14">
        <v>3407</v>
      </c>
      <c r="B3408" s="14" t="e">
        <f>VLOOKUP('Ctrl+V'!#REF!,Data!$A$1:$B$200,2,0)</f>
        <v>#REF!</v>
      </c>
      <c r="C3408" s="19" t="e">
        <f>'Ctrl+V'!#REF!</f>
        <v>#REF!</v>
      </c>
      <c r="D3408" s="20" t="e">
        <f>'Ctrl+V'!#REF!</f>
        <v>#REF!</v>
      </c>
      <c r="E3408" s="14" t="e">
        <f>'Ctrl+V'!#REF!</f>
        <v>#REF!</v>
      </c>
      <c r="F3408" s="14" t="e">
        <f t="shared" si="109"/>
        <v>#REF!</v>
      </c>
      <c r="G3408" s="14" t="e">
        <f>VLOOKUP(F3408,'Time Chart'!$A$1:$D$25,4,0)</f>
        <v>#REF!</v>
      </c>
      <c r="H3408" s="21" t="e">
        <f>'Ctrl+V'!#REF!</f>
        <v>#REF!</v>
      </c>
      <c r="K3408" s="14" t="str">
        <f t="shared" si="110"/>
        <v>Salida</v>
      </c>
    </row>
    <row r="3409" spans="1:11" x14ac:dyDescent="0.25">
      <c r="A3409" s="14">
        <v>3408</v>
      </c>
      <c r="B3409" s="14" t="e">
        <f>VLOOKUP('Ctrl+V'!#REF!,Data!$A$1:$B$200,2,0)</f>
        <v>#REF!</v>
      </c>
      <c r="C3409" s="19" t="e">
        <f>'Ctrl+V'!#REF!</f>
        <v>#REF!</v>
      </c>
      <c r="D3409" s="20" t="e">
        <f>'Ctrl+V'!#REF!</f>
        <v>#REF!</v>
      </c>
      <c r="E3409" s="14" t="e">
        <f>'Ctrl+V'!#REF!</f>
        <v>#REF!</v>
      </c>
      <c r="F3409" s="14" t="e">
        <f t="shared" si="109"/>
        <v>#REF!</v>
      </c>
      <c r="G3409" s="14" t="e">
        <f>VLOOKUP(F3409,'Time Chart'!$A$1:$D$25,4,0)</f>
        <v>#REF!</v>
      </c>
      <c r="H3409" s="21" t="e">
        <f>'Ctrl+V'!#REF!</f>
        <v>#REF!</v>
      </c>
      <c r="K3409" s="14" t="str">
        <f t="shared" si="110"/>
        <v>Salida</v>
      </c>
    </row>
    <row r="3410" spans="1:11" x14ac:dyDescent="0.25">
      <c r="A3410" s="14">
        <v>3409</v>
      </c>
      <c r="B3410" s="14" t="e">
        <f>VLOOKUP('Ctrl+V'!#REF!,Data!$A$1:$B$200,2,0)</f>
        <v>#REF!</v>
      </c>
      <c r="C3410" s="19" t="e">
        <f>'Ctrl+V'!#REF!</f>
        <v>#REF!</v>
      </c>
      <c r="D3410" s="20" t="e">
        <f>'Ctrl+V'!#REF!</f>
        <v>#REF!</v>
      </c>
      <c r="E3410" s="14" t="e">
        <f>'Ctrl+V'!#REF!</f>
        <v>#REF!</v>
      </c>
      <c r="F3410" s="14" t="e">
        <f t="shared" si="109"/>
        <v>#REF!</v>
      </c>
      <c r="G3410" s="14" t="e">
        <f>VLOOKUP(F3410,'Time Chart'!$A$1:$D$25,4,0)</f>
        <v>#REF!</v>
      </c>
      <c r="H3410" s="21" t="e">
        <f>'Ctrl+V'!#REF!</f>
        <v>#REF!</v>
      </c>
      <c r="K3410" s="14" t="str">
        <f t="shared" si="110"/>
        <v>Salida</v>
      </c>
    </row>
    <row r="3411" spans="1:11" x14ac:dyDescent="0.25">
      <c r="A3411" s="14">
        <v>3410</v>
      </c>
      <c r="B3411" s="14" t="e">
        <f>VLOOKUP('Ctrl+V'!#REF!,Data!$A$1:$B$200,2,0)</f>
        <v>#REF!</v>
      </c>
      <c r="C3411" s="19" t="e">
        <f>'Ctrl+V'!#REF!</f>
        <v>#REF!</v>
      </c>
      <c r="D3411" s="20" t="e">
        <f>'Ctrl+V'!#REF!</f>
        <v>#REF!</v>
      </c>
      <c r="E3411" s="14" t="e">
        <f>'Ctrl+V'!#REF!</f>
        <v>#REF!</v>
      </c>
      <c r="F3411" s="14" t="e">
        <f t="shared" si="109"/>
        <v>#REF!</v>
      </c>
      <c r="G3411" s="14" t="e">
        <f>VLOOKUP(F3411,'Time Chart'!$A$1:$D$25,4,0)</f>
        <v>#REF!</v>
      </c>
      <c r="H3411" s="21" t="e">
        <f>'Ctrl+V'!#REF!</f>
        <v>#REF!</v>
      </c>
      <c r="K3411" s="14" t="str">
        <f t="shared" si="110"/>
        <v>Salida</v>
      </c>
    </row>
    <row r="3412" spans="1:11" x14ac:dyDescent="0.25">
      <c r="A3412" s="14">
        <v>3411</v>
      </c>
      <c r="B3412" s="14" t="e">
        <f>VLOOKUP('Ctrl+V'!#REF!,Data!$A$1:$B$200,2,0)</f>
        <v>#REF!</v>
      </c>
      <c r="C3412" s="19" t="e">
        <f>'Ctrl+V'!#REF!</f>
        <v>#REF!</v>
      </c>
      <c r="D3412" s="20" t="e">
        <f>'Ctrl+V'!#REF!</f>
        <v>#REF!</v>
      </c>
      <c r="E3412" s="14" t="e">
        <f>'Ctrl+V'!#REF!</f>
        <v>#REF!</v>
      </c>
      <c r="F3412" s="14" t="e">
        <f t="shared" si="109"/>
        <v>#REF!</v>
      </c>
      <c r="G3412" s="14" t="e">
        <f>VLOOKUP(F3412,'Time Chart'!$A$1:$D$25,4,0)</f>
        <v>#REF!</v>
      </c>
      <c r="H3412" s="21" t="e">
        <f>'Ctrl+V'!#REF!</f>
        <v>#REF!</v>
      </c>
      <c r="K3412" s="14" t="str">
        <f t="shared" si="110"/>
        <v>Salida</v>
      </c>
    </row>
    <row r="3413" spans="1:11" x14ac:dyDescent="0.25">
      <c r="A3413" s="14">
        <v>3412</v>
      </c>
      <c r="B3413" s="14" t="e">
        <f>VLOOKUP('Ctrl+V'!#REF!,Data!$A$1:$B$200,2,0)</f>
        <v>#REF!</v>
      </c>
      <c r="C3413" s="19" t="e">
        <f>'Ctrl+V'!#REF!</f>
        <v>#REF!</v>
      </c>
      <c r="D3413" s="20" t="e">
        <f>'Ctrl+V'!#REF!</f>
        <v>#REF!</v>
      </c>
      <c r="E3413" s="14" t="e">
        <f>'Ctrl+V'!#REF!</f>
        <v>#REF!</v>
      </c>
      <c r="F3413" s="14" t="e">
        <f t="shared" si="109"/>
        <v>#REF!</v>
      </c>
      <c r="G3413" s="14" t="e">
        <f>VLOOKUP(F3413,'Time Chart'!$A$1:$D$25,4,0)</f>
        <v>#REF!</v>
      </c>
      <c r="H3413" s="21" t="e">
        <f>'Ctrl+V'!#REF!</f>
        <v>#REF!</v>
      </c>
      <c r="K3413" s="14" t="str">
        <f t="shared" si="110"/>
        <v>Salida</v>
      </c>
    </row>
    <row r="3414" spans="1:11" x14ac:dyDescent="0.25">
      <c r="A3414" s="14">
        <v>3413</v>
      </c>
      <c r="B3414" s="14" t="e">
        <f>VLOOKUP('Ctrl+V'!#REF!,Data!$A$1:$B$200,2,0)</f>
        <v>#REF!</v>
      </c>
      <c r="C3414" s="19" t="e">
        <f>'Ctrl+V'!#REF!</f>
        <v>#REF!</v>
      </c>
      <c r="D3414" s="20" t="e">
        <f>'Ctrl+V'!#REF!</f>
        <v>#REF!</v>
      </c>
      <c r="E3414" s="14" t="e">
        <f>'Ctrl+V'!#REF!</f>
        <v>#REF!</v>
      </c>
      <c r="F3414" s="14" t="e">
        <f t="shared" si="109"/>
        <v>#REF!</v>
      </c>
      <c r="G3414" s="14" t="e">
        <f>VLOOKUP(F3414,'Time Chart'!$A$1:$D$25,4,0)</f>
        <v>#REF!</v>
      </c>
      <c r="H3414" s="21" t="e">
        <f>'Ctrl+V'!#REF!</f>
        <v>#REF!</v>
      </c>
      <c r="K3414" s="14" t="str">
        <f t="shared" si="110"/>
        <v>Salida</v>
      </c>
    </row>
    <row r="3415" spans="1:11" x14ac:dyDescent="0.25">
      <c r="A3415" s="14">
        <v>3414</v>
      </c>
      <c r="B3415" s="14" t="e">
        <f>VLOOKUP('Ctrl+V'!#REF!,Data!$A$1:$B$200,2,0)</f>
        <v>#REF!</v>
      </c>
      <c r="C3415" s="19" t="e">
        <f>'Ctrl+V'!#REF!</f>
        <v>#REF!</v>
      </c>
      <c r="D3415" s="20" t="e">
        <f>'Ctrl+V'!#REF!</f>
        <v>#REF!</v>
      </c>
      <c r="E3415" s="14" t="e">
        <f>'Ctrl+V'!#REF!</f>
        <v>#REF!</v>
      </c>
      <c r="F3415" s="14" t="e">
        <f t="shared" si="109"/>
        <v>#REF!</v>
      </c>
      <c r="G3415" s="14" t="e">
        <f>VLOOKUP(F3415,'Time Chart'!$A$1:$D$25,4,0)</f>
        <v>#REF!</v>
      </c>
      <c r="H3415" s="21" t="e">
        <f>'Ctrl+V'!#REF!</f>
        <v>#REF!</v>
      </c>
      <c r="K3415" s="14" t="str">
        <f t="shared" si="110"/>
        <v>Salida</v>
      </c>
    </row>
    <row r="3416" spans="1:11" x14ac:dyDescent="0.25">
      <c r="A3416" s="14">
        <v>3415</v>
      </c>
      <c r="B3416" s="14" t="e">
        <f>VLOOKUP('Ctrl+V'!#REF!,Data!$A$1:$B$200,2,0)</f>
        <v>#REF!</v>
      </c>
      <c r="C3416" s="19" t="e">
        <f>'Ctrl+V'!#REF!</f>
        <v>#REF!</v>
      </c>
      <c r="D3416" s="20" t="e">
        <f>'Ctrl+V'!#REF!</f>
        <v>#REF!</v>
      </c>
      <c r="E3416" s="14" t="e">
        <f>'Ctrl+V'!#REF!</f>
        <v>#REF!</v>
      </c>
      <c r="F3416" s="14" t="e">
        <f t="shared" si="109"/>
        <v>#REF!</v>
      </c>
      <c r="G3416" s="14" t="e">
        <f>VLOOKUP(F3416,'Time Chart'!$A$1:$D$25,4,0)</f>
        <v>#REF!</v>
      </c>
      <c r="H3416" s="21" t="e">
        <f>'Ctrl+V'!#REF!</f>
        <v>#REF!</v>
      </c>
      <c r="K3416" s="14" t="str">
        <f t="shared" si="110"/>
        <v>Salida</v>
      </c>
    </row>
    <row r="3417" spans="1:11" x14ac:dyDescent="0.25">
      <c r="A3417" s="14">
        <v>3416</v>
      </c>
      <c r="B3417" s="14" t="e">
        <f>VLOOKUP('Ctrl+V'!#REF!,Data!$A$1:$B$200,2,0)</f>
        <v>#REF!</v>
      </c>
      <c r="C3417" s="19" t="e">
        <f>'Ctrl+V'!#REF!</f>
        <v>#REF!</v>
      </c>
      <c r="D3417" s="20" t="e">
        <f>'Ctrl+V'!#REF!</f>
        <v>#REF!</v>
      </c>
      <c r="E3417" s="14" t="e">
        <f>'Ctrl+V'!#REF!</f>
        <v>#REF!</v>
      </c>
      <c r="F3417" s="14" t="e">
        <f t="shared" si="109"/>
        <v>#REF!</v>
      </c>
      <c r="G3417" s="14" t="e">
        <f>VLOOKUP(F3417,'Time Chart'!$A$1:$D$25,4,0)</f>
        <v>#REF!</v>
      </c>
      <c r="H3417" s="21" t="e">
        <f>'Ctrl+V'!#REF!</f>
        <v>#REF!</v>
      </c>
      <c r="K3417" s="14" t="str">
        <f t="shared" si="110"/>
        <v>Salida</v>
      </c>
    </row>
    <row r="3418" spans="1:11" x14ac:dyDescent="0.25">
      <c r="A3418" s="14">
        <v>3417</v>
      </c>
      <c r="B3418" s="14" t="e">
        <f>VLOOKUP('Ctrl+V'!#REF!,Data!$A$1:$B$200,2,0)</f>
        <v>#REF!</v>
      </c>
      <c r="C3418" s="19" t="e">
        <f>'Ctrl+V'!#REF!</f>
        <v>#REF!</v>
      </c>
      <c r="D3418" s="20" t="e">
        <f>'Ctrl+V'!#REF!</f>
        <v>#REF!</v>
      </c>
      <c r="E3418" s="14" t="e">
        <f>'Ctrl+V'!#REF!</f>
        <v>#REF!</v>
      </c>
      <c r="F3418" s="14" t="e">
        <f t="shared" si="109"/>
        <v>#REF!</v>
      </c>
      <c r="G3418" s="14" t="e">
        <f>VLOOKUP(F3418,'Time Chart'!$A$1:$D$25,4,0)</f>
        <v>#REF!</v>
      </c>
      <c r="H3418" s="21" t="e">
        <f>'Ctrl+V'!#REF!</f>
        <v>#REF!</v>
      </c>
      <c r="K3418" s="14" t="str">
        <f t="shared" si="110"/>
        <v>Salida</v>
      </c>
    </row>
    <row r="3419" spans="1:11" x14ac:dyDescent="0.25">
      <c r="A3419" s="14">
        <v>3418</v>
      </c>
      <c r="B3419" s="14" t="e">
        <f>VLOOKUP('Ctrl+V'!#REF!,Data!$A$1:$B$200,2,0)</f>
        <v>#REF!</v>
      </c>
      <c r="C3419" s="19" t="e">
        <f>'Ctrl+V'!#REF!</f>
        <v>#REF!</v>
      </c>
      <c r="D3419" s="20" t="e">
        <f>'Ctrl+V'!#REF!</f>
        <v>#REF!</v>
      </c>
      <c r="E3419" s="14" t="e">
        <f>'Ctrl+V'!#REF!</f>
        <v>#REF!</v>
      </c>
      <c r="F3419" s="14" t="e">
        <f t="shared" si="109"/>
        <v>#REF!</v>
      </c>
      <c r="G3419" s="14" t="e">
        <f>VLOOKUP(F3419,'Time Chart'!$A$1:$D$25,4,0)</f>
        <v>#REF!</v>
      </c>
      <c r="H3419" s="21" t="e">
        <f>'Ctrl+V'!#REF!</f>
        <v>#REF!</v>
      </c>
      <c r="K3419" s="14" t="str">
        <f t="shared" si="110"/>
        <v>Salida</v>
      </c>
    </row>
    <row r="3420" spans="1:11" x14ac:dyDescent="0.25">
      <c r="A3420" s="14">
        <v>3419</v>
      </c>
      <c r="B3420" s="14" t="e">
        <f>VLOOKUP('Ctrl+V'!#REF!,Data!$A$1:$B$200,2,0)</f>
        <v>#REF!</v>
      </c>
      <c r="C3420" s="19" t="e">
        <f>'Ctrl+V'!#REF!</f>
        <v>#REF!</v>
      </c>
      <c r="D3420" s="20" t="e">
        <f>'Ctrl+V'!#REF!</f>
        <v>#REF!</v>
      </c>
      <c r="E3420" s="14" t="e">
        <f>'Ctrl+V'!#REF!</f>
        <v>#REF!</v>
      </c>
      <c r="F3420" s="14" t="e">
        <f t="shared" si="109"/>
        <v>#REF!</v>
      </c>
      <c r="G3420" s="14" t="e">
        <f>VLOOKUP(F3420,'Time Chart'!$A$1:$D$25,4,0)</f>
        <v>#REF!</v>
      </c>
      <c r="H3420" s="21" t="e">
        <f>'Ctrl+V'!#REF!</f>
        <v>#REF!</v>
      </c>
      <c r="K3420" s="14" t="str">
        <f t="shared" si="110"/>
        <v>Salida</v>
      </c>
    </row>
    <row r="3421" spans="1:11" x14ac:dyDescent="0.25">
      <c r="A3421" s="14">
        <v>3420</v>
      </c>
      <c r="B3421" s="14" t="e">
        <f>VLOOKUP('Ctrl+V'!#REF!,Data!$A$1:$B$200,2,0)</f>
        <v>#REF!</v>
      </c>
      <c r="C3421" s="19" t="e">
        <f>'Ctrl+V'!#REF!</f>
        <v>#REF!</v>
      </c>
      <c r="D3421" s="20" t="e">
        <f>'Ctrl+V'!#REF!</f>
        <v>#REF!</v>
      </c>
      <c r="E3421" s="14" t="e">
        <f>'Ctrl+V'!#REF!</f>
        <v>#REF!</v>
      </c>
      <c r="F3421" s="14" t="e">
        <f t="shared" si="109"/>
        <v>#REF!</v>
      </c>
      <c r="G3421" s="14" t="e">
        <f>VLOOKUP(F3421,'Time Chart'!$A$1:$D$25,4,0)</f>
        <v>#REF!</v>
      </c>
      <c r="H3421" s="21" t="e">
        <f>'Ctrl+V'!#REF!</f>
        <v>#REF!</v>
      </c>
      <c r="K3421" s="14" t="str">
        <f t="shared" si="110"/>
        <v>Salida</v>
      </c>
    </row>
    <row r="3422" spans="1:11" x14ac:dyDescent="0.25">
      <c r="A3422" s="14">
        <v>3421</v>
      </c>
      <c r="B3422" s="14" t="e">
        <f>VLOOKUP('Ctrl+V'!#REF!,Data!$A$1:$B$200,2,0)</f>
        <v>#REF!</v>
      </c>
      <c r="C3422" s="19" t="e">
        <f>'Ctrl+V'!#REF!</f>
        <v>#REF!</v>
      </c>
      <c r="D3422" s="20" t="e">
        <f>'Ctrl+V'!#REF!</f>
        <v>#REF!</v>
      </c>
      <c r="E3422" s="14" t="e">
        <f>'Ctrl+V'!#REF!</f>
        <v>#REF!</v>
      </c>
      <c r="F3422" s="14" t="e">
        <f t="shared" si="109"/>
        <v>#REF!</v>
      </c>
      <c r="G3422" s="14" t="e">
        <f>VLOOKUP(F3422,'Time Chart'!$A$1:$D$25,4,0)</f>
        <v>#REF!</v>
      </c>
      <c r="H3422" s="21" t="e">
        <f>'Ctrl+V'!#REF!</f>
        <v>#REF!</v>
      </c>
      <c r="K3422" s="14" t="str">
        <f t="shared" si="110"/>
        <v>Salida</v>
      </c>
    </row>
    <row r="3423" spans="1:11" x14ac:dyDescent="0.25">
      <c r="A3423" s="14">
        <v>3422</v>
      </c>
      <c r="B3423" s="14" t="e">
        <f>VLOOKUP('Ctrl+V'!#REF!,Data!$A$1:$B$200,2,0)</f>
        <v>#REF!</v>
      </c>
      <c r="C3423" s="19" t="e">
        <f>'Ctrl+V'!#REF!</f>
        <v>#REF!</v>
      </c>
      <c r="D3423" s="20" t="e">
        <f>'Ctrl+V'!#REF!</f>
        <v>#REF!</v>
      </c>
      <c r="E3423" s="14" t="e">
        <f>'Ctrl+V'!#REF!</f>
        <v>#REF!</v>
      </c>
      <c r="F3423" s="14" t="e">
        <f t="shared" si="109"/>
        <v>#REF!</v>
      </c>
      <c r="G3423" s="14" t="e">
        <f>VLOOKUP(F3423,'Time Chart'!$A$1:$D$25,4,0)</f>
        <v>#REF!</v>
      </c>
      <c r="H3423" s="21" t="e">
        <f>'Ctrl+V'!#REF!</f>
        <v>#REF!</v>
      </c>
      <c r="K3423" s="14" t="str">
        <f t="shared" si="110"/>
        <v>Salida</v>
      </c>
    </row>
    <row r="3424" spans="1:11" x14ac:dyDescent="0.25">
      <c r="A3424" s="14">
        <v>3423</v>
      </c>
      <c r="B3424" s="14" t="e">
        <f>VLOOKUP('Ctrl+V'!#REF!,Data!$A$1:$B$200,2,0)</f>
        <v>#REF!</v>
      </c>
      <c r="C3424" s="19" t="e">
        <f>'Ctrl+V'!#REF!</f>
        <v>#REF!</v>
      </c>
      <c r="D3424" s="20" t="e">
        <f>'Ctrl+V'!#REF!</f>
        <v>#REF!</v>
      </c>
      <c r="E3424" s="14" t="e">
        <f>'Ctrl+V'!#REF!</f>
        <v>#REF!</v>
      </c>
      <c r="F3424" s="14" t="e">
        <f t="shared" si="109"/>
        <v>#REF!</v>
      </c>
      <c r="G3424" s="14" t="e">
        <f>VLOOKUP(F3424,'Time Chart'!$A$1:$D$25,4,0)</f>
        <v>#REF!</v>
      </c>
      <c r="H3424" s="21" t="e">
        <f>'Ctrl+V'!#REF!</f>
        <v>#REF!</v>
      </c>
      <c r="K3424" s="14" t="str">
        <f t="shared" si="110"/>
        <v>Salida</v>
      </c>
    </row>
    <row r="3425" spans="1:11" x14ac:dyDescent="0.25">
      <c r="A3425" s="14">
        <v>3424</v>
      </c>
      <c r="B3425" s="14" t="e">
        <f>VLOOKUP('Ctrl+V'!#REF!,Data!$A$1:$B$200,2,0)</f>
        <v>#REF!</v>
      </c>
      <c r="C3425" s="19" t="e">
        <f>'Ctrl+V'!#REF!</f>
        <v>#REF!</v>
      </c>
      <c r="D3425" s="20" t="e">
        <f>'Ctrl+V'!#REF!</f>
        <v>#REF!</v>
      </c>
      <c r="E3425" s="14" t="e">
        <f>'Ctrl+V'!#REF!</f>
        <v>#REF!</v>
      </c>
      <c r="F3425" s="14" t="e">
        <f t="shared" si="109"/>
        <v>#REF!</v>
      </c>
      <c r="G3425" s="14" t="e">
        <f>VLOOKUP(F3425,'Time Chart'!$A$1:$D$25,4,0)</f>
        <v>#REF!</v>
      </c>
      <c r="H3425" s="21" t="e">
        <f>'Ctrl+V'!#REF!</f>
        <v>#REF!</v>
      </c>
      <c r="K3425" s="14" t="str">
        <f t="shared" si="110"/>
        <v>Salida</v>
      </c>
    </row>
    <row r="3426" spans="1:11" x14ac:dyDescent="0.25">
      <c r="A3426" s="14">
        <v>3425</v>
      </c>
      <c r="B3426" s="14" t="e">
        <f>VLOOKUP('Ctrl+V'!#REF!,Data!$A$1:$B$200,2,0)</f>
        <v>#REF!</v>
      </c>
      <c r="C3426" s="19" t="e">
        <f>'Ctrl+V'!#REF!</f>
        <v>#REF!</v>
      </c>
      <c r="D3426" s="20" t="e">
        <f>'Ctrl+V'!#REF!</f>
        <v>#REF!</v>
      </c>
      <c r="E3426" s="14" t="e">
        <f>'Ctrl+V'!#REF!</f>
        <v>#REF!</v>
      </c>
      <c r="F3426" s="14" t="e">
        <f t="shared" si="109"/>
        <v>#REF!</v>
      </c>
      <c r="G3426" s="14" t="e">
        <f>VLOOKUP(F3426,'Time Chart'!$A$1:$D$25,4,0)</f>
        <v>#REF!</v>
      </c>
      <c r="H3426" s="21" t="e">
        <f>'Ctrl+V'!#REF!</f>
        <v>#REF!</v>
      </c>
      <c r="K3426" s="14" t="str">
        <f t="shared" si="110"/>
        <v>Salida</v>
      </c>
    </row>
    <row r="3427" spans="1:11" x14ac:dyDescent="0.25">
      <c r="A3427" s="14">
        <v>3426</v>
      </c>
      <c r="B3427" s="14" t="e">
        <f>VLOOKUP('Ctrl+V'!#REF!,Data!$A$1:$B$200,2,0)</f>
        <v>#REF!</v>
      </c>
      <c r="C3427" s="19" t="e">
        <f>'Ctrl+V'!#REF!</f>
        <v>#REF!</v>
      </c>
      <c r="D3427" s="20" t="e">
        <f>'Ctrl+V'!#REF!</f>
        <v>#REF!</v>
      </c>
      <c r="E3427" s="14" t="e">
        <f>'Ctrl+V'!#REF!</f>
        <v>#REF!</v>
      </c>
      <c r="F3427" s="14" t="e">
        <f t="shared" si="109"/>
        <v>#REF!</v>
      </c>
      <c r="G3427" s="14" t="e">
        <f>VLOOKUP(F3427,'Time Chart'!$A$1:$D$25,4,0)</f>
        <v>#REF!</v>
      </c>
      <c r="H3427" s="21" t="e">
        <f>'Ctrl+V'!#REF!</f>
        <v>#REF!</v>
      </c>
      <c r="K3427" s="14" t="str">
        <f t="shared" si="110"/>
        <v>Salida</v>
      </c>
    </row>
    <row r="3428" spans="1:11" x14ac:dyDescent="0.25">
      <c r="A3428" s="14">
        <v>3427</v>
      </c>
      <c r="B3428" s="14" t="e">
        <f>VLOOKUP('Ctrl+V'!#REF!,Data!$A$1:$B$200,2,0)</f>
        <v>#REF!</v>
      </c>
      <c r="C3428" s="19" t="e">
        <f>'Ctrl+V'!#REF!</f>
        <v>#REF!</v>
      </c>
      <c r="D3428" s="20" t="e">
        <f>'Ctrl+V'!#REF!</f>
        <v>#REF!</v>
      </c>
      <c r="E3428" s="14" t="e">
        <f>'Ctrl+V'!#REF!</f>
        <v>#REF!</v>
      </c>
      <c r="F3428" s="14" t="e">
        <f t="shared" si="109"/>
        <v>#REF!</v>
      </c>
      <c r="G3428" s="14" t="e">
        <f>VLOOKUP(F3428,'Time Chart'!$A$1:$D$25,4,0)</f>
        <v>#REF!</v>
      </c>
      <c r="H3428" s="21" t="e">
        <f>'Ctrl+V'!#REF!</f>
        <v>#REF!</v>
      </c>
      <c r="K3428" s="14" t="str">
        <f t="shared" si="110"/>
        <v>Salida</v>
      </c>
    </row>
    <row r="3429" spans="1:11" x14ac:dyDescent="0.25">
      <c r="A3429" s="14">
        <v>3428</v>
      </c>
      <c r="B3429" s="14" t="e">
        <f>VLOOKUP('Ctrl+V'!#REF!,Data!$A$1:$B$200,2,0)</f>
        <v>#REF!</v>
      </c>
      <c r="C3429" s="19" t="e">
        <f>'Ctrl+V'!#REF!</f>
        <v>#REF!</v>
      </c>
      <c r="D3429" s="20" t="e">
        <f>'Ctrl+V'!#REF!</f>
        <v>#REF!</v>
      </c>
      <c r="E3429" s="14" t="e">
        <f>'Ctrl+V'!#REF!</f>
        <v>#REF!</v>
      </c>
      <c r="F3429" s="14" t="e">
        <f t="shared" si="109"/>
        <v>#REF!</v>
      </c>
      <c r="G3429" s="14" t="e">
        <f>VLOOKUP(F3429,'Time Chart'!$A$1:$D$25,4,0)</f>
        <v>#REF!</v>
      </c>
      <c r="H3429" s="21" t="e">
        <f>'Ctrl+V'!#REF!</f>
        <v>#REF!</v>
      </c>
      <c r="K3429" s="14" t="str">
        <f t="shared" si="110"/>
        <v>Salida</v>
      </c>
    </row>
    <row r="3430" spans="1:11" x14ac:dyDescent="0.25">
      <c r="A3430" s="14">
        <v>3429</v>
      </c>
      <c r="B3430" s="14" t="e">
        <f>VLOOKUP('Ctrl+V'!#REF!,Data!$A$1:$B$200,2,0)</f>
        <v>#REF!</v>
      </c>
      <c r="C3430" s="19" t="e">
        <f>'Ctrl+V'!#REF!</f>
        <v>#REF!</v>
      </c>
      <c r="D3430" s="20" t="e">
        <f>'Ctrl+V'!#REF!</f>
        <v>#REF!</v>
      </c>
      <c r="E3430" s="14" t="e">
        <f>'Ctrl+V'!#REF!</f>
        <v>#REF!</v>
      </c>
      <c r="F3430" s="14" t="e">
        <f t="shared" si="109"/>
        <v>#REF!</v>
      </c>
      <c r="G3430" s="14" t="e">
        <f>VLOOKUP(F3430,'Time Chart'!$A$1:$D$25,4,0)</f>
        <v>#REF!</v>
      </c>
      <c r="H3430" s="21" t="e">
        <f>'Ctrl+V'!#REF!</f>
        <v>#REF!</v>
      </c>
      <c r="K3430" s="14" t="str">
        <f t="shared" si="110"/>
        <v>Salida</v>
      </c>
    </row>
    <row r="3431" spans="1:11" x14ac:dyDescent="0.25">
      <c r="A3431" s="14">
        <v>3430</v>
      </c>
      <c r="B3431" s="14" t="e">
        <f>VLOOKUP('Ctrl+V'!#REF!,Data!$A$1:$B$200,2,0)</f>
        <v>#REF!</v>
      </c>
      <c r="C3431" s="19" t="e">
        <f>'Ctrl+V'!#REF!</f>
        <v>#REF!</v>
      </c>
      <c r="D3431" s="20" t="e">
        <f>'Ctrl+V'!#REF!</f>
        <v>#REF!</v>
      </c>
      <c r="E3431" s="14" t="e">
        <f>'Ctrl+V'!#REF!</f>
        <v>#REF!</v>
      </c>
      <c r="F3431" s="14" t="e">
        <f t="shared" si="109"/>
        <v>#REF!</v>
      </c>
      <c r="G3431" s="14" t="e">
        <f>VLOOKUP(F3431,'Time Chart'!$A$1:$D$25,4,0)</f>
        <v>#REF!</v>
      </c>
      <c r="H3431" s="21" t="e">
        <f>'Ctrl+V'!#REF!</f>
        <v>#REF!</v>
      </c>
      <c r="K3431" s="14" t="str">
        <f t="shared" si="110"/>
        <v>Salida</v>
      </c>
    </row>
    <row r="3432" spans="1:11" x14ac:dyDescent="0.25">
      <c r="A3432" s="14">
        <v>3431</v>
      </c>
      <c r="B3432" s="14" t="e">
        <f>VLOOKUP('Ctrl+V'!#REF!,Data!$A$1:$B$200,2,0)</f>
        <v>#REF!</v>
      </c>
      <c r="C3432" s="19" t="e">
        <f>'Ctrl+V'!#REF!</f>
        <v>#REF!</v>
      </c>
      <c r="D3432" s="20" t="e">
        <f>'Ctrl+V'!#REF!</f>
        <v>#REF!</v>
      </c>
      <c r="E3432" s="14" t="e">
        <f>'Ctrl+V'!#REF!</f>
        <v>#REF!</v>
      </c>
      <c r="F3432" s="14" t="e">
        <f t="shared" si="109"/>
        <v>#REF!</v>
      </c>
      <c r="G3432" s="14" t="e">
        <f>VLOOKUP(F3432,'Time Chart'!$A$1:$D$25,4,0)</f>
        <v>#REF!</v>
      </c>
      <c r="H3432" s="21" t="e">
        <f>'Ctrl+V'!#REF!</f>
        <v>#REF!</v>
      </c>
      <c r="K3432" s="14" t="str">
        <f t="shared" si="110"/>
        <v>Salida</v>
      </c>
    </row>
    <row r="3433" spans="1:11" x14ac:dyDescent="0.25">
      <c r="A3433" s="14">
        <v>3432</v>
      </c>
      <c r="B3433" s="14" t="e">
        <f>VLOOKUP('Ctrl+V'!#REF!,Data!$A$1:$B$200,2,0)</f>
        <v>#REF!</v>
      </c>
      <c r="C3433" s="19" t="e">
        <f>'Ctrl+V'!#REF!</f>
        <v>#REF!</v>
      </c>
      <c r="D3433" s="20" t="e">
        <f>'Ctrl+V'!#REF!</f>
        <v>#REF!</v>
      </c>
      <c r="E3433" s="14" t="e">
        <f>'Ctrl+V'!#REF!</f>
        <v>#REF!</v>
      </c>
      <c r="F3433" s="14" t="e">
        <f t="shared" si="109"/>
        <v>#REF!</v>
      </c>
      <c r="G3433" s="14" t="e">
        <f>VLOOKUP(F3433,'Time Chart'!$A$1:$D$25,4,0)</f>
        <v>#REF!</v>
      </c>
      <c r="H3433" s="21" t="e">
        <f>'Ctrl+V'!#REF!</f>
        <v>#REF!</v>
      </c>
      <c r="K3433" s="14" t="str">
        <f t="shared" si="110"/>
        <v>Salida</v>
      </c>
    </row>
    <row r="3434" spans="1:11" x14ac:dyDescent="0.25">
      <c r="A3434" s="14">
        <v>3433</v>
      </c>
      <c r="B3434" s="14" t="e">
        <f>VLOOKUP('Ctrl+V'!#REF!,Data!$A$1:$B$200,2,0)</f>
        <v>#REF!</v>
      </c>
      <c r="C3434" s="19" t="e">
        <f>'Ctrl+V'!#REF!</f>
        <v>#REF!</v>
      </c>
      <c r="D3434" s="20" t="e">
        <f>'Ctrl+V'!#REF!</f>
        <v>#REF!</v>
      </c>
      <c r="E3434" s="14" t="e">
        <f>'Ctrl+V'!#REF!</f>
        <v>#REF!</v>
      </c>
      <c r="F3434" s="14" t="e">
        <f t="shared" si="109"/>
        <v>#REF!</v>
      </c>
      <c r="G3434" s="14" t="e">
        <f>VLOOKUP(F3434,'Time Chart'!$A$1:$D$25,4,0)</f>
        <v>#REF!</v>
      </c>
      <c r="H3434" s="21" t="e">
        <f>'Ctrl+V'!#REF!</f>
        <v>#REF!</v>
      </c>
      <c r="K3434" s="14" t="str">
        <f t="shared" si="110"/>
        <v>Salida</v>
      </c>
    </row>
    <row r="3435" spans="1:11" x14ac:dyDescent="0.25">
      <c r="A3435" s="14">
        <v>3434</v>
      </c>
      <c r="B3435" s="14" t="e">
        <f>VLOOKUP('Ctrl+V'!#REF!,Data!$A$1:$B$200,2,0)</f>
        <v>#REF!</v>
      </c>
      <c r="C3435" s="19" t="e">
        <f>'Ctrl+V'!#REF!</f>
        <v>#REF!</v>
      </c>
      <c r="D3435" s="20" t="e">
        <f>'Ctrl+V'!#REF!</f>
        <v>#REF!</v>
      </c>
      <c r="E3435" s="14" t="e">
        <f>'Ctrl+V'!#REF!</f>
        <v>#REF!</v>
      </c>
      <c r="F3435" s="14" t="e">
        <f t="shared" si="109"/>
        <v>#REF!</v>
      </c>
      <c r="G3435" s="14" t="e">
        <f>VLOOKUP(F3435,'Time Chart'!$A$1:$D$25,4,0)</f>
        <v>#REF!</v>
      </c>
      <c r="H3435" s="21" t="e">
        <f>'Ctrl+V'!#REF!</f>
        <v>#REF!</v>
      </c>
      <c r="K3435" s="14" t="str">
        <f t="shared" si="110"/>
        <v>Salida</v>
      </c>
    </row>
    <row r="3436" spans="1:11" x14ac:dyDescent="0.25">
      <c r="A3436" s="14">
        <v>3435</v>
      </c>
      <c r="B3436" s="14" t="e">
        <f>VLOOKUP('Ctrl+V'!#REF!,Data!$A$1:$B$200,2,0)</f>
        <v>#REF!</v>
      </c>
      <c r="C3436" s="19" t="e">
        <f>'Ctrl+V'!#REF!</f>
        <v>#REF!</v>
      </c>
      <c r="D3436" s="20" t="e">
        <f>'Ctrl+V'!#REF!</f>
        <v>#REF!</v>
      </c>
      <c r="E3436" s="14" t="e">
        <f>'Ctrl+V'!#REF!</f>
        <v>#REF!</v>
      </c>
      <c r="F3436" s="14" t="e">
        <f t="shared" si="109"/>
        <v>#REF!</v>
      </c>
      <c r="G3436" s="14" t="e">
        <f>VLOOKUP(F3436,'Time Chart'!$A$1:$D$25,4,0)</f>
        <v>#REF!</v>
      </c>
      <c r="H3436" s="21" t="e">
        <f>'Ctrl+V'!#REF!</f>
        <v>#REF!</v>
      </c>
      <c r="K3436" s="14" t="str">
        <f t="shared" si="110"/>
        <v>Salida</v>
      </c>
    </row>
    <row r="3437" spans="1:11" x14ac:dyDescent="0.25">
      <c r="A3437" s="14">
        <v>3436</v>
      </c>
      <c r="B3437" s="14" t="e">
        <f>VLOOKUP('Ctrl+V'!#REF!,Data!$A$1:$B$200,2,0)</f>
        <v>#REF!</v>
      </c>
      <c r="C3437" s="19" t="e">
        <f>'Ctrl+V'!#REF!</f>
        <v>#REF!</v>
      </c>
      <c r="D3437" s="20" t="e">
        <f>'Ctrl+V'!#REF!</f>
        <v>#REF!</v>
      </c>
      <c r="E3437" s="14" t="e">
        <f>'Ctrl+V'!#REF!</f>
        <v>#REF!</v>
      </c>
      <c r="F3437" s="14" t="e">
        <f t="shared" si="109"/>
        <v>#REF!</v>
      </c>
      <c r="G3437" s="14" t="e">
        <f>VLOOKUP(F3437,'Time Chart'!$A$1:$D$25,4,0)</f>
        <v>#REF!</v>
      </c>
      <c r="H3437" s="21" t="e">
        <f>'Ctrl+V'!#REF!</f>
        <v>#REF!</v>
      </c>
      <c r="K3437" s="14" t="str">
        <f t="shared" si="110"/>
        <v>Salida</v>
      </c>
    </row>
    <row r="3438" spans="1:11" x14ac:dyDescent="0.25">
      <c r="A3438" s="14">
        <v>3437</v>
      </c>
      <c r="B3438" s="14" t="e">
        <f>VLOOKUP('Ctrl+V'!#REF!,Data!$A$1:$B$200,2,0)</f>
        <v>#REF!</v>
      </c>
      <c r="C3438" s="19" t="e">
        <f>'Ctrl+V'!#REF!</f>
        <v>#REF!</v>
      </c>
      <c r="D3438" s="20" t="e">
        <f>'Ctrl+V'!#REF!</f>
        <v>#REF!</v>
      </c>
      <c r="E3438" s="14" t="e">
        <f>'Ctrl+V'!#REF!</f>
        <v>#REF!</v>
      </c>
      <c r="F3438" s="14" t="e">
        <f t="shared" si="109"/>
        <v>#REF!</v>
      </c>
      <c r="G3438" s="14" t="e">
        <f>VLOOKUP(F3438,'Time Chart'!$A$1:$D$25,4,0)</f>
        <v>#REF!</v>
      </c>
      <c r="H3438" s="21" t="e">
        <f>'Ctrl+V'!#REF!</f>
        <v>#REF!</v>
      </c>
      <c r="K3438" s="14" t="str">
        <f t="shared" si="110"/>
        <v>Salida</v>
      </c>
    </row>
    <row r="3439" spans="1:11" x14ac:dyDescent="0.25">
      <c r="A3439" s="14">
        <v>3438</v>
      </c>
      <c r="B3439" s="14" t="e">
        <f>VLOOKUP('Ctrl+V'!#REF!,Data!$A$1:$B$200,2,0)</f>
        <v>#REF!</v>
      </c>
      <c r="C3439" s="19" t="e">
        <f>'Ctrl+V'!#REF!</f>
        <v>#REF!</v>
      </c>
      <c r="D3439" s="20" t="e">
        <f>'Ctrl+V'!#REF!</f>
        <v>#REF!</v>
      </c>
      <c r="E3439" s="14" t="e">
        <f>'Ctrl+V'!#REF!</f>
        <v>#REF!</v>
      </c>
      <c r="F3439" s="14" t="e">
        <f t="shared" si="109"/>
        <v>#REF!</v>
      </c>
      <c r="G3439" s="14" t="e">
        <f>VLOOKUP(F3439,'Time Chart'!$A$1:$D$25,4,0)</f>
        <v>#REF!</v>
      </c>
      <c r="H3439" s="21" t="e">
        <f>'Ctrl+V'!#REF!</f>
        <v>#REF!</v>
      </c>
      <c r="K3439" s="14" t="str">
        <f t="shared" si="110"/>
        <v>Salida</v>
      </c>
    </row>
    <row r="3440" spans="1:11" x14ac:dyDescent="0.25">
      <c r="A3440" s="14">
        <v>3439</v>
      </c>
      <c r="B3440" s="14" t="e">
        <f>VLOOKUP('Ctrl+V'!#REF!,Data!$A$1:$B$200,2,0)</f>
        <v>#REF!</v>
      </c>
      <c r="C3440" s="19" t="e">
        <f>'Ctrl+V'!#REF!</f>
        <v>#REF!</v>
      </c>
      <c r="D3440" s="20" t="e">
        <f>'Ctrl+V'!#REF!</f>
        <v>#REF!</v>
      </c>
      <c r="E3440" s="14" t="e">
        <f>'Ctrl+V'!#REF!</f>
        <v>#REF!</v>
      </c>
      <c r="F3440" s="14" t="e">
        <f t="shared" si="109"/>
        <v>#REF!</v>
      </c>
      <c r="G3440" s="14" t="e">
        <f>VLOOKUP(F3440,'Time Chart'!$A$1:$D$25,4,0)</f>
        <v>#REF!</v>
      </c>
      <c r="H3440" s="21" t="e">
        <f>'Ctrl+V'!#REF!</f>
        <v>#REF!</v>
      </c>
      <c r="K3440" s="14" t="str">
        <f t="shared" si="110"/>
        <v>Salida</v>
      </c>
    </row>
    <row r="3441" spans="1:11" x14ac:dyDescent="0.25">
      <c r="A3441" s="14">
        <v>3440</v>
      </c>
      <c r="B3441" s="14" t="e">
        <f>VLOOKUP('Ctrl+V'!#REF!,Data!$A$1:$B$200,2,0)</f>
        <v>#REF!</v>
      </c>
      <c r="C3441" s="19" t="e">
        <f>'Ctrl+V'!#REF!</f>
        <v>#REF!</v>
      </c>
      <c r="D3441" s="20" t="e">
        <f>'Ctrl+V'!#REF!</f>
        <v>#REF!</v>
      </c>
      <c r="E3441" s="14" t="e">
        <f>'Ctrl+V'!#REF!</f>
        <v>#REF!</v>
      </c>
      <c r="F3441" s="14" t="e">
        <f t="shared" ref="F3441:F3504" si="111">ROUNDDOWN(HOUR(C3441),1)+1</f>
        <v>#REF!</v>
      </c>
      <c r="G3441" s="14" t="e">
        <f>VLOOKUP(F3441,'Time Chart'!$A$1:$D$25,4,0)</f>
        <v>#REF!</v>
      </c>
      <c r="H3441" s="21" t="e">
        <f>'Ctrl+V'!#REF!</f>
        <v>#REF!</v>
      </c>
      <c r="K3441" s="14" t="str">
        <f t="shared" si="110"/>
        <v>Salida</v>
      </c>
    </row>
    <row r="3442" spans="1:11" x14ac:dyDescent="0.25">
      <c r="A3442" s="14">
        <v>3441</v>
      </c>
      <c r="B3442" s="14" t="e">
        <f>VLOOKUP('Ctrl+V'!#REF!,Data!$A$1:$B$200,2,0)</f>
        <v>#REF!</v>
      </c>
      <c r="C3442" s="19" t="e">
        <f>'Ctrl+V'!#REF!</f>
        <v>#REF!</v>
      </c>
      <c r="D3442" s="20" t="e">
        <f>'Ctrl+V'!#REF!</f>
        <v>#REF!</v>
      </c>
      <c r="E3442" s="14" t="e">
        <f>'Ctrl+V'!#REF!</f>
        <v>#REF!</v>
      </c>
      <c r="F3442" s="14" t="e">
        <f t="shared" si="111"/>
        <v>#REF!</v>
      </c>
      <c r="G3442" s="14" t="e">
        <f>VLOOKUP(F3442,'Time Chart'!$A$1:$D$25,4,0)</f>
        <v>#REF!</v>
      </c>
      <c r="H3442" s="21" t="e">
        <f>'Ctrl+V'!#REF!</f>
        <v>#REF!</v>
      </c>
      <c r="K3442" s="14" t="str">
        <f t="shared" si="110"/>
        <v>Salida</v>
      </c>
    </row>
    <row r="3443" spans="1:11" x14ac:dyDescent="0.25">
      <c r="A3443" s="14">
        <v>3442</v>
      </c>
      <c r="B3443" s="14" t="e">
        <f>VLOOKUP('Ctrl+V'!#REF!,Data!$A$1:$B$200,2,0)</f>
        <v>#REF!</v>
      </c>
      <c r="C3443" s="19" t="e">
        <f>'Ctrl+V'!#REF!</f>
        <v>#REF!</v>
      </c>
      <c r="D3443" s="20" t="e">
        <f>'Ctrl+V'!#REF!</f>
        <v>#REF!</v>
      </c>
      <c r="E3443" s="14" t="e">
        <f>'Ctrl+V'!#REF!</f>
        <v>#REF!</v>
      </c>
      <c r="F3443" s="14" t="e">
        <f t="shared" si="111"/>
        <v>#REF!</v>
      </c>
      <c r="G3443" s="14" t="e">
        <f>VLOOKUP(F3443,'Time Chart'!$A$1:$D$25,4,0)</f>
        <v>#REF!</v>
      </c>
      <c r="H3443" s="21" t="e">
        <f>'Ctrl+V'!#REF!</f>
        <v>#REF!</v>
      </c>
      <c r="K3443" s="14" t="str">
        <f t="shared" si="110"/>
        <v>Salida</v>
      </c>
    </row>
    <row r="3444" spans="1:11" x14ac:dyDescent="0.25">
      <c r="A3444" s="14">
        <v>3443</v>
      </c>
      <c r="B3444" s="14" t="e">
        <f>VLOOKUP('Ctrl+V'!#REF!,Data!$A$1:$B$200,2,0)</f>
        <v>#REF!</v>
      </c>
      <c r="C3444" s="19" t="e">
        <f>'Ctrl+V'!#REF!</f>
        <v>#REF!</v>
      </c>
      <c r="D3444" s="20" t="e">
        <f>'Ctrl+V'!#REF!</f>
        <v>#REF!</v>
      </c>
      <c r="E3444" s="14" t="e">
        <f>'Ctrl+V'!#REF!</f>
        <v>#REF!</v>
      </c>
      <c r="F3444" s="14" t="e">
        <f t="shared" si="111"/>
        <v>#REF!</v>
      </c>
      <c r="G3444" s="14" t="e">
        <f>VLOOKUP(F3444,'Time Chart'!$A$1:$D$25,4,0)</f>
        <v>#REF!</v>
      </c>
      <c r="H3444" s="21" t="e">
        <f>'Ctrl+V'!#REF!</f>
        <v>#REF!</v>
      </c>
      <c r="K3444" s="14" t="str">
        <f t="shared" si="110"/>
        <v>Salida</v>
      </c>
    </row>
    <row r="3445" spans="1:11" x14ac:dyDescent="0.25">
      <c r="A3445" s="14">
        <v>3444</v>
      </c>
      <c r="B3445" s="14" t="e">
        <f>VLOOKUP('Ctrl+V'!#REF!,Data!$A$1:$B$200,2,0)</f>
        <v>#REF!</v>
      </c>
      <c r="C3445" s="19" t="e">
        <f>'Ctrl+V'!#REF!</f>
        <v>#REF!</v>
      </c>
      <c r="D3445" s="20" t="e">
        <f>'Ctrl+V'!#REF!</f>
        <v>#REF!</v>
      </c>
      <c r="E3445" s="14" t="e">
        <f>'Ctrl+V'!#REF!</f>
        <v>#REF!</v>
      </c>
      <c r="F3445" s="14" t="e">
        <f t="shared" si="111"/>
        <v>#REF!</v>
      </c>
      <c r="G3445" s="14" t="e">
        <f>VLOOKUP(F3445,'Time Chart'!$A$1:$D$25,4,0)</f>
        <v>#REF!</v>
      </c>
      <c r="H3445" s="21" t="e">
        <f>'Ctrl+V'!#REF!</f>
        <v>#REF!</v>
      </c>
      <c r="K3445" s="14" t="str">
        <f t="shared" si="110"/>
        <v>Salida</v>
      </c>
    </row>
    <row r="3446" spans="1:11" x14ac:dyDescent="0.25">
      <c r="A3446" s="14">
        <v>3445</v>
      </c>
      <c r="B3446" s="14" t="e">
        <f>VLOOKUP('Ctrl+V'!#REF!,Data!$A$1:$B$200,2,0)</f>
        <v>#REF!</v>
      </c>
      <c r="C3446" s="19" t="e">
        <f>'Ctrl+V'!#REF!</f>
        <v>#REF!</v>
      </c>
      <c r="D3446" s="20" t="e">
        <f>'Ctrl+V'!#REF!</f>
        <v>#REF!</v>
      </c>
      <c r="E3446" s="14" t="e">
        <f>'Ctrl+V'!#REF!</f>
        <v>#REF!</v>
      </c>
      <c r="F3446" s="14" t="e">
        <f t="shared" si="111"/>
        <v>#REF!</v>
      </c>
      <c r="G3446" s="14" t="e">
        <f>VLOOKUP(F3446,'Time Chart'!$A$1:$D$25,4,0)</f>
        <v>#REF!</v>
      </c>
      <c r="H3446" s="21" t="e">
        <f>'Ctrl+V'!#REF!</f>
        <v>#REF!</v>
      </c>
      <c r="K3446" s="14" t="str">
        <f t="shared" si="110"/>
        <v>Salida</v>
      </c>
    </row>
    <row r="3447" spans="1:11" x14ac:dyDescent="0.25">
      <c r="A3447" s="14">
        <v>3446</v>
      </c>
      <c r="B3447" s="14" t="e">
        <f>VLOOKUP('Ctrl+V'!#REF!,Data!$A$1:$B$200,2,0)</f>
        <v>#REF!</v>
      </c>
      <c r="C3447" s="19" t="e">
        <f>'Ctrl+V'!#REF!</f>
        <v>#REF!</v>
      </c>
      <c r="D3447" s="20" t="e">
        <f>'Ctrl+V'!#REF!</f>
        <v>#REF!</v>
      </c>
      <c r="E3447" s="14" t="e">
        <f>'Ctrl+V'!#REF!</f>
        <v>#REF!</v>
      </c>
      <c r="F3447" s="14" t="e">
        <f t="shared" si="111"/>
        <v>#REF!</v>
      </c>
      <c r="G3447" s="14" t="e">
        <f>VLOOKUP(F3447,'Time Chart'!$A$1:$D$25,4,0)</f>
        <v>#REF!</v>
      </c>
      <c r="H3447" s="21" t="e">
        <f>'Ctrl+V'!#REF!</f>
        <v>#REF!</v>
      </c>
      <c r="K3447" s="14" t="str">
        <f t="shared" si="110"/>
        <v>Salida</v>
      </c>
    </row>
    <row r="3448" spans="1:11" x14ac:dyDescent="0.25">
      <c r="A3448" s="14">
        <v>3447</v>
      </c>
      <c r="B3448" s="14" t="e">
        <f>VLOOKUP('Ctrl+V'!#REF!,Data!$A$1:$B$200,2,0)</f>
        <v>#REF!</v>
      </c>
      <c r="C3448" s="19" t="e">
        <f>'Ctrl+V'!#REF!</f>
        <v>#REF!</v>
      </c>
      <c r="D3448" s="20" t="e">
        <f>'Ctrl+V'!#REF!</f>
        <v>#REF!</v>
      </c>
      <c r="E3448" s="14" t="e">
        <f>'Ctrl+V'!#REF!</f>
        <v>#REF!</v>
      </c>
      <c r="F3448" s="14" t="e">
        <f t="shared" si="111"/>
        <v>#REF!</v>
      </c>
      <c r="G3448" s="14" t="e">
        <f>VLOOKUP(F3448,'Time Chart'!$A$1:$D$25,4,0)</f>
        <v>#REF!</v>
      </c>
      <c r="H3448" s="21" t="e">
        <f>'Ctrl+V'!#REF!</f>
        <v>#REF!</v>
      </c>
      <c r="K3448" s="14" t="str">
        <f t="shared" si="110"/>
        <v>Salida</v>
      </c>
    </row>
    <row r="3449" spans="1:11" x14ac:dyDescent="0.25">
      <c r="A3449" s="14">
        <v>3448</v>
      </c>
      <c r="B3449" s="14" t="e">
        <f>VLOOKUP('Ctrl+V'!#REF!,Data!$A$1:$B$200,2,0)</f>
        <v>#REF!</v>
      </c>
      <c r="C3449" s="19" t="e">
        <f>'Ctrl+V'!#REF!</f>
        <v>#REF!</v>
      </c>
      <c r="D3449" s="20" t="e">
        <f>'Ctrl+V'!#REF!</f>
        <v>#REF!</v>
      </c>
      <c r="E3449" s="14" t="e">
        <f>'Ctrl+V'!#REF!</f>
        <v>#REF!</v>
      </c>
      <c r="F3449" s="14" t="e">
        <f t="shared" si="111"/>
        <v>#REF!</v>
      </c>
      <c r="G3449" s="14" t="e">
        <f>VLOOKUP(F3449,'Time Chart'!$A$1:$D$25,4,0)</f>
        <v>#REF!</v>
      </c>
      <c r="H3449" s="21" t="e">
        <f>'Ctrl+V'!#REF!</f>
        <v>#REF!</v>
      </c>
      <c r="K3449" s="14" t="str">
        <f t="shared" si="110"/>
        <v>Salida</v>
      </c>
    </row>
    <row r="3450" spans="1:11" x14ac:dyDescent="0.25">
      <c r="A3450" s="14">
        <v>3449</v>
      </c>
      <c r="B3450" s="14" t="e">
        <f>VLOOKUP('Ctrl+V'!#REF!,Data!$A$1:$B$200,2,0)</f>
        <v>#REF!</v>
      </c>
      <c r="C3450" s="19" t="e">
        <f>'Ctrl+V'!#REF!</f>
        <v>#REF!</v>
      </c>
      <c r="D3450" s="20" t="e">
        <f>'Ctrl+V'!#REF!</f>
        <v>#REF!</v>
      </c>
      <c r="E3450" s="14" t="e">
        <f>'Ctrl+V'!#REF!</f>
        <v>#REF!</v>
      </c>
      <c r="F3450" s="14" t="e">
        <f t="shared" si="111"/>
        <v>#REF!</v>
      </c>
      <c r="G3450" s="14" t="e">
        <f>VLOOKUP(F3450,'Time Chart'!$A$1:$D$25,4,0)</f>
        <v>#REF!</v>
      </c>
      <c r="H3450" s="21" t="e">
        <f>'Ctrl+V'!#REF!</f>
        <v>#REF!</v>
      </c>
      <c r="K3450" s="14" t="str">
        <f t="shared" si="110"/>
        <v>Salida</v>
      </c>
    </row>
    <row r="3451" spans="1:11" x14ac:dyDescent="0.25">
      <c r="A3451" s="14">
        <v>3450</v>
      </c>
      <c r="B3451" s="14" t="e">
        <f>VLOOKUP('Ctrl+V'!#REF!,Data!$A$1:$B$200,2,0)</f>
        <v>#REF!</v>
      </c>
      <c r="C3451" s="19" t="e">
        <f>'Ctrl+V'!#REF!</f>
        <v>#REF!</v>
      </c>
      <c r="D3451" s="20" t="e">
        <f>'Ctrl+V'!#REF!</f>
        <v>#REF!</v>
      </c>
      <c r="E3451" s="14" t="e">
        <f>'Ctrl+V'!#REF!</f>
        <v>#REF!</v>
      </c>
      <c r="F3451" s="14" t="e">
        <f t="shared" si="111"/>
        <v>#REF!</v>
      </c>
      <c r="G3451" s="14" t="e">
        <f>VLOOKUP(F3451,'Time Chart'!$A$1:$D$25,4,0)</f>
        <v>#REF!</v>
      </c>
      <c r="H3451" s="21" t="e">
        <f>'Ctrl+V'!#REF!</f>
        <v>#REF!</v>
      </c>
      <c r="K3451" s="14" t="str">
        <f t="shared" si="110"/>
        <v>Salida</v>
      </c>
    </row>
    <row r="3452" spans="1:11" x14ac:dyDescent="0.25">
      <c r="A3452" s="14">
        <v>3451</v>
      </c>
      <c r="B3452" s="14" t="e">
        <f>VLOOKUP('Ctrl+V'!#REF!,Data!$A$1:$B$200,2,0)</f>
        <v>#REF!</v>
      </c>
      <c r="C3452" s="19" t="e">
        <f>'Ctrl+V'!#REF!</f>
        <v>#REF!</v>
      </c>
      <c r="D3452" s="20" t="e">
        <f>'Ctrl+V'!#REF!</f>
        <v>#REF!</v>
      </c>
      <c r="E3452" s="14" t="e">
        <f>'Ctrl+V'!#REF!</f>
        <v>#REF!</v>
      </c>
      <c r="F3452" s="14" t="e">
        <f t="shared" si="111"/>
        <v>#REF!</v>
      </c>
      <c r="G3452" s="14" t="e">
        <f>VLOOKUP(F3452,'Time Chart'!$A$1:$D$25,4,0)</f>
        <v>#REF!</v>
      </c>
      <c r="H3452" s="21" t="e">
        <f>'Ctrl+V'!#REF!</f>
        <v>#REF!</v>
      </c>
      <c r="K3452" s="14" t="str">
        <f t="shared" si="110"/>
        <v>Salida</v>
      </c>
    </row>
    <row r="3453" spans="1:11" x14ac:dyDescent="0.25">
      <c r="A3453" s="14">
        <v>3452</v>
      </c>
      <c r="B3453" s="14" t="e">
        <f>VLOOKUP('Ctrl+V'!#REF!,Data!$A$1:$B$200,2,0)</f>
        <v>#REF!</v>
      </c>
      <c r="C3453" s="19" t="e">
        <f>'Ctrl+V'!#REF!</f>
        <v>#REF!</v>
      </c>
      <c r="D3453" s="20" t="e">
        <f>'Ctrl+V'!#REF!</f>
        <v>#REF!</v>
      </c>
      <c r="E3453" s="14" t="e">
        <f>'Ctrl+V'!#REF!</f>
        <v>#REF!</v>
      </c>
      <c r="F3453" s="14" t="e">
        <f t="shared" si="111"/>
        <v>#REF!</v>
      </c>
      <c r="G3453" s="14" t="e">
        <f>VLOOKUP(F3453,'Time Chart'!$A$1:$D$25,4,0)</f>
        <v>#REF!</v>
      </c>
      <c r="H3453" s="21" t="e">
        <f>'Ctrl+V'!#REF!</f>
        <v>#REF!</v>
      </c>
      <c r="K3453" s="14" t="str">
        <f t="shared" si="110"/>
        <v>Salida</v>
      </c>
    </row>
    <row r="3454" spans="1:11" x14ac:dyDescent="0.25">
      <c r="A3454" s="14">
        <v>3453</v>
      </c>
      <c r="B3454" s="14" t="e">
        <f>VLOOKUP('Ctrl+V'!#REF!,Data!$A$1:$B$200,2,0)</f>
        <v>#REF!</v>
      </c>
      <c r="C3454" s="19" t="e">
        <f>'Ctrl+V'!#REF!</f>
        <v>#REF!</v>
      </c>
      <c r="D3454" s="20" t="e">
        <f>'Ctrl+V'!#REF!</f>
        <v>#REF!</v>
      </c>
      <c r="E3454" s="14" t="e">
        <f>'Ctrl+V'!#REF!</f>
        <v>#REF!</v>
      </c>
      <c r="F3454" s="14" t="e">
        <f t="shared" si="111"/>
        <v>#REF!</v>
      </c>
      <c r="G3454" s="14" t="e">
        <f>VLOOKUP(F3454,'Time Chart'!$A$1:$D$25,4,0)</f>
        <v>#REF!</v>
      </c>
      <c r="H3454" s="21" t="e">
        <f>'Ctrl+V'!#REF!</f>
        <v>#REF!</v>
      </c>
      <c r="K3454" s="14" t="str">
        <f t="shared" si="110"/>
        <v>Salida</v>
      </c>
    </row>
    <row r="3455" spans="1:11" x14ac:dyDescent="0.25">
      <c r="A3455" s="14">
        <v>3454</v>
      </c>
      <c r="B3455" s="14" t="e">
        <f>VLOOKUP('Ctrl+V'!#REF!,Data!$A$1:$B$200,2,0)</f>
        <v>#REF!</v>
      </c>
      <c r="C3455" s="19" t="e">
        <f>'Ctrl+V'!#REF!</f>
        <v>#REF!</v>
      </c>
      <c r="D3455" s="20" t="e">
        <f>'Ctrl+V'!#REF!</f>
        <v>#REF!</v>
      </c>
      <c r="E3455" s="14" t="e">
        <f>'Ctrl+V'!#REF!</f>
        <v>#REF!</v>
      </c>
      <c r="F3455" s="14" t="e">
        <f t="shared" si="111"/>
        <v>#REF!</v>
      </c>
      <c r="G3455" s="14" t="e">
        <f>VLOOKUP(F3455,'Time Chart'!$A$1:$D$25,4,0)</f>
        <v>#REF!</v>
      </c>
      <c r="H3455" s="21" t="e">
        <f>'Ctrl+V'!#REF!</f>
        <v>#REF!</v>
      </c>
      <c r="K3455" s="14" t="str">
        <f t="shared" si="110"/>
        <v>Salida</v>
      </c>
    </row>
    <row r="3456" spans="1:11" x14ac:dyDescent="0.25">
      <c r="A3456" s="14">
        <v>3455</v>
      </c>
      <c r="B3456" s="14" t="e">
        <f>VLOOKUP('Ctrl+V'!#REF!,Data!$A$1:$B$200,2,0)</f>
        <v>#REF!</v>
      </c>
      <c r="C3456" s="19" t="e">
        <f>'Ctrl+V'!#REF!</f>
        <v>#REF!</v>
      </c>
      <c r="D3456" s="20" t="e">
        <f>'Ctrl+V'!#REF!</f>
        <v>#REF!</v>
      </c>
      <c r="E3456" s="14" t="e">
        <f>'Ctrl+V'!#REF!</f>
        <v>#REF!</v>
      </c>
      <c r="F3456" s="14" t="e">
        <f t="shared" si="111"/>
        <v>#REF!</v>
      </c>
      <c r="G3456" s="14" t="e">
        <f>VLOOKUP(F3456,'Time Chart'!$A$1:$D$25,4,0)</f>
        <v>#REF!</v>
      </c>
      <c r="H3456" s="21" t="e">
        <f>'Ctrl+V'!#REF!</f>
        <v>#REF!</v>
      </c>
      <c r="K3456" s="14" t="str">
        <f t="shared" si="110"/>
        <v>Salida</v>
      </c>
    </row>
    <row r="3457" spans="1:11" x14ac:dyDescent="0.25">
      <c r="A3457" s="14">
        <v>3456</v>
      </c>
      <c r="B3457" s="14" t="e">
        <f>VLOOKUP('Ctrl+V'!#REF!,Data!$A$1:$B$200,2,0)</f>
        <v>#REF!</v>
      </c>
      <c r="C3457" s="19" t="e">
        <f>'Ctrl+V'!#REF!</f>
        <v>#REF!</v>
      </c>
      <c r="D3457" s="20" t="e">
        <f>'Ctrl+V'!#REF!</f>
        <v>#REF!</v>
      </c>
      <c r="E3457" s="14" t="e">
        <f>'Ctrl+V'!#REF!</f>
        <v>#REF!</v>
      </c>
      <c r="F3457" s="14" t="e">
        <f t="shared" si="111"/>
        <v>#REF!</v>
      </c>
      <c r="G3457" s="14" t="e">
        <f>VLOOKUP(F3457,'Time Chart'!$A$1:$D$25,4,0)</f>
        <v>#REF!</v>
      </c>
      <c r="H3457" s="21" t="e">
        <f>'Ctrl+V'!#REF!</f>
        <v>#REF!</v>
      </c>
      <c r="K3457" s="14" t="str">
        <f t="shared" si="110"/>
        <v>Salida</v>
      </c>
    </row>
    <row r="3458" spans="1:11" x14ac:dyDescent="0.25">
      <c r="A3458" s="14">
        <v>3457</v>
      </c>
      <c r="B3458" s="14" t="e">
        <f>VLOOKUP('Ctrl+V'!#REF!,Data!$A$1:$B$200,2,0)</f>
        <v>#REF!</v>
      </c>
      <c r="C3458" s="19" t="e">
        <f>'Ctrl+V'!#REF!</f>
        <v>#REF!</v>
      </c>
      <c r="D3458" s="20" t="e">
        <f>'Ctrl+V'!#REF!</f>
        <v>#REF!</v>
      </c>
      <c r="E3458" s="14" t="e">
        <f>'Ctrl+V'!#REF!</f>
        <v>#REF!</v>
      </c>
      <c r="F3458" s="14" t="e">
        <f t="shared" si="111"/>
        <v>#REF!</v>
      </c>
      <c r="G3458" s="14" t="e">
        <f>VLOOKUP(F3458,'Time Chart'!$A$1:$D$25,4,0)</f>
        <v>#REF!</v>
      </c>
      <c r="H3458" s="21" t="e">
        <f>'Ctrl+V'!#REF!</f>
        <v>#REF!</v>
      </c>
      <c r="K3458" s="14" t="str">
        <f t="shared" si="110"/>
        <v>Salida</v>
      </c>
    </row>
    <row r="3459" spans="1:11" x14ac:dyDescent="0.25">
      <c r="A3459" s="14">
        <v>3458</v>
      </c>
      <c r="B3459" s="14" t="e">
        <f>VLOOKUP('Ctrl+V'!#REF!,Data!$A$1:$B$200,2,0)</f>
        <v>#REF!</v>
      </c>
      <c r="C3459" s="19" t="e">
        <f>'Ctrl+V'!#REF!</f>
        <v>#REF!</v>
      </c>
      <c r="D3459" s="20" t="e">
        <f>'Ctrl+V'!#REF!</f>
        <v>#REF!</v>
      </c>
      <c r="E3459" s="14" t="e">
        <f>'Ctrl+V'!#REF!</f>
        <v>#REF!</v>
      </c>
      <c r="F3459" s="14" t="e">
        <f t="shared" si="111"/>
        <v>#REF!</v>
      </c>
      <c r="G3459" s="14" t="e">
        <f>VLOOKUP(F3459,'Time Chart'!$A$1:$D$25,4,0)</f>
        <v>#REF!</v>
      </c>
      <c r="H3459" s="21" t="e">
        <f>'Ctrl+V'!#REF!</f>
        <v>#REF!</v>
      </c>
      <c r="K3459" s="14" t="str">
        <f t="shared" ref="K3459:K3522" si="112">IF(J3459="Santa Lucia","Llegada","Salida")</f>
        <v>Salida</v>
      </c>
    </row>
    <row r="3460" spans="1:11" x14ac:dyDescent="0.25">
      <c r="A3460" s="14">
        <v>3459</v>
      </c>
      <c r="B3460" s="14" t="e">
        <f>VLOOKUP('Ctrl+V'!#REF!,Data!$A$1:$B$200,2,0)</f>
        <v>#REF!</v>
      </c>
      <c r="C3460" s="19" t="e">
        <f>'Ctrl+V'!#REF!</f>
        <v>#REF!</v>
      </c>
      <c r="D3460" s="20" t="e">
        <f>'Ctrl+V'!#REF!</f>
        <v>#REF!</v>
      </c>
      <c r="E3460" s="14" t="e">
        <f>'Ctrl+V'!#REF!</f>
        <v>#REF!</v>
      </c>
      <c r="F3460" s="14" t="e">
        <f t="shared" si="111"/>
        <v>#REF!</v>
      </c>
      <c r="G3460" s="14" t="e">
        <f>VLOOKUP(F3460,'Time Chart'!$A$1:$D$25,4,0)</f>
        <v>#REF!</v>
      </c>
      <c r="H3460" s="21" t="e">
        <f>'Ctrl+V'!#REF!</f>
        <v>#REF!</v>
      </c>
      <c r="K3460" s="14" t="str">
        <f t="shared" si="112"/>
        <v>Salida</v>
      </c>
    </row>
    <row r="3461" spans="1:11" x14ac:dyDescent="0.25">
      <c r="A3461" s="14">
        <v>3460</v>
      </c>
      <c r="B3461" s="14" t="e">
        <f>VLOOKUP('Ctrl+V'!#REF!,Data!$A$1:$B$200,2,0)</f>
        <v>#REF!</v>
      </c>
      <c r="C3461" s="19" t="e">
        <f>'Ctrl+V'!#REF!</f>
        <v>#REF!</v>
      </c>
      <c r="D3461" s="20" t="e">
        <f>'Ctrl+V'!#REF!</f>
        <v>#REF!</v>
      </c>
      <c r="E3461" s="14" t="e">
        <f>'Ctrl+V'!#REF!</f>
        <v>#REF!</v>
      </c>
      <c r="F3461" s="14" t="e">
        <f t="shared" si="111"/>
        <v>#REF!</v>
      </c>
      <c r="G3461" s="14" t="e">
        <f>VLOOKUP(F3461,'Time Chart'!$A$1:$D$25,4,0)</f>
        <v>#REF!</v>
      </c>
      <c r="H3461" s="21" t="e">
        <f>'Ctrl+V'!#REF!</f>
        <v>#REF!</v>
      </c>
      <c r="K3461" s="14" t="str">
        <f t="shared" si="112"/>
        <v>Salida</v>
      </c>
    </row>
    <row r="3462" spans="1:11" x14ac:dyDescent="0.25">
      <c r="A3462" s="14">
        <v>3461</v>
      </c>
      <c r="B3462" s="14" t="e">
        <f>VLOOKUP('Ctrl+V'!#REF!,Data!$A$1:$B$200,2,0)</f>
        <v>#REF!</v>
      </c>
      <c r="C3462" s="19" t="e">
        <f>'Ctrl+V'!#REF!</f>
        <v>#REF!</v>
      </c>
      <c r="D3462" s="20" t="e">
        <f>'Ctrl+V'!#REF!</f>
        <v>#REF!</v>
      </c>
      <c r="E3462" s="14" t="e">
        <f>'Ctrl+V'!#REF!</f>
        <v>#REF!</v>
      </c>
      <c r="F3462" s="14" t="e">
        <f t="shared" si="111"/>
        <v>#REF!</v>
      </c>
      <c r="G3462" s="14" t="e">
        <f>VLOOKUP(F3462,'Time Chart'!$A$1:$D$25,4,0)</f>
        <v>#REF!</v>
      </c>
      <c r="H3462" s="21" t="e">
        <f>'Ctrl+V'!#REF!</f>
        <v>#REF!</v>
      </c>
      <c r="K3462" s="14" t="str">
        <f t="shared" si="112"/>
        <v>Salida</v>
      </c>
    </row>
    <row r="3463" spans="1:11" x14ac:dyDescent="0.25">
      <c r="A3463" s="14">
        <v>3462</v>
      </c>
      <c r="B3463" s="14" t="e">
        <f>VLOOKUP('Ctrl+V'!#REF!,Data!$A$1:$B$200,2,0)</f>
        <v>#REF!</v>
      </c>
      <c r="C3463" s="19" t="e">
        <f>'Ctrl+V'!#REF!</f>
        <v>#REF!</v>
      </c>
      <c r="D3463" s="20" t="e">
        <f>'Ctrl+V'!#REF!</f>
        <v>#REF!</v>
      </c>
      <c r="E3463" s="14" t="e">
        <f>'Ctrl+V'!#REF!</f>
        <v>#REF!</v>
      </c>
      <c r="F3463" s="14" t="e">
        <f t="shared" si="111"/>
        <v>#REF!</v>
      </c>
      <c r="G3463" s="14" t="e">
        <f>VLOOKUP(F3463,'Time Chart'!$A$1:$D$25,4,0)</f>
        <v>#REF!</v>
      </c>
      <c r="H3463" s="21" t="e">
        <f>'Ctrl+V'!#REF!</f>
        <v>#REF!</v>
      </c>
      <c r="K3463" s="14" t="str">
        <f t="shared" si="112"/>
        <v>Salida</v>
      </c>
    </row>
    <row r="3464" spans="1:11" x14ac:dyDescent="0.25">
      <c r="A3464" s="14">
        <v>3463</v>
      </c>
      <c r="B3464" s="14" t="e">
        <f>VLOOKUP('Ctrl+V'!#REF!,Data!$A$1:$B$200,2,0)</f>
        <v>#REF!</v>
      </c>
      <c r="C3464" s="19" t="e">
        <f>'Ctrl+V'!#REF!</f>
        <v>#REF!</v>
      </c>
      <c r="D3464" s="20" t="e">
        <f>'Ctrl+V'!#REF!</f>
        <v>#REF!</v>
      </c>
      <c r="E3464" s="14" t="e">
        <f>'Ctrl+V'!#REF!</f>
        <v>#REF!</v>
      </c>
      <c r="F3464" s="14" t="e">
        <f t="shared" si="111"/>
        <v>#REF!</v>
      </c>
      <c r="G3464" s="14" t="e">
        <f>VLOOKUP(F3464,'Time Chart'!$A$1:$D$25,4,0)</f>
        <v>#REF!</v>
      </c>
      <c r="H3464" s="21" t="e">
        <f>'Ctrl+V'!#REF!</f>
        <v>#REF!</v>
      </c>
      <c r="K3464" s="14" t="str">
        <f t="shared" si="112"/>
        <v>Salida</v>
      </c>
    </row>
    <row r="3465" spans="1:11" x14ac:dyDescent="0.25">
      <c r="A3465" s="14">
        <v>3464</v>
      </c>
      <c r="B3465" s="14" t="e">
        <f>VLOOKUP('Ctrl+V'!#REF!,Data!$A$1:$B$200,2,0)</f>
        <v>#REF!</v>
      </c>
      <c r="C3465" s="19" t="e">
        <f>'Ctrl+V'!#REF!</f>
        <v>#REF!</v>
      </c>
      <c r="D3465" s="20" t="e">
        <f>'Ctrl+V'!#REF!</f>
        <v>#REF!</v>
      </c>
      <c r="E3465" s="14" t="e">
        <f>'Ctrl+V'!#REF!</f>
        <v>#REF!</v>
      </c>
      <c r="F3465" s="14" t="e">
        <f t="shared" si="111"/>
        <v>#REF!</v>
      </c>
      <c r="G3465" s="14" t="e">
        <f>VLOOKUP(F3465,'Time Chart'!$A$1:$D$25,4,0)</f>
        <v>#REF!</v>
      </c>
      <c r="H3465" s="21" t="e">
        <f>'Ctrl+V'!#REF!</f>
        <v>#REF!</v>
      </c>
      <c r="K3465" s="14" t="str">
        <f t="shared" si="112"/>
        <v>Salida</v>
      </c>
    </row>
    <row r="3466" spans="1:11" x14ac:dyDescent="0.25">
      <c r="A3466" s="14">
        <v>3465</v>
      </c>
      <c r="B3466" s="14" t="e">
        <f>VLOOKUP('Ctrl+V'!#REF!,Data!$A$1:$B$200,2,0)</f>
        <v>#REF!</v>
      </c>
      <c r="C3466" s="19" t="e">
        <f>'Ctrl+V'!#REF!</f>
        <v>#REF!</v>
      </c>
      <c r="D3466" s="20" t="e">
        <f>'Ctrl+V'!#REF!</f>
        <v>#REF!</v>
      </c>
      <c r="E3466" s="14" t="e">
        <f>'Ctrl+V'!#REF!</f>
        <v>#REF!</v>
      </c>
      <c r="F3466" s="14" t="e">
        <f t="shared" si="111"/>
        <v>#REF!</v>
      </c>
      <c r="G3466" s="14" t="e">
        <f>VLOOKUP(F3466,'Time Chart'!$A$1:$D$25,4,0)</f>
        <v>#REF!</v>
      </c>
      <c r="H3466" s="21" t="e">
        <f>'Ctrl+V'!#REF!</f>
        <v>#REF!</v>
      </c>
      <c r="K3466" s="14" t="str">
        <f t="shared" si="112"/>
        <v>Salida</v>
      </c>
    </row>
    <row r="3467" spans="1:11" x14ac:dyDescent="0.25">
      <c r="A3467" s="14">
        <v>3466</v>
      </c>
      <c r="B3467" s="14" t="e">
        <f>VLOOKUP('Ctrl+V'!#REF!,Data!$A$1:$B$200,2,0)</f>
        <v>#REF!</v>
      </c>
      <c r="C3467" s="19" t="e">
        <f>'Ctrl+V'!#REF!</f>
        <v>#REF!</v>
      </c>
      <c r="D3467" s="20" t="e">
        <f>'Ctrl+V'!#REF!</f>
        <v>#REF!</v>
      </c>
      <c r="E3467" s="14" t="e">
        <f>'Ctrl+V'!#REF!</f>
        <v>#REF!</v>
      </c>
      <c r="F3467" s="14" t="e">
        <f t="shared" si="111"/>
        <v>#REF!</v>
      </c>
      <c r="G3467" s="14" t="e">
        <f>VLOOKUP(F3467,'Time Chart'!$A$1:$D$25,4,0)</f>
        <v>#REF!</v>
      </c>
      <c r="H3467" s="21" t="e">
        <f>'Ctrl+V'!#REF!</f>
        <v>#REF!</v>
      </c>
      <c r="K3467" s="14" t="str">
        <f t="shared" si="112"/>
        <v>Salida</v>
      </c>
    </row>
    <row r="3468" spans="1:11" x14ac:dyDescent="0.25">
      <c r="A3468" s="14">
        <v>3467</v>
      </c>
      <c r="B3468" s="14" t="e">
        <f>VLOOKUP('Ctrl+V'!#REF!,Data!$A$1:$B$200,2,0)</f>
        <v>#REF!</v>
      </c>
      <c r="C3468" s="19" t="e">
        <f>'Ctrl+V'!#REF!</f>
        <v>#REF!</v>
      </c>
      <c r="D3468" s="20" t="e">
        <f>'Ctrl+V'!#REF!</f>
        <v>#REF!</v>
      </c>
      <c r="E3468" s="14" t="e">
        <f>'Ctrl+V'!#REF!</f>
        <v>#REF!</v>
      </c>
      <c r="F3468" s="14" t="e">
        <f t="shared" si="111"/>
        <v>#REF!</v>
      </c>
      <c r="G3468" s="14" t="e">
        <f>VLOOKUP(F3468,'Time Chart'!$A$1:$D$25,4,0)</f>
        <v>#REF!</v>
      </c>
      <c r="H3468" s="21" t="e">
        <f>'Ctrl+V'!#REF!</f>
        <v>#REF!</v>
      </c>
      <c r="K3468" s="14" t="str">
        <f t="shared" si="112"/>
        <v>Salida</v>
      </c>
    </row>
    <row r="3469" spans="1:11" x14ac:dyDescent="0.25">
      <c r="A3469" s="14">
        <v>3468</v>
      </c>
      <c r="B3469" s="14" t="e">
        <f>VLOOKUP('Ctrl+V'!#REF!,Data!$A$1:$B$200,2,0)</f>
        <v>#REF!</v>
      </c>
      <c r="C3469" s="19" t="e">
        <f>'Ctrl+V'!#REF!</f>
        <v>#REF!</v>
      </c>
      <c r="D3469" s="20" t="e">
        <f>'Ctrl+V'!#REF!</f>
        <v>#REF!</v>
      </c>
      <c r="E3469" s="14" t="e">
        <f>'Ctrl+V'!#REF!</f>
        <v>#REF!</v>
      </c>
      <c r="F3469" s="14" t="e">
        <f t="shared" si="111"/>
        <v>#REF!</v>
      </c>
      <c r="G3469" s="14" t="e">
        <f>VLOOKUP(F3469,'Time Chart'!$A$1:$D$25,4,0)</f>
        <v>#REF!</v>
      </c>
      <c r="H3469" s="21" t="e">
        <f>'Ctrl+V'!#REF!</f>
        <v>#REF!</v>
      </c>
      <c r="K3469" s="14" t="str">
        <f t="shared" si="112"/>
        <v>Salida</v>
      </c>
    </row>
    <row r="3470" spans="1:11" x14ac:dyDescent="0.25">
      <c r="A3470" s="14">
        <v>3469</v>
      </c>
      <c r="B3470" s="14" t="e">
        <f>VLOOKUP('Ctrl+V'!#REF!,Data!$A$1:$B$200,2,0)</f>
        <v>#REF!</v>
      </c>
      <c r="C3470" s="19" t="e">
        <f>'Ctrl+V'!#REF!</f>
        <v>#REF!</v>
      </c>
      <c r="D3470" s="20" t="e">
        <f>'Ctrl+V'!#REF!</f>
        <v>#REF!</v>
      </c>
      <c r="E3470" s="14" t="e">
        <f>'Ctrl+V'!#REF!</f>
        <v>#REF!</v>
      </c>
      <c r="F3470" s="14" t="e">
        <f t="shared" si="111"/>
        <v>#REF!</v>
      </c>
      <c r="G3470" s="14" t="e">
        <f>VLOOKUP(F3470,'Time Chart'!$A$1:$D$25,4,0)</f>
        <v>#REF!</v>
      </c>
      <c r="H3470" s="21" t="e">
        <f>'Ctrl+V'!#REF!</f>
        <v>#REF!</v>
      </c>
      <c r="K3470" s="14" t="str">
        <f t="shared" si="112"/>
        <v>Salida</v>
      </c>
    </row>
    <row r="3471" spans="1:11" x14ac:dyDescent="0.25">
      <c r="A3471" s="14">
        <v>3470</v>
      </c>
      <c r="B3471" s="14" t="e">
        <f>VLOOKUP('Ctrl+V'!#REF!,Data!$A$1:$B$200,2,0)</f>
        <v>#REF!</v>
      </c>
      <c r="C3471" s="19" t="e">
        <f>'Ctrl+V'!#REF!</f>
        <v>#REF!</v>
      </c>
      <c r="D3471" s="20" t="e">
        <f>'Ctrl+V'!#REF!</f>
        <v>#REF!</v>
      </c>
      <c r="E3471" s="14" t="e">
        <f>'Ctrl+V'!#REF!</f>
        <v>#REF!</v>
      </c>
      <c r="F3471" s="14" t="e">
        <f t="shared" si="111"/>
        <v>#REF!</v>
      </c>
      <c r="G3471" s="14" t="e">
        <f>VLOOKUP(F3471,'Time Chart'!$A$1:$D$25,4,0)</f>
        <v>#REF!</v>
      </c>
      <c r="H3471" s="21" t="e">
        <f>'Ctrl+V'!#REF!</f>
        <v>#REF!</v>
      </c>
      <c r="K3471" s="14" t="str">
        <f t="shared" si="112"/>
        <v>Salida</v>
      </c>
    </row>
    <row r="3472" spans="1:11" x14ac:dyDescent="0.25">
      <c r="A3472" s="14">
        <v>3471</v>
      </c>
      <c r="B3472" s="14" t="e">
        <f>VLOOKUP('Ctrl+V'!#REF!,Data!$A$1:$B$200,2,0)</f>
        <v>#REF!</v>
      </c>
      <c r="C3472" s="19" t="e">
        <f>'Ctrl+V'!#REF!</f>
        <v>#REF!</v>
      </c>
      <c r="D3472" s="20" t="e">
        <f>'Ctrl+V'!#REF!</f>
        <v>#REF!</v>
      </c>
      <c r="E3472" s="14" t="e">
        <f>'Ctrl+V'!#REF!</f>
        <v>#REF!</v>
      </c>
      <c r="F3472" s="14" t="e">
        <f t="shared" si="111"/>
        <v>#REF!</v>
      </c>
      <c r="G3472" s="14" t="e">
        <f>VLOOKUP(F3472,'Time Chart'!$A$1:$D$25,4,0)</f>
        <v>#REF!</v>
      </c>
      <c r="H3472" s="21" t="e">
        <f>'Ctrl+V'!#REF!</f>
        <v>#REF!</v>
      </c>
      <c r="K3472" s="14" t="str">
        <f t="shared" si="112"/>
        <v>Salida</v>
      </c>
    </row>
    <row r="3473" spans="1:11" x14ac:dyDescent="0.25">
      <c r="A3473" s="14">
        <v>3472</v>
      </c>
      <c r="B3473" s="14" t="e">
        <f>VLOOKUP('Ctrl+V'!#REF!,Data!$A$1:$B$200,2,0)</f>
        <v>#REF!</v>
      </c>
      <c r="C3473" s="19" t="e">
        <f>'Ctrl+V'!#REF!</f>
        <v>#REF!</v>
      </c>
      <c r="D3473" s="20" t="e">
        <f>'Ctrl+V'!#REF!</f>
        <v>#REF!</v>
      </c>
      <c r="E3473" s="14" t="e">
        <f>'Ctrl+V'!#REF!</f>
        <v>#REF!</v>
      </c>
      <c r="F3473" s="14" t="e">
        <f t="shared" si="111"/>
        <v>#REF!</v>
      </c>
      <c r="G3473" s="14" t="e">
        <f>VLOOKUP(F3473,'Time Chart'!$A$1:$D$25,4,0)</f>
        <v>#REF!</v>
      </c>
      <c r="H3473" s="21" t="e">
        <f>'Ctrl+V'!#REF!</f>
        <v>#REF!</v>
      </c>
      <c r="K3473" s="14" t="str">
        <f t="shared" si="112"/>
        <v>Salida</v>
      </c>
    </row>
    <row r="3474" spans="1:11" x14ac:dyDescent="0.25">
      <c r="A3474" s="14">
        <v>3473</v>
      </c>
      <c r="B3474" s="14" t="e">
        <f>VLOOKUP('Ctrl+V'!#REF!,Data!$A$1:$B$200,2,0)</f>
        <v>#REF!</v>
      </c>
      <c r="C3474" s="19" t="e">
        <f>'Ctrl+V'!#REF!</f>
        <v>#REF!</v>
      </c>
      <c r="D3474" s="20" t="e">
        <f>'Ctrl+V'!#REF!</f>
        <v>#REF!</v>
      </c>
      <c r="E3474" s="14" t="e">
        <f>'Ctrl+V'!#REF!</f>
        <v>#REF!</v>
      </c>
      <c r="F3474" s="14" t="e">
        <f t="shared" si="111"/>
        <v>#REF!</v>
      </c>
      <c r="G3474" s="14" t="e">
        <f>VLOOKUP(F3474,'Time Chart'!$A$1:$D$25,4,0)</f>
        <v>#REF!</v>
      </c>
      <c r="H3474" s="21" t="e">
        <f>'Ctrl+V'!#REF!</f>
        <v>#REF!</v>
      </c>
      <c r="K3474" s="14" t="str">
        <f t="shared" si="112"/>
        <v>Salida</v>
      </c>
    </row>
    <row r="3475" spans="1:11" x14ac:dyDescent="0.25">
      <c r="A3475" s="14">
        <v>3474</v>
      </c>
      <c r="B3475" s="14" t="e">
        <f>VLOOKUP('Ctrl+V'!#REF!,Data!$A$1:$B$200,2,0)</f>
        <v>#REF!</v>
      </c>
      <c r="C3475" s="19" t="e">
        <f>'Ctrl+V'!#REF!</f>
        <v>#REF!</v>
      </c>
      <c r="D3475" s="20" t="e">
        <f>'Ctrl+V'!#REF!</f>
        <v>#REF!</v>
      </c>
      <c r="E3475" s="14" t="e">
        <f>'Ctrl+V'!#REF!</f>
        <v>#REF!</v>
      </c>
      <c r="F3475" s="14" t="e">
        <f t="shared" si="111"/>
        <v>#REF!</v>
      </c>
      <c r="G3475" s="14" t="e">
        <f>VLOOKUP(F3475,'Time Chart'!$A$1:$D$25,4,0)</f>
        <v>#REF!</v>
      </c>
      <c r="H3475" s="21" t="e">
        <f>'Ctrl+V'!#REF!</f>
        <v>#REF!</v>
      </c>
      <c r="K3475" s="14" t="str">
        <f t="shared" si="112"/>
        <v>Salida</v>
      </c>
    </row>
    <row r="3476" spans="1:11" x14ac:dyDescent="0.25">
      <c r="A3476" s="14">
        <v>3475</v>
      </c>
      <c r="B3476" s="14" t="e">
        <f>VLOOKUP('Ctrl+V'!#REF!,Data!$A$1:$B$200,2,0)</f>
        <v>#REF!</v>
      </c>
      <c r="C3476" s="19" t="e">
        <f>'Ctrl+V'!#REF!</f>
        <v>#REF!</v>
      </c>
      <c r="D3476" s="20" t="e">
        <f>'Ctrl+V'!#REF!</f>
        <v>#REF!</v>
      </c>
      <c r="E3476" s="14" t="e">
        <f>'Ctrl+V'!#REF!</f>
        <v>#REF!</v>
      </c>
      <c r="F3476" s="14" t="e">
        <f t="shared" si="111"/>
        <v>#REF!</v>
      </c>
      <c r="G3476" s="14" t="e">
        <f>VLOOKUP(F3476,'Time Chart'!$A$1:$D$25,4,0)</f>
        <v>#REF!</v>
      </c>
      <c r="H3476" s="21" t="e">
        <f>'Ctrl+V'!#REF!</f>
        <v>#REF!</v>
      </c>
      <c r="K3476" s="14" t="str">
        <f t="shared" si="112"/>
        <v>Salida</v>
      </c>
    </row>
    <row r="3477" spans="1:11" x14ac:dyDescent="0.25">
      <c r="A3477" s="14">
        <v>3476</v>
      </c>
      <c r="B3477" s="14" t="e">
        <f>VLOOKUP('Ctrl+V'!#REF!,Data!$A$1:$B$200,2,0)</f>
        <v>#REF!</v>
      </c>
      <c r="C3477" s="19" t="e">
        <f>'Ctrl+V'!#REF!</f>
        <v>#REF!</v>
      </c>
      <c r="D3477" s="20" t="e">
        <f>'Ctrl+V'!#REF!</f>
        <v>#REF!</v>
      </c>
      <c r="E3477" s="14" t="e">
        <f>'Ctrl+V'!#REF!</f>
        <v>#REF!</v>
      </c>
      <c r="F3477" s="14" t="e">
        <f t="shared" si="111"/>
        <v>#REF!</v>
      </c>
      <c r="G3477" s="14" t="e">
        <f>VLOOKUP(F3477,'Time Chart'!$A$1:$D$25,4,0)</f>
        <v>#REF!</v>
      </c>
      <c r="H3477" s="21" t="e">
        <f>'Ctrl+V'!#REF!</f>
        <v>#REF!</v>
      </c>
      <c r="K3477" s="14" t="str">
        <f t="shared" si="112"/>
        <v>Salida</v>
      </c>
    </row>
    <row r="3478" spans="1:11" x14ac:dyDescent="0.25">
      <c r="A3478" s="14">
        <v>3477</v>
      </c>
      <c r="B3478" s="14" t="e">
        <f>VLOOKUP('Ctrl+V'!#REF!,Data!$A$1:$B$200,2,0)</f>
        <v>#REF!</v>
      </c>
      <c r="C3478" s="19" t="e">
        <f>'Ctrl+V'!#REF!</f>
        <v>#REF!</v>
      </c>
      <c r="D3478" s="20" t="e">
        <f>'Ctrl+V'!#REF!</f>
        <v>#REF!</v>
      </c>
      <c r="E3478" s="14" t="e">
        <f>'Ctrl+V'!#REF!</f>
        <v>#REF!</v>
      </c>
      <c r="F3478" s="14" t="e">
        <f t="shared" si="111"/>
        <v>#REF!</v>
      </c>
      <c r="G3478" s="14" t="e">
        <f>VLOOKUP(F3478,'Time Chart'!$A$1:$D$25,4,0)</f>
        <v>#REF!</v>
      </c>
      <c r="H3478" s="21" t="e">
        <f>'Ctrl+V'!#REF!</f>
        <v>#REF!</v>
      </c>
      <c r="K3478" s="14" t="str">
        <f t="shared" si="112"/>
        <v>Salida</v>
      </c>
    </row>
    <row r="3479" spans="1:11" x14ac:dyDescent="0.25">
      <c r="A3479" s="14">
        <v>3478</v>
      </c>
      <c r="B3479" s="14" t="e">
        <f>VLOOKUP('Ctrl+V'!#REF!,Data!$A$1:$B$200,2,0)</f>
        <v>#REF!</v>
      </c>
      <c r="C3479" s="19" t="e">
        <f>'Ctrl+V'!#REF!</f>
        <v>#REF!</v>
      </c>
      <c r="D3479" s="20" t="e">
        <f>'Ctrl+V'!#REF!</f>
        <v>#REF!</v>
      </c>
      <c r="E3479" s="14" t="e">
        <f>'Ctrl+V'!#REF!</f>
        <v>#REF!</v>
      </c>
      <c r="F3479" s="14" t="e">
        <f t="shared" si="111"/>
        <v>#REF!</v>
      </c>
      <c r="G3479" s="14" t="e">
        <f>VLOOKUP(F3479,'Time Chart'!$A$1:$D$25,4,0)</f>
        <v>#REF!</v>
      </c>
      <c r="H3479" s="21" t="e">
        <f>'Ctrl+V'!#REF!</f>
        <v>#REF!</v>
      </c>
      <c r="K3479" s="14" t="str">
        <f t="shared" si="112"/>
        <v>Salida</v>
      </c>
    </row>
    <row r="3480" spans="1:11" x14ac:dyDescent="0.25">
      <c r="A3480" s="14">
        <v>3479</v>
      </c>
      <c r="B3480" s="14" t="e">
        <f>VLOOKUP('Ctrl+V'!#REF!,Data!$A$1:$B$200,2,0)</f>
        <v>#REF!</v>
      </c>
      <c r="C3480" s="19" t="e">
        <f>'Ctrl+V'!#REF!</f>
        <v>#REF!</v>
      </c>
      <c r="D3480" s="20" t="e">
        <f>'Ctrl+V'!#REF!</f>
        <v>#REF!</v>
      </c>
      <c r="E3480" s="14" t="e">
        <f>'Ctrl+V'!#REF!</f>
        <v>#REF!</v>
      </c>
      <c r="F3480" s="14" t="e">
        <f t="shared" si="111"/>
        <v>#REF!</v>
      </c>
      <c r="G3480" s="14" t="e">
        <f>VLOOKUP(F3480,'Time Chart'!$A$1:$D$25,4,0)</f>
        <v>#REF!</v>
      </c>
      <c r="H3480" s="21" t="e">
        <f>'Ctrl+V'!#REF!</f>
        <v>#REF!</v>
      </c>
      <c r="K3480" s="14" t="str">
        <f t="shared" si="112"/>
        <v>Salida</v>
      </c>
    </row>
    <row r="3481" spans="1:11" x14ac:dyDescent="0.25">
      <c r="A3481" s="14">
        <v>3480</v>
      </c>
      <c r="B3481" s="14" t="e">
        <f>VLOOKUP('Ctrl+V'!#REF!,Data!$A$1:$B$200,2,0)</f>
        <v>#REF!</v>
      </c>
      <c r="C3481" s="19" t="e">
        <f>'Ctrl+V'!#REF!</f>
        <v>#REF!</v>
      </c>
      <c r="D3481" s="20" t="e">
        <f>'Ctrl+V'!#REF!</f>
        <v>#REF!</v>
      </c>
      <c r="E3481" s="14" t="e">
        <f>'Ctrl+V'!#REF!</f>
        <v>#REF!</v>
      </c>
      <c r="F3481" s="14" t="e">
        <f t="shared" si="111"/>
        <v>#REF!</v>
      </c>
      <c r="G3481" s="14" t="e">
        <f>VLOOKUP(F3481,'Time Chart'!$A$1:$D$25,4,0)</f>
        <v>#REF!</v>
      </c>
      <c r="H3481" s="21" t="e">
        <f>'Ctrl+V'!#REF!</f>
        <v>#REF!</v>
      </c>
      <c r="K3481" s="14" t="str">
        <f t="shared" si="112"/>
        <v>Salida</v>
      </c>
    </row>
    <row r="3482" spans="1:11" x14ac:dyDescent="0.25">
      <c r="A3482" s="14">
        <v>3481</v>
      </c>
      <c r="B3482" s="14" t="e">
        <f>VLOOKUP('Ctrl+V'!#REF!,Data!$A$1:$B$200,2,0)</f>
        <v>#REF!</v>
      </c>
      <c r="C3482" s="19" t="e">
        <f>'Ctrl+V'!#REF!</f>
        <v>#REF!</v>
      </c>
      <c r="D3482" s="20" t="e">
        <f>'Ctrl+V'!#REF!</f>
        <v>#REF!</v>
      </c>
      <c r="E3482" s="14" t="e">
        <f>'Ctrl+V'!#REF!</f>
        <v>#REF!</v>
      </c>
      <c r="F3482" s="14" t="e">
        <f t="shared" si="111"/>
        <v>#REF!</v>
      </c>
      <c r="G3482" s="14" t="e">
        <f>VLOOKUP(F3482,'Time Chart'!$A$1:$D$25,4,0)</f>
        <v>#REF!</v>
      </c>
      <c r="H3482" s="21" t="e">
        <f>'Ctrl+V'!#REF!</f>
        <v>#REF!</v>
      </c>
      <c r="K3482" s="14" t="str">
        <f t="shared" si="112"/>
        <v>Salida</v>
      </c>
    </row>
    <row r="3483" spans="1:11" x14ac:dyDescent="0.25">
      <c r="A3483" s="14">
        <v>3482</v>
      </c>
      <c r="B3483" s="14" t="e">
        <f>VLOOKUP('Ctrl+V'!#REF!,Data!$A$1:$B$200,2,0)</f>
        <v>#REF!</v>
      </c>
      <c r="C3483" s="19" t="e">
        <f>'Ctrl+V'!#REF!</f>
        <v>#REF!</v>
      </c>
      <c r="D3483" s="20" t="e">
        <f>'Ctrl+V'!#REF!</f>
        <v>#REF!</v>
      </c>
      <c r="E3483" s="14" t="e">
        <f>'Ctrl+V'!#REF!</f>
        <v>#REF!</v>
      </c>
      <c r="F3483" s="14" t="e">
        <f t="shared" si="111"/>
        <v>#REF!</v>
      </c>
      <c r="G3483" s="14" t="e">
        <f>VLOOKUP(F3483,'Time Chart'!$A$1:$D$25,4,0)</f>
        <v>#REF!</v>
      </c>
      <c r="H3483" s="21" t="e">
        <f>'Ctrl+V'!#REF!</f>
        <v>#REF!</v>
      </c>
      <c r="K3483" s="14" t="str">
        <f t="shared" si="112"/>
        <v>Salida</v>
      </c>
    </row>
    <row r="3484" spans="1:11" x14ac:dyDescent="0.25">
      <c r="A3484" s="14">
        <v>3483</v>
      </c>
      <c r="B3484" s="14" t="e">
        <f>VLOOKUP('Ctrl+V'!#REF!,Data!$A$1:$B$200,2,0)</f>
        <v>#REF!</v>
      </c>
      <c r="C3484" s="19" t="e">
        <f>'Ctrl+V'!#REF!</f>
        <v>#REF!</v>
      </c>
      <c r="D3484" s="20" t="e">
        <f>'Ctrl+V'!#REF!</f>
        <v>#REF!</v>
      </c>
      <c r="E3484" s="14" t="e">
        <f>'Ctrl+V'!#REF!</f>
        <v>#REF!</v>
      </c>
      <c r="F3484" s="14" t="e">
        <f t="shared" si="111"/>
        <v>#REF!</v>
      </c>
      <c r="G3484" s="14" t="e">
        <f>VLOOKUP(F3484,'Time Chart'!$A$1:$D$25,4,0)</f>
        <v>#REF!</v>
      </c>
      <c r="H3484" s="21" t="e">
        <f>'Ctrl+V'!#REF!</f>
        <v>#REF!</v>
      </c>
      <c r="K3484" s="14" t="str">
        <f t="shared" si="112"/>
        <v>Salida</v>
      </c>
    </row>
    <row r="3485" spans="1:11" x14ac:dyDescent="0.25">
      <c r="A3485" s="14">
        <v>3484</v>
      </c>
      <c r="B3485" s="14" t="e">
        <f>VLOOKUP('Ctrl+V'!#REF!,Data!$A$1:$B$200,2,0)</f>
        <v>#REF!</v>
      </c>
      <c r="C3485" s="19" t="e">
        <f>'Ctrl+V'!#REF!</f>
        <v>#REF!</v>
      </c>
      <c r="D3485" s="20" t="e">
        <f>'Ctrl+V'!#REF!</f>
        <v>#REF!</v>
      </c>
      <c r="E3485" s="14" t="e">
        <f>'Ctrl+V'!#REF!</f>
        <v>#REF!</v>
      </c>
      <c r="F3485" s="14" t="e">
        <f t="shared" si="111"/>
        <v>#REF!</v>
      </c>
      <c r="G3485" s="14" t="e">
        <f>VLOOKUP(F3485,'Time Chart'!$A$1:$D$25,4,0)</f>
        <v>#REF!</v>
      </c>
      <c r="H3485" s="21" t="e">
        <f>'Ctrl+V'!#REF!</f>
        <v>#REF!</v>
      </c>
      <c r="K3485" s="14" t="str">
        <f t="shared" si="112"/>
        <v>Salida</v>
      </c>
    </row>
    <row r="3486" spans="1:11" x14ac:dyDescent="0.25">
      <c r="A3486" s="14">
        <v>3485</v>
      </c>
      <c r="B3486" s="14" t="e">
        <f>VLOOKUP('Ctrl+V'!#REF!,Data!$A$1:$B$200,2,0)</f>
        <v>#REF!</v>
      </c>
      <c r="C3486" s="19" t="e">
        <f>'Ctrl+V'!#REF!</f>
        <v>#REF!</v>
      </c>
      <c r="D3486" s="20" t="e">
        <f>'Ctrl+V'!#REF!</f>
        <v>#REF!</v>
      </c>
      <c r="E3486" s="14" t="e">
        <f>'Ctrl+V'!#REF!</f>
        <v>#REF!</v>
      </c>
      <c r="F3486" s="14" t="e">
        <f t="shared" si="111"/>
        <v>#REF!</v>
      </c>
      <c r="G3486" s="14" t="e">
        <f>VLOOKUP(F3486,'Time Chart'!$A$1:$D$25,4,0)</f>
        <v>#REF!</v>
      </c>
      <c r="H3486" s="21" t="e">
        <f>'Ctrl+V'!#REF!</f>
        <v>#REF!</v>
      </c>
      <c r="K3486" s="14" t="str">
        <f t="shared" si="112"/>
        <v>Salida</v>
      </c>
    </row>
    <row r="3487" spans="1:11" x14ac:dyDescent="0.25">
      <c r="A3487" s="14">
        <v>3486</v>
      </c>
      <c r="B3487" s="14" t="e">
        <f>VLOOKUP('Ctrl+V'!#REF!,Data!$A$1:$B$200,2,0)</f>
        <v>#REF!</v>
      </c>
      <c r="C3487" s="19" t="e">
        <f>'Ctrl+V'!#REF!</f>
        <v>#REF!</v>
      </c>
      <c r="D3487" s="20" t="e">
        <f>'Ctrl+V'!#REF!</f>
        <v>#REF!</v>
      </c>
      <c r="E3487" s="14" t="e">
        <f>'Ctrl+V'!#REF!</f>
        <v>#REF!</v>
      </c>
      <c r="F3487" s="14" t="e">
        <f t="shared" si="111"/>
        <v>#REF!</v>
      </c>
      <c r="G3487" s="14" t="e">
        <f>VLOOKUP(F3487,'Time Chart'!$A$1:$D$25,4,0)</f>
        <v>#REF!</v>
      </c>
      <c r="H3487" s="21" t="e">
        <f>'Ctrl+V'!#REF!</f>
        <v>#REF!</v>
      </c>
      <c r="K3487" s="14" t="str">
        <f t="shared" si="112"/>
        <v>Salida</v>
      </c>
    </row>
    <row r="3488" spans="1:11" x14ac:dyDescent="0.25">
      <c r="A3488" s="14">
        <v>3487</v>
      </c>
      <c r="B3488" s="14" t="e">
        <f>VLOOKUP('Ctrl+V'!#REF!,Data!$A$1:$B$200,2,0)</f>
        <v>#REF!</v>
      </c>
      <c r="C3488" s="19" t="e">
        <f>'Ctrl+V'!#REF!</f>
        <v>#REF!</v>
      </c>
      <c r="D3488" s="20" t="e">
        <f>'Ctrl+V'!#REF!</f>
        <v>#REF!</v>
      </c>
      <c r="E3488" s="14" t="e">
        <f>'Ctrl+V'!#REF!</f>
        <v>#REF!</v>
      </c>
      <c r="F3488" s="14" t="e">
        <f t="shared" si="111"/>
        <v>#REF!</v>
      </c>
      <c r="G3488" s="14" t="e">
        <f>VLOOKUP(F3488,'Time Chart'!$A$1:$D$25,4,0)</f>
        <v>#REF!</v>
      </c>
      <c r="H3488" s="21" t="e">
        <f>'Ctrl+V'!#REF!</f>
        <v>#REF!</v>
      </c>
      <c r="K3488" s="14" t="str">
        <f t="shared" si="112"/>
        <v>Salida</v>
      </c>
    </row>
    <row r="3489" spans="1:11" x14ac:dyDescent="0.25">
      <c r="A3489" s="14">
        <v>3488</v>
      </c>
      <c r="B3489" s="14" t="e">
        <f>VLOOKUP('Ctrl+V'!#REF!,Data!$A$1:$B$200,2,0)</f>
        <v>#REF!</v>
      </c>
      <c r="C3489" s="19" t="e">
        <f>'Ctrl+V'!#REF!</f>
        <v>#REF!</v>
      </c>
      <c r="D3489" s="20" t="e">
        <f>'Ctrl+V'!#REF!</f>
        <v>#REF!</v>
      </c>
      <c r="E3489" s="14" t="e">
        <f>'Ctrl+V'!#REF!</f>
        <v>#REF!</v>
      </c>
      <c r="F3489" s="14" t="e">
        <f t="shared" si="111"/>
        <v>#REF!</v>
      </c>
      <c r="G3489" s="14" t="e">
        <f>VLOOKUP(F3489,'Time Chart'!$A$1:$D$25,4,0)</f>
        <v>#REF!</v>
      </c>
      <c r="H3489" s="21" t="e">
        <f>'Ctrl+V'!#REF!</f>
        <v>#REF!</v>
      </c>
      <c r="K3489" s="14" t="str">
        <f t="shared" si="112"/>
        <v>Salida</v>
      </c>
    </row>
    <row r="3490" spans="1:11" x14ac:dyDescent="0.25">
      <c r="A3490" s="14">
        <v>3489</v>
      </c>
      <c r="B3490" s="14" t="e">
        <f>VLOOKUP('Ctrl+V'!#REF!,Data!$A$1:$B$200,2,0)</f>
        <v>#REF!</v>
      </c>
      <c r="C3490" s="19" t="e">
        <f>'Ctrl+V'!#REF!</f>
        <v>#REF!</v>
      </c>
      <c r="D3490" s="20" t="e">
        <f>'Ctrl+V'!#REF!</f>
        <v>#REF!</v>
      </c>
      <c r="E3490" s="14" t="e">
        <f>'Ctrl+V'!#REF!</f>
        <v>#REF!</v>
      </c>
      <c r="F3490" s="14" t="e">
        <f t="shared" si="111"/>
        <v>#REF!</v>
      </c>
      <c r="G3490" s="14" t="e">
        <f>VLOOKUP(F3490,'Time Chart'!$A$1:$D$25,4,0)</f>
        <v>#REF!</v>
      </c>
      <c r="H3490" s="21" t="e">
        <f>'Ctrl+V'!#REF!</f>
        <v>#REF!</v>
      </c>
      <c r="K3490" s="14" t="str">
        <f t="shared" si="112"/>
        <v>Salida</v>
      </c>
    </row>
    <row r="3491" spans="1:11" x14ac:dyDescent="0.25">
      <c r="A3491" s="14">
        <v>3490</v>
      </c>
      <c r="B3491" s="14" t="e">
        <f>VLOOKUP('Ctrl+V'!#REF!,Data!$A$1:$B$200,2,0)</f>
        <v>#REF!</v>
      </c>
      <c r="C3491" s="19" t="e">
        <f>'Ctrl+V'!#REF!</f>
        <v>#REF!</v>
      </c>
      <c r="D3491" s="20" t="e">
        <f>'Ctrl+V'!#REF!</f>
        <v>#REF!</v>
      </c>
      <c r="E3491" s="14" t="e">
        <f>'Ctrl+V'!#REF!</f>
        <v>#REF!</v>
      </c>
      <c r="F3491" s="14" t="e">
        <f t="shared" si="111"/>
        <v>#REF!</v>
      </c>
      <c r="G3491" s="14" t="e">
        <f>VLOOKUP(F3491,'Time Chart'!$A$1:$D$25,4,0)</f>
        <v>#REF!</v>
      </c>
      <c r="H3491" s="21" t="e">
        <f>'Ctrl+V'!#REF!</f>
        <v>#REF!</v>
      </c>
      <c r="K3491" s="14" t="str">
        <f t="shared" si="112"/>
        <v>Salida</v>
      </c>
    </row>
    <row r="3492" spans="1:11" x14ac:dyDescent="0.25">
      <c r="A3492" s="14">
        <v>3491</v>
      </c>
      <c r="B3492" s="14" t="e">
        <f>VLOOKUP('Ctrl+V'!#REF!,Data!$A$1:$B$200,2,0)</f>
        <v>#REF!</v>
      </c>
      <c r="C3492" s="19" t="e">
        <f>'Ctrl+V'!#REF!</f>
        <v>#REF!</v>
      </c>
      <c r="D3492" s="20" t="e">
        <f>'Ctrl+V'!#REF!</f>
        <v>#REF!</v>
      </c>
      <c r="E3492" s="14" t="e">
        <f>'Ctrl+V'!#REF!</f>
        <v>#REF!</v>
      </c>
      <c r="F3492" s="14" t="e">
        <f t="shared" si="111"/>
        <v>#REF!</v>
      </c>
      <c r="G3492" s="14" t="e">
        <f>VLOOKUP(F3492,'Time Chart'!$A$1:$D$25,4,0)</f>
        <v>#REF!</v>
      </c>
      <c r="H3492" s="21" t="e">
        <f>'Ctrl+V'!#REF!</f>
        <v>#REF!</v>
      </c>
      <c r="K3492" s="14" t="str">
        <f t="shared" si="112"/>
        <v>Salida</v>
      </c>
    </row>
    <row r="3493" spans="1:11" x14ac:dyDescent="0.25">
      <c r="A3493" s="14">
        <v>3492</v>
      </c>
      <c r="B3493" s="14" t="e">
        <f>VLOOKUP('Ctrl+V'!#REF!,Data!$A$1:$B$200,2,0)</f>
        <v>#REF!</v>
      </c>
      <c r="C3493" s="19" t="e">
        <f>'Ctrl+V'!#REF!</f>
        <v>#REF!</v>
      </c>
      <c r="D3493" s="20" t="e">
        <f>'Ctrl+V'!#REF!</f>
        <v>#REF!</v>
      </c>
      <c r="E3493" s="14" t="e">
        <f>'Ctrl+V'!#REF!</f>
        <v>#REF!</v>
      </c>
      <c r="F3493" s="14" t="e">
        <f t="shared" si="111"/>
        <v>#REF!</v>
      </c>
      <c r="G3493" s="14" t="e">
        <f>VLOOKUP(F3493,'Time Chart'!$A$1:$D$25,4,0)</f>
        <v>#REF!</v>
      </c>
      <c r="H3493" s="21" t="e">
        <f>'Ctrl+V'!#REF!</f>
        <v>#REF!</v>
      </c>
      <c r="K3493" s="14" t="str">
        <f t="shared" si="112"/>
        <v>Salida</v>
      </c>
    </row>
    <row r="3494" spans="1:11" x14ac:dyDescent="0.25">
      <c r="A3494" s="14">
        <v>3493</v>
      </c>
      <c r="B3494" s="14" t="e">
        <f>VLOOKUP('Ctrl+V'!#REF!,Data!$A$1:$B$200,2,0)</f>
        <v>#REF!</v>
      </c>
      <c r="C3494" s="19" t="e">
        <f>'Ctrl+V'!#REF!</f>
        <v>#REF!</v>
      </c>
      <c r="D3494" s="20" t="e">
        <f>'Ctrl+V'!#REF!</f>
        <v>#REF!</v>
      </c>
      <c r="E3494" s="14" t="e">
        <f>'Ctrl+V'!#REF!</f>
        <v>#REF!</v>
      </c>
      <c r="F3494" s="14" t="e">
        <f t="shared" si="111"/>
        <v>#REF!</v>
      </c>
      <c r="G3494" s="14" t="e">
        <f>VLOOKUP(F3494,'Time Chart'!$A$1:$D$25,4,0)</f>
        <v>#REF!</v>
      </c>
      <c r="H3494" s="21" t="e">
        <f>'Ctrl+V'!#REF!</f>
        <v>#REF!</v>
      </c>
      <c r="K3494" s="14" t="str">
        <f t="shared" si="112"/>
        <v>Salida</v>
      </c>
    </row>
    <row r="3495" spans="1:11" x14ac:dyDescent="0.25">
      <c r="A3495" s="14">
        <v>3494</v>
      </c>
      <c r="B3495" s="14" t="e">
        <f>VLOOKUP('Ctrl+V'!#REF!,Data!$A$1:$B$200,2,0)</f>
        <v>#REF!</v>
      </c>
      <c r="C3495" s="19" t="e">
        <f>'Ctrl+V'!#REF!</f>
        <v>#REF!</v>
      </c>
      <c r="D3495" s="20" t="e">
        <f>'Ctrl+V'!#REF!</f>
        <v>#REF!</v>
      </c>
      <c r="E3495" s="14" t="e">
        <f>'Ctrl+V'!#REF!</f>
        <v>#REF!</v>
      </c>
      <c r="F3495" s="14" t="e">
        <f t="shared" si="111"/>
        <v>#REF!</v>
      </c>
      <c r="G3495" s="14" t="e">
        <f>VLOOKUP(F3495,'Time Chart'!$A$1:$D$25,4,0)</f>
        <v>#REF!</v>
      </c>
      <c r="H3495" s="21" t="e">
        <f>'Ctrl+V'!#REF!</f>
        <v>#REF!</v>
      </c>
      <c r="K3495" s="14" t="str">
        <f t="shared" si="112"/>
        <v>Salida</v>
      </c>
    </row>
    <row r="3496" spans="1:11" x14ac:dyDescent="0.25">
      <c r="A3496" s="14">
        <v>3495</v>
      </c>
      <c r="B3496" s="14" t="e">
        <f>VLOOKUP('Ctrl+V'!#REF!,Data!$A$1:$B$200,2,0)</f>
        <v>#REF!</v>
      </c>
      <c r="C3496" s="19" t="e">
        <f>'Ctrl+V'!#REF!</f>
        <v>#REF!</v>
      </c>
      <c r="D3496" s="20" t="e">
        <f>'Ctrl+V'!#REF!</f>
        <v>#REF!</v>
      </c>
      <c r="E3496" s="14" t="e">
        <f>'Ctrl+V'!#REF!</f>
        <v>#REF!</v>
      </c>
      <c r="F3496" s="14" t="e">
        <f t="shared" si="111"/>
        <v>#REF!</v>
      </c>
      <c r="G3496" s="14" t="e">
        <f>VLOOKUP(F3496,'Time Chart'!$A$1:$D$25,4,0)</f>
        <v>#REF!</v>
      </c>
      <c r="H3496" s="21" t="e">
        <f>'Ctrl+V'!#REF!</f>
        <v>#REF!</v>
      </c>
      <c r="K3496" s="14" t="str">
        <f t="shared" si="112"/>
        <v>Salida</v>
      </c>
    </row>
    <row r="3497" spans="1:11" x14ac:dyDescent="0.25">
      <c r="A3497" s="14">
        <v>3496</v>
      </c>
      <c r="B3497" s="14" t="e">
        <f>VLOOKUP('Ctrl+V'!#REF!,Data!$A$1:$B$200,2,0)</f>
        <v>#REF!</v>
      </c>
      <c r="C3497" s="19" t="e">
        <f>'Ctrl+V'!#REF!</f>
        <v>#REF!</v>
      </c>
      <c r="D3497" s="20" t="e">
        <f>'Ctrl+V'!#REF!</f>
        <v>#REF!</v>
      </c>
      <c r="E3497" s="14" t="e">
        <f>'Ctrl+V'!#REF!</f>
        <v>#REF!</v>
      </c>
      <c r="F3497" s="14" t="e">
        <f t="shared" si="111"/>
        <v>#REF!</v>
      </c>
      <c r="G3497" s="14" t="e">
        <f>VLOOKUP(F3497,'Time Chart'!$A$1:$D$25,4,0)</f>
        <v>#REF!</v>
      </c>
      <c r="H3497" s="21" t="e">
        <f>'Ctrl+V'!#REF!</f>
        <v>#REF!</v>
      </c>
      <c r="K3497" s="14" t="str">
        <f t="shared" si="112"/>
        <v>Salida</v>
      </c>
    </row>
    <row r="3498" spans="1:11" x14ac:dyDescent="0.25">
      <c r="A3498" s="14">
        <v>3497</v>
      </c>
      <c r="B3498" s="14" t="e">
        <f>VLOOKUP('Ctrl+V'!#REF!,Data!$A$1:$B$200,2,0)</f>
        <v>#REF!</v>
      </c>
      <c r="C3498" s="19" t="e">
        <f>'Ctrl+V'!#REF!</f>
        <v>#REF!</v>
      </c>
      <c r="D3498" s="20" t="e">
        <f>'Ctrl+V'!#REF!</f>
        <v>#REF!</v>
      </c>
      <c r="E3498" s="14" t="e">
        <f>'Ctrl+V'!#REF!</f>
        <v>#REF!</v>
      </c>
      <c r="F3498" s="14" t="e">
        <f t="shared" si="111"/>
        <v>#REF!</v>
      </c>
      <c r="G3498" s="14" t="e">
        <f>VLOOKUP(F3498,'Time Chart'!$A$1:$D$25,4,0)</f>
        <v>#REF!</v>
      </c>
      <c r="H3498" s="21" t="e">
        <f>'Ctrl+V'!#REF!</f>
        <v>#REF!</v>
      </c>
      <c r="K3498" s="14" t="str">
        <f t="shared" si="112"/>
        <v>Salida</v>
      </c>
    </row>
    <row r="3499" spans="1:11" x14ac:dyDescent="0.25">
      <c r="A3499" s="14">
        <v>3498</v>
      </c>
      <c r="B3499" s="14" t="e">
        <f>VLOOKUP('Ctrl+V'!#REF!,Data!$A$1:$B$200,2,0)</f>
        <v>#REF!</v>
      </c>
      <c r="C3499" s="19" t="e">
        <f>'Ctrl+V'!#REF!</f>
        <v>#REF!</v>
      </c>
      <c r="D3499" s="20" t="e">
        <f>'Ctrl+V'!#REF!</f>
        <v>#REF!</v>
      </c>
      <c r="E3499" s="14" t="e">
        <f>'Ctrl+V'!#REF!</f>
        <v>#REF!</v>
      </c>
      <c r="F3499" s="14" t="e">
        <f t="shared" si="111"/>
        <v>#REF!</v>
      </c>
      <c r="G3499" s="14" t="e">
        <f>VLOOKUP(F3499,'Time Chart'!$A$1:$D$25,4,0)</f>
        <v>#REF!</v>
      </c>
      <c r="H3499" s="21" t="e">
        <f>'Ctrl+V'!#REF!</f>
        <v>#REF!</v>
      </c>
      <c r="K3499" s="14" t="str">
        <f t="shared" si="112"/>
        <v>Salida</v>
      </c>
    </row>
    <row r="3500" spans="1:11" x14ac:dyDescent="0.25">
      <c r="A3500" s="14">
        <v>3499</v>
      </c>
      <c r="B3500" s="14" t="e">
        <f>VLOOKUP('Ctrl+V'!#REF!,Data!$A$1:$B$200,2,0)</f>
        <v>#REF!</v>
      </c>
      <c r="C3500" s="19" t="e">
        <f>'Ctrl+V'!#REF!</f>
        <v>#REF!</v>
      </c>
      <c r="D3500" s="20" t="e">
        <f>'Ctrl+V'!#REF!</f>
        <v>#REF!</v>
      </c>
      <c r="E3500" s="14" t="e">
        <f>'Ctrl+V'!#REF!</f>
        <v>#REF!</v>
      </c>
      <c r="F3500" s="14" t="e">
        <f t="shared" si="111"/>
        <v>#REF!</v>
      </c>
      <c r="G3500" s="14" t="e">
        <f>VLOOKUP(F3500,'Time Chart'!$A$1:$D$25,4,0)</f>
        <v>#REF!</v>
      </c>
      <c r="H3500" s="21" t="e">
        <f>'Ctrl+V'!#REF!</f>
        <v>#REF!</v>
      </c>
      <c r="K3500" s="14" t="str">
        <f t="shared" si="112"/>
        <v>Salida</v>
      </c>
    </row>
    <row r="3501" spans="1:11" x14ac:dyDescent="0.25">
      <c r="A3501" s="14">
        <v>3500</v>
      </c>
      <c r="B3501" s="14" t="e">
        <f>VLOOKUP('Ctrl+V'!#REF!,Data!$A$1:$B$200,2,0)</f>
        <v>#REF!</v>
      </c>
      <c r="C3501" s="19" t="e">
        <f>'Ctrl+V'!#REF!</f>
        <v>#REF!</v>
      </c>
      <c r="D3501" s="20" t="e">
        <f>'Ctrl+V'!#REF!</f>
        <v>#REF!</v>
      </c>
      <c r="E3501" s="14" t="e">
        <f>'Ctrl+V'!#REF!</f>
        <v>#REF!</v>
      </c>
      <c r="F3501" s="14" t="e">
        <f t="shared" si="111"/>
        <v>#REF!</v>
      </c>
      <c r="G3501" s="14" t="e">
        <f>VLOOKUP(F3501,'Time Chart'!$A$1:$D$25,4,0)</f>
        <v>#REF!</v>
      </c>
      <c r="H3501" s="21" t="e">
        <f>'Ctrl+V'!#REF!</f>
        <v>#REF!</v>
      </c>
      <c r="K3501" s="14" t="str">
        <f t="shared" si="112"/>
        <v>Salida</v>
      </c>
    </row>
    <row r="3502" spans="1:11" x14ac:dyDescent="0.25">
      <c r="A3502" s="14">
        <v>3501</v>
      </c>
      <c r="B3502" s="14" t="e">
        <f>VLOOKUP('Ctrl+V'!#REF!,Data!$A$1:$B$200,2,0)</f>
        <v>#REF!</v>
      </c>
      <c r="C3502" s="19" t="e">
        <f>'Ctrl+V'!#REF!</f>
        <v>#REF!</v>
      </c>
      <c r="D3502" s="20" t="e">
        <f>'Ctrl+V'!#REF!</f>
        <v>#REF!</v>
      </c>
      <c r="E3502" s="14" t="e">
        <f>'Ctrl+V'!#REF!</f>
        <v>#REF!</v>
      </c>
      <c r="F3502" s="14" t="e">
        <f t="shared" si="111"/>
        <v>#REF!</v>
      </c>
      <c r="G3502" s="14" t="e">
        <f>VLOOKUP(F3502,'Time Chart'!$A$1:$D$25,4,0)</f>
        <v>#REF!</v>
      </c>
      <c r="H3502" s="21" t="e">
        <f>'Ctrl+V'!#REF!</f>
        <v>#REF!</v>
      </c>
      <c r="K3502" s="14" t="str">
        <f t="shared" si="112"/>
        <v>Salida</v>
      </c>
    </row>
    <row r="3503" spans="1:11" x14ac:dyDescent="0.25">
      <c r="A3503" s="14">
        <v>3502</v>
      </c>
      <c r="B3503" s="14" t="e">
        <f>VLOOKUP('Ctrl+V'!#REF!,Data!$A$1:$B$200,2,0)</f>
        <v>#REF!</v>
      </c>
      <c r="C3503" s="19" t="e">
        <f>'Ctrl+V'!#REF!</f>
        <v>#REF!</v>
      </c>
      <c r="D3503" s="20" t="e">
        <f>'Ctrl+V'!#REF!</f>
        <v>#REF!</v>
      </c>
      <c r="E3503" s="14" t="e">
        <f>'Ctrl+V'!#REF!</f>
        <v>#REF!</v>
      </c>
      <c r="F3503" s="14" t="e">
        <f t="shared" si="111"/>
        <v>#REF!</v>
      </c>
      <c r="G3503" s="14" t="e">
        <f>VLOOKUP(F3503,'Time Chart'!$A$1:$D$25,4,0)</f>
        <v>#REF!</v>
      </c>
      <c r="H3503" s="21" t="e">
        <f>'Ctrl+V'!#REF!</f>
        <v>#REF!</v>
      </c>
      <c r="K3503" s="14" t="str">
        <f t="shared" si="112"/>
        <v>Salida</v>
      </c>
    </row>
    <row r="3504" spans="1:11" x14ac:dyDescent="0.25">
      <c r="A3504" s="14">
        <v>3503</v>
      </c>
      <c r="B3504" s="14" t="e">
        <f>VLOOKUP('Ctrl+V'!#REF!,Data!$A$1:$B$200,2,0)</f>
        <v>#REF!</v>
      </c>
      <c r="C3504" s="19" t="e">
        <f>'Ctrl+V'!#REF!</f>
        <v>#REF!</v>
      </c>
      <c r="D3504" s="20" t="e">
        <f>'Ctrl+V'!#REF!</f>
        <v>#REF!</v>
      </c>
      <c r="E3504" s="14" t="e">
        <f>'Ctrl+V'!#REF!</f>
        <v>#REF!</v>
      </c>
      <c r="F3504" s="14" t="e">
        <f t="shared" si="111"/>
        <v>#REF!</v>
      </c>
      <c r="G3504" s="14" t="e">
        <f>VLOOKUP(F3504,'Time Chart'!$A$1:$D$25,4,0)</f>
        <v>#REF!</v>
      </c>
      <c r="H3504" s="21" t="e">
        <f>'Ctrl+V'!#REF!</f>
        <v>#REF!</v>
      </c>
      <c r="K3504" s="14" t="str">
        <f t="shared" si="112"/>
        <v>Salida</v>
      </c>
    </row>
    <row r="3505" spans="1:11" x14ac:dyDescent="0.25">
      <c r="A3505" s="14">
        <v>3504</v>
      </c>
      <c r="B3505" s="14" t="e">
        <f>VLOOKUP('Ctrl+V'!#REF!,Data!$A$1:$B$200,2,0)</f>
        <v>#REF!</v>
      </c>
      <c r="C3505" s="19" t="e">
        <f>'Ctrl+V'!#REF!</f>
        <v>#REF!</v>
      </c>
      <c r="D3505" s="20" t="e">
        <f>'Ctrl+V'!#REF!</f>
        <v>#REF!</v>
      </c>
      <c r="E3505" s="14" t="e">
        <f>'Ctrl+V'!#REF!</f>
        <v>#REF!</v>
      </c>
      <c r="F3505" s="14" t="e">
        <f t="shared" ref="F3505:F3568" si="113">ROUNDDOWN(HOUR(C3505),1)+1</f>
        <v>#REF!</v>
      </c>
      <c r="G3505" s="14" t="e">
        <f>VLOOKUP(F3505,'Time Chart'!$A$1:$D$25,4,0)</f>
        <v>#REF!</v>
      </c>
      <c r="H3505" s="21" t="e">
        <f>'Ctrl+V'!#REF!</f>
        <v>#REF!</v>
      </c>
      <c r="K3505" s="14" t="str">
        <f t="shared" si="112"/>
        <v>Salida</v>
      </c>
    </row>
    <row r="3506" spans="1:11" x14ac:dyDescent="0.25">
      <c r="A3506" s="14">
        <v>3505</v>
      </c>
      <c r="B3506" s="14" t="e">
        <f>VLOOKUP('Ctrl+V'!#REF!,Data!$A$1:$B$200,2,0)</f>
        <v>#REF!</v>
      </c>
      <c r="C3506" s="19" t="e">
        <f>'Ctrl+V'!#REF!</f>
        <v>#REF!</v>
      </c>
      <c r="D3506" s="20" t="e">
        <f>'Ctrl+V'!#REF!</f>
        <v>#REF!</v>
      </c>
      <c r="E3506" s="14" t="e">
        <f>'Ctrl+V'!#REF!</f>
        <v>#REF!</v>
      </c>
      <c r="F3506" s="14" t="e">
        <f t="shared" si="113"/>
        <v>#REF!</v>
      </c>
      <c r="G3506" s="14" t="e">
        <f>VLOOKUP(F3506,'Time Chart'!$A$1:$D$25,4,0)</f>
        <v>#REF!</v>
      </c>
      <c r="H3506" s="21" t="e">
        <f>'Ctrl+V'!#REF!</f>
        <v>#REF!</v>
      </c>
      <c r="K3506" s="14" t="str">
        <f t="shared" si="112"/>
        <v>Salida</v>
      </c>
    </row>
    <row r="3507" spans="1:11" x14ac:dyDescent="0.25">
      <c r="A3507" s="14">
        <v>3506</v>
      </c>
      <c r="B3507" s="14" t="e">
        <f>VLOOKUP('Ctrl+V'!#REF!,Data!$A$1:$B$200,2,0)</f>
        <v>#REF!</v>
      </c>
      <c r="C3507" s="19" t="e">
        <f>'Ctrl+V'!#REF!</f>
        <v>#REF!</v>
      </c>
      <c r="D3507" s="20" t="e">
        <f>'Ctrl+V'!#REF!</f>
        <v>#REF!</v>
      </c>
      <c r="E3507" s="14" t="e">
        <f>'Ctrl+V'!#REF!</f>
        <v>#REF!</v>
      </c>
      <c r="F3507" s="14" t="e">
        <f t="shared" si="113"/>
        <v>#REF!</v>
      </c>
      <c r="G3507" s="14" t="e">
        <f>VLOOKUP(F3507,'Time Chart'!$A$1:$D$25,4,0)</f>
        <v>#REF!</v>
      </c>
      <c r="H3507" s="21" t="e">
        <f>'Ctrl+V'!#REF!</f>
        <v>#REF!</v>
      </c>
      <c r="K3507" s="14" t="str">
        <f t="shared" si="112"/>
        <v>Salida</v>
      </c>
    </row>
    <row r="3508" spans="1:11" x14ac:dyDescent="0.25">
      <c r="A3508" s="14">
        <v>3507</v>
      </c>
      <c r="B3508" s="14" t="e">
        <f>VLOOKUP('Ctrl+V'!#REF!,Data!$A$1:$B$200,2,0)</f>
        <v>#REF!</v>
      </c>
      <c r="C3508" s="19" t="e">
        <f>'Ctrl+V'!#REF!</f>
        <v>#REF!</v>
      </c>
      <c r="D3508" s="20" t="e">
        <f>'Ctrl+V'!#REF!</f>
        <v>#REF!</v>
      </c>
      <c r="E3508" s="14" t="e">
        <f>'Ctrl+V'!#REF!</f>
        <v>#REF!</v>
      </c>
      <c r="F3508" s="14" t="e">
        <f t="shared" si="113"/>
        <v>#REF!</v>
      </c>
      <c r="G3508" s="14" t="e">
        <f>VLOOKUP(F3508,'Time Chart'!$A$1:$D$25,4,0)</f>
        <v>#REF!</v>
      </c>
      <c r="H3508" s="21" t="e">
        <f>'Ctrl+V'!#REF!</f>
        <v>#REF!</v>
      </c>
      <c r="K3508" s="14" t="str">
        <f t="shared" si="112"/>
        <v>Salida</v>
      </c>
    </row>
    <row r="3509" spans="1:11" x14ac:dyDescent="0.25">
      <c r="A3509" s="14">
        <v>3508</v>
      </c>
      <c r="B3509" s="14" t="e">
        <f>VLOOKUP('Ctrl+V'!#REF!,Data!$A$1:$B$200,2,0)</f>
        <v>#REF!</v>
      </c>
      <c r="C3509" s="19" t="e">
        <f>'Ctrl+V'!#REF!</f>
        <v>#REF!</v>
      </c>
      <c r="D3509" s="20" t="e">
        <f>'Ctrl+V'!#REF!</f>
        <v>#REF!</v>
      </c>
      <c r="E3509" s="14" t="e">
        <f>'Ctrl+V'!#REF!</f>
        <v>#REF!</v>
      </c>
      <c r="F3509" s="14" t="e">
        <f t="shared" si="113"/>
        <v>#REF!</v>
      </c>
      <c r="G3509" s="14" t="e">
        <f>VLOOKUP(F3509,'Time Chart'!$A$1:$D$25,4,0)</f>
        <v>#REF!</v>
      </c>
      <c r="H3509" s="21" t="e">
        <f>'Ctrl+V'!#REF!</f>
        <v>#REF!</v>
      </c>
      <c r="K3509" s="14" t="str">
        <f t="shared" si="112"/>
        <v>Salida</v>
      </c>
    </row>
    <row r="3510" spans="1:11" x14ac:dyDescent="0.25">
      <c r="A3510" s="14">
        <v>3509</v>
      </c>
      <c r="B3510" s="14" t="e">
        <f>VLOOKUP('Ctrl+V'!#REF!,Data!$A$1:$B$200,2,0)</f>
        <v>#REF!</v>
      </c>
      <c r="C3510" s="19" t="e">
        <f>'Ctrl+V'!#REF!</f>
        <v>#REF!</v>
      </c>
      <c r="D3510" s="20" t="e">
        <f>'Ctrl+V'!#REF!</f>
        <v>#REF!</v>
      </c>
      <c r="E3510" s="14" t="e">
        <f>'Ctrl+V'!#REF!</f>
        <v>#REF!</v>
      </c>
      <c r="F3510" s="14" t="e">
        <f t="shared" si="113"/>
        <v>#REF!</v>
      </c>
      <c r="G3510" s="14" t="e">
        <f>VLOOKUP(F3510,'Time Chart'!$A$1:$D$25,4,0)</f>
        <v>#REF!</v>
      </c>
      <c r="H3510" s="21" t="e">
        <f>'Ctrl+V'!#REF!</f>
        <v>#REF!</v>
      </c>
      <c r="K3510" s="14" t="str">
        <f t="shared" si="112"/>
        <v>Salida</v>
      </c>
    </row>
    <row r="3511" spans="1:11" x14ac:dyDescent="0.25">
      <c r="A3511" s="14">
        <v>3510</v>
      </c>
      <c r="B3511" s="14" t="e">
        <f>VLOOKUP('Ctrl+V'!#REF!,Data!$A$1:$B$200,2,0)</f>
        <v>#REF!</v>
      </c>
      <c r="C3511" s="19" t="e">
        <f>'Ctrl+V'!#REF!</f>
        <v>#REF!</v>
      </c>
      <c r="D3511" s="20" t="e">
        <f>'Ctrl+V'!#REF!</f>
        <v>#REF!</v>
      </c>
      <c r="E3511" s="14" t="e">
        <f>'Ctrl+V'!#REF!</f>
        <v>#REF!</v>
      </c>
      <c r="F3511" s="14" t="e">
        <f t="shared" si="113"/>
        <v>#REF!</v>
      </c>
      <c r="G3511" s="14" t="e">
        <f>VLOOKUP(F3511,'Time Chart'!$A$1:$D$25,4,0)</f>
        <v>#REF!</v>
      </c>
      <c r="H3511" s="21" t="e">
        <f>'Ctrl+V'!#REF!</f>
        <v>#REF!</v>
      </c>
      <c r="K3511" s="14" t="str">
        <f t="shared" si="112"/>
        <v>Salida</v>
      </c>
    </row>
    <row r="3512" spans="1:11" x14ac:dyDescent="0.25">
      <c r="A3512" s="14">
        <v>3511</v>
      </c>
      <c r="B3512" s="14" t="e">
        <f>VLOOKUP('Ctrl+V'!#REF!,Data!$A$1:$B$200,2,0)</f>
        <v>#REF!</v>
      </c>
      <c r="C3512" s="19" t="e">
        <f>'Ctrl+V'!#REF!</f>
        <v>#REF!</v>
      </c>
      <c r="D3512" s="20" t="e">
        <f>'Ctrl+V'!#REF!</f>
        <v>#REF!</v>
      </c>
      <c r="E3512" s="14" t="e">
        <f>'Ctrl+V'!#REF!</f>
        <v>#REF!</v>
      </c>
      <c r="F3512" s="14" t="e">
        <f t="shared" si="113"/>
        <v>#REF!</v>
      </c>
      <c r="G3512" s="14" t="e">
        <f>VLOOKUP(F3512,'Time Chart'!$A$1:$D$25,4,0)</f>
        <v>#REF!</v>
      </c>
      <c r="H3512" s="21" t="e">
        <f>'Ctrl+V'!#REF!</f>
        <v>#REF!</v>
      </c>
      <c r="K3512" s="14" t="str">
        <f t="shared" si="112"/>
        <v>Salida</v>
      </c>
    </row>
    <row r="3513" spans="1:11" x14ac:dyDescent="0.25">
      <c r="A3513" s="14">
        <v>3512</v>
      </c>
      <c r="B3513" s="14" t="e">
        <f>VLOOKUP('Ctrl+V'!#REF!,Data!$A$1:$B$200,2,0)</f>
        <v>#REF!</v>
      </c>
      <c r="C3513" s="19" t="e">
        <f>'Ctrl+V'!#REF!</f>
        <v>#REF!</v>
      </c>
      <c r="D3513" s="20" t="e">
        <f>'Ctrl+V'!#REF!</f>
        <v>#REF!</v>
      </c>
      <c r="E3513" s="14" t="e">
        <f>'Ctrl+V'!#REF!</f>
        <v>#REF!</v>
      </c>
      <c r="F3513" s="14" t="e">
        <f t="shared" si="113"/>
        <v>#REF!</v>
      </c>
      <c r="G3513" s="14" t="e">
        <f>VLOOKUP(F3513,'Time Chart'!$A$1:$D$25,4,0)</f>
        <v>#REF!</v>
      </c>
      <c r="H3513" s="21" t="e">
        <f>'Ctrl+V'!#REF!</f>
        <v>#REF!</v>
      </c>
      <c r="K3513" s="14" t="str">
        <f t="shared" si="112"/>
        <v>Salida</v>
      </c>
    </row>
    <row r="3514" spans="1:11" x14ac:dyDescent="0.25">
      <c r="A3514" s="14">
        <v>3513</v>
      </c>
      <c r="B3514" s="14" t="e">
        <f>VLOOKUP('Ctrl+V'!#REF!,Data!$A$1:$B$200,2,0)</f>
        <v>#REF!</v>
      </c>
      <c r="C3514" s="19" t="e">
        <f>'Ctrl+V'!#REF!</f>
        <v>#REF!</v>
      </c>
      <c r="D3514" s="20" t="e">
        <f>'Ctrl+V'!#REF!</f>
        <v>#REF!</v>
      </c>
      <c r="E3514" s="14" t="e">
        <f>'Ctrl+V'!#REF!</f>
        <v>#REF!</v>
      </c>
      <c r="F3514" s="14" t="e">
        <f t="shared" si="113"/>
        <v>#REF!</v>
      </c>
      <c r="G3514" s="14" t="e">
        <f>VLOOKUP(F3514,'Time Chart'!$A$1:$D$25,4,0)</f>
        <v>#REF!</v>
      </c>
      <c r="H3514" s="21" t="e">
        <f>'Ctrl+V'!#REF!</f>
        <v>#REF!</v>
      </c>
      <c r="K3514" s="14" t="str">
        <f t="shared" si="112"/>
        <v>Salida</v>
      </c>
    </row>
    <row r="3515" spans="1:11" x14ac:dyDescent="0.25">
      <c r="A3515" s="14">
        <v>3514</v>
      </c>
      <c r="B3515" s="14" t="e">
        <f>VLOOKUP('Ctrl+V'!#REF!,Data!$A$1:$B$200,2,0)</f>
        <v>#REF!</v>
      </c>
      <c r="C3515" s="19" t="e">
        <f>'Ctrl+V'!#REF!</f>
        <v>#REF!</v>
      </c>
      <c r="D3515" s="20" t="e">
        <f>'Ctrl+V'!#REF!</f>
        <v>#REF!</v>
      </c>
      <c r="E3515" s="14" t="e">
        <f>'Ctrl+V'!#REF!</f>
        <v>#REF!</v>
      </c>
      <c r="F3515" s="14" t="e">
        <f t="shared" si="113"/>
        <v>#REF!</v>
      </c>
      <c r="G3515" s="14" t="e">
        <f>VLOOKUP(F3515,'Time Chart'!$A$1:$D$25,4,0)</f>
        <v>#REF!</v>
      </c>
      <c r="H3515" s="21" t="e">
        <f>'Ctrl+V'!#REF!</f>
        <v>#REF!</v>
      </c>
      <c r="K3515" s="14" t="str">
        <f t="shared" si="112"/>
        <v>Salida</v>
      </c>
    </row>
    <row r="3516" spans="1:11" x14ac:dyDescent="0.25">
      <c r="A3516" s="14">
        <v>3515</v>
      </c>
      <c r="B3516" s="14" t="e">
        <f>VLOOKUP('Ctrl+V'!#REF!,Data!$A$1:$B$200,2,0)</f>
        <v>#REF!</v>
      </c>
      <c r="C3516" s="19" t="e">
        <f>'Ctrl+V'!#REF!</f>
        <v>#REF!</v>
      </c>
      <c r="D3516" s="20" t="e">
        <f>'Ctrl+V'!#REF!</f>
        <v>#REF!</v>
      </c>
      <c r="E3516" s="14" t="e">
        <f>'Ctrl+V'!#REF!</f>
        <v>#REF!</v>
      </c>
      <c r="F3516" s="14" t="e">
        <f t="shared" si="113"/>
        <v>#REF!</v>
      </c>
      <c r="G3516" s="14" t="e">
        <f>VLOOKUP(F3516,'Time Chart'!$A$1:$D$25,4,0)</f>
        <v>#REF!</v>
      </c>
      <c r="H3516" s="21" t="e">
        <f>'Ctrl+V'!#REF!</f>
        <v>#REF!</v>
      </c>
      <c r="K3516" s="14" t="str">
        <f t="shared" si="112"/>
        <v>Salida</v>
      </c>
    </row>
    <row r="3517" spans="1:11" x14ac:dyDescent="0.25">
      <c r="A3517" s="14">
        <v>3516</v>
      </c>
      <c r="B3517" s="14" t="e">
        <f>VLOOKUP('Ctrl+V'!#REF!,Data!$A$1:$B$200,2,0)</f>
        <v>#REF!</v>
      </c>
      <c r="C3517" s="19" t="e">
        <f>'Ctrl+V'!#REF!</f>
        <v>#REF!</v>
      </c>
      <c r="D3517" s="20" t="e">
        <f>'Ctrl+V'!#REF!</f>
        <v>#REF!</v>
      </c>
      <c r="E3517" s="14" t="e">
        <f>'Ctrl+V'!#REF!</f>
        <v>#REF!</v>
      </c>
      <c r="F3517" s="14" t="e">
        <f t="shared" si="113"/>
        <v>#REF!</v>
      </c>
      <c r="G3517" s="14" t="e">
        <f>VLOOKUP(F3517,'Time Chart'!$A$1:$D$25,4,0)</f>
        <v>#REF!</v>
      </c>
      <c r="H3517" s="21" t="e">
        <f>'Ctrl+V'!#REF!</f>
        <v>#REF!</v>
      </c>
      <c r="K3517" s="14" t="str">
        <f t="shared" si="112"/>
        <v>Salida</v>
      </c>
    </row>
    <row r="3518" spans="1:11" x14ac:dyDescent="0.25">
      <c r="A3518" s="14">
        <v>3517</v>
      </c>
      <c r="B3518" s="14" t="e">
        <f>VLOOKUP('Ctrl+V'!#REF!,Data!$A$1:$B$200,2,0)</f>
        <v>#REF!</v>
      </c>
      <c r="C3518" s="19" t="e">
        <f>'Ctrl+V'!#REF!</f>
        <v>#REF!</v>
      </c>
      <c r="D3518" s="20" t="e">
        <f>'Ctrl+V'!#REF!</f>
        <v>#REF!</v>
      </c>
      <c r="E3518" s="14" t="e">
        <f>'Ctrl+V'!#REF!</f>
        <v>#REF!</v>
      </c>
      <c r="F3518" s="14" t="e">
        <f t="shared" si="113"/>
        <v>#REF!</v>
      </c>
      <c r="G3518" s="14" t="e">
        <f>VLOOKUP(F3518,'Time Chart'!$A$1:$D$25,4,0)</f>
        <v>#REF!</v>
      </c>
      <c r="H3518" s="21" t="e">
        <f>'Ctrl+V'!#REF!</f>
        <v>#REF!</v>
      </c>
      <c r="K3518" s="14" t="str">
        <f t="shared" si="112"/>
        <v>Salida</v>
      </c>
    </row>
    <row r="3519" spans="1:11" x14ac:dyDescent="0.25">
      <c r="A3519" s="14">
        <v>3518</v>
      </c>
      <c r="B3519" s="14" t="e">
        <f>VLOOKUP('Ctrl+V'!#REF!,Data!$A$1:$B$200,2,0)</f>
        <v>#REF!</v>
      </c>
      <c r="C3519" s="19" t="e">
        <f>'Ctrl+V'!#REF!</f>
        <v>#REF!</v>
      </c>
      <c r="D3519" s="20" t="e">
        <f>'Ctrl+V'!#REF!</f>
        <v>#REF!</v>
      </c>
      <c r="E3519" s="14" t="e">
        <f>'Ctrl+V'!#REF!</f>
        <v>#REF!</v>
      </c>
      <c r="F3519" s="14" t="e">
        <f t="shared" si="113"/>
        <v>#REF!</v>
      </c>
      <c r="G3519" s="14" t="e">
        <f>VLOOKUP(F3519,'Time Chart'!$A$1:$D$25,4,0)</f>
        <v>#REF!</v>
      </c>
      <c r="H3519" s="21" t="e">
        <f>'Ctrl+V'!#REF!</f>
        <v>#REF!</v>
      </c>
      <c r="K3519" s="14" t="str">
        <f t="shared" si="112"/>
        <v>Salida</v>
      </c>
    </row>
    <row r="3520" spans="1:11" x14ac:dyDescent="0.25">
      <c r="A3520" s="14">
        <v>3519</v>
      </c>
      <c r="B3520" s="14" t="e">
        <f>VLOOKUP('Ctrl+V'!#REF!,Data!$A$1:$B$200,2,0)</f>
        <v>#REF!</v>
      </c>
      <c r="C3520" s="19" t="e">
        <f>'Ctrl+V'!#REF!</f>
        <v>#REF!</v>
      </c>
      <c r="D3520" s="20" t="e">
        <f>'Ctrl+V'!#REF!</f>
        <v>#REF!</v>
      </c>
      <c r="E3520" s="14" t="e">
        <f>'Ctrl+V'!#REF!</f>
        <v>#REF!</v>
      </c>
      <c r="F3520" s="14" t="e">
        <f t="shared" si="113"/>
        <v>#REF!</v>
      </c>
      <c r="G3520" s="14" t="e">
        <f>VLOOKUP(F3520,'Time Chart'!$A$1:$D$25,4,0)</f>
        <v>#REF!</v>
      </c>
      <c r="H3520" s="21" t="e">
        <f>'Ctrl+V'!#REF!</f>
        <v>#REF!</v>
      </c>
      <c r="K3520" s="14" t="str">
        <f t="shared" si="112"/>
        <v>Salida</v>
      </c>
    </row>
    <row r="3521" spans="1:11" x14ac:dyDescent="0.25">
      <c r="A3521" s="14">
        <v>3520</v>
      </c>
      <c r="B3521" s="14" t="e">
        <f>VLOOKUP('Ctrl+V'!#REF!,Data!$A$1:$B$200,2,0)</f>
        <v>#REF!</v>
      </c>
      <c r="C3521" s="19" t="e">
        <f>'Ctrl+V'!#REF!</f>
        <v>#REF!</v>
      </c>
      <c r="D3521" s="20" t="e">
        <f>'Ctrl+V'!#REF!</f>
        <v>#REF!</v>
      </c>
      <c r="E3521" s="14" t="e">
        <f>'Ctrl+V'!#REF!</f>
        <v>#REF!</v>
      </c>
      <c r="F3521" s="14" t="e">
        <f t="shared" si="113"/>
        <v>#REF!</v>
      </c>
      <c r="G3521" s="14" t="e">
        <f>VLOOKUP(F3521,'Time Chart'!$A$1:$D$25,4,0)</f>
        <v>#REF!</v>
      </c>
      <c r="H3521" s="21" t="e">
        <f>'Ctrl+V'!#REF!</f>
        <v>#REF!</v>
      </c>
      <c r="K3521" s="14" t="str">
        <f t="shared" si="112"/>
        <v>Salida</v>
      </c>
    </row>
    <row r="3522" spans="1:11" x14ac:dyDescent="0.25">
      <c r="A3522" s="14">
        <v>3521</v>
      </c>
      <c r="B3522" s="14" t="e">
        <f>VLOOKUP('Ctrl+V'!#REF!,Data!$A$1:$B$200,2,0)</f>
        <v>#REF!</v>
      </c>
      <c r="C3522" s="19" t="e">
        <f>'Ctrl+V'!#REF!</f>
        <v>#REF!</v>
      </c>
      <c r="D3522" s="20" t="e">
        <f>'Ctrl+V'!#REF!</f>
        <v>#REF!</v>
      </c>
      <c r="E3522" s="14" t="e">
        <f>'Ctrl+V'!#REF!</f>
        <v>#REF!</v>
      </c>
      <c r="F3522" s="14" t="e">
        <f t="shared" si="113"/>
        <v>#REF!</v>
      </c>
      <c r="G3522" s="14" t="e">
        <f>VLOOKUP(F3522,'Time Chart'!$A$1:$D$25,4,0)</f>
        <v>#REF!</v>
      </c>
      <c r="H3522" s="21" t="e">
        <f>'Ctrl+V'!#REF!</f>
        <v>#REF!</v>
      </c>
      <c r="K3522" s="14" t="str">
        <f t="shared" si="112"/>
        <v>Salida</v>
      </c>
    </row>
    <row r="3523" spans="1:11" x14ac:dyDescent="0.25">
      <c r="A3523" s="14">
        <v>3522</v>
      </c>
      <c r="B3523" s="14" t="e">
        <f>VLOOKUP('Ctrl+V'!#REF!,Data!$A$1:$B$200,2,0)</f>
        <v>#REF!</v>
      </c>
      <c r="C3523" s="19" t="e">
        <f>'Ctrl+V'!#REF!</f>
        <v>#REF!</v>
      </c>
      <c r="D3523" s="20" t="e">
        <f>'Ctrl+V'!#REF!</f>
        <v>#REF!</v>
      </c>
      <c r="E3523" s="14" t="e">
        <f>'Ctrl+V'!#REF!</f>
        <v>#REF!</v>
      </c>
      <c r="F3523" s="14" t="e">
        <f t="shared" si="113"/>
        <v>#REF!</v>
      </c>
      <c r="G3523" s="14" t="e">
        <f>VLOOKUP(F3523,'Time Chart'!$A$1:$D$25,4,0)</f>
        <v>#REF!</v>
      </c>
      <c r="H3523" s="21" t="e">
        <f>'Ctrl+V'!#REF!</f>
        <v>#REF!</v>
      </c>
      <c r="K3523" s="14" t="str">
        <f t="shared" ref="K3523:K3586" si="114">IF(J3523="Santa Lucia","Llegada","Salida")</f>
        <v>Salida</v>
      </c>
    </row>
    <row r="3524" spans="1:11" x14ac:dyDescent="0.25">
      <c r="A3524" s="14">
        <v>3523</v>
      </c>
      <c r="B3524" s="14" t="e">
        <f>VLOOKUP('Ctrl+V'!#REF!,Data!$A$1:$B$200,2,0)</f>
        <v>#REF!</v>
      </c>
      <c r="C3524" s="19" t="e">
        <f>'Ctrl+V'!#REF!</f>
        <v>#REF!</v>
      </c>
      <c r="D3524" s="20" t="e">
        <f>'Ctrl+V'!#REF!</f>
        <v>#REF!</v>
      </c>
      <c r="E3524" s="14" t="e">
        <f>'Ctrl+V'!#REF!</f>
        <v>#REF!</v>
      </c>
      <c r="F3524" s="14" t="e">
        <f t="shared" si="113"/>
        <v>#REF!</v>
      </c>
      <c r="G3524" s="14" t="e">
        <f>VLOOKUP(F3524,'Time Chart'!$A$1:$D$25,4,0)</f>
        <v>#REF!</v>
      </c>
      <c r="H3524" s="21" t="e">
        <f>'Ctrl+V'!#REF!</f>
        <v>#REF!</v>
      </c>
      <c r="K3524" s="14" t="str">
        <f t="shared" si="114"/>
        <v>Salida</v>
      </c>
    </row>
    <row r="3525" spans="1:11" x14ac:dyDescent="0.25">
      <c r="A3525" s="14">
        <v>3524</v>
      </c>
      <c r="B3525" s="14" t="e">
        <f>VLOOKUP('Ctrl+V'!#REF!,Data!$A$1:$B$200,2,0)</f>
        <v>#REF!</v>
      </c>
      <c r="C3525" s="19" t="e">
        <f>'Ctrl+V'!#REF!</f>
        <v>#REF!</v>
      </c>
      <c r="D3525" s="20" t="e">
        <f>'Ctrl+V'!#REF!</f>
        <v>#REF!</v>
      </c>
      <c r="E3525" s="14" t="e">
        <f>'Ctrl+V'!#REF!</f>
        <v>#REF!</v>
      </c>
      <c r="F3525" s="14" t="e">
        <f t="shared" si="113"/>
        <v>#REF!</v>
      </c>
      <c r="G3525" s="14" t="e">
        <f>VLOOKUP(F3525,'Time Chart'!$A$1:$D$25,4,0)</f>
        <v>#REF!</v>
      </c>
      <c r="H3525" s="21" t="e">
        <f>'Ctrl+V'!#REF!</f>
        <v>#REF!</v>
      </c>
      <c r="K3525" s="14" t="str">
        <f t="shared" si="114"/>
        <v>Salida</v>
      </c>
    </row>
    <row r="3526" spans="1:11" x14ac:dyDescent="0.25">
      <c r="A3526" s="14">
        <v>3525</v>
      </c>
      <c r="B3526" s="14" t="e">
        <f>VLOOKUP('Ctrl+V'!#REF!,Data!$A$1:$B$200,2,0)</f>
        <v>#REF!</v>
      </c>
      <c r="C3526" s="19" t="e">
        <f>'Ctrl+V'!#REF!</f>
        <v>#REF!</v>
      </c>
      <c r="D3526" s="20" t="e">
        <f>'Ctrl+V'!#REF!</f>
        <v>#REF!</v>
      </c>
      <c r="E3526" s="14" t="e">
        <f>'Ctrl+V'!#REF!</f>
        <v>#REF!</v>
      </c>
      <c r="F3526" s="14" t="e">
        <f t="shared" si="113"/>
        <v>#REF!</v>
      </c>
      <c r="G3526" s="14" t="e">
        <f>VLOOKUP(F3526,'Time Chart'!$A$1:$D$25,4,0)</f>
        <v>#REF!</v>
      </c>
      <c r="H3526" s="21" t="e">
        <f>'Ctrl+V'!#REF!</f>
        <v>#REF!</v>
      </c>
      <c r="K3526" s="14" t="str">
        <f t="shared" si="114"/>
        <v>Salida</v>
      </c>
    </row>
    <row r="3527" spans="1:11" x14ac:dyDescent="0.25">
      <c r="A3527" s="14">
        <v>3526</v>
      </c>
      <c r="B3527" s="14" t="e">
        <f>VLOOKUP('Ctrl+V'!#REF!,Data!$A$1:$B$200,2,0)</f>
        <v>#REF!</v>
      </c>
      <c r="C3527" s="19" t="e">
        <f>'Ctrl+V'!#REF!</f>
        <v>#REF!</v>
      </c>
      <c r="D3527" s="20" t="e">
        <f>'Ctrl+V'!#REF!</f>
        <v>#REF!</v>
      </c>
      <c r="E3527" s="14" t="e">
        <f>'Ctrl+V'!#REF!</f>
        <v>#REF!</v>
      </c>
      <c r="F3527" s="14" t="e">
        <f t="shared" si="113"/>
        <v>#REF!</v>
      </c>
      <c r="G3527" s="14" t="e">
        <f>VLOOKUP(F3527,'Time Chart'!$A$1:$D$25,4,0)</f>
        <v>#REF!</v>
      </c>
      <c r="H3527" s="21" t="e">
        <f>'Ctrl+V'!#REF!</f>
        <v>#REF!</v>
      </c>
      <c r="K3527" s="14" t="str">
        <f t="shared" si="114"/>
        <v>Salida</v>
      </c>
    </row>
    <row r="3528" spans="1:11" x14ac:dyDescent="0.25">
      <c r="A3528" s="14">
        <v>3527</v>
      </c>
      <c r="B3528" s="14" t="e">
        <f>VLOOKUP('Ctrl+V'!#REF!,Data!$A$1:$B$200,2,0)</f>
        <v>#REF!</v>
      </c>
      <c r="C3528" s="19" t="e">
        <f>'Ctrl+V'!#REF!</f>
        <v>#REF!</v>
      </c>
      <c r="D3528" s="20" t="e">
        <f>'Ctrl+V'!#REF!</f>
        <v>#REF!</v>
      </c>
      <c r="E3528" s="14" t="e">
        <f>'Ctrl+V'!#REF!</f>
        <v>#REF!</v>
      </c>
      <c r="F3528" s="14" t="e">
        <f t="shared" si="113"/>
        <v>#REF!</v>
      </c>
      <c r="G3528" s="14" t="e">
        <f>VLOOKUP(F3528,'Time Chart'!$A$1:$D$25,4,0)</f>
        <v>#REF!</v>
      </c>
      <c r="H3528" s="21" t="e">
        <f>'Ctrl+V'!#REF!</f>
        <v>#REF!</v>
      </c>
      <c r="K3528" s="14" t="str">
        <f t="shared" si="114"/>
        <v>Salida</v>
      </c>
    </row>
    <row r="3529" spans="1:11" x14ac:dyDescent="0.25">
      <c r="A3529" s="14">
        <v>3528</v>
      </c>
      <c r="B3529" s="14" t="e">
        <f>VLOOKUP('Ctrl+V'!#REF!,Data!$A$1:$B$200,2,0)</f>
        <v>#REF!</v>
      </c>
      <c r="C3529" s="19" t="e">
        <f>'Ctrl+V'!#REF!</f>
        <v>#REF!</v>
      </c>
      <c r="D3529" s="20" t="e">
        <f>'Ctrl+V'!#REF!</f>
        <v>#REF!</v>
      </c>
      <c r="E3529" s="14" t="e">
        <f>'Ctrl+V'!#REF!</f>
        <v>#REF!</v>
      </c>
      <c r="F3529" s="14" t="e">
        <f t="shared" si="113"/>
        <v>#REF!</v>
      </c>
      <c r="G3529" s="14" t="e">
        <f>VLOOKUP(F3529,'Time Chart'!$A$1:$D$25,4,0)</f>
        <v>#REF!</v>
      </c>
      <c r="H3529" s="21" t="e">
        <f>'Ctrl+V'!#REF!</f>
        <v>#REF!</v>
      </c>
      <c r="K3529" s="14" t="str">
        <f t="shared" si="114"/>
        <v>Salida</v>
      </c>
    </row>
    <row r="3530" spans="1:11" x14ac:dyDescent="0.25">
      <c r="A3530" s="14">
        <v>3529</v>
      </c>
      <c r="B3530" s="14" t="e">
        <f>VLOOKUP('Ctrl+V'!#REF!,Data!$A$1:$B$200,2,0)</f>
        <v>#REF!</v>
      </c>
      <c r="C3530" s="19" t="e">
        <f>'Ctrl+V'!#REF!</f>
        <v>#REF!</v>
      </c>
      <c r="D3530" s="20" t="e">
        <f>'Ctrl+V'!#REF!</f>
        <v>#REF!</v>
      </c>
      <c r="E3530" s="14" t="e">
        <f>'Ctrl+V'!#REF!</f>
        <v>#REF!</v>
      </c>
      <c r="F3530" s="14" t="e">
        <f t="shared" si="113"/>
        <v>#REF!</v>
      </c>
      <c r="G3530" s="14" t="e">
        <f>VLOOKUP(F3530,'Time Chart'!$A$1:$D$25,4,0)</f>
        <v>#REF!</v>
      </c>
      <c r="H3530" s="21" t="e">
        <f>'Ctrl+V'!#REF!</f>
        <v>#REF!</v>
      </c>
      <c r="K3530" s="14" t="str">
        <f t="shared" si="114"/>
        <v>Salida</v>
      </c>
    </row>
    <row r="3531" spans="1:11" x14ac:dyDescent="0.25">
      <c r="A3531" s="14">
        <v>3530</v>
      </c>
      <c r="B3531" s="14" t="e">
        <f>VLOOKUP('Ctrl+V'!#REF!,Data!$A$1:$B$200,2,0)</f>
        <v>#REF!</v>
      </c>
      <c r="C3531" s="19" t="e">
        <f>'Ctrl+V'!#REF!</f>
        <v>#REF!</v>
      </c>
      <c r="D3531" s="20" t="e">
        <f>'Ctrl+V'!#REF!</f>
        <v>#REF!</v>
      </c>
      <c r="E3531" s="14" t="e">
        <f>'Ctrl+V'!#REF!</f>
        <v>#REF!</v>
      </c>
      <c r="F3531" s="14" t="e">
        <f t="shared" si="113"/>
        <v>#REF!</v>
      </c>
      <c r="G3531" s="14" t="e">
        <f>VLOOKUP(F3531,'Time Chart'!$A$1:$D$25,4,0)</f>
        <v>#REF!</v>
      </c>
      <c r="H3531" s="21" t="e">
        <f>'Ctrl+V'!#REF!</f>
        <v>#REF!</v>
      </c>
      <c r="K3531" s="14" t="str">
        <f t="shared" si="114"/>
        <v>Salida</v>
      </c>
    </row>
    <row r="3532" spans="1:11" x14ac:dyDescent="0.25">
      <c r="A3532" s="14">
        <v>3531</v>
      </c>
      <c r="B3532" s="14" t="e">
        <f>VLOOKUP('Ctrl+V'!#REF!,Data!$A$1:$B$200,2,0)</f>
        <v>#REF!</v>
      </c>
      <c r="C3532" s="19" t="e">
        <f>'Ctrl+V'!#REF!</f>
        <v>#REF!</v>
      </c>
      <c r="D3532" s="20" t="e">
        <f>'Ctrl+V'!#REF!</f>
        <v>#REF!</v>
      </c>
      <c r="E3532" s="14" t="e">
        <f>'Ctrl+V'!#REF!</f>
        <v>#REF!</v>
      </c>
      <c r="F3532" s="14" t="e">
        <f t="shared" si="113"/>
        <v>#REF!</v>
      </c>
      <c r="G3532" s="14" t="e">
        <f>VLOOKUP(F3532,'Time Chart'!$A$1:$D$25,4,0)</f>
        <v>#REF!</v>
      </c>
      <c r="H3532" s="21" t="e">
        <f>'Ctrl+V'!#REF!</f>
        <v>#REF!</v>
      </c>
      <c r="K3532" s="14" t="str">
        <f t="shared" si="114"/>
        <v>Salida</v>
      </c>
    </row>
    <row r="3533" spans="1:11" x14ac:dyDescent="0.25">
      <c r="A3533" s="14">
        <v>3532</v>
      </c>
      <c r="B3533" s="14" t="e">
        <f>VLOOKUP('Ctrl+V'!#REF!,Data!$A$1:$B$200,2,0)</f>
        <v>#REF!</v>
      </c>
      <c r="C3533" s="19" t="e">
        <f>'Ctrl+V'!#REF!</f>
        <v>#REF!</v>
      </c>
      <c r="D3533" s="20" t="e">
        <f>'Ctrl+V'!#REF!</f>
        <v>#REF!</v>
      </c>
      <c r="E3533" s="14" t="e">
        <f>'Ctrl+V'!#REF!</f>
        <v>#REF!</v>
      </c>
      <c r="F3533" s="14" t="e">
        <f t="shared" si="113"/>
        <v>#REF!</v>
      </c>
      <c r="G3533" s="14" t="e">
        <f>VLOOKUP(F3533,'Time Chart'!$A$1:$D$25,4,0)</f>
        <v>#REF!</v>
      </c>
      <c r="H3533" s="21" t="e">
        <f>'Ctrl+V'!#REF!</f>
        <v>#REF!</v>
      </c>
      <c r="K3533" s="14" t="str">
        <f t="shared" si="114"/>
        <v>Salida</v>
      </c>
    </row>
    <row r="3534" spans="1:11" x14ac:dyDescent="0.25">
      <c r="A3534" s="14">
        <v>3533</v>
      </c>
      <c r="B3534" s="14" t="e">
        <f>VLOOKUP('Ctrl+V'!#REF!,Data!$A$1:$B$200,2,0)</f>
        <v>#REF!</v>
      </c>
      <c r="C3534" s="19" t="e">
        <f>'Ctrl+V'!#REF!</f>
        <v>#REF!</v>
      </c>
      <c r="D3534" s="20" t="e">
        <f>'Ctrl+V'!#REF!</f>
        <v>#REF!</v>
      </c>
      <c r="E3534" s="14" t="e">
        <f>'Ctrl+V'!#REF!</f>
        <v>#REF!</v>
      </c>
      <c r="F3534" s="14" t="e">
        <f t="shared" si="113"/>
        <v>#REF!</v>
      </c>
      <c r="G3534" s="14" t="e">
        <f>VLOOKUP(F3534,'Time Chart'!$A$1:$D$25,4,0)</f>
        <v>#REF!</v>
      </c>
      <c r="H3534" s="21" t="e">
        <f>'Ctrl+V'!#REF!</f>
        <v>#REF!</v>
      </c>
      <c r="K3534" s="14" t="str">
        <f t="shared" si="114"/>
        <v>Salida</v>
      </c>
    </row>
    <row r="3535" spans="1:11" x14ac:dyDescent="0.25">
      <c r="A3535" s="14">
        <v>3534</v>
      </c>
      <c r="B3535" s="14" t="e">
        <f>VLOOKUP('Ctrl+V'!#REF!,Data!$A$1:$B$200,2,0)</f>
        <v>#REF!</v>
      </c>
      <c r="C3535" s="19" t="e">
        <f>'Ctrl+V'!#REF!</f>
        <v>#REF!</v>
      </c>
      <c r="D3535" s="20" t="e">
        <f>'Ctrl+V'!#REF!</f>
        <v>#REF!</v>
      </c>
      <c r="E3535" s="14" t="e">
        <f>'Ctrl+V'!#REF!</f>
        <v>#REF!</v>
      </c>
      <c r="F3535" s="14" t="e">
        <f t="shared" si="113"/>
        <v>#REF!</v>
      </c>
      <c r="G3535" s="14" t="e">
        <f>VLOOKUP(F3535,'Time Chart'!$A$1:$D$25,4,0)</f>
        <v>#REF!</v>
      </c>
      <c r="H3535" s="21" t="e">
        <f>'Ctrl+V'!#REF!</f>
        <v>#REF!</v>
      </c>
      <c r="K3535" s="14" t="str">
        <f t="shared" si="114"/>
        <v>Salida</v>
      </c>
    </row>
    <row r="3536" spans="1:11" x14ac:dyDescent="0.25">
      <c r="A3536" s="14">
        <v>3535</v>
      </c>
      <c r="B3536" s="14" t="e">
        <f>VLOOKUP('Ctrl+V'!#REF!,Data!$A$1:$B$200,2,0)</f>
        <v>#REF!</v>
      </c>
      <c r="C3536" s="19" t="e">
        <f>'Ctrl+V'!#REF!</f>
        <v>#REF!</v>
      </c>
      <c r="D3536" s="20" t="e">
        <f>'Ctrl+V'!#REF!</f>
        <v>#REF!</v>
      </c>
      <c r="E3536" s="14" t="e">
        <f>'Ctrl+V'!#REF!</f>
        <v>#REF!</v>
      </c>
      <c r="F3536" s="14" t="e">
        <f t="shared" si="113"/>
        <v>#REF!</v>
      </c>
      <c r="G3536" s="14" t="e">
        <f>VLOOKUP(F3536,'Time Chart'!$A$1:$D$25,4,0)</f>
        <v>#REF!</v>
      </c>
      <c r="H3536" s="21" t="e">
        <f>'Ctrl+V'!#REF!</f>
        <v>#REF!</v>
      </c>
      <c r="K3536" s="14" t="str">
        <f t="shared" si="114"/>
        <v>Salida</v>
      </c>
    </row>
    <row r="3537" spans="1:11" x14ac:dyDescent="0.25">
      <c r="A3537" s="14">
        <v>3536</v>
      </c>
      <c r="B3537" s="14" t="e">
        <f>VLOOKUP('Ctrl+V'!#REF!,Data!$A$1:$B$200,2,0)</f>
        <v>#REF!</v>
      </c>
      <c r="C3537" s="19" t="e">
        <f>'Ctrl+V'!#REF!</f>
        <v>#REF!</v>
      </c>
      <c r="D3537" s="20" t="e">
        <f>'Ctrl+V'!#REF!</f>
        <v>#REF!</v>
      </c>
      <c r="E3537" s="14" t="e">
        <f>'Ctrl+V'!#REF!</f>
        <v>#REF!</v>
      </c>
      <c r="F3537" s="14" t="e">
        <f t="shared" si="113"/>
        <v>#REF!</v>
      </c>
      <c r="G3537" s="14" t="e">
        <f>VLOOKUP(F3537,'Time Chart'!$A$1:$D$25,4,0)</f>
        <v>#REF!</v>
      </c>
      <c r="H3537" s="21" t="e">
        <f>'Ctrl+V'!#REF!</f>
        <v>#REF!</v>
      </c>
      <c r="K3537" s="14" t="str">
        <f t="shared" si="114"/>
        <v>Salida</v>
      </c>
    </row>
    <row r="3538" spans="1:11" x14ac:dyDescent="0.25">
      <c r="A3538" s="14">
        <v>3537</v>
      </c>
      <c r="B3538" s="14" t="e">
        <f>VLOOKUP('Ctrl+V'!#REF!,Data!$A$1:$B$200,2,0)</f>
        <v>#REF!</v>
      </c>
      <c r="C3538" s="19" t="e">
        <f>'Ctrl+V'!#REF!</f>
        <v>#REF!</v>
      </c>
      <c r="D3538" s="20" t="e">
        <f>'Ctrl+V'!#REF!</f>
        <v>#REF!</v>
      </c>
      <c r="E3538" s="14" t="e">
        <f>'Ctrl+V'!#REF!</f>
        <v>#REF!</v>
      </c>
      <c r="F3538" s="14" t="e">
        <f t="shared" si="113"/>
        <v>#REF!</v>
      </c>
      <c r="G3538" s="14" t="e">
        <f>VLOOKUP(F3538,'Time Chart'!$A$1:$D$25,4,0)</f>
        <v>#REF!</v>
      </c>
      <c r="H3538" s="21" t="e">
        <f>'Ctrl+V'!#REF!</f>
        <v>#REF!</v>
      </c>
      <c r="K3538" s="14" t="str">
        <f t="shared" si="114"/>
        <v>Salida</v>
      </c>
    </row>
    <row r="3539" spans="1:11" x14ac:dyDescent="0.25">
      <c r="A3539" s="14">
        <v>3538</v>
      </c>
      <c r="B3539" s="14" t="e">
        <f>VLOOKUP('Ctrl+V'!#REF!,Data!$A$1:$B$200,2,0)</f>
        <v>#REF!</v>
      </c>
      <c r="C3539" s="19" t="e">
        <f>'Ctrl+V'!#REF!</f>
        <v>#REF!</v>
      </c>
      <c r="D3539" s="20" t="e">
        <f>'Ctrl+V'!#REF!</f>
        <v>#REF!</v>
      </c>
      <c r="E3539" s="14" t="e">
        <f>'Ctrl+V'!#REF!</f>
        <v>#REF!</v>
      </c>
      <c r="F3539" s="14" t="e">
        <f t="shared" si="113"/>
        <v>#REF!</v>
      </c>
      <c r="G3539" s="14" t="e">
        <f>VLOOKUP(F3539,'Time Chart'!$A$1:$D$25,4,0)</f>
        <v>#REF!</v>
      </c>
      <c r="H3539" s="21" t="e">
        <f>'Ctrl+V'!#REF!</f>
        <v>#REF!</v>
      </c>
      <c r="K3539" s="14" t="str">
        <f t="shared" si="114"/>
        <v>Salida</v>
      </c>
    </row>
    <row r="3540" spans="1:11" x14ac:dyDescent="0.25">
      <c r="A3540" s="14">
        <v>3539</v>
      </c>
      <c r="B3540" s="14" t="e">
        <f>VLOOKUP('Ctrl+V'!#REF!,Data!$A$1:$B$200,2,0)</f>
        <v>#REF!</v>
      </c>
      <c r="C3540" s="19" t="e">
        <f>'Ctrl+V'!#REF!</f>
        <v>#REF!</v>
      </c>
      <c r="D3540" s="20" t="e">
        <f>'Ctrl+V'!#REF!</f>
        <v>#REF!</v>
      </c>
      <c r="E3540" s="14" t="e">
        <f>'Ctrl+V'!#REF!</f>
        <v>#REF!</v>
      </c>
      <c r="F3540" s="14" t="e">
        <f t="shared" si="113"/>
        <v>#REF!</v>
      </c>
      <c r="G3540" s="14" t="e">
        <f>VLOOKUP(F3540,'Time Chart'!$A$1:$D$25,4,0)</f>
        <v>#REF!</v>
      </c>
      <c r="H3540" s="21" t="e">
        <f>'Ctrl+V'!#REF!</f>
        <v>#REF!</v>
      </c>
      <c r="K3540" s="14" t="str">
        <f t="shared" si="114"/>
        <v>Salida</v>
      </c>
    </row>
    <row r="3541" spans="1:11" x14ac:dyDescent="0.25">
      <c r="A3541" s="14">
        <v>3540</v>
      </c>
      <c r="B3541" s="14" t="e">
        <f>VLOOKUP('Ctrl+V'!#REF!,Data!$A$1:$B$200,2,0)</f>
        <v>#REF!</v>
      </c>
      <c r="C3541" s="19" t="e">
        <f>'Ctrl+V'!#REF!</f>
        <v>#REF!</v>
      </c>
      <c r="D3541" s="20" t="e">
        <f>'Ctrl+V'!#REF!</f>
        <v>#REF!</v>
      </c>
      <c r="E3541" s="14" t="e">
        <f>'Ctrl+V'!#REF!</f>
        <v>#REF!</v>
      </c>
      <c r="F3541" s="14" t="e">
        <f t="shared" si="113"/>
        <v>#REF!</v>
      </c>
      <c r="G3541" s="14" t="e">
        <f>VLOOKUP(F3541,'Time Chart'!$A$1:$D$25,4,0)</f>
        <v>#REF!</v>
      </c>
      <c r="H3541" s="21" t="e">
        <f>'Ctrl+V'!#REF!</f>
        <v>#REF!</v>
      </c>
      <c r="K3541" s="14" t="str">
        <f t="shared" si="114"/>
        <v>Salida</v>
      </c>
    </row>
    <row r="3542" spans="1:11" x14ac:dyDescent="0.25">
      <c r="A3542" s="14">
        <v>3541</v>
      </c>
      <c r="B3542" s="14" t="e">
        <f>VLOOKUP('Ctrl+V'!#REF!,Data!$A$1:$B$200,2,0)</f>
        <v>#REF!</v>
      </c>
      <c r="C3542" s="19" t="e">
        <f>'Ctrl+V'!#REF!</f>
        <v>#REF!</v>
      </c>
      <c r="D3542" s="20" t="e">
        <f>'Ctrl+V'!#REF!</f>
        <v>#REF!</v>
      </c>
      <c r="E3542" s="14" t="e">
        <f>'Ctrl+V'!#REF!</f>
        <v>#REF!</v>
      </c>
      <c r="F3542" s="14" t="e">
        <f t="shared" si="113"/>
        <v>#REF!</v>
      </c>
      <c r="G3542" s="14" t="e">
        <f>VLOOKUP(F3542,'Time Chart'!$A$1:$D$25,4,0)</f>
        <v>#REF!</v>
      </c>
      <c r="H3542" s="21" t="e">
        <f>'Ctrl+V'!#REF!</f>
        <v>#REF!</v>
      </c>
      <c r="K3542" s="14" t="str">
        <f t="shared" si="114"/>
        <v>Salida</v>
      </c>
    </row>
    <row r="3543" spans="1:11" x14ac:dyDescent="0.25">
      <c r="A3543" s="14">
        <v>3542</v>
      </c>
      <c r="B3543" s="14" t="e">
        <f>VLOOKUP('Ctrl+V'!#REF!,Data!$A$1:$B$200,2,0)</f>
        <v>#REF!</v>
      </c>
      <c r="C3543" s="19" t="e">
        <f>'Ctrl+V'!#REF!</f>
        <v>#REF!</v>
      </c>
      <c r="D3543" s="20" t="e">
        <f>'Ctrl+V'!#REF!</f>
        <v>#REF!</v>
      </c>
      <c r="E3543" s="14" t="e">
        <f>'Ctrl+V'!#REF!</f>
        <v>#REF!</v>
      </c>
      <c r="F3543" s="14" t="e">
        <f t="shared" si="113"/>
        <v>#REF!</v>
      </c>
      <c r="G3543" s="14" t="e">
        <f>VLOOKUP(F3543,'Time Chart'!$A$1:$D$25,4,0)</f>
        <v>#REF!</v>
      </c>
      <c r="H3543" s="21" t="e">
        <f>'Ctrl+V'!#REF!</f>
        <v>#REF!</v>
      </c>
      <c r="K3543" s="14" t="str">
        <f t="shared" si="114"/>
        <v>Salida</v>
      </c>
    </row>
    <row r="3544" spans="1:11" x14ac:dyDescent="0.25">
      <c r="A3544" s="14">
        <v>3543</v>
      </c>
      <c r="B3544" s="14" t="e">
        <f>VLOOKUP('Ctrl+V'!#REF!,Data!$A$1:$B$200,2,0)</f>
        <v>#REF!</v>
      </c>
      <c r="C3544" s="19" t="e">
        <f>'Ctrl+V'!#REF!</f>
        <v>#REF!</v>
      </c>
      <c r="D3544" s="20" t="e">
        <f>'Ctrl+V'!#REF!</f>
        <v>#REF!</v>
      </c>
      <c r="E3544" s="14" t="e">
        <f>'Ctrl+V'!#REF!</f>
        <v>#REF!</v>
      </c>
      <c r="F3544" s="14" t="e">
        <f t="shared" si="113"/>
        <v>#REF!</v>
      </c>
      <c r="G3544" s="14" t="e">
        <f>VLOOKUP(F3544,'Time Chart'!$A$1:$D$25,4,0)</f>
        <v>#REF!</v>
      </c>
      <c r="H3544" s="21" t="e">
        <f>'Ctrl+V'!#REF!</f>
        <v>#REF!</v>
      </c>
      <c r="K3544" s="14" t="str">
        <f t="shared" si="114"/>
        <v>Salida</v>
      </c>
    </row>
    <row r="3545" spans="1:11" x14ac:dyDescent="0.25">
      <c r="A3545" s="14">
        <v>3544</v>
      </c>
      <c r="B3545" s="14" t="e">
        <f>VLOOKUP('Ctrl+V'!#REF!,Data!$A$1:$B$200,2,0)</f>
        <v>#REF!</v>
      </c>
      <c r="C3545" s="19" t="e">
        <f>'Ctrl+V'!#REF!</f>
        <v>#REF!</v>
      </c>
      <c r="D3545" s="20" t="e">
        <f>'Ctrl+V'!#REF!</f>
        <v>#REF!</v>
      </c>
      <c r="E3545" s="14" t="e">
        <f>'Ctrl+V'!#REF!</f>
        <v>#REF!</v>
      </c>
      <c r="F3545" s="14" t="e">
        <f t="shared" si="113"/>
        <v>#REF!</v>
      </c>
      <c r="G3545" s="14" t="e">
        <f>VLOOKUP(F3545,'Time Chart'!$A$1:$D$25,4,0)</f>
        <v>#REF!</v>
      </c>
      <c r="H3545" s="21" t="e">
        <f>'Ctrl+V'!#REF!</f>
        <v>#REF!</v>
      </c>
      <c r="K3545" s="14" t="str">
        <f t="shared" si="114"/>
        <v>Salida</v>
      </c>
    </row>
    <row r="3546" spans="1:11" x14ac:dyDescent="0.25">
      <c r="A3546" s="14">
        <v>3545</v>
      </c>
      <c r="B3546" s="14" t="e">
        <f>VLOOKUP('Ctrl+V'!#REF!,Data!$A$1:$B$200,2,0)</f>
        <v>#REF!</v>
      </c>
      <c r="C3546" s="19" t="e">
        <f>'Ctrl+V'!#REF!</f>
        <v>#REF!</v>
      </c>
      <c r="D3546" s="20" t="e">
        <f>'Ctrl+V'!#REF!</f>
        <v>#REF!</v>
      </c>
      <c r="E3546" s="14" t="e">
        <f>'Ctrl+V'!#REF!</f>
        <v>#REF!</v>
      </c>
      <c r="F3546" s="14" t="e">
        <f t="shared" si="113"/>
        <v>#REF!</v>
      </c>
      <c r="G3546" s="14" t="e">
        <f>VLOOKUP(F3546,'Time Chart'!$A$1:$D$25,4,0)</f>
        <v>#REF!</v>
      </c>
      <c r="H3546" s="21" t="e">
        <f>'Ctrl+V'!#REF!</f>
        <v>#REF!</v>
      </c>
      <c r="K3546" s="14" t="str">
        <f t="shared" si="114"/>
        <v>Salida</v>
      </c>
    </row>
    <row r="3547" spans="1:11" x14ac:dyDescent="0.25">
      <c r="A3547" s="14">
        <v>3546</v>
      </c>
      <c r="B3547" s="14" t="e">
        <f>VLOOKUP('Ctrl+V'!#REF!,Data!$A$1:$B$200,2,0)</f>
        <v>#REF!</v>
      </c>
      <c r="C3547" s="19" t="e">
        <f>'Ctrl+V'!#REF!</f>
        <v>#REF!</v>
      </c>
      <c r="D3547" s="20" t="e">
        <f>'Ctrl+V'!#REF!</f>
        <v>#REF!</v>
      </c>
      <c r="E3547" s="14" t="e">
        <f>'Ctrl+V'!#REF!</f>
        <v>#REF!</v>
      </c>
      <c r="F3547" s="14" t="e">
        <f t="shared" si="113"/>
        <v>#REF!</v>
      </c>
      <c r="G3547" s="14" t="e">
        <f>VLOOKUP(F3547,'Time Chart'!$A$1:$D$25,4,0)</f>
        <v>#REF!</v>
      </c>
      <c r="H3547" s="21" t="e">
        <f>'Ctrl+V'!#REF!</f>
        <v>#REF!</v>
      </c>
      <c r="K3547" s="14" t="str">
        <f t="shared" si="114"/>
        <v>Salida</v>
      </c>
    </row>
    <row r="3548" spans="1:11" x14ac:dyDescent="0.25">
      <c r="A3548" s="14">
        <v>3547</v>
      </c>
      <c r="B3548" s="14" t="e">
        <f>VLOOKUP('Ctrl+V'!#REF!,Data!$A$1:$B$200,2,0)</f>
        <v>#REF!</v>
      </c>
      <c r="C3548" s="19" t="e">
        <f>'Ctrl+V'!#REF!</f>
        <v>#REF!</v>
      </c>
      <c r="D3548" s="20" t="e">
        <f>'Ctrl+V'!#REF!</f>
        <v>#REF!</v>
      </c>
      <c r="E3548" s="14" t="e">
        <f>'Ctrl+V'!#REF!</f>
        <v>#REF!</v>
      </c>
      <c r="F3548" s="14" t="e">
        <f t="shared" si="113"/>
        <v>#REF!</v>
      </c>
      <c r="G3548" s="14" t="e">
        <f>VLOOKUP(F3548,'Time Chart'!$A$1:$D$25,4,0)</f>
        <v>#REF!</v>
      </c>
      <c r="H3548" s="21" t="e">
        <f>'Ctrl+V'!#REF!</f>
        <v>#REF!</v>
      </c>
      <c r="K3548" s="14" t="str">
        <f t="shared" si="114"/>
        <v>Salida</v>
      </c>
    </row>
    <row r="3549" spans="1:11" x14ac:dyDescent="0.25">
      <c r="A3549" s="14">
        <v>3548</v>
      </c>
      <c r="B3549" s="14" t="e">
        <f>VLOOKUP('Ctrl+V'!#REF!,Data!$A$1:$B$200,2,0)</f>
        <v>#REF!</v>
      </c>
      <c r="C3549" s="19" t="e">
        <f>'Ctrl+V'!#REF!</f>
        <v>#REF!</v>
      </c>
      <c r="D3549" s="20" t="e">
        <f>'Ctrl+V'!#REF!</f>
        <v>#REF!</v>
      </c>
      <c r="E3549" s="14" t="e">
        <f>'Ctrl+V'!#REF!</f>
        <v>#REF!</v>
      </c>
      <c r="F3549" s="14" t="e">
        <f t="shared" si="113"/>
        <v>#REF!</v>
      </c>
      <c r="G3549" s="14" t="e">
        <f>VLOOKUP(F3549,'Time Chart'!$A$1:$D$25,4,0)</f>
        <v>#REF!</v>
      </c>
      <c r="H3549" s="21" t="e">
        <f>'Ctrl+V'!#REF!</f>
        <v>#REF!</v>
      </c>
      <c r="K3549" s="14" t="str">
        <f t="shared" si="114"/>
        <v>Salida</v>
      </c>
    </row>
    <row r="3550" spans="1:11" x14ac:dyDescent="0.25">
      <c r="A3550" s="14">
        <v>3549</v>
      </c>
      <c r="B3550" s="14" t="e">
        <f>VLOOKUP('Ctrl+V'!#REF!,Data!$A$1:$B$200,2,0)</f>
        <v>#REF!</v>
      </c>
      <c r="C3550" s="19" t="e">
        <f>'Ctrl+V'!#REF!</f>
        <v>#REF!</v>
      </c>
      <c r="D3550" s="20" t="e">
        <f>'Ctrl+V'!#REF!</f>
        <v>#REF!</v>
      </c>
      <c r="E3550" s="14" t="e">
        <f>'Ctrl+V'!#REF!</f>
        <v>#REF!</v>
      </c>
      <c r="F3550" s="14" t="e">
        <f t="shared" si="113"/>
        <v>#REF!</v>
      </c>
      <c r="G3550" s="14" t="e">
        <f>VLOOKUP(F3550,'Time Chart'!$A$1:$D$25,4,0)</f>
        <v>#REF!</v>
      </c>
      <c r="H3550" s="21" t="e">
        <f>'Ctrl+V'!#REF!</f>
        <v>#REF!</v>
      </c>
      <c r="K3550" s="14" t="str">
        <f t="shared" si="114"/>
        <v>Salida</v>
      </c>
    </row>
    <row r="3551" spans="1:11" x14ac:dyDescent="0.25">
      <c r="A3551" s="14">
        <v>3550</v>
      </c>
      <c r="B3551" s="14" t="e">
        <f>VLOOKUP('Ctrl+V'!#REF!,Data!$A$1:$B$200,2,0)</f>
        <v>#REF!</v>
      </c>
      <c r="C3551" s="19" t="e">
        <f>'Ctrl+V'!#REF!</f>
        <v>#REF!</v>
      </c>
      <c r="D3551" s="20" t="e">
        <f>'Ctrl+V'!#REF!</f>
        <v>#REF!</v>
      </c>
      <c r="E3551" s="14" t="e">
        <f>'Ctrl+V'!#REF!</f>
        <v>#REF!</v>
      </c>
      <c r="F3551" s="14" t="e">
        <f t="shared" si="113"/>
        <v>#REF!</v>
      </c>
      <c r="G3551" s="14" t="e">
        <f>VLOOKUP(F3551,'Time Chart'!$A$1:$D$25,4,0)</f>
        <v>#REF!</v>
      </c>
      <c r="H3551" s="21" t="e">
        <f>'Ctrl+V'!#REF!</f>
        <v>#REF!</v>
      </c>
      <c r="K3551" s="14" t="str">
        <f t="shared" si="114"/>
        <v>Salida</v>
      </c>
    </row>
    <row r="3552" spans="1:11" x14ac:dyDescent="0.25">
      <c r="A3552" s="14">
        <v>3551</v>
      </c>
      <c r="B3552" s="14" t="e">
        <f>VLOOKUP('Ctrl+V'!#REF!,Data!$A$1:$B$200,2,0)</f>
        <v>#REF!</v>
      </c>
      <c r="C3552" s="19" t="e">
        <f>'Ctrl+V'!#REF!</f>
        <v>#REF!</v>
      </c>
      <c r="D3552" s="20" t="e">
        <f>'Ctrl+V'!#REF!</f>
        <v>#REF!</v>
      </c>
      <c r="E3552" s="14" t="e">
        <f>'Ctrl+V'!#REF!</f>
        <v>#REF!</v>
      </c>
      <c r="F3552" s="14" t="e">
        <f t="shared" si="113"/>
        <v>#REF!</v>
      </c>
      <c r="G3552" s="14" t="e">
        <f>VLOOKUP(F3552,'Time Chart'!$A$1:$D$25,4,0)</f>
        <v>#REF!</v>
      </c>
      <c r="H3552" s="21" t="e">
        <f>'Ctrl+V'!#REF!</f>
        <v>#REF!</v>
      </c>
      <c r="K3552" s="14" t="str">
        <f t="shared" si="114"/>
        <v>Salida</v>
      </c>
    </row>
    <row r="3553" spans="1:11" x14ac:dyDescent="0.25">
      <c r="A3553" s="14">
        <v>3552</v>
      </c>
      <c r="B3553" s="14" t="e">
        <f>VLOOKUP('Ctrl+V'!#REF!,Data!$A$1:$B$200,2,0)</f>
        <v>#REF!</v>
      </c>
      <c r="C3553" s="19" t="e">
        <f>'Ctrl+V'!#REF!</f>
        <v>#REF!</v>
      </c>
      <c r="D3553" s="20" t="e">
        <f>'Ctrl+V'!#REF!</f>
        <v>#REF!</v>
      </c>
      <c r="E3553" s="14" t="e">
        <f>'Ctrl+V'!#REF!</f>
        <v>#REF!</v>
      </c>
      <c r="F3553" s="14" t="e">
        <f t="shared" si="113"/>
        <v>#REF!</v>
      </c>
      <c r="G3553" s="14" t="e">
        <f>VLOOKUP(F3553,'Time Chart'!$A$1:$D$25,4,0)</f>
        <v>#REF!</v>
      </c>
      <c r="H3553" s="21" t="e">
        <f>'Ctrl+V'!#REF!</f>
        <v>#REF!</v>
      </c>
      <c r="K3553" s="14" t="str">
        <f t="shared" si="114"/>
        <v>Salida</v>
      </c>
    </row>
    <row r="3554" spans="1:11" x14ac:dyDescent="0.25">
      <c r="A3554" s="14">
        <v>3553</v>
      </c>
      <c r="B3554" s="14" t="e">
        <f>VLOOKUP('Ctrl+V'!#REF!,Data!$A$1:$B$200,2,0)</f>
        <v>#REF!</v>
      </c>
      <c r="C3554" s="19" t="e">
        <f>'Ctrl+V'!#REF!</f>
        <v>#REF!</v>
      </c>
      <c r="D3554" s="20" t="e">
        <f>'Ctrl+V'!#REF!</f>
        <v>#REF!</v>
      </c>
      <c r="E3554" s="14" t="e">
        <f>'Ctrl+V'!#REF!</f>
        <v>#REF!</v>
      </c>
      <c r="F3554" s="14" t="e">
        <f t="shared" si="113"/>
        <v>#REF!</v>
      </c>
      <c r="G3554" s="14" t="e">
        <f>VLOOKUP(F3554,'Time Chart'!$A$1:$D$25,4,0)</f>
        <v>#REF!</v>
      </c>
      <c r="H3554" s="21" t="e">
        <f>'Ctrl+V'!#REF!</f>
        <v>#REF!</v>
      </c>
      <c r="K3554" s="14" t="str">
        <f t="shared" si="114"/>
        <v>Salida</v>
      </c>
    </row>
    <row r="3555" spans="1:11" x14ac:dyDescent="0.25">
      <c r="A3555" s="14">
        <v>3554</v>
      </c>
      <c r="B3555" s="14" t="e">
        <f>VLOOKUP('Ctrl+V'!#REF!,Data!$A$1:$B$200,2,0)</f>
        <v>#REF!</v>
      </c>
      <c r="C3555" s="19" t="e">
        <f>'Ctrl+V'!#REF!</f>
        <v>#REF!</v>
      </c>
      <c r="D3555" s="20" t="e">
        <f>'Ctrl+V'!#REF!</f>
        <v>#REF!</v>
      </c>
      <c r="E3555" s="14" t="e">
        <f>'Ctrl+V'!#REF!</f>
        <v>#REF!</v>
      </c>
      <c r="F3555" s="14" t="e">
        <f t="shared" si="113"/>
        <v>#REF!</v>
      </c>
      <c r="G3555" s="14" t="e">
        <f>VLOOKUP(F3555,'Time Chart'!$A$1:$D$25,4,0)</f>
        <v>#REF!</v>
      </c>
      <c r="H3555" s="21" t="e">
        <f>'Ctrl+V'!#REF!</f>
        <v>#REF!</v>
      </c>
      <c r="K3555" s="14" t="str">
        <f t="shared" si="114"/>
        <v>Salida</v>
      </c>
    </row>
    <row r="3556" spans="1:11" x14ac:dyDescent="0.25">
      <c r="A3556" s="14">
        <v>3555</v>
      </c>
      <c r="B3556" s="14" t="e">
        <f>VLOOKUP('Ctrl+V'!#REF!,Data!$A$1:$B$200,2,0)</f>
        <v>#REF!</v>
      </c>
      <c r="C3556" s="19" t="e">
        <f>'Ctrl+V'!#REF!</f>
        <v>#REF!</v>
      </c>
      <c r="D3556" s="20" t="e">
        <f>'Ctrl+V'!#REF!</f>
        <v>#REF!</v>
      </c>
      <c r="E3556" s="14" t="e">
        <f>'Ctrl+V'!#REF!</f>
        <v>#REF!</v>
      </c>
      <c r="F3556" s="14" t="e">
        <f t="shared" si="113"/>
        <v>#REF!</v>
      </c>
      <c r="G3556" s="14" t="e">
        <f>VLOOKUP(F3556,'Time Chart'!$A$1:$D$25,4,0)</f>
        <v>#REF!</v>
      </c>
      <c r="H3556" s="21" t="e">
        <f>'Ctrl+V'!#REF!</f>
        <v>#REF!</v>
      </c>
      <c r="K3556" s="14" t="str">
        <f t="shared" si="114"/>
        <v>Salida</v>
      </c>
    </row>
    <row r="3557" spans="1:11" x14ac:dyDescent="0.25">
      <c r="A3557" s="14">
        <v>3556</v>
      </c>
      <c r="B3557" s="14" t="e">
        <f>VLOOKUP('Ctrl+V'!#REF!,Data!$A$1:$B$200,2,0)</f>
        <v>#REF!</v>
      </c>
      <c r="C3557" s="19" t="e">
        <f>'Ctrl+V'!#REF!</f>
        <v>#REF!</v>
      </c>
      <c r="D3557" s="20" t="e">
        <f>'Ctrl+V'!#REF!</f>
        <v>#REF!</v>
      </c>
      <c r="E3557" s="14" t="e">
        <f>'Ctrl+V'!#REF!</f>
        <v>#REF!</v>
      </c>
      <c r="F3557" s="14" t="e">
        <f t="shared" si="113"/>
        <v>#REF!</v>
      </c>
      <c r="G3557" s="14" t="e">
        <f>VLOOKUP(F3557,'Time Chart'!$A$1:$D$25,4,0)</f>
        <v>#REF!</v>
      </c>
      <c r="H3557" s="21" t="e">
        <f>'Ctrl+V'!#REF!</f>
        <v>#REF!</v>
      </c>
      <c r="K3557" s="14" t="str">
        <f t="shared" si="114"/>
        <v>Salida</v>
      </c>
    </row>
    <row r="3558" spans="1:11" x14ac:dyDescent="0.25">
      <c r="A3558" s="14">
        <v>3557</v>
      </c>
      <c r="B3558" s="14" t="e">
        <f>VLOOKUP('Ctrl+V'!#REF!,Data!$A$1:$B$200,2,0)</f>
        <v>#REF!</v>
      </c>
      <c r="C3558" s="19" t="e">
        <f>'Ctrl+V'!#REF!</f>
        <v>#REF!</v>
      </c>
      <c r="D3558" s="20" t="e">
        <f>'Ctrl+V'!#REF!</f>
        <v>#REF!</v>
      </c>
      <c r="E3558" s="14" t="e">
        <f>'Ctrl+V'!#REF!</f>
        <v>#REF!</v>
      </c>
      <c r="F3558" s="14" t="e">
        <f t="shared" si="113"/>
        <v>#REF!</v>
      </c>
      <c r="G3558" s="14" t="e">
        <f>VLOOKUP(F3558,'Time Chart'!$A$1:$D$25,4,0)</f>
        <v>#REF!</v>
      </c>
      <c r="H3558" s="21" t="e">
        <f>'Ctrl+V'!#REF!</f>
        <v>#REF!</v>
      </c>
      <c r="K3558" s="14" t="str">
        <f t="shared" si="114"/>
        <v>Salida</v>
      </c>
    </row>
    <row r="3559" spans="1:11" x14ac:dyDescent="0.25">
      <c r="A3559" s="14">
        <v>3558</v>
      </c>
      <c r="B3559" s="14" t="e">
        <f>VLOOKUP('Ctrl+V'!#REF!,Data!$A$1:$B$200,2,0)</f>
        <v>#REF!</v>
      </c>
      <c r="C3559" s="19" t="e">
        <f>'Ctrl+V'!#REF!</f>
        <v>#REF!</v>
      </c>
      <c r="D3559" s="20" t="e">
        <f>'Ctrl+V'!#REF!</f>
        <v>#REF!</v>
      </c>
      <c r="E3559" s="14" t="e">
        <f>'Ctrl+V'!#REF!</f>
        <v>#REF!</v>
      </c>
      <c r="F3559" s="14" t="e">
        <f t="shared" si="113"/>
        <v>#REF!</v>
      </c>
      <c r="G3559" s="14" t="e">
        <f>VLOOKUP(F3559,'Time Chart'!$A$1:$D$25,4,0)</f>
        <v>#REF!</v>
      </c>
      <c r="H3559" s="21" t="e">
        <f>'Ctrl+V'!#REF!</f>
        <v>#REF!</v>
      </c>
      <c r="K3559" s="14" t="str">
        <f t="shared" si="114"/>
        <v>Salida</v>
      </c>
    </row>
    <row r="3560" spans="1:11" x14ac:dyDescent="0.25">
      <c r="A3560" s="14">
        <v>3559</v>
      </c>
      <c r="B3560" s="14" t="e">
        <f>VLOOKUP('Ctrl+V'!#REF!,Data!$A$1:$B$200,2,0)</f>
        <v>#REF!</v>
      </c>
      <c r="C3560" s="19" t="e">
        <f>'Ctrl+V'!#REF!</f>
        <v>#REF!</v>
      </c>
      <c r="D3560" s="20" t="e">
        <f>'Ctrl+V'!#REF!</f>
        <v>#REF!</v>
      </c>
      <c r="E3560" s="14" t="e">
        <f>'Ctrl+V'!#REF!</f>
        <v>#REF!</v>
      </c>
      <c r="F3560" s="14" t="e">
        <f t="shared" si="113"/>
        <v>#REF!</v>
      </c>
      <c r="G3560" s="14" t="e">
        <f>VLOOKUP(F3560,'Time Chart'!$A$1:$D$25,4,0)</f>
        <v>#REF!</v>
      </c>
      <c r="H3560" s="21" t="e">
        <f>'Ctrl+V'!#REF!</f>
        <v>#REF!</v>
      </c>
      <c r="K3560" s="14" t="str">
        <f t="shared" si="114"/>
        <v>Salida</v>
      </c>
    </row>
    <row r="3561" spans="1:11" x14ac:dyDescent="0.25">
      <c r="A3561" s="14">
        <v>3560</v>
      </c>
      <c r="B3561" s="14" t="e">
        <f>VLOOKUP('Ctrl+V'!#REF!,Data!$A$1:$B$200,2,0)</f>
        <v>#REF!</v>
      </c>
      <c r="C3561" s="19" t="e">
        <f>'Ctrl+V'!#REF!</f>
        <v>#REF!</v>
      </c>
      <c r="D3561" s="20" t="e">
        <f>'Ctrl+V'!#REF!</f>
        <v>#REF!</v>
      </c>
      <c r="E3561" s="14" t="e">
        <f>'Ctrl+V'!#REF!</f>
        <v>#REF!</v>
      </c>
      <c r="F3561" s="14" t="e">
        <f t="shared" si="113"/>
        <v>#REF!</v>
      </c>
      <c r="G3561" s="14" t="e">
        <f>VLOOKUP(F3561,'Time Chart'!$A$1:$D$25,4,0)</f>
        <v>#REF!</v>
      </c>
      <c r="H3561" s="21" t="e">
        <f>'Ctrl+V'!#REF!</f>
        <v>#REF!</v>
      </c>
      <c r="K3561" s="14" t="str">
        <f t="shared" si="114"/>
        <v>Salida</v>
      </c>
    </row>
    <row r="3562" spans="1:11" x14ac:dyDescent="0.25">
      <c r="A3562" s="14">
        <v>3561</v>
      </c>
      <c r="B3562" s="14" t="e">
        <f>VLOOKUP('Ctrl+V'!#REF!,Data!$A$1:$B$200,2,0)</f>
        <v>#REF!</v>
      </c>
      <c r="C3562" s="19" t="e">
        <f>'Ctrl+V'!#REF!</f>
        <v>#REF!</v>
      </c>
      <c r="D3562" s="20" t="e">
        <f>'Ctrl+V'!#REF!</f>
        <v>#REF!</v>
      </c>
      <c r="E3562" s="14" t="e">
        <f>'Ctrl+V'!#REF!</f>
        <v>#REF!</v>
      </c>
      <c r="F3562" s="14" t="e">
        <f t="shared" si="113"/>
        <v>#REF!</v>
      </c>
      <c r="G3562" s="14" t="e">
        <f>VLOOKUP(F3562,'Time Chart'!$A$1:$D$25,4,0)</f>
        <v>#REF!</v>
      </c>
      <c r="H3562" s="21" t="e">
        <f>'Ctrl+V'!#REF!</f>
        <v>#REF!</v>
      </c>
      <c r="K3562" s="14" t="str">
        <f t="shared" si="114"/>
        <v>Salida</v>
      </c>
    </row>
    <row r="3563" spans="1:11" x14ac:dyDescent="0.25">
      <c r="A3563" s="14">
        <v>3562</v>
      </c>
      <c r="B3563" s="14" t="e">
        <f>VLOOKUP('Ctrl+V'!#REF!,Data!$A$1:$B$200,2,0)</f>
        <v>#REF!</v>
      </c>
      <c r="C3563" s="19" t="e">
        <f>'Ctrl+V'!#REF!</f>
        <v>#REF!</v>
      </c>
      <c r="D3563" s="20" t="e">
        <f>'Ctrl+V'!#REF!</f>
        <v>#REF!</v>
      </c>
      <c r="E3563" s="14" t="e">
        <f>'Ctrl+V'!#REF!</f>
        <v>#REF!</v>
      </c>
      <c r="F3563" s="14" t="e">
        <f t="shared" si="113"/>
        <v>#REF!</v>
      </c>
      <c r="G3563" s="14" t="e">
        <f>VLOOKUP(F3563,'Time Chart'!$A$1:$D$25,4,0)</f>
        <v>#REF!</v>
      </c>
      <c r="H3563" s="21" t="e">
        <f>'Ctrl+V'!#REF!</f>
        <v>#REF!</v>
      </c>
      <c r="K3563" s="14" t="str">
        <f t="shared" si="114"/>
        <v>Salida</v>
      </c>
    </row>
    <row r="3564" spans="1:11" x14ac:dyDescent="0.25">
      <c r="A3564" s="14">
        <v>3563</v>
      </c>
      <c r="B3564" s="14" t="e">
        <f>VLOOKUP('Ctrl+V'!#REF!,Data!$A$1:$B$200,2,0)</f>
        <v>#REF!</v>
      </c>
      <c r="C3564" s="19" t="e">
        <f>'Ctrl+V'!#REF!</f>
        <v>#REF!</v>
      </c>
      <c r="D3564" s="20" t="e">
        <f>'Ctrl+V'!#REF!</f>
        <v>#REF!</v>
      </c>
      <c r="E3564" s="14" t="e">
        <f>'Ctrl+V'!#REF!</f>
        <v>#REF!</v>
      </c>
      <c r="F3564" s="14" t="e">
        <f t="shared" si="113"/>
        <v>#REF!</v>
      </c>
      <c r="G3564" s="14" t="e">
        <f>VLOOKUP(F3564,'Time Chart'!$A$1:$D$25,4,0)</f>
        <v>#REF!</v>
      </c>
      <c r="H3564" s="21" t="e">
        <f>'Ctrl+V'!#REF!</f>
        <v>#REF!</v>
      </c>
      <c r="K3564" s="14" t="str">
        <f t="shared" si="114"/>
        <v>Salida</v>
      </c>
    </row>
    <row r="3565" spans="1:11" x14ac:dyDescent="0.25">
      <c r="A3565" s="14">
        <v>3564</v>
      </c>
      <c r="B3565" s="14" t="e">
        <f>VLOOKUP('Ctrl+V'!#REF!,Data!$A$1:$B$200,2,0)</f>
        <v>#REF!</v>
      </c>
      <c r="C3565" s="19" t="e">
        <f>'Ctrl+V'!#REF!</f>
        <v>#REF!</v>
      </c>
      <c r="D3565" s="20" t="e">
        <f>'Ctrl+V'!#REF!</f>
        <v>#REF!</v>
      </c>
      <c r="E3565" s="14" t="e">
        <f>'Ctrl+V'!#REF!</f>
        <v>#REF!</v>
      </c>
      <c r="F3565" s="14" t="e">
        <f t="shared" si="113"/>
        <v>#REF!</v>
      </c>
      <c r="G3565" s="14" t="e">
        <f>VLOOKUP(F3565,'Time Chart'!$A$1:$D$25,4,0)</f>
        <v>#REF!</v>
      </c>
      <c r="H3565" s="21" t="e">
        <f>'Ctrl+V'!#REF!</f>
        <v>#REF!</v>
      </c>
      <c r="K3565" s="14" t="str">
        <f t="shared" si="114"/>
        <v>Salida</v>
      </c>
    </row>
    <row r="3566" spans="1:11" x14ac:dyDescent="0.25">
      <c r="A3566" s="14">
        <v>3565</v>
      </c>
      <c r="B3566" s="14" t="e">
        <f>VLOOKUP('Ctrl+V'!#REF!,Data!$A$1:$B$200,2,0)</f>
        <v>#REF!</v>
      </c>
      <c r="C3566" s="19" t="e">
        <f>'Ctrl+V'!#REF!</f>
        <v>#REF!</v>
      </c>
      <c r="D3566" s="20" t="e">
        <f>'Ctrl+V'!#REF!</f>
        <v>#REF!</v>
      </c>
      <c r="E3566" s="14" t="e">
        <f>'Ctrl+V'!#REF!</f>
        <v>#REF!</v>
      </c>
      <c r="F3566" s="14" t="e">
        <f t="shared" si="113"/>
        <v>#REF!</v>
      </c>
      <c r="G3566" s="14" t="e">
        <f>VLOOKUP(F3566,'Time Chart'!$A$1:$D$25,4,0)</f>
        <v>#REF!</v>
      </c>
      <c r="H3566" s="21" t="e">
        <f>'Ctrl+V'!#REF!</f>
        <v>#REF!</v>
      </c>
      <c r="K3566" s="14" t="str">
        <f t="shared" si="114"/>
        <v>Salida</v>
      </c>
    </row>
    <row r="3567" spans="1:11" x14ac:dyDescent="0.25">
      <c r="A3567" s="14">
        <v>3566</v>
      </c>
      <c r="B3567" s="14" t="e">
        <f>VLOOKUP('Ctrl+V'!#REF!,Data!$A$1:$B$200,2,0)</f>
        <v>#REF!</v>
      </c>
      <c r="C3567" s="19" t="e">
        <f>'Ctrl+V'!#REF!</f>
        <v>#REF!</v>
      </c>
      <c r="D3567" s="20" t="e">
        <f>'Ctrl+V'!#REF!</f>
        <v>#REF!</v>
      </c>
      <c r="E3567" s="14" t="e">
        <f>'Ctrl+V'!#REF!</f>
        <v>#REF!</v>
      </c>
      <c r="F3567" s="14" t="e">
        <f t="shared" si="113"/>
        <v>#REF!</v>
      </c>
      <c r="G3567" s="14" t="e">
        <f>VLOOKUP(F3567,'Time Chart'!$A$1:$D$25,4,0)</f>
        <v>#REF!</v>
      </c>
      <c r="H3567" s="21" t="e">
        <f>'Ctrl+V'!#REF!</f>
        <v>#REF!</v>
      </c>
      <c r="K3567" s="14" t="str">
        <f t="shared" si="114"/>
        <v>Salida</v>
      </c>
    </row>
    <row r="3568" spans="1:11" x14ac:dyDescent="0.25">
      <c r="A3568" s="14">
        <v>3567</v>
      </c>
      <c r="B3568" s="14" t="e">
        <f>VLOOKUP('Ctrl+V'!#REF!,Data!$A$1:$B$200,2,0)</f>
        <v>#REF!</v>
      </c>
      <c r="C3568" s="19" t="e">
        <f>'Ctrl+V'!#REF!</f>
        <v>#REF!</v>
      </c>
      <c r="D3568" s="20" t="e">
        <f>'Ctrl+V'!#REF!</f>
        <v>#REF!</v>
      </c>
      <c r="E3568" s="14" t="e">
        <f>'Ctrl+V'!#REF!</f>
        <v>#REF!</v>
      </c>
      <c r="F3568" s="14" t="e">
        <f t="shared" si="113"/>
        <v>#REF!</v>
      </c>
      <c r="G3568" s="14" t="e">
        <f>VLOOKUP(F3568,'Time Chart'!$A$1:$D$25,4,0)</f>
        <v>#REF!</v>
      </c>
      <c r="H3568" s="21" t="e">
        <f>'Ctrl+V'!#REF!</f>
        <v>#REF!</v>
      </c>
      <c r="K3568" s="14" t="str">
        <f t="shared" si="114"/>
        <v>Salida</v>
      </c>
    </row>
    <row r="3569" spans="1:11" x14ac:dyDescent="0.25">
      <c r="A3569" s="14">
        <v>3568</v>
      </c>
      <c r="B3569" s="14" t="e">
        <f>VLOOKUP('Ctrl+V'!#REF!,Data!$A$1:$B$200,2,0)</f>
        <v>#REF!</v>
      </c>
      <c r="C3569" s="19" t="e">
        <f>'Ctrl+V'!#REF!</f>
        <v>#REF!</v>
      </c>
      <c r="D3569" s="20" t="e">
        <f>'Ctrl+V'!#REF!</f>
        <v>#REF!</v>
      </c>
      <c r="E3569" s="14" t="e">
        <f>'Ctrl+V'!#REF!</f>
        <v>#REF!</v>
      </c>
      <c r="F3569" s="14" t="e">
        <f t="shared" ref="F3569:F3632" si="115">ROUNDDOWN(HOUR(C3569),1)+1</f>
        <v>#REF!</v>
      </c>
      <c r="G3569" s="14" t="e">
        <f>VLOOKUP(F3569,'Time Chart'!$A$1:$D$25,4,0)</f>
        <v>#REF!</v>
      </c>
      <c r="H3569" s="21" t="e">
        <f>'Ctrl+V'!#REF!</f>
        <v>#REF!</v>
      </c>
      <c r="K3569" s="14" t="str">
        <f t="shared" si="114"/>
        <v>Salida</v>
      </c>
    </row>
    <row r="3570" spans="1:11" x14ac:dyDescent="0.25">
      <c r="A3570" s="14">
        <v>3569</v>
      </c>
      <c r="B3570" s="14" t="e">
        <f>VLOOKUP('Ctrl+V'!#REF!,Data!$A$1:$B$200,2,0)</f>
        <v>#REF!</v>
      </c>
      <c r="C3570" s="19" t="e">
        <f>'Ctrl+V'!#REF!</f>
        <v>#REF!</v>
      </c>
      <c r="D3570" s="20" t="e">
        <f>'Ctrl+V'!#REF!</f>
        <v>#REF!</v>
      </c>
      <c r="E3570" s="14" t="e">
        <f>'Ctrl+V'!#REF!</f>
        <v>#REF!</v>
      </c>
      <c r="F3570" s="14" t="e">
        <f t="shared" si="115"/>
        <v>#REF!</v>
      </c>
      <c r="G3570" s="14" t="e">
        <f>VLOOKUP(F3570,'Time Chart'!$A$1:$D$25,4,0)</f>
        <v>#REF!</v>
      </c>
      <c r="H3570" s="21" t="e">
        <f>'Ctrl+V'!#REF!</f>
        <v>#REF!</v>
      </c>
      <c r="K3570" s="14" t="str">
        <f t="shared" si="114"/>
        <v>Salida</v>
      </c>
    </row>
    <row r="3571" spans="1:11" x14ac:dyDescent="0.25">
      <c r="A3571" s="14">
        <v>3570</v>
      </c>
      <c r="B3571" s="14" t="e">
        <f>VLOOKUP('Ctrl+V'!#REF!,Data!$A$1:$B$200,2,0)</f>
        <v>#REF!</v>
      </c>
      <c r="C3571" s="19" t="e">
        <f>'Ctrl+V'!#REF!</f>
        <v>#REF!</v>
      </c>
      <c r="D3571" s="20" t="e">
        <f>'Ctrl+V'!#REF!</f>
        <v>#REF!</v>
      </c>
      <c r="E3571" s="14" t="e">
        <f>'Ctrl+V'!#REF!</f>
        <v>#REF!</v>
      </c>
      <c r="F3571" s="14" t="e">
        <f t="shared" si="115"/>
        <v>#REF!</v>
      </c>
      <c r="G3571" s="14" t="e">
        <f>VLOOKUP(F3571,'Time Chart'!$A$1:$D$25,4,0)</f>
        <v>#REF!</v>
      </c>
      <c r="H3571" s="21" t="e">
        <f>'Ctrl+V'!#REF!</f>
        <v>#REF!</v>
      </c>
      <c r="K3571" s="14" t="str">
        <f t="shared" si="114"/>
        <v>Salida</v>
      </c>
    </row>
    <row r="3572" spans="1:11" x14ac:dyDescent="0.25">
      <c r="A3572" s="14">
        <v>3571</v>
      </c>
      <c r="B3572" s="14" t="e">
        <f>VLOOKUP('Ctrl+V'!#REF!,Data!$A$1:$B$200,2,0)</f>
        <v>#REF!</v>
      </c>
      <c r="C3572" s="19" t="e">
        <f>'Ctrl+V'!#REF!</f>
        <v>#REF!</v>
      </c>
      <c r="D3572" s="20" t="e">
        <f>'Ctrl+V'!#REF!</f>
        <v>#REF!</v>
      </c>
      <c r="E3572" s="14" t="e">
        <f>'Ctrl+V'!#REF!</f>
        <v>#REF!</v>
      </c>
      <c r="F3572" s="14" t="e">
        <f t="shared" si="115"/>
        <v>#REF!</v>
      </c>
      <c r="G3572" s="14" t="e">
        <f>VLOOKUP(F3572,'Time Chart'!$A$1:$D$25,4,0)</f>
        <v>#REF!</v>
      </c>
      <c r="H3572" s="21" t="e">
        <f>'Ctrl+V'!#REF!</f>
        <v>#REF!</v>
      </c>
      <c r="K3572" s="14" t="str">
        <f t="shared" si="114"/>
        <v>Salida</v>
      </c>
    </row>
    <row r="3573" spans="1:11" x14ac:dyDescent="0.25">
      <c r="A3573" s="14">
        <v>3572</v>
      </c>
      <c r="B3573" s="14" t="e">
        <f>VLOOKUP('Ctrl+V'!#REF!,Data!$A$1:$B$200,2,0)</f>
        <v>#REF!</v>
      </c>
      <c r="C3573" s="19" t="e">
        <f>'Ctrl+V'!#REF!</f>
        <v>#REF!</v>
      </c>
      <c r="D3573" s="20" t="e">
        <f>'Ctrl+V'!#REF!</f>
        <v>#REF!</v>
      </c>
      <c r="E3573" s="14" t="e">
        <f>'Ctrl+V'!#REF!</f>
        <v>#REF!</v>
      </c>
      <c r="F3573" s="14" t="e">
        <f t="shared" si="115"/>
        <v>#REF!</v>
      </c>
      <c r="G3573" s="14" t="e">
        <f>VLOOKUP(F3573,'Time Chart'!$A$1:$D$25,4,0)</f>
        <v>#REF!</v>
      </c>
      <c r="H3573" s="21" t="e">
        <f>'Ctrl+V'!#REF!</f>
        <v>#REF!</v>
      </c>
      <c r="K3573" s="14" t="str">
        <f t="shared" si="114"/>
        <v>Salida</v>
      </c>
    </row>
    <row r="3574" spans="1:11" x14ac:dyDescent="0.25">
      <c r="A3574" s="14">
        <v>3573</v>
      </c>
      <c r="B3574" s="14" t="e">
        <f>VLOOKUP('Ctrl+V'!#REF!,Data!$A$1:$B$200,2,0)</f>
        <v>#REF!</v>
      </c>
      <c r="C3574" s="19" t="e">
        <f>'Ctrl+V'!#REF!</f>
        <v>#REF!</v>
      </c>
      <c r="D3574" s="20" t="e">
        <f>'Ctrl+V'!#REF!</f>
        <v>#REF!</v>
      </c>
      <c r="E3574" s="14" t="e">
        <f>'Ctrl+V'!#REF!</f>
        <v>#REF!</v>
      </c>
      <c r="F3574" s="14" t="e">
        <f t="shared" si="115"/>
        <v>#REF!</v>
      </c>
      <c r="G3574" s="14" t="e">
        <f>VLOOKUP(F3574,'Time Chart'!$A$1:$D$25,4,0)</f>
        <v>#REF!</v>
      </c>
      <c r="H3574" s="21" t="e">
        <f>'Ctrl+V'!#REF!</f>
        <v>#REF!</v>
      </c>
      <c r="K3574" s="14" t="str">
        <f t="shared" si="114"/>
        <v>Salida</v>
      </c>
    </row>
    <row r="3575" spans="1:11" x14ac:dyDescent="0.25">
      <c r="A3575" s="14">
        <v>3574</v>
      </c>
      <c r="B3575" s="14" t="e">
        <f>VLOOKUP('Ctrl+V'!#REF!,Data!$A$1:$B$200,2,0)</f>
        <v>#REF!</v>
      </c>
      <c r="C3575" s="19" t="e">
        <f>'Ctrl+V'!#REF!</f>
        <v>#REF!</v>
      </c>
      <c r="D3575" s="20" t="e">
        <f>'Ctrl+V'!#REF!</f>
        <v>#REF!</v>
      </c>
      <c r="E3575" s="14" t="e">
        <f>'Ctrl+V'!#REF!</f>
        <v>#REF!</v>
      </c>
      <c r="F3575" s="14" t="e">
        <f t="shared" si="115"/>
        <v>#REF!</v>
      </c>
      <c r="G3575" s="14" t="e">
        <f>VLOOKUP(F3575,'Time Chart'!$A$1:$D$25,4,0)</f>
        <v>#REF!</v>
      </c>
      <c r="H3575" s="21" t="e">
        <f>'Ctrl+V'!#REF!</f>
        <v>#REF!</v>
      </c>
      <c r="K3575" s="14" t="str">
        <f t="shared" si="114"/>
        <v>Salida</v>
      </c>
    </row>
    <row r="3576" spans="1:11" x14ac:dyDescent="0.25">
      <c r="A3576" s="14">
        <v>3575</v>
      </c>
      <c r="B3576" s="14" t="e">
        <f>VLOOKUP('Ctrl+V'!#REF!,Data!$A$1:$B$200,2,0)</f>
        <v>#REF!</v>
      </c>
      <c r="C3576" s="19" t="e">
        <f>'Ctrl+V'!#REF!</f>
        <v>#REF!</v>
      </c>
      <c r="D3576" s="20" t="e">
        <f>'Ctrl+V'!#REF!</f>
        <v>#REF!</v>
      </c>
      <c r="E3576" s="14" t="e">
        <f>'Ctrl+V'!#REF!</f>
        <v>#REF!</v>
      </c>
      <c r="F3576" s="14" t="e">
        <f t="shared" si="115"/>
        <v>#REF!</v>
      </c>
      <c r="G3576" s="14" t="e">
        <f>VLOOKUP(F3576,'Time Chart'!$A$1:$D$25,4,0)</f>
        <v>#REF!</v>
      </c>
      <c r="H3576" s="21" t="e">
        <f>'Ctrl+V'!#REF!</f>
        <v>#REF!</v>
      </c>
      <c r="K3576" s="14" t="str">
        <f t="shared" si="114"/>
        <v>Salida</v>
      </c>
    </row>
    <row r="3577" spans="1:11" x14ac:dyDescent="0.25">
      <c r="A3577" s="14">
        <v>3576</v>
      </c>
      <c r="B3577" s="14" t="e">
        <f>VLOOKUP('Ctrl+V'!#REF!,Data!$A$1:$B$200,2,0)</f>
        <v>#REF!</v>
      </c>
      <c r="C3577" s="19" t="e">
        <f>'Ctrl+V'!#REF!</f>
        <v>#REF!</v>
      </c>
      <c r="D3577" s="20" t="e">
        <f>'Ctrl+V'!#REF!</f>
        <v>#REF!</v>
      </c>
      <c r="E3577" s="14" t="e">
        <f>'Ctrl+V'!#REF!</f>
        <v>#REF!</v>
      </c>
      <c r="F3577" s="14" t="e">
        <f t="shared" si="115"/>
        <v>#REF!</v>
      </c>
      <c r="G3577" s="14" t="e">
        <f>VLOOKUP(F3577,'Time Chart'!$A$1:$D$25,4,0)</f>
        <v>#REF!</v>
      </c>
      <c r="H3577" s="21" t="e">
        <f>'Ctrl+V'!#REF!</f>
        <v>#REF!</v>
      </c>
      <c r="K3577" s="14" t="str">
        <f t="shared" si="114"/>
        <v>Salida</v>
      </c>
    </row>
    <row r="3578" spans="1:11" x14ac:dyDescent="0.25">
      <c r="A3578" s="14">
        <v>3577</v>
      </c>
      <c r="B3578" s="14" t="e">
        <f>VLOOKUP('Ctrl+V'!#REF!,Data!$A$1:$B$200,2,0)</f>
        <v>#REF!</v>
      </c>
      <c r="C3578" s="19" t="e">
        <f>'Ctrl+V'!#REF!</f>
        <v>#REF!</v>
      </c>
      <c r="D3578" s="20" t="e">
        <f>'Ctrl+V'!#REF!</f>
        <v>#REF!</v>
      </c>
      <c r="E3578" s="14" t="e">
        <f>'Ctrl+V'!#REF!</f>
        <v>#REF!</v>
      </c>
      <c r="F3578" s="14" t="e">
        <f t="shared" si="115"/>
        <v>#REF!</v>
      </c>
      <c r="G3578" s="14" t="e">
        <f>VLOOKUP(F3578,'Time Chart'!$A$1:$D$25,4,0)</f>
        <v>#REF!</v>
      </c>
      <c r="H3578" s="21" t="e">
        <f>'Ctrl+V'!#REF!</f>
        <v>#REF!</v>
      </c>
      <c r="K3578" s="14" t="str">
        <f t="shared" si="114"/>
        <v>Salida</v>
      </c>
    </row>
    <row r="3579" spans="1:11" x14ac:dyDescent="0.25">
      <c r="A3579" s="14">
        <v>3578</v>
      </c>
      <c r="B3579" s="14" t="e">
        <f>VLOOKUP('Ctrl+V'!#REF!,Data!$A$1:$B$200,2,0)</f>
        <v>#REF!</v>
      </c>
      <c r="C3579" s="19" t="e">
        <f>'Ctrl+V'!#REF!</f>
        <v>#REF!</v>
      </c>
      <c r="D3579" s="20" t="e">
        <f>'Ctrl+V'!#REF!</f>
        <v>#REF!</v>
      </c>
      <c r="E3579" s="14" t="e">
        <f>'Ctrl+V'!#REF!</f>
        <v>#REF!</v>
      </c>
      <c r="F3579" s="14" t="e">
        <f t="shared" si="115"/>
        <v>#REF!</v>
      </c>
      <c r="G3579" s="14" t="e">
        <f>VLOOKUP(F3579,'Time Chart'!$A$1:$D$25,4,0)</f>
        <v>#REF!</v>
      </c>
      <c r="H3579" s="21" t="e">
        <f>'Ctrl+V'!#REF!</f>
        <v>#REF!</v>
      </c>
      <c r="K3579" s="14" t="str">
        <f t="shared" si="114"/>
        <v>Salida</v>
      </c>
    </row>
    <row r="3580" spans="1:11" x14ac:dyDescent="0.25">
      <c r="A3580" s="14">
        <v>3579</v>
      </c>
      <c r="B3580" s="14" t="e">
        <f>VLOOKUP('Ctrl+V'!#REF!,Data!$A$1:$B$200,2,0)</f>
        <v>#REF!</v>
      </c>
      <c r="C3580" s="19" t="e">
        <f>'Ctrl+V'!#REF!</f>
        <v>#REF!</v>
      </c>
      <c r="D3580" s="20" t="e">
        <f>'Ctrl+V'!#REF!</f>
        <v>#REF!</v>
      </c>
      <c r="E3580" s="14" t="e">
        <f>'Ctrl+V'!#REF!</f>
        <v>#REF!</v>
      </c>
      <c r="F3580" s="14" t="e">
        <f t="shared" si="115"/>
        <v>#REF!</v>
      </c>
      <c r="G3580" s="14" t="e">
        <f>VLOOKUP(F3580,'Time Chart'!$A$1:$D$25,4,0)</f>
        <v>#REF!</v>
      </c>
      <c r="H3580" s="21" t="e">
        <f>'Ctrl+V'!#REF!</f>
        <v>#REF!</v>
      </c>
      <c r="K3580" s="14" t="str">
        <f t="shared" si="114"/>
        <v>Salida</v>
      </c>
    </row>
    <row r="3581" spans="1:11" x14ac:dyDescent="0.25">
      <c r="A3581" s="14">
        <v>3580</v>
      </c>
      <c r="B3581" s="14" t="e">
        <f>VLOOKUP('Ctrl+V'!#REF!,Data!$A$1:$B$200,2,0)</f>
        <v>#REF!</v>
      </c>
      <c r="C3581" s="19" t="e">
        <f>'Ctrl+V'!#REF!</f>
        <v>#REF!</v>
      </c>
      <c r="D3581" s="20" t="e">
        <f>'Ctrl+V'!#REF!</f>
        <v>#REF!</v>
      </c>
      <c r="E3581" s="14" t="e">
        <f>'Ctrl+V'!#REF!</f>
        <v>#REF!</v>
      </c>
      <c r="F3581" s="14" t="e">
        <f t="shared" si="115"/>
        <v>#REF!</v>
      </c>
      <c r="G3581" s="14" t="e">
        <f>VLOOKUP(F3581,'Time Chart'!$A$1:$D$25,4,0)</f>
        <v>#REF!</v>
      </c>
      <c r="H3581" s="21" t="e">
        <f>'Ctrl+V'!#REF!</f>
        <v>#REF!</v>
      </c>
      <c r="K3581" s="14" t="str">
        <f t="shared" si="114"/>
        <v>Salida</v>
      </c>
    </row>
    <row r="3582" spans="1:11" x14ac:dyDescent="0.25">
      <c r="A3582" s="14">
        <v>3581</v>
      </c>
      <c r="B3582" s="14" t="e">
        <f>VLOOKUP('Ctrl+V'!#REF!,Data!$A$1:$B$200,2,0)</f>
        <v>#REF!</v>
      </c>
      <c r="C3582" s="19" t="e">
        <f>'Ctrl+V'!#REF!</f>
        <v>#REF!</v>
      </c>
      <c r="D3582" s="20" t="e">
        <f>'Ctrl+V'!#REF!</f>
        <v>#REF!</v>
      </c>
      <c r="E3582" s="14" t="e">
        <f>'Ctrl+V'!#REF!</f>
        <v>#REF!</v>
      </c>
      <c r="F3582" s="14" t="e">
        <f t="shared" si="115"/>
        <v>#REF!</v>
      </c>
      <c r="G3582" s="14" t="e">
        <f>VLOOKUP(F3582,'Time Chart'!$A$1:$D$25,4,0)</f>
        <v>#REF!</v>
      </c>
      <c r="H3582" s="21" t="e">
        <f>'Ctrl+V'!#REF!</f>
        <v>#REF!</v>
      </c>
      <c r="K3582" s="14" t="str">
        <f t="shared" si="114"/>
        <v>Salida</v>
      </c>
    </row>
    <row r="3583" spans="1:11" x14ac:dyDescent="0.25">
      <c r="A3583" s="14">
        <v>3582</v>
      </c>
      <c r="B3583" s="14" t="e">
        <f>VLOOKUP('Ctrl+V'!#REF!,Data!$A$1:$B$200,2,0)</f>
        <v>#REF!</v>
      </c>
      <c r="C3583" s="19" t="e">
        <f>'Ctrl+V'!#REF!</f>
        <v>#REF!</v>
      </c>
      <c r="D3583" s="20" t="e">
        <f>'Ctrl+V'!#REF!</f>
        <v>#REF!</v>
      </c>
      <c r="E3583" s="14" t="e">
        <f>'Ctrl+V'!#REF!</f>
        <v>#REF!</v>
      </c>
      <c r="F3583" s="14" t="e">
        <f t="shared" si="115"/>
        <v>#REF!</v>
      </c>
      <c r="G3583" s="14" t="e">
        <f>VLOOKUP(F3583,'Time Chart'!$A$1:$D$25,4,0)</f>
        <v>#REF!</v>
      </c>
      <c r="H3583" s="21" t="e">
        <f>'Ctrl+V'!#REF!</f>
        <v>#REF!</v>
      </c>
      <c r="K3583" s="14" t="str">
        <f t="shared" si="114"/>
        <v>Salida</v>
      </c>
    </row>
    <row r="3584" spans="1:11" x14ac:dyDescent="0.25">
      <c r="A3584" s="14">
        <v>3583</v>
      </c>
      <c r="B3584" s="14" t="e">
        <f>VLOOKUP('Ctrl+V'!#REF!,Data!$A$1:$B$200,2,0)</f>
        <v>#REF!</v>
      </c>
      <c r="C3584" s="19" t="e">
        <f>'Ctrl+V'!#REF!</f>
        <v>#REF!</v>
      </c>
      <c r="D3584" s="20" t="e">
        <f>'Ctrl+V'!#REF!</f>
        <v>#REF!</v>
      </c>
      <c r="E3584" s="14" t="e">
        <f>'Ctrl+V'!#REF!</f>
        <v>#REF!</v>
      </c>
      <c r="F3584" s="14" t="e">
        <f t="shared" si="115"/>
        <v>#REF!</v>
      </c>
      <c r="G3584" s="14" t="e">
        <f>VLOOKUP(F3584,'Time Chart'!$A$1:$D$25,4,0)</f>
        <v>#REF!</v>
      </c>
      <c r="H3584" s="21" t="e">
        <f>'Ctrl+V'!#REF!</f>
        <v>#REF!</v>
      </c>
      <c r="K3584" s="14" t="str">
        <f t="shared" si="114"/>
        <v>Salida</v>
      </c>
    </row>
    <row r="3585" spans="1:11" x14ac:dyDescent="0.25">
      <c r="A3585" s="14">
        <v>3584</v>
      </c>
      <c r="B3585" s="14" t="e">
        <f>VLOOKUP('Ctrl+V'!#REF!,Data!$A$1:$B$200,2,0)</f>
        <v>#REF!</v>
      </c>
      <c r="C3585" s="19" t="e">
        <f>'Ctrl+V'!#REF!</f>
        <v>#REF!</v>
      </c>
      <c r="D3585" s="20" t="e">
        <f>'Ctrl+V'!#REF!</f>
        <v>#REF!</v>
      </c>
      <c r="E3585" s="14" t="e">
        <f>'Ctrl+V'!#REF!</f>
        <v>#REF!</v>
      </c>
      <c r="F3585" s="14" t="e">
        <f t="shared" si="115"/>
        <v>#REF!</v>
      </c>
      <c r="G3585" s="14" t="e">
        <f>VLOOKUP(F3585,'Time Chart'!$A$1:$D$25,4,0)</f>
        <v>#REF!</v>
      </c>
      <c r="H3585" s="21" t="e">
        <f>'Ctrl+V'!#REF!</f>
        <v>#REF!</v>
      </c>
      <c r="K3585" s="14" t="str">
        <f t="shared" si="114"/>
        <v>Salida</v>
      </c>
    </row>
    <row r="3586" spans="1:11" x14ac:dyDescent="0.25">
      <c r="A3586" s="14">
        <v>3585</v>
      </c>
      <c r="B3586" s="14" t="e">
        <f>VLOOKUP('Ctrl+V'!#REF!,Data!$A$1:$B$200,2,0)</f>
        <v>#REF!</v>
      </c>
      <c r="C3586" s="19" t="e">
        <f>'Ctrl+V'!#REF!</f>
        <v>#REF!</v>
      </c>
      <c r="D3586" s="20" t="e">
        <f>'Ctrl+V'!#REF!</f>
        <v>#REF!</v>
      </c>
      <c r="E3586" s="14" t="e">
        <f>'Ctrl+V'!#REF!</f>
        <v>#REF!</v>
      </c>
      <c r="F3586" s="14" t="e">
        <f t="shared" si="115"/>
        <v>#REF!</v>
      </c>
      <c r="G3586" s="14" t="e">
        <f>VLOOKUP(F3586,'Time Chart'!$A$1:$D$25,4,0)</f>
        <v>#REF!</v>
      </c>
      <c r="H3586" s="21" t="e">
        <f>'Ctrl+V'!#REF!</f>
        <v>#REF!</v>
      </c>
      <c r="K3586" s="14" t="str">
        <f t="shared" si="114"/>
        <v>Salida</v>
      </c>
    </row>
    <row r="3587" spans="1:11" x14ac:dyDescent="0.25">
      <c r="A3587" s="14">
        <v>3586</v>
      </c>
      <c r="B3587" s="14" t="e">
        <f>VLOOKUP('Ctrl+V'!#REF!,Data!$A$1:$B$200,2,0)</f>
        <v>#REF!</v>
      </c>
      <c r="C3587" s="19" t="e">
        <f>'Ctrl+V'!#REF!</f>
        <v>#REF!</v>
      </c>
      <c r="D3587" s="20" t="e">
        <f>'Ctrl+V'!#REF!</f>
        <v>#REF!</v>
      </c>
      <c r="E3587" s="14" t="e">
        <f>'Ctrl+V'!#REF!</f>
        <v>#REF!</v>
      </c>
      <c r="F3587" s="14" t="e">
        <f t="shared" si="115"/>
        <v>#REF!</v>
      </c>
      <c r="G3587" s="14" t="e">
        <f>VLOOKUP(F3587,'Time Chart'!$A$1:$D$25,4,0)</f>
        <v>#REF!</v>
      </c>
      <c r="H3587" s="21" t="e">
        <f>'Ctrl+V'!#REF!</f>
        <v>#REF!</v>
      </c>
      <c r="K3587" s="14" t="str">
        <f t="shared" ref="K3587:K3650" si="116">IF(J3587="Santa Lucia","Llegada","Salida")</f>
        <v>Salida</v>
      </c>
    </row>
    <row r="3588" spans="1:11" x14ac:dyDescent="0.25">
      <c r="A3588" s="14">
        <v>3587</v>
      </c>
      <c r="B3588" s="14" t="e">
        <f>VLOOKUP('Ctrl+V'!#REF!,Data!$A$1:$B$200,2,0)</f>
        <v>#REF!</v>
      </c>
      <c r="C3588" s="19" t="e">
        <f>'Ctrl+V'!#REF!</f>
        <v>#REF!</v>
      </c>
      <c r="D3588" s="20" t="e">
        <f>'Ctrl+V'!#REF!</f>
        <v>#REF!</v>
      </c>
      <c r="E3588" s="14" t="e">
        <f>'Ctrl+V'!#REF!</f>
        <v>#REF!</v>
      </c>
      <c r="F3588" s="14" t="e">
        <f t="shared" si="115"/>
        <v>#REF!</v>
      </c>
      <c r="G3588" s="14" t="e">
        <f>VLOOKUP(F3588,'Time Chart'!$A$1:$D$25,4,0)</f>
        <v>#REF!</v>
      </c>
      <c r="H3588" s="21" t="e">
        <f>'Ctrl+V'!#REF!</f>
        <v>#REF!</v>
      </c>
      <c r="K3588" s="14" t="str">
        <f t="shared" si="116"/>
        <v>Salida</v>
      </c>
    </row>
    <row r="3589" spans="1:11" x14ac:dyDescent="0.25">
      <c r="A3589" s="14">
        <v>3588</v>
      </c>
      <c r="B3589" s="14" t="e">
        <f>VLOOKUP('Ctrl+V'!#REF!,Data!$A$1:$B$200,2,0)</f>
        <v>#REF!</v>
      </c>
      <c r="C3589" s="19" t="e">
        <f>'Ctrl+V'!#REF!</f>
        <v>#REF!</v>
      </c>
      <c r="D3589" s="20" t="e">
        <f>'Ctrl+V'!#REF!</f>
        <v>#REF!</v>
      </c>
      <c r="E3589" s="14" t="e">
        <f>'Ctrl+V'!#REF!</f>
        <v>#REF!</v>
      </c>
      <c r="F3589" s="14" t="e">
        <f t="shared" si="115"/>
        <v>#REF!</v>
      </c>
      <c r="G3589" s="14" t="e">
        <f>VLOOKUP(F3589,'Time Chart'!$A$1:$D$25,4,0)</f>
        <v>#REF!</v>
      </c>
      <c r="H3589" s="21" t="e">
        <f>'Ctrl+V'!#REF!</f>
        <v>#REF!</v>
      </c>
      <c r="K3589" s="14" t="str">
        <f t="shared" si="116"/>
        <v>Salida</v>
      </c>
    </row>
    <row r="3590" spans="1:11" x14ac:dyDescent="0.25">
      <c r="A3590" s="14">
        <v>3589</v>
      </c>
      <c r="B3590" s="14" t="e">
        <f>VLOOKUP('Ctrl+V'!#REF!,Data!$A$1:$B$200,2,0)</f>
        <v>#REF!</v>
      </c>
      <c r="C3590" s="19" t="e">
        <f>'Ctrl+V'!#REF!</f>
        <v>#REF!</v>
      </c>
      <c r="D3590" s="20" t="e">
        <f>'Ctrl+V'!#REF!</f>
        <v>#REF!</v>
      </c>
      <c r="E3590" s="14" t="e">
        <f>'Ctrl+V'!#REF!</f>
        <v>#REF!</v>
      </c>
      <c r="F3590" s="14" t="e">
        <f t="shared" si="115"/>
        <v>#REF!</v>
      </c>
      <c r="G3590" s="14" t="e">
        <f>VLOOKUP(F3590,'Time Chart'!$A$1:$D$25,4,0)</f>
        <v>#REF!</v>
      </c>
      <c r="H3590" s="21" t="e">
        <f>'Ctrl+V'!#REF!</f>
        <v>#REF!</v>
      </c>
      <c r="K3590" s="14" t="str">
        <f t="shared" si="116"/>
        <v>Salida</v>
      </c>
    </row>
    <row r="3591" spans="1:11" x14ac:dyDescent="0.25">
      <c r="A3591" s="14">
        <v>3590</v>
      </c>
      <c r="B3591" s="14" t="e">
        <f>VLOOKUP('Ctrl+V'!#REF!,Data!$A$1:$B$200,2,0)</f>
        <v>#REF!</v>
      </c>
      <c r="C3591" s="19" t="e">
        <f>'Ctrl+V'!#REF!</f>
        <v>#REF!</v>
      </c>
      <c r="D3591" s="20" t="e">
        <f>'Ctrl+V'!#REF!</f>
        <v>#REF!</v>
      </c>
      <c r="E3591" s="14" t="e">
        <f>'Ctrl+V'!#REF!</f>
        <v>#REF!</v>
      </c>
      <c r="F3591" s="14" t="e">
        <f t="shared" si="115"/>
        <v>#REF!</v>
      </c>
      <c r="G3591" s="14" t="e">
        <f>VLOOKUP(F3591,'Time Chart'!$A$1:$D$25,4,0)</f>
        <v>#REF!</v>
      </c>
      <c r="H3591" s="21" t="e">
        <f>'Ctrl+V'!#REF!</f>
        <v>#REF!</v>
      </c>
      <c r="K3591" s="14" t="str">
        <f t="shared" si="116"/>
        <v>Salida</v>
      </c>
    </row>
    <row r="3592" spans="1:11" x14ac:dyDescent="0.25">
      <c r="A3592" s="14">
        <v>3591</v>
      </c>
      <c r="B3592" s="14" t="e">
        <f>VLOOKUP('Ctrl+V'!#REF!,Data!$A$1:$B$200,2,0)</f>
        <v>#REF!</v>
      </c>
      <c r="C3592" s="19" t="e">
        <f>'Ctrl+V'!#REF!</f>
        <v>#REF!</v>
      </c>
      <c r="D3592" s="20" t="e">
        <f>'Ctrl+V'!#REF!</f>
        <v>#REF!</v>
      </c>
      <c r="E3592" s="14" t="e">
        <f>'Ctrl+V'!#REF!</f>
        <v>#REF!</v>
      </c>
      <c r="F3592" s="14" t="e">
        <f t="shared" si="115"/>
        <v>#REF!</v>
      </c>
      <c r="G3592" s="14" t="e">
        <f>VLOOKUP(F3592,'Time Chart'!$A$1:$D$25,4,0)</f>
        <v>#REF!</v>
      </c>
      <c r="H3592" s="21" t="e">
        <f>'Ctrl+V'!#REF!</f>
        <v>#REF!</v>
      </c>
      <c r="K3592" s="14" t="str">
        <f t="shared" si="116"/>
        <v>Salida</v>
      </c>
    </row>
    <row r="3593" spans="1:11" x14ac:dyDescent="0.25">
      <c r="A3593" s="14">
        <v>3592</v>
      </c>
      <c r="B3593" s="14" t="e">
        <f>VLOOKUP('Ctrl+V'!#REF!,Data!$A$1:$B$200,2,0)</f>
        <v>#REF!</v>
      </c>
      <c r="C3593" s="19" t="e">
        <f>'Ctrl+V'!#REF!</f>
        <v>#REF!</v>
      </c>
      <c r="D3593" s="20" t="e">
        <f>'Ctrl+V'!#REF!</f>
        <v>#REF!</v>
      </c>
      <c r="E3593" s="14" t="e">
        <f>'Ctrl+V'!#REF!</f>
        <v>#REF!</v>
      </c>
      <c r="F3593" s="14" t="e">
        <f t="shared" si="115"/>
        <v>#REF!</v>
      </c>
      <c r="G3593" s="14" t="e">
        <f>VLOOKUP(F3593,'Time Chart'!$A$1:$D$25,4,0)</f>
        <v>#REF!</v>
      </c>
      <c r="H3593" s="21" t="e">
        <f>'Ctrl+V'!#REF!</f>
        <v>#REF!</v>
      </c>
      <c r="K3593" s="14" t="str">
        <f t="shared" si="116"/>
        <v>Salida</v>
      </c>
    </row>
    <row r="3594" spans="1:11" x14ac:dyDescent="0.25">
      <c r="A3594" s="14">
        <v>3593</v>
      </c>
      <c r="B3594" s="14" t="e">
        <f>VLOOKUP('Ctrl+V'!#REF!,Data!$A$1:$B$200,2,0)</f>
        <v>#REF!</v>
      </c>
      <c r="C3594" s="19" t="e">
        <f>'Ctrl+V'!#REF!</f>
        <v>#REF!</v>
      </c>
      <c r="D3594" s="20" t="e">
        <f>'Ctrl+V'!#REF!</f>
        <v>#REF!</v>
      </c>
      <c r="E3594" s="14" t="e">
        <f>'Ctrl+V'!#REF!</f>
        <v>#REF!</v>
      </c>
      <c r="F3594" s="14" t="e">
        <f t="shared" si="115"/>
        <v>#REF!</v>
      </c>
      <c r="G3594" s="14" t="e">
        <f>VLOOKUP(F3594,'Time Chart'!$A$1:$D$25,4,0)</f>
        <v>#REF!</v>
      </c>
      <c r="H3594" s="21" t="e">
        <f>'Ctrl+V'!#REF!</f>
        <v>#REF!</v>
      </c>
      <c r="K3594" s="14" t="str">
        <f t="shared" si="116"/>
        <v>Salida</v>
      </c>
    </row>
    <row r="3595" spans="1:11" x14ac:dyDescent="0.25">
      <c r="A3595" s="14">
        <v>3594</v>
      </c>
      <c r="B3595" s="14" t="e">
        <f>VLOOKUP('Ctrl+V'!#REF!,Data!$A$1:$B$200,2,0)</f>
        <v>#REF!</v>
      </c>
      <c r="C3595" s="19" t="e">
        <f>'Ctrl+V'!#REF!</f>
        <v>#REF!</v>
      </c>
      <c r="D3595" s="20" t="e">
        <f>'Ctrl+V'!#REF!</f>
        <v>#REF!</v>
      </c>
      <c r="E3595" s="14" t="e">
        <f>'Ctrl+V'!#REF!</f>
        <v>#REF!</v>
      </c>
      <c r="F3595" s="14" t="e">
        <f t="shared" si="115"/>
        <v>#REF!</v>
      </c>
      <c r="G3595" s="14" t="e">
        <f>VLOOKUP(F3595,'Time Chart'!$A$1:$D$25,4,0)</f>
        <v>#REF!</v>
      </c>
      <c r="H3595" s="21" t="e">
        <f>'Ctrl+V'!#REF!</f>
        <v>#REF!</v>
      </c>
      <c r="K3595" s="14" t="str">
        <f t="shared" si="116"/>
        <v>Salida</v>
      </c>
    </row>
    <row r="3596" spans="1:11" x14ac:dyDescent="0.25">
      <c r="A3596" s="14">
        <v>3595</v>
      </c>
      <c r="B3596" s="14" t="e">
        <f>VLOOKUP('Ctrl+V'!#REF!,Data!$A$1:$B$200,2,0)</f>
        <v>#REF!</v>
      </c>
      <c r="C3596" s="19" t="e">
        <f>'Ctrl+V'!#REF!</f>
        <v>#REF!</v>
      </c>
      <c r="D3596" s="20" t="e">
        <f>'Ctrl+V'!#REF!</f>
        <v>#REF!</v>
      </c>
      <c r="E3596" s="14" t="e">
        <f>'Ctrl+V'!#REF!</f>
        <v>#REF!</v>
      </c>
      <c r="F3596" s="14" t="e">
        <f t="shared" si="115"/>
        <v>#REF!</v>
      </c>
      <c r="G3596" s="14" t="e">
        <f>VLOOKUP(F3596,'Time Chart'!$A$1:$D$25,4,0)</f>
        <v>#REF!</v>
      </c>
      <c r="H3596" s="21" t="e">
        <f>'Ctrl+V'!#REF!</f>
        <v>#REF!</v>
      </c>
      <c r="K3596" s="14" t="str">
        <f t="shared" si="116"/>
        <v>Salida</v>
      </c>
    </row>
    <row r="3597" spans="1:11" x14ac:dyDescent="0.25">
      <c r="A3597" s="14">
        <v>3596</v>
      </c>
      <c r="B3597" s="14" t="e">
        <f>VLOOKUP('Ctrl+V'!#REF!,Data!$A$1:$B$200,2,0)</f>
        <v>#REF!</v>
      </c>
      <c r="C3597" s="19" t="e">
        <f>'Ctrl+V'!#REF!</f>
        <v>#REF!</v>
      </c>
      <c r="D3597" s="20" t="e">
        <f>'Ctrl+V'!#REF!</f>
        <v>#REF!</v>
      </c>
      <c r="E3597" s="14" t="e">
        <f>'Ctrl+V'!#REF!</f>
        <v>#REF!</v>
      </c>
      <c r="F3597" s="14" t="e">
        <f t="shared" si="115"/>
        <v>#REF!</v>
      </c>
      <c r="G3597" s="14" t="e">
        <f>VLOOKUP(F3597,'Time Chart'!$A$1:$D$25,4,0)</f>
        <v>#REF!</v>
      </c>
      <c r="H3597" s="21" t="e">
        <f>'Ctrl+V'!#REF!</f>
        <v>#REF!</v>
      </c>
      <c r="K3597" s="14" t="str">
        <f t="shared" si="116"/>
        <v>Salida</v>
      </c>
    </row>
    <row r="3598" spans="1:11" x14ac:dyDescent="0.25">
      <c r="A3598" s="14">
        <v>3597</v>
      </c>
      <c r="B3598" s="14" t="e">
        <f>VLOOKUP('Ctrl+V'!#REF!,Data!$A$1:$B$200,2,0)</f>
        <v>#REF!</v>
      </c>
      <c r="C3598" s="19" t="e">
        <f>'Ctrl+V'!#REF!</f>
        <v>#REF!</v>
      </c>
      <c r="D3598" s="20" t="e">
        <f>'Ctrl+V'!#REF!</f>
        <v>#REF!</v>
      </c>
      <c r="E3598" s="14" t="e">
        <f>'Ctrl+V'!#REF!</f>
        <v>#REF!</v>
      </c>
      <c r="F3598" s="14" t="e">
        <f t="shared" si="115"/>
        <v>#REF!</v>
      </c>
      <c r="G3598" s="14" t="e">
        <f>VLOOKUP(F3598,'Time Chart'!$A$1:$D$25,4,0)</f>
        <v>#REF!</v>
      </c>
      <c r="H3598" s="21" t="e">
        <f>'Ctrl+V'!#REF!</f>
        <v>#REF!</v>
      </c>
      <c r="K3598" s="14" t="str">
        <f t="shared" si="116"/>
        <v>Salida</v>
      </c>
    </row>
    <row r="3599" spans="1:11" x14ac:dyDescent="0.25">
      <c r="A3599" s="14">
        <v>3598</v>
      </c>
      <c r="B3599" s="14" t="e">
        <f>VLOOKUP('Ctrl+V'!#REF!,Data!$A$1:$B$200,2,0)</f>
        <v>#REF!</v>
      </c>
      <c r="C3599" s="19" t="e">
        <f>'Ctrl+V'!#REF!</f>
        <v>#REF!</v>
      </c>
      <c r="D3599" s="20" t="e">
        <f>'Ctrl+V'!#REF!</f>
        <v>#REF!</v>
      </c>
      <c r="E3599" s="14" t="e">
        <f>'Ctrl+V'!#REF!</f>
        <v>#REF!</v>
      </c>
      <c r="F3599" s="14" t="e">
        <f t="shared" si="115"/>
        <v>#REF!</v>
      </c>
      <c r="G3599" s="14" t="e">
        <f>VLOOKUP(F3599,'Time Chart'!$A$1:$D$25,4,0)</f>
        <v>#REF!</v>
      </c>
      <c r="H3599" s="21" t="e">
        <f>'Ctrl+V'!#REF!</f>
        <v>#REF!</v>
      </c>
      <c r="K3599" s="14" t="str">
        <f t="shared" si="116"/>
        <v>Salida</v>
      </c>
    </row>
    <row r="3600" spans="1:11" x14ac:dyDescent="0.25">
      <c r="A3600" s="14">
        <v>3599</v>
      </c>
      <c r="B3600" s="14" t="e">
        <f>VLOOKUP('Ctrl+V'!#REF!,Data!$A$1:$B$200,2,0)</f>
        <v>#REF!</v>
      </c>
      <c r="C3600" s="19" t="e">
        <f>'Ctrl+V'!#REF!</f>
        <v>#REF!</v>
      </c>
      <c r="D3600" s="20" t="e">
        <f>'Ctrl+V'!#REF!</f>
        <v>#REF!</v>
      </c>
      <c r="E3600" s="14" t="e">
        <f>'Ctrl+V'!#REF!</f>
        <v>#REF!</v>
      </c>
      <c r="F3600" s="14" t="e">
        <f t="shared" si="115"/>
        <v>#REF!</v>
      </c>
      <c r="G3600" s="14" t="e">
        <f>VLOOKUP(F3600,'Time Chart'!$A$1:$D$25,4,0)</f>
        <v>#REF!</v>
      </c>
      <c r="H3600" s="21" t="e">
        <f>'Ctrl+V'!#REF!</f>
        <v>#REF!</v>
      </c>
      <c r="K3600" s="14" t="str">
        <f t="shared" si="116"/>
        <v>Salida</v>
      </c>
    </row>
    <row r="3601" spans="1:11" x14ac:dyDescent="0.25">
      <c r="A3601" s="14">
        <v>3600</v>
      </c>
      <c r="B3601" s="14" t="e">
        <f>VLOOKUP('Ctrl+V'!#REF!,Data!$A$1:$B$200,2,0)</f>
        <v>#REF!</v>
      </c>
      <c r="C3601" s="19" t="e">
        <f>'Ctrl+V'!#REF!</f>
        <v>#REF!</v>
      </c>
      <c r="D3601" s="20" t="e">
        <f>'Ctrl+V'!#REF!</f>
        <v>#REF!</v>
      </c>
      <c r="E3601" s="14" t="e">
        <f>'Ctrl+V'!#REF!</f>
        <v>#REF!</v>
      </c>
      <c r="F3601" s="14" t="e">
        <f t="shared" si="115"/>
        <v>#REF!</v>
      </c>
      <c r="G3601" s="14" t="e">
        <f>VLOOKUP(F3601,'Time Chart'!$A$1:$D$25,4,0)</f>
        <v>#REF!</v>
      </c>
      <c r="H3601" s="21" t="e">
        <f>'Ctrl+V'!#REF!</f>
        <v>#REF!</v>
      </c>
      <c r="K3601" s="14" t="str">
        <f t="shared" si="116"/>
        <v>Salida</v>
      </c>
    </row>
    <row r="3602" spans="1:11" x14ac:dyDescent="0.25">
      <c r="A3602" s="14">
        <v>3601</v>
      </c>
      <c r="B3602" s="14" t="e">
        <f>VLOOKUP('Ctrl+V'!#REF!,Data!$A$1:$B$200,2,0)</f>
        <v>#REF!</v>
      </c>
      <c r="C3602" s="19" t="e">
        <f>'Ctrl+V'!#REF!</f>
        <v>#REF!</v>
      </c>
      <c r="D3602" s="20" t="e">
        <f>'Ctrl+V'!#REF!</f>
        <v>#REF!</v>
      </c>
      <c r="E3602" s="14" t="e">
        <f>'Ctrl+V'!#REF!</f>
        <v>#REF!</v>
      </c>
      <c r="F3602" s="14" t="e">
        <f t="shared" si="115"/>
        <v>#REF!</v>
      </c>
      <c r="G3602" s="14" t="e">
        <f>VLOOKUP(F3602,'Time Chart'!$A$1:$D$25,4,0)</f>
        <v>#REF!</v>
      </c>
      <c r="H3602" s="21" t="e">
        <f>'Ctrl+V'!#REF!</f>
        <v>#REF!</v>
      </c>
      <c r="K3602" s="14" t="str">
        <f t="shared" si="116"/>
        <v>Salida</v>
      </c>
    </row>
    <row r="3603" spans="1:11" x14ac:dyDescent="0.25">
      <c r="A3603" s="14">
        <v>3602</v>
      </c>
      <c r="B3603" s="14" t="e">
        <f>VLOOKUP('Ctrl+V'!#REF!,Data!$A$1:$B$200,2,0)</f>
        <v>#REF!</v>
      </c>
      <c r="C3603" s="19" t="e">
        <f>'Ctrl+V'!#REF!</f>
        <v>#REF!</v>
      </c>
      <c r="D3603" s="20" t="e">
        <f>'Ctrl+V'!#REF!</f>
        <v>#REF!</v>
      </c>
      <c r="E3603" s="14" t="e">
        <f>'Ctrl+V'!#REF!</f>
        <v>#REF!</v>
      </c>
      <c r="F3603" s="14" t="e">
        <f t="shared" si="115"/>
        <v>#REF!</v>
      </c>
      <c r="G3603" s="14" t="e">
        <f>VLOOKUP(F3603,'Time Chart'!$A$1:$D$25,4,0)</f>
        <v>#REF!</v>
      </c>
      <c r="H3603" s="21" t="e">
        <f>'Ctrl+V'!#REF!</f>
        <v>#REF!</v>
      </c>
      <c r="K3603" s="14" t="str">
        <f t="shared" si="116"/>
        <v>Salida</v>
      </c>
    </row>
    <row r="3604" spans="1:11" x14ac:dyDescent="0.25">
      <c r="A3604" s="14">
        <v>3603</v>
      </c>
      <c r="B3604" s="14" t="e">
        <f>VLOOKUP('Ctrl+V'!#REF!,Data!$A$1:$B$200,2,0)</f>
        <v>#REF!</v>
      </c>
      <c r="C3604" s="19" t="e">
        <f>'Ctrl+V'!#REF!</f>
        <v>#REF!</v>
      </c>
      <c r="D3604" s="20" t="e">
        <f>'Ctrl+V'!#REF!</f>
        <v>#REF!</v>
      </c>
      <c r="E3604" s="14" t="e">
        <f>'Ctrl+V'!#REF!</f>
        <v>#REF!</v>
      </c>
      <c r="F3604" s="14" t="e">
        <f t="shared" si="115"/>
        <v>#REF!</v>
      </c>
      <c r="G3604" s="14" t="e">
        <f>VLOOKUP(F3604,'Time Chart'!$A$1:$D$25,4,0)</f>
        <v>#REF!</v>
      </c>
      <c r="H3604" s="21" t="e">
        <f>'Ctrl+V'!#REF!</f>
        <v>#REF!</v>
      </c>
      <c r="K3604" s="14" t="str">
        <f t="shared" si="116"/>
        <v>Salida</v>
      </c>
    </row>
    <row r="3605" spans="1:11" x14ac:dyDescent="0.25">
      <c r="A3605" s="14">
        <v>3604</v>
      </c>
      <c r="B3605" s="14" t="e">
        <f>VLOOKUP('Ctrl+V'!#REF!,Data!$A$1:$B$200,2,0)</f>
        <v>#REF!</v>
      </c>
      <c r="C3605" s="19" t="e">
        <f>'Ctrl+V'!#REF!</f>
        <v>#REF!</v>
      </c>
      <c r="D3605" s="20" t="e">
        <f>'Ctrl+V'!#REF!</f>
        <v>#REF!</v>
      </c>
      <c r="E3605" s="14" t="e">
        <f>'Ctrl+V'!#REF!</f>
        <v>#REF!</v>
      </c>
      <c r="F3605" s="14" t="e">
        <f t="shared" si="115"/>
        <v>#REF!</v>
      </c>
      <c r="G3605" s="14" t="e">
        <f>VLOOKUP(F3605,'Time Chart'!$A$1:$D$25,4,0)</f>
        <v>#REF!</v>
      </c>
      <c r="H3605" s="21" t="e">
        <f>'Ctrl+V'!#REF!</f>
        <v>#REF!</v>
      </c>
      <c r="K3605" s="14" t="str">
        <f t="shared" si="116"/>
        <v>Salida</v>
      </c>
    </row>
    <row r="3606" spans="1:11" x14ac:dyDescent="0.25">
      <c r="A3606" s="14">
        <v>3605</v>
      </c>
      <c r="B3606" s="14" t="e">
        <f>VLOOKUP('Ctrl+V'!#REF!,Data!$A$1:$B$200,2,0)</f>
        <v>#REF!</v>
      </c>
      <c r="C3606" s="19" t="e">
        <f>'Ctrl+V'!#REF!</f>
        <v>#REF!</v>
      </c>
      <c r="D3606" s="20" t="e">
        <f>'Ctrl+V'!#REF!</f>
        <v>#REF!</v>
      </c>
      <c r="E3606" s="14" t="e">
        <f>'Ctrl+V'!#REF!</f>
        <v>#REF!</v>
      </c>
      <c r="F3606" s="14" t="e">
        <f t="shared" si="115"/>
        <v>#REF!</v>
      </c>
      <c r="G3606" s="14" t="e">
        <f>VLOOKUP(F3606,'Time Chart'!$A$1:$D$25,4,0)</f>
        <v>#REF!</v>
      </c>
      <c r="H3606" s="21" t="e">
        <f>'Ctrl+V'!#REF!</f>
        <v>#REF!</v>
      </c>
      <c r="K3606" s="14" t="str">
        <f t="shared" si="116"/>
        <v>Salida</v>
      </c>
    </row>
    <row r="3607" spans="1:11" x14ac:dyDescent="0.25">
      <c r="A3607" s="14">
        <v>3606</v>
      </c>
      <c r="B3607" s="14" t="e">
        <f>VLOOKUP('Ctrl+V'!#REF!,Data!$A$1:$B$200,2,0)</f>
        <v>#REF!</v>
      </c>
      <c r="C3607" s="19" t="e">
        <f>'Ctrl+V'!#REF!</f>
        <v>#REF!</v>
      </c>
      <c r="D3607" s="20" t="e">
        <f>'Ctrl+V'!#REF!</f>
        <v>#REF!</v>
      </c>
      <c r="E3607" s="14" t="e">
        <f>'Ctrl+V'!#REF!</f>
        <v>#REF!</v>
      </c>
      <c r="F3607" s="14" t="e">
        <f t="shared" si="115"/>
        <v>#REF!</v>
      </c>
      <c r="G3607" s="14" t="e">
        <f>VLOOKUP(F3607,'Time Chart'!$A$1:$D$25,4,0)</f>
        <v>#REF!</v>
      </c>
      <c r="H3607" s="21" t="e">
        <f>'Ctrl+V'!#REF!</f>
        <v>#REF!</v>
      </c>
      <c r="K3607" s="14" t="str">
        <f t="shared" si="116"/>
        <v>Salida</v>
      </c>
    </row>
    <row r="3608" spans="1:11" x14ac:dyDescent="0.25">
      <c r="A3608" s="14">
        <v>3607</v>
      </c>
      <c r="B3608" s="14" t="e">
        <f>VLOOKUP('Ctrl+V'!#REF!,Data!$A$1:$B$200,2,0)</f>
        <v>#REF!</v>
      </c>
      <c r="C3608" s="19" t="e">
        <f>'Ctrl+V'!#REF!</f>
        <v>#REF!</v>
      </c>
      <c r="D3608" s="20" t="e">
        <f>'Ctrl+V'!#REF!</f>
        <v>#REF!</v>
      </c>
      <c r="E3608" s="14" t="e">
        <f>'Ctrl+V'!#REF!</f>
        <v>#REF!</v>
      </c>
      <c r="F3608" s="14" t="e">
        <f t="shared" si="115"/>
        <v>#REF!</v>
      </c>
      <c r="G3608" s="14" t="e">
        <f>VLOOKUP(F3608,'Time Chart'!$A$1:$D$25,4,0)</f>
        <v>#REF!</v>
      </c>
      <c r="H3608" s="21" t="e">
        <f>'Ctrl+V'!#REF!</f>
        <v>#REF!</v>
      </c>
      <c r="K3608" s="14" t="str">
        <f t="shared" si="116"/>
        <v>Salida</v>
      </c>
    </row>
    <row r="3609" spans="1:11" x14ac:dyDescent="0.25">
      <c r="A3609" s="14">
        <v>3608</v>
      </c>
      <c r="B3609" s="14" t="e">
        <f>VLOOKUP('Ctrl+V'!#REF!,Data!$A$1:$B$200,2,0)</f>
        <v>#REF!</v>
      </c>
      <c r="C3609" s="19" t="e">
        <f>'Ctrl+V'!#REF!</f>
        <v>#REF!</v>
      </c>
      <c r="D3609" s="20" t="e">
        <f>'Ctrl+V'!#REF!</f>
        <v>#REF!</v>
      </c>
      <c r="E3609" s="14" t="e">
        <f>'Ctrl+V'!#REF!</f>
        <v>#REF!</v>
      </c>
      <c r="F3609" s="14" t="e">
        <f t="shared" si="115"/>
        <v>#REF!</v>
      </c>
      <c r="G3609" s="14" t="e">
        <f>VLOOKUP(F3609,'Time Chart'!$A$1:$D$25,4,0)</f>
        <v>#REF!</v>
      </c>
      <c r="H3609" s="21" t="e">
        <f>'Ctrl+V'!#REF!</f>
        <v>#REF!</v>
      </c>
      <c r="K3609" s="14" t="str">
        <f t="shared" si="116"/>
        <v>Salida</v>
      </c>
    </row>
    <row r="3610" spans="1:11" x14ac:dyDescent="0.25">
      <c r="A3610" s="14">
        <v>3609</v>
      </c>
      <c r="B3610" s="14" t="e">
        <f>VLOOKUP('Ctrl+V'!#REF!,Data!$A$1:$B$200,2,0)</f>
        <v>#REF!</v>
      </c>
      <c r="C3610" s="19" t="e">
        <f>'Ctrl+V'!#REF!</f>
        <v>#REF!</v>
      </c>
      <c r="D3610" s="20" t="e">
        <f>'Ctrl+V'!#REF!</f>
        <v>#REF!</v>
      </c>
      <c r="E3610" s="14" t="e">
        <f>'Ctrl+V'!#REF!</f>
        <v>#REF!</v>
      </c>
      <c r="F3610" s="14" t="e">
        <f t="shared" si="115"/>
        <v>#REF!</v>
      </c>
      <c r="G3610" s="14" t="e">
        <f>VLOOKUP(F3610,'Time Chart'!$A$1:$D$25,4,0)</f>
        <v>#REF!</v>
      </c>
      <c r="H3610" s="21" t="e">
        <f>'Ctrl+V'!#REF!</f>
        <v>#REF!</v>
      </c>
      <c r="K3610" s="14" t="str">
        <f t="shared" si="116"/>
        <v>Salida</v>
      </c>
    </row>
    <row r="3611" spans="1:11" x14ac:dyDescent="0.25">
      <c r="A3611" s="14">
        <v>3610</v>
      </c>
      <c r="B3611" s="14" t="e">
        <f>VLOOKUP('Ctrl+V'!#REF!,Data!$A$1:$B$200,2,0)</f>
        <v>#REF!</v>
      </c>
      <c r="C3611" s="19" t="e">
        <f>'Ctrl+V'!#REF!</f>
        <v>#REF!</v>
      </c>
      <c r="D3611" s="20" t="e">
        <f>'Ctrl+V'!#REF!</f>
        <v>#REF!</v>
      </c>
      <c r="E3611" s="14" t="e">
        <f>'Ctrl+V'!#REF!</f>
        <v>#REF!</v>
      </c>
      <c r="F3611" s="14" t="e">
        <f t="shared" si="115"/>
        <v>#REF!</v>
      </c>
      <c r="G3611" s="14" t="e">
        <f>VLOOKUP(F3611,'Time Chart'!$A$1:$D$25,4,0)</f>
        <v>#REF!</v>
      </c>
      <c r="H3611" s="21" t="e">
        <f>'Ctrl+V'!#REF!</f>
        <v>#REF!</v>
      </c>
      <c r="K3611" s="14" t="str">
        <f t="shared" si="116"/>
        <v>Salida</v>
      </c>
    </row>
    <row r="3612" spans="1:11" x14ac:dyDescent="0.25">
      <c r="A3612" s="14">
        <v>3611</v>
      </c>
      <c r="B3612" s="14" t="e">
        <f>VLOOKUP('Ctrl+V'!#REF!,Data!$A$1:$B$200,2,0)</f>
        <v>#REF!</v>
      </c>
      <c r="C3612" s="19" t="e">
        <f>'Ctrl+V'!#REF!</f>
        <v>#REF!</v>
      </c>
      <c r="D3612" s="20" t="e">
        <f>'Ctrl+V'!#REF!</f>
        <v>#REF!</v>
      </c>
      <c r="E3612" s="14" t="e">
        <f>'Ctrl+V'!#REF!</f>
        <v>#REF!</v>
      </c>
      <c r="F3612" s="14" t="e">
        <f t="shared" si="115"/>
        <v>#REF!</v>
      </c>
      <c r="G3612" s="14" t="e">
        <f>VLOOKUP(F3612,'Time Chart'!$A$1:$D$25,4,0)</f>
        <v>#REF!</v>
      </c>
      <c r="H3612" s="21" t="e">
        <f>'Ctrl+V'!#REF!</f>
        <v>#REF!</v>
      </c>
      <c r="K3612" s="14" t="str">
        <f t="shared" si="116"/>
        <v>Salida</v>
      </c>
    </row>
    <row r="3613" spans="1:11" x14ac:dyDescent="0.25">
      <c r="A3613" s="14">
        <v>3612</v>
      </c>
      <c r="B3613" s="14" t="e">
        <f>VLOOKUP('Ctrl+V'!#REF!,Data!$A$1:$B$200,2,0)</f>
        <v>#REF!</v>
      </c>
      <c r="C3613" s="19" t="e">
        <f>'Ctrl+V'!#REF!</f>
        <v>#REF!</v>
      </c>
      <c r="D3613" s="20" t="e">
        <f>'Ctrl+V'!#REF!</f>
        <v>#REF!</v>
      </c>
      <c r="E3613" s="14" t="e">
        <f>'Ctrl+V'!#REF!</f>
        <v>#REF!</v>
      </c>
      <c r="F3613" s="14" t="e">
        <f t="shared" si="115"/>
        <v>#REF!</v>
      </c>
      <c r="G3613" s="14" t="e">
        <f>VLOOKUP(F3613,'Time Chart'!$A$1:$D$25,4,0)</f>
        <v>#REF!</v>
      </c>
      <c r="H3613" s="21" t="e">
        <f>'Ctrl+V'!#REF!</f>
        <v>#REF!</v>
      </c>
      <c r="K3613" s="14" t="str">
        <f t="shared" si="116"/>
        <v>Salida</v>
      </c>
    </row>
    <row r="3614" spans="1:11" x14ac:dyDescent="0.25">
      <c r="A3614" s="14">
        <v>3613</v>
      </c>
      <c r="B3614" s="14" t="e">
        <f>VLOOKUP('Ctrl+V'!#REF!,Data!$A$1:$B$200,2,0)</f>
        <v>#REF!</v>
      </c>
      <c r="C3614" s="19" t="e">
        <f>'Ctrl+V'!#REF!</f>
        <v>#REF!</v>
      </c>
      <c r="D3614" s="20" t="e">
        <f>'Ctrl+V'!#REF!</f>
        <v>#REF!</v>
      </c>
      <c r="E3614" s="14" t="e">
        <f>'Ctrl+V'!#REF!</f>
        <v>#REF!</v>
      </c>
      <c r="F3614" s="14" t="e">
        <f t="shared" si="115"/>
        <v>#REF!</v>
      </c>
      <c r="G3614" s="14" t="e">
        <f>VLOOKUP(F3614,'Time Chart'!$A$1:$D$25,4,0)</f>
        <v>#REF!</v>
      </c>
      <c r="H3614" s="21" t="e">
        <f>'Ctrl+V'!#REF!</f>
        <v>#REF!</v>
      </c>
      <c r="K3614" s="14" t="str">
        <f t="shared" si="116"/>
        <v>Salida</v>
      </c>
    </row>
    <row r="3615" spans="1:11" x14ac:dyDescent="0.25">
      <c r="A3615" s="14">
        <v>3614</v>
      </c>
      <c r="B3615" s="14" t="e">
        <f>VLOOKUP('Ctrl+V'!#REF!,Data!$A$1:$B$200,2,0)</f>
        <v>#REF!</v>
      </c>
      <c r="C3615" s="19" t="e">
        <f>'Ctrl+V'!#REF!</f>
        <v>#REF!</v>
      </c>
      <c r="D3615" s="20" t="e">
        <f>'Ctrl+V'!#REF!</f>
        <v>#REF!</v>
      </c>
      <c r="E3615" s="14" t="e">
        <f>'Ctrl+V'!#REF!</f>
        <v>#REF!</v>
      </c>
      <c r="F3615" s="14" t="e">
        <f t="shared" si="115"/>
        <v>#REF!</v>
      </c>
      <c r="G3615" s="14" t="e">
        <f>VLOOKUP(F3615,'Time Chart'!$A$1:$D$25,4,0)</f>
        <v>#REF!</v>
      </c>
      <c r="H3615" s="21" t="e">
        <f>'Ctrl+V'!#REF!</f>
        <v>#REF!</v>
      </c>
      <c r="K3615" s="14" t="str">
        <f t="shared" si="116"/>
        <v>Salida</v>
      </c>
    </row>
    <row r="3616" spans="1:11" x14ac:dyDescent="0.25">
      <c r="A3616" s="14">
        <v>3615</v>
      </c>
      <c r="B3616" s="14" t="e">
        <f>VLOOKUP('Ctrl+V'!#REF!,Data!$A$1:$B$200,2,0)</f>
        <v>#REF!</v>
      </c>
      <c r="C3616" s="19" t="e">
        <f>'Ctrl+V'!#REF!</f>
        <v>#REF!</v>
      </c>
      <c r="D3616" s="20" t="e">
        <f>'Ctrl+V'!#REF!</f>
        <v>#REF!</v>
      </c>
      <c r="E3616" s="14" t="e">
        <f>'Ctrl+V'!#REF!</f>
        <v>#REF!</v>
      </c>
      <c r="F3616" s="14" t="e">
        <f t="shared" si="115"/>
        <v>#REF!</v>
      </c>
      <c r="G3616" s="14" t="e">
        <f>VLOOKUP(F3616,'Time Chart'!$A$1:$D$25,4,0)</f>
        <v>#REF!</v>
      </c>
      <c r="H3616" s="21" t="e">
        <f>'Ctrl+V'!#REF!</f>
        <v>#REF!</v>
      </c>
      <c r="K3616" s="14" t="str">
        <f t="shared" si="116"/>
        <v>Salida</v>
      </c>
    </row>
    <row r="3617" spans="1:11" x14ac:dyDescent="0.25">
      <c r="A3617" s="14">
        <v>3616</v>
      </c>
      <c r="B3617" s="14" t="e">
        <f>VLOOKUP('Ctrl+V'!#REF!,Data!$A$1:$B$200,2,0)</f>
        <v>#REF!</v>
      </c>
      <c r="C3617" s="19" t="e">
        <f>'Ctrl+V'!#REF!</f>
        <v>#REF!</v>
      </c>
      <c r="D3617" s="20" t="e">
        <f>'Ctrl+V'!#REF!</f>
        <v>#REF!</v>
      </c>
      <c r="E3617" s="14" t="e">
        <f>'Ctrl+V'!#REF!</f>
        <v>#REF!</v>
      </c>
      <c r="F3617" s="14" t="e">
        <f t="shared" si="115"/>
        <v>#REF!</v>
      </c>
      <c r="G3617" s="14" t="e">
        <f>VLOOKUP(F3617,'Time Chart'!$A$1:$D$25,4,0)</f>
        <v>#REF!</v>
      </c>
      <c r="H3617" s="21" t="e">
        <f>'Ctrl+V'!#REF!</f>
        <v>#REF!</v>
      </c>
      <c r="K3617" s="14" t="str">
        <f t="shared" si="116"/>
        <v>Salida</v>
      </c>
    </row>
    <row r="3618" spans="1:11" x14ac:dyDescent="0.25">
      <c r="A3618" s="14">
        <v>3617</v>
      </c>
      <c r="B3618" s="14" t="e">
        <f>VLOOKUP('Ctrl+V'!#REF!,Data!$A$1:$B$200,2,0)</f>
        <v>#REF!</v>
      </c>
      <c r="C3618" s="19" t="e">
        <f>'Ctrl+V'!#REF!</f>
        <v>#REF!</v>
      </c>
      <c r="D3618" s="20" t="e">
        <f>'Ctrl+V'!#REF!</f>
        <v>#REF!</v>
      </c>
      <c r="E3618" s="14" t="e">
        <f>'Ctrl+V'!#REF!</f>
        <v>#REF!</v>
      </c>
      <c r="F3618" s="14" t="e">
        <f t="shared" si="115"/>
        <v>#REF!</v>
      </c>
      <c r="G3618" s="14" t="e">
        <f>VLOOKUP(F3618,'Time Chart'!$A$1:$D$25,4,0)</f>
        <v>#REF!</v>
      </c>
      <c r="H3618" s="21" t="e">
        <f>'Ctrl+V'!#REF!</f>
        <v>#REF!</v>
      </c>
      <c r="K3618" s="14" t="str">
        <f t="shared" si="116"/>
        <v>Salida</v>
      </c>
    </row>
    <row r="3619" spans="1:11" x14ac:dyDescent="0.25">
      <c r="A3619" s="14">
        <v>3618</v>
      </c>
      <c r="B3619" s="14" t="e">
        <f>VLOOKUP('Ctrl+V'!#REF!,Data!$A$1:$B$200,2,0)</f>
        <v>#REF!</v>
      </c>
      <c r="C3619" s="19" t="e">
        <f>'Ctrl+V'!#REF!</f>
        <v>#REF!</v>
      </c>
      <c r="D3619" s="20" t="e">
        <f>'Ctrl+V'!#REF!</f>
        <v>#REF!</v>
      </c>
      <c r="E3619" s="14" t="e">
        <f>'Ctrl+V'!#REF!</f>
        <v>#REF!</v>
      </c>
      <c r="F3619" s="14" t="e">
        <f t="shared" si="115"/>
        <v>#REF!</v>
      </c>
      <c r="G3619" s="14" t="e">
        <f>VLOOKUP(F3619,'Time Chart'!$A$1:$D$25,4,0)</f>
        <v>#REF!</v>
      </c>
      <c r="H3619" s="21" t="e">
        <f>'Ctrl+V'!#REF!</f>
        <v>#REF!</v>
      </c>
      <c r="K3619" s="14" t="str">
        <f t="shared" si="116"/>
        <v>Salida</v>
      </c>
    </row>
    <row r="3620" spans="1:11" x14ac:dyDescent="0.25">
      <c r="A3620" s="14">
        <v>3619</v>
      </c>
      <c r="B3620" s="14" t="e">
        <f>VLOOKUP('Ctrl+V'!#REF!,Data!$A$1:$B$200,2,0)</f>
        <v>#REF!</v>
      </c>
      <c r="C3620" s="19" t="e">
        <f>'Ctrl+V'!#REF!</f>
        <v>#REF!</v>
      </c>
      <c r="D3620" s="20" t="e">
        <f>'Ctrl+V'!#REF!</f>
        <v>#REF!</v>
      </c>
      <c r="E3620" s="14" t="e">
        <f>'Ctrl+V'!#REF!</f>
        <v>#REF!</v>
      </c>
      <c r="F3620" s="14" t="e">
        <f t="shared" si="115"/>
        <v>#REF!</v>
      </c>
      <c r="G3620" s="14" t="e">
        <f>VLOOKUP(F3620,'Time Chart'!$A$1:$D$25,4,0)</f>
        <v>#REF!</v>
      </c>
      <c r="H3620" s="21" t="e">
        <f>'Ctrl+V'!#REF!</f>
        <v>#REF!</v>
      </c>
      <c r="K3620" s="14" t="str">
        <f t="shared" si="116"/>
        <v>Salida</v>
      </c>
    </row>
    <row r="3621" spans="1:11" x14ac:dyDescent="0.25">
      <c r="A3621" s="14">
        <v>3620</v>
      </c>
      <c r="B3621" s="14" t="e">
        <f>VLOOKUP('Ctrl+V'!#REF!,Data!$A$1:$B$200,2,0)</f>
        <v>#REF!</v>
      </c>
      <c r="C3621" s="19" t="e">
        <f>'Ctrl+V'!#REF!</f>
        <v>#REF!</v>
      </c>
      <c r="D3621" s="20" t="e">
        <f>'Ctrl+V'!#REF!</f>
        <v>#REF!</v>
      </c>
      <c r="E3621" s="14" t="e">
        <f>'Ctrl+V'!#REF!</f>
        <v>#REF!</v>
      </c>
      <c r="F3621" s="14" t="e">
        <f t="shared" si="115"/>
        <v>#REF!</v>
      </c>
      <c r="G3621" s="14" t="e">
        <f>VLOOKUP(F3621,'Time Chart'!$A$1:$D$25,4,0)</f>
        <v>#REF!</v>
      </c>
      <c r="H3621" s="21" t="e">
        <f>'Ctrl+V'!#REF!</f>
        <v>#REF!</v>
      </c>
      <c r="K3621" s="14" t="str">
        <f t="shared" si="116"/>
        <v>Salida</v>
      </c>
    </row>
    <row r="3622" spans="1:11" x14ac:dyDescent="0.25">
      <c r="A3622" s="14">
        <v>3621</v>
      </c>
      <c r="B3622" s="14" t="e">
        <f>VLOOKUP('Ctrl+V'!#REF!,Data!$A$1:$B$200,2,0)</f>
        <v>#REF!</v>
      </c>
      <c r="C3622" s="19" t="e">
        <f>'Ctrl+V'!#REF!</f>
        <v>#REF!</v>
      </c>
      <c r="D3622" s="20" t="e">
        <f>'Ctrl+V'!#REF!</f>
        <v>#REF!</v>
      </c>
      <c r="E3622" s="14" t="e">
        <f>'Ctrl+V'!#REF!</f>
        <v>#REF!</v>
      </c>
      <c r="F3622" s="14" t="e">
        <f t="shared" si="115"/>
        <v>#REF!</v>
      </c>
      <c r="G3622" s="14" t="e">
        <f>VLOOKUP(F3622,'Time Chart'!$A$1:$D$25,4,0)</f>
        <v>#REF!</v>
      </c>
      <c r="H3622" s="21" t="e">
        <f>'Ctrl+V'!#REF!</f>
        <v>#REF!</v>
      </c>
      <c r="K3622" s="14" t="str">
        <f t="shared" si="116"/>
        <v>Salida</v>
      </c>
    </row>
    <row r="3623" spans="1:11" x14ac:dyDescent="0.25">
      <c r="A3623" s="14">
        <v>3622</v>
      </c>
      <c r="B3623" s="14" t="e">
        <f>VLOOKUP('Ctrl+V'!#REF!,Data!$A$1:$B$200,2,0)</f>
        <v>#REF!</v>
      </c>
      <c r="C3623" s="19" t="e">
        <f>'Ctrl+V'!#REF!</f>
        <v>#REF!</v>
      </c>
      <c r="D3623" s="20" t="e">
        <f>'Ctrl+V'!#REF!</f>
        <v>#REF!</v>
      </c>
      <c r="E3623" s="14" t="e">
        <f>'Ctrl+V'!#REF!</f>
        <v>#REF!</v>
      </c>
      <c r="F3623" s="14" t="e">
        <f t="shared" si="115"/>
        <v>#REF!</v>
      </c>
      <c r="G3623" s="14" t="e">
        <f>VLOOKUP(F3623,'Time Chart'!$A$1:$D$25,4,0)</f>
        <v>#REF!</v>
      </c>
      <c r="H3623" s="21" t="e">
        <f>'Ctrl+V'!#REF!</f>
        <v>#REF!</v>
      </c>
      <c r="K3623" s="14" t="str">
        <f t="shared" si="116"/>
        <v>Salida</v>
      </c>
    </row>
    <row r="3624" spans="1:11" x14ac:dyDescent="0.25">
      <c r="A3624" s="14">
        <v>3623</v>
      </c>
      <c r="B3624" s="14" t="e">
        <f>VLOOKUP('Ctrl+V'!#REF!,Data!$A$1:$B$200,2,0)</f>
        <v>#REF!</v>
      </c>
      <c r="C3624" s="19" t="e">
        <f>'Ctrl+V'!#REF!</f>
        <v>#REF!</v>
      </c>
      <c r="D3624" s="20" t="e">
        <f>'Ctrl+V'!#REF!</f>
        <v>#REF!</v>
      </c>
      <c r="E3624" s="14" t="e">
        <f>'Ctrl+V'!#REF!</f>
        <v>#REF!</v>
      </c>
      <c r="F3624" s="14" t="e">
        <f t="shared" si="115"/>
        <v>#REF!</v>
      </c>
      <c r="G3624" s="14" t="e">
        <f>VLOOKUP(F3624,'Time Chart'!$A$1:$D$25,4,0)</f>
        <v>#REF!</v>
      </c>
      <c r="H3624" s="21" t="e">
        <f>'Ctrl+V'!#REF!</f>
        <v>#REF!</v>
      </c>
      <c r="K3624" s="14" t="str">
        <f t="shared" si="116"/>
        <v>Salida</v>
      </c>
    </row>
    <row r="3625" spans="1:11" x14ac:dyDescent="0.25">
      <c r="A3625" s="14">
        <v>3624</v>
      </c>
      <c r="B3625" s="14" t="e">
        <f>VLOOKUP('Ctrl+V'!#REF!,Data!$A$1:$B$200,2,0)</f>
        <v>#REF!</v>
      </c>
      <c r="C3625" s="19" t="e">
        <f>'Ctrl+V'!#REF!</f>
        <v>#REF!</v>
      </c>
      <c r="D3625" s="20" t="e">
        <f>'Ctrl+V'!#REF!</f>
        <v>#REF!</v>
      </c>
      <c r="E3625" s="14" t="e">
        <f>'Ctrl+V'!#REF!</f>
        <v>#REF!</v>
      </c>
      <c r="F3625" s="14" t="e">
        <f t="shared" si="115"/>
        <v>#REF!</v>
      </c>
      <c r="G3625" s="14" t="e">
        <f>VLOOKUP(F3625,'Time Chart'!$A$1:$D$25,4,0)</f>
        <v>#REF!</v>
      </c>
      <c r="H3625" s="21" t="e">
        <f>'Ctrl+V'!#REF!</f>
        <v>#REF!</v>
      </c>
      <c r="K3625" s="14" t="str">
        <f t="shared" si="116"/>
        <v>Salida</v>
      </c>
    </row>
    <row r="3626" spans="1:11" x14ac:dyDescent="0.25">
      <c r="A3626" s="14">
        <v>3625</v>
      </c>
      <c r="B3626" s="14" t="e">
        <f>VLOOKUP('Ctrl+V'!#REF!,Data!$A$1:$B$200,2,0)</f>
        <v>#REF!</v>
      </c>
      <c r="C3626" s="19" t="e">
        <f>'Ctrl+V'!#REF!</f>
        <v>#REF!</v>
      </c>
      <c r="D3626" s="20" t="e">
        <f>'Ctrl+V'!#REF!</f>
        <v>#REF!</v>
      </c>
      <c r="E3626" s="14" t="e">
        <f>'Ctrl+V'!#REF!</f>
        <v>#REF!</v>
      </c>
      <c r="F3626" s="14" t="e">
        <f t="shared" si="115"/>
        <v>#REF!</v>
      </c>
      <c r="G3626" s="14" t="e">
        <f>VLOOKUP(F3626,'Time Chart'!$A$1:$D$25,4,0)</f>
        <v>#REF!</v>
      </c>
      <c r="H3626" s="21" t="e">
        <f>'Ctrl+V'!#REF!</f>
        <v>#REF!</v>
      </c>
      <c r="K3626" s="14" t="str">
        <f t="shared" si="116"/>
        <v>Salida</v>
      </c>
    </row>
    <row r="3627" spans="1:11" x14ac:dyDescent="0.25">
      <c r="A3627" s="14">
        <v>3626</v>
      </c>
      <c r="B3627" s="14" t="e">
        <f>VLOOKUP('Ctrl+V'!#REF!,Data!$A$1:$B$200,2,0)</f>
        <v>#REF!</v>
      </c>
      <c r="C3627" s="19" t="e">
        <f>'Ctrl+V'!#REF!</f>
        <v>#REF!</v>
      </c>
      <c r="D3627" s="20" t="e">
        <f>'Ctrl+V'!#REF!</f>
        <v>#REF!</v>
      </c>
      <c r="E3627" s="14" t="e">
        <f>'Ctrl+V'!#REF!</f>
        <v>#REF!</v>
      </c>
      <c r="F3627" s="14" t="e">
        <f t="shared" si="115"/>
        <v>#REF!</v>
      </c>
      <c r="G3627" s="14" t="e">
        <f>VLOOKUP(F3627,'Time Chart'!$A$1:$D$25,4,0)</f>
        <v>#REF!</v>
      </c>
      <c r="H3627" s="21" t="e">
        <f>'Ctrl+V'!#REF!</f>
        <v>#REF!</v>
      </c>
      <c r="K3627" s="14" t="str">
        <f t="shared" si="116"/>
        <v>Salida</v>
      </c>
    </row>
    <row r="3628" spans="1:11" x14ac:dyDescent="0.25">
      <c r="A3628" s="14">
        <v>3627</v>
      </c>
      <c r="B3628" s="14" t="e">
        <f>VLOOKUP('Ctrl+V'!#REF!,Data!$A$1:$B$200,2,0)</f>
        <v>#REF!</v>
      </c>
      <c r="C3628" s="19" t="e">
        <f>'Ctrl+V'!#REF!</f>
        <v>#REF!</v>
      </c>
      <c r="D3628" s="20" t="e">
        <f>'Ctrl+V'!#REF!</f>
        <v>#REF!</v>
      </c>
      <c r="E3628" s="14" t="e">
        <f>'Ctrl+V'!#REF!</f>
        <v>#REF!</v>
      </c>
      <c r="F3628" s="14" t="e">
        <f t="shared" si="115"/>
        <v>#REF!</v>
      </c>
      <c r="G3628" s="14" t="e">
        <f>VLOOKUP(F3628,'Time Chart'!$A$1:$D$25,4,0)</f>
        <v>#REF!</v>
      </c>
      <c r="H3628" s="21" t="e">
        <f>'Ctrl+V'!#REF!</f>
        <v>#REF!</v>
      </c>
      <c r="K3628" s="14" t="str">
        <f t="shared" si="116"/>
        <v>Salida</v>
      </c>
    </row>
    <row r="3629" spans="1:11" x14ac:dyDescent="0.25">
      <c r="A3629" s="14">
        <v>3628</v>
      </c>
      <c r="B3629" s="14" t="e">
        <f>VLOOKUP('Ctrl+V'!#REF!,Data!$A$1:$B$200,2,0)</f>
        <v>#REF!</v>
      </c>
      <c r="C3629" s="19" t="e">
        <f>'Ctrl+V'!#REF!</f>
        <v>#REF!</v>
      </c>
      <c r="D3629" s="20" t="e">
        <f>'Ctrl+V'!#REF!</f>
        <v>#REF!</v>
      </c>
      <c r="E3629" s="14" t="e">
        <f>'Ctrl+V'!#REF!</f>
        <v>#REF!</v>
      </c>
      <c r="F3629" s="14" t="e">
        <f t="shared" si="115"/>
        <v>#REF!</v>
      </c>
      <c r="G3629" s="14" t="e">
        <f>VLOOKUP(F3629,'Time Chart'!$A$1:$D$25,4,0)</f>
        <v>#REF!</v>
      </c>
      <c r="H3629" s="21" t="e">
        <f>'Ctrl+V'!#REF!</f>
        <v>#REF!</v>
      </c>
      <c r="K3629" s="14" t="str">
        <f t="shared" si="116"/>
        <v>Salida</v>
      </c>
    </row>
    <row r="3630" spans="1:11" x14ac:dyDescent="0.25">
      <c r="A3630" s="14">
        <v>3629</v>
      </c>
      <c r="B3630" s="14" t="e">
        <f>VLOOKUP('Ctrl+V'!#REF!,Data!$A$1:$B$200,2,0)</f>
        <v>#REF!</v>
      </c>
      <c r="C3630" s="19" t="e">
        <f>'Ctrl+V'!#REF!</f>
        <v>#REF!</v>
      </c>
      <c r="D3630" s="20" t="e">
        <f>'Ctrl+V'!#REF!</f>
        <v>#REF!</v>
      </c>
      <c r="E3630" s="14" t="e">
        <f>'Ctrl+V'!#REF!</f>
        <v>#REF!</v>
      </c>
      <c r="F3630" s="14" t="e">
        <f t="shared" si="115"/>
        <v>#REF!</v>
      </c>
      <c r="G3630" s="14" t="e">
        <f>VLOOKUP(F3630,'Time Chart'!$A$1:$D$25,4,0)</f>
        <v>#REF!</v>
      </c>
      <c r="H3630" s="21" t="e">
        <f>'Ctrl+V'!#REF!</f>
        <v>#REF!</v>
      </c>
      <c r="K3630" s="14" t="str">
        <f t="shared" si="116"/>
        <v>Salida</v>
      </c>
    </row>
    <row r="3631" spans="1:11" x14ac:dyDescent="0.25">
      <c r="A3631" s="14">
        <v>3630</v>
      </c>
      <c r="B3631" s="14" t="e">
        <f>VLOOKUP('Ctrl+V'!#REF!,Data!$A$1:$B$200,2,0)</f>
        <v>#REF!</v>
      </c>
      <c r="C3631" s="19" t="e">
        <f>'Ctrl+V'!#REF!</f>
        <v>#REF!</v>
      </c>
      <c r="D3631" s="20" t="e">
        <f>'Ctrl+V'!#REF!</f>
        <v>#REF!</v>
      </c>
      <c r="E3631" s="14" t="e">
        <f>'Ctrl+V'!#REF!</f>
        <v>#REF!</v>
      </c>
      <c r="F3631" s="14" t="e">
        <f t="shared" si="115"/>
        <v>#REF!</v>
      </c>
      <c r="G3631" s="14" t="e">
        <f>VLOOKUP(F3631,'Time Chart'!$A$1:$D$25,4,0)</f>
        <v>#REF!</v>
      </c>
      <c r="H3631" s="21" t="e">
        <f>'Ctrl+V'!#REF!</f>
        <v>#REF!</v>
      </c>
      <c r="K3631" s="14" t="str">
        <f t="shared" si="116"/>
        <v>Salida</v>
      </c>
    </row>
    <row r="3632" spans="1:11" x14ac:dyDescent="0.25">
      <c r="A3632" s="14">
        <v>3631</v>
      </c>
      <c r="B3632" s="14" t="e">
        <f>VLOOKUP('Ctrl+V'!#REF!,Data!$A$1:$B$200,2,0)</f>
        <v>#REF!</v>
      </c>
      <c r="C3632" s="19" t="e">
        <f>'Ctrl+V'!#REF!</f>
        <v>#REF!</v>
      </c>
      <c r="D3632" s="20" t="e">
        <f>'Ctrl+V'!#REF!</f>
        <v>#REF!</v>
      </c>
      <c r="E3632" s="14" t="e">
        <f>'Ctrl+V'!#REF!</f>
        <v>#REF!</v>
      </c>
      <c r="F3632" s="14" t="e">
        <f t="shared" si="115"/>
        <v>#REF!</v>
      </c>
      <c r="G3632" s="14" t="e">
        <f>VLOOKUP(F3632,'Time Chart'!$A$1:$D$25,4,0)</f>
        <v>#REF!</v>
      </c>
      <c r="H3632" s="21" t="e">
        <f>'Ctrl+V'!#REF!</f>
        <v>#REF!</v>
      </c>
      <c r="K3632" s="14" t="str">
        <f t="shared" si="116"/>
        <v>Salida</v>
      </c>
    </row>
    <row r="3633" spans="1:11" x14ac:dyDescent="0.25">
      <c r="A3633" s="14">
        <v>3632</v>
      </c>
      <c r="B3633" s="14" t="e">
        <f>VLOOKUP('Ctrl+V'!#REF!,Data!$A$1:$B$200,2,0)</f>
        <v>#REF!</v>
      </c>
      <c r="C3633" s="19" t="e">
        <f>'Ctrl+V'!#REF!</f>
        <v>#REF!</v>
      </c>
      <c r="D3633" s="20" t="e">
        <f>'Ctrl+V'!#REF!</f>
        <v>#REF!</v>
      </c>
      <c r="E3633" s="14" t="e">
        <f>'Ctrl+V'!#REF!</f>
        <v>#REF!</v>
      </c>
      <c r="F3633" s="14" t="e">
        <f t="shared" ref="F3633:F3696" si="117">ROUNDDOWN(HOUR(C3633),1)+1</f>
        <v>#REF!</v>
      </c>
      <c r="G3633" s="14" t="e">
        <f>VLOOKUP(F3633,'Time Chart'!$A$1:$D$25,4,0)</f>
        <v>#REF!</v>
      </c>
      <c r="H3633" s="21" t="e">
        <f>'Ctrl+V'!#REF!</f>
        <v>#REF!</v>
      </c>
      <c r="K3633" s="14" t="str">
        <f t="shared" si="116"/>
        <v>Salida</v>
      </c>
    </row>
    <row r="3634" spans="1:11" x14ac:dyDescent="0.25">
      <c r="A3634" s="14">
        <v>3633</v>
      </c>
      <c r="B3634" s="14" t="e">
        <f>VLOOKUP('Ctrl+V'!#REF!,Data!$A$1:$B$200,2,0)</f>
        <v>#REF!</v>
      </c>
      <c r="C3634" s="19" t="e">
        <f>'Ctrl+V'!#REF!</f>
        <v>#REF!</v>
      </c>
      <c r="D3634" s="20" t="e">
        <f>'Ctrl+V'!#REF!</f>
        <v>#REF!</v>
      </c>
      <c r="E3634" s="14" t="e">
        <f>'Ctrl+V'!#REF!</f>
        <v>#REF!</v>
      </c>
      <c r="F3634" s="14" t="e">
        <f t="shared" si="117"/>
        <v>#REF!</v>
      </c>
      <c r="G3634" s="14" t="e">
        <f>VLOOKUP(F3634,'Time Chart'!$A$1:$D$25,4,0)</f>
        <v>#REF!</v>
      </c>
      <c r="H3634" s="21" t="e">
        <f>'Ctrl+V'!#REF!</f>
        <v>#REF!</v>
      </c>
      <c r="K3634" s="14" t="str">
        <f t="shared" si="116"/>
        <v>Salida</v>
      </c>
    </row>
    <row r="3635" spans="1:11" x14ac:dyDescent="0.25">
      <c r="A3635" s="14">
        <v>3634</v>
      </c>
      <c r="B3635" s="14" t="e">
        <f>VLOOKUP('Ctrl+V'!#REF!,Data!$A$1:$B$200,2,0)</f>
        <v>#REF!</v>
      </c>
      <c r="C3635" s="19" t="e">
        <f>'Ctrl+V'!#REF!</f>
        <v>#REF!</v>
      </c>
      <c r="D3635" s="20" t="e">
        <f>'Ctrl+V'!#REF!</f>
        <v>#REF!</v>
      </c>
      <c r="E3635" s="14" t="e">
        <f>'Ctrl+V'!#REF!</f>
        <v>#REF!</v>
      </c>
      <c r="F3635" s="14" t="e">
        <f t="shared" si="117"/>
        <v>#REF!</v>
      </c>
      <c r="G3635" s="14" t="e">
        <f>VLOOKUP(F3635,'Time Chart'!$A$1:$D$25,4,0)</f>
        <v>#REF!</v>
      </c>
      <c r="H3635" s="21" t="e">
        <f>'Ctrl+V'!#REF!</f>
        <v>#REF!</v>
      </c>
      <c r="K3635" s="14" t="str">
        <f t="shared" si="116"/>
        <v>Salida</v>
      </c>
    </row>
    <row r="3636" spans="1:11" x14ac:dyDescent="0.25">
      <c r="A3636" s="14">
        <v>3635</v>
      </c>
      <c r="B3636" s="14" t="e">
        <f>VLOOKUP('Ctrl+V'!#REF!,Data!$A$1:$B$200,2,0)</f>
        <v>#REF!</v>
      </c>
      <c r="C3636" s="19" t="e">
        <f>'Ctrl+V'!#REF!</f>
        <v>#REF!</v>
      </c>
      <c r="D3636" s="20" t="e">
        <f>'Ctrl+V'!#REF!</f>
        <v>#REF!</v>
      </c>
      <c r="E3636" s="14" t="e">
        <f>'Ctrl+V'!#REF!</f>
        <v>#REF!</v>
      </c>
      <c r="F3636" s="14" t="e">
        <f t="shared" si="117"/>
        <v>#REF!</v>
      </c>
      <c r="G3636" s="14" t="e">
        <f>VLOOKUP(F3636,'Time Chart'!$A$1:$D$25,4,0)</f>
        <v>#REF!</v>
      </c>
      <c r="H3636" s="21" t="e">
        <f>'Ctrl+V'!#REF!</f>
        <v>#REF!</v>
      </c>
      <c r="K3636" s="14" t="str">
        <f t="shared" si="116"/>
        <v>Salida</v>
      </c>
    </row>
    <row r="3637" spans="1:11" x14ac:dyDescent="0.25">
      <c r="A3637" s="14">
        <v>3636</v>
      </c>
      <c r="B3637" s="14" t="e">
        <f>VLOOKUP('Ctrl+V'!#REF!,Data!$A$1:$B$200,2,0)</f>
        <v>#REF!</v>
      </c>
      <c r="C3637" s="19" t="e">
        <f>'Ctrl+V'!#REF!</f>
        <v>#REF!</v>
      </c>
      <c r="D3637" s="20" t="e">
        <f>'Ctrl+V'!#REF!</f>
        <v>#REF!</v>
      </c>
      <c r="E3637" s="14" t="e">
        <f>'Ctrl+V'!#REF!</f>
        <v>#REF!</v>
      </c>
      <c r="F3637" s="14" t="e">
        <f t="shared" si="117"/>
        <v>#REF!</v>
      </c>
      <c r="G3637" s="14" t="e">
        <f>VLOOKUP(F3637,'Time Chart'!$A$1:$D$25,4,0)</f>
        <v>#REF!</v>
      </c>
      <c r="H3637" s="21" t="e">
        <f>'Ctrl+V'!#REF!</f>
        <v>#REF!</v>
      </c>
      <c r="K3637" s="14" t="str">
        <f t="shared" si="116"/>
        <v>Salida</v>
      </c>
    </row>
    <row r="3638" spans="1:11" x14ac:dyDescent="0.25">
      <c r="A3638" s="14">
        <v>3637</v>
      </c>
      <c r="B3638" s="14" t="e">
        <f>VLOOKUP('Ctrl+V'!#REF!,Data!$A$1:$B$200,2,0)</f>
        <v>#REF!</v>
      </c>
      <c r="C3638" s="19" t="e">
        <f>'Ctrl+V'!#REF!</f>
        <v>#REF!</v>
      </c>
      <c r="D3638" s="20" t="e">
        <f>'Ctrl+V'!#REF!</f>
        <v>#REF!</v>
      </c>
      <c r="E3638" s="14" t="e">
        <f>'Ctrl+V'!#REF!</f>
        <v>#REF!</v>
      </c>
      <c r="F3638" s="14" t="e">
        <f t="shared" si="117"/>
        <v>#REF!</v>
      </c>
      <c r="G3638" s="14" t="e">
        <f>VLOOKUP(F3638,'Time Chart'!$A$1:$D$25,4,0)</f>
        <v>#REF!</v>
      </c>
      <c r="H3638" s="21" t="e">
        <f>'Ctrl+V'!#REF!</f>
        <v>#REF!</v>
      </c>
      <c r="K3638" s="14" t="str">
        <f t="shared" si="116"/>
        <v>Salida</v>
      </c>
    </row>
    <row r="3639" spans="1:11" x14ac:dyDescent="0.25">
      <c r="A3639" s="14">
        <v>3638</v>
      </c>
      <c r="B3639" s="14" t="e">
        <f>VLOOKUP('Ctrl+V'!#REF!,Data!$A$1:$B$200,2,0)</f>
        <v>#REF!</v>
      </c>
      <c r="C3639" s="19" t="e">
        <f>'Ctrl+V'!#REF!</f>
        <v>#REF!</v>
      </c>
      <c r="D3639" s="20" t="e">
        <f>'Ctrl+V'!#REF!</f>
        <v>#REF!</v>
      </c>
      <c r="E3639" s="14" t="e">
        <f>'Ctrl+V'!#REF!</f>
        <v>#REF!</v>
      </c>
      <c r="F3639" s="14" t="e">
        <f t="shared" si="117"/>
        <v>#REF!</v>
      </c>
      <c r="G3639" s="14" t="e">
        <f>VLOOKUP(F3639,'Time Chart'!$A$1:$D$25,4,0)</f>
        <v>#REF!</v>
      </c>
      <c r="H3639" s="21" t="e">
        <f>'Ctrl+V'!#REF!</f>
        <v>#REF!</v>
      </c>
      <c r="K3639" s="14" t="str">
        <f t="shared" si="116"/>
        <v>Salida</v>
      </c>
    </row>
    <row r="3640" spans="1:11" x14ac:dyDescent="0.25">
      <c r="A3640" s="14">
        <v>3639</v>
      </c>
      <c r="B3640" s="14" t="e">
        <f>VLOOKUP('Ctrl+V'!#REF!,Data!$A$1:$B$200,2,0)</f>
        <v>#REF!</v>
      </c>
      <c r="C3640" s="19" t="e">
        <f>'Ctrl+V'!#REF!</f>
        <v>#REF!</v>
      </c>
      <c r="D3640" s="20" t="e">
        <f>'Ctrl+V'!#REF!</f>
        <v>#REF!</v>
      </c>
      <c r="E3640" s="14" t="e">
        <f>'Ctrl+V'!#REF!</f>
        <v>#REF!</v>
      </c>
      <c r="F3640" s="14" t="e">
        <f t="shared" si="117"/>
        <v>#REF!</v>
      </c>
      <c r="G3640" s="14" t="e">
        <f>VLOOKUP(F3640,'Time Chart'!$A$1:$D$25,4,0)</f>
        <v>#REF!</v>
      </c>
      <c r="H3640" s="21" t="e">
        <f>'Ctrl+V'!#REF!</f>
        <v>#REF!</v>
      </c>
      <c r="K3640" s="14" t="str">
        <f t="shared" si="116"/>
        <v>Salida</v>
      </c>
    </row>
    <row r="3641" spans="1:11" x14ac:dyDescent="0.25">
      <c r="A3641" s="14">
        <v>3640</v>
      </c>
      <c r="B3641" s="14" t="e">
        <f>VLOOKUP('Ctrl+V'!#REF!,Data!$A$1:$B$200,2,0)</f>
        <v>#REF!</v>
      </c>
      <c r="C3641" s="19" t="e">
        <f>'Ctrl+V'!#REF!</f>
        <v>#REF!</v>
      </c>
      <c r="D3641" s="20" t="e">
        <f>'Ctrl+V'!#REF!</f>
        <v>#REF!</v>
      </c>
      <c r="E3641" s="14" t="e">
        <f>'Ctrl+V'!#REF!</f>
        <v>#REF!</v>
      </c>
      <c r="F3641" s="14" t="e">
        <f t="shared" si="117"/>
        <v>#REF!</v>
      </c>
      <c r="G3641" s="14" t="e">
        <f>VLOOKUP(F3641,'Time Chart'!$A$1:$D$25,4,0)</f>
        <v>#REF!</v>
      </c>
      <c r="H3641" s="21" t="e">
        <f>'Ctrl+V'!#REF!</f>
        <v>#REF!</v>
      </c>
      <c r="K3641" s="14" t="str">
        <f t="shared" si="116"/>
        <v>Salida</v>
      </c>
    </row>
    <row r="3642" spans="1:11" x14ac:dyDescent="0.25">
      <c r="A3642" s="14">
        <v>3641</v>
      </c>
      <c r="B3642" s="14" t="e">
        <f>VLOOKUP('Ctrl+V'!#REF!,Data!$A$1:$B$200,2,0)</f>
        <v>#REF!</v>
      </c>
      <c r="C3642" s="19" t="e">
        <f>'Ctrl+V'!#REF!</f>
        <v>#REF!</v>
      </c>
      <c r="D3642" s="20" t="e">
        <f>'Ctrl+V'!#REF!</f>
        <v>#REF!</v>
      </c>
      <c r="E3642" s="14" t="e">
        <f>'Ctrl+V'!#REF!</f>
        <v>#REF!</v>
      </c>
      <c r="F3642" s="14" t="e">
        <f t="shared" si="117"/>
        <v>#REF!</v>
      </c>
      <c r="G3642" s="14" t="e">
        <f>VLOOKUP(F3642,'Time Chart'!$A$1:$D$25,4,0)</f>
        <v>#REF!</v>
      </c>
      <c r="H3642" s="21" t="e">
        <f>'Ctrl+V'!#REF!</f>
        <v>#REF!</v>
      </c>
      <c r="K3642" s="14" t="str">
        <f t="shared" si="116"/>
        <v>Salida</v>
      </c>
    </row>
    <row r="3643" spans="1:11" x14ac:dyDescent="0.25">
      <c r="A3643" s="14">
        <v>3642</v>
      </c>
      <c r="B3643" s="14" t="e">
        <f>VLOOKUP('Ctrl+V'!#REF!,Data!$A$1:$B$200,2,0)</f>
        <v>#REF!</v>
      </c>
      <c r="C3643" s="19" t="e">
        <f>'Ctrl+V'!#REF!</f>
        <v>#REF!</v>
      </c>
      <c r="D3643" s="20" t="e">
        <f>'Ctrl+V'!#REF!</f>
        <v>#REF!</v>
      </c>
      <c r="E3643" s="14" t="e">
        <f>'Ctrl+V'!#REF!</f>
        <v>#REF!</v>
      </c>
      <c r="F3643" s="14" t="e">
        <f t="shared" si="117"/>
        <v>#REF!</v>
      </c>
      <c r="G3643" s="14" t="e">
        <f>VLOOKUP(F3643,'Time Chart'!$A$1:$D$25,4,0)</f>
        <v>#REF!</v>
      </c>
      <c r="H3643" s="21" t="e">
        <f>'Ctrl+V'!#REF!</f>
        <v>#REF!</v>
      </c>
      <c r="K3643" s="14" t="str">
        <f t="shared" si="116"/>
        <v>Salida</v>
      </c>
    </row>
    <row r="3644" spans="1:11" x14ac:dyDescent="0.25">
      <c r="A3644" s="14">
        <v>3643</v>
      </c>
      <c r="B3644" s="14" t="e">
        <f>VLOOKUP('Ctrl+V'!#REF!,Data!$A$1:$B$200,2,0)</f>
        <v>#REF!</v>
      </c>
      <c r="C3644" s="19" t="e">
        <f>'Ctrl+V'!#REF!</f>
        <v>#REF!</v>
      </c>
      <c r="D3644" s="20" t="e">
        <f>'Ctrl+V'!#REF!</f>
        <v>#REF!</v>
      </c>
      <c r="E3644" s="14" t="e">
        <f>'Ctrl+V'!#REF!</f>
        <v>#REF!</v>
      </c>
      <c r="F3644" s="14" t="e">
        <f t="shared" si="117"/>
        <v>#REF!</v>
      </c>
      <c r="G3644" s="14" t="e">
        <f>VLOOKUP(F3644,'Time Chart'!$A$1:$D$25,4,0)</f>
        <v>#REF!</v>
      </c>
      <c r="H3644" s="21" t="e">
        <f>'Ctrl+V'!#REF!</f>
        <v>#REF!</v>
      </c>
      <c r="K3644" s="14" t="str">
        <f t="shared" si="116"/>
        <v>Salida</v>
      </c>
    </row>
    <row r="3645" spans="1:11" x14ac:dyDescent="0.25">
      <c r="A3645" s="14">
        <v>3644</v>
      </c>
      <c r="B3645" s="14" t="e">
        <f>VLOOKUP('Ctrl+V'!#REF!,Data!$A$1:$B$200,2,0)</f>
        <v>#REF!</v>
      </c>
      <c r="C3645" s="19" t="e">
        <f>'Ctrl+V'!#REF!</f>
        <v>#REF!</v>
      </c>
      <c r="D3645" s="20" t="e">
        <f>'Ctrl+V'!#REF!</f>
        <v>#REF!</v>
      </c>
      <c r="E3645" s="14" t="e">
        <f>'Ctrl+V'!#REF!</f>
        <v>#REF!</v>
      </c>
      <c r="F3645" s="14" t="e">
        <f t="shared" si="117"/>
        <v>#REF!</v>
      </c>
      <c r="G3645" s="14" t="e">
        <f>VLOOKUP(F3645,'Time Chart'!$A$1:$D$25,4,0)</f>
        <v>#REF!</v>
      </c>
      <c r="H3645" s="21" t="e">
        <f>'Ctrl+V'!#REF!</f>
        <v>#REF!</v>
      </c>
      <c r="K3645" s="14" t="str">
        <f t="shared" si="116"/>
        <v>Salida</v>
      </c>
    </row>
    <row r="3646" spans="1:11" x14ac:dyDescent="0.25">
      <c r="A3646" s="14">
        <v>3645</v>
      </c>
      <c r="B3646" s="14" t="e">
        <f>VLOOKUP('Ctrl+V'!#REF!,Data!$A$1:$B$200,2,0)</f>
        <v>#REF!</v>
      </c>
      <c r="C3646" s="19" t="e">
        <f>'Ctrl+V'!#REF!</f>
        <v>#REF!</v>
      </c>
      <c r="D3646" s="20" t="e">
        <f>'Ctrl+V'!#REF!</f>
        <v>#REF!</v>
      </c>
      <c r="E3646" s="14" t="e">
        <f>'Ctrl+V'!#REF!</f>
        <v>#REF!</v>
      </c>
      <c r="F3646" s="14" t="e">
        <f t="shared" si="117"/>
        <v>#REF!</v>
      </c>
      <c r="G3646" s="14" t="e">
        <f>VLOOKUP(F3646,'Time Chart'!$A$1:$D$25,4,0)</f>
        <v>#REF!</v>
      </c>
      <c r="H3646" s="21" t="e">
        <f>'Ctrl+V'!#REF!</f>
        <v>#REF!</v>
      </c>
      <c r="K3646" s="14" t="str">
        <f t="shared" si="116"/>
        <v>Salida</v>
      </c>
    </row>
    <row r="3647" spans="1:11" x14ac:dyDescent="0.25">
      <c r="A3647" s="14">
        <v>3646</v>
      </c>
      <c r="B3647" s="14" t="e">
        <f>VLOOKUP('Ctrl+V'!#REF!,Data!$A$1:$B$200,2,0)</f>
        <v>#REF!</v>
      </c>
      <c r="C3647" s="19" t="e">
        <f>'Ctrl+V'!#REF!</f>
        <v>#REF!</v>
      </c>
      <c r="D3647" s="20" t="e">
        <f>'Ctrl+V'!#REF!</f>
        <v>#REF!</v>
      </c>
      <c r="E3647" s="14" t="e">
        <f>'Ctrl+V'!#REF!</f>
        <v>#REF!</v>
      </c>
      <c r="F3647" s="14" t="e">
        <f t="shared" si="117"/>
        <v>#REF!</v>
      </c>
      <c r="G3647" s="14" t="e">
        <f>VLOOKUP(F3647,'Time Chart'!$A$1:$D$25,4,0)</f>
        <v>#REF!</v>
      </c>
      <c r="H3647" s="21" t="e">
        <f>'Ctrl+V'!#REF!</f>
        <v>#REF!</v>
      </c>
      <c r="K3647" s="14" t="str">
        <f t="shared" si="116"/>
        <v>Salida</v>
      </c>
    </row>
    <row r="3648" spans="1:11" x14ac:dyDescent="0.25">
      <c r="A3648" s="14">
        <v>3647</v>
      </c>
      <c r="B3648" s="14" t="e">
        <f>VLOOKUP('Ctrl+V'!#REF!,Data!$A$1:$B$200,2,0)</f>
        <v>#REF!</v>
      </c>
      <c r="C3648" s="19" t="e">
        <f>'Ctrl+V'!#REF!</f>
        <v>#REF!</v>
      </c>
      <c r="D3648" s="20" t="e">
        <f>'Ctrl+V'!#REF!</f>
        <v>#REF!</v>
      </c>
      <c r="E3648" s="14" t="e">
        <f>'Ctrl+V'!#REF!</f>
        <v>#REF!</v>
      </c>
      <c r="F3648" s="14" t="e">
        <f t="shared" si="117"/>
        <v>#REF!</v>
      </c>
      <c r="G3648" s="14" t="e">
        <f>VLOOKUP(F3648,'Time Chart'!$A$1:$D$25,4,0)</f>
        <v>#REF!</v>
      </c>
      <c r="H3648" s="21" t="e">
        <f>'Ctrl+V'!#REF!</f>
        <v>#REF!</v>
      </c>
      <c r="K3648" s="14" t="str">
        <f t="shared" si="116"/>
        <v>Salida</v>
      </c>
    </row>
    <row r="3649" spans="1:11" x14ac:dyDescent="0.25">
      <c r="A3649" s="14">
        <v>3648</v>
      </c>
      <c r="B3649" s="14" t="e">
        <f>VLOOKUP('Ctrl+V'!#REF!,Data!$A$1:$B$200,2,0)</f>
        <v>#REF!</v>
      </c>
      <c r="C3649" s="19" t="e">
        <f>'Ctrl+V'!#REF!</f>
        <v>#REF!</v>
      </c>
      <c r="D3649" s="20" t="e">
        <f>'Ctrl+V'!#REF!</f>
        <v>#REF!</v>
      </c>
      <c r="E3649" s="14" t="e">
        <f>'Ctrl+V'!#REF!</f>
        <v>#REF!</v>
      </c>
      <c r="F3649" s="14" t="e">
        <f t="shared" si="117"/>
        <v>#REF!</v>
      </c>
      <c r="G3649" s="14" t="e">
        <f>VLOOKUP(F3649,'Time Chart'!$A$1:$D$25,4,0)</f>
        <v>#REF!</v>
      </c>
      <c r="H3649" s="21" t="e">
        <f>'Ctrl+V'!#REF!</f>
        <v>#REF!</v>
      </c>
      <c r="K3649" s="14" t="str">
        <f t="shared" si="116"/>
        <v>Salida</v>
      </c>
    </row>
    <row r="3650" spans="1:11" x14ac:dyDescent="0.25">
      <c r="A3650" s="14">
        <v>3649</v>
      </c>
      <c r="B3650" s="14" t="e">
        <f>VLOOKUP('Ctrl+V'!#REF!,Data!$A$1:$B$200,2,0)</f>
        <v>#REF!</v>
      </c>
      <c r="C3650" s="19" t="e">
        <f>'Ctrl+V'!#REF!</f>
        <v>#REF!</v>
      </c>
      <c r="D3650" s="20" t="e">
        <f>'Ctrl+V'!#REF!</f>
        <v>#REF!</v>
      </c>
      <c r="E3650" s="14" t="e">
        <f>'Ctrl+V'!#REF!</f>
        <v>#REF!</v>
      </c>
      <c r="F3650" s="14" t="e">
        <f t="shared" si="117"/>
        <v>#REF!</v>
      </c>
      <c r="G3650" s="14" t="e">
        <f>VLOOKUP(F3650,'Time Chart'!$A$1:$D$25,4,0)</f>
        <v>#REF!</v>
      </c>
      <c r="H3650" s="21" t="e">
        <f>'Ctrl+V'!#REF!</f>
        <v>#REF!</v>
      </c>
      <c r="K3650" s="14" t="str">
        <f t="shared" si="116"/>
        <v>Salida</v>
      </c>
    </row>
    <row r="3651" spans="1:11" x14ac:dyDescent="0.25">
      <c r="A3651" s="14">
        <v>3650</v>
      </c>
      <c r="B3651" s="14" t="e">
        <f>VLOOKUP('Ctrl+V'!#REF!,Data!$A$1:$B$200,2,0)</f>
        <v>#REF!</v>
      </c>
      <c r="C3651" s="19" t="e">
        <f>'Ctrl+V'!#REF!</f>
        <v>#REF!</v>
      </c>
      <c r="D3651" s="20" t="e">
        <f>'Ctrl+V'!#REF!</f>
        <v>#REF!</v>
      </c>
      <c r="E3651" s="14" t="e">
        <f>'Ctrl+V'!#REF!</f>
        <v>#REF!</v>
      </c>
      <c r="F3651" s="14" t="e">
        <f t="shared" si="117"/>
        <v>#REF!</v>
      </c>
      <c r="G3651" s="14" t="e">
        <f>VLOOKUP(F3651,'Time Chart'!$A$1:$D$25,4,0)</f>
        <v>#REF!</v>
      </c>
      <c r="H3651" s="21" t="e">
        <f>'Ctrl+V'!#REF!</f>
        <v>#REF!</v>
      </c>
      <c r="K3651" s="14" t="str">
        <f t="shared" ref="K3651:K3714" si="118">IF(J3651="Santa Lucia","Llegada","Salida")</f>
        <v>Salida</v>
      </c>
    </row>
    <row r="3652" spans="1:11" x14ac:dyDescent="0.25">
      <c r="A3652" s="14">
        <v>3651</v>
      </c>
      <c r="B3652" s="14" t="e">
        <f>VLOOKUP('Ctrl+V'!#REF!,Data!$A$1:$B$200,2,0)</f>
        <v>#REF!</v>
      </c>
      <c r="C3652" s="19" t="e">
        <f>'Ctrl+V'!#REF!</f>
        <v>#REF!</v>
      </c>
      <c r="D3652" s="20" t="e">
        <f>'Ctrl+V'!#REF!</f>
        <v>#REF!</v>
      </c>
      <c r="E3652" s="14" t="e">
        <f>'Ctrl+V'!#REF!</f>
        <v>#REF!</v>
      </c>
      <c r="F3652" s="14" t="e">
        <f t="shared" si="117"/>
        <v>#REF!</v>
      </c>
      <c r="G3652" s="14" t="e">
        <f>VLOOKUP(F3652,'Time Chart'!$A$1:$D$25,4,0)</f>
        <v>#REF!</v>
      </c>
      <c r="H3652" s="21" t="e">
        <f>'Ctrl+V'!#REF!</f>
        <v>#REF!</v>
      </c>
      <c r="K3652" s="14" t="str">
        <f t="shared" si="118"/>
        <v>Salida</v>
      </c>
    </row>
    <row r="3653" spans="1:11" x14ac:dyDescent="0.25">
      <c r="A3653" s="14">
        <v>3652</v>
      </c>
      <c r="B3653" s="14" t="e">
        <f>VLOOKUP('Ctrl+V'!#REF!,Data!$A$1:$B$200,2,0)</f>
        <v>#REF!</v>
      </c>
      <c r="C3653" s="19" t="e">
        <f>'Ctrl+V'!#REF!</f>
        <v>#REF!</v>
      </c>
      <c r="D3653" s="20" t="e">
        <f>'Ctrl+V'!#REF!</f>
        <v>#REF!</v>
      </c>
      <c r="E3653" s="14" t="e">
        <f>'Ctrl+V'!#REF!</f>
        <v>#REF!</v>
      </c>
      <c r="F3653" s="14" t="e">
        <f t="shared" si="117"/>
        <v>#REF!</v>
      </c>
      <c r="G3653" s="14" t="e">
        <f>VLOOKUP(F3653,'Time Chart'!$A$1:$D$25,4,0)</f>
        <v>#REF!</v>
      </c>
      <c r="H3653" s="21" t="e">
        <f>'Ctrl+V'!#REF!</f>
        <v>#REF!</v>
      </c>
      <c r="K3653" s="14" t="str">
        <f t="shared" si="118"/>
        <v>Salida</v>
      </c>
    </row>
    <row r="3654" spans="1:11" x14ac:dyDescent="0.25">
      <c r="A3654" s="14">
        <v>3653</v>
      </c>
      <c r="B3654" s="14" t="e">
        <f>VLOOKUP('Ctrl+V'!#REF!,Data!$A$1:$B$200,2,0)</f>
        <v>#REF!</v>
      </c>
      <c r="C3654" s="19" t="e">
        <f>'Ctrl+V'!#REF!</f>
        <v>#REF!</v>
      </c>
      <c r="D3654" s="20" t="e">
        <f>'Ctrl+V'!#REF!</f>
        <v>#REF!</v>
      </c>
      <c r="E3654" s="14" t="e">
        <f>'Ctrl+V'!#REF!</f>
        <v>#REF!</v>
      </c>
      <c r="F3654" s="14" t="e">
        <f t="shared" si="117"/>
        <v>#REF!</v>
      </c>
      <c r="G3654" s="14" t="e">
        <f>VLOOKUP(F3654,'Time Chart'!$A$1:$D$25,4,0)</f>
        <v>#REF!</v>
      </c>
      <c r="H3654" s="21" t="e">
        <f>'Ctrl+V'!#REF!</f>
        <v>#REF!</v>
      </c>
      <c r="K3654" s="14" t="str">
        <f t="shared" si="118"/>
        <v>Salida</v>
      </c>
    </row>
    <row r="3655" spans="1:11" x14ac:dyDescent="0.25">
      <c r="A3655" s="14">
        <v>3654</v>
      </c>
      <c r="B3655" s="14" t="e">
        <f>VLOOKUP('Ctrl+V'!#REF!,Data!$A$1:$B$200,2,0)</f>
        <v>#REF!</v>
      </c>
      <c r="C3655" s="19" t="e">
        <f>'Ctrl+V'!#REF!</f>
        <v>#REF!</v>
      </c>
      <c r="D3655" s="20" t="e">
        <f>'Ctrl+V'!#REF!</f>
        <v>#REF!</v>
      </c>
      <c r="E3655" s="14" t="e">
        <f>'Ctrl+V'!#REF!</f>
        <v>#REF!</v>
      </c>
      <c r="F3655" s="14" t="e">
        <f t="shared" si="117"/>
        <v>#REF!</v>
      </c>
      <c r="G3655" s="14" t="e">
        <f>VLOOKUP(F3655,'Time Chart'!$A$1:$D$25,4,0)</f>
        <v>#REF!</v>
      </c>
      <c r="H3655" s="21" t="e">
        <f>'Ctrl+V'!#REF!</f>
        <v>#REF!</v>
      </c>
      <c r="K3655" s="14" t="str">
        <f t="shared" si="118"/>
        <v>Salida</v>
      </c>
    </row>
    <row r="3656" spans="1:11" x14ac:dyDescent="0.25">
      <c r="A3656" s="14">
        <v>3655</v>
      </c>
      <c r="B3656" s="14" t="e">
        <f>VLOOKUP('Ctrl+V'!#REF!,Data!$A$1:$B$200,2,0)</f>
        <v>#REF!</v>
      </c>
      <c r="C3656" s="19" t="e">
        <f>'Ctrl+V'!#REF!</f>
        <v>#REF!</v>
      </c>
      <c r="D3656" s="20" t="e">
        <f>'Ctrl+V'!#REF!</f>
        <v>#REF!</v>
      </c>
      <c r="E3656" s="14" t="e">
        <f>'Ctrl+V'!#REF!</f>
        <v>#REF!</v>
      </c>
      <c r="F3656" s="14" t="e">
        <f t="shared" si="117"/>
        <v>#REF!</v>
      </c>
      <c r="G3656" s="14" t="e">
        <f>VLOOKUP(F3656,'Time Chart'!$A$1:$D$25,4,0)</f>
        <v>#REF!</v>
      </c>
      <c r="H3656" s="21" t="e">
        <f>'Ctrl+V'!#REF!</f>
        <v>#REF!</v>
      </c>
      <c r="K3656" s="14" t="str">
        <f t="shared" si="118"/>
        <v>Salida</v>
      </c>
    </row>
    <row r="3657" spans="1:11" x14ac:dyDescent="0.25">
      <c r="A3657" s="14">
        <v>3656</v>
      </c>
      <c r="B3657" s="14" t="e">
        <f>VLOOKUP('Ctrl+V'!#REF!,Data!$A$1:$B$200,2,0)</f>
        <v>#REF!</v>
      </c>
      <c r="C3657" s="19" t="e">
        <f>'Ctrl+V'!#REF!</f>
        <v>#REF!</v>
      </c>
      <c r="D3657" s="20" t="e">
        <f>'Ctrl+V'!#REF!</f>
        <v>#REF!</v>
      </c>
      <c r="E3657" s="14" t="e">
        <f>'Ctrl+V'!#REF!</f>
        <v>#REF!</v>
      </c>
      <c r="F3657" s="14" t="e">
        <f t="shared" si="117"/>
        <v>#REF!</v>
      </c>
      <c r="G3657" s="14" t="e">
        <f>VLOOKUP(F3657,'Time Chart'!$A$1:$D$25,4,0)</f>
        <v>#REF!</v>
      </c>
      <c r="H3657" s="21" t="e">
        <f>'Ctrl+V'!#REF!</f>
        <v>#REF!</v>
      </c>
      <c r="K3657" s="14" t="str">
        <f t="shared" si="118"/>
        <v>Salida</v>
      </c>
    </row>
    <row r="3658" spans="1:11" x14ac:dyDescent="0.25">
      <c r="A3658" s="14">
        <v>3657</v>
      </c>
      <c r="B3658" s="14" t="e">
        <f>VLOOKUP('Ctrl+V'!#REF!,Data!$A$1:$B$200,2,0)</f>
        <v>#REF!</v>
      </c>
      <c r="C3658" s="19" t="e">
        <f>'Ctrl+V'!#REF!</f>
        <v>#REF!</v>
      </c>
      <c r="D3658" s="20" t="e">
        <f>'Ctrl+V'!#REF!</f>
        <v>#REF!</v>
      </c>
      <c r="E3658" s="14" t="e">
        <f>'Ctrl+V'!#REF!</f>
        <v>#REF!</v>
      </c>
      <c r="F3658" s="14" t="e">
        <f t="shared" si="117"/>
        <v>#REF!</v>
      </c>
      <c r="G3658" s="14" t="e">
        <f>VLOOKUP(F3658,'Time Chart'!$A$1:$D$25,4,0)</f>
        <v>#REF!</v>
      </c>
      <c r="H3658" s="21" t="e">
        <f>'Ctrl+V'!#REF!</f>
        <v>#REF!</v>
      </c>
      <c r="K3658" s="14" t="str">
        <f t="shared" si="118"/>
        <v>Salida</v>
      </c>
    </row>
    <row r="3659" spans="1:11" x14ac:dyDescent="0.25">
      <c r="A3659" s="14">
        <v>3658</v>
      </c>
      <c r="B3659" s="14" t="e">
        <f>VLOOKUP('Ctrl+V'!#REF!,Data!$A$1:$B$200,2,0)</f>
        <v>#REF!</v>
      </c>
      <c r="C3659" s="19" t="e">
        <f>'Ctrl+V'!#REF!</f>
        <v>#REF!</v>
      </c>
      <c r="D3659" s="20" t="e">
        <f>'Ctrl+V'!#REF!</f>
        <v>#REF!</v>
      </c>
      <c r="E3659" s="14" t="e">
        <f>'Ctrl+V'!#REF!</f>
        <v>#REF!</v>
      </c>
      <c r="F3659" s="14" t="e">
        <f t="shared" si="117"/>
        <v>#REF!</v>
      </c>
      <c r="G3659" s="14" t="e">
        <f>VLOOKUP(F3659,'Time Chart'!$A$1:$D$25,4,0)</f>
        <v>#REF!</v>
      </c>
      <c r="H3659" s="21" t="e">
        <f>'Ctrl+V'!#REF!</f>
        <v>#REF!</v>
      </c>
      <c r="K3659" s="14" t="str">
        <f t="shared" si="118"/>
        <v>Salida</v>
      </c>
    </row>
    <row r="3660" spans="1:11" x14ac:dyDescent="0.25">
      <c r="A3660" s="14">
        <v>3659</v>
      </c>
      <c r="B3660" s="14" t="e">
        <f>VLOOKUP('Ctrl+V'!#REF!,Data!$A$1:$B$200,2,0)</f>
        <v>#REF!</v>
      </c>
      <c r="C3660" s="19" t="e">
        <f>'Ctrl+V'!#REF!</f>
        <v>#REF!</v>
      </c>
      <c r="D3660" s="20" t="e">
        <f>'Ctrl+V'!#REF!</f>
        <v>#REF!</v>
      </c>
      <c r="E3660" s="14" t="e">
        <f>'Ctrl+V'!#REF!</f>
        <v>#REF!</v>
      </c>
      <c r="F3660" s="14" t="e">
        <f t="shared" si="117"/>
        <v>#REF!</v>
      </c>
      <c r="G3660" s="14" t="e">
        <f>VLOOKUP(F3660,'Time Chart'!$A$1:$D$25,4,0)</f>
        <v>#REF!</v>
      </c>
      <c r="H3660" s="21" t="e">
        <f>'Ctrl+V'!#REF!</f>
        <v>#REF!</v>
      </c>
      <c r="K3660" s="14" t="str">
        <f t="shared" si="118"/>
        <v>Salida</v>
      </c>
    </row>
    <row r="3661" spans="1:11" x14ac:dyDescent="0.25">
      <c r="A3661" s="14">
        <v>3660</v>
      </c>
      <c r="B3661" s="14" t="e">
        <f>VLOOKUP('Ctrl+V'!#REF!,Data!$A$1:$B$200,2,0)</f>
        <v>#REF!</v>
      </c>
      <c r="C3661" s="19" t="e">
        <f>'Ctrl+V'!#REF!</f>
        <v>#REF!</v>
      </c>
      <c r="D3661" s="20" t="e">
        <f>'Ctrl+V'!#REF!</f>
        <v>#REF!</v>
      </c>
      <c r="E3661" s="14" t="e">
        <f>'Ctrl+V'!#REF!</f>
        <v>#REF!</v>
      </c>
      <c r="F3661" s="14" t="e">
        <f t="shared" si="117"/>
        <v>#REF!</v>
      </c>
      <c r="G3661" s="14" t="e">
        <f>VLOOKUP(F3661,'Time Chart'!$A$1:$D$25,4,0)</f>
        <v>#REF!</v>
      </c>
      <c r="H3661" s="21" t="e">
        <f>'Ctrl+V'!#REF!</f>
        <v>#REF!</v>
      </c>
      <c r="K3661" s="14" t="str">
        <f t="shared" si="118"/>
        <v>Salida</v>
      </c>
    </row>
    <row r="3662" spans="1:11" x14ac:dyDescent="0.25">
      <c r="A3662" s="14">
        <v>3661</v>
      </c>
      <c r="B3662" s="14" t="e">
        <f>VLOOKUP('Ctrl+V'!#REF!,Data!$A$1:$B$200,2,0)</f>
        <v>#REF!</v>
      </c>
      <c r="C3662" s="19" t="e">
        <f>'Ctrl+V'!#REF!</f>
        <v>#REF!</v>
      </c>
      <c r="D3662" s="20" t="e">
        <f>'Ctrl+V'!#REF!</f>
        <v>#REF!</v>
      </c>
      <c r="E3662" s="14" t="e">
        <f>'Ctrl+V'!#REF!</f>
        <v>#REF!</v>
      </c>
      <c r="F3662" s="14" t="e">
        <f t="shared" si="117"/>
        <v>#REF!</v>
      </c>
      <c r="G3662" s="14" t="e">
        <f>VLOOKUP(F3662,'Time Chart'!$A$1:$D$25,4,0)</f>
        <v>#REF!</v>
      </c>
      <c r="H3662" s="21" t="e">
        <f>'Ctrl+V'!#REF!</f>
        <v>#REF!</v>
      </c>
      <c r="K3662" s="14" t="str">
        <f t="shared" si="118"/>
        <v>Salida</v>
      </c>
    </row>
    <row r="3663" spans="1:11" x14ac:dyDescent="0.25">
      <c r="A3663" s="14">
        <v>3662</v>
      </c>
      <c r="B3663" s="14" t="e">
        <f>VLOOKUP('Ctrl+V'!#REF!,Data!$A$1:$B$200,2,0)</f>
        <v>#REF!</v>
      </c>
      <c r="C3663" s="19" t="e">
        <f>'Ctrl+V'!#REF!</f>
        <v>#REF!</v>
      </c>
      <c r="D3663" s="20" t="e">
        <f>'Ctrl+V'!#REF!</f>
        <v>#REF!</v>
      </c>
      <c r="E3663" s="14" t="e">
        <f>'Ctrl+V'!#REF!</f>
        <v>#REF!</v>
      </c>
      <c r="F3663" s="14" t="e">
        <f t="shared" si="117"/>
        <v>#REF!</v>
      </c>
      <c r="G3663" s="14" t="e">
        <f>VLOOKUP(F3663,'Time Chart'!$A$1:$D$25,4,0)</f>
        <v>#REF!</v>
      </c>
      <c r="H3663" s="21" t="e">
        <f>'Ctrl+V'!#REF!</f>
        <v>#REF!</v>
      </c>
      <c r="K3663" s="14" t="str">
        <f t="shared" si="118"/>
        <v>Salida</v>
      </c>
    </row>
    <row r="3664" spans="1:11" x14ac:dyDescent="0.25">
      <c r="A3664" s="14">
        <v>3663</v>
      </c>
      <c r="B3664" s="14" t="e">
        <f>VLOOKUP('Ctrl+V'!#REF!,Data!$A$1:$B$200,2,0)</f>
        <v>#REF!</v>
      </c>
      <c r="C3664" s="19" t="e">
        <f>'Ctrl+V'!#REF!</f>
        <v>#REF!</v>
      </c>
      <c r="D3664" s="20" t="e">
        <f>'Ctrl+V'!#REF!</f>
        <v>#REF!</v>
      </c>
      <c r="E3664" s="14" t="e">
        <f>'Ctrl+V'!#REF!</f>
        <v>#REF!</v>
      </c>
      <c r="F3664" s="14" t="e">
        <f t="shared" si="117"/>
        <v>#REF!</v>
      </c>
      <c r="G3664" s="14" t="e">
        <f>VLOOKUP(F3664,'Time Chart'!$A$1:$D$25,4,0)</f>
        <v>#REF!</v>
      </c>
      <c r="H3664" s="21" t="e">
        <f>'Ctrl+V'!#REF!</f>
        <v>#REF!</v>
      </c>
      <c r="K3664" s="14" t="str">
        <f t="shared" si="118"/>
        <v>Salida</v>
      </c>
    </row>
    <row r="3665" spans="1:11" x14ac:dyDescent="0.25">
      <c r="A3665" s="14">
        <v>3664</v>
      </c>
      <c r="B3665" s="14" t="e">
        <f>VLOOKUP('Ctrl+V'!#REF!,Data!$A$1:$B$200,2,0)</f>
        <v>#REF!</v>
      </c>
      <c r="C3665" s="19" t="e">
        <f>'Ctrl+V'!#REF!</f>
        <v>#REF!</v>
      </c>
      <c r="D3665" s="20" t="e">
        <f>'Ctrl+V'!#REF!</f>
        <v>#REF!</v>
      </c>
      <c r="E3665" s="14" t="e">
        <f>'Ctrl+V'!#REF!</f>
        <v>#REF!</v>
      </c>
      <c r="F3665" s="14" t="e">
        <f t="shared" si="117"/>
        <v>#REF!</v>
      </c>
      <c r="G3665" s="14" t="e">
        <f>VLOOKUP(F3665,'Time Chart'!$A$1:$D$25,4,0)</f>
        <v>#REF!</v>
      </c>
      <c r="H3665" s="21" t="e">
        <f>'Ctrl+V'!#REF!</f>
        <v>#REF!</v>
      </c>
      <c r="K3665" s="14" t="str">
        <f t="shared" si="118"/>
        <v>Salida</v>
      </c>
    </row>
    <row r="3666" spans="1:11" x14ac:dyDescent="0.25">
      <c r="A3666" s="14">
        <v>3665</v>
      </c>
      <c r="B3666" s="14" t="e">
        <f>VLOOKUP('Ctrl+V'!#REF!,Data!$A$1:$B$200,2,0)</f>
        <v>#REF!</v>
      </c>
      <c r="C3666" s="19" t="e">
        <f>'Ctrl+V'!#REF!</f>
        <v>#REF!</v>
      </c>
      <c r="D3666" s="20" t="e">
        <f>'Ctrl+V'!#REF!</f>
        <v>#REF!</v>
      </c>
      <c r="E3666" s="14" t="e">
        <f>'Ctrl+V'!#REF!</f>
        <v>#REF!</v>
      </c>
      <c r="F3666" s="14" t="e">
        <f t="shared" si="117"/>
        <v>#REF!</v>
      </c>
      <c r="G3666" s="14" t="e">
        <f>VLOOKUP(F3666,'Time Chart'!$A$1:$D$25,4,0)</f>
        <v>#REF!</v>
      </c>
      <c r="H3666" s="21" t="e">
        <f>'Ctrl+V'!#REF!</f>
        <v>#REF!</v>
      </c>
      <c r="K3666" s="14" t="str">
        <f t="shared" si="118"/>
        <v>Salida</v>
      </c>
    </row>
    <row r="3667" spans="1:11" x14ac:dyDescent="0.25">
      <c r="A3667" s="14">
        <v>3666</v>
      </c>
      <c r="B3667" s="14" t="e">
        <f>VLOOKUP('Ctrl+V'!#REF!,Data!$A$1:$B$200,2,0)</f>
        <v>#REF!</v>
      </c>
      <c r="C3667" s="19" t="e">
        <f>'Ctrl+V'!#REF!</f>
        <v>#REF!</v>
      </c>
      <c r="D3667" s="20" t="e">
        <f>'Ctrl+V'!#REF!</f>
        <v>#REF!</v>
      </c>
      <c r="E3667" s="14" t="e">
        <f>'Ctrl+V'!#REF!</f>
        <v>#REF!</v>
      </c>
      <c r="F3667" s="14" t="e">
        <f t="shared" si="117"/>
        <v>#REF!</v>
      </c>
      <c r="G3667" s="14" t="e">
        <f>VLOOKUP(F3667,'Time Chart'!$A$1:$D$25,4,0)</f>
        <v>#REF!</v>
      </c>
      <c r="H3667" s="21" t="e">
        <f>'Ctrl+V'!#REF!</f>
        <v>#REF!</v>
      </c>
      <c r="K3667" s="14" t="str">
        <f t="shared" si="118"/>
        <v>Salida</v>
      </c>
    </row>
    <row r="3668" spans="1:11" x14ac:dyDescent="0.25">
      <c r="A3668" s="14">
        <v>3667</v>
      </c>
      <c r="B3668" s="14" t="e">
        <f>VLOOKUP('Ctrl+V'!#REF!,Data!$A$1:$B$200,2,0)</f>
        <v>#REF!</v>
      </c>
      <c r="C3668" s="19" t="e">
        <f>'Ctrl+V'!#REF!</f>
        <v>#REF!</v>
      </c>
      <c r="D3668" s="20" t="e">
        <f>'Ctrl+V'!#REF!</f>
        <v>#REF!</v>
      </c>
      <c r="E3668" s="14" t="e">
        <f>'Ctrl+V'!#REF!</f>
        <v>#REF!</v>
      </c>
      <c r="F3668" s="14" t="e">
        <f t="shared" si="117"/>
        <v>#REF!</v>
      </c>
      <c r="G3668" s="14" t="e">
        <f>VLOOKUP(F3668,'Time Chart'!$A$1:$D$25,4,0)</f>
        <v>#REF!</v>
      </c>
      <c r="H3668" s="21" t="e">
        <f>'Ctrl+V'!#REF!</f>
        <v>#REF!</v>
      </c>
      <c r="K3668" s="14" t="str">
        <f t="shared" si="118"/>
        <v>Salida</v>
      </c>
    </row>
    <row r="3669" spans="1:11" x14ac:dyDescent="0.25">
      <c r="A3669" s="14">
        <v>3668</v>
      </c>
      <c r="B3669" s="14" t="e">
        <f>VLOOKUP('Ctrl+V'!#REF!,Data!$A$1:$B$200,2,0)</f>
        <v>#REF!</v>
      </c>
      <c r="C3669" s="19" t="e">
        <f>'Ctrl+V'!#REF!</f>
        <v>#REF!</v>
      </c>
      <c r="D3669" s="20" t="e">
        <f>'Ctrl+V'!#REF!</f>
        <v>#REF!</v>
      </c>
      <c r="E3669" s="14" t="e">
        <f>'Ctrl+V'!#REF!</f>
        <v>#REF!</v>
      </c>
      <c r="F3669" s="14" t="e">
        <f t="shared" si="117"/>
        <v>#REF!</v>
      </c>
      <c r="G3669" s="14" t="e">
        <f>VLOOKUP(F3669,'Time Chart'!$A$1:$D$25,4,0)</f>
        <v>#REF!</v>
      </c>
      <c r="H3669" s="21" t="e">
        <f>'Ctrl+V'!#REF!</f>
        <v>#REF!</v>
      </c>
      <c r="K3669" s="14" t="str">
        <f t="shared" si="118"/>
        <v>Salida</v>
      </c>
    </row>
    <row r="3670" spans="1:11" x14ac:dyDescent="0.25">
      <c r="A3670" s="14">
        <v>3669</v>
      </c>
      <c r="B3670" s="14" t="e">
        <f>VLOOKUP('Ctrl+V'!#REF!,Data!$A$1:$B$200,2,0)</f>
        <v>#REF!</v>
      </c>
      <c r="C3670" s="19" t="e">
        <f>'Ctrl+V'!#REF!</f>
        <v>#REF!</v>
      </c>
      <c r="D3670" s="20" t="e">
        <f>'Ctrl+V'!#REF!</f>
        <v>#REF!</v>
      </c>
      <c r="E3670" s="14" t="e">
        <f>'Ctrl+V'!#REF!</f>
        <v>#REF!</v>
      </c>
      <c r="F3670" s="14" t="e">
        <f t="shared" si="117"/>
        <v>#REF!</v>
      </c>
      <c r="G3670" s="14" t="e">
        <f>VLOOKUP(F3670,'Time Chart'!$A$1:$D$25,4,0)</f>
        <v>#REF!</v>
      </c>
      <c r="H3670" s="21" t="e">
        <f>'Ctrl+V'!#REF!</f>
        <v>#REF!</v>
      </c>
      <c r="K3670" s="14" t="str">
        <f t="shared" si="118"/>
        <v>Salida</v>
      </c>
    </row>
    <row r="3671" spans="1:11" x14ac:dyDescent="0.25">
      <c r="A3671" s="14">
        <v>3670</v>
      </c>
      <c r="B3671" s="14" t="e">
        <f>VLOOKUP('Ctrl+V'!#REF!,Data!$A$1:$B$200,2,0)</f>
        <v>#REF!</v>
      </c>
      <c r="C3671" s="19" t="e">
        <f>'Ctrl+V'!#REF!</f>
        <v>#REF!</v>
      </c>
      <c r="D3671" s="20" t="e">
        <f>'Ctrl+V'!#REF!</f>
        <v>#REF!</v>
      </c>
      <c r="E3671" s="14" t="e">
        <f>'Ctrl+V'!#REF!</f>
        <v>#REF!</v>
      </c>
      <c r="F3671" s="14" t="e">
        <f t="shared" si="117"/>
        <v>#REF!</v>
      </c>
      <c r="G3671" s="14" t="e">
        <f>VLOOKUP(F3671,'Time Chart'!$A$1:$D$25,4,0)</f>
        <v>#REF!</v>
      </c>
      <c r="H3671" s="21" t="e">
        <f>'Ctrl+V'!#REF!</f>
        <v>#REF!</v>
      </c>
      <c r="K3671" s="14" t="str">
        <f t="shared" si="118"/>
        <v>Salida</v>
      </c>
    </row>
    <row r="3672" spans="1:11" x14ac:dyDescent="0.25">
      <c r="A3672" s="14">
        <v>3671</v>
      </c>
      <c r="B3672" s="14" t="e">
        <f>VLOOKUP('Ctrl+V'!#REF!,Data!$A$1:$B$200,2,0)</f>
        <v>#REF!</v>
      </c>
      <c r="C3672" s="19" t="e">
        <f>'Ctrl+V'!#REF!</f>
        <v>#REF!</v>
      </c>
      <c r="D3672" s="20" t="e">
        <f>'Ctrl+V'!#REF!</f>
        <v>#REF!</v>
      </c>
      <c r="E3672" s="14" t="e">
        <f>'Ctrl+V'!#REF!</f>
        <v>#REF!</v>
      </c>
      <c r="F3672" s="14" t="e">
        <f t="shared" si="117"/>
        <v>#REF!</v>
      </c>
      <c r="G3672" s="14" t="e">
        <f>VLOOKUP(F3672,'Time Chart'!$A$1:$D$25,4,0)</f>
        <v>#REF!</v>
      </c>
      <c r="H3672" s="21" t="e">
        <f>'Ctrl+V'!#REF!</f>
        <v>#REF!</v>
      </c>
      <c r="K3672" s="14" t="str">
        <f t="shared" si="118"/>
        <v>Salida</v>
      </c>
    </row>
    <row r="3673" spans="1:11" x14ac:dyDescent="0.25">
      <c r="A3673" s="14">
        <v>3672</v>
      </c>
      <c r="B3673" s="14" t="e">
        <f>VLOOKUP('Ctrl+V'!#REF!,Data!$A$1:$B$200,2,0)</f>
        <v>#REF!</v>
      </c>
      <c r="C3673" s="19" t="e">
        <f>'Ctrl+V'!#REF!</f>
        <v>#REF!</v>
      </c>
      <c r="D3673" s="20" t="e">
        <f>'Ctrl+V'!#REF!</f>
        <v>#REF!</v>
      </c>
      <c r="E3673" s="14" t="e">
        <f>'Ctrl+V'!#REF!</f>
        <v>#REF!</v>
      </c>
      <c r="F3673" s="14" t="e">
        <f t="shared" si="117"/>
        <v>#REF!</v>
      </c>
      <c r="G3673" s="14" t="e">
        <f>VLOOKUP(F3673,'Time Chart'!$A$1:$D$25,4,0)</f>
        <v>#REF!</v>
      </c>
      <c r="H3673" s="21" t="e">
        <f>'Ctrl+V'!#REF!</f>
        <v>#REF!</v>
      </c>
      <c r="K3673" s="14" t="str">
        <f t="shared" si="118"/>
        <v>Salida</v>
      </c>
    </row>
    <row r="3674" spans="1:11" x14ac:dyDescent="0.25">
      <c r="A3674" s="14">
        <v>3673</v>
      </c>
      <c r="B3674" s="14" t="e">
        <f>VLOOKUP('Ctrl+V'!#REF!,Data!$A$1:$B$200,2,0)</f>
        <v>#REF!</v>
      </c>
      <c r="C3674" s="19" t="e">
        <f>'Ctrl+V'!#REF!</f>
        <v>#REF!</v>
      </c>
      <c r="D3674" s="20" t="e">
        <f>'Ctrl+V'!#REF!</f>
        <v>#REF!</v>
      </c>
      <c r="E3674" s="14" t="e">
        <f>'Ctrl+V'!#REF!</f>
        <v>#REF!</v>
      </c>
      <c r="F3674" s="14" t="e">
        <f t="shared" si="117"/>
        <v>#REF!</v>
      </c>
      <c r="G3674" s="14" t="e">
        <f>VLOOKUP(F3674,'Time Chart'!$A$1:$D$25,4,0)</f>
        <v>#REF!</v>
      </c>
      <c r="H3674" s="21" t="e">
        <f>'Ctrl+V'!#REF!</f>
        <v>#REF!</v>
      </c>
      <c r="K3674" s="14" t="str">
        <f t="shared" si="118"/>
        <v>Salida</v>
      </c>
    </row>
    <row r="3675" spans="1:11" x14ac:dyDescent="0.25">
      <c r="A3675" s="14">
        <v>3674</v>
      </c>
      <c r="B3675" s="14" t="e">
        <f>VLOOKUP('Ctrl+V'!#REF!,Data!$A$1:$B$200,2,0)</f>
        <v>#REF!</v>
      </c>
      <c r="C3675" s="19" t="e">
        <f>'Ctrl+V'!#REF!</f>
        <v>#REF!</v>
      </c>
      <c r="D3675" s="20" t="e">
        <f>'Ctrl+V'!#REF!</f>
        <v>#REF!</v>
      </c>
      <c r="E3675" s="14" t="e">
        <f>'Ctrl+V'!#REF!</f>
        <v>#REF!</v>
      </c>
      <c r="F3675" s="14" t="e">
        <f t="shared" si="117"/>
        <v>#REF!</v>
      </c>
      <c r="G3675" s="14" t="e">
        <f>VLOOKUP(F3675,'Time Chart'!$A$1:$D$25,4,0)</f>
        <v>#REF!</v>
      </c>
      <c r="H3675" s="21" t="e">
        <f>'Ctrl+V'!#REF!</f>
        <v>#REF!</v>
      </c>
      <c r="K3675" s="14" t="str">
        <f t="shared" si="118"/>
        <v>Salida</v>
      </c>
    </row>
    <row r="3676" spans="1:11" x14ac:dyDescent="0.25">
      <c r="A3676" s="14">
        <v>3675</v>
      </c>
      <c r="B3676" s="14" t="e">
        <f>VLOOKUP('Ctrl+V'!#REF!,Data!$A$1:$B$200,2,0)</f>
        <v>#REF!</v>
      </c>
      <c r="C3676" s="19" t="e">
        <f>'Ctrl+V'!#REF!</f>
        <v>#REF!</v>
      </c>
      <c r="D3676" s="20" t="e">
        <f>'Ctrl+V'!#REF!</f>
        <v>#REF!</v>
      </c>
      <c r="E3676" s="14" t="e">
        <f>'Ctrl+V'!#REF!</f>
        <v>#REF!</v>
      </c>
      <c r="F3676" s="14" t="e">
        <f t="shared" si="117"/>
        <v>#REF!</v>
      </c>
      <c r="G3676" s="14" t="e">
        <f>VLOOKUP(F3676,'Time Chart'!$A$1:$D$25,4,0)</f>
        <v>#REF!</v>
      </c>
      <c r="H3676" s="21" t="e">
        <f>'Ctrl+V'!#REF!</f>
        <v>#REF!</v>
      </c>
      <c r="K3676" s="14" t="str">
        <f t="shared" si="118"/>
        <v>Salida</v>
      </c>
    </row>
    <row r="3677" spans="1:11" x14ac:dyDescent="0.25">
      <c r="A3677" s="14">
        <v>3676</v>
      </c>
      <c r="B3677" s="14" t="e">
        <f>VLOOKUP('Ctrl+V'!#REF!,Data!$A$1:$B$200,2,0)</f>
        <v>#REF!</v>
      </c>
      <c r="C3677" s="19" t="e">
        <f>'Ctrl+V'!#REF!</f>
        <v>#REF!</v>
      </c>
      <c r="D3677" s="20" t="e">
        <f>'Ctrl+V'!#REF!</f>
        <v>#REF!</v>
      </c>
      <c r="E3677" s="14" t="e">
        <f>'Ctrl+V'!#REF!</f>
        <v>#REF!</v>
      </c>
      <c r="F3677" s="14" t="e">
        <f t="shared" si="117"/>
        <v>#REF!</v>
      </c>
      <c r="G3677" s="14" t="e">
        <f>VLOOKUP(F3677,'Time Chart'!$A$1:$D$25,4,0)</f>
        <v>#REF!</v>
      </c>
      <c r="H3677" s="21" t="e">
        <f>'Ctrl+V'!#REF!</f>
        <v>#REF!</v>
      </c>
      <c r="K3677" s="14" t="str">
        <f t="shared" si="118"/>
        <v>Salida</v>
      </c>
    </row>
    <row r="3678" spans="1:11" x14ac:dyDescent="0.25">
      <c r="A3678" s="14">
        <v>3677</v>
      </c>
      <c r="B3678" s="14" t="e">
        <f>VLOOKUP('Ctrl+V'!#REF!,Data!$A$1:$B$200,2,0)</f>
        <v>#REF!</v>
      </c>
      <c r="C3678" s="19" t="e">
        <f>'Ctrl+V'!#REF!</f>
        <v>#REF!</v>
      </c>
      <c r="D3678" s="20" t="e">
        <f>'Ctrl+V'!#REF!</f>
        <v>#REF!</v>
      </c>
      <c r="E3678" s="14" t="e">
        <f>'Ctrl+V'!#REF!</f>
        <v>#REF!</v>
      </c>
      <c r="F3678" s="14" t="e">
        <f t="shared" si="117"/>
        <v>#REF!</v>
      </c>
      <c r="G3678" s="14" t="e">
        <f>VLOOKUP(F3678,'Time Chart'!$A$1:$D$25,4,0)</f>
        <v>#REF!</v>
      </c>
      <c r="H3678" s="21" t="e">
        <f>'Ctrl+V'!#REF!</f>
        <v>#REF!</v>
      </c>
      <c r="K3678" s="14" t="str">
        <f t="shared" si="118"/>
        <v>Salida</v>
      </c>
    </row>
    <row r="3679" spans="1:11" x14ac:dyDescent="0.25">
      <c r="A3679" s="14">
        <v>3678</v>
      </c>
      <c r="B3679" s="14" t="e">
        <f>VLOOKUP('Ctrl+V'!#REF!,Data!$A$1:$B$200,2,0)</f>
        <v>#REF!</v>
      </c>
      <c r="C3679" s="19" t="e">
        <f>'Ctrl+V'!#REF!</f>
        <v>#REF!</v>
      </c>
      <c r="D3679" s="20" t="e">
        <f>'Ctrl+V'!#REF!</f>
        <v>#REF!</v>
      </c>
      <c r="E3679" s="14" t="e">
        <f>'Ctrl+V'!#REF!</f>
        <v>#REF!</v>
      </c>
      <c r="F3679" s="14" t="e">
        <f t="shared" si="117"/>
        <v>#REF!</v>
      </c>
      <c r="G3679" s="14" t="e">
        <f>VLOOKUP(F3679,'Time Chart'!$A$1:$D$25,4,0)</f>
        <v>#REF!</v>
      </c>
      <c r="H3679" s="21" t="e">
        <f>'Ctrl+V'!#REF!</f>
        <v>#REF!</v>
      </c>
      <c r="K3679" s="14" t="str">
        <f t="shared" si="118"/>
        <v>Salida</v>
      </c>
    </row>
    <row r="3680" spans="1:11" x14ac:dyDescent="0.25">
      <c r="A3680" s="14">
        <v>3679</v>
      </c>
      <c r="B3680" s="14" t="e">
        <f>VLOOKUP('Ctrl+V'!#REF!,Data!$A$1:$B$200,2,0)</f>
        <v>#REF!</v>
      </c>
      <c r="C3680" s="19" t="e">
        <f>'Ctrl+V'!#REF!</f>
        <v>#REF!</v>
      </c>
      <c r="D3680" s="20" t="e">
        <f>'Ctrl+V'!#REF!</f>
        <v>#REF!</v>
      </c>
      <c r="E3680" s="14" t="e">
        <f>'Ctrl+V'!#REF!</f>
        <v>#REF!</v>
      </c>
      <c r="F3680" s="14" t="e">
        <f t="shared" si="117"/>
        <v>#REF!</v>
      </c>
      <c r="G3680" s="14" t="e">
        <f>VLOOKUP(F3680,'Time Chart'!$A$1:$D$25,4,0)</f>
        <v>#REF!</v>
      </c>
      <c r="H3680" s="21" t="e">
        <f>'Ctrl+V'!#REF!</f>
        <v>#REF!</v>
      </c>
      <c r="K3680" s="14" t="str">
        <f t="shared" si="118"/>
        <v>Salida</v>
      </c>
    </row>
    <row r="3681" spans="1:11" x14ac:dyDescent="0.25">
      <c r="A3681" s="14">
        <v>3680</v>
      </c>
      <c r="B3681" s="14" t="e">
        <f>VLOOKUP('Ctrl+V'!#REF!,Data!$A$1:$B$200,2,0)</f>
        <v>#REF!</v>
      </c>
      <c r="C3681" s="19" t="e">
        <f>'Ctrl+V'!#REF!</f>
        <v>#REF!</v>
      </c>
      <c r="D3681" s="20" t="e">
        <f>'Ctrl+V'!#REF!</f>
        <v>#REF!</v>
      </c>
      <c r="E3681" s="14" t="e">
        <f>'Ctrl+V'!#REF!</f>
        <v>#REF!</v>
      </c>
      <c r="F3681" s="14" t="e">
        <f t="shared" si="117"/>
        <v>#REF!</v>
      </c>
      <c r="G3681" s="14" t="e">
        <f>VLOOKUP(F3681,'Time Chart'!$A$1:$D$25,4,0)</f>
        <v>#REF!</v>
      </c>
      <c r="H3681" s="21" t="e">
        <f>'Ctrl+V'!#REF!</f>
        <v>#REF!</v>
      </c>
      <c r="K3681" s="14" t="str">
        <f t="shared" si="118"/>
        <v>Salida</v>
      </c>
    </row>
    <row r="3682" spans="1:11" x14ac:dyDescent="0.25">
      <c r="A3682" s="14">
        <v>3681</v>
      </c>
      <c r="B3682" s="14" t="e">
        <f>VLOOKUP('Ctrl+V'!#REF!,Data!$A$1:$B$200,2,0)</f>
        <v>#REF!</v>
      </c>
      <c r="C3682" s="19" t="e">
        <f>'Ctrl+V'!#REF!</f>
        <v>#REF!</v>
      </c>
      <c r="D3682" s="20" t="e">
        <f>'Ctrl+V'!#REF!</f>
        <v>#REF!</v>
      </c>
      <c r="E3682" s="14" t="e">
        <f>'Ctrl+V'!#REF!</f>
        <v>#REF!</v>
      </c>
      <c r="F3682" s="14" t="e">
        <f t="shared" si="117"/>
        <v>#REF!</v>
      </c>
      <c r="G3682" s="14" t="e">
        <f>VLOOKUP(F3682,'Time Chart'!$A$1:$D$25,4,0)</f>
        <v>#REF!</v>
      </c>
      <c r="H3682" s="21" t="e">
        <f>'Ctrl+V'!#REF!</f>
        <v>#REF!</v>
      </c>
      <c r="K3682" s="14" t="str">
        <f t="shared" si="118"/>
        <v>Salida</v>
      </c>
    </row>
    <row r="3683" spans="1:11" x14ac:dyDescent="0.25">
      <c r="A3683" s="14">
        <v>3682</v>
      </c>
      <c r="B3683" s="14" t="e">
        <f>VLOOKUP('Ctrl+V'!#REF!,Data!$A$1:$B$200,2,0)</f>
        <v>#REF!</v>
      </c>
      <c r="C3683" s="19" t="e">
        <f>'Ctrl+V'!#REF!</f>
        <v>#REF!</v>
      </c>
      <c r="D3683" s="20" t="e">
        <f>'Ctrl+V'!#REF!</f>
        <v>#REF!</v>
      </c>
      <c r="E3683" s="14" t="e">
        <f>'Ctrl+V'!#REF!</f>
        <v>#REF!</v>
      </c>
      <c r="F3683" s="14" t="e">
        <f t="shared" si="117"/>
        <v>#REF!</v>
      </c>
      <c r="G3683" s="14" t="e">
        <f>VLOOKUP(F3683,'Time Chart'!$A$1:$D$25,4,0)</f>
        <v>#REF!</v>
      </c>
      <c r="H3683" s="21" t="e">
        <f>'Ctrl+V'!#REF!</f>
        <v>#REF!</v>
      </c>
      <c r="K3683" s="14" t="str">
        <f t="shared" si="118"/>
        <v>Salida</v>
      </c>
    </row>
    <row r="3684" spans="1:11" x14ac:dyDescent="0.25">
      <c r="A3684" s="14">
        <v>3683</v>
      </c>
      <c r="B3684" s="14" t="e">
        <f>VLOOKUP('Ctrl+V'!#REF!,Data!$A$1:$B$200,2,0)</f>
        <v>#REF!</v>
      </c>
      <c r="C3684" s="19" t="e">
        <f>'Ctrl+V'!#REF!</f>
        <v>#REF!</v>
      </c>
      <c r="D3684" s="20" t="e">
        <f>'Ctrl+V'!#REF!</f>
        <v>#REF!</v>
      </c>
      <c r="E3684" s="14" t="e">
        <f>'Ctrl+V'!#REF!</f>
        <v>#REF!</v>
      </c>
      <c r="F3684" s="14" t="e">
        <f t="shared" si="117"/>
        <v>#REF!</v>
      </c>
      <c r="G3684" s="14" t="e">
        <f>VLOOKUP(F3684,'Time Chart'!$A$1:$D$25,4,0)</f>
        <v>#REF!</v>
      </c>
      <c r="H3684" s="21" t="e">
        <f>'Ctrl+V'!#REF!</f>
        <v>#REF!</v>
      </c>
      <c r="K3684" s="14" t="str">
        <f t="shared" si="118"/>
        <v>Salida</v>
      </c>
    </row>
    <row r="3685" spans="1:11" x14ac:dyDescent="0.25">
      <c r="A3685" s="14">
        <v>3684</v>
      </c>
      <c r="B3685" s="14" t="e">
        <f>VLOOKUP('Ctrl+V'!#REF!,Data!$A$1:$B$200,2,0)</f>
        <v>#REF!</v>
      </c>
      <c r="C3685" s="19" t="e">
        <f>'Ctrl+V'!#REF!</f>
        <v>#REF!</v>
      </c>
      <c r="D3685" s="20" t="e">
        <f>'Ctrl+V'!#REF!</f>
        <v>#REF!</v>
      </c>
      <c r="E3685" s="14" t="e">
        <f>'Ctrl+V'!#REF!</f>
        <v>#REF!</v>
      </c>
      <c r="F3685" s="14" t="e">
        <f t="shared" si="117"/>
        <v>#REF!</v>
      </c>
      <c r="G3685" s="14" t="e">
        <f>VLOOKUP(F3685,'Time Chart'!$A$1:$D$25,4,0)</f>
        <v>#REF!</v>
      </c>
      <c r="H3685" s="21" t="e">
        <f>'Ctrl+V'!#REF!</f>
        <v>#REF!</v>
      </c>
      <c r="K3685" s="14" t="str">
        <f t="shared" si="118"/>
        <v>Salida</v>
      </c>
    </row>
    <row r="3686" spans="1:11" x14ac:dyDescent="0.25">
      <c r="A3686" s="14">
        <v>3685</v>
      </c>
      <c r="B3686" s="14" t="e">
        <f>VLOOKUP('Ctrl+V'!#REF!,Data!$A$1:$B$200,2,0)</f>
        <v>#REF!</v>
      </c>
      <c r="C3686" s="19" t="e">
        <f>'Ctrl+V'!#REF!</f>
        <v>#REF!</v>
      </c>
      <c r="D3686" s="20" t="e">
        <f>'Ctrl+V'!#REF!</f>
        <v>#REF!</v>
      </c>
      <c r="E3686" s="14" t="e">
        <f>'Ctrl+V'!#REF!</f>
        <v>#REF!</v>
      </c>
      <c r="F3686" s="14" t="e">
        <f t="shared" si="117"/>
        <v>#REF!</v>
      </c>
      <c r="G3686" s="14" t="e">
        <f>VLOOKUP(F3686,'Time Chart'!$A$1:$D$25,4,0)</f>
        <v>#REF!</v>
      </c>
      <c r="H3686" s="21" t="e">
        <f>'Ctrl+V'!#REF!</f>
        <v>#REF!</v>
      </c>
      <c r="K3686" s="14" t="str">
        <f t="shared" si="118"/>
        <v>Salida</v>
      </c>
    </row>
    <row r="3687" spans="1:11" x14ac:dyDescent="0.25">
      <c r="A3687" s="14">
        <v>3686</v>
      </c>
      <c r="B3687" s="14" t="e">
        <f>VLOOKUP('Ctrl+V'!#REF!,Data!$A$1:$B$200,2,0)</f>
        <v>#REF!</v>
      </c>
      <c r="C3687" s="19" t="e">
        <f>'Ctrl+V'!#REF!</f>
        <v>#REF!</v>
      </c>
      <c r="D3687" s="20" t="e">
        <f>'Ctrl+V'!#REF!</f>
        <v>#REF!</v>
      </c>
      <c r="E3687" s="14" t="e">
        <f>'Ctrl+V'!#REF!</f>
        <v>#REF!</v>
      </c>
      <c r="F3687" s="14" t="e">
        <f t="shared" si="117"/>
        <v>#REF!</v>
      </c>
      <c r="G3687" s="14" t="e">
        <f>VLOOKUP(F3687,'Time Chart'!$A$1:$D$25,4,0)</f>
        <v>#REF!</v>
      </c>
      <c r="H3687" s="21" t="e">
        <f>'Ctrl+V'!#REF!</f>
        <v>#REF!</v>
      </c>
      <c r="K3687" s="14" t="str">
        <f t="shared" si="118"/>
        <v>Salida</v>
      </c>
    </row>
    <row r="3688" spans="1:11" x14ac:dyDescent="0.25">
      <c r="A3688" s="14">
        <v>3687</v>
      </c>
      <c r="B3688" s="14" t="e">
        <f>VLOOKUP('Ctrl+V'!#REF!,Data!$A$1:$B$200,2,0)</f>
        <v>#REF!</v>
      </c>
      <c r="C3688" s="19" t="e">
        <f>'Ctrl+V'!#REF!</f>
        <v>#REF!</v>
      </c>
      <c r="D3688" s="20" t="e">
        <f>'Ctrl+V'!#REF!</f>
        <v>#REF!</v>
      </c>
      <c r="E3688" s="14" t="e">
        <f>'Ctrl+V'!#REF!</f>
        <v>#REF!</v>
      </c>
      <c r="F3688" s="14" t="e">
        <f t="shared" si="117"/>
        <v>#REF!</v>
      </c>
      <c r="G3688" s="14" t="e">
        <f>VLOOKUP(F3688,'Time Chart'!$A$1:$D$25,4,0)</f>
        <v>#REF!</v>
      </c>
      <c r="H3688" s="21" t="e">
        <f>'Ctrl+V'!#REF!</f>
        <v>#REF!</v>
      </c>
      <c r="K3688" s="14" t="str">
        <f t="shared" si="118"/>
        <v>Salida</v>
      </c>
    </row>
    <row r="3689" spans="1:11" x14ac:dyDescent="0.25">
      <c r="A3689" s="14">
        <v>3688</v>
      </c>
      <c r="B3689" s="14" t="e">
        <f>VLOOKUP('Ctrl+V'!#REF!,Data!$A$1:$B$200,2,0)</f>
        <v>#REF!</v>
      </c>
      <c r="C3689" s="19" t="e">
        <f>'Ctrl+V'!#REF!</f>
        <v>#REF!</v>
      </c>
      <c r="D3689" s="20" t="e">
        <f>'Ctrl+V'!#REF!</f>
        <v>#REF!</v>
      </c>
      <c r="E3689" s="14" t="e">
        <f>'Ctrl+V'!#REF!</f>
        <v>#REF!</v>
      </c>
      <c r="F3689" s="14" t="e">
        <f t="shared" si="117"/>
        <v>#REF!</v>
      </c>
      <c r="G3689" s="14" t="e">
        <f>VLOOKUP(F3689,'Time Chart'!$A$1:$D$25,4,0)</f>
        <v>#REF!</v>
      </c>
      <c r="H3689" s="21" t="e">
        <f>'Ctrl+V'!#REF!</f>
        <v>#REF!</v>
      </c>
      <c r="K3689" s="14" t="str">
        <f t="shared" si="118"/>
        <v>Salida</v>
      </c>
    </row>
    <row r="3690" spans="1:11" x14ac:dyDescent="0.25">
      <c r="A3690" s="14">
        <v>3689</v>
      </c>
      <c r="B3690" s="14" t="e">
        <f>VLOOKUP('Ctrl+V'!#REF!,Data!$A$1:$B$200,2,0)</f>
        <v>#REF!</v>
      </c>
      <c r="C3690" s="19" t="e">
        <f>'Ctrl+V'!#REF!</f>
        <v>#REF!</v>
      </c>
      <c r="D3690" s="20" t="e">
        <f>'Ctrl+V'!#REF!</f>
        <v>#REF!</v>
      </c>
      <c r="E3690" s="14" t="e">
        <f>'Ctrl+V'!#REF!</f>
        <v>#REF!</v>
      </c>
      <c r="F3690" s="14" t="e">
        <f t="shared" si="117"/>
        <v>#REF!</v>
      </c>
      <c r="G3690" s="14" t="e">
        <f>VLOOKUP(F3690,'Time Chart'!$A$1:$D$25,4,0)</f>
        <v>#REF!</v>
      </c>
      <c r="H3690" s="21" t="e">
        <f>'Ctrl+V'!#REF!</f>
        <v>#REF!</v>
      </c>
      <c r="K3690" s="14" t="str">
        <f t="shared" si="118"/>
        <v>Salida</v>
      </c>
    </row>
    <row r="3691" spans="1:11" x14ac:dyDescent="0.25">
      <c r="A3691" s="14">
        <v>3690</v>
      </c>
      <c r="B3691" s="14" t="e">
        <f>VLOOKUP('Ctrl+V'!#REF!,Data!$A$1:$B$200,2,0)</f>
        <v>#REF!</v>
      </c>
      <c r="C3691" s="19" t="e">
        <f>'Ctrl+V'!#REF!</f>
        <v>#REF!</v>
      </c>
      <c r="D3691" s="20" t="e">
        <f>'Ctrl+V'!#REF!</f>
        <v>#REF!</v>
      </c>
      <c r="E3691" s="14" t="e">
        <f>'Ctrl+V'!#REF!</f>
        <v>#REF!</v>
      </c>
      <c r="F3691" s="14" t="e">
        <f t="shared" si="117"/>
        <v>#REF!</v>
      </c>
      <c r="G3691" s="14" t="e">
        <f>VLOOKUP(F3691,'Time Chart'!$A$1:$D$25,4,0)</f>
        <v>#REF!</v>
      </c>
      <c r="H3691" s="21" t="e">
        <f>'Ctrl+V'!#REF!</f>
        <v>#REF!</v>
      </c>
      <c r="K3691" s="14" t="str">
        <f t="shared" si="118"/>
        <v>Salida</v>
      </c>
    </row>
    <row r="3692" spans="1:11" x14ac:dyDescent="0.25">
      <c r="A3692" s="14">
        <v>3691</v>
      </c>
      <c r="B3692" s="14" t="e">
        <f>VLOOKUP('Ctrl+V'!#REF!,Data!$A$1:$B$200,2,0)</f>
        <v>#REF!</v>
      </c>
      <c r="C3692" s="19" t="e">
        <f>'Ctrl+V'!#REF!</f>
        <v>#REF!</v>
      </c>
      <c r="D3692" s="20" t="e">
        <f>'Ctrl+V'!#REF!</f>
        <v>#REF!</v>
      </c>
      <c r="E3692" s="14" t="e">
        <f>'Ctrl+V'!#REF!</f>
        <v>#REF!</v>
      </c>
      <c r="F3692" s="14" t="e">
        <f t="shared" si="117"/>
        <v>#REF!</v>
      </c>
      <c r="G3692" s="14" t="e">
        <f>VLOOKUP(F3692,'Time Chart'!$A$1:$D$25,4,0)</f>
        <v>#REF!</v>
      </c>
      <c r="H3692" s="21" t="e">
        <f>'Ctrl+V'!#REF!</f>
        <v>#REF!</v>
      </c>
      <c r="K3692" s="14" t="str">
        <f t="shared" si="118"/>
        <v>Salida</v>
      </c>
    </row>
    <row r="3693" spans="1:11" x14ac:dyDescent="0.25">
      <c r="A3693" s="14">
        <v>3692</v>
      </c>
      <c r="B3693" s="14" t="e">
        <f>VLOOKUP('Ctrl+V'!#REF!,Data!$A$1:$B$200,2,0)</f>
        <v>#REF!</v>
      </c>
      <c r="C3693" s="19" t="e">
        <f>'Ctrl+V'!#REF!</f>
        <v>#REF!</v>
      </c>
      <c r="D3693" s="20" t="e">
        <f>'Ctrl+V'!#REF!</f>
        <v>#REF!</v>
      </c>
      <c r="E3693" s="14" t="e">
        <f>'Ctrl+V'!#REF!</f>
        <v>#REF!</v>
      </c>
      <c r="F3693" s="14" t="e">
        <f t="shared" si="117"/>
        <v>#REF!</v>
      </c>
      <c r="G3693" s="14" t="e">
        <f>VLOOKUP(F3693,'Time Chart'!$A$1:$D$25,4,0)</f>
        <v>#REF!</v>
      </c>
      <c r="H3693" s="21" t="e">
        <f>'Ctrl+V'!#REF!</f>
        <v>#REF!</v>
      </c>
      <c r="K3693" s="14" t="str">
        <f t="shared" si="118"/>
        <v>Salida</v>
      </c>
    </row>
    <row r="3694" spans="1:11" x14ac:dyDescent="0.25">
      <c r="A3694" s="14">
        <v>3693</v>
      </c>
      <c r="B3694" s="14" t="e">
        <f>VLOOKUP('Ctrl+V'!#REF!,Data!$A$1:$B$200,2,0)</f>
        <v>#REF!</v>
      </c>
      <c r="C3694" s="19" t="e">
        <f>'Ctrl+V'!#REF!</f>
        <v>#REF!</v>
      </c>
      <c r="D3694" s="20" t="e">
        <f>'Ctrl+V'!#REF!</f>
        <v>#REF!</v>
      </c>
      <c r="E3694" s="14" t="e">
        <f>'Ctrl+V'!#REF!</f>
        <v>#REF!</v>
      </c>
      <c r="F3694" s="14" t="e">
        <f t="shared" si="117"/>
        <v>#REF!</v>
      </c>
      <c r="G3694" s="14" t="e">
        <f>VLOOKUP(F3694,'Time Chart'!$A$1:$D$25,4,0)</f>
        <v>#REF!</v>
      </c>
      <c r="H3694" s="21" t="e">
        <f>'Ctrl+V'!#REF!</f>
        <v>#REF!</v>
      </c>
      <c r="K3694" s="14" t="str">
        <f t="shared" si="118"/>
        <v>Salida</v>
      </c>
    </row>
    <row r="3695" spans="1:11" x14ac:dyDescent="0.25">
      <c r="A3695" s="14">
        <v>3694</v>
      </c>
      <c r="B3695" s="14" t="e">
        <f>VLOOKUP('Ctrl+V'!#REF!,Data!$A$1:$B$200,2,0)</f>
        <v>#REF!</v>
      </c>
      <c r="C3695" s="19" t="e">
        <f>'Ctrl+V'!#REF!</f>
        <v>#REF!</v>
      </c>
      <c r="D3695" s="20" t="e">
        <f>'Ctrl+V'!#REF!</f>
        <v>#REF!</v>
      </c>
      <c r="E3695" s="14" t="e">
        <f>'Ctrl+V'!#REF!</f>
        <v>#REF!</v>
      </c>
      <c r="F3695" s="14" t="e">
        <f t="shared" si="117"/>
        <v>#REF!</v>
      </c>
      <c r="G3695" s="14" t="e">
        <f>VLOOKUP(F3695,'Time Chart'!$A$1:$D$25,4,0)</f>
        <v>#REF!</v>
      </c>
      <c r="H3695" s="21" t="e">
        <f>'Ctrl+V'!#REF!</f>
        <v>#REF!</v>
      </c>
      <c r="K3695" s="14" t="str">
        <f t="shared" si="118"/>
        <v>Salida</v>
      </c>
    </row>
    <row r="3696" spans="1:11" x14ac:dyDescent="0.25">
      <c r="A3696" s="14">
        <v>3695</v>
      </c>
      <c r="B3696" s="14" t="e">
        <f>VLOOKUP('Ctrl+V'!#REF!,Data!$A$1:$B$200,2,0)</f>
        <v>#REF!</v>
      </c>
      <c r="C3696" s="19" t="e">
        <f>'Ctrl+V'!#REF!</f>
        <v>#REF!</v>
      </c>
      <c r="D3696" s="20" t="e">
        <f>'Ctrl+V'!#REF!</f>
        <v>#REF!</v>
      </c>
      <c r="E3696" s="14" t="e">
        <f>'Ctrl+V'!#REF!</f>
        <v>#REF!</v>
      </c>
      <c r="F3696" s="14" t="e">
        <f t="shared" si="117"/>
        <v>#REF!</v>
      </c>
      <c r="G3696" s="14" t="e">
        <f>VLOOKUP(F3696,'Time Chart'!$A$1:$D$25,4,0)</f>
        <v>#REF!</v>
      </c>
      <c r="H3696" s="21" t="e">
        <f>'Ctrl+V'!#REF!</f>
        <v>#REF!</v>
      </c>
      <c r="K3696" s="14" t="str">
        <f t="shared" si="118"/>
        <v>Salida</v>
      </c>
    </row>
    <row r="3697" spans="1:11" x14ac:dyDescent="0.25">
      <c r="A3697" s="14">
        <v>3696</v>
      </c>
      <c r="B3697" s="14" t="e">
        <f>VLOOKUP('Ctrl+V'!#REF!,Data!$A$1:$B$200,2,0)</f>
        <v>#REF!</v>
      </c>
      <c r="C3697" s="19" t="e">
        <f>'Ctrl+V'!#REF!</f>
        <v>#REF!</v>
      </c>
      <c r="D3697" s="20" t="e">
        <f>'Ctrl+V'!#REF!</f>
        <v>#REF!</v>
      </c>
      <c r="E3697" s="14" t="e">
        <f>'Ctrl+V'!#REF!</f>
        <v>#REF!</v>
      </c>
      <c r="F3697" s="14" t="e">
        <f t="shared" ref="F3697:F3760" si="119">ROUNDDOWN(HOUR(C3697),1)+1</f>
        <v>#REF!</v>
      </c>
      <c r="G3697" s="14" t="e">
        <f>VLOOKUP(F3697,'Time Chart'!$A$1:$D$25,4,0)</f>
        <v>#REF!</v>
      </c>
      <c r="H3697" s="21" t="e">
        <f>'Ctrl+V'!#REF!</f>
        <v>#REF!</v>
      </c>
      <c r="K3697" s="14" t="str">
        <f t="shared" si="118"/>
        <v>Salida</v>
      </c>
    </row>
    <row r="3698" spans="1:11" x14ac:dyDescent="0.25">
      <c r="A3698" s="14">
        <v>3697</v>
      </c>
      <c r="B3698" s="14" t="e">
        <f>VLOOKUP('Ctrl+V'!#REF!,Data!$A$1:$B$200,2,0)</f>
        <v>#REF!</v>
      </c>
      <c r="C3698" s="19" t="e">
        <f>'Ctrl+V'!#REF!</f>
        <v>#REF!</v>
      </c>
      <c r="D3698" s="20" t="e">
        <f>'Ctrl+V'!#REF!</f>
        <v>#REF!</v>
      </c>
      <c r="E3698" s="14" t="e">
        <f>'Ctrl+V'!#REF!</f>
        <v>#REF!</v>
      </c>
      <c r="F3698" s="14" t="e">
        <f t="shared" si="119"/>
        <v>#REF!</v>
      </c>
      <c r="G3698" s="14" t="e">
        <f>VLOOKUP(F3698,'Time Chart'!$A$1:$D$25,4,0)</f>
        <v>#REF!</v>
      </c>
      <c r="H3698" s="21" t="e">
        <f>'Ctrl+V'!#REF!</f>
        <v>#REF!</v>
      </c>
      <c r="K3698" s="14" t="str">
        <f t="shared" si="118"/>
        <v>Salida</v>
      </c>
    </row>
    <row r="3699" spans="1:11" x14ac:dyDescent="0.25">
      <c r="A3699" s="14">
        <v>3698</v>
      </c>
      <c r="B3699" s="14" t="e">
        <f>VLOOKUP('Ctrl+V'!#REF!,Data!$A$1:$B$200,2,0)</f>
        <v>#REF!</v>
      </c>
      <c r="C3699" s="19" t="e">
        <f>'Ctrl+V'!#REF!</f>
        <v>#REF!</v>
      </c>
      <c r="D3699" s="20" t="e">
        <f>'Ctrl+V'!#REF!</f>
        <v>#REF!</v>
      </c>
      <c r="E3699" s="14" t="e">
        <f>'Ctrl+V'!#REF!</f>
        <v>#REF!</v>
      </c>
      <c r="F3699" s="14" t="e">
        <f t="shared" si="119"/>
        <v>#REF!</v>
      </c>
      <c r="G3699" s="14" t="e">
        <f>VLOOKUP(F3699,'Time Chart'!$A$1:$D$25,4,0)</f>
        <v>#REF!</v>
      </c>
      <c r="H3699" s="21" t="e">
        <f>'Ctrl+V'!#REF!</f>
        <v>#REF!</v>
      </c>
      <c r="K3699" s="14" t="str">
        <f t="shared" si="118"/>
        <v>Salida</v>
      </c>
    </row>
    <row r="3700" spans="1:11" x14ac:dyDescent="0.25">
      <c r="A3700" s="14">
        <v>3699</v>
      </c>
      <c r="B3700" s="14" t="e">
        <f>VLOOKUP('Ctrl+V'!#REF!,Data!$A$1:$B$200,2,0)</f>
        <v>#REF!</v>
      </c>
      <c r="C3700" s="19" t="e">
        <f>'Ctrl+V'!#REF!</f>
        <v>#REF!</v>
      </c>
      <c r="D3700" s="20" t="e">
        <f>'Ctrl+V'!#REF!</f>
        <v>#REF!</v>
      </c>
      <c r="E3700" s="14" t="e">
        <f>'Ctrl+V'!#REF!</f>
        <v>#REF!</v>
      </c>
      <c r="F3700" s="14" t="e">
        <f t="shared" si="119"/>
        <v>#REF!</v>
      </c>
      <c r="G3700" s="14" t="e">
        <f>VLOOKUP(F3700,'Time Chart'!$A$1:$D$25,4,0)</f>
        <v>#REF!</v>
      </c>
      <c r="H3700" s="21" t="e">
        <f>'Ctrl+V'!#REF!</f>
        <v>#REF!</v>
      </c>
      <c r="K3700" s="14" t="str">
        <f t="shared" si="118"/>
        <v>Salida</v>
      </c>
    </row>
    <row r="3701" spans="1:11" x14ac:dyDescent="0.25">
      <c r="A3701" s="14">
        <v>3700</v>
      </c>
      <c r="B3701" s="14" t="e">
        <f>VLOOKUP('Ctrl+V'!#REF!,Data!$A$1:$B$200,2,0)</f>
        <v>#REF!</v>
      </c>
      <c r="C3701" s="19" t="e">
        <f>'Ctrl+V'!#REF!</f>
        <v>#REF!</v>
      </c>
      <c r="D3701" s="20" t="e">
        <f>'Ctrl+V'!#REF!</f>
        <v>#REF!</v>
      </c>
      <c r="E3701" s="14" t="e">
        <f>'Ctrl+V'!#REF!</f>
        <v>#REF!</v>
      </c>
      <c r="F3701" s="14" t="e">
        <f t="shared" si="119"/>
        <v>#REF!</v>
      </c>
      <c r="G3701" s="14" t="e">
        <f>VLOOKUP(F3701,'Time Chart'!$A$1:$D$25,4,0)</f>
        <v>#REF!</v>
      </c>
      <c r="H3701" s="21" t="e">
        <f>'Ctrl+V'!#REF!</f>
        <v>#REF!</v>
      </c>
      <c r="K3701" s="14" t="str">
        <f t="shared" si="118"/>
        <v>Salida</v>
      </c>
    </row>
    <row r="3702" spans="1:11" x14ac:dyDescent="0.25">
      <c r="A3702" s="14">
        <v>3701</v>
      </c>
      <c r="B3702" s="14" t="e">
        <f>VLOOKUP('Ctrl+V'!#REF!,Data!$A$1:$B$200,2,0)</f>
        <v>#REF!</v>
      </c>
      <c r="C3702" s="19" t="e">
        <f>'Ctrl+V'!#REF!</f>
        <v>#REF!</v>
      </c>
      <c r="D3702" s="20" t="e">
        <f>'Ctrl+V'!#REF!</f>
        <v>#REF!</v>
      </c>
      <c r="E3702" s="14" t="e">
        <f>'Ctrl+V'!#REF!</f>
        <v>#REF!</v>
      </c>
      <c r="F3702" s="14" t="e">
        <f t="shared" si="119"/>
        <v>#REF!</v>
      </c>
      <c r="G3702" s="14" t="e">
        <f>VLOOKUP(F3702,'Time Chart'!$A$1:$D$25,4,0)</f>
        <v>#REF!</v>
      </c>
      <c r="H3702" s="21" t="e">
        <f>'Ctrl+V'!#REF!</f>
        <v>#REF!</v>
      </c>
      <c r="K3702" s="14" t="str">
        <f t="shared" si="118"/>
        <v>Salida</v>
      </c>
    </row>
    <row r="3703" spans="1:11" x14ac:dyDescent="0.25">
      <c r="A3703" s="14">
        <v>3702</v>
      </c>
      <c r="B3703" s="14" t="e">
        <f>VLOOKUP('Ctrl+V'!#REF!,Data!$A$1:$B$200,2,0)</f>
        <v>#REF!</v>
      </c>
      <c r="C3703" s="19" t="e">
        <f>'Ctrl+V'!#REF!</f>
        <v>#REF!</v>
      </c>
      <c r="D3703" s="20" t="e">
        <f>'Ctrl+V'!#REF!</f>
        <v>#REF!</v>
      </c>
      <c r="E3703" s="14" t="e">
        <f>'Ctrl+V'!#REF!</f>
        <v>#REF!</v>
      </c>
      <c r="F3703" s="14" t="e">
        <f t="shared" si="119"/>
        <v>#REF!</v>
      </c>
      <c r="G3703" s="14" t="e">
        <f>VLOOKUP(F3703,'Time Chart'!$A$1:$D$25,4,0)</f>
        <v>#REF!</v>
      </c>
      <c r="H3703" s="21" t="e">
        <f>'Ctrl+V'!#REF!</f>
        <v>#REF!</v>
      </c>
      <c r="K3703" s="14" t="str">
        <f t="shared" si="118"/>
        <v>Salida</v>
      </c>
    </row>
    <row r="3704" spans="1:11" x14ac:dyDescent="0.25">
      <c r="A3704" s="14">
        <v>3703</v>
      </c>
      <c r="B3704" s="14" t="e">
        <f>VLOOKUP('Ctrl+V'!#REF!,Data!$A$1:$B$200,2,0)</f>
        <v>#REF!</v>
      </c>
      <c r="C3704" s="19" t="e">
        <f>'Ctrl+V'!#REF!</f>
        <v>#REF!</v>
      </c>
      <c r="D3704" s="20" t="e">
        <f>'Ctrl+V'!#REF!</f>
        <v>#REF!</v>
      </c>
      <c r="E3704" s="14" t="e">
        <f>'Ctrl+V'!#REF!</f>
        <v>#REF!</v>
      </c>
      <c r="F3704" s="14" t="e">
        <f t="shared" si="119"/>
        <v>#REF!</v>
      </c>
      <c r="G3704" s="14" t="e">
        <f>VLOOKUP(F3704,'Time Chart'!$A$1:$D$25,4,0)</f>
        <v>#REF!</v>
      </c>
      <c r="H3704" s="21" t="e">
        <f>'Ctrl+V'!#REF!</f>
        <v>#REF!</v>
      </c>
      <c r="K3704" s="14" t="str">
        <f t="shared" si="118"/>
        <v>Salida</v>
      </c>
    </row>
    <row r="3705" spans="1:11" x14ac:dyDescent="0.25">
      <c r="A3705" s="14">
        <v>3704</v>
      </c>
      <c r="B3705" s="14" t="e">
        <f>VLOOKUP('Ctrl+V'!#REF!,Data!$A$1:$B$200,2,0)</f>
        <v>#REF!</v>
      </c>
      <c r="C3705" s="19" t="e">
        <f>'Ctrl+V'!#REF!</f>
        <v>#REF!</v>
      </c>
      <c r="D3705" s="20" t="e">
        <f>'Ctrl+V'!#REF!</f>
        <v>#REF!</v>
      </c>
      <c r="E3705" s="14" t="e">
        <f>'Ctrl+V'!#REF!</f>
        <v>#REF!</v>
      </c>
      <c r="F3705" s="14" t="e">
        <f t="shared" si="119"/>
        <v>#REF!</v>
      </c>
      <c r="G3705" s="14" t="e">
        <f>VLOOKUP(F3705,'Time Chart'!$A$1:$D$25,4,0)</f>
        <v>#REF!</v>
      </c>
      <c r="H3705" s="21" t="e">
        <f>'Ctrl+V'!#REF!</f>
        <v>#REF!</v>
      </c>
      <c r="K3705" s="14" t="str">
        <f t="shared" si="118"/>
        <v>Salida</v>
      </c>
    </row>
    <row r="3706" spans="1:11" x14ac:dyDescent="0.25">
      <c r="A3706" s="14">
        <v>3705</v>
      </c>
      <c r="B3706" s="14" t="e">
        <f>VLOOKUP('Ctrl+V'!#REF!,Data!$A$1:$B$200,2,0)</f>
        <v>#REF!</v>
      </c>
      <c r="C3706" s="19" t="e">
        <f>'Ctrl+V'!#REF!</f>
        <v>#REF!</v>
      </c>
      <c r="D3706" s="20" t="e">
        <f>'Ctrl+V'!#REF!</f>
        <v>#REF!</v>
      </c>
      <c r="E3706" s="14" t="e">
        <f>'Ctrl+V'!#REF!</f>
        <v>#REF!</v>
      </c>
      <c r="F3706" s="14" t="e">
        <f t="shared" si="119"/>
        <v>#REF!</v>
      </c>
      <c r="G3706" s="14" t="e">
        <f>VLOOKUP(F3706,'Time Chart'!$A$1:$D$25,4,0)</f>
        <v>#REF!</v>
      </c>
      <c r="H3706" s="21" t="e">
        <f>'Ctrl+V'!#REF!</f>
        <v>#REF!</v>
      </c>
      <c r="K3706" s="14" t="str">
        <f t="shared" si="118"/>
        <v>Salida</v>
      </c>
    </row>
    <row r="3707" spans="1:11" x14ac:dyDescent="0.25">
      <c r="A3707" s="14">
        <v>3706</v>
      </c>
      <c r="B3707" s="14" t="e">
        <f>VLOOKUP('Ctrl+V'!#REF!,Data!$A$1:$B$200,2,0)</f>
        <v>#REF!</v>
      </c>
      <c r="C3707" s="19" t="e">
        <f>'Ctrl+V'!#REF!</f>
        <v>#REF!</v>
      </c>
      <c r="D3707" s="20" t="e">
        <f>'Ctrl+V'!#REF!</f>
        <v>#REF!</v>
      </c>
      <c r="E3707" s="14" t="e">
        <f>'Ctrl+V'!#REF!</f>
        <v>#REF!</v>
      </c>
      <c r="F3707" s="14" t="e">
        <f t="shared" si="119"/>
        <v>#REF!</v>
      </c>
      <c r="G3707" s="14" t="e">
        <f>VLOOKUP(F3707,'Time Chart'!$A$1:$D$25,4,0)</f>
        <v>#REF!</v>
      </c>
      <c r="H3707" s="21" t="e">
        <f>'Ctrl+V'!#REF!</f>
        <v>#REF!</v>
      </c>
      <c r="K3707" s="14" t="str">
        <f t="shared" si="118"/>
        <v>Salida</v>
      </c>
    </row>
    <row r="3708" spans="1:11" x14ac:dyDescent="0.25">
      <c r="A3708" s="14">
        <v>3707</v>
      </c>
      <c r="B3708" s="14" t="e">
        <f>VLOOKUP('Ctrl+V'!#REF!,Data!$A$1:$B$200,2,0)</f>
        <v>#REF!</v>
      </c>
      <c r="C3708" s="19" t="e">
        <f>'Ctrl+V'!#REF!</f>
        <v>#REF!</v>
      </c>
      <c r="D3708" s="20" t="e">
        <f>'Ctrl+V'!#REF!</f>
        <v>#REF!</v>
      </c>
      <c r="E3708" s="14" t="e">
        <f>'Ctrl+V'!#REF!</f>
        <v>#REF!</v>
      </c>
      <c r="F3708" s="14" t="e">
        <f t="shared" si="119"/>
        <v>#REF!</v>
      </c>
      <c r="G3708" s="14" t="e">
        <f>VLOOKUP(F3708,'Time Chart'!$A$1:$D$25,4,0)</f>
        <v>#REF!</v>
      </c>
      <c r="H3708" s="21" t="e">
        <f>'Ctrl+V'!#REF!</f>
        <v>#REF!</v>
      </c>
      <c r="K3708" s="14" t="str">
        <f t="shared" si="118"/>
        <v>Salida</v>
      </c>
    </row>
    <row r="3709" spans="1:11" x14ac:dyDescent="0.25">
      <c r="A3709" s="14">
        <v>3708</v>
      </c>
      <c r="B3709" s="14" t="e">
        <f>VLOOKUP('Ctrl+V'!#REF!,Data!$A$1:$B$200,2,0)</f>
        <v>#REF!</v>
      </c>
      <c r="C3709" s="19" t="e">
        <f>'Ctrl+V'!#REF!</f>
        <v>#REF!</v>
      </c>
      <c r="D3709" s="20" t="e">
        <f>'Ctrl+V'!#REF!</f>
        <v>#REF!</v>
      </c>
      <c r="E3709" s="14" t="e">
        <f>'Ctrl+V'!#REF!</f>
        <v>#REF!</v>
      </c>
      <c r="F3709" s="14" t="e">
        <f t="shared" si="119"/>
        <v>#REF!</v>
      </c>
      <c r="G3709" s="14" t="e">
        <f>VLOOKUP(F3709,'Time Chart'!$A$1:$D$25,4,0)</f>
        <v>#REF!</v>
      </c>
      <c r="H3709" s="21" t="e">
        <f>'Ctrl+V'!#REF!</f>
        <v>#REF!</v>
      </c>
      <c r="K3709" s="14" t="str">
        <f t="shared" si="118"/>
        <v>Salida</v>
      </c>
    </row>
    <row r="3710" spans="1:11" x14ac:dyDescent="0.25">
      <c r="A3710" s="14">
        <v>3709</v>
      </c>
      <c r="B3710" s="14" t="e">
        <f>VLOOKUP('Ctrl+V'!#REF!,Data!$A$1:$B$200,2,0)</f>
        <v>#REF!</v>
      </c>
      <c r="C3710" s="19" t="e">
        <f>'Ctrl+V'!#REF!</f>
        <v>#REF!</v>
      </c>
      <c r="D3710" s="20" t="e">
        <f>'Ctrl+V'!#REF!</f>
        <v>#REF!</v>
      </c>
      <c r="E3710" s="14" t="e">
        <f>'Ctrl+V'!#REF!</f>
        <v>#REF!</v>
      </c>
      <c r="F3710" s="14" t="e">
        <f t="shared" si="119"/>
        <v>#REF!</v>
      </c>
      <c r="G3710" s="14" t="e">
        <f>VLOOKUP(F3710,'Time Chart'!$A$1:$D$25,4,0)</f>
        <v>#REF!</v>
      </c>
      <c r="H3710" s="21" t="e">
        <f>'Ctrl+V'!#REF!</f>
        <v>#REF!</v>
      </c>
      <c r="K3710" s="14" t="str">
        <f t="shared" si="118"/>
        <v>Salida</v>
      </c>
    </row>
    <row r="3711" spans="1:11" x14ac:dyDescent="0.25">
      <c r="A3711" s="14">
        <v>3710</v>
      </c>
      <c r="B3711" s="14" t="e">
        <f>VLOOKUP('Ctrl+V'!#REF!,Data!$A$1:$B$200,2,0)</f>
        <v>#REF!</v>
      </c>
      <c r="C3711" s="19" t="e">
        <f>'Ctrl+V'!#REF!</f>
        <v>#REF!</v>
      </c>
      <c r="D3711" s="20" t="e">
        <f>'Ctrl+V'!#REF!</f>
        <v>#REF!</v>
      </c>
      <c r="E3711" s="14" t="e">
        <f>'Ctrl+V'!#REF!</f>
        <v>#REF!</v>
      </c>
      <c r="F3711" s="14" t="e">
        <f t="shared" si="119"/>
        <v>#REF!</v>
      </c>
      <c r="G3711" s="14" t="e">
        <f>VLOOKUP(F3711,'Time Chart'!$A$1:$D$25,4,0)</f>
        <v>#REF!</v>
      </c>
      <c r="H3711" s="21" t="e">
        <f>'Ctrl+V'!#REF!</f>
        <v>#REF!</v>
      </c>
      <c r="K3711" s="14" t="str">
        <f t="shared" si="118"/>
        <v>Salida</v>
      </c>
    </row>
    <row r="3712" spans="1:11" x14ac:dyDescent="0.25">
      <c r="A3712" s="14">
        <v>3711</v>
      </c>
      <c r="B3712" s="14" t="e">
        <f>VLOOKUP('Ctrl+V'!#REF!,Data!$A$1:$B$200,2,0)</f>
        <v>#REF!</v>
      </c>
      <c r="C3712" s="19" t="e">
        <f>'Ctrl+V'!#REF!</f>
        <v>#REF!</v>
      </c>
      <c r="D3712" s="20" t="e">
        <f>'Ctrl+V'!#REF!</f>
        <v>#REF!</v>
      </c>
      <c r="E3712" s="14" t="e">
        <f>'Ctrl+V'!#REF!</f>
        <v>#REF!</v>
      </c>
      <c r="F3712" s="14" t="e">
        <f t="shared" si="119"/>
        <v>#REF!</v>
      </c>
      <c r="G3712" s="14" t="e">
        <f>VLOOKUP(F3712,'Time Chart'!$A$1:$D$25,4,0)</f>
        <v>#REF!</v>
      </c>
      <c r="H3712" s="21" t="e">
        <f>'Ctrl+V'!#REF!</f>
        <v>#REF!</v>
      </c>
      <c r="K3712" s="14" t="str">
        <f t="shared" si="118"/>
        <v>Salida</v>
      </c>
    </row>
    <row r="3713" spans="1:11" x14ac:dyDescent="0.25">
      <c r="A3713" s="14">
        <v>3712</v>
      </c>
      <c r="B3713" s="14" t="e">
        <f>VLOOKUP('Ctrl+V'!#REF!,Data!$A$1:$B$200,2,0)</f>
        <v>#REF!</v>
      </c>
      <c r="C3713" s="19" t="e">
        <f>'Ctrl+V'!#REF!</f>
        <v>#REF!</v>
      </c>
      <c r="D3713" s="20" t="e">
        <f>'Ctrl+V'!#REF!</f>
        <v>#REF!</v>
      </c>
      <c r="E3713" s="14" t="e">
        <f>'Ctrl+V'!#REF!</f>
        <v>#REF!</v>
      </c>
      <c r="F3713" s="14" t="e">
        <f t="shared" si="119"/>
        <v>#REF!</v>
      </c>
      <c r="G3713" s="14" t="e">
        <f>VLOOKUP(F3713,'Time Chart'!$A$1:$D$25,4,0)</f>
        <v>#REF!</v>
      </c>
      <c r="H3713" s="21" t="e">
        <f>'Ctrl+V'!#REF!</f>
        <v>#REF!</v>
      </c>
      <c r="K3713" s="14" t="str">
        <f t="shared" si="118"/>
        <v>Salida</v>
      </c>
    </row>
    <row r="3714" spans="1:11" x14ac:dyDescent="0.25">
      <c r="A3714" s="14">
        <v>3713</v>
      </c>
      <c r="B3714" s="14" t="e">
        <f>VLOOKUP('Ctrl+V'!#REF!,Data!$A$1:$B$200,2,0)</f>
        <v>#REF!</v>
      </c>
      <c r="C3714" s="19" t="e">
        <f>'Ctrl+V'!#REF!</f>
        <v>#REF!</v>
      </c>
      <c r="D3714" s="20" t="e">
        <f>'Ctrl+V'!#REF!</f>
        <v>#REF!</v>
      </c>
      <c r="E3714" s="14" t="e">
        <f>'Ctrl+V'!#REF!</f>
        <v>#REF!</v>
      </c>
      <c r="F3714" s="14" t="e">
        <f t="shared" si="119"/>
        <v>#REF!</v>
      </c>
      <c r="G3714" s="14" t="e">
        <f>VLOOKUP(F3714,'Time Chart'!$A$1:$D$25,4,0)</f>
        <v>#REF!</v>
      </c>
      <c r="H3714" s="21" t="e">
        <f>'Ctrl+V'!#REF!</f>
        <v>#REF!</v>
      </c>
      <c r="K3714" s="14" t="str">
        <f t="shared" si="118"/>
        <v>Salida</v>
      </c>
    </row>
    <row r="3715" spans="1:11" x14ac:dyDescent="0.25">
      <c r="A3715" s="14">
        <v>3714</v>
      </c>
      <c r="B3715" s="14" t="e">
        <f>VLOOKUP('Ctrl+V'!#REF!,Data!$A$1:$B$200,2,0)</f>
        <v>#REF!</v>
      </c>
      <c r="C3715" s="19" t="e">
        <f>'Ctrl+V'!#REF!</f>
        <v>#REF!</v>
      </c>
      <c r="D3715" s="20" t="e">
        <f>'Ctrl+V'!#REF!</f>
        <v>#REF!</v>
      </c>
      <c r="E3715" s="14" t="e">
        <f>'Ctrl+V'!#REF!</f>
        <v>#REF!</v>
      </c>
      <c r="F3715" s="14" t="e">
        <f t="shared" si="119"/>
        <v>#REF!</v>
      </c>
      <c r="G3715" s="14" t="e">
        <f>VLOOKUP(F3715,'Time Chart'!$A$1:$D$25,4,0)</f>
        <v>#REF!</v>
      </c>
      <c r="H3715" s="21" t="e">
        <f>'Ctrl+V'!#REF!</f>
        <v>#REF!</v>
      </c>
      <c r="K3715" s="14" t="str">
        <f t="shared" ref="K3715:K3778" si="120">IF(J3715="Santa Lucia","Llegada","Salida")</f>
        <v>Salida</v>
      </c>
    </row>
    <row r="3716" spans="1:11" x14ac:dyDescent="0.25">
      <c r="A3716" s="14">
        <v>3715</v>
      </c>
      <c r="B3716" s="14" t="e">
        <f>VLOOKUP('Ctrl+V'!#REF!,Data!$A$1:$B$200,2,0)</f>
        <v>#REF!</v>
      </c>
      <c r="C3716" s="19" t="e">
        <f>'Ctrl+V'!#REF!</f>
        <v>#REF!</v>
      </c>
      <c r="D3716" s="20" t="e">
        <f>'Ctrl+V'!#REF!</f>
        <v>#REF!</v>
      </c>
      <c r="E3716" s="14" t="e">
        <f>'Ctrl+V'!#REF!</f>
        <v>#REF!</v>
      </c>
      <c r="F3716" s="14" t="e">
        <f t="shared" si="119"/>
        <v>#REF!</v>
      </c>
      <c r="G3716" s="14" t="e">
        <f>VLOOKUP(F3716,'Time Chart'!$A$1:$D$25,4,0)</f>
        <v>#REF!</v>
      </c>
      <c r="H3716" s="21" t="e">
        <f>'Ctrl+V'!#REF!</f>
        <v>#REF!</v>
      </c>
      <c r="K3716" s="14" t="str">
        <f t="shared" si="120"/>
        <v>Salida</v>
      </c>
    </row>
    <row r="3717" spans="1:11" x14ac:dyDescent="0.25">
      <c r="A3717" s="14">
        <v>3716</v>
      </c>
      <c r="B3717" s="14" t="e">
        <f>VLOOKUP('Ctrl+V'!#REF!,Data!$A$1:$B$200,2,0)</f>
        <v>#REF!</v>
      </c>
      <c r="C3717" s="19" t="e">
        <f>'Ctrl+V'!#REF!</f>
        <v>#REF!</v>
      </c>
      <c r="D3717" s="20" t="e">
        <f>'Ctrl+V'!#REF!</f>
        <v>#REF!</v>
      </c>
      <c r="E3717" s="14" t="e">
        <f>'Ctrl+V'!#REF!</f>
        <v>#REF!</v>
      </c>
      <c r="F3717" s="14" t="e">
        <f t="shared" si="119"/>
        <v>#REF!</v>
      </c>
      <c r="G3717" s="14" t="e">
        <f>VLOOKUP(F3717,'Time Chart'!$A$1:$D$25,4,0)</f>
        <v>#REF!</v>
      </c>
      <c r="H3717" s="21" t="e">
        <f>'Ctrl+V'!#REF!</f>
        <v>#REF!</v>
      </c>
      <c r="K3717" s="14" t="str">
        <f t="shared" si="120"/>
        <v>Salida</v>
      </c>
    </row>
    <row r="3718" spans="1:11" x14ac:dyDescent="0.25">
      <c r="A3718" s="14">
        <v>3717</v>
      </c>
      <c r="B3718" s="14" t="e">
        <f>VLOOKUP('Ctrl+V'!#REF!,Data!$A$1:$B$200,2,0)</f>
        <v>#REF!</v>
      </c>
      <c r="C3718" s="19" t="e">
        <f>'Ctrl+V'!#REF!</f>
        <v>#REF!</v>
      </c>
      <c r="D3718" s="20" t="e">
        <f>'Ctrl+V'!#REF!</f>
        <v>#REF!</v>
      </c>
      <c r="E3718" s="14" t="e">
        <f>'Ctrl+V'!#REF!</f>
        <v>#REF!</v>
      </c>
      <c r="F3718" s="14" t="e">
        <f t="shared" si="119"/>
        <v>#REF!</v>
      </c>
      <c r="G3718" s="14" t="e">
        <f>VLOOKUP(F3718,'Time Chart'!$A$1:$D$25,4,0)</f>
        <v>#REF!</v>
      </c>
      <c r="H3718" s="21" t="e">
        <f>'Ctrl+V'!#REF!</f>
        <v>#REF!</v>
      </c>
      <c r="K3718" s="14" t="str">
        <f t="shared" si="120"/>
        <v>Salida</v>
      </c>
    </row>
    <row r="3719" spans="1:11" x14ac:dyDescent="0.25">
      <c r="A3719" s="14">
        <v>3718</v>
      </c>
      <c r="B3719" s="14" t="e">
        <f>VLOOKUP('Ctrl+V'!#REF!,Data!$A$1:$B$200,2,0)</f>
        <v>#REF!</v>
      </c>
      <c r="C3719" s="19" t="e">
        <f>'Ctrl+V'!#REF!</f>
        <v>#REF!</v>
      </c>
      <c r="D3719" s="20" t="e">
        <f>'Ctrl+V'!#REF!</f>
        <v>#REF!</v>
      </c>
      <c r="E3719" s="14" t="e">
        <f>'Ctrl+V'!#REF!</f>
        <v>#REF!</v>
      </c>
      <c r="F3719" s="14" t="e">
        <f t="shared" si="119"/>
        <v>#REF!</v>
      </c>
      <c r="G3719" s="14" t="e">
        <f>VLOOKUP(F3719,'Time Chart'!$A$1:$D$25,4,0)</f>
        <v>#REF!</v>
      </c>
      <c r="H3719" s="21" t="e">
        <f>'Ctrl+V'!#REF!</f>
        <v>#REF!</v>
      </c>
      <c r="K3719" s="14" t="str">
        <f t="shared" si="120"/>
        <v>Salida</v>
      </c>
    </row>
    <row r="3720" spans="1:11" x14ac:dyDescent="0.25">
      <c r="A3720" s="14">
        <v>3719</v>
      </c>
      <c r="B3720" s="14" t="e">
        <f>VLOOKUP('Ctrl+V'!#REF!,Data!$A$1:$B$200,2,0)</f>
        <v>#REF!</v>
      </c>
      <c r="C3720" s="19" t="e">
        <f>'Ctrl+V'!#REF!</f>
        <v>#REF!</v>
      </c>
      <c r="D3720" s="20" t="e">
        <f>'Ctrl+V'!#REF!</f>
        <v>#REF!</v>
      </c>
      <c r="E3720" s="14" t="e">
        <f>'Ctrl+V'!#REF!</f>
        <v>#REF!</v>
      </c>
      <c r="F3720" s="14" t="e">
        <f t="shared" si="119"/>
        <v>#REF!</v>
      </c>
      <c r="G3720" s="14" t="e">
        <f>VLOOKUP(F3720,'Time Chart'!$A$1:$D$25,4,0)</f>
        <v>#REF!</v>
      </c>
      <c r="H3720" s="21" t="e">
        <f>'Ctrl+V'!#REF!</f>
        <v>#REF!</v>
      </c>
      <c r="K3720" s="14" t="str">
        <f t="shared" si="120"/>
        <v>Salida</v>
      </c>
    </row>
    <row r="3721" spans="1:11" x14ac:dyDescent="0.25">
      <c r="A3721" s="14">
        <v>3720</v>
      </c>
      <c r="B3721" s="14" t="e">
        <f>VLOOKUP('Ctrl+V'!#REF!,Data!$A$1:$B$200,2,0)</f>
        <v>#REF!</v>
      </c>
      <c r="C3721" s="19" t="e">
        <f>'Ctrl+V'!#REF!</f>
        <v>#REF!</v>
      </c>
      <c r="D3721" s="20" t="e">
        <f>'Ctrl+V'!#REF!</f>
        <v>#REF!</v>
      </c>
      <c r="E3721" s="14" t="e">
        <f>'Ctrl+V'!#REF!</f>
        <v>#REF!</v>
      </c>
      <c r="F3721" s="14" t="e">
        <f t="shared" si="119"/>
        <v>#REF!</v>
      </c>
      <c r="G3721" s="14" t="e">
        <f>VLOOKUP(F3721,'Time Chart'!$A$1:$D$25,4,0)</f>
        <v>#REF!</v>
      </c>
      <c r="H3721" s="21" t="e">
        <f>'Ctrl+V'!#REF!</f>
        <v>#REF!</v>
      </c>
      <c r="K3721" s="14" t="str">
        <f t="shared" si="120"/>
        <v>Salida</v>
      </c>
    </row>
    <row r="3722" spans="1:11" x14ac:dyDescent="0.25">
      <c r="A3722" s="14">
        <v>3721</v>
      </c>
      <c r="B3722" s="14" t="e">
        <f>VLOOKUP('Ctrl+V'!#REF!,Data!$A$1:$B$200,2,0)</f>
        <v>#REF!</v>
      </c>
      <c r="C3722" s="19" t="e">
        <f>'Ctrl+V'!#REF!</f>
        <v>#REF!</v>
      </c>
      <c r="D3722" s="20" t="e">
        <f>'Ctrl+V'!#REF!</f>
        <v>#REF!</v>
      </c>
      <c r="E3722" s="14" t="e">
        <f>'Ctrl+V'!#REF!</f>
        <v>#REF!</v>
      </c>
      <c r="F3722" s="14" t="e">
        <f t="shared" si="119"/>
        <v>#REF!</v>
      </c>
      <c r="G3722" s="14" t="e">
        <f>VLOOKUP(F3722,'Time Chart'!$A$1:$D$25,4,0)</f>
        <v>#REF!</v>
      </c>
      <c r="H3722" s="21" t="e">
        <f>'Ctrl+V'!#REF!</f>
        <v>#REF!</v>
      </c>
      <c r="K3722" s="14" t="str">
        <f t="shared" si="120"/>
        <v>Salida</v>
      </c>
    </row>
    <row r="3723" spans="1:11" x14ac:dyDescent="0.25">
      <c r="A3723" s="14">
        <v>3722</v>
      </c>
      <c r="B3723" s="14" t="e">
        <f>VLOOKUP('Ctrl+V'!#REF!,Data!$A$1:$B$200,2,0)</f>
        <v>#REF!</v>
      </c>
      <c r="C3723" s="19" t="e">
        <f>'Ctrl+V'!#REF!</f>
        <v>#REF!</v>
      </c>
      <c r="D3723" s="20" t="e">
        <f>'Ctrl+V'!#REF!</f>
        <v>#REF!</v>
      </c>
      <c r="E3723" s="14" t="e">
        <f>'Ctrl+V'!#REF!</f>
        <v>#REF!</v>
      </c>
      <c r="F3723" s="14" t="e">
        <f t="shared" si="119"/>
        <v>#REF!</v>
      </c>
      <c r="G3723" s="14" t="e">
        <f>VLOOKUP(F3723,'Time Chart'!$A$1:$D$25,4,0)</f>
        <v>#REF!</v>
      </c>
      <c r="H3723" s="21" t="e">
        <f>'Ctrl+V'!#REF!</f>
        <v>#REF!</v>
      </c>
      <c r="K3723" s="14" t="str">
        <f t="shared" si="120"/>
        <v>Salida</v>
      </c>
    </row>
    <row r="3724" spans="1:11" x14ac:dyDescent="0.25">
      <c r="A3724" s="14">
        <v>3723</v>
      </c>
      <c r="B3724" s="14" t="e">
        <f>VLOOKUP('Ctrl+V'!#REF!,Data!$A$1:$B$200,2,0)</f>
        <v>#REF!</v>
      </c>
      <c r="C3724" s="19" t="e">
        <f>'Ctrl+V'!#REF!</f>
        <v>#REF!</v>
      </c>
      <c r="D3724" s="20" t="e">
        <f>'Ctrl+V'!#REF!</f>
        <v>#REF!</v>
      </c>
      <c r="E3724" s="14" t="e">
        <f>'Ctrl+V'!#REF!</f>
        <v>#REF!</v>
      </c>
      <c r="F3724" s="14" t="e">
        <f t="shared" si="119"/>
        <v>#REF!</v>
      </c>
      <c r="G3724" s="14" t="e">
        <f>VLOOKUP(F3724,'Time Chart'!$A$1:$D$25,4,0)</f>
        <v>#REF!</v>
      </c>
      <c r="H3724" s="21" t="e">
        <f>'Ctrl+V'!#REF!</f>
        <v>#REF!</v>
      </c>
      <c r="K3724" s="14" t="str">
        <f t="shared" si="120"/>
        <v>Salida</v>
      </c>
    </row>
    <row r="3725" spans="1:11" x14ac:dyDescent="0.25">
      <c r="A3725" s="14">
        <v>3724</v>
      </c>
      <c r="B3725" s="14" t="e">
        <f>VLOOKUP('Ctrl+V'!#REF!,Data!$A$1:$B$200,2,0)</f>
        <v>#REF!</v>
      </c>
      <c r="C3725" s="19" t="e">
        <f>'Ctrl+V'!#REF!</f>
        <v>#REF!</v>
      </c>
      <c r="D3725" s="20" t="e">
        <f>'Ctrl+V'!#REF!</f>
        <v>#REF!</v>
      </c>
      <c r="E3725" s="14" t="e">
        <f>'Ctrl+V'!#REF!</f>
        <v>#REF!</v>
      </c>
      <c r="F3725" s="14" t="e">
        <f t="shared" si="119"/>
        <v>#REF!</v>
      </c>
      <c r="G3725" s="14" t="e">
        <f>VLOOKUP(F3725,'Time Chart'!$A$1:$D$25,4,0)</f>
        <v>#REF!</v>
      </c>
      <c r="H3725" s="21" t="e">
        <f>'Ctrl+V'!#REF!</f>
        <v>#REF!</v>
      </c>
      <c r="K3725" s="14" t="str">
        <f t="shared" si="120"/>
        <v>Salida</v>
      </c>
    </row>
    <row r="3726" spans="1:11" x14ac:dyDescent="0.25">
      <c r="A3726" s="14">
        <v>3725</v>
      </c>
      <c r="B3726" s="14" t="e">
        <f>VLOOKUP('Ctrl+V'!#REF!,Data!$A$1:$B$200,2,0)</f>
        <v>#REF!</v>
      </c>
      <c r="C3726" s="19" t="e">
        <f>'Ctrl+V'!#REF!</f>
        <v>#REF!</v>
      </c>
      <c r="D3726" s="20" t="e">
        <f>'Ctrl+V'!#REF!</f>
        <v>#REF!</v>
      </c>
      <c r="E3726" s="14" t="e">
        <f>'Ctrl+V'!#REF!</f>
        <v>#REF!</v>
      </c>
      <c r="F3726" s="14" t="e">
        <f t="shared" si="119"/>
        <v>#REF!</v>
      </c>
      <c r="G3726" s="14" t="e">
        <f>VLOOKUP(F3726,'Time Chart'!$A$1:$D$25,4,0)</f>
        <v>#REF!</v>
      </c>
      <c r="H3726" s="21" t="e">
        <f>'Ctrl+V'!#REF!</f>
        <v>#REF!</v>
      </c>
      <c r="K3726" s="14" t="str">
        <f t="shared" si="120"/>
        <v>Salida</v>
      </c>
    </row>
    <row r="3727" spans="1:11" x14ac:dyDescent="0.25">
      <c r="A3727" s="14">
        <v>3726</v>
      </c>
      <c r="B3727" s="14" t="e">
        <f>VLOOKUP('Ctrl+V'!#REF!,Data!$A$1:$B$200,2,0)</f>
        <v>#REF!</v>
      </c>
      <c r="C3727" s="19" t="e">
        <f>'Ctrl+V'!#REF!</f>
        <v>#REF!</v>
      </c>
      <c r="D3727" s="20" t="e">
        <f>'Ctrl+V'!#REF!</f>
        <v>#REF!</v>
      </c>
      <c r="E3727" s="14" t="e">
        <f>'Ctrl+V'!#REF!</f>
        <v>#REF!</v>
      </c>
      <c r="F3727" s="14" t="e">
        <f t="shared" si="119"/>
        <v>#REF!</v>
      </c>
      <c r="G3727" s="14" t="e">
        <f>VLOOKUP(F3727,'Time Chart'!$A$1:$D$25,4,0)</f>
        <v>#REF!</v>
      </c>
      <c r="H3727" s="21" t="e">
        <f>'Ctrl+V'!#REF!</f>
        <v>#REF!</v>
      </c>
      <c r="K3727" s="14" t="str">
        <f t="shared" si="120"/>
        <v>Salida</v>
      </c>
    </row>
    <row r="3728" spans="1:11" x14ac:dyDescent="0.25">
      <c r="A3728" s="14">
        <v>3727</v>
      </c>
      <c r="B3728" s="14" t="e">
        <f>VLOOKUP('Ctrl+V'!#REF!,Data!$A$1:$B$200,2,0)</f>
        <v>#REF!</v>
      </c>
      <c r="C3728" s="19" t="e">
        <f>'Ctrl+V'!#REF!</f>
        <v>#REF!</v>
      </c>
      <c r="D3728" s="20" t="e">
        <f>'Ctrl+V'!#REF!</f>
        <v>#REF!</v>
      </c>
      <c r="E3728" s="14" t="e">
        <f>'Ctrl+V'!#REF!</f>
        <v>#REF!</v>
      </c>
      <c r="F3728" s="14" t="e">
        <f t="shared" si="119"/>
        <v>#REF!</v>
      </c>
      <c r="G3728" s="14" t="e">
        <f>VLOOKUP(F3728,'Time Chart'!$A$1:$D$25,4,0)</f>
        <v>#REF!</v>
      </c>
      <c r="H3728" s="21" t="e">
        <f>'Ctrl+V'!#REF!</f>
        <v>#REF!</v>
      </c>
      <c r="K3728" s="14" t="str">
        <f t="shared" si="120"/>
        <v>Salida</v>
      </c>
    </row>
    <row r="3729" spans="1:11" x14ac:dyDescent="0.25">
      <c r="A3729" s="14">
        <v>3728</v>
      </c>
      <c r="B3729" s="14" t="e">
        <f>VLOOKUP('Ctrl+V'!#REF!,Data!$A$1:$B$200,2,0)</f>
        <v>#REF!</v>
      </c>
      <c r="C3729" s="19" t="e">
        <f>'Ctrl+V'!#REF!</f>
        <v>#REF!</v>
      </c>
      <c r="D3729" s="20" t="e">
        <f>'Ctrl+V'!#REF!</f>
        <v>#REF!</v>
      </c>
      <c r="E3729" s="14" t="e">
        <f>'Ctrl+V'!#REF!</f>
        <v>#REF!</v>
      </c>
      <c r="F3729" s="14" t="e">
        <f t="shared" si="119"/>
        <v>#REF!</v>
      </c>
      <c r="G3729" s="14" t="e">
        <f>VLOOKUP(F3729,'Time Chart'!$A$1:$D$25,4,0)</f>
        <v>#REF!</v>
      </c>
      <c r="H3729" s="21" t="e">
        <f>'Ctrl+V'!#REF!</f>
        <v>#REF!</v>
      </c>
      <c r="K3729" s="14" t="str">
        <f t="shared" si="120"/>
        <v>Salida</v>
      </c>
    </row>
    <row r="3730" spans="1:11" x14ac:dyDescent="0.25">
      <c r="A3730" s="14">
        <v>3729</v>
      </c>
      <c r="B3730" s="14" t="e">
        <f>VLOOKUP('Ctrl+V'!#REF!,Data!$A$1:$B$200,2,0)</f>
        <v>#REF!</v>
      </c>
      <c r="C3730" s="19" t="e">
        <f>'Ctrl+V'!#REF!</f>
        <v>#REF!</v>
      </c>
      <c r="D3730" s="20" t="e">
        <f>'Ctrl+V'!#REF!</f>
        <v>#REF!</v>
      </c>
      <c r="E3730" s="14" t="e">
        <f>'Ctrl+V'!#REF!</f>
        <v>#REF!</v>
      </c>
      <c r="F3730" s="14" t="e">
        <f t="shared" si="119"/>
        <v>#REF!</v>
      </c>
      <c r="G3730" s="14" t="e">
        <f>VLOOKUP(F3730,'Time Chart'!$A$1:$D$25,4,0)</f>
        <v>#REF!</v>
      </c>
      <c r="H3730" s="21" t="e">
        <f>'Ctrl+V'!#REF!</f>
        <v>#REF!</v>
      </c>
      <c r="K3730" s="14" t="str">
        <f t="shared" si="120"/>
        <v>Salida</v>
      </c>
    </row>
    <row r="3731" spans="1:11" x14ac:dyDescent="0.25">
      <c r="A3731" s="14">
        <v>3730</v>
      </c>
      <c r="B3731" s="14" t="e">
        <f>VLOOKUP('Ctrl+V'!#REF!,Data!$A$1:$B$200,2,0)</f>
        <v>#REF!</v>
      </c>
      <c r="C3731" s="19" t="e">
        <f>'Ctrl+V'!#REF!</f>
        <v>#REF!</v>
      </c>
      <c r="D3731" s="20" t="e">
        <f>'Ctrl+V'!#REF!</f>
        <v>#REF!</v>
      </c>
      <c r="E3731" s="14" t="e">
        <f>'Ctrl+V'!#REF!</f>
        <v>#REF!</v>
      </c>
      <c r="F3731" s="14" t="e">
        <f t="shared" si="119"/>
        <v>#REF!</v>
      </c>
      <c r="G3731" s="14" t="e">
        <f>VLOOKUP(F3731,'Time Chart'!$A$1:$D$25,4,0)</f>
        <v>#REF!</v>
      </c>
      <c r="H3731" s="21" t="e">
        <f>'Ctrl+V'!#REF!</f>
        <v>#REF!</v>
      </c>
      <c r="K3731" s="14" t="str">
        <f t="shared" si="120"/>
        <v>Salida</v>
      </c>
    </row>
    <row r="3732" spans="1:11" x14ac:dyDescent="0.25">
      <c r="A3732" s="14">
        <v>3731</v>
      </c>
      <c r="B3732" s="14" t="e">
        <f>VLOOKUP('Ctrl+V'!#REF!,Data!$A$1:$B$200,2,0)</f>
        <v>#REF!</v>
      </c>
      <c r="C3732" s="19" t="e">
        <f>'Ctrl+V'!#REF!</f>
        <v>#REF!</v>
      </c>
      <c r="D3732" s="20" t="e">
        <f>'Ctrl+V'!#REF!</f>
        <v>#REF!</v>
      </c>
      <c r="E3732" s="14" t="e">
        <f>'Ctrl+V'!#REF!</f>
        <v>#REF!</v>
      </c>
      <c r="F3732" s="14" t="e">
        <f t="shared" si="119"/>
        <v>#REF!</v>
      </c>
      <c r="G3732" s="14" t="e">
        <f>VLOOKUP(F3732,'Time Chart'!$A$1:$D$25,4,0)</f>
        <v>#REF!</v>
      </c>
      <c r="H3732" s="21" t="e">
        <f>'Ctrl+V'!#REF!</f>
        <v>#REF!</v>
      </c>
      <c r="K3732" s="14" t="str">
        <f t="shared" si="120"/>
        <v>Salida</v>
      </c>
    </row>
    <row r="3733" spans="1:11" x14ac:dyDescent="0.25">
      <c r="A3733" s="14">
        <v>3732</v>
      </c>
      <c r="B3733" s="14" t="e">
        <f>VLOOKUP('Ctrl+V'!#REF!,Data!$A$1:$B$200,2,0)</f>
        <v>#REF!</v>
      </c>
      <c r="C3733" s="19" t="e">
        <f>'Ctrl+V'!#REF!</f>
        <v>#REF!</v>
      </c>
      <c r="D3733" s="20" t="e">
        <f>'Ctrl+V'!#REF!</f>
        <v>#REF!</v>
      </c>
      <c r="E3733" s="14" t="e">
        <f>'Ctrl+V'!#REF!</f>
        <v>#REF!</v>
      </c>
      <c r="F3733" s="14" t="e">
        <f t="shared" si="119"/>
        <v>#REF!</v>
      </c>
      <c r="G3733" s="14" t="e">
        <f>VLOOKUP(F3733,'Time Chart'!$A$1:$D$25,4,0)</f>
        <v>#REF!</v>
      </c>
      <c r="H3733" s="21" t="e">
        <f>'Ctrl+V'!#REF!</f>
        <v>#REF!</v>
      </c>
      <c r="K3733" s="14" t="str">
        <f t="shared" si="120"/>
        <v>Salida</v>
      </c>
    </row>
    <row r="3734" spans="1:11" x14ac:dyDescent="0.25">
      <c r="A3734" s="14">
        <v>3733</v>
      </c>
      <c r="B3734" s="14" t="e">
        <f>VLOOKUP('Ctrl+V'!#REF!,Data!$A$1:$B$200,2,0)</f>
        <v>#REF!</v>
      </c>
      <c r="C3734" s="19" t="e">
        <f>'Ctrl+V'!#REF!</f>
        <v>#REF!</v>
      </c>
      <c r="D3734" s="20" t="e">
        <f>'Ctrl+V'!#REF!</f>
        <v>#REF!</v>
      </c>
      <c r="E3734" s="14" t="e">
        <f>'Ctrl+V'!#REF!</f>
        <v>#REF!</v>
      </c>
      <c r="F3734" s="14" t="e">
        <f t="shared" si="119"/>
        <v>#REF!</v>
      </c>
      <c r="G3734" s="14" t="e">
        <f>VLOOKUP(F3734,'Time Chart'!$A$1:$D$25,4,0)</f>
        <v>#REF!</v>
      </c>
      <c r="H3734" s="21" t="e">
        <f>'Ctrl+V'!#REF!</f>
        <v>#REF!</v>
      </c>
      <c r="K3734" s="14" t="str">
        <f t="shared" si="120"/>
        <v>Salida</v>
      </c>
    </row>
    <row r="3735" spans="1:11" x14ac:dyDescent="0.25">
      <c r="A3735" s="14">
        <v>3734</v>
      </c>
      <c r="B3735" s="14" t="e">
        <f>VLOOKUP('Ctrl+V'!#REF!,Data!$A$1:$B$200,2,0)</f>
        <v>#REF!</v>
      </c>
      <c r="C3735" s="19" t="e">
        <f>'Ctrl+V'!#REF!</f>
        <v>#REF!</v>
      </c>
      <c r="D3735" s="20" t="e">
        <f>'Ctrl+V'!#REF!</f>
        <v>#REF!</v>
      </c>
      <c r="E3735" s="14" t="e">
        <f>'Ctrl+V'!#REF!</f>
        <v>#REF!</v>
      </c>
      <c r="F3735" s="14" t="e">
        <f t="shared" si="119"/>
        <v>#REF!</v>
      </c>
      <c r="G3735" s="14" t="e">
        <f>VLOOKUP(F3735,'Time Chart'!$A$1:$D$25,4,0)</f>
        <v>#REF!</v>
      </c>
      <c r="H3735" s="21" t="e">
        <f>'Ctrl+V'!#REF!</f>
        <v>#REF!</v>
      </c>
      <c r="K3735" s="14" t="str">
        <f t="shared" si="120"/>
        <v>Salida</v>
      </c>
    </row>
    <row r="3736" spans="1:11" x14ac:dyDescent="0.25">
      <c r="A3736" s="14">
        <v>3735</v>
      </c>
      <c r="B3736" s="14" t="e">
        <f>VLOOKUP('Ctrl+V'!#REF!,Data!$A$1:$B$200,2,0)</f>
        <v>#REF!</v>
      </c>
      <c r="C3736" s="19" t="e">
        <f>'Ctrl+V'!#REF!</f>
        <v>#REF!</v>
      </c>
      <c r="D3736" s="20" t="e">
        <f>'Ctrl+V'!#REF!</f>
        <v>#REF!</v>
      </c>
      <c r="E3736" s="14" t="e">
        <f>'Ctrl+V'!#REF!</f>
        <v>#REF!</v>
      </c>
      <c r="F3736" s="14" t="e">
        <f t="shared" si="119"/>
        <v>#REF!</v>
      </c>
      <c r="G3736" s="14" t="e">
        <f>VLOOKUP(F3736,'Time Chart'!$A$1:$D$25,4,0)</f>
        <v>#REF!</v>
      </c>
      <c r="H3736" s="21" t="e">
        <f>'Ctrl+V'!#REF!</f>
        <v>#REF!</v>
      </c>
      <c r="K3736" s="14" t="str">
        <f t="shared" si="120"/>
        <v>Salida</v>
      </c>
    </row>
    <row r="3737" spans="1:11" x14ac:dyDescent="0.25">
      <c r="A3737" s="14">
        <v>3736</v>
      </c>
      <c r="B3737" s="14" t="e">
        <f>VLOOKUP('Ctrl+V'!#REF!,Data!$A$1:$B$200,2,0)</f>
        <v>#REF!</v>
      </c>
      <c r="C3737" s="19" t="e">
        <f>'Ctrl+V'!#REF!</f>
        <v>#REF!</v>
      </c>
      <c r="D3737" s="20" t="e">
        <f>'Ctrl+V'!#REF!</f>
        <v>#REF!</v>
      </c>
      <c r="E3737" s="14" t="e">
        <f>'Ctrl+V'!#REF!</f>
        <v>#REF!</v>
      </c>
      <c r="F3737" s="14" t="e">
        <f t="shared" si="119"/>
        <v>#REF!</v>
      </c>
      <c r="G3737" s="14" t="e">
        <f>VLOOKUP(F3737,'Time Chart'!$A$1:$D$25,4,0)</f>
        <v>#REF!</v>
      </c>
      <c r="H3737" s="21" t="e">
        <f>'Ctrl+V'!#REF!</f>
        <v>#REF!</v>
      </c>
      <c r="K3737" s="14" t="str">
        <f t="shared" si="120"/>
        <v>Salida</v>
      </c>
    </row>
    <row r="3738" spans="1:11" x14ac:dyDescent="0.25">
      <c r="A3738" s="14">
        <v>3737</v>
      </c>
      <c r="B3738" s="14" t="e">
        <f>VLOOKUP('Ctrl+V'!#REF!,Data!$A$1:$B$200,2,0)</f>
        <v>#REF!</v>
      </c>
      <c r="C3738" s="19" t="e">
        <f>'Ctrl+V'!#REF!</f>
        <v>#REF!</v>
      </c>
      <c r="D3738" s="20" t="e">
        <f>'Ctrl+V'!#REF!</f>
        <v>#REF!</v>
      </c>
      <c r="E3738" s="14" t="e">
        <f>'Ctrl+V'!#REF!</f>
        <v>#REF!</v>
      </c>
      <c r="F3738" s="14" t="e">
        <f t="shared" si="119"/>
        <v>#REF!</v>
      </c>
      <c r="G3738" s="14" t="e">
        <f>VLOOKUP(F3738,'Time Chart'!$A$1:$D$25,4,0)</f>
        <v>#REF!</v>
      </c>
      <c r="H3738" s="21" t="e">
        <f>'Ctrl+V'!#REF!</f>
        <v>#REF!</v>
      </c>
      <c r="K3738" s="14" t="str">
        <f t="shared" si="120"/>
        <v>Salida</v>
      </c>
    </row>
    <row r="3739" spans="1:11" x14ac:dyDescent="0.25">
      <c r="A3739" s="14">
        <v>3738</v>
      </c>
      <c r="B3739" s="14" t="e">
        <f>VLOOKUP('Ctrl+V'!#REF!,Data!$A$1:$B$200,2,0)</f>
        <v>#REF!</v>
      </c>
      <c r="C3739" s="19" t="e">
        <f>'Ctrl+V'!#REF!</f>
        <v>#REF!</v>
      </c>
      <c r="D3739" s="20" t="e">
        <f>'Ctrl+V'!#REF!</f>
        <v>#REF!</v>
      </c>
      <c r="E3739" s="14" t="e">
        <f>'Ctrl+V'!#REF!</f>
        <v>#REF!</v>
      </c>
      <c r="F3739" s="14" t="e">
        <f t="shared" si="119"/>
        <v>#REF!</v>
      </c>
      <c r="G3739" s="14" t="e">
        <f>VLOOKUP(F3739,'Time Chart'!$A$1:$D$25,4,0)</f>
        <v>#REF!</v>
      </c>
      <c r="H3739" s="21" t="e">
        <f>'Ctrl+V'!#REF!</f>
        <v>#REF!</v>
      </c>
      <c r="K3739" s="14" t="str">
        <f t="shared" si="120"/>
        <v>Salida</v>
      </c>
    </row>
    <row r="3740" spans="1:11" x14ac:dyDescent="0.25">
      <c r="A3740" s="14">
        <v>3739</v>
      </c>
      <c r="B3740" s="14" t="e">
        <f>VLOOKUP('Ctrl+V'!#REF!,Data!$A$1:$B$200,2,0)</f>
        <v>#REF!</v>
      </c>
      <c r="C3740" s="19" t="e">
        <f>'Ctrl+V'!#REF!</f>
        <v>#REF!</v>
      </c>
      <c r="D3740" s="20" t="e">
        <f>'Ctrl+V'!#REF!</f>
        <v>#REF!</v>
      </c>
      <c r="E3740" s="14" t="e">
        <f>'Ctrl+V'!#REF!</f>
        <v>#REF!</v>
      </c>
      <c r="F3740" s="14" t="e">
        <f t="shared" si="119"/>
        <v>#REF!</v>
      </c>
      <c r="G3740" s="14" t="e">
        <f>VLOOKUP(F3740,'Time Chart'!$A$1:$D$25,4,0)</f>
        <v>#REF!</v>
      </c>
      <c r="H3740" s="21" t="e">
        <f>'Ctrl+V'!#REF!</f>
        <v>#REF!</v>
      </c>
      <c r="K3740" s="14" t="str">
        <f t="shared" si="120"/>
        <v>Salida</v>
      </c>
    </row>
    <row r="3741" spans="1:11" x14ac:dyDescent="0.25">
      <c r="A3741" s="14">
        <v>3740</v>
      </c>
      <c r="B3741" s="14" t="e">
        <f>VLOOKUP('Ctrl+V'!#REF!,Data!$A$1:$B$200,2,0)</f>
        <v>#REF!</v>
      </c>
      <c r="C3741" s="19" t="e">
        <f>'Ctrl+V'!#REF!</f>
        <v>#REF!</v>
      </c>
      <c r="D3741" s="20" t="e">
        <f>'Ctrl+V'!#REF!</f>
        <v>#REF!</v>
      </c>
      <c r="E3741" s="14" t="e">
        <f>'Ctrl+V'!#REF!</f>
        <v>#REF!</v>
      </c>
      <c r="F3741" s="14" t="e">
        <f t="shared" si="119"/>
        <v>#REF!</v>
      </c>
      <c r="G3741" s="14" t="e">
        <f>VLOOKUP(F3741,'Time Chart'!$A$1:$D$25,4,0)</f>
        <v>#REF!</v>
      </c>
      <c r="H3741" s="21" t="e">
        <f>'Ctrl+V'!#REF!</f>
        <v>#REF!</v>
      </c>
      <c r="K3741" s="14" t="str">
        <f t="shared" si="120"/>
        <v>Salida</v>
      </c>
    </row>
    <row r="3742" spans="1:11" x14ac:dyDescent="0.25">
      <c r="A3742" s="14">
        <v>3741</v>
      </c>
      <c r="B3742" s="14" t="e">
        <f>VLOOKUP('Ctrl+V'!#REF!,Data!$A$1:$B$200,2,0)</f>
        <v>#REF!</v>
      </c>
      <c r="C3742" s="19" t="e">
        <f>'Ctrl+V'!#REF!</f>
        <v>#REF!</v>
      </c>
      <c r="D3742" s="20" t="e">
        <f>'Ctrl+V'!#REF!</f>
        <v>#REF!</v>
      </c>
      <c r="E3742" s="14" t="e">
        <f>'Ctrl+V'!#REF!</f>
        <v>#REF!</v>
      </c>
      <c r="F3742" s="14" t="e">
        <f t="shared" si="119"/>
        <v>#REF!</v>
      </c>
      <c r="G3742" s="14" t="e">
        <f>VLOOKUP(F3742,'Time Chart'!$A$1:$D$25,4,0)</f>
        <v>#REF!</v>
      </c>
      <c r="H3742" s="21" t="e">
        <f>'Ctrl+V'!#REF!</f>
        <v>#REF!</v>
      </c>
      <c r="K3742" s="14" t="str">
        <f t="shared" si="120"/>
        <v>Salida</v>
      </c>
    </row>
    <row r="3743" spans="1:11" x14ac:dyDescent="0.25">
      <c r="A3743" s="14">
        <v>3742</v>
      </c>
      <c r="B3743" s="14" t="e">
        <f>VLOOKUP('Ctrl+V'!#REF!,Data!$A$1:$B$200,2,0)</f>
        <v>#REF!</v>
      </c>
      <c r="C3743" s="19" t="e">
        <f>'Ctrl+V'!#REF!</f>
        <v>#REF!</v>
      </c>
      <c r="D3743" s="20" t="e">
        <f>'Ctrl+V'!#REF!</f>
        <v>#REF!</v>
      </c>
      <c r="E3743" s="14" t="e">
        <f>'Ctrl+V'!#REF!</f>
        <v>#REF!</v>
      </c>
      <c r="F3743" s="14" t="e">
        <f t="shared" si="119"/>
        <v>#REF!</v>
      </c>
      <c r="G3743" s="14" t="e">
        <f>VLOOKUP(F3743,'Time Chart'!$A$1:$D$25,4,0)</f>
        <v>#REF!</v>
      </c>
      <c r="H3743" s="21" t="e">
        <f>'Ctrl+V'!#REF!</f>
        <v>#REF!</v>
      </c>
      <c r="K3743" s="14" t="str">
        <f t="shared" si="120"/>
        <v>Salida</v>
      </c>
    </row>
    <row r="3744" spans="1:11" x14ac:dyDescent="0.25">
      <c r="A3744" s="14">
        <v>3743</v>
      </c>
      <c r="B3744" s="14" t="e">
        <f>VLOOKUP('Ctrl+V'!#REF!,Data!$A$1:$B$200,2,0)</f>
        <v>#REF!</v>
      </c>
      <c r="C3744" s="19" t="e">
        <f>'Ctrl+V'!#REF!</f>
        <v>#REF!</v>
      </c>
      <c r="D3744" s="20" t="e">
        <f>'Ctrl+V'!#REF!</f>
        <v>#REF!</v>
      </c>
      <c r="E3744" s="14" t="e">
        <f>'Ctrl+V'!#REF!</f>
        <v>#REF!</v>
      </c>
      <c r="F3744" s="14" t="e">
        <f t="shared" si="119"/>
        <v>#REF!</v>
      </c>
      <c r="G3744" s="14" t="e">
        <f>VLOOKUP(F3744,'Time Chart'!$A$1:$D$25,4,0)</f>
        <v>#REF!</v>
      </c>
      <c r="H3744" s="21" t="e">
        <f>'Ctrl+V'!#REF!</f>
        <v>#REF!</v>
      </c>
      <c r="K3744" s="14" t="str">
        <f t="shared" si="120"/>
        <v>Salida</v>
      </c>
    </row>
    <row r="3745" spans="1:11" x14ac:dyDescent="0.25">
      <c r="A3745" s="14">
        <v>3744</v>
      </c>
      <c r="B3745" s="14" t="e">
        <f>VLOOKUP('Ctrl+V'!#REF!,Data!$A$1:$B$200,2,0)</f>
        <v>#REF!</v>
      </c>
      <c r="C3745" s="19" t="e">
        <f>'Ctrl+V'!#REF!</f>
        <v>#REF!</v>
      </c>
      <c r="D3745" s="20" t="e">
        <f>'Ctrl+V'!#REF!</f>
        <v>#REF!</v>
      </c>
      <c r="E3745" s="14" t="e">
        <f>'Ctrl+V'!#REF!</f>
        <v>#REF!</v>
      </c>
      <c r="F3745" s="14" t="e">
        <f t="shared" si="119"/>
        <v>#REF!</v>
      </c>
      <c r="G3745" s="14" t="e">
        <f>VLOOKUP(F3745,'Time Chart'!$A$1:$D$25,4,0)</f>
        <v>#REF!</v>
      </c>
      <c r="H3745" s="21" t="e">
        <f>'Ctrl+V'!#REF!</f>
        <v>#REF!</v>
      </c>
      <c r="K3745" s="14" t="str">
        <f t="shared" si="120"/>
        <v>Salida</v>
      </c>
    </row>
    <row r="3746" spans="1:11" x14ac:dyDescent="0.25">
      <c r="A3746" s="14">
        <v>3745</v>
      </c>
      <c r="B3746" s="14" t="e">
        <f>VLOOKUP('Ctrl+V'!#REF!,Data!$A$1:$B$200,2,0)</f>
        <v>#REF!</v>
      </c>
      <c r="C3746" s="19" t="e">
        <f>'Ctrl+V'!#REF!</f>
        <v>#REF!</v>
      </c>
      <c r="D3746" s="20" t="e">
        <f>'Ctrl+V'!#REF!</f>
        <v>#REF!</v>
      </c>
      <c r="E3746" s="14" t="e">
        <f>'Ctrl+V'!#REF!</f>
        <v>#REF!</v>
      </c>
      <c r="F3746" s="14" t="e">
        <f t="shared" si="119"/>
        <v>#REF!</v>
      </c>
      <c r="G3746" s="14" t="e">
        <f>VLOOKUP(F3746,'Time Chart'!$A$1:$D$25,4,0)</f>
        <v>#REF!</v>
      </c>
      <c r="H3746" s="21" t="e">
        <f>'Ctrl+V'!#REF!</f>
        <v>#REF!</v>
      </c>
      <c r="K3746" s="14" t="str">
        <f t="shared" si="120"/>
        <v>Salida</v>
      </c>
    </row>
    <row r="3747" spans="1:11" x14ac:dyDescent="0.25">
      <c r="A3747" s="14">
        <v>3746</v>
      </c>
      <c r="B3747" s="14" t="e">
        <f>VLOOKUP('Ctrl+V'!#REF!,Data!$A$1:$B$200,2,0)</f>
        <v>#REF!</v>
      </c>
      <c r="C3747" s="19" t="e">
        <f>'Ctrl+V'!#REF!</f>
        <v>#REF!</v>
      </c>
      <c r="D3747" s="20" t="e">
        <f>'Ctrl+V'!#REF!</f>
        <v>#REF!</v>
      </c>
      <c r="E3747" s="14" t="e">
        <f>'Ctrl+V'!#REF!</f>
        <v>#REF!</v>
      </c>
      <c r="F3747" s="14" t="e">
        <f t="shared" si="119"/>
        <v>#REF!</v>
      </c>
      <c r="G3747" s="14" t="e">
        <f>VLOOKUP(F3747,'Time Chart'!$A$1:$D$25,4,0)</f>
        <v>#REF!</v>
      </c>
      <c r="H3747" s="21" t="e">
        <f>'Ctrl+V'!#REF!</f>
        <v>#REF!</v>
      </c>
      <c r="K3747" s="14" t="str">
        <f t="shared" si="120"/>
        <v>Salida</v>
      </c>
    </row>
    <row r="3748" spans="1:11" x14ac:dyDescent="0.25">
      <c r="A3748" s="14">
        <v>3747</v>
      </c>
      <c r="B3748" s="14" t="e">
        <f>VLOOKUP('Ctrl+V'!#REF!,Data!$A$1:$B$200,2,0)</f>
        <v>#REF!</v>
      </c>
      <c r="C3748" s="19" t="e">
        <f>'Ctrl+V'!#REF!</f>
        <v>#REF!</v>
      </c>
      <c r="D3748" s="20" t="e">
        <f>'Ctrl+V'!#REF!</f>
        <v>#REF!</v>
      </c>
      <c r="E3748" s="14" t="e">
        <f>'Ctrl+V'!#REF!</f>
        <v>#REF!</v>
      </c>
      <c r="F3748" s="14" t="e">
        <f t="shared" si="119"/>
        <v>#REF!</v>
      </c>
      <c r="G3748" s="14" t="e">
        <f>VLOOKUP(F3748,'Time Chart'!$A$1:$D$25,4,0)</f>
        <v>#REF!</v>
      </c>
      <c r="H3748" s="21" t="e">
        <f>'Ctrl+V'!#REF!</f>
        <v>#REF!</v>
      </c>
      <c r="K3748" s="14" t="str">
        <f t="shared" si="120"/>
        <v>Salida</v>
      </c>
    </row>
    <row r="3749" spans="1:11" x14ac:dyDescent="0.25">
      <c r="A3749" s="14">
        <v>3748</v>
      </c>
      <c r="B3749" s="14" t="e">
        <f>VLOOKUP('Ctrl+V'!#REF!,Data!$A$1:$B$200,2,0)</f>
        <v>#REF!</v>
      </c>
      <c r="C3749" s="19" t="e">
        <f>'Ctrl+V'!#REF!</f>
        <v>#REF!</v>
      </c>
      <c r="D3749" s="20" t="e">
        <f>'Ctrl+V'!#REF!</f>
        <v>#REF!</v>
      </c>
      <c r="E3749" s="14" t="e">
        <f>'Ctrl+V'!#REF!</f>
        <v>#REF!</v>
      </c>
      <c r="F3749" s="14" t="e">
        <f t="shared" si="119"/>
        <v>#REF!</v>
      </c>
      <c r="G3749" s="14" t="e">
        <f>VLOOKUP(F3749,'Time Chart'!$A$1:$D$25,4,0)</f>
        <v>#REF!</v>
      </c>
      <c r="H3749" s="21" t="e">
        <f>'Ctrl+V'!#REF!</f>
        <v>#REF!</v>
      </c>
      <c r="K3749" s="14" t="str">
        <f t="shared" si="120"/>
        <v>Salida</v>
      </c>
    </row>
    <row r="3750" spans="1:11" x14ac:dyDescent="0.25">
      <c r="A3750" s="14">
        <v>3749</v>
      </c>
      <c r="B3750" s="14" t="e">
        <f>VLOOKUP('Ctrl+V'!#REF!,Data!$A$1:$B$200,2,0)</f>
        <v>#REF!</v>
      </c>
      <c r="C3750" s="19" t="e">
        <f>'Ctrl+V'!#REF!</f>
        <v>#REF!</v>
      </c>
      <c r="D3750" s="20" t="e">
        <f>'Ctrl+V'!#REF!</f>
        <v>#REF!</v>
      </c>
      <c r="E3750" s="14" t="e">
        <f>'Ctrl+V'!#REF!</f>
        <v>#REF!</v>
      </c>
      <c r="F3750" s="14" t="e">
        <f t="shared" si="119"/>
        <v>#REF!</v>
      </c>
      <c r="G3750" s="14" t="e">
        <f>VLOOKUP(F3750,'Time Chart'!$A$1:$D$25,4,0)</f>
        <v>#REF!</v>
      </c>
      <c r="H3750" s="21" t="e">
        <f>'Ctrl+V'!#REF!</f>
        <v>#REF!</v>
      </c>
      <c r="K3750" s="14" t="str">
        <f t="shared" si="120"/>
        <v>Salida</v>
      </c>
    </row>
    <row r="3751" spans="1:11" x14ac:dyDescent="0.25">
      <c r="A3751" s="14">
        <v>3750</v>
      </c>
      <c r="B3751" s="14" t="e">
        <f>VLOOKUP('Ctrl+V'!#REF!,Data!$A$1:$B$200,2,0)</f>
        <v>#REF!</v>
      </c>
      <c r="C3751" s="19" t="e">
        <f>'Ctrl+V'!#REF!</f>
        <v>#REF!</v>
      </c>
      <c r="D3751" s="20" t="e">
        <f>'Ctrl+V'!#REF!</f>
        <v>#REF!</v>
      </c>
      <c r="E3751" s="14" t="e">
        <f>'Ctrl+V'!#REF!</f>
        <v>#REF!</v>
      </c>
      <c r="F3751" s="14" t="e">
        <f t="shared" si="119"/>
        <v>#REF!</v>
      </c>
      <c r="G3751" s="14" t="e">
        <f>VLOOKUP(F3751,'Time Chart'!$A$1:$D$25,4,0)</f>
        <v>#REF!</v>
      </c>
      <c r="H3751" s="21" t="e">
        <f>'Ctrl+V'!#REF!</f>
        <v>#REF!</v>
      </c>
      <c r="K3751" s="14" t="str">
        <f t="shared" si="120"/>
        <v>Salida</v>
      </c>
    </row>
    <row r="3752" spans="1:11" x14ac:dyDescent="0.25">
      <c r="A3752" s="14">
        <v>3751</v>
      </c>
      <c r="B3752" s="14" t="e">
        <f>VLOOKUP('Ctrl+V'!#REF!,Data!$A$1:$B$200,2,0)</f>
        <v>#REF!</v>
      </c>
      <c r="C3752" s="19" t="e">
        <f>'Ctrl+V'!#REF!</f>
        <v>#REF!</v>
      </c>
      <c r="D3752" s="20" t="e">
        <f>'Ctrl+V'!#REF!</f>
        <v>#REF!</v>
      </c>
      <c r="E3752" s="14" t="e">
        <f>'Ctrl+V'!#REF!</f>
        <v>#REF!</v>
      </c>
      <c r="F3752" s="14" t="e">
        <f t="shared" si="119"/>
        <v>#REF!</v>
      </c>
      <c r="G3752" s="14" t="e">
        <f>VLOOKUP(F3752,'Time Chart'!$A$1:$D$25,4,0)</f>
        <v>#REF!</v>
      </c>
      <c r="H3752" s="21" t="e">
        <f>'Ctrl+V'!#REF!</f>
        <v>#REF!</v>
      </c>
      <c r="K3752" s="14" t="str">
        <f t="shared" si="120"/>
        <v>Salida</v>
      </c>
    </row>
    <row r="3753" spans="1:11" x14ac:dyDescent="0.25">
      <c r="A3753" s="14">
        <v>3752</v>
      </c>
      <c r="B3753" s="14" t="e">
        <f>VLOOKUP('Ctrl+V'!#REF!,Data!$A$1:$B$200,2,0)</f>
        <v>#REF!</v>
      </c>
      <c r="C3753" s="19" t="e">
        <f>'Ctrl+V'!#REF!</f>
        <v>#REF!</v>
      </c>
      <c r="D3753" s="20" t="e">
        <f>'Ctrl+V'!#REF!</f>
        <v>#REF!</v>
      </c>
      <c r="E3753" s="14" t="e">
        <f>'Ctrl+V'!#REF!</f>
        <v>#REF!</v>
      </c>
      <c r="F3753" s="14" t="e">
        <f t="shared" si="119"/>
        <v>#REF!</v>
      </c>
      <c r="G3753" s="14" t="e">
        <f>VLOOKUP(F3753,'Time Chart'!$A$1:$D$25,4,0)</f>
        <v>#REF!</v>
      </c>
      <c r="H3753" s="21" t="e">
        <f>'Ctrl+V'!#REF!</f>
        <v>#REF!</v>
      </c>
      <c r="K3753" s="14" t="str">
        <f t="shared" si="120"/>
        <v>Salida</v>
      </c>
    </row>
    <row r="3754" spans="1:11" x14ac:dyDescent="0.25">
      <c r="A3754" s="14">
        <v>3753</v>
      </c>
      <c r="B3754" s="14" t="e">
        <f>VLOOKUP('Ctrl+V'!#REF!,Data!$A$1:$B$200,2,0)</f>
        <v>#REF!</v>
      </c>
      <c r="C3754" s="19" t="e">
        <f>'Ctrl+V'!#REF!</f>
        <v>#REF!</v>
      </c>
      <c r="D3754" s="20" t="e">
        <f>'Ctrl+V'!#REF!</f>
        <v>#REF!</v>
      </c>
      <c r="E3754" s="14" t="e">
        <f>'Ctrl+V'!#REF!</f>
        <v>#REF!</v>
      </c>
      <c r="F3754" s="14" t="e">
        <f t="shared" si="119"/>
        <v>#REF!</v>
      </c>
      <c r="G3754" s="14" t="e">
        <f>VLOOKUP(F3754,'Time Chart'!$A$1:$D$25,4,0)</f>
        <v>#REF!</v>
      </c>
      <c r="H3754" s="21" t="e">
        <f>'Ctrl+V'!#REF!</f>
        <v>#REF!</v>
      </c>
      <c r="K3754" s="14" t="str">
        <f t="shared" si="120"/>
        <v>Salida</v>
      </c>
    </row>
    <row r="3755" spans="1:11" x14ac:dyDescent="0.25">
      <c r="A3755" s="14">
        <v>3754</v>
      </c>
      <c r="B3755" s="14" t="e">
        <f>VLOOKUP('Ctrl+V'!#REF!,Data!$A$1:$B$200,2,0)</f>
        <v>#REF!</v>
      </c>
      <c r="C3755" s="19" t="e">
        <f>'Ctrl+V'!#REF!</f>
        <v>#REF!</v>
      </c>
      <c r="D3755" s="20" t="e">
        <f>'Ctrl+V'!#REF!</f>
        <v>#REF!</v>
      </c>
      <c r="E3755" s="14" t="e">
        <f>'Ctrl+V'!#REF!</f>
        <v>#REF!</v>
      </c>
      <c r="F3755" s="14" t="e">
        <f t="shared" si="119"/>
        <v>#REF!</v>
      </c>
      <c r="G3755" s="14" t="e">
        <f>VLOOKUP(F3755,'Time Chart'!$A$1:$D$25,4,0)</f>
        <v>#REF!</v>
      </c>
      <c r="H3755" s="21" t="e">
        <f>'Ctrl+V'!#REF!</f>
        <v>#REF!</v>
      </c>
      <c r="K3755" s="14" t="str">
        <f t="shared" si="120"/>
        <v>Salida</v>
      </c>
    </row>
    <row r="3756" spans="1:11" x14ac:dyDescent="0.25">
      <c r="A3756" s="14">
        <v>3755</v>
      </c>
      <c r="B3756" s="14" t="e">
        <f>VLOOKUP('Ctrl+V'!#REF!,Data!$A$1:$B$200,2,0)</f>
        <v>#REF!</v>
      </c>
      <c r="C3756" s="19" t="e">
        <f>'Ctrl+V'!#REF!</f>
        <v>#REF!</v>
      </c>
      <c r="D3756" s="20" t="e">
        <f>'Ctrl+V'!#REF!</f>
        <v>#REF!</v>
      </c>
      <c r="E3756" s="14" t="e">
        <f>'Ctrl+V'!#REF!</f>
        <v>#REF!</v>
      </c>
      <c r="F3756" s="14" t="e">
        <f t="shared" si="119"/>
        <v>#REF!</v>
      </c>
      <c r="G3756" s="14" t="e">
        <f>VLOOKUP(F3756,'Time Chart'!$A$1:$D$25,4,0)</f>
        <v>#REF!</v>
      </c>
      <c r="H3756" s="21" t="e">
        <f>'Ctrl+V'!#REF!</f>
        <v>#REF!</v>
      </c>
      <c r="K3756" s="14" t="str">
        <f t="shared" si="120"/>
        <v>Salida</v>
      </c>
    </row>
    <row r="3757" spans="1:11" x14ac:dyDescent="0.25">
      <c r="A3757" s="14">
        <v>3756</v>
      </c>
      <c r="B3757" s="14" t="e">
        <f>VLOOKUP('Ctrl+V'!#REF!,Data!$A$1:$B$200,2,0)</f>
        <v>#REF!</v>
      </c>
      <c r="C3757" s="19" t="e">
        <f>'Ctrl+V'!#REF!</f>
        <v>#REF!</v>
      </c>
      <c r="D3757" s="20" t="e">
        <f>'Ctrl+V'!#REF!</f>
        <v>#REF!</v>
      </c>
      <c r="E3757" s="14" t="e">
        <f>'Ctrl+V'!#REF!</f>
        <v>#REF!</v>
      </c>
      <c r="F3757" s="14" t="e">
        <f t="shared" si="119"/>
        <v>#REF!</v>
      </c>
      <c r="G3757" s="14" t="e">
        <f>VLOOKUP(F3757,'Time Chart'!$A$1:$D$25,4,0)</f>
        <v>#REF!</v>
      </c>
      <c r="H3757" s="21" t="e">
        <f>'Ctrl+V'!#REF!</f>
        <v>#REF!</v>
      </c>
      <c r="K3757" s="14" t="str">
        <f t="shared" si="120"/>
        <v>Salida</v>
      </c>
    </row>
    <row r="3758" spans="1:11" x14ac:dyDescent="0.25">
      <c r="A3758" s="14">
        <v>3757</v>
      </c>
      <c r="B3758" s="14" t="e">
        <f>VLOOKUP('Ctrl+V'!#REF!,Data!$A$1:$B$200,2,0)</f>
        <v>#REF!</v>
      </c>
      <c r="C3758" s="19" t="e">
        <f>'Ctrl+V'!#REF!</f>
        <v>#REF!</v>
      </c>
      <c r="D3758" s="20" t="e">
        <f>'Ctrl+V'!#REF!</f>
        <v>#REF!</v>
      </c>
      <c r="E3758" s="14" t="e">
        <f>'Ctrl+V'!#REF!</f>
        <v>#REF!</v>
      </c>
      <c r="F3758" s="14" t="e">
        <f t="shared" si="119"/>
        <v>#REF!</v>
      </c>
      <c r="G3758" s="14" t="e">
        <f>VLOOKUP(F3758,'Time Chart'!$A$1:$D$25,4,0)</f>
        <v>#REF!</v>
      </c>
      <c r="H3758" s="21" t="e">
        <f>'Ctrl+V'!#REF!</f>
        <v>#REF!</v>
      </c>
      <c r="K3758" s="14" t="str">
        <f t="shared" si="120"/>
        <v>Salida</v>
      </c>
    </row>
    <row r="3759" spans="1:11" x14ac:dyDescent="0.25">
      <c r="A3759" s="14">
        <v>3758</v>
      </c>
      <c r="B3759" s="14" t="e">
        <f>VLOOKUP('Ctrl+V'!#REF!,Data!$A$1:$B$200,2,0)</f>
        <v>#REF!</v>
      </c>
      <c r="C3759" s="19" t="e">
        <f>'Ctrl+V'!#REF!</f>
        <v>#REF!</v>
      </c>
      <c r="D3759" s="20" t="e">
        <f>'Ctrl+V'!#REF!</f>
        <v>#REF!</v>
      </c>
      <c r="E3759" s="14" t="e">
        <f>'Ctrl+V'!#REF!</f>
        <v>#REF!</v>
      </c>
      <c r="F3759" s="14" t="e">
        <f t="shared" si="119"/>
        <v>#REF!</v>
      </c>
      <c r="G3759" s="14" t="e">
        <f>VLOOKUP(F3759,'Time Chart'!$A$1:$D$25,4,0)</f>
        <v>#REF!</v>
      </c>
      <c r="H3759" s="21" t="e">
        <f>'Ctrl+V'!#REF!</f>
        <v>#REF!</v>
      </c>
      <c r="K3759" s="14" t="str">
        <f t="shared" si="120"/>
        <v>Salida</v>
      </c>
    </row>
    <row r="3760" spans="1:11" x14ac:dyDescent="0.25">
      <c r="A3760" s="14">
        <v>3759</v>
      </c>
      <c r="B3760" s="14" t="e">
        <f>VLOOKUP('Ctrl+V'!#REF!,Data!$A$1:$B$200,2,0)</f>
        <v>#REF!</v>
      </c>
      <c r="C3760" s="19" t="e">
        <f>'Ctrl+V'!#REF!</f>
        <v>#REF!</v>
      </c>
      <c r="D3760" s="20" t="e">
        <f>'Ctrl+V'!#REF!</f>
        <v>#REF!</v>
      </c>
      <c r="E3760" s="14" t="e">
        <f>'Ctrl+V'!#REF!</f>
        <v>#REF!</v>
      </c>
      <c r="F3760" s="14" t="e">
        <f t="shared" si="119"/>
        <v>#REF!</v>
      </c>
      <c r="G3760" s="14" t="e">
        <f>VLOOKUP(F3760,'Time Chart'!$A$1:$D$25,4,0)</f>
        <v>#REF!</v>
      </c>
      <c r="H3760" s="21" t="e">
        <f>'Ctrl+V'!#REF!</f>
        <v>#REF!</v>
      </c>
      <c r="K3760" s="14" t="str">
        <f t="shared" si="120"/>
        <v>Salida</v>
      </c>
    </row>
    <row r="3761" spans="1:11" x14ac:dyDescent="0.25">
      <c r="A3761" s="14">
        <v>3760</v>
      </c>
      <c r="B3761" s="14" t="e">
        <f>VLOOKUP('Ctrl+V'!#REF!,Data!$A$1:$B$200,2,0)</f>
        <v>#REF!</v>
      </c>
      <c r="C3761" s="19" t="e">
        <f>'Ctrl+V'!#REF!</f>
        <v>#REF!</v>
      </c>
      <c r="D3761" s="20" t="e">
        <f>'Ctrl+V'!#REF!</f>
        <v>#REF!</v>
      </c>
      <c r="E3761" s="14" t="e">
        <f>'Ctrl+V'!#REF!</f>
        <v>#REF!</v>
      </c>
      <c r="F3761" s="14" t="e">
        <f t="shared" ref="F3761:F3824" si="121">ROUNDDOWN(HOUR(C3761),1)+1</f>
        <v>#REF!</v>
      </c>
      <c r="G3761" s="14" t="e">
        <f>VLOOKUP(F3761,'Time Chart'!$A$1:$D$25,4,0)</f>
        <v>#REF!</v>
      </c>
      <c r="H3761" s="21" t="e">
        <f>'Ctrl+V'!#REF!</f>
        <v>#REF!</v>
      </c>
      <c r="K3761" s="14" t="str">
        <f t="shared" si="120"/>
        <v>Salida</v>
      </c>
    </row>
    <row r="3762" spans="1:11" x14ac:dyDescent="0.25">
      <c r="A3762" s="14">
        <v>3761</v>
      </c>
      <c r="B3762" s="14" t="e">
        <f>VLOOKUP('Ctrl+V'!#REF!,Data!$A$1:$B$200,2,0)</f>
        <v>#REF!</v>
      </c>
      <c r="C3762" s="19" t="e">
        <f>'Ctrl+V'!#REF!</f>
        <v>#REF!</v>
      </c>
      <c r="D3762" s="20" t="e">
        <f>'Ctrl+V'!#REF!</f>
        <v>#REF!</v>
      </c>
      <c r="E3762" s="14" t="e">
        <f>'Ctrl+V'!#REF!</f>
        <v>#REF!</v>
      </c>
      <c r="F3762" s="14" t="e">
        <f t="shared" si="121"/>
        <v>#REF!</v>
      </c>
      <c r="G3762" s="14" t="e">
        <f>VLOOKUP(F3762,'Time Chart'!$A$1:$D$25,4,0)</f>
        <v>#REF!</v>
      </c>
      <c r="H3762" s="21" t="e">
        <f>'Ctrl+V'!#REF!</f>
        <v>#REF!</v>
      </c>
      <c r="K3762" s="14" t="str">
        <f t="shared" si="120"/>
        <v>Salida</v>
      </c>
    </row>
    <row r="3763" spans="1:11" x14ac:dyDescent="0.25">
      <c r="A3763" s="14">
        <v>3762</v>
      </c>
      <c r="B3763" s="14" t="e">
        <f>VLOOKUP('Ctrl+V'!#REF!,Data!$A$1:$B$200,2,0)</f>
        <v>#REF!</v>
      </c>
      <c r="C3763" s="19" t="e">
        <f>'Ctrl+V'!#REF!</f>
        <v>#REF!</v>
      </c>
      <c r="D3763" s="20" t="e">
        <f>'Ctrl+V'!#REF!</f>
        <v>#REF!</v>
      </c>
      <c r="E3763" s="14" t="e">
        <f>'Ctrl+V'!#REF!</f>
        <v>#REF!</v>
      </c>
      <c r="F3763" s="14" t="e">
        <f t="shared" si="121"/>
        <v>#REF!</v>
      </c>
      <c r="G3763" s="14" t="e">
        <f>VLOOKUP(F3763,'Time Chart'!$A$1:$D$25,4,0)</f>
        <v>#REF!</v>
      </c>
      <c r="H3763" s="21" t="e">
        <f>'Ctrl+V'!#REF!</f>
        <v>#REF!</v>
      </c>
      <c r="K3763" s="14" t="str">
        <f t="shared" si="120"/>
        <v>Salida</v>
      </c>
    </row>
    <row r="3764" spans="1:11" x14ac:dyDescent="0.25">
      <c r="A3764" s="14">
        <v>3763</v>
      </c>
      <c r="B3764" s="14" t="e">
        <f>VLOOKUP('Ctrl+V'!#REF!,Data!$A$1:$B$200,2,0)</f>
        <v>#REF!</v>
      </c>
      <c r="C3764" s="19" t="e">
        <f>'Ctrl+V'!#REF!</f>
        <v>#REF!</v>
      </c>
      <c r="D3764" s="20" t="e">
        <f>'Ctrl+V'!#REF!</f>
        <v>#REF!</v>
      </c>
      <c r="E3764" s="14" t="e">
        <f>'Ctrl+V'!#REF!</f>
        <v>#REF!</v>
      </c>
      <c r="F3764" s="14" t="e">
        <f t="shared" si="121"/>
        <v>#REF!</v>
      </c>
      <c r="G3764" s="14" t="e">
        <f>VLOOKUP(F3764,'Time Chart'!$A$1:$D$25,4,0)</f>
        <v>#REF!</v>
      </c>
      <c r="H3764" s="21" t="e">
        <f>'Ctrl+V'!#REF!</f>
        <v>#REF!</v>
      </c>
      <c r="K3764" s="14" t="str">
        <f t="shared" si="120"/>
        <v>Salida</v>
      </c>
    </row>
    <row r="3765" spans="1:11" x14ac:dyDescent="0.25">
      <c r="A3765" s="14">
        <v>3764</v>
      </c>
      <c r="B3765" s="14" t="e">
        <f>VLOOKUP('Ctrl+V'!#REF!,Data!$A$1:$B$200,2,0)</f>
        <v>#REF!</v>
      </c>
      <c r="C3765" s="19" t="e">
        <f>'Ctrl+V'!#REF!</f>
        <v>#REF!</v>
      </c>
      <c r="D3765" s="20" t="e">
        <f>'Ctrl+V'!#REF!</f>
        <v>#REF!</v>
      </c>
      <c r="E3765" s="14" t="e">
        <f>'Ctrl+V'!#REF!</f>
        <v>#REF!</v>
      </c>
      <c r="F3765" s="14" t="e">
        <f t="shared" si="121"/>
        <v>#REF!</v>
      </c>
      <c r="G3765" s="14" t="e">
        <f>VLOOKUP(F3765,'Time Chart'!$A$1:$D$25,4,0)</f>
        <v>#REF!</v>
      </c>
      <c r="H3765" s="21" t="e">
        <f>'Ctrl+V'!#REF!</f>
        <v>#REF!</v>
      </c>
      <c r="K3765" s="14" t="str">
        <f t="shared" si="120"/>
        <v>Salida</v>
      </c>
    </row>
    <row r="3766" spans="1:11" x14ac:dyDescent="0.25">
      <c r="A3766" s="14">
        <v>3765</v>
      </c>
      <c r="B3766" s="14" t="e">
        <f>VLOOKUP('Ctrl+V'!#REF!,Data!$A$1:$B$200,2,0)</f>
        <v>#REF!</v>
      </c>
      <c r="C3766" s="19" t="e">
        <f>'Ctrl+V'!#REF!</f>
        <v>#REF!</v>
      </c>
      <c r="D3766" s="20" t="e">
        <f>'Ctrl+V'!#REF!</f>
        <v>#REF!</v>
      </c>
      <c r="E3766" s="14" t="e">
        <f>'Ctrl+V'!#REF!</f>
        <v>#REF!</v>
      </c>
      <c r="F3766" s="14" t="e">
        <f t="shared" si="121"/>
        <v>#REF!</v>
      </c>
      <c r="G3766" s="14" t="e">
        <f>VLOOKUP(F3766,'Time Chart'!$A$1:$D$25,4,0)</f>
        <v>#REF!</v>
      </c>
      <c r="H3766" s="21" t="e">
        <f>'Ctrl+V'!#REF!</f>
        <v>#REF!</v>
      </c>
      <c r="K3766" s="14" t="str">
        <f t="shared" si="120"/>
        <v>Salida</v>
      </c>
    </row>
    <row r="3767" spans="1:11" x14ac:dyDescent="0.25">
      <c r="A3767" s="14">
        <v>3766</v>
      </c>
      <c r="B3767" s="14" t="e">
        <f>VLOOKUP('Ctrl+V'!#REF!,Data!$A$1:$B$200,2,0)</f>
        <v>#REF!</v>
      </c>
      <c r="C3767" s="19" t="e">
        <f>'Ctrl+V'!#REF!</f>
        <v>#REF!</v>
      </c>
      <c r="D3767" s="20" t="e">
        <f>'Ctrl+V'!#REF!</f>
        <v>#REF!</v>
      </c>
      <c r="E3767" s="14" t="e">
        <f>'Ctrl+V'!#REF!</f>
        <v>#REF!</v>
      </c>
      <c r="F3767" s="14" t="e">
        <f t="shared" si="121"/>
        <v>#REF!</v>
      </c>
      <c r="G3767" s="14" t="e">
        <f>VLOOKUP(F3767,'Time Chart'!$A$1:$D$25,4,0)</f>
        <v>#REF!</v>
      </c>
      <c r="H3767" s="21" t="e">
        <f>'Ctrl+V'!#REF!</f>
        <v>#REF!</v>
      </c>
      <c r="K3767" s="14" t="str">
        <f t="shared" si="120"/>
        <v>Salida</v>
      </c>
    </row>
    <row r="3768" spans="1:11" x14ac:dyDescent="0.25">
      <c r="A3768" s="14">
        <v>3767</v>
      </c>
      <c r="B3768" s="14" t="e">
        <f>VLOOKUP('Ctrl+V'!#REF!,Data!$A$1:$B$200,2,0)</f>
        <v>#REF!</v>
      </c>
      <c r="C3768" s="19" t="e">
        <f>'Ctrl+V'!#REF!</f>
        <v>#REF!</v>
      </c>
      <c r="D3768" s="20" t="e">
        <f>'Ctrl+V'!#REF!</f>
        <v>#REF!</v>
      </c>
      <c r="E3768" s="14" t="e">
        <f>'Ctrl+V'!#REF!</f>
        <v>#REF!</v>
      </c>
      <c r="F3768" s="14" t="e">
        <f t="shared" si="121"/>
        <v>#REF!</v>
      </c>
      <c r="G3768" s="14" t="e">
        <f>VLOOKUP(F3768,'Time Chart'!$A$1:$D$25,4,0)</f>
        <v>#REF!</v>
      </c>
      <c r="H3768" s="21" t="e">
        <f>'Ctrl+V'!#REF!</f>
        <v>#REF!</v>
      </c>
      <c r="K3768" s="14" t="str">
        <f t="shared" si="120"/>
        <v>Salida</v>
      </c>
    </row>
    <row r="3769" spans="1:11" x14ac:dyDescent="0.25">
      <c r="A3769" s="14">
        <v>3768</v>
      </c>
      <c r="B3769" s="14" t="e">
        <f>VLOOKUP('Ctrl+V'!#REF!,Data!$A$1:$B$200,2,0)</f>
        <v>#REF!</v>
      </c>
      <c r="C3769" s="19" t="e">
        <f>'Ctrl+V'!#REF!</f>
        <v>#REF!</v>
      </c>
      <c r="D3769" s="20" t="e">
        <f>'Ctrl+V'!#REF!</f>
        <v>#REF!</v>
      </c>
      <c r="E3769" s="14" t="e">
        <f>'Ctrl+V'!#REF!</f>
        <v>#REF!</v>
      </c>
      <c r="F3769" s="14" t="e">
        <f t="shared" si="121"/>
        <v>#REF!</v>
      </c>
      <c r="G3769" s="14" t="e">
        <f>VLOOKUP(F3769,'Time Chart'!$A$1:$D$25,4,0)</f>
        <v>#REF!</v>
      </c>
      <c r="H3769" s="21" t="e">
        <f>'Ctrl+V'!#REF!</f>
        <v>#REF!</v>
      </c>
      <c r="K3769" s="14" t="str">
        <f t="shared" si="120"/>
        <v>Salida</v>
      </c>
    </row>
    <row r="3770" spans="1:11" x14ac:dyDescent="0.25">
      <c r="A3770" s="14">
        <v>3769</v>
      </c>
      <c r="B3770" s="14" t="e">
        <f>VLOOKUP('Ctrl+V'!#REF!,Data!$A$1:$B$200,2,0)</f>
        <v>#REF!</v>
      </c>
      <c r="C3770" s="19" t="e">
        <f>'Ctrl+V'!#REF!</f>
        <v>#REF!</v>
      </c>
      <c r="D3770" s="20" t="e">
        <f>'Ctrl+V'!#REF!</f>
        <v>#REF!</v>
      </c>
      <c r="E3770" s="14" t="e">
        <f>'Ctrl+V'!#REF!</f>
        <v>#REF!</v>
      </c>
      <c r="F3770" s="14" t="e">
        <f t="shared" si="121"/>
        <v>#REF!</v>
      </c>
      <c r="G3770" s="14" t="e">
        <f>VLOOKUP(F3770,'Time Chart'!$A$1:$D$25,4,0)</f>
        <v>#REF!</v>
      </c>
      <c r="H3770" s="21" t="e">
        <f>'Ctrl+V'!#REF!</f>
        <v>#REF!</v>
      </c>
      <c r="K3770" s="14" t="str">
        <f t="shared" si="120"/>
        <v>Salida</v>
      </c>
    </row>
    <row r="3771" spans="1:11" x14ac:dyDescent="0.25">
      <c r="A3771" s="14">
        <v>3770</v>
      </c>
      <c r="B3771" s="14" t="e">
        <f>VLOOKUP('Ctrl+V'!#REF!,Data!$A$1:$B$200,2,0)</f>
        <v>#REF!</v>
      </c>
      <c r="C3771" s="19" t="e">
        <f>'Ctrl+V'!#REF!</f>
        <v>#REF!</v>
      </c>
      <c r="D3771" s="20" t="e">
        <f>'Ctrl+V'!#REF!</f>
        <v>#REF!</v>
      </c>
      <c r="E3771" s="14" t="e">
        <f>'Ctrl+V'!#REF!</f>
        <v>#REF!</v>
      </c>
      <c r="F3771" s="14" t="e">
        <f t="shared" si="121"/>
        <v>#REF!</v>
      </c>
      <c r="G3771" s="14" t="e">
        <f>VLOOKUP(F3771,'Time Chart'!$A$1:$D$25,4,0)</f>
        <v>#REF!</v>
      </c>
      <c r="H3771" s="21" t="e">
        <f>'Ctrl+V'!#REF!</f>
        <v>#REF!</v>
      </c>
      <c r="K3771" s="14" t="str">
        <f t="shared" si="120"/>
        <v>Salida</v>
      </c>
    </row>
    <row r="3772" spans="1:11" x14ac:dyDescent="0.25">
      <c r="A3772" s="14">
        <v>3771</v>
      </c>
      <c r="B3772" s="14" t="e">
        <f>VLOOKUP('Ctrl+V'!#REF!,Data!$A$1:$B$200,2,0)</f>
        <v>#REF!</v>
      </c>
      <c r="C3772" s="19" t="e">
        <f>'Ctrl+V'!#REF!</f>
        <v>#REF!</v>
      </c>
      <c r="D3772" s="20" t="e">
        <f>'Ctrl+V'!#REF!</f>
        <v>#REF!</v>
      </c>
      <c r="E3772" s="14" t="e">
        <f>'Ctrl+V'!#REF!</f>
        <v>#REF!</v>
      </c>
      <c r="F3772" s="14" t="e">
        <f t="shared" si="121"/>
        <v>#REF!</v>
      </c>
      <c r="G3772" s="14" t="e">
        <f>VLOOKUP(F3772,'Time Chart'!$A$1:$D$25,4,0)</f>
        <v>#REF!</v>
      </c>
      <c r="H3772" s="21" t="e">
        <f>'Ctrl+V'!#REF!</f>
        <v>#REF!</v>
      </c>
      <c r="K3772" s="14" t="str">
        <f t="shared" si="120"/>
        <v>Salida</v>
      </c>
    </row>
    <row r="3773" spans="1:11" x14ac:dyDescent="0.25">
      <c r="A3773" s="14">
        <v>3772</v>
      </c>
      <c r="B3773" s="14" t="e">
        <f>VLOOKUP('Ctrl+V'!#REF!,Data!$A$1:$B$200,2,0)</f>
        <v>#REF!</v>
      </c>
      <c r="C3773" s="19" t="e">
        <f>'Ctrl+V'!#REF!</f>
        <v>#REF!</v>
      </c>
      <c r="D3773" s="20" t="e">
        <f>'Ctrl+V'!#REF!</f>
        <v>#REF!</v>
      </c>
      <c r="E3773" s="14" t="e">
        <f>'Ctrl+V'!#REF!</f>
        <v>#REF!</v>
      </c>
      <c r="F3773" s="14" t="e">
        <f t="shared" si="121"/>
        <v>#REF!</v>
      </c>
      <c r="G3773" s="14" t="e">
        <f>VLOOKUP(F3773,'Time Chart'!$A$1:$D$25,4,0)</f>
        <v>#REF!</v>
      </c>
      <c r="H3773" s="21" t="e">
        <f>'Ctrl+V'!#REF!</f>
        <v>#REF!</v>
      </c>
      <c r="K3773" s="14" t="str">
        <f t="shared" si="120"/>
        <v>Salida</v>
      </c>
    </row>
    <row r="3774" spans="1:11" x14ac:dyDescent="0.25">
      <c r="A3774" s="14">
        <v>3773</v>
      </c>
      <c r="B3774" s="14" t="e">
        <f>VLOOKUP('Ctrl+V'!#REF!,Data!$A$1:$B$200,2,0)</f>
        <v>#REF!</v>
      </c>
      <c r="C3774" s="19" t="e">
        <f>'Ctrl+V'!#REF!</f>
        <v>#REF!</v>
      </c>
      <c r="D3774" s="20" t="e">
        <f>'Ctrl+V'!#REF!</f>
        <v>#REF!</v>
      </c>
      <c r="E3774" s="14" t="e">
        <f>'Ctrl+V'!#REF!</f>
        <v>#REF!</v>
      </c>
      <c r="F3774" s="14" t="e">
        <f t="shared" si="121"/>
        <v>#REF!</v>
      </c>
      <c r="G3774" s="14" t="e">
        <f>VLOOKUP(F3774,'Time Chart'!$A$1:$D$25,4,0)</f>
        <v>#REF!</v>
      </c>
      <c r="H3774" s="21" t="e">
        <f>'Ctrl+V'!#REF!</f>
        <v>#REF!</v>
      </c>
      <c r="K3774" s="14" t="str">
        <f t="shared" si="120"/>
        <v>Salida</v>
      </c>
    </row>
    <row r="3775" spans="1:11" x14ac:dyDescent="0.25">
      <c r="A3775" s="14">
        <v>3774</v>
      </c>
      <c r="B3775" s="14" t="e">
        <f>VLOOKUP('Ctrl+V'!#REF!,Data!$A$1:$B$200,2,0)</f>
        <v>#REF!</v>
      </c>
      <c r="C3775" s="19" t="e">
        <f>'Ctrl+V'!#REF!</f>
        <v>#REF!</v>
      </c>
      <c r="D3775" s="20" t="e">
        <f>'Ctrl+V'!#REF!</f>
        <v>#REF!</v>
      </c>
      <c r="E3775" s="14" t="e">
        <f>'Ctrl+V'!#REF!</f>
        <v>#REF!</v>
      </c>
      <c r="F3775" s="14" t="e">
        <f t="shared" si="121"/>
        <v>#REF!</v>
      </c>
      <c r="G3775" s="14" t="e">
        <f>VLOOKUP(F3775,'Time Chart'!$A$1:$D$25,4,0)</f>
        <v>#REF!</v>
      </c>
      <c r="H3775" s="21" t="e">
        <f>'Ctrl+V'!#REF!</f>
        <v>#REF!</v>
      </c>
      <c r="K3775" s="14" t="str">
        <f t="shared" si="120"/>
        <v>Salida</v>
      </c>
    </row>
    <row r="3776" spans="1:11" x14ac:dyDescent="0.25">
      <c r="A3776" s="14">
        <v>3775</v>
      </c>
      <c r="B3776" s="14" t="e">
        <f>VLOOKUP('Ctrl+V'!#REF!,Data!$A$1:$B$200,2,0)</f>
        <v>#REF!</v>
      </c>
      <c r="C3776" s="19" t="e">
        <f>'Ctrl+V'!#REF!</f>
        <v>#REF!</v>
      </c>
      <c r="D3776" s="20" t="e">
        <f>'Ctrl+V'!#REF!</f>
        <v>#REF!</v>
      </c>
      <c r="E3776" s="14" t="e">
        <f>'Ctrl+V'!#REF!</f>
        <v>#REF!</v>
      </c>
      <c r="F3776" s="14" t="e">
        <f t="shared" si="121"/>
        <v>#REF!</v>
      </c>
      <c r="G3776" s="14" t="e">
        <f>VLOOKUP(F3776,'Time Chart'!$A$1:$D$25,4,0)</f>
        <v>#REF!</v>
      </c>
      <c r="H3776" s="21" t="e">
        <f>'Ctrl+V'!#REF!</f>
        <v>#REF!</v>
      </c>
      <c r="K3776" s="14" t="str">
        <f t="shared" si="120"/>
        <v>Salida</v>
      </c>
    </row>
    <row r="3777" spans="1:11" x14ac:dyDescent="0.25">
      <c r="A3777" s="14">
        <v>3776</v>
      </c>
      <c r="B3777" s="14" t="e">
        <f>VLOOKUP('Ctrl+V'!#REF!,Data!$A$1:$B$200,2,0)</f>
        <v>#REF!</v>
      </c>
      <c r="C3777" s="19" t="e">
        <f>'Ctrl+V'!#REF!</f>
        <v>#REF!</v>
      </c>
      <c r="D3777" s="20" t="e">
        <f>'Ctrl+V'!#REF!</f>
        <v>#REF!</v>
      </c>
      <c r="E3777" s="14" t="e">
        <f>'Ctrl+V'!#REF!</f>
        <v>#REF!</v>
      </c>
      <c r="F3777" s="14" t="e">
        <f t="shared" si="121"/>
        <v>#REF!</v>
      </c>
      <c r="G3777" s="14" t="e">
        <f>VLOOKUP(F3777,'Time Chart'!$A$1:$D$25,4,0)</f>
        <v>#REF!</v>
      </c>
      <c r="H3777" s="21" t="e">
        <f>'Ctrl+V'!#REF!</f>
        <v>#REF!</v>
      </c>
      <c r="K3777" s="14" t="str">
        <f t="shared" si="120"/>
        <v>Salida</v>
      </c>
    </row>
    <row r="3778" spans="1:11" x14ac:dyDescent="0.25">
      <c r="A3778" s="14">
        <v>3777</v>
      </c>
      <c r="B3778" s="14" t="e">
        <f>VLOOKUP('Ctrl+V'!#REF!,Data!$A$1:$B$200,2,0)</f>
        <v>#REF!</v>
      </c>
      <c r="C3778" s="19" t="e">
        <f>'Ctrl+V'!#REF!</f>
        <v>#REF!</v>
      </c>
      <c r="D3778" s="20" t="e">
        <f>'Ctrl+V'!#REF!</f>
        <v>#REF!</v>
      </c>
      <c r="E3778" s="14" t="e">
        <f>'Ctrl+V'!#REF!</f>
        <v>#REF!</v>
      </c>
      <c r="F3778" s="14" t="e">
        <f t="shared" si="121"/>
        <v>#REF!</v>
      </c>
      <c r="G3778" s="14" t="e">
        <f>VLOOKUP(F3778,'Time Chart'!$A$1:$D$25,4,0)</f>
        <v>#REF!</v>
      </c>
      <c r="H3778" s="21" t="e">
        <f>'Ctrl+V'!#REF!</f>
        <v>#REF!</v>
      </c>
      <c r="K3778" s="14" t="str">
        <f t="shared" si="120"/>
        <v>Salida</v>
      </c>
    </row>
    <row r="3779" spans="1:11" x14ac:dyDescent="0.25">
      <c r="A3779" s="14">
        <v>3778</v>
      </c>
      <c r="B3779" s="14" t="e">
        <f>VLOOKUP('Ctrl+V'!#REF!,Data!$A$1:$B$200,2,0)</f>
        <v>#REF!</v>
      </c>
      <c r="C3779" s="19" t="e">
        <f>'Ctrl+V'!#REF!</f>
        <v>#REF!</v>
      </c>
      <c r="D3779" s="20" t="e">
        <f>'Ctrl+V'!#REF!</f>
        <v>#REF!</v>
      </c>
      <c r="E3779" s="14" t="e">
        <f>'Ctrl+V'!#REF!</f>
        <v>#REF!</v>
      </c>
      <c r="F3779" s="14" t="e">
        <f t="shared" si="121"/>
        <v>#REF!</v>
      </c>
      <c r="G3779" s="14" t="e">
        <f>VLOOKUP(F3779,'Time Chart'!$A$1:$D$25,4,0)</f>
        <v>#REF!</v>
      </c>
      <c r="H3779" s="21" t="e">
        <f>'Ctrl+V'!#REF!</f>
        <v>#REF!</v>
      </c>
      <c r="K3779" s="14" t="str">
        <f t="shared" ref="K3779:K3842" si="122">IF(J3779="Santa Lucia","Llegada","Salida")</f>
        <v>Salida</v>
      </c>
    </row>
    <row r="3780" spans="1:11" x14ac:dyDescent="0.25">
      <c r="A3780" s="14">
        <v>3779</v>
      </c>
      <c r="B3780" s="14" t="e">
        <f>VLOOKUP('Ctrl+V'!#REF!,Data!$A$1:$B$200,2,0)</f>
        <v>#REF!</v>
      </c>
      <c r="C3780" s="19" t="e">
        <f>'Ctrl+V'!#REF!</f>
        <v>#REF!</v>
      </c>
      <c r="D3780" s="20" t="e">
        <f>'Ctrl+V'!#REF!</f>
        <v>#REF!</v>
      </c>
      <c r="E3780" s="14" t="e">
        <f>'Ctrl+V'!#REF!</f>
        <v>#REF!</v>
      </c>
      <c r="F3780" s="14" t="e">
        <f t="shared" si="121"/>
        <v>#REF!</v>
      </c>
      <c r="G3780" s="14" t="e">
        <f>VLOOKUP(F3780,'Time Chart'!$A$1:$D$25,4,0)</f>
        <v>#REF!</v>
      </c>
      <c r="H3780" s="21" t="e">
        <f>'Ctrl+V'!#REF!</f>
        <v>#REF!</v>
      </c>
      <c r="K3780" s="14" t="str">
        <f t="shared" si="122"/>
        <v>Salida</v>
      </c>
    </row>
    <row r="3781" spans="1:11" x14ac:dyDescent="0.25">
      <c r="A3781" s="14">
        <v>3780</v>
      </c>
      <c r="B3781" s="14" t="e">
        <f>VLOOKUP('Ctrl+V'!#REF!,Data!$A$1:$B$200,2,0)</f>
        <v>#REF!</v>
      </c>
      <c r="C3781" s="19" t="e">
        <f>'Ctrl+V'!#REF!</f>
        <v>#REF!</v>
      </c>
      <c r="D3781" s="20" t="e">
        <f>'Ctrl+V'!#REF!</f>
        <v>#REF!</v>
      </c>
      <c r="E3781" s="14" t="e">
        <f>'Ctrl+V'!#REF!</f>
        <v>#REF!</v>
      </c>
      <c r="F3781" s="14" t="e">
        <f t="shared" si="121"/>
        <v>#REF!</v>
      </c>
      <c r="G3781" s="14" t="e">
        <f>VLOOKUP(F3781,'Time Chart'!$A$1:$D$25,4,0)</f>
        <v>#REF!</v>
      </c>
      <c r="H3781" s="21" t="e">
        <f>'Ctrl+V'!#REF!</f>
        <v>#REF!</v>
      </c>
      <c r="K3781" s="14" t="str">
        <f t="shared" si="122"/>
        <v>Salida</v>
      </c>
    </row>
    <row r="3782" spans="1:11" x14ac:dyDescent="0.25">
      <c r="A3782" s="14">
        <v>3781</v>
      </c>
      <c r="B3782" s="14" t="e">
        <f>VLOOKUP('Ctrl+V'!#REF!,Data!$A$1:$B$200,2,0)</f>
        <v>#REF!</v>
      </c>
      <c r="C3782" s="19" t="e">
        <f>'Ctrl+V'!#REF!</f>
        <v>#REF!</v>
      </c>
      <c r="D3782" s="20" t="e">
        <f>'Ctrl+V'!#REF!</f>
        <v>#REF!</v>
      </c>
      <c r="E3782" s="14" t="e">
        <f>'Ctrl+V'!#REF!</f>
        <v>#REF!</v>
      </c>
      <c r="F3782" s="14" t="e">
        <f t="shared" si="121"/>
        <v>#REF!</v>
      </c>
      <c r="G3782" s="14" t="e">
        <f>VLOOKUP(F3782,'Time Chart'!$A$1:$D$25,4,0)</f>
        <v>#REF!</v>
      </c>
      <c r="H3782" s="21" t="e">
        <f>'Ctrl+V'!#REF!</f>
        <v>#REF!</v>
      </c>
      <c r="K3782" s="14" t="str">
        <f t="shared" si="122"/>
        <v>Salida</v>
      </c>
    </row>
    <row r="3783" spans="1:11" x14ac:dyDescent="0.25">
      <c r="A3783" s="14">
        <v>3782</v>
      </c>
      <c r="B3783" s="14" t="e">
        <f>VLOOKUP('Ctrl+V'!#REF!,Data!$A$1:$B$200,2,0)</f>
        <v>#REF!</v>
      </c>
      <c r="C3783" s="19" t="e">
        <f>'Ctrl+V'!#REF!</f>
        <v>#REF!</v>
      </c>
      <c r="D3783" s="20" t="e">
        <f>'Ctrl+V'!#REF!</f>
        <v>#REF!</v>
      </c>
      <c r="E3783" s="14" t="e">
        <f>'Ctrl+V'!#REF!</f>
        <v>#REF!</v>
      </c>
      <c r="F3783" s="14" t="e">
        <f t="shared" si="121"/>
        <v>#REF!</v>
      </c>
      <c r="G3783" s="14" t="e">
        <f>VLOOKUP(F3783,'Time Chart'!$A$1:$D$25,4,0)</f>
        <v>#REF!</v>
      </c>
      <c r="H3783" s="21" t="e">
        <f>'Ctrl+V'!#REF!</f>
        <v>#REF!</v>
      </c>
      <c r="K3783" s="14" t="str">
        <f t="shared" si="122"/>
        <v>Salida</v>
      </c>
    </row>
    <row r="3784" spans="1:11" x14ac:dyDescent="0.25">
      <c r="A3784" s="14">
        <v>3783</v>
      </c>
      <c r="B3784" s="14" t="e">
        <f>VLOOKUP('Ctrl+V'!#REF!,Data!$A$1:$B$200,2,0)</f>
        <v>#REF!</v>
      </c>
      <c r="C3784" s="19" t="e">
        <f>'Ctrl+V'!#REF!</f>
        <v>#REF!</v>
      </c>
      <c r="D3784" s="20" t="e">
        <f>'Ctrl+V'!#REF!</f>
        <v>#REF!</v>
      </c>
      <c r="E3784" s="14" t="e">
        <f>'Ctrl+V'!#REF!</f>
        <v>#REF!</v>
      </c>
      <c r="F3784" s="14" t="e">
        <f t="shared" si="121"/>
        <v>#REF!</v>
      </c>
      <c r="G3784" s="14" t="e">
        <f>VLOOKUP(F3784,'Time Chart'!$A$1:$D$25,4,0)</f>
        <v>#REF!</v>
      </c>
      <c r="H3784" s="21" t="e">
        <f>'Ctrl+V'!#REF!</f>
        <v>#REF!</v>
      </c>
      <c r="K3784" s="14" t="str">
        <f t="shared" si="122"/>
        <v>Salida</v>
      </c>
    </row>
    <row r="3785" spans="1:11" x14ac:dyDescent="0.25">
      <c r="A3785" s="14">
        <v>3784</v>
      </c>
      <c r="B3785" s="14" t="e">
        <f>VLOOKUP('Ctrl+V'!#REF!,Data!$A$1:$B$200,2,0)</f>
        <v>#REF!</v>
      </c>
      <c r="C3785" s="19" t="e">
        <f>'Ctrl+V'!#REF!</f>
        <v>#REF!</v>
      </c>
      <c r="D3785" s="20" t="e">
        <f>'Ctrl+V'!#REF!</f>
        <v>#REF!</v>
      </c>
      <c r="E3785" s="14" t="e">
        <f>'Ctrl+V'!#REF!</f>
        <v>#REF!</v>
      </c>
      <c r="F3785" s="14" t="e">
        <f t="shared" si="121"/>
        <v>#REF!</v>
      </c>
      <c r="G3785" s="14" t="e">
        <f>VLOOKUP(F3785,'Time Chart'!$A$1:$D$25,4,0)</f>
        <v>#REF!</v>
      </c>
      <c r="H3785" s="21" t="e">
        <f>'Ctrl+V'!#REF!</f>
        <v>#REF!</v>
      </c>
      <c r="K3785" s="14" t="str">
        <f t="shared" si="122"/>
        <v>Salida</v>
      </c>
    </row>
    <row r="3786" spans="1:11" x14ac:dyDescent="0.25">
      <c r="A3786" s="14">
        <v>3785</v>
      </c>
      <c r="B3786" s="14" t="e">
        <f>VLOOKUP('Ctrl+V'!#REF!,Data!$A$1:$B$200,2,0)</f>
        <v>#REF!</v>
      </c>
      <c r="C3786" s="19" t="e">
        <f>'Ctrl+V'!#REF!</f>
        <v>#REF!</v>
      </c>
      <c r="D3786" s="20" t="e">
        <f>'Ctrl+V'!#REF!</f>
        <v>#REF!</v>
      </c>
      <c r="E3786" s="14" t="e">
        <f>'Ctrl+V'!#REF!</f>
        <v>#REF!</v>
      </c>
      <c r="F3786" s="14" t="e">
        <f t="shared" si="121"/>
        <v>#REF!</v>
      </c>
      <c r="G3786" s="14" t="e">
        <f>VLOOKUP(F3786,'Time Chart'!$A$1:$D$25,4,0)</f>
        <v>#REF!</v>
      </c>
      <c r="H3786" s="21" t="e">
        <f>'Ctrl+V'!#REF!</f>
        <v>#REF!</v>
      </c>
      <c r="K3786" s="14" t="str">
        <f t="shared" si="122"/>
        <v>Salida</v>
      </c>
    </row>
    <row r="3787" spans="1:11" x14ac:dyDescent="0.25">
      <c r="A3787" s="14">
        <v>3786</v>
      </c>
      <c r="B3787" s="14" t="e">
        <f>VLOOKUP('Ctrl+V'!#REF!,Data!$A$1:$B$200,2,0)</f>
        <v>#REF!</v>
      </c>
      <c r="C3787" s="19" t="e">
        <f>'Ctrl+V'!#REF!</f>
        <v>#REF!</v>
      </c>
      <c r="D3787" s="20" t="e">
        <f>'Ctrl+V'!#REF!</f>
        <v>#REF!</v>
      </c>
      <c r="E3787" s="14" t="e">
        <f>'Ctrl+V'!#REF!</f>
        <v>#REF!</v>
      </c>
      <c r="F3787" s="14" t="e">
        <f t="shared" si="121"/>
        <v>#REF!</v>
      </c>
      <c r="G3787" s="14" t="e">
        <f>VLOOKUP(F3787,'Time Chart'!$A$1:$D$25,4,0)</f>
        <v>#REF!</v>
      </c>
      <c r="H3787" s="21" t="e">
        <f>'Ctrl+V'!#REF!</f>
        <v>#REF!</v>
      </c>
      <c r="K3787" s="14" t="str">
        <f t="shared" si="122"/>
        <v>Salida</v>
      </c>
    </row>
    <row r="3788" spans="1:11" x14ac:dyDescent="0.25">
      <c r="A3788" s="14">
        <v>3787</v>
      </c>
      <c r="B3788" s="14" t="e">
        <f>VLOOKUP('Ctrl+V'!#REF!,Data!$A$1:$B$200,2,0)</f>
        <v>#REF!</v>
      </c>
      <c r="C3788" s="19" t="e">
        <f>'Ctrl+V'!#REF!</f>
        <v>#REF!</v>
      </c>
      <c r="D3788" s="20" t="e">
        <f>'Ctrl+V'!#REF!</f>
        <v>#REF!</v>
      </c>
      <c r="E3788" s="14" t="e">
        <f>'Ctrl+V'!#REF!</f>
        <v>#REF!</v>
      </c>
      <c r="F3788" s="14" t="e">
        <f t="shared" si="121"/>
        <v>#REF!</v>
      </c>
      <c r="G3788" s="14" t="e">
        <f>VLOOKUP(F3788,'Time Chart'!$A$1:$D$25,4,0)</f>
        <v>#REF!</v>
      </c>
      <c r="H3788" s="21" t="e">
        <f>'Ctrl+V'!#REF!</f>
        <v>#REF!</v>
      </c>
      <c r="K3788" s="14" t="str">
        <f t="shared" si="122"/>
        <v>Salida</v>
      </c>
    </row>
    <row r="3789" spans="1:11" x14ac:dyDescent="0.25">
      <c r="A3789" s="14">
        <v>3788</v>
      </c>
      <c r="B3789" s="14" t="e">
        <f>VLOOKUP('Ctrl+V'!#REF!,Data!$A$1:$B$200,2,0)</f>
        <v>#REF!</v>
      </c>
      <c r="C3789" s="19" t="e">
        <f>'Ctrl+V'!#REF!</f>
        <v>#REF!</v>
      </c>
      <c r="D3789" s="20" t="e">
        <f>'Ctrl+V'!#REF!</f>
        <v>#REF!</v>
      </c>
      <c r="E3789" s="14" t="e">
        <f>'Ctrl+V'!#REF!</f>
        <v>#REF!</v>
      </c>
      <c r="F3789" s="14" t="e">
        <f t="shared" si="121"/>
        <v>#REF!</v>
      </c>
      <c r="G3789" s="14" t="e">
        <f>VLOOKUP(F3789,'Time Chart'!$A$1:$D$25,4,0)</f>
        <v>#REF!</v>
      </c>
      <c r="H3789" s="21" t="e">
        <f>'Ctrl+V'!#REF!</f>
        <v>#REF!</v>
      </c>
      <c r="K3789" s="14" t="str">
        <f t="shared" si="122"/>
        <v>Salida</v>
      </c>
    </row>
    <row r="3790" spans="1:11" x14ac:dyDescent="0.25">
      <c r="A3790" s="14">
        <v>3789</v>
      </c>
      <c r="B3790" s="14" t="e">
        <f>VLOOKUP('Ctrl+V'!#REF!,Data!$A$1:$B$200,2,0)</f>
        <v>#REF!</v>
      </c>
      <c r="C3790" s="19" t="e">
        <f>'Ctrl+V'!#REF!</f>
        <v>#REF!</v>
      </c>
      <c r="D3790" s="20" t="e">
        <f>'Ctrl+V'!#REF!</f>
        <v>#REF!</v>
      </c>
      <c r="E3790" s="14" t="e">
        <f>'Ctrl+V'!#REF!</f>
        <v>#REF!</v>
      </c>
      <c r="F3790" s="14" t="e">
        <f t="shared" si="121"/>
        <v>#REF!</v>
      </c>
      <c r="G3790" s="14" t="e">
        <f>VLOOKUP(F3790,'Time Chart'!$A$1:$D$25,4,0)</f>
        <v>#REF!</v>
      </c>
      <c r="H3790" s="21" t="e">
        <f>'Ctrl+V'!#REF!</f>
        <v>#REF!</v>
      </c>
      <c r="K3790" s="14" t="str">
        <f t="shared" si="122"/>
        <v>Salida</v>
      </c>
    </row>
    <row r="3791" spans="1:11" x14ac:dyDescent="0.25">
      <c r="A3791" s="14">
        <v>3790</v>
      </c>
      <c r="B3791" s="14" t="e">
        <f>VLOOKUP('Ctrl+V'!#REF!,Data!$A$1:$B$200,2,0)</f>
        <v>#REF!</v>
      </c>
      <c r="C3791" s="19" t="e">
        <f>'Ctrl+V'!#REF!</f>
        <v>#REF!</v>
      </c>
      <c r="D3791" s="20" t="e">
        <f>'Ctrl+V'!#REF!</f>
        <v>#REF!</v>
      </c>
      <c r="E3791" s="14" t="e">
        <f>'Ctrl+V'!#REF!</f>
        <v>#REF!</v>
      </c>
      <c r="F3791" s="14" t="e">
        <f t="shared" si="121"/>
        <v>#REF!</v>
      </c>
      <c r="G3791" s="14" t="e">
        <f>VLOOKUP(F3791,'Time Chart'!$A$1:$D$25,4,0)</f>
        <v>#REF!</v>
      </c>
      <c r="H3791" s="21" t="e">
        <f>'Ctrl+V'!#REF!</f>
        <v>#REF!</v>
      </c>
      <c r="K3791" s="14" t="str">
        <f t="shared" si="122"/>
        <v>Salida</v>
      </c>
    </row>
    <row r="3792" spans="1:11" x14ac:dyDescent="0.25">
      <c r="A3792" s="14">
        <v>3791</v>
      </c>
      <c r="B3792" s="14" t="e">
        <f>VLOOKUP('Ctrl+V'!#REF!,Data!$A$1:$B$200,2,0)</f>
        <v>#REF!</v>
      </c>
      <c r="C3792" s="19" t="e">
        <f>'Ctrl+V'!#REF!</f>
        <v>#REF!</v>
      </c>
      <c r="D3792" s="20" t="e">
        <f>'Ctrl+V'!#REF!</f>
        <v>#REF!</v>
      </c>
      <c r="E3792" s="14" t="e">
        <f>'Ctrl+V'!#REF!</f>
        <v>#REF!</v>
      </c>
      <c r="F3792" s="14" t="e">
        <f t="shared" si="121"/>
        <v>#REF!</v>
      </c>
      <c r="G3792" s="14" t="e">
        <f>VLOOKUP(F3792,'Time Chart'!$A$1:$D$25,4,0)</f>
        <v>#REF!</v>
      </c>
      <c r="H3792" s="21" t="e">
        <f>'Ctrl+V'!#REF!</f>
        <v>#REF!</v>
      </c>
      <c r="K3792" s="14" t="str">
        <f t="shared" si="122"/>
        <v>Salida</v>
      </c>
    </row>
    <row r="3793" spans="1:11" x14ac:dyDescent="0.25">
      <c r="A3793" s="14">
        <v>3792</v>
      </c>
      <c r="B3793" s="14" t="e">
        <f>VLOOKUP('Ctrl+V'!#REF!,Data!$A$1:$B$200,2,0)</f>
        <v>#REF!</v>
      </c>
      <c r="C3793" s="19" t="e">
        <f>'Ctrl+V'!#REF!</f>
        <v>#REF!</v>
      </c>
      <c r="D3793" s="20" t="e">
        <f>'Ctrl+V'!#REF!</f>
        <v>#REF!</v>
      </c>
      <c r="E3793" s="14" t="e">
        <f>'Ctrl+V'!#REF!</f>
        <v>#REF!</v>
      </c>
      <c r="F3793" s="14" t="e">
        <f t="shared" si="121"/>
        <v>#REF!</v>
      </c>
      <c r="G3793" s="14" t="e">
        <f>VLOOKUP(F3793,'Time Chart'!$A$1:$D$25,4,0)</f>
        <v>#REF!</v>
      </c>
      <c r="H3793" s="21" t="e">
        <f>'Ctrl+V'!#REF!</f>
        <v>#REF!</v>
      </c>
      <c r="K3793" s="14" t="str">
        <f t="shared" si="122"/>
        <v>Salida</v>
      </c>
    </row>
    <row r="3794" spans="1:11" x14ac:dyDescent="0.25">
      <c r="A3794" s="14">
        <v>3793</v>
      </c>
      <c r="B3794" s="14" t="e">
        <f>VLOOKUP('Ctrl+V'!#REF!,Data!$A$1:$B$200,2,0)</f>
        <v>#REF!</v>
      </c>
      <c r="C3794" s="19" t="e">
        <f>'Ctrl+V'!#REF!</f>
        <v>#REF!</v>
      </c>
      <c r="D3794" s="20" t="e">
        <f>'Ctrl+V'!#REF!</f>
        <v>#REF!</v>
      </c>
      <c r="E3794" s="14" t="e">
        <f>'Ctrl+V'!#REF!</f>
        <v>#REF!</v>
      </c>
      <c r="F3794" s="14" t="e">
        <f t="shared" si="121"/>
        <v>#REF!</v>
      </c>
      <c r="G3794" s="14" t="e">
        <f>VLOOKUP(F3794,'Time Chart'!$A$1:$D$25,4,0)</f>
        <v>#REF!</v>
      </c>
      <c r="H3794" s="21" t="e">
        <f>'Ctrl+V'!#REF!</f>
        <v>#REF!</v>
      </c>
      <c r="K3794" s="14" t="str">
        <f t="shared" si="122"/>
        <v>Salida</v>
      </c>
    </row>
    <row r="3795" spans="1:11" x14ac:dyDescent="0.25">
      <c r="A3795" s="14">
        <v>3794</v>
      </c>
      <c r="B3795" s="14" t="e">
        <f>VLOOKUP('Ctrl+V'!#REF!,Data!$A$1:$B$200,2,0)</f>
        <v>#REF!</v>
      </c>
      <c r="C3795" s="19" t="e">
        <f>'Ctrl+V'!#REF!</f>
        <v>#REF!</v>
      </c>
      <c r="D3795" s="20" t="e">
        <f>'Ctrl+V'!#REF!</f>
        <v>#REF!</v>
      </c>
      <c r="E3795" s="14" t="e">
        <f>'Ctrl+V'!#REF!</f>
        <v>#REF!</v>
      </c>
      <c r="F3795" s="14" t="e">
        <f t="shared" si="121"/>
        <v>#REF!</v>
      </c>
      <c r="G3795" s="14" t="e">
        <f>VLOOKUP(F3795,'Time Chart'!$A$1:$D$25,4,0)</f>
        <v>#REF!</v>
      </c>
      <c r="H3795" s="21" t="e">
        <f>'Ctrl+V'!#REF!</f>
        <v>#REF!</v>
      </c>
      <c r="K3795" s="14" t="str">
        <f t="shared" si="122"/>
        <v>Salida</v>
      </c>
    </row>
    <row r="3796" spans="1:11" x14ac:dyDescent="0.25">
      <c r="A3796" s="14">
        <v>3795</v>
      </c>
      <c r="B3796" s="14" t="e">
        <f>VLOOKUP('Ctrl+V'!#REF!,Data!$A$1:$B$200,2,0)</f>
        <v>#REF!</v>
      </c>
      <c r="C3796" s="19" t="e">
        <f>'Ctrl+V'!#REF!</f>
        <v>#REF!</v>
      </c>
      <c r="D3796" s="20" t="e">
        <f>'Ctrl+V'!#REF!</f>
        <v>#REF!</v>
      </c>
      <c r="E3796" s="14" t="e">
        <f>'Ctrl+V'!#REF!</f>
        <v>#REF!</v>
      </c>
      <c r="F3796" s="14" t="e">
        <f t="shared" si="121"/>
        <v>#REF!</v>
      </c>
      <c r="G3796" s="14" t="e">
        <f>VLOOKUP(F3796,'Time Chart'!$A$1:$D$25,4,0)</f>
        <v>#REF!</v>
      </c>
      <c r="H3796" s="21" t="e">
        <f>'Ctrl+V'!#REF!</f>
        <v>#REF!</v>
      </c>
      <c r="K3796" s="14" t="str">
        <f t="shared" si="122"/>
        <v>Salida</v>
      </c>
    </row>
    <row r="3797" spans="1:11" x14ac:dyDescent="0.25">
      <c r="A3797" s="14">
        <v>3796</v>
      </c>
      <c r="B3797" s="14" t="e">
        <f>VLOOKUP('Ctrl+V'!#REF!,Data!$A$1:$B$200,2,0)</f>
        <v>#REF!</v>
      </c>
      <c r="C3797" s="19" t="e">
        <f>'Ctrl+V'!#REF!</f>
        <v>#REF!</v>
      </c>
      <c r="D3797" s="20" t="e">
        <f>'Ctrl+V'!#REF!</f>
        <v>#REF!</v>
      </c>
      <c r="E3797" s="14" t="e">
        <f>'Ctrl+V'!#REF!</f>
        <v>#REF!</v>
      </c>
      <c r="F3797" s="14" t="e">
        <f t="shared" si="121"/>
        <v>#REF!</v>
      </c>
      <c r="G3797" s="14" t="e">
        <f>VLOOKUP(F3797,'Time Chart'!$A$1:$D$25,4,0)</f>
        <v>#REF!</v>
      </c>
      <c r="H3797" s="21" t="e">
        <f>'Ctrl+V'!#REF!</f>
        <v>#REF!</v>
      </c>
      <c r="K3797" s="14" t="str">
        <f t="shared" si="122"/>
        <v>Salida</v>
      </c>
    </row>
    <row r="3798" spans="1:11" x14ac:dyDescent="0.25">
      <c r="A3798" s="14">
        <v>3797</v>
      </c>
      <c r="B3798" s="14" t="e">
        <f>VLOOKUP('Ctrl+V'!#REF!,Data!$A$1:$B$200,2,0)</f>
        <v>#REF!</v>
      </c>
      <c r="C3798" s="19" t="e">
        <f>'Ctrl+V'!#REF!</f>
        <v>#REF!</v>
      </c>
      <c r="D3798" s="20" t="e">
        <f>'Ctrl+V'!#REF!</f>
        <v>#REF!</v>
      </c>
      <c r="E3798" s="14" t="e">
        <f>'Ctrl+V'!#REF!</f>
        <v>#REF!</v>
      </c>
      <c r="F3798" s="14" t="e">
        <f t="shared" si="121"/>
        <v>#REF!</v>
      </c>
      <c r="G3798" s="14" t="e">
        <f>VLOOKUP(F3798,'Time Chart'!$A$1:$D$25,4,0)</f>
        <v>#REF!</v>
      </c>
      <c r="H3798" s="21" t="e">
        <f>'Ctrl+V'!#REF!</f>
        <v>#REF!</v>
      </c>
      <c r="K3798" s="14" t="str">
        <f t="shared" si="122"/>
        <v>Salida</v>
      </c>
    </row>
    <row r="3799" spans="1:11" x14ac:dyDescent="0.25">
      <c r="A3799" s="14">
        <v>3798</v>
      </c>
      <c r="B3799" s="14" t="e">
        <f>VLOOKUP('Ctrl+V'!#REF!,Data!$A$1:$B$200,2,0)</f>
        <v>#REF!</v>
      </c>
      <c r="C3799" s="19" t="e">
        <f>'Ctrl+V'!#REF!</f>
        <v>#REF!</v>
      </c>
      <c r="D3799" s="20" t="e">
        <f>'Ctrl+V'!#REF!</f>
        <v>#REF!</v>
      </c>
      <c r="E3799" s="14" t="e">
        <f>'Ctrl+V'!#REF!</f>
        <v>#REF!</v>
      </c>
      <c r="F3799" s="14" t="e">
        <f t="shared" si="121"/>
        <v>#REF!</v>
      </c>
      <c r="G3799" s="14" t="e">
        <f>VLOOKUP(F3799,'Time Chart'!$A$1:$D$25,4,0)</f>
        <v>#REF!</v>
      </c>
      <c r="H3799" s="21" t="e">
        <f>'Ctrl+V'!#REF!</f>
        <v>#REF!</v>
      </c>
      <c r="K3799" s="14" t="str">
        <f t="shared" si="122"/>
        <v>Salida</v>
      </c>
    </row>
    <row r="3800" spans="1:11" x14ac:dyDescent="0.25">
      <c r="A3800" s="14">
        <v>3799</v>
      </c>
      <c r="B3800" s="14" t="e">
        <f>VLOOKUP('Ctrl+V'!#REF!,Data!$A$1:$B$200,2,0)</f>
        <v>#REF!</v>
      </c>
      <c r="C3800" s="19" t="e">
        <f>'Ctrl+V'!#REF!</f>
        <v>#REF!</v>
      </c>
      <c r="D3800" s="20" t="e">
        <f>'Ctrl+V'!#REF!</f>
        <v>#REF!</v>
      </c>
      <c r="E3800" s="14" t="e">
        <f>'Ctrl+V'!#REF!</f>
        <v>#REF!</v>
      </c>
      <c r="F3800" s="14" t="e">
        <f t="shared" si="121"/>
        <v>#REF!</v>
      </c>
      <c r="G3800" s="14" t="e">
        <f>VLOOKUP(F3800,'Time Chart'!$A$1:$D$25,4,0)</f>
        <v>#REF!</v>
      </c>
      <c r="H3800" s="21" t="e">
        <f>'Ctrl+V'!#REF!</f>
        <v>#REF!</v>
      </c>
      <c r="K3800" s="14" t="str">
        <f t="shared" si="122"/>
        <v>Salida</v>
      </c>
    </row>
    <row r="3801" spans="1:11" x14ac:dyDescent="0.25">
      <c r="A3801" s="14">
        <v>3800</v>
      </c>
      <c r="B3801" s="14" t="e">
        <f>VLOOKUP('Ctrl+V'!#REF!,Data!$A$1:$B$200,2,0)</f>
        <v>#REF!</v>
      </c>
      <c r="C3801" s="19" t="e">
        <f>'Ctrl+V'!#REF!</f>
        <v>#REF!</v>
      </c>
      <c r="D3801" s="20" t="e">
        <f>'Ctrl+V'!#REF!</f>
        <v>#REF!</v>
      </c>
      <c r="E3801" s="14" t="e">
        <f>'Ctrl+V'!#REF!</f>
        <v>#REF!</v>
      </c>
      <c r="F3801" s="14" t="e">
        <f t="shared" si="121"/>
        <v>#REF!</v>
      </c>
      <c r="G3801" s="14" t="e">
        <f>VLOOKUP(F3801,'Time Chart'!$A$1:$D$25,4,0)</f>
        <v>#REF!</v>
      </c>
      <c r="H3801" s="21" t="e">
        <f>'Ctrl+V'!#REF!</f>
        <v>#REF!</v>
      </c>
      <c r="K3801" s="14" t="str">
        <f t="shared" si="122"/>
        <v>Salida</v>
      </c>
    </row>
    <row r="3802" spans="1:11" x14ac:dyDescent="0.25">
      <c r="A3802" s="14">
        <v>3801</v>
      </c>
      <c r="B3802" s="14" t="e">
        <f>VLOOKUP('Ctrl+V'!#REF!,Data!$A$1:$B$200,2,0)</f>
        <v>#REF!</v>
      </c>
      <c r="C3802" s="19" t="e">
        <f>'Ctrl+V'!#REF!</f>
        <v>#REF!</v>
      </c>
      <c r="D3802" s="20" t="e">
        <f>'Ctrl+V'!#REF!</f>
        <v>#REF!</v>
      </c>
      <c r="E3802" s="14" t="e">
        <f>'Ctrl+V'!#REF!</f>
        <v>#REF!</v>
      </c>
      <c r="F3802" s="14" t="e">
        <f t="shared" si="121"/>
        <v>#REF!</v>
      </c>
      <c r="G3802" s="14" t="e">
        <f>VLOOKUP(F3802,'Time Chart'!$A$1:$D$25,4,0)</f>
        <v>#REF!</v>
      </c>
      <c r="H3802" s="21" t="e">
        <f>'Ctrl+V'!#REF!</f>
        <v>#REF!</v>
      </c>
      <c r="K3802" s="14" t="str">
        <f t="shared" si="122"/>
        <v>Salida</v>
      </c>
    </row>
    <row r="3803" spans="1:11" x14ac:dyDescent="0.25">
      <c r="A3803" s="14">
        <v>3802</v>
      </c>
      <c r="B3803" s="14" t="e">
        <f>VLOOKUP('Ctrl+V'!#REF!,Data!$A$1:$B$200,2,0)</f>
        <v>#REF!</v>
      </c>
      <c r="C3803" s="19" t="e">
        <f>'Ctrl+V'!#REF!</f>
        <v>#REF!</v>
      </c>
      <c r="D3803" s="20" t="e">
        <f>'Ctrl+V'!#REF!</f>
        <v>#REF!</v>
      </c>
      <c r="E3803" s="14" t="e">
        <f>'Ctrl+V'!#REF!</f>
        <v>#REF!</v>
      </c>
      <c r="F3803" s="14" t="e">
        <f t="shared" si="121"/>
        <v>#REF!</v>
      </c>
      <c r="G3803" s="14" t="e">
        <f>VLOOKUP(F3803,'Time Chart'!$A$1:$D$25,4,0)</f>
        <v>#REF!</v>
      </c>
      <c r="H3803" s="21" t="e">
        <f>'Ctrl+V'!#REF!</f>
        <v>#REF!</v>
      </c>
      <c r="K3803" s="14" t="str">
        <f t="shared" si="122"/>
        <v>Salida</v>
      </c>
    </row>
    <row r="3804" spans="1:11" x14ac:dyDescent="0.25">
      <c r="A3804" s="14">
        <v>3803</v>
      </c>
      <c r="B3804" s="14" t="e">
        <f>VLOOKUP('Ctrl+V'!#REF!,Data!$A$1:$B$200,2,0)</f>
        <v>#REF!</v>
      </c>
      <c r="C3804" s="19" t="e">
        <f>'Ctrl+V'!#REF!</f>
        <v>#REF!</v>
      </c>
      <c r="D3804" s="20" t="e">
        <f>'Ctrl+V'!#REF!</f>
        <v>#REF!</v>
      </c>
      <c r="E3804" s="14" t="e">
        <f>'Ctrl+V'!#REF!</f>
        <v>#REF!</v>
      </c>
      <c r="F3804" s="14" t="e">
        <f t="shared" si="121"/>
        <v>#REF!</v>
      </c>
      <c r="G3804" s="14" t="e">
        <f>VLOOKUP(F3804,'Time Chart'!$A$1:$D$25,4,0)</f>
        <v>#REF!</v>
      </c>
      <c r="H3804" s="21" t="e">
        <f>'Ctrl+V'!#REF!</f>
        <v>#REF!</v>
      </c>
      <c r="K3804" s="14" t="str">
        <f t="shared" si="122"/>
        <v>Salida</v>
      </c>
    </row>
    <row r="3805" spans="1:11" x14ac:dyDescent="0.25">
      <c r="A3805" s="14">
        <v>3804</v>
      </c>
      <c r="B3805" s="14" t="e">
        <f>VLOOKUP('Ctrl+V'!#REF!,Data!$A$1:$B$200,2,0)</f>
        <v>#REF!</v>
      </c>
      <c r="C3805" s="19" t="e">
        <f>'Ctrl+V'!#REF!</f>
        <v>#REF!</v>
      </c>
      <c r="D3805" s="20" t="e">
        <f>'Ctrl+V'!#REF!</f>
        <v>#REF!</v>
      </c>
      <c r="E3805" s="14" t="e">
        <f>'Ctrl+V'!#REF!</f>
        <v>#REF!</v>
      </c>
      <c r="F3805" s="14" t="e">
        <f t="shared" si="121"/>
        <v>#REF!</v>
      </c>
      <c r="G3805" s="14" t="e">
        <f>VLOOKUP(F3805,'Time Chart'!$A$1:$D$25,4,0)</f>
        <v>#REF!</v>
      </c>
      <c r="H3805" s="21" t="e">
        <f>'Ctrl+V'!#REF!</f>
        <v>#REF!</v>
      </c>
      <c r="K3805" s="14" t="str">
        <f t="shared" si="122"/>
        <v>Salida</v>
      </c>
    </row>
    <row r="3806" spans="1:11" x14ac:dyDescent="0.25">
      <c r="A3806" s="14">
        <v>3805</v>
      </c>
      <c r="B3806" s="14" t="e">
        <f>VLOOKUP('Ctrl+V'!#REF!,Data!$A$1:$B$200,2,0)</f>
        <v>#REF!</v>
      </c>
      <c r="C3806" s="19" t="e">
        <f>'Ctrl+V'!#REF!</f>
        <v>#REF!</v>
      </c>
      <c r="D3806" s="20" t="e">
        <f>'Ctrl+V'!#REF!</f>
        <v>#REF!</v>
      </c>
      <c r="E3806" s="14" t="e">
        <f>'Ctrl+V'!#REF!</f>
        <v>#REF!</v>
      </c>
      <c r="F3806" s="14" t="e">
        <f t="shared" si="121"/>
        <v>#REF!</v>
      </c>
      <c r="G3806" s="14" t="e">
        <f>VLOOKUP(F3806,'Time Chart'!$A$1:$D$25,4,0)</f>
        <v>#REF!</v>
      </c>
      <c r="H3806" s="21" t="e">
        <f>'Ctrl+V'!#REF!</f>
        <v>#REF!</v>
      </c>
      <c r="K3806" s="14" t="str">
        <f t="shared" si="122"/>
        <v>Salida</v>
      </c>
    </row>
    <row r="3807" spans="1:11" x14ac:dyDescent="0.25">
      <c r="A3807" s="14">
        <v>3806</v>
      </c>
      <c r="B3807" s="14" t="e">
        <f>VLOOKUP('Ctrl+V'!#REF!,Data!$A$1:$B$200,2,0)</f>
        <v>#REF!</v>
      </c>
      <c r="C3807" s="19" t="e">
        <f>'Ctrl+V'!#REF!</f>
        <v>#REF!</v>
      </c>
      <c r="D3807" s="20" t="e">
        <f>'Ctrl+V'!#REF!</f>
        <v>#REF!</v>
      </c>
      <c r="E3807" s="14" t="e">
        <f>'Ctrl+V'!#REF!</f>
        <v>#REF!</v>
      </c>
      <c r="F3807" s="14" t="e">
        <f t="shared" si="121"/>
        <v>#REF!</v>
      </c>
      <c r="G3807" s="14" t="e">
        <f>VLOOKUP(F3807,'Time Chart'!$A$1:$D$25,4,0)</f>
        <v>#REF!</v>
      </c>
      <c r="H3807" s="21" t="e">
        <f>'Ctrl+V'!#REF!</f>
        <v>#REF!</v>
      </c>
      <c r="K3807" s="14" t="str">
        <f t="shared" si="122"/>
        <v>Salida</v>
      </c>
    </row>
    <row r="3808" spans="1:11" x14ac:dyDescent="0.25">
      <c r="A3808" s="14">
        <v>3807</v>
      </c>
      <c r="B3808" s="14" t="e">
        <f>VLOOKUP('Ctrl+V'!#REF!,Data!$A$1:$B$200,2,0)</f>
        <v>#REF!</v>
      </c>
      <c r="C3808" s="19" t="e">
        <f>'Ctrl+V'!#REF!</f>
        <v>#REF!</v>
      </c>
      <c r="D3808" s="20" t="e">
        <f>'Ctrl+V'!#REF!</f>
        <v>#REF!</v>
      </c>
      <c r="E3808" s="14" t="e">
        <f>'Ctrl+V'!#REF!</f>
        <v>#REF!</v>
      </c>
      <c r="F3808" s="14" t="e">
        <f t="shared" si="121"/>
        <v>#REF!</v>
      </c>
      <c r="G3808" s="14" t="e">
        <f>VLOOKUP(F3808,'Time Chart'!$A$1:$D$25,4,0)</f>
        <v>#REF!</v>
      </c>
      <c r="H3808" s="21" t="e">
        <f>'Ctrl+V'!#REF!</f>
        <v>#REF!</v>
      </c>
      <c r="K3808" s="14" t="str">
        <f t="shared" si="122"/>
        <v>Salida</v>
      </c>
    </row>
    <row r="3809" spans="1:11" x14ac:dyDescent="0.25">
      <c r="A3809" s="14">
        <v>3808</v>
      </c>
      <c r="B3809" s="14" t="e">
        <f>VLOOKUP('Ctrl+V'!#REF!,Data!$A$1:$B$200,2,0)</f>
        <v>#REF!</v>
      </c>
      <c r="C3809" s="19" t="e">
        <f>'Ctrl+V'!#REF!</f>
        <v>#REF!</v>
      </c>
      <c r="D3809" s="20" t="e">
        <f>'Ctrl+V'!#REF!</f>
        <v>#REF!</v>
      </c>
      <c r="E3809" s="14" t="e">
        <f>'Ctrl+V'!#REF!</f>
        <v>#REF!</v>
      </c>
      <c r="F3809" s="14" t="e">
        <f t="shared" si="121"/>
        <v>#REF!</v>
      </c>
      <c r="G3809" s="14" t="e">
        <f>VLOOKUP(F3809,'Time Chart'!$A$1:$D$25,4,0)</f>
        <v>#REF!</v>
      </c>
      <c r="H3809" s="21" t="e">
        <f>'Ctrl+V'!#REF!</f>
        <v>#REF!</v>
      </c>
      <c r="K3809" s="14" t="str">
        <f t="shared" si="122"/>
        <v>Salida</v>
      </c>
    </row>
    <row r="3810" spans="1:11" x14ac:dyDescent="0.25">
      <c r="A3810" s="14">
        <v>3809</v>
      </c>
      <c r="B3810" s="14" t="e">
        <f>VLOOKUP('Ctrl+V'!#REF!,Data!$A$1:$B$200,2,0)</f>
        <v>#REF!</v>
      </c>
      <c r="C3810" s="19" t="e">
        <f>'Ctrl+V'!#REF!</f>
        <v>#REF!</v>
      </c>
      <c r="D3810" s="20" t="e">
        <f>'Ctrl+V'!#REF!</f>
        <v>#REF!</v>
      </c>
      <c r="E3810" s="14" t="e">
        <f>'Ctrl+V'!#REF!</f>
        <v>#REF!</v>
      </c>
      <c r="F3810" s="14" t="e">
        <f t="shared" si="121"/>
        <v>#REF!</v>
      </c>
      <c r="G3810" s="14" t="e">
        <f>VLOOKUP(F3810,'Time Chart'!$A$1:$D$25,4,0)</f>
        <v>#REF!</v>
      </c>
      <c r="H3810" s="21" t="e">
        <f>'Ctrl+V'!#REF!</f>
        <v>#REF!</v>
      </c>
      <c r="K3810" s="14" t="str">
        <f t="shared" si="122"/>
        <v>Salida</v>
      </c>
    </row>
    <row r="3811" spans="1:11" x14ac:dyDescent="0.25">
      <c r="A3811" s="14">
        <v>3810</v>
      </c>
      <c r="B3811" s="14" t="e">
        <f>VLOOKUP('Ctrl+V'!#REF!,Data!$A$1:$B$200,2,0)</f>
        <v>#REF!</v>
      </c>
      <c r="C3811" s="19" t="e">
        <f>'Ctrl+V'!#REF!</f>
        <v>#REF!</v>
      </c>
      <c r="D3811" s="20" t="e">
        <f>'Ctrl+V'!#REF!</f>
        <v>#REF!</v>
      </c>
      <c r="E3811" s="14" t="e">
        <f>'Ctrl+V'!#REF!</f>
        <v>#REF!</v>
      </c>
      <c r="F3811" s="14" t="e">
        <f t="shared" si="121"/>
        <v>#REF!</v>
      </c>
      <c r="G3811" s="14" t="e">
        <f>VLOOKUP(F3811,'Time Chart'!$A$1:$D$25,4,0)</f>
        <v>#REF!</v>
      </c>
      <c r="H3811" s="21" t="e">
        <f>'Ctrl+V'!#REF!</f>
        <v>#REF!</v>
      </c>
      <c r="K3811" s="14" t="str">
        <f t="shared" si="122"/>
        <v>Salida</v>
      </c>
    </row>
    <row r="3812" spans="1:11" x14ac:dyDescent="0.25">
      <c r="A3812" s="14">
        <v>3811</v>
      </c>
      <c r="B3812" s="14" t="e">
        <f>VLOOKUP('Ctrl+V'!#REF!,Data!$A$1:$B$200,2,0)</f>
        <v>#REF!</v>
      </c>
      <c r="C3812" s="19" t="e">
        <f>'Ctrl+V'!#REF!</f>
        <v>#REF!</v>
      </c>
      <c r="D3812" s="20" t="e">
        <f>'Ctrl+V'!#REF!</f>
        <v>#REF!</v>
      </c>
      <c r="E3812" s="14" t="e">
        <f>'Ctrl+V'!#REF!</f>
        <v>#REF!</v>
      </c>
      <c r="F3812" s="14" t="e">
        <f t="shared" si="121"/>
        <v>#REF!</v>
      </c>
      <c r="G3812" s="14" t="e">
        <f>VLOOKUP(F3812,'Time Chart'!$A$1:$D$25,4,0)</f>
        <v>#REF!</v>
      </c>
      <c r="H3812" s="21" t="e">
        <f>'Ctrl+V'!#REF!</f>
        <v>#REF!</v>
      </c>
      <c r="K3812" s="14" t="str">
        <f t="shared" si="122"/>
        <v>Salida</v>
      </c>
    </row>
    <row r="3813" spans="1:11" x14ac:dyDescent="0.25">
      <c r="A3813" s="14">
        <v>3812</v>
      </c>
      <c r="B3813" s="14" t="e">
        <f>VLOOKUP('Ctrl+V'!#REF!,Data!$A$1:$B$200,2,0)</f>
        <v>#REF!</v>
      </c>
      <c r="C3813" s="19" t="e">
        <f>'Ctrl+V'!#REF!</f>
        <v>#REF!</v>
      </c>
      <c r="D3813" s="20" t="e">
        <f>'Ctrl+V'!#REF!</f>
        <v>#REF!</v>
      </c>
      <c r="E3813" s="14" t="e">
        <f>'Ctrl+V'!#REF!</f>
        <v>#REF!</v>
      </c>
      <c r="F3813" s="14" t="e">
        <f t="shared" si="121"/>
        <v>#REF!</v>
      </c>
      <c r="G3813" s="14" t="e">
        <f>VLOOKUP(F3813,'Time Chart'!$A$1:$D$25,4,0)</f>
        <v>#REF!</v>
      </c>
      <c r="H3813" s="21" t="e">
        <f>'Ctrl+V'!#REF!</f>
        <v>#REF!</v>
      </c>
      <c r="K3813" s="14" t="str">
        <f t="shared" si="122"/>
        <v>Salida</v>
      </c>
    </row>
    <row r="3814" spans="1:11" x14ac:dyDescent="0.25">
      <c r="A3814" s="14">
        <v>3813</v>
      </c>
      <c r="B3814" s="14" t="e">
        <f>VLOOKUP('Ctrl+V'!#REF!,Data!$A$1:$B$200,2,0)</f>
        <v>#REF!</v>
      </c>
      <c r="C3814" s="19" t="e">
        <f>'Ctrl+V'!#REF!</f>
        <v>#REF!</v>
      </c>
      <c r="D3814" s="20" t="e">
        <f>'Ctrl+V'!#REF!</f>
        <v>#REF!</v>
      </c>
      <c r="E3814" s="14" t="e">
        <f>'Ctrl+V'!#REF!</f>
        <v>#REF!</v>
      </c>
      <c r="F3814" s="14" t="e">
        <f t="shared" si="121"/>
        <v>#REF!</v>
      </c>
      <c r="G3814" s="14" t="e">
        <f>VLOOKUP(F3814,'Time Chart'!$A$1:$D$25,4,0)</f>
        <v>#REF!</v>
      </c>
      <c r="H3814" s="21" t="e">
        <f>'Ctrl+V'!#REF!</f>
        <v>#REF!</v>
      </c>
      <c r="K3814" s="14" t="str">
        <f t="shared" si="122"/>
        <v>Salida</v>
      </c>
    </row>
    <row r="3815" spans="1:11" x14ac:dyDescent="0.25">
      <c r="A3815" s="14">
        <v>3814</v>
      </c>
      <c r="B3815" s="14" t="e">
        <f>VLOOKUP('Ctrl+V'!#REF!,Data!$A$1:$B$200,2,0)</f>
        <v>#REF!</v>
      </c>
      <c r="C3815" s="19" t="e">
        <f>'Ctrl+V'!#REF!</f>
        <v>#REF!</v>
      </c>
      <c r="D3815" s="20" t="e">
        <f>'Ctrl+V'!#REF!</f>
        <v>#REF!</v>
      </c>
      <c r="E3815" s="14" t="e">
        <f>'Ctrl+V'!#REF!</f>
        <v>#REF!</v>
      </c>
      <c r="F3815" s="14" t="e">
        <f t="shared" si="121"/>
        <v>#REF!</v>
      </c>
      <c r="G3815" s="14" t="e">
        <f>VLOOKUP(F3815,'Time Chart'!$A$1:$D$25,4,0)</f>
        <v>#REF!</v>
      </c>
      <c r="H3815" s="21" t="e">
        <f>'Ctrl+V'!#REF!</f>
        <v>#REF!</v>
      </c>
      <c r="K3815" s="14" t="str">
        <f t="shared" si="122"/>
        <v>Salida</v>
      </c>
    </row>
    <row r="3816" spans="1:11" x14ac:dyDescent="0.25">
      <c r="A3816" s="14">
        <v>3815</v>
      </c>
      <c r="B3816" s="14" t="e">
        <f>VLOOKUP('Ctrl+V'!#REF!,Data!$A$1:$B$200,2,0)</f>
        <v>#REF!</v>
      </c>
      <c r="C3816" s="19" t="e">
        <f>'Ctrl+V'!#REF!</f>
        <v>#REF!</v>
      </c>
      <c r="D3816" s="20" t="e">
        <f>'Ctrl+V'!#REF!</f>
        <v>#REF!</v>
      </c>
      <c r="E3816" s="14" t="e">
        <f>'Ctrl+V'!#REF!</f>
        <v>#REF!</v>
      </c>
      <c r="F3816" s="14" t="e">
        <f t="shared" si="121"/>
        <v>#REF!</v>
      </c>
      <c r="G3816" s="14" t="e">
        <f>VLOOKUP(F3816,'Time Chart'!$A$1:$D$25,4,0)</f>
        <v>#REF!</v>
      </c>
      <c r="H3816" s="21" t="e">
        <f>'Ctrl+V'!#REF!</f>
        <v>#REF!</v>
      </c>
      <c r="K3816" s="14" t="str">
        <f t="shared" si="122"/>
        <v>Salida</v>
      </c>
    </row>
    <row r="3817" spans="1:11" x14ac:dyDescent="0.25">
      <c r="A3817" s="14">
        <v>3816</v>
      </c>
      <c r="B3817" s="14" t="e">
        <f>VLOOKUP('Ctrl+V'!#REF!,Data!$A$1:$B$200,2,0)</f>
        <v>#REF!</v>
      </c>
      <c r="C3817" s="19" t="e">
        <f>'Ctrl+V'!#REF!</f>
        <v>#REF!</v>
      </c>
      <c r="D3817" s="20" t="e">
        <f>'Ctrl+V'!#REF!</f>
        <v>#REF!</v>
      </c>
      <c r="E3817" s="14" t="e">
        <f>'Ctrl+V'!#REF!</f>
        <v>#REF!</v>
      </c>
      <c r="F3817" s="14" t="e">
        <f t="shared" si="121"/>
        <v>#REF!</v>
      </c>
      <c r="G3817" s="14" t="e">
        <f>VLOOKUP(F3817,'Time Chart'!$A$1:$D$25,4,0)</f>
        <v>#REF!</v>
      </c>
      <c r="H3817" s="21" t="e">
        <f>'Ctrl+V'!#REF!</f>
        <v>#REF!</v>
      </c>
      <c r="K3817" s="14" t="str">
        <f t="shared" si="122"/>
        <v>Salida</v>
      </c>
    </row>
    <row r="3818" spans="1:11" x14ac:dyDescent="0.25">
      <c r="A3818" s="14">
        <v>3817</v>
      </c>
      <c r="B3818" s="14" t="e">
        <f>VLOOKUP('Ctrl+V'!#REF!,Data!$A$1:$B$200,2,0)</f>
        <v>#REF!</v>
      </c>
      <c r="C3818" s="19" t="e">
        <f>'Ctrl+V'!#REF!</f>
        <v>#REF!</v>
      </c>
      <c r="D3818" s="20" t="e">
        <f>'Ctrl+V'!#REF!</f>
        <v>#REF!</v>
      </c>
      <c r="E3818" s="14" t="e">
        <f>'Ctrl+V'!#REF!</f>
        <v>#REF!</v>
      </c>
      <c r="F3818" s="14" t="e">
        <f t="shared" si="121"/>
        <v>#REF!</v>
      </c>
      <c r="G3818" s="14" t="e">
        <f>VLOOKUP(F3818,'Time Chart'!$A$1:$D$25,4,0)</f>
        <v>#REF!</v>
      </c>
      <c r="H3818" s="21" t="e">
        <f>'Ctrl+V'!#REF!</f>
        <v>#REF!</v>
      </c>
      <c r="K3818" s="14" t="str">
        <f t="shared" si="122"/>
        <v>Salida</v>
      </c>
    </row>
    <row r="3819" spans="1:11" x14ac:dyDescent="0.25">
      <c r="A3819" s="14">
        <v>3818</v>
      </c>
      <c r="B3819" s="14" t="e">
        <f>VLOOKUP('Ctrl+V'!#REF!,Data!$A$1:$B$200,2,0)</f>
        <v>#REF!</v>
      </c>
      <c r="C3819" s="19" t="e">
        <f>'Ctrl+V'!#REF!</f>
        <v>#REF!</v>
      </c>
      <c r="D3819" s="20" t="e">
        <f>'Ctrl+V'!#REF!</f>
        <v>#REF!</v>
      </c>
      <c r="E3819" s="14" t="e">
        <f>'Ctrl+V'!#REF!</f>
        <v>#REF!</v>
      </c>
      <c r="F3819" s="14" t="e">
        <f t="shared" si="121"/>
        <v>#REF!</v>
      </c>
      <c r="G3819" s="14" t="e">
        <f>VLOOKUP(F3819,'Time Chart'!$A$1:$D$25,4,0)</f>
        <v>#REF!</v>
      </c>
      <c r="H3819" s="21" t="e">
        <f>'Ctrl+V'!#REF!</f>
        <v>#REF!</v>
      </c>
      <c r="K3819" s="14" t="str">
        <f t="shared" si="122"/>
        <v>Salida</v>
      </c>
    </row>
    <row r="3820" spans="1:11" x14ac:dyDescent="0.25">
      <c r="A3820" s="14">
        <v>3819</v>
      </c>
      <c r="B3820" s="14" t="e">
        <f>VLOOKUP('Ctrl+V'!#REF!,Data!$A$1:$B$200,2,0)</f>
        <v>#REF!</v>
      </c>
      <c r="C3820" s="19" t="e">
        <f>'Ctrl+V'!#REF!</f>
        <v>#REF!</v>
      </c>
      <c r="D3820" s="20" t="e">
        <f>'Ctrl+V'!#REF!</f>
        <v>#REF!</v>
      </c>
      <c r="E3820" s="14" t="e">
        <f>'Ctrl+V'!#REF!</f>
        <v>#REF!</v>
      </c>
      <c r="F3820" s="14" t="e">
        <f t="shared" si="121"/>
        <v>#REF!</v>
      </c>
      <c r="G3820" s="14" t="e">
        <f>VLOOKUP(F3820,'Time Chart'!$A$1:$D$25,4,0)</f>
        <v>#REF!</v>
      </c>
      <c r="H3820" s="21" t="e">
        <f>'Ctrl+V'!#REF!</f>
        <v>#REF!</v>
      </c>
      <c r="K3820" s="14" t="str">
        <f t="shared" si="122"/>
        <v>Salida</v>
      </c>
    </row>
    <row r="3821" spans="1:11" x14ac:dyDescent="0.25">
      <c r="A3821" s="14">
        <v>3820</v>
      </c>
      <c r="B3821" s="14" t="e">
        <f>VLOOKUP('Ctrl+V'!#REF!,Data!$A$1:$B$200,2,0)</f>
        <v>#REF!</v>
      </c>
      <c r="C3821" s="19" t="e">
        <f>'Ctrl+V'!#REF!</f>
        <v>#REF!</v>
      </c>
      <c r="D3821" s="20" t="e">
        <f>'Ctrl+V'!#REF!</f>
        <v>#REF!</v>
      </c>
      <c r="E3821" s="14" t="e">
        <f>'Ctrl+V'!#REF!</f>
        <v>#REF!</v>
      </c>
      <c r="F3821" s="14" t="e">
        <f t="shared" si="121"/>
        <v>#REF!</v>
      </c>
      <c r="G3821" s="14" t="e">
        <f>VLOOKUP(F3821,'Time Chart'!$A$1:$D$25,4,0)</f>
        <v>#REF!</v>
      </c>
      <c r="H3821" s="21" t="e">
        <f>'Ctrl+V'!#REF!</f>
        <v>#REF!</v>
      </c>
      <c r="K3821" s="14" t="str">
        <f t="shared" si="122"/>
        <v>Salida</v>
      </c>
    </row>
    <row r="3822" spans="1:11" x14ac:dyDescent="0.25">
      <c r="A3822" s="14">
        <v>3821</v>
      </c>
      <c r="B3822" s="14" t="e">
        <f>VLOOKUP('Ctrl+V'!#REF!,Data!$A$1:$B$200,2,0)</f>
        <v>#REF!</v>
      </c>
      <c r="C3822" s="19" t="e">
        <f>'Ctrl+V'!#REF!</f>
        <v>#REF!</v>
      </c>
      <c r="D3822" s="20" t="e">
        <f>'Ctrl+V'!#REF!</f>
        <v>#REF!</v>
      </c>
      <c r="E3822" s="14" t="e">
        <f>'Ctrl+V'!#REF!</f>
        <v>#REF!</v>
      </c>
      <c r="F3822" s="14" t="e">
        <f t="shared" si="121"/>
        <v>#REF!</v>
      </c>
      <c r="G3822" s="14" t="e">
        <f>VLOOKUP(F3822,'Time Chart'!$A$1:$D$25,4,0)</f>
        <v>#REF!</v>
      </c>
      <c r="H3822" s="21" t="e">
        <f>'Ctrl+V'!#REF!</f>
        <v>#REF!</v>
      </c>
      <c r="K3822" s="14" t="str">
        <f t="shared" si="122"/>
        <v>Salida</v>
      </c>
    </row>
    <row r="3823" spans="1:11" x14ac:dyDescent="0.25">
      <c r="A3823" s="14">
        <v>3822</v>
      </c>
      <c r="B3823" s="14" t="e">
        <f>VLOOKUP('Ctrl+V'!#REF!,Data!$A$1:$B$200,2,0)</f>
        <v>#REF!</v>
      </c>
      <c r="C3823" s="19" t="e">
        <f>'Ctrl+V'!#REF!</f>
        <v>#REF!</v>
      </c>
      <c r="D3823" s="20" t="e">
        <f>'Ctrl+V'!#REF!</f>
        <v>#REF!</v>
      </c>
      <c r="E3823" s="14" t="e">
        <f>'Ctrl+V'!#REF!</f>
        <v>#REF!</v>
      </c>
      <c r="F3823" s="14" t="e">
        <f t="shared" si="121"/>
        <v>#REF!</v>
      </c>
      <c r="G3823" s="14" t="e">
        <f>VLOOKUP(F3823,'Time Chart'!$A$1:$D$25,4,0)</f>
        <v>#REF!</v>
      </c>
      <c r="H3823" s="21" t="e">
        <f>'Ctrl+V'!#REF!</f>
        <v>#REF!</v>
      </c>
      <c r="K3823" s="14" t="str">
        <f t="shared" si="122"/>
        <v>Salida</v>
      </c>
    </row>
    <row r="3824" spans="1:11" x14ac:dyDescent="0.25">
      <c r="A3824" s="14">
        <v>3823</v>
      </c>
      <c r="B3824" s="14" t="e">
        <f>VLOOKUP('Ctrl+V'!#REF!,Data!$A$1:$B$200,2,0)</f>
        <v>#REF!</v>
      </c>
      <c r="C3824" s="19" t="e">
        <f>'Ctrl+V'!#REF!</f>
        <v>#REF!</v>
      </c>
      <c r="D3824" s="20" t="e">
        <f>'Ctrl+V'!#REF!</f>
        <v>#REF!</v>
      </c>
      <c r="E3824" s="14" t="e">
        <f>'Ctrl+V'!#REF!</f>
        <v>#REF!</v>
      </c>
      <c r="F3824" s="14" t="e">
        <f t="shared" si="121"/>
        <v>#REF!</v>
      </c>
      <c r="G3824" s="14" t="e">
        <f>VLOOKUP(F3824,'Time Chart'!$A$1:$D$25,4,0)</f>
        <v>#REF!</v>
      </c>
      <c r="H3824" s="21" t="e">
        <f>'Ctrl+V'!#REF!</f>
        <v>#REF!</v>
      </c>
      <c r="K3824" s="14" t="str">
        <f t="shared" si="122"/>
        <v>Salida</v>
      </c>
    </row>
    <row r="3825" spans="1:11" x14ac:dyDescent="0.25">
      <c r="A3825" s="14">
        <v>3824</v>
      </c>
      <c r="B3825" s="14" t="e">
        <f>VLOOKUP('Ctrl+V'!#REF!,Data!$A$1:$B$200,2,0)</f>
        <v>#REF!</v>
      </c>
      <c r="C3825" s="19" t="e">
        <f>'Ctrl+V'!#REF!</f>
        <v>#REF!</v>
      </c>
      <c r="D3825" s="20" t="e">
        <f>'Ctrl+V'!#REF!</f>
        <v>#REF!</v>
      </c>
      <c r="E3825" s="14" t="e">
        <f>'Ctrl+V'!#REF!</f>
        <v>#REF!</v>
      </c>
      <c r="F3825" s="14" t="e">
        <f t="shared" ref="F3825:F3888" si="123">ROUNDDOWN(HOUR(C3825),1)+1</f>
        <v>#REF!</v>
      </c>
      <c r="G3825" s="14" t="e">
        <f>VLOOKUP(F3825,'Time Chart'!$A$1:$D$25,4,0)</f>
        <v>#REF!</v>
      </c>
      <c r="H3825" s="21" t="e">
        <f>'Ctrl+V'!#REF!</f>
        <v>#REF!</v>
      </c>
      <c r="K3825" s="14" t="str">
        <f t="shared" si="122"/>
        <v>Salida</v>
      </c>
    </row>
    <row r="3826" spans="1:11" x14ac:dyDescent="0.25">
      <c r="A3826" s="14">
        <v>3825</v>
      </c>
      <c r="B3826" s="14" t="e">
        <f>VLOOKUP('Ctrl+V'!#REF!,Data!$A$1:$B$200,2,0)</f>
        <v>#REF!</v>
      </c>
      <c r="C3826" s="19" t="e">
        <f>'Ctrl+V'!#REF!</f>
        <v>#REF!</v>
      </c>
      <c r="D3826" s="20" t="e">
        <f>'Ctrl+V'!#REF!</f>
        <v>#REF!</v>
      </c>
      <c r="E3826" s="14" t="e">
        <f>'Ctrl+V'!#REF!</f>
        <v>#REF!</v>
      </c>
      <c r="F3826" s="14" t="e">
        <f t="shared" si="123"/>
        <v>#REF!</v>
      </c>
      <c r="G3826" s="14" t="e">
        <f>VLOOKUP(F3826,'Time Chart'!$A$1:$D$25,4,0)</f>
        <v>#REF!</v>
      </c>
      <c r="H3826" s="21" t="e">
        <f>'Ctrl+V'!#REF!</f>
        <v>#REF!</v>
      </c>
      <c r="K3826" s="14" t="str">
        <f t="shared" si="122"/>
        <v>Salida</v>
      </c>
    </row>
    <row r="3827" spans="1:11" x14ac:dyDescent="0.25">
      <c r="A3827" s="14">
        <v>3826</v>
      </c>
      <c r="B3827" s="14" t="e">
        <f>VLOOKUP('Ctrl+V'!#REF!,Data!$A$1:$B$200,2,0)</f>
        <v>#REF!</v>
      </c>
      <c r="C3827" s="19" t="e">
        <f>'Ctrl+V'!#REF!</f>
        <v>#REF!</v>
      </c>
      <c r="D3827" s="20" t="e">
        <f>'Ctrl+V'!#REF!</f>
        <v>#REF!</v>
      </c>
      <c r="E3827" s="14" t="e">
        <f>'Ctrl+V'!#REF!</f>
        <v>#REF!</v>
      </c>
      <c r="F3827" s="14" t="e">
        <f t="shared" si="123"/>
        <v>#REF!</v>
      </c>
      <c r="G3827" s="14" t="e">
        <f>VLOOKUP(F3827,'Time Chart'!$A$1:$D$25,4,0)</f>
        <v>#REF!</v>
      </c>
      <c r="H3827" s="21" t="e">
        <f>'Ctrl+V'!#REF!</f>
        <v>#REF!</v>
      </c>
      <c r="K3827" s="14" t="str">
        <f t="shared" si="122"/>
        <v>Salida</v>
      </c>
    </row>
    <row r="3828" spans="1:11" x14ac:dyDescent="0.25">
      <c r="A3828" s="14">
        <v>3827</v>
      </c>
      <c r="B3828" s="14" t="e">
        <f>VLOOKUP('Ctrl+V'!#REF!,Data!$A$1:$B$200,2,0)</f>
        <v>#REF!</v>
      </c>
      <c r="C3828" s="19" t="e">
        <f>'Ctrl+V'!#REF!</f>
        <v>#REF!</v>
      </c>
      <c r="D3828" s="20" t="e">
        <f>'Ctrl+V'!#REF!</f>
        <v>#REF!</v>
      </c>
      <c r="E3828" s="14" t="e">
        <f>'Ctrl+V'!#REF!</f>
        <v>#REF!</v>
      </c>
      <c r="F3828" s="14" t="e">
        <f t="shared" si="123"/>
        <v>#REF!</v>
      </c>
      <c r="G3828" s="14" t="e">
        <f>VLOOKUP(F3828,'Time Chart'!$A$1:$D$25,4,0)</f>
        <v>#REF!</v>
      </c>
      <c r="H3828" s="21" t="e">
        <f>'Ctrl+V'!#REF!</f>
        <v>#REF!</v>
      </c>
      <c r="K3828" s="14" t="str">
        <f t="shared" si="122"/>
        <v>Salida</v>
      </c>
    </row>
    <row r="3829" spans="1:11" x14ac:dyDescent="0.25">
      <c r="A3829" s="14">
        <v>3828</v>
      </c>
      <c r="B3829" s="14" t="e">
        <f>VLOOKUP('Ctrl+V'!#REF!,Data!$A$1:$B$200,2,0)</f>
        <v>#REF!</v>
      </c>
      <c r="C3829" s="19" t="e">
        <f>'Ctrl+V'!#REF!</f>
        <v>#REF!</v>
      </c>
      <c r="D3829" s="20" t="e">
        <f>'Ctrl+V'!#REF!</f>
        <v>#REF!</v>
      </c>
      <c r="E3829" s="14" t="e">
        <f>'Ctrl+V'!#REF!</f>
        <v>#REF!</v>
      </c>
      <c r="F3829" s="14" t="e">
        <f t="shared" si="123"/>
        <v>#REF!</v>
      </c>
      <c r="G3829" s="14" t="e">
        <f>VLOOKUP(F3829,'Time Chart'!$A$1:$D$25,4,0)</f>
        <v>#REF!</v>
      </c>
      <c r="H3829" s="21" t="e">
        <f>'Ctrl+V'!#REF!</f>
        <v>#REF!</v>
      </c>
      <c r="K3829" s="14" t="str">
        <f t="shared" si="122"/>
        <v>Salida</v>
      </c>
    </row>
    <row r="3830" spans="1:11" x14ac:dyDescent="0.25">
      <c r="A3830" s="14">
        <v>3829</v>
      </c>
      <c r="B3830" s="14" t="e">
        <f>VLOOKUP('Ctrl+V'!#REF!,Data!$A$1:$B$200,2,0)</f>
        <v>#REF!</v>
      </c>
      <c r="C3830" s="19" t="e">
        <f>'Ctrl+V'!#REF!</f>
        <v>#REF!</v>
      </c>
      <c r="D3830" s="20" t="e">
        <f>'Ctrl+V'!#REF!</f>
        <v>#REF!</v>
      </c>
      <c r="E3830" s="14" t="e">
        <f>'Ctrl+V'!#REF!</f>
        <v>#REF!</v>
      </c>
      <c r="F3830" s="14" t="e">
        <f t="shared" si="123"/>
        <v>#REF!</v>
      </c>
      <c r="G3830" s="14" t="e">
        <f>VLOOKUP(F3830,'Time Chart'!$A$1:$D$25,4,0)</f>
        <v>#REF!</v>
      </c>
      <c r="H3830" s="21" t="e">
        <f>'Ctrl+V'!#REF!</f>
        <v>#REF!</v>
      </c>
      <c r="K3830" s="14" t="str">
        <f t="shared" si="122"/>
        <v>Salida</v>
      </c>
    </row>
    <row r="3831" spans="1:11" x14ac:dyDescent="0.25">
      <c r="A3831" s="14">
        <v>3830</v>
      </c>
      <c r="B3831" s="14" t="e">
        <f>VLOOKUP('Ctrl+V'!#REF!,Data!$A$1:$B$200,2,0)</f>
        <v>#REF!</v>
      </c>
      <c r="C3831" s="19" t="e">
        <f>'Ctrl+V'!#REF!</f>
        <v>#REF!</v>
      </c>
      <c r="D3831" s="20" t="e">
        <f>'Ctrl+V'!#REF!</f>
        <v>#REF!</v>
      </c>
      <c r="E3831" s="14" t="e">
        <f>'Ctrl+V'!#REF!</f>
        <v>#REF!</v>
      </c>
      <c r="F3831" s="14" t="e">
        <f t="shared" si="123"/>
        <v>#REF!</v>
      </c>
      <c r="G3831" s="14" t="e">
        <f>VLOOKUP(F3831,'Time Chart'!$A$1:$D$25,4,0)</f>
        <v>#REF!</v>
      </c>
      <c r="H3831" s="21" t="e">
        <f>'Ctrl+V'!#REF!</f>
        <v>#REF!</v>
      </c>
      <c r="K3831" s="14" t="str">
        <f t="shared" si="122"/>
        <v>Salida</v>
      </c>
    </row>
    <row r="3832" spans="1:11" x14ac:dyDescent="0.25">
      <c r="A3832" s="14">
        <v>3831</v>
      </c>
      <c r="B3832" s="14" t="e">
        <f>VLOOKUP('Ctrl+V'!#REF!,Data!$A$1:$B$200,2,0)</f>
        <v>#REF!</v>
      </c>
      <c r="C3832" s="19" t="e">
        <f>'Ctrl+V'!#REF!</f>
        <v>#REF!</v>
      </c>
      <c r="D3832" s="20" t="e">
        <f>'Ctrl+V'!#REF!</f>
        <v>#REF!</v>
      </c>
      <c r="E3832" s="14" t="e">
        <f>'Ctrl+V'!#REF!</f>
        <v>#REF!</v>
      </c>
      <c r="F3832" s="14" t="e">
        <f t="shared" si="123"/>
        <v>#REF!</v>
      </c>
      <c r="G3832" s="14" t="e">
        <f>VLOOKUP(F3832,'Time Chart'!$A$1:$D$25,4,0)</f>
        <v>#REF!</v>
      </c>
      <c r="H3832" s="21" t="e">
        <f>'Ctrl+V'!#REF!</f>
        <v>#REF!</v>
      </c>
      <c r="K3832" s="14" t="str">
        <f t="shared" si="122"/>
        <v>Salida</v>
      </c>
    </row>
    <row r="3833" spans="1:11" x14ac:dyDescent="0.25">
      <c r="A3833" s="14">
        <v>3832</v>
      </c>
      <c r="B3833" s="14" t="e">
        <f>VLOOKUP('Ctrl+V'!#REF!,Data!$A$1:$B$200,2,0)</f>
        <v>#REF!</v>
      </c>
      <c r="C3833" s="19" t="e">
        <f>'Ctrl+V'!#REF!</f>
        <v>#REF!</v>
      </c>
      <c r="D3833" s="20" t="e">
        <f>'Ctrl+V'!#REF!</f>
        <v>#REF!</v>
      </c>
      <c r="E3833" s="14" t="e">
        <f>'Ctrl+V'!#REF!</f>
        <v>#REF!</v>
      </c>
      <c r="F3833" s="14" t="e">
        <f t="shared" si="123"/>
        <v>#REF!</v>
      </c>
      <c r="G3833" s="14" t="e">
        <f>VLOOKUP(F3833,'Time Chart'!$A$1:$D$25,4,0)</f>
        <v>#REF!</v>
      </c>
      <c r="H3833" s="21" t="e">
        <f>'Ctrl+V'!#REF!</f>
        <v>#REF!</v>
      </c>
      <c r="K3833" s="14" t="str">
        <f t="shared" si="122"/>
        <v>Salida</v>
      </c>
    </row>
    <row r="3834" spans="1:11" x14ac:dyDescent="0.25">
      <c r="A3834" s="14">
        <v>3833</v>
      </c>
      <c r="B3834" s="14" t="e">
        <f>VLOOKUP('Ctrl+V'!#REF!,Data!$A$1:$B$200,2,0)</f>
        <v>#REF!</v>
      </c>
      <c r="C3834" s="19" t="e">
        <f>'Ctrl+V'!#REF!</f>
        <v>#REF!</v>
      </c>
      <c r="D3834" s="20" t="e">
        <f>'Ctrl+V'!#REF!</f>
        <v>#REF!</v>
      </c>
      <c r="E3834" s="14" t="e">
        <f>'Ctrl+V'!#REF!</f>
        <v>#REF!</v>
      </c>
      <c r="F3834" s="14" t="e">
        <f t="shared" si="123"/>
        <v>#REF!</v>
      </c>
      <c r="G3834" s="14" t="e">
        <f>VLOOKUP(F3834,'Time Chart'!$A$1:$D$25,4,0)</f>
        <v>#REF!</v>
      </c>
      <c r="H3834" s="21" t="e">
        <f>'Ctrl+V'!#REF!</f>
        <v>#REF!</v>
      </c>
      <c r="K3834" s="14" t="str">
        <f t="shared" si="122"/>
        <v>Salida</v>
      </c>
    </row>
    <row r="3835" spans="1:11" x14ac:dyDescent="0.25">
      <c r="A3835" s="14">
        <v>3834</v>
      </c>
      <c r="B3835" s="14" t="e">
        <f>VLOOKUP('Ctrl+V'!#REF!,Data!$A$1:$B$200,2,0)</f>
        <v>#REF!</v>
      </c>
      <c r="C3835" s="19" t="e">
        <f>'Ctrl+V'!#REF!</f>
        <v>#REF!</v>
      </c>
      <c r="D3835" s="20" t="e">
        <f>'Ctrl+V'!#REF!</f>
        <v>#REF!</v>
      </c>
      <c r="E3835" s="14" t="e">
        <f>'Ctrl+V'!#REF!</f>
        <v>#REF!</v>
      </c>
      <c r="F3835" s="14" t="e">
        <f t="shared" si="123"/>
        <v>#REF!</v>
      </c>
      <c r="G3835" s="14" t="e">
        <f>VLOOKUP(F3835,'Time Chart'!$A$1:$D$25,4,0)</f>
        <v>#REF!</v>
      </c>
      <c r="H3835" s="21" t="e">
        <f>'Ctrl+V'!#REF!</f>
        <v>#REF!</v>
      </c>
      <c r="K3835" s="14" t="str">
        <f t="shared" si="122"/>
        <v>Salida</v>
      </c>
    </row>
    <row r="3836" spans="1:11" x14ac:dyDescent="0.25">
      <c r="A3836" s="14">
        <v>3835</v>
      </c>
      <c r="B3836" s="14" t="e">
        <f>VLOOKUP('Ctrl+V'!#REF!,Data!$A$1:$B$200,2,0)</f>
        <v>#REF!</v>
      </c>
      <c r="C3836" s="19" t="e">
        <f>'Ctrl+V'!#REF!</f>
        <v>#REF!</v>
      </c>
      <c r="D3836" s="20" t="e">
        <f>'Ctrl+V'!#REF!</f>
        <v>#REF!</v>
      </c>
      <c r="E3836" s="14" t="e">
        <f>'Ctrl+V'!#REF!</f>
        <v>#REF!</v>
      </c>
      <c r="F3836" s="14" t="e">
        <f t="shared" si="123"/>
        <v>#REF!</v>
      </c>
      <c r="G3836" s="14" t="e">
        <f>VLOOKUP(F3836,'Time Chart'!$A$1:$D$25,4,0)</f>
        <v>#REF!</v>
      </c>
      <c r="H3836" s="21" t="e">
        <f>'Ctrl+V'!#REF!</f>
        <v>#REF!</v>
      </c>
      <c r="K3836" s="14" t="str">
        <f t="shared" si="122"/>
        <v>Salida</v>
      </c>
    </row>
    <row r="3837" spans="1:11" x14ac:dyDescent="0.25">
      <c r="A3837" s="14">
        <v>3836</v>
      </c>
      <c r="B3837" s="14" t="e">
        <f>VLOOKUP('Ctrl+V'!#REF!,Data!$A$1:$B$200,2,0)</f>
        <v>#REF!</v>
      </c>
      <c r="C3837" s="19" t="e">
        <f>'Ctrl+V'!#REF!</f>
        <v>#REF!</v>
      </c>
      <c r="D3837" s="20" t="e">
        <f>'Ctrl+V'!#REF!</f>
        <v>#REF!</v>
      </c>
      <c r="E3837" s="14" t="e">
        <f>'Ctrl+V'!#REF!</f>
        <v>#REF!</v>
      </c>
      <c r="F3837" s="14" t="e">
        <f t="shared" si="123"/>
        <v>#REF!</v>
      </c>
      <c r="G3837" s="14" t="e">
        <f>VLOOKUP(F3837,'Time Chart'!$A$1:$D$25,4,0)</f>
        <v>#REF!</v>
      </c>
      <c r="H3837" s="21" t="e">
        <f>'Ctrl+V'!#REF!</f>
        <v>#REF!</v>
      </c>
      <c r="K3837" s="14" t="str">
        <f t="shared" si="122"/>
        <v>Salida</v>
      </c>
    </row>
    <row r="3838" spans="1:11" x14ac:dyDescent="0.25">
      <c r="A3838" s="14">
        <v>3837</v>
      </c>
      <c r="B3838" s="14" t="e">
        <f>VLOOKUP('Ctrl+V'!#REF!,Data!$A$1:$B$200,2,0)</f>
        <v>#REF!</v>
      </c>
      <c r="C3838" s="19" t="e">
        <f>'Ctrl+V'!#REF!</f>
        <v>#REF!</v>
      </c>
      <c r="D3838" s="20" t="e">
        <f>'Ctrl+V'!#REF!</f>
        <v>#REF!</v>
      </c>
      <c r="E3838" s="14" t="e">
        <f>'Ctrl+V'!#REF!</f>
        <v>#REF!</v>
      </c>
      <c r="F3838" s="14" t="e">
        <f t="shared" si="123"/>
        <v>#REF!</v>
      </c>
      <c r="G3838" s="14" t="e">
        <f>VLOOKUP(F3838,'Time Chart'!$A$1:$D$25,4,0)</f>
        <v>#REF!</v>
      </c>
      <c r="H3838" s="21" t="e">
        <f>'Ctrl+V'!#REF!</f>
        <v>#REF!</v>
      </c>
      <c r="K3838" s="14" t="str">
        <f t="shared" si="122"/>
        <v>Salida</v>
      </c>
    </row>
    <row r="3839" spans="1:11" x14ac:dyDescent="0.25">
      <c r="A3839" s="14">
        <v>3838</v>
      </c>
      <c r="B3839" s="14" t="e">
        <f>VLOOKUP('Ctrl+V'!#REF!,Data!$A$1:$B$200,2,0)</f>
        <v>#REF!</v>
      </c>
      <c r="C3839" s="19" t="e">
        <f>'Ctrl+V'!#REF!</f>
        <v>#REF!</v>
      </c>
      <c r="D3839" s="20" t="e">
        <f>'Ctrl+V'!#REF!</f>
        <v>#REF!</v>
      </c>
      <c r="E3839" s="14" t="e">
        <f>'Ctrl+V'!#REF!</f>
        <v>#REF!</v>
      </c>
      <c r="F3839" s="14" t="e">
        <f t="shared" si="123"/>
        <v>#REF!</v>
      </c>
      <c r="G3839" s="14" t="e">
        <f>VLOOKUP(F3839,'Time Chart'!$A$1:$D$25,4,0)</f>
        <v>#REF!</v>
      </c>
      <c r="H3839" s="21" t="e">
        <f>'Ctrl+V'!#REF!</f>
        <v>#REF!</v>
      </c>
      <c r="K3839" s="14" t="str">
        <f t="shared" si="122"/>
        <v>Salida</v>
      </c>
    </row>
    <row r="3840" spans="1:11" x14ac:dyDescent="0.25">
      <c r="A3840" s="14">
        <v>3839</v>
      </c>
      <c r="B3840" s="14" t="e">
        <f>VLOOKUP('Ctrl+V'!#REF!,Data!$A$1:$B$200,2,0)</f>
        <v>#REF!</v>
      </c>
      <c r="C3840" s="19" t="e">
        <f>'Ctrl+V'!#REF!</f>
        <v>#REF!</v>
      </c>
      <c r="D3840" s="20" t="e">
        <f>'Ctrl+V'!#REF!</f>
        <v>#REF!</v>
      </c>
      <c r="E3840" s="14" t="e">
        <f>'Ctrl+V'!#REF!</f>
        <v>#REF!</v>
      </c>
      <c r="F3840" s="14" t="e">
        <f t="shared" si="123"/>
        <v>#REF!</v>
      </c>
      <c r="G3840" s="14" t="e">
        <f>VLOOKUP(F3840,'Time Chart'!$A$1:$D$25,4,0)</f>
        <v>#REF!</v>
      </c>
      <c r="H3840" s="21" t="e">
        <f>'Ctrl+V'!#REF!</f>
        <v>#REF!</v>
      </c>
      <c r="K3840" s="14" t="str">
        <f t="shared" si="122"/>
        <v>Salida</v>
      </c>
    </row>
    <row r="3841" spans="1:11" x14ac:dyDescent="0.25">
      <c r="A3841" s="14">
        <v>3840</v>
      </c>
      <c r="B3841" s="14" t="e">
        <f>VLOOKUP('Ctrl+V'!#REF!,Data!$A$1:$B$200,2,0)</f>
        <v>#REF!</v>
      </c>
      <c r="C3841" s="19" t="e">
        <f>'Ctrl+V'!#REF!</f>
        <v>#REF!</v>
      </c>
      <c r="D3841" s="20" t="e">
        <f>'Ctrl+V'!#REF!</f>
        <v>#REF!</v>
      </c>
      <c r="E3841" s="14" t="e">
        <f>'Ctrl+V'!#REF!</f>
        <v>#REF!</v>
      </c>
      <c r="F3841" s="14" t="e">
        <f t="shared" si="123"/>
        <v>#REF!</v>
      </c>
      <c r="G3841" s="14" t="e">
        <f>VLOOKUP(F3841,'Time Chart'!$A$1:$D$25,4,0)</f>
        <v>#REF!</v>
      </c>
      <c r="H3841" s="21" t="e">
        <f>'Ctrl+V'!#REF!</f>
        <v>#REF!</v>
      </c>
      <c r="K3841" s="14" t="str">
        <f t="shared" si="122"/>
        <v>Salida</v>
      </c>
    </row>
    <row r="3842" spans="1:11" x14ac:dyDescent="0.25">
      <c r="A3842" s="14">
        <v>3841</v>
      </c>
      <c r="B3842" s="14" t="e">
        <f>VLOOKUP('Ctrl+V'!#REF!,Data!$A$1:$B$200,2,0)</f>
        <v>#REF!</v>
      </c>
      <c r="C3842" s="19" t="e">
        <f>'Ctrl+V'!#REF!</f>
        <v>#REF!</v>
      </c>
      <c r="D3842" s="20" t="e">
        <f>'Ctrl+V'!#REF!</f>
        <v>#REF!</v>
      </c>
      <c r="E3842" s="14" t="e">
        <f>'Ctrl+V'!#REF!</f>
        <v>#REF!</v>
      </c>
      <c r="F3842" s="14" t="e">
        <f t="shared" si="123"/>
        <v>#REF!</v>
      </c>
      <c r="G3842" s="14" t="e">
        <f>VLOOKUP(F3842,'Time Chart'!$A$1:$D$25,4,0)</f>
        <v>#REF!</v>
      </c>
      <c r="H3842" s="21" t="e">
        <f>'Ctrl+V'!#REF!</f>
        <v>#REF!</v>
      </c>
      <c r="K3842" s="14" t="str">
        <f t="shared" si="122"/>
        <v>Salida</v>
      </c>
    </row>
    <row r="3843" spans="1:11" x14ac:dyDescent="0.25">
      <c r="A3843" s="14">
        <v>3842</v>
      </c>
      <c r="B3843" s="14" t="e">
        <f>VLOOKUP('Ctrl+V'!#REF!,Data!$A$1:$B$200,2,0)</f>
        <v>#REF!</v>
      </c>
      <c r="C3843" s="19" t="e">
        <f>'Ctrl+V'!#REF!</f>
        <v>#REF!</v>
      </c>
      <c r="D3843" s="20" t="e">
        <f>'Ctrl+V'!#REF!</f>
        <v>#REF!</v>
      </c>
      <c r="E3843" s="14" t="e">
        <f>'Ctrl+V'!#REF!</f>
        <v>#REF!</v>
      </c>
      <c r="F3843" s="14" t="e">
        <f t="shared" si="123"/>
        <v>#REF!</v>
      </c>
      <c r="G3843" s="14" t="e">
        <f>VLOOKUP(F3843,'Time Chart'!$A$1:$D$25,4,0)</f>
        <v>#REF!</v>
      </c>
      <c r="H3843" s="21" t="e">
        <f>'Ctrl+V'!#REF!</f>
        <v>#REF!</v>
      </c>
      <c r="K3843" s="14" t="str">
        <f t="shared" ref="K3843:K3906" si="124">IF(J3843="Santa Lucia","Llegada","Salida")</f>
        <v>Salida</v>
      </c>
    </row>
    <row r="3844" spans="1:11" x14ac:dyDescent="0.25">
      <c r="A3844" s="14">
        <v>3843</v>
      </c>
      <c r="B3844" s="14" t="e">
        <f>VLOOKUP('Ctrl+V'!#REF!,Data!$A$1:$B$200,2,0)</f>
        <v>#REF!</v>
      </c>
      <c r="C3844" s="19" t="e">
        <f>'Ctrl+V'!#REF!</f>
        <v>#REF!</v>
      </c>
      <c r="D3844" s="20" t="e">
        <f>'Ctrl+V'!#REF!</f>
        <v>#REF!</v>
      </c>
      <c r="E3844" s="14" t="e">
        <f>'Ctrl+V'!#REF!</f>
        <v>#REF!</v>
      </c>
      <c r="F3844" s="14" t="e">
        <f t="shared" si="123"/>
        <v>#REF!</v>
      </c>
      <c r="G3844" s="14" t="e">
        <f>VLOOKUP(F3844,'Time Chart'!$A$1:$D$25,4,0)</f>
        <v>#REF!</v>
      </c>
      <c r="H3844" s="21" t="e">
        <f>'Ctrl+V'!#REF!</f>
        <v>#REF!</v>
      </c>
      <c r="K3844" s="14" t="str">
        <f t="shared" si="124"/>
        <v>Salida</v>
      </c>
    </row>
    <row r="3845" spans="1:11" x14ac:dyDescent="0.25">
      <c r="A3845" s="14">
        <v>3844</v>
      </c>
      <c r="B3845" s="14" t="e">
        <f>VLOOKUP('Ctrl+V'!#REF!,Data!$A$1:$B$200,2,0)</f>
        <v>#REF!</v>
      </c>
      <c r="C3845" s="19" t="e">
        <f>'Ctrl+V'!#REF!</f>
        <v>#REF!</v>
      </c>
      <c r="D3845" s="20" t="e">
        <f>'Ctrl+V'!#REF!</f>
        <v>#REF!</v>
      </c>
      <c r="E3845" s="14" t="e">
        <f>'Ctrl+V'!#REF!</f>
        <v>#REF!</v>
      </c>
      <c r="F3845" s="14" t="e">
        <f t="shared" si="123"/>
        <v>#REF!</v>
      </c>
      <c r="G3845" s="14" t="e">
        <f>VLOOKUP(F3845,'Time Chart'!$A$1:$D$25,4,0)</f>
        <v>#REF!</v>
      </c>
      <c r="H3845" s="21" t="e">
        <f>'Ctrl+V'!#REF!</f>
        <v>#REF!</v>
      </c>
      <c r="K3845" s="14" t="str">
        <f t="shared" si="124"/>
        <v>Salida</v>
      </c>
    </row>
    <row r="3846" spans="1:11" x14ac:dyDescent="0.25">
      <c r="A3846" s="14">
        <v>3845</v>
      </c>
      <c r="B3846" s="14" t="e">
        <f>VLOOKUP('Ctrl+V'!#REF!,Data!$A$1:$B$200,2,0)</f>
        <v>#REF!</v>
      </c>
      <c r="C3846" s="19" t="e">
        <f>'Ctrl+V'!#REF!</f>
        <v>#REF!</v>
      </c>
      <c r="D3846" s="20" t="e">
        <f>'Ctrl+V'!#REF!</f>
        <v>#REF!</v>
      </c>
      <c r="E3846" s="14" t="e">
        <f>'Ctrl+V'!#REF!</f>
        <v>#REF!</v>
      </c>
      <c r="F3846" s="14" t="e">
        <f t="shared" si="123"/>
        <v>#REF!</v>
      </c>
      <c r="G3846" s="14" t="e">
        <f>VLOOKUP(F3846,'Time Chart'!$A$1:$D$25,4,0)</f>
        <v>#REF!</v>
      </c>
      <c r="H3846" s="21" t="e">
        <f>'Ctrl+V'!#REF!</f>
        <v>#REF!</v>
      </c>
      <c r="K3846" s="14" t="str">
        <f t="shared" si="124"/>
        <v>Salida</v>
      </c>
    </row>
    <row r="3847" spans="1:11" x14ac:dyDescent="0.25">
      <c r="A3847" s="14">
        <v>3846</v>
      </c>
      <c r="B3847" s="14" t="e">
        <f>VLOOKUP('Ctrl+V'!#REF!,Data!$A$1:$B$200,2,0)</f>
        <v>#REF!</v>
      </c>
      <c r="C3847" s="19" t="e">
        <f>'Ctrl+V'!#REF!</f>
        <v>#REF!</v>
      </c>
      <c r="D3847" s="20" t="e">
        <f>'Ctrl+V'!#REF!</f>
        <v>#REF!</v>
      </c>
      <c r="E3847" s="14" t="e">
        <f>'Ctrl+V'!#REF!</f>
        <v>#REF!</v>
      </c>
      <c r="F3847" s="14" t="e">
        <f t="shared" si="123"/>
        <v>#REF!</v>
      </c>
      <c r="G3847" s="14" t="e">
        <f>VLOOKUP(F3847,'Time Chart'!$A$1:$D$25,4,0)</f>
        <v>#REF!</v>
      </c>
      <c r="H3847" s="21" t="e">
        <f>'Ctrl+V'!#REF!</f>
        <v>#REF!</v>
      </c>
      <c r="K3847" s="14" t="str">
        <f t="shared" si="124"/>
        <v>Salida</v>
      </c>
    </row>
    <row r="3848" spans="1:11" x14ac:dyDescent="0.25">
      <c r="A3848" s="14">
        <v>3847</v>
      </c>
      <c r="B3848" s="14" t="e">
        <f>VLOOKUP('Ctrl+V'!#REF!,Data!$A$1:$B$200,2,0)</f>
        <v>#REF!</v>
      </c>
      <c r="C3848" s="19" t="e">
        <f>'Ctrl+V'!#REF!</f>
        <v>#REF!</v>
      </c>
      <c r="D3848" s="20" t="e">
        <f>'Ctrl+V'!#REF!</f>
        <v>#REF!</v>
      </c>
      <c r="E3848" s="14" t="e">
        <f>'Ctrl+V'!#REF!</f>
        <v>#REF!</v>
      </c>
      <c r="F3848" s="14" t="e">
        <f t="shared" si="123"/>
        <v>#REF!</v>
      </c>
      <c r="G3848" s="14" t="e">
        <f>VLOOKUP(F3848,'Time Chart'!$A$1:$D$25,4,0)</f>
        <v>#REF!</v>
      </c>
      <c r="H3848" s="21" t="e">
        <f>'Ctrl+V'!#REF!</f>
        <v>#REF!</v>
      </c>
      <c r="K3848" s="14" t="str">
        <f t="shared" si="124"/>
        <v>Salida</v>
      </c>
    </row>
    <row r="3849" spans="1:11" x14ac:dyDescent="0.25">
      <c r="A3849" s="14">
        <v>3848</v>
      </c>
      <c r="B3849" s="14" t="e">
        <f>VLOOKUP('Ctrl+V'!#REF!,Data!$A$1:$B$200,2,0)</f>
        <v>#REF!</v>
      </c>
      <c r="C3849" s="19" t="e">
        <f>'Ctrl+V'!#REF!</f>
        <v>#REF!</v>
      </c>
      <c r="D3849" s="20" t="e">
        <f>'Ctrl+V'!#REF!</f>
        <v>#REF!</v>
      </c>
      <c r="E3849" s="14" t="e">
        <f>'Ctrl+V'!#REF!</f>
        <v>#REF!</v>
      </c>
      <c r="F3849" s="14" t="e">
        <f t="shared" si="123"/>
        <v>#REF!</v>
      </c>
      <c r="G3849" s="14" t="e">
        <f>VLOOKUP(F3849,'Time Chart'!$A$1:$D$25,4,0)</f>
        <v>#REF!</v>
      </c>
      <c r="H3849" s="21" t="e">
        <f>'Ctrl+V'!#REF!</f>
        <v>#REF!</v>
      </c>
      <c r="K3849" s="14" t="str">
        <f t="shared" si="124"/>
        <v>Salida</v>
      </c>
    </row>
    <row r="3850" spans="1:11" x14ac:dyDescent="0.25">
      <c r="A3850" s="14">
        <v>3849</v>
      </c>
      <c r="B3850" s="14" t="e">
        <f>VLOOKUP('Ctrl+V'!#REF!,Data!$A$1:$B$200,2,0)</f>
        <v>#REF!</v>
      </c>
      <c r="C3850" s="19" t="e">
        <f>'Ctrl+V'!#REF!</f>
        <v>#REF!</v>
      </c>
      <c r="D3850" s="20" t="e">
        <f>'Ctrl+V'!#REF!</f>
        <v>#REF!</v>
      </c>
      <c r="E3850" s="14" t="e">
        <f>'Ctrl+V'!#REF!</f>
        <v>#REF!</v>
      </c>
      <c r="F3850" s="14" t="e">
        <f t="shared" si="123"/>
        <v>#REF!</v>
      </c>
      <c r="G3850" s="14" t="e">
        <f>VLOOKUP(F3850,'Time Chart'!$A$1:$D$25,4,0)</f>
        <v>#REF!</v>
      </c>
      <c r="H3850" s="21" t="e">
        <f>'Ctrl+V'!#REF!</f>
        <v>#REF!</v>
      </c>
      <c r="K3850" s="14" t="str">
        <f t="shared" si="124"/>
        <v>Salida</v>
      </c>
    </row>
    <row r="3851" spans="1:11" x14ac:dyDescent="0.25">
      <c r="A3851" s="14">
        <v>3850</v>
      </c>
      <c r="B3851" s="14" t="e">
        <f>VLOOKUP('Ctrl+V'!#REF!,Data!$A$1:$B$200,2,0)</f>
        <v>#REF!</v>
      </c>
      <c r="C3851" s="19" t="e">
        <f>'Ctrl+V'!#REF!</f>
        <v>#REF!</v>
      </c>
      <c r="D3851" s="20" t="e">
        <f>'Ctrl+V'!#REF!</f>
        <v>#REF!</v>
      </c>
      <c r="E3851" s="14" t="e">
        <f>'Ctrl+V'!#REF!</f>
        <v>#REF!</v>
      </c>
      <c r="F3851" s="14" t="e">
        <f t="shared" si="123"/>
        <v>#REF!</v>
      </c>
      <c r="G3851" s="14" t="e">
        <f>VLOOKUP(F3851,'Time Chart'!$A$1:$D$25,4,0)</f>
        <v>#REF!</v>
      </c>
      <c r="H3851" s="21" t="e">
        <f>'Ctrl+V'!#REF!</f>
        <v>#REF!</v>
      </c>
      <c r="K3851" s="14" t="str">
        <f t="shared" si="124"/>
        <v>Salida</v>
      </c>
    </row>
    <row r="3852" spans="1:11" x14ac:dyDescent="0.25">
      <c r="A3852" s="14">
        <v>3851</v>
      </c>
      <c r="B3852" s="14" t="e">
        <f>VLOOKUP('Ctrl+V'!#REF!,Data!$A$1:$B$200,2,0)</f>
        <v>#REF!</v>
      </c>
      <c r="C3852" s="19" t="e">
        <f>'Ctrl+V'!#REF!</f>
        <v>#REF!</v>
      </c>
      <c r="D3852" s="20" t="e">
        <f>'Ctrl+V'!#REF!</f>
        <v>#REF!</v>
      </c>
      <c r="E3852" s="14" t="e">
        <f>'Ctrl+V'!#REF!</f>
        <v>#REF!</v>
      </c>
      <c r="F3852" s="14" t="e">
        <f t="shared" si="123"/>
        <v>#REF!</v>
      </c>
      <c r="G3852" s="14" t="e">
        <f>VLOOKUP(F3852,'Time Chart'!$A$1:$D$25,4,0)</f>
        <v>#REF!</v>
      </c>
      <c r="H3852" s="21" t="e">
        <f>'Ctrl+V'!#REF!</f>
        <v>#REF!</v>
      </c>
      <c r="K3852" s="14" t="str">
        <f t="shared" si="124"/>
        <v>Salida</v>
      </c>
    </row>
    <row r="3853" spans="1:11" x14ac:dyDescent="0.25">
      <c r="A3853" s="14">
        <v>3852</v>
      </c>
      <c r="B3853" s="14" t="e">
        <f>VLOOKUP('Ctrl+V'!#REF!,Data!$A$1:$B$200,2,0)</f>
        <v>#REF!</v>
      </c>
      <c r="C3853" s="19" t="e">
        <f>'Ctrl+V'!#REF!</f>
        <v>#REF!</v>
      </c>
      <c r="D3853" s="20" t="e">
        <f>'Ctrl+V'!#REF!</f>
        <v>#REF!</v>
      </c>
      <c r="E3853" s="14" t="e">
        <f>'Ctrl+V'!#REF!</f>
        <v>#REF!</v>
      </c>
      <c r="F3853" s="14" t="e">
        <f t="shared" si="123"/>
        <v>#REF!</v>
      </c>
      <c r="G3853" s="14" t="e">
        <f>VLOOKUP(F3853,'Time Chart'!$A$1:$D$25,4,0)</f>
        <v>#REF!</v>
      </c>
      <c r="H3853" s="21" t="e">
        <f>'Ctrl+V'!#REF!</f>
        <v>#REF!</v>
      </c>
      <c r="K3853" s="14" t="str">
        <f t="shared" si="124"/>
        <v>Salida</v>
      </c>
    </row>
    <row r="3854" spans="1:11" x14ac:dyDescent="0.25">
      <c r="A3854" s="14">
        <v>3853</v>
      </c>
      <c r="B3854" s="14" t="e">
        <f>VLOOKUP('Ctrl+V'!#REF!,Data!$A$1:$B$200,2,0)</f>
        <v>#REF!</v>
      </c>
      <c r="C3854" s="19" t="e">
        <f>'Ctrl+V'!#REF!</f>
        <v>#REF!</v>
      </c>
      <c r="D3854" s="20" t="e">
        <f>'Ctrl+V'!#REF!</f>
        <v>#REF!</v>
      </c>
      <c r="E3854" s="14" t="e">
        <f>'Ctrl+V'!#REF!</f>
        <v>#REF!</v>
      </c>
      <c r="F3854" s="14" t="e">
        <f t="shared" si="123"/>
        <v>#REF!</v>
      </c>
      <c r="G3854" s="14" t="e">
        <f>VLOOKUP(F3854,'Time Chart'!$A$1:$D$25,4,0)</f>
        <v>#REF!</v>
      </c>
      <c r="H3854" s="21" t="e">
        <f>'Ctrl+V'!#REF!</f>
        <v>#REF!</v>
      </c>
      <c r="K3854" s="14" t="str">
        <f t="shared" si="124"/>
        <v>Salida</v>
      </c>
    </row>
    <row r="3855" spans="1:11" x14ac:dyDescent="0.25">
      <c r="A3855" s="14">
        <v>3854</v>
      </c>
      <c r="B3855" s="14" t="e">
        <f>VLOOKUP('Ctrl+V'!#REF!,Data!$A$1:$B$200,2,0)</f>
        <v>#REF!</v>
      </c>
      <c r="C3855" s="19" t="e">
        <f>'Ctrl+V'!#REF!</f>
        <v>#REF!</v>
      </c>
      <c r="D3855" s="20" t="e">
        <f>'Ctrl+V'!#REF!</f>
        <v>#REF!</v>
      </c>
      <c r="E3855" s="14" t="e">
        <f>'Ctrl+V'!#REF!</f>
        <v>#REF!</v>
      </c>
      <c r="F3855" s="14" t="e">
        <f t="shared" si="123"/>
        <v>#REF!</v>
      </c>
      <c r="G3855" s="14" t="e">
        <f>VLOOKUP(F3855,'Time Chart'!$A$1:$D$25,4,0)</f>
        <v>#REF!</v>
      </c>
      <c r="H3855" s="21" t="e">
        <f>'Ctrl+V'!#REF!</f>
        <v>#REF!</v>
      </c>
      <c r="K3855" s="14" t="str">
        <f t="shared" si="124"/>
        <v>Salida</v>
      </c>
    </row>
    <row r="3856" spans="1:11" x14ac:dyDescent="0.25">
      <c r="A3856" s="14">
        <v>3855</v>
      </c>
      <c r="B3856" s="14" t="e">
        <f>VLOOKUP('Ctrl+V'!#REF!,Data!$A$1:$B$200,2,0)</f>
        <v>#REF!</v>
      </c>
      <c r="C3856" s="19" t="e">
        <f>'Ctrl+V'!#REF!</f>
        <v>#REF!</v>
      </c>
      <c r="D3856" s="20" t="e">
        <f>'Ctrl+V'!#REF!</f>
        <v>#REF!</v>
      </c>
      <c r="E3856" s="14" t="e">
        <f>'Ctrl+V'!#REF!</f>
        <v>#REF!</v>
      </c>
      <c r="F3856" s="14" t="e">
        <f t="shared" si="123"/>
        <v>#REF!</v>
      </c>
      <c r="G3856" s="14" t="e">
        <f>VLOOKUP(F3856,'Time Chart'!$A$1:$D$25,4,0)</f>
        <v>#REF!</v>
      </c>
      <c r="H3856" s="21" t="e">
        <f>'Ctrl+V'!#REF!</f>
        <v>#REF!</v>
      </c>
      <c r="K3856" s="14" t="str">
        <f t="shared" si="124"/>
        <v>Salida</v>
      </c>
    </row>
    <row r="3857" spans="1:11" x14ac:dyDescent="0.25">
      <c r="A3857" s="14">
        <v>3856</v>
      </c>
      <c r="B3857" s="14" t="e">
        <f>VLOOKUP('Ctrl+V'!#REF!,Data!$A$1:$B$200,2,0)</f>
        <v>#REF!</v>
      </c>
      <c r="C3857" s="19" t="e">
        <f>'Ctrl+V'!#REF!</f>
        <v>#REF!</v>
      </c>
      <c r="D3857" s="20" t="e">
        <f>'Ctrl+V'!#REF!</f>
        <v>#REF!</v>
      </c>
      <c r="E3857" s="14" t="e">
        <f>'Ctrl+V'!#REF!</f>
        <v>#REF!</v>
      </c>
      <c r="F3857" s="14" t="e">
        <f t="shared" si="123"/>
        <v>#REF!</v>
      </c>
      <c r="G3857" s="14" t="e">
        <f>VLOOKUP(F3857,'Time Chart'!$A$1:$D$25,4,0)</f>
        <v>#REF!</v>
      </c>
      <c r="H3857" s="21" t="e">
        <f>'Ctrl+V'!#REF!</f>
        <v>#REF!</v>
      </c>
      <c r="K3857" s="14" t="str">
        <f t="shared" si="124"/>
        <v>Salida</v>
      </c>
    </row>
    <row r="3858" spans="1:11" x14ac:dyDescent="0.25">
      <c r="A3858" s="14">
        <v>3857</v>
      </c>
      <c r="B3858" s="14" t="e">
        <f>VLOOKUP('Ctrl+V'!#REF!,Data!$A$1:$B$200,2,0)</f>
        <v>#REF!</v>
      </c>
      <c r="C3858" s="19" t="e">
        <f>'Ctrl+V'!#REF!</f>
        <v>#REF!</v>
      </c>
      <c r="D3858" s="20" t="e">
        <f>'Ctrl+V'!#REF!</f>
        <v>#REF!</v>
      </c>
      <c r="E3858" s="14" t="e">
        <f>'Ctrl+V'!#REF!</f>
        <v>#REF!</v>
      </c>
      <c r="F3858" s="14" t="e">
        <f t="shared" si="123"/>
        <v>#REF!</v>
      </c>
      <c r="G3858" s="14" t="e">
        <f>VLOOKUP(F3858,'Time Chart'!$A$1:$D$25,4,0)</f>
        <v>#REF!</v>
      </c>
      <c r="H3858" s="21" t="e">
        <f>'Ctrl+V'!#REF!</f>
        <v>#REF!</v>
      </c>
      <c r="K3858" s="14" t="str">
        <f t="shared" si="124"/>
        <v>Salida</v>
      </c>
    </row>
    <row r="3859" spans="1:11" x14ac:dyDescent="0.25">
      <c r="A3859" s="14">
        <v>3858</v>
      </c>
      <c r="B3859" s="14" t="e">
        <f>VLOOKUP('Ctrl+V'!#REF!,Data!$A$1:$B$200,2,0)</f>
        <v>#REF!</v>
      </c>
      <c r="C3859" s="19" t="e">
        <f>'Ctrl+V'!#REF!</f>
        <v>#REF!</v>
      </c>
      <c r="D3859" s="20" t="e">
        <f>'Ctrl+V'!#REF!</f>
        <v>#REF!</v>
      </c>
      <c r="E3859" s="14" t="e">
        <f>'Ctrl+V'!#REF!</f>
        <v>#REF!</v>
      </c>
      <c r="F3859" s="14" t="e">
        <f t="shared" si="123"/>
        <v>#REF!</v>
      </c>
      <c r="G3859" s="14" t="e">
        <f>VLOOKUP(F3859,'Time Chart'!$A$1:$D$25,4,0)</f>
        <v>#REF!</v>
      </c>
      <c r="H3859" s="21" t="e">
        <f>'Ctrl+V'!#REF!</f>
        <v>#REF!</v>
      </c>
      <c r="K3859" s="14" t="str">
        <f t="shared" si="124"/>
        <v>Salida</v>
      </c>
    </row>
    <row r="3860" spans="1:11" x14ac:dyDescent="0.25">
      <c r="A3860" s="14">
        <v>3859</v>
      </c>
      <c r="B3860" s="14" t="e">
        <f>VLOOKUP('Ctrl+V'!#REF!,Data!$A$1:$B$200,2,0)</f>
        <v>#REF!</v>
      </c>
      <c r="C3860" s="19" t="e">
        <f>'Ctrl+V'!#REF!</f>
        <v>#REF!</v>
      </c>
      <c r="D3860" s="20" t="e">
        <f>'Ctrl+V'!#REF!</f>
        <v>#REF!</v>
      </c>
      <c r="E3860" s="14" t="e">
        <f>'Ctrl+V'!#REF!</f>
        <v>#REF!</v>
      </c>
      <c r="F3860" s="14" t="e">
        <f t="shared" si="123"/>
        <v>#REF!</v>
      </c>
      <c r="G3860" s="14" t="e">
        <f>VLOOKUP(F3860,'Time Chart'!$A$1:$D$25,4,0)</f>
        <v>#REF!</v>
      </c>
      <c r="H3860" s="21" t="e">
        <f>'Ctrl+V'!#REF!</f>
        <v>#REF!</v>
      </c>
      <c r="K3860" s="14" t="str">
        <f t="shared" si="124"/>
        <v>Salida</v>
      </c>
    </row>
    <row r="3861" spans="1:11" x14ac:dyDescent="0.25">
      <c r="A3861" s="14">
        <v>3860</v>
      </c>
      <c r="B3861" s="14" t="e">
        <f>VLOOKUP('Ctrl+V'!#REF!,Data!$A$1:$B$200,2,0)</f>
        <v>#REF!</v>
      </c>
      <c r="C3861" s="19" t="e">
        <f>'Ctrl+V'!#REF!</f>
        <v>#REF!</v>
      </c>
      <c r="D3861" s="20" t="e">
        <f>'Ctrl+V'!#REF!</f>
        <v>#REF!</v>
      </c>
      <c r="E3861" s="14" t="e">
        <f>'Ctrl+V'!#REF!</f>
        <v>#REF!</v>
      </c>
      <c r="F3861" s="14" t="e">
        <f t="shared" si="123"/>
        <v>#REF!</v>
      </c>
      <c r="G3861" s="14" t="e">
        <f>VLOOKUP(F3861,'Time Chart'!$A$1:$D$25,4,0)</f>
        <v>#REF!</v>
      </c>
      <c r="H3861" s="21" t="e">
        <f>'Ctrl+V'!#REF!</f>
        <v>#REF!</v>
      </c>
      <c r="K3861" s="14" t="str">
        <f t="shared" si="124"/>
        <v>Salida</v>
      </c>
    </row>
    <row r="3862" spans="1:11" x14ac:dyDescent="0.25">
      <c r="A3862" s="14">
        <v>3861</v>
      </c>
      <c r="B3862" s="14" t="e">
        <f>VLOOKUP('Ctrl+V'!#REF!,Data!$A$1:$B$200,2,0)</f>
        <v>#REF!</v>
      </c>
      <c r="C3862" s="19" t="e">
        <f>'Ctrl+V'!#REF!</f>
        <v>#REF!</v>
      </c>
      <c r="D3862" s="20" t="e">
        <f>'Ctrl+V'!#REF!</f>
        <v>#REF!</v>
      </c>
      <c r="E3862" s="14" t="e">
        <f>'Ctrl+V'!#REF!</f>
        <v>#REF!</v>
      </c>
      <c r="F3862" s="14" t="e">
        <f t="shared" si="123"/>
        <v>#REF!</v>
      </c>
      <c r="G3862" s="14" t="e">
        <f>VLOOKUP(F3862,'Time Chart'!$A$1:$D$25,4,0)</f>
        <v>#REF!</v>
      </c>
      <c r="H3862" s="21" t="e">
        <f>'Ctrl+V'!#REF!</f>
        <v>#REF!</v>
      </c>
      <c r="K3862" s="14" t="str">
        <f t="shared" si="124"/>
        <v>Salida</v>
      </c>
    </row>
    <row r="3863" spans="1:11" x14ac:dyDescent="0.25">
      <c r="A3863" s="14">
        <v>3862</v>
      </c>
      <c r="B3863" s="14" t="e">
        <f>VLOOKUP('Ctrl+V'!#REF!,Data!$A$1:$B$200,2,0)</f>
        <v>#REF!</v>
      </c>
      <c r="C3863" s="19" t="e">
        <f>'Ctrl+V'!#REF!</f>
        <v>#REF!</v>
      </c>
      <c r="D3863" s="20" t="e">
        <f>'Ctrl+V'!#REF!</f>
        <v>#REF!</v>
      </c>
      <c r="E3863" s="14" t="e">
        <f>'Ctrl+V'!#REF!</f>
        <v>#REF!</v>
      </c>
      <c r="F3863" s="14" t="e">
        <f t="shared" si="123"/>
        <v>#REF!</v>
      </c>
      <c r="G3863" s="14" t="e">
        <f>VLOOKUP(F3863,'Time Chart'!$A$1:$D$25,4,0)</f>
        <v>#REF!</v>
      </c>
      <c r="H3863" s="21" t="e">
        <f>'Ctrl+V'!#REF!</f>
        <v>#REF!</v>
      </c>
      <c r="K3863" s="14" t="str">
        <f t="shared" si="124"/>
        <v>Salida</v>
      </c>
    </row>
    <row r="3864" spans="1:11" x14ac:dyDescent="0.25">
      <c r="A3864" s="14">
        <v>3863</v>
      </c>
      <c r="B3864" s="14" t="e">
        <f>VLOOKUP('Ctrl+V'!#REF!,Data!$A$1:$B$200,2,0)</f>
        <v>#REF!</v>
      </c>
      <c r="C3864" s="19" t="e">
        <f>'Ctrl+V'!#REF!</f>
        <v>#REF!</v>
      </c>
      <c r="D3864" s="20" t="e">
        <f>'Ctrl+V'!#REF!</f>
        <v>#REF!</v>
      </c>
      <c r="E3864" s="14" t="e">
        <f>'Ctrl+V'!#REF!</f>
        <v>#REF!</v>
      </c>
      <c r="F3864" s="14" t="e">
        <f t="shared" si="123"/>
        <v>#REF!</v>
      </c>
      <c r="G3864" s="14" t="e">
        <f>VLOOKUP(F3864,'Time Chart'!$A$1:$D$25,4,0)</f>
        <v>#REF!</v>
      </c>
      <c r="H3864" s="21" t="e">
        <f>'Ctrl+V'!#REF!</f>
        <v>#REF!</v>
      </c>
      <c r="K3864" s="14" t="str">
        <f t="shared" si="124"/>
        <v>Salida</v>
      </c>
    </row>
    <row r="3865" spans="1:11" x14ac:dyDescent="0.25">
      <c r="A3865" s="14">
        <v>3864</v>
      </c>
      <c r="B3865" s="14" t="e">
        <f>VLOOKUP('Ctrl+V'!#REF!,Data!$A$1:$B$200,2,0)</f>
        <v>#REF!</v>
      </c>
      <c r="C3865" s="19" t="e">
        <f>'Ctrl+V'!#REF!</f>
        <v>#REF!</v>
      </c>
      <c r="D3865" s="20" t="e">
        <f>'Ctrl+V'!#REF!</f>
        <v>#REF!</v>
      </c>
      <c r="E3865" s="14" t="e">
        <f>'Ctrl+V'!#REF!</f>
        <v>#REF!</v>
      </c>
      <c r="F3865" s="14" t="e">
        <f t="shared" si="123"/>
        <v>#REF!</v>
      </c>
      <c r="G3865" s="14" t="e">
        <f>VLOOKUP(F3865,'Time Chart'!$A$1:$D$25,4,0)</f>
        <v>#REF!</v>
      </c>
      <c r="H3865" s="21" t="e">
        <f>'Ctrl+V'!#REF!</f>
        <v>#REF!</v>
      </c>
      <c r="K3865" s="14" t="str">
        <f t="shared" si="124"/>
        <v>Salida</v>
      </c>
    </row>
    <row r="3866" spans="1:11" x14ac:dyDescent="0.25">
      <c r="A3866" s="14">
        <v>3865</v>
      </c>
      <c r="B3866" s="14" t="e">
        <f>VLOOKUP('Ctrl+V'!#REF!,Data!$A$1:$B$200,2,0)</f>
        <v>#REF!</v>
      </c>
      <c r="C3866" s="19" t="e">
        <f>'Ctrl+V'!#REF!</f>
        <v>#REF!</v>
      </c>
      <c r="D3866" s="20" t="e">
        <f>'Ctrl+V'!#REF!</f>
        <v>#REF!</v>
      </c>
      <c r="E3866" s="14" t="e">
        <f>'Ctrl+V'!#REF!</f>
        <v>#REF!</v>
      </c>
      <c r="F3866" s="14" t="e">
        <f t="shared" si="123"/>
        <v>#REF!</v>
      </c>
      <c r="G3866" s="14" t="e">
        <f>VLOOKUP(F3866,'Time Chart'!$A$1:$D$25,4,0)</f>
        <v>#REF!</v>
      </c>
      <c r="H3866" s="21" t="e">
        <f>'Ctrl+V'!#REF!</f>
        <v>#REF!</v>
      </c>
      <c r="K3866" s="14" t="str">
        <f t="shared" si="124"/>
        <v>Salida</v>
      </c>
    </row>
    <row r="3867" spans="1:11" x14ac:dyDescent="0.25">
      <c r="A3867" s="14">
        <v>3866</v>
      </c>
      <c r="B3867" s="14" t="e">
        <f>VLOOKUP('Ctrl+V'!#REF!,Data!$A$1:$B$200,2,0)</f>
        <v>#REF!</v>
      </c>
      <c r="C3867" s="19" t="e">
        <f>'Ctrl+V'!#REF!</f>
        <v>#REF!</v>
      </c>
      <c r="D3867" s="20" t="e">
        <f>'Ctrl+V'!#REF!</f>
        <v>#REF!</v>
      </c>
      <c r="E3867" s="14" t="e">
        <f>'Ctrl+V'!#REF!</f>
        <v>#REF!</v>
      </c>
      <c r="F3867" s="14" t="e">
        <f t="shared" si="123"/>
        <v>#REF!</v>
      </c>
      <c r="G3867" s="14" t="e">
        <f>VLOOKUP(F3867,'Time Chart'!$A$1:$D$25,4,0)</f>
        <v>#REF!</v>
      </c>
      <c r="H3867" s="21" t="e">
        <f>'Ctrl+V'!#REF!</f>
        <v>#REF!</v>
      </c>
      <c r="K3867" s="14" t="str">
        <f t="shared" si="124"/>
        <v>Salida</v>
      </c>
    </row>
    <row r="3868" spans="1:11" x14ac:dyDescent="0.25">
      <c r="A3868" s="14">
        <v>3867</v>
      </c>
      <c r="B3868" s="14" t="e">
        <f>VLOOKUP('Ctrl+V'!#REF!,Data!$A$1:$B$200,2,0)</f>
        <v>#REF!</v>
      </c>
      <c r="C3868" s="19" t="e">
        <f>'Ctrl+V'!#REF!</f>
        <v>#REF!</v>
      </c>
      <c r="D3868" s="20" t="e">
        <f>'Ctrl+V'!#REF!</f>
        <v>#REF!</v>
      </c>
      <c r="E3868" s="14" t="e">
        <f>'Ctrl+V'!#REF!</f>
        <v>#REF!</v>
      </c>
      <c r="F3868" s="14" t="e">
        <f t="shared" si="123"/>
        <v>#REF!</v>
      </c>
      <c r="G3868" s="14" t="e">
        <f>VLOOKUP(F3868,'Time Chart'!$A$1:$D$25,4,0)</f>
        <v>#REF!</v>
      </c>
      <c r="H3868" s="21" t="e">
        <f>'Ctrl+V'!#REF!</f>
        <v>#REF!</v>
      </c>
      <c r="K3868" s="14" t="str">
        <f t="shared" si="124"/>
        <v>Salida</v>
      </c>
    </row>
    <row r="3869" spans="1:11" x14ac:dyDescent="0.25">
      <c r="A3869" s="14">
        <v>3868</v>
      </c>
      <c r="B3869" s="14" t="e">
        <f>VLOOKUP('Ctrl+V'!#REF!,Data!$A$1:$B$200,2,0)</f>
        <v>#REF!</v>
      </c>
      <c r="C3869" s="19" t="e">
        <f>'Ctrl+V'!#REF!</f>
        <v>#REF!</v>
      </c>
      <c r="D3869" s="20" t="e">
        <f>'Ctrl+V'!#REF!</f>
        <v>#REF!</v>
      </c>
      <c r="E3869" s="14" t="e">
        <f>'Ctrl+V'!#REF!</f>
        <v>#REF!</v>
      </c>
      <c r="F3869" s="14" t="e">
        <f t="shared" si="123"/>
        <v>#REF!</v>
      </c>
      <c r="G3869" s="14" t="e">
        <f>VLOOKUP(F3869,'Time Chart'!$A$1:$D$25,4,0)</f>
        <v>#REF!</v>
      </c>
      <c r="H3869" s="21" t="e">
        <f>'Ctrl+V'!#REF!</f>
        <v>#REF!</v>
      </c>
      <c r="K3869" s="14" t="str">
        <f t="shared" si="124"/>
        <v>Salida</v>
      </c>
    </row>
    <row r="3870" spans="1:11" x14ac:dyDescent="0.25">
      <c r="A3870" s="14">
        <v>3869</v>
      </c>
      <c r="B3870" s="14" t="e">
        <f>VLOOKUP('Ctrl+V'!#REF!,Data!$A$1:$B$200,2,0)</f>
        <v>#REF!</v>
      </c>
      <c r="C3870" s="19" t="e">
        <f>'Ctrl+V'!#REF!</f>
        <v>#REF!</v>
      </c>
      <c r="D3870" s="20" t="e">
        <f>'Ctrl+V'!#REF!</f>
        <v>#REF!</v>
      </c>
      <c r="E3870" s="14" t="e">
        <f>'Ctrl+V'!#REF!</f>
        <v>#REF!</v>
      </c>
      <c r="F3870" s="14" t="e">
        <f t="shared" si="123"/>
        <v>#REF!</v>
      </c>
      <c r="G3870" s="14" t="e">
        <f>VLOOKUP(F3870,'Time Chart'!$A$1:$D$25,4,0)</f>
        <v>#REF!</v>
      </c>
      <c r="H3870" s="21" t="e">
        <f>'Ctrl+V'!#REF!</f>
        <v>#REF!</v>
      </c>
      <c r="K3870" s="14" t="str">
        <f t="shared" si="124"/>
        <v>Salida</v>
      </c>
    </row>
    <row r="3871" spans="1:11" x14ac:dyDescent="0.25">
      <c r="A3871" s="14">
        <v>3870</v>
      </c>
      <c r="B3871" s="14" t="e">
        <f>VLOOKUP('Ctrl+V'!#REF!,Data!$A$1:$B$200,2,0)</f>
        <v>#REF!</v>
      </c>
      <c r="C3871" s="19" t="e">
        <f>'Ctrl+V'!#REF!</f>
        <v>#REF!</v>
      </c>
      <c r="D3871" s="20" t="e">
        <f>'Ctrl+V'!#REF!</f>
        <v>#REF!</v>
      </c>
      <c r="E3871" s="14" t="e">
        <f>'Ctrl+V'!#REF!</f>
        <v>#REF!</v>
      </c>
      <c r="F3871" s="14" t="e">
        <f t="shared" si="123"/>
        <v>#REF!</v>
      </c>
      <c r="G3871" s="14" t="e">
        <f>VLOOKUP(F3871,'Time Chart'!$A$1:$D$25,4,0)</f>
        <v>#REF!</v>
      </c>
      <c r="H3871" s="21" t="e">
        <f>'Ctrl+V'!#REF!</f>
        <v>#REF!</v>
      </c>
      <c r="K3871" s="14" t="str">
        <f t="shared" si="124"/>
        <v>Salida</v>
      </c>
    </row>
    <row r="3872" spans="1:11" x14ac:dyDescent="0.25">
      <c r="A3872" s="14">
        <v>3871</v>
      </c>
      <c r="B3872" s="14" t="e">
        <f>VLOOKUP('Ctrl+V'!#REF!,Data!$A$1:$B$200,2,0)</f>
        <v>#REF!</v>
      </c>
      <c r="C3872" s="19" t="e">
        <f>'Ctrl+V'!#REF!</f>
        <v>#REF!</v>
      </c>
      <c r="D3872" s="20" t="e">
        <f>'Ctrl+V'!#REF!</f>
        <v>#REF!</v>
      </c>
      <c r="E3872" s="14" t="e">
        <f>'Ctrl+V'!#REF!</f>
        <v>#REF!</v>
      </c>
      <c r="F3872" s="14" t="e">
        <f t="shared" si="123"/>
        <v>#REF!</v>
      </c>
      <c r="G3872" s="14" t="e">
        <f>VLOOKUP(F3872,'Time Chart'!$A$1:$D$25,4,0)</f>
        <v>#REF!</v>
      </c>
      <c r="H3872" s="21" t="e">
        <f>'Ctrl+V'!#REF!</f>
        <v>#REF!</v>
      </c>
      <c r="K3872" s="14" t="str">
        <f t="shared" si="124"/>
        <v>Salida</v>
      </c>
    </row>
    <row r="3873" spans="1:11" x14ac:dyDescent="0.25">
      <c r="A3873" s="14">
        <v>3872</v>
      </c>
      <c r="B3873" s="14" t="e">
        <f>VLOOKUP('Ctrl+V'!#REF!,Data!$A$1:$B$200,2,0)</f>
        <v>#REF!</v>
      </c>
      <c r="C3873" s="19" t="e">
        <f>'Ctrl+V'!#REF!</f>
        <v>#REF!</v>
      </c>
      <c r="D3873" s="20" t="e">
        <f>'Ctrl+V'!#REF!</f>
        <v>#REF!</v>
      </c>
      <c r="E3873" s="14" t="e">
        <f>'Ctrl+V'!#REF!</f>
        <v>#REF!</v>
      </c>
      <c r="F3873" s="14" t="e">
        <f t="shared" si="123"/>
        <v>#REF!</v>
      </c>
      <c r="G3873" s="14" t="e">
        <f>VLOOKUP(F3873,'Time Chart'!$A$1:$D$25,4,0)</f>
        <v>#REF!</v>
      </c>
      <c r="H3873" s="21" t="e">
        <f>'Ctrl+V'!#REF!</f>
        <v>#REF!</v>
      </c>
      <c r="K3873" s="14" t="str">
        <f t="shared" si="124"/>
        <v>Salida</v>
      </c>
    </row>
    <row r="3874" spans="1:11" x14ac:dyDescent="0.25">
      <c r="A3874" s="14">
        <v>3873</v>
      </c>
      <c r="B3874" s="14" t="e">
        <f>VLOOKUP('Ctrl+V'!#REF!,Data!$A$1:$B$200,2,0)</f>
        <v>#REF!</v>
      </c>
      <c r="C3874" s="19" t="e">
        <f>'Ctrl+V'!#REF!</f>
        <v>#REF!</v>
      </c>
      <c r="D3874" s="20" t="e">
        <f>'Ctrl+V'!#REF!</f>
        <v>#REF!</v>
      </c>
      <c r="E3874" s="14" t="e">
        <f>'Ctrl+V'!#REF!</f>
        <v>#REF!</v>
      </c>
      <c r="F3874" s="14" t="e">
        <f t="shared" si="123"/>
        <v>#REF!</v>
      </c>
      <c r="G3874" s="14" t="e">
        <f>VLOOKUP(F3874,'Time Chart'!$A$1:$D$25,4,0)</f>
        <v>#REF!</v>
      </c>
      <c r="H3874" s="21" t="e">
        <f>'Ctrl+V'!#REF!</f>
        <v>#REF!</v>
      </c>
      <c r="K3874" s="14" t="str">
        <f t="shared" si="124"/>
        <v>Salida</v>
      </c>
    </row>
    <row r="3875" spans="1:11" x14ac:dyDescent="0.25">
      <c r="A3875" s="14">
        <v>3874</v>
      </c>
      <c r="B3875" s="14" t="e">
        <f>VLOOKUP('Ctrl+V'!#REF!,Data!$A$1:$B$200,2,0)</f>
        <v>#REF!</v>
      </c>
      <c r="C3875" s="19" t="e">
        <f>'Ctrl+V'!#REF!</f>
        <v>#REF!</v>
      </c>
      <c r="D3875" s="20" t="e">
        <f>'Ctrl+V'!#REF!</f>
        <v>#REF!</v>
      </c>
      <c r="E3875" s="14" t="e">
        <f>'Ctrl+V'!#REF!</f>
        <v>#REF!</v>
      </c>
      <c r="F3875" s="14" t="e">
        <f t="shared" si="123"/>
        <v>#REF!</v>
      </c>
      <c r="G3875" s="14" t="e">
        <f>VLOOKUP(F3875,'Time Chart'!$A$1:$D$25,4,0)</f>
        <v>#REF!</v>
      </c>
      <c r="H3875" s="21" t="e">
        <f>'Ctrl+V'!#REF!</f>
        <v>#REF!</v>
      </c>
      <c r="K3875" s="14" t="str">
        <f t="shared" si="124"/>
        <v>Salida</v>
      </c>
    </row>
    <row r="3876" spans="1:11" x14ac:dyDescent="0.25">
      <c r="A3876" s="14">
        <v>3875</v>
      </c>
      <c r="B3876" s="14" t="e">
        <f>VLOOKUP('Ctrl+V'!#REF!,Data!$A$1:$B$200,2,0)</f>
        <v>#REF!</v>
      </c>
      <c r="C3876" s="19" t="e">
        <f>'Ctrl+V'!#REF!</f>
        <v>#REF!</v>
      </c>
      <c r="D3876" s="20" t="e">
        <f>'Ctrl+V'!#REF!</f>
        <v>#REF!</v>
      </c>
      <c r="E3876" s="14" t="e">
        <f>'Ctrl+V'!#REF!</f>
        <v>#REF!</v>
      </c>
      <c r="F3876" s="14" t="e">
        <f t="shared" si="123"/>
        <v>#REF!</v>
      </c>
      <c r="G3876" s="14" t="e">
        <f>VLOOKUP(F3876,'Time Chart'!$A$1:$D$25,4,0)</f>
        <v>#REF!</v>
      </c>
      <c r="H3876" s="21" t="e">
        <f>'Ctrl+V'!#REF!</f>
        <v>#REF!</v>
      </c>
      <c r="K3876" s="14" t="str">
        <f t="shared" si="124"/>
        <v>Salida</v>
      </c>
    </row>
    <row r="3877" spans="1:11" x14ac:dyDescent="0.25">
      <c r="A3877" s="14">
        <v>3876</v>
      </c>
      <c r="B3877" s="14" t="e">
        <f>VLOOKUP('Ctrl+V'!#REF!,Data!$A$1:$B$200,2,0)</f>
        <v>#REF!</v>
      </c>
      <c r="C3877" s="19" t="e">
        <f>'Ctrl+V'!#REF!</f>
        <v>#REF!</v>
      </c>
      <c r="D3877" s="20" t="e">
        <f>'Ctrl+V'!#REF!</f>
        <v>#REF!</v>
      </c>
      <c r="E3877" s="14" t="e">
        <f>'Ctrl+V'!#REF!</f>
        <v>#REF!</v>
      </c>
      <c r="F3877" s="14" t="e">
        <f t="shared" si="123"/>
        <v>#REF!</v>
      </c>
      <c r="G3877" s="14" t="e">
        <f>VLOOKUP(F3877,'Time Chart'!$A$1:$D$25,4,0)</f>
        <v>#REF!</v>
      </c>
      <c r="H3877" s="21" t="e">
        <f>'Ctrl+V'!#REF!</f>
        <v>#REF!</v>
      </c>
      <c r="K3877" s="14" t="str">
        <f t="shared" si="124"/>
        <v>Salida</v>
      </c>
    </row>
    <row r="3878" spans="1:11" x14ac:dyDescent="0.25">
      <c r="A3878" s="14">
        <v>3877</v>
      </c>
      <c r="B3878" s="14" t="e">
        <f>VLOOKUP('Ctrl+V'!#REF!,Data!$A$1:$B$200,2,0)</f>
        <v>#REF!</v>
      </c>
      <c r="C3878" s="19" t="e">
        <f>'Ctrl+V'!#REF!</f>
        <v>#REF!</v>
      </c>
      <c r="D3878" s="20" t="e">
        <f>'Ctrl+V'!#REF!</f>
        <v>#REF!</v>
      </c>
      <c r="E3878" s="14" t="e">
        <f>'Ctrl+V'!#REF!</f>
        <v>#REF!</v>
      </c>
      <c r="F3878" s="14" t="e">
        <f t="shared" si="123"/>
        <v>#REF!</v>
      </c>
      <c r="G3878" s="14" t="e">
        <f>VLOOKUP(F3878,'Time Chart'!$A$1:$D$25,4,0)</f>
        <v>#REF!</v>
      </c>
      <c r="H3878" s="21" t="e">
        <f>'Ctrl+V'!#REF!</f>
        <v>#REF!</v>
      </c>
      <c r="K3878" s="14" t="str">
        <f t="shared" si="124"/>
        <v>Salida</v>
      </c>
    </row>
    <row r="3879" spans="1:11" x14ac:dyDescent="0.25">
      <c r="A3879" s="14">
        <v>3878</v>
      </c>
      <c r="B3879" s="14" t="e">
        <f>VLOOKUP('Ctrl+V'!#REF!,Data!$A$1:$B$200,2,0)</f>
        <v>#REF!</v>
      </c>
      <c r="C3879" s="19" t="e">
        <f>'Ctrl+V'!#REF!</f>
        <v>#REF!</v>
      </c>
      <c r="D3879" s="20" t="e">
        <f>'Ctrl+V'!#REF!</f>
        <v>#REF!</v>
      </c>
      <c r="E3879" s="14" t="e">
        <f>'Ctrl+V'!#REF!</f>
        <v>#REF!</v>
      </c>
      <c r="F3879" s="14" t="e">
        <f t="shared" si="123"/>
        <v>#REF!</v>
      </c>
      <c r="G3879" s="14" t="e">
        <f>VLOOKUP(F3879,'Time Chart'!$A$1:$D$25,4,0)</f>
        <v>#REF!</v>
      </c>
      <c r="H3879" s="21" t="e">
        <f>'Ctrl+V'!#REF!</f>
        <v>#REF!</v>
      </c>
      <c r="K3879" s="14" t="str">
        <f t="shared" si="124"/>
        <v>Salida</v>
      </c>
    </row>
    <row r="3880" spans="1:11" x14ac:dyDescent="0.25">
      <c r="A3880" s="14">
        <v>3879</v>
      </c>
      <c r="B3880" s="14" t="e">
        <f>VLOOKUP('Ctrl+V'!#REF!,Data!$A$1:$B$200,2,0)</f>
        <v>#REF!</v>
      </c>
      <c r="C3880" s="19" t="e">
        <f>'Ctrl+V'!#REF!</f>
        <v>#REF!</v>
      </c>
      <c r="D3880" s="20" t="e">
        <f>'Ctrl+V'!#REF!</f>
        <v>#REF!</v>
      </c>
      <c r="E3880" s="14" t="e">
        <f>'Ctrl+V'!#REF!</f>
        <v>#REF!</v>
      </c>
      <c r="F3880" s="14" t="e">
        <f t="shared" si="123"/>
        <v>#REF!</v>
      </c>
      <c r="G3880" s="14" t="e">
        <f>VLOOKUP(F3880,'Time Chart'!$A$1:$D$25,4,0)</f>
        <v>#REF!</v>
      </c>
      <c r="H3880" s="21" t="e">
        <f>'Ctrl+V'!#REF!</f>
        <v>#REF!</v>
      </c>
      <c r="K3880" s="14" t="str">
        <f t="shared" si="124"/>
        <v>Salida</v>
      </c>
    </row>
    <row r="3881" spans="1:11" x14ac:dyDescent="0.25">
      <c r="A3881" s="14">
        <v>3880</v>
      </c>
      <c r="B3881" s="14" t="e">
        <f>VLOOKUP('Ctrl+V'!#REF!,Data!$A$1:$B$200,2,0)</f>
        <v>#REF!</v>
      </c>
      <c r="C3881" s="19" t="e">
        <f>'Ctrl+V'!#REF!</f>
        <v>#REF!</v>
      </c>
      <c r="D3881" s="20" t="e">
        <f>'Ctrl+V'!#REF!</f>
        <v>#REF!</v>
      </c>
      <c r="E3881" s="14" t="e">
        <f>'Ctrl+V'!#REF!</f>
        <v>#REF!</v>
      </c>
      <c r="F3881" s="14" t="e">
        <f t="shared" si="123"/>
        <v>#REF!</v>
      </c>
      <c r="G3881" s="14" t="e">
        <f>VLOOKUP(F3881,'Time Chart'!$A$1:$D$25,4,0)</f>
        <v>#REF!</v>
      </c>
      <c r="H3881" s="21" t="e">
        <f>'Ctrl+V'!#REF!</f>
        <v>#REF!</v>
      </c>
      <c r="K3881" s="14" t="str">
        <f t="shared" si="124"/>
        <v>Salida</v>
      </c>
    </row>
    <row r="3882" spans="1:11" x14ac:dyDescent="0.25">
      <c r="A3882" s="14">
        <v>3881</v>
      </c>
      <c r="B3882" s="14" t="e">
        <f>VLOOKUP('Ctrl+V'!#REF!,Data!$A$1:$B$200,2,0)</f>
        <v>#REF!</v>
      </c>
      <c r="C3882" s="19" t="e">
        <f>'Ctrl+V'!#REF!</f>
        <v>#REF!</v>
      </c>
      <c r="D3882" s="20" t="e">
        <f>'Ctrl+V'!#REF!</f>
        <v>#REF!</v>
      </c>
      <c r="E3882" s="14" t="e">
        <f>'Ctrl+V'!#REF!</f>
        <v>#REF!</v>
      </c>
      <c r="F3882" s="14" t="e">
        <f t="shared" si="123"/>
        <v>#REF!</v>
      </c>
      <c r="G3882" s="14" t="e">
        <f>VLOOKUP(F3882,'Time Chart'!$A$1:$D$25,4,0)</f>
        <v>#REF!</v>
      </c>
      <c r="H3882" s="21" t="e">
        <f>'Ctrl+V'!#REF!</f>
        <v>#REF!</v>
      </c>
      <c r="K3882" s="14" t="str">
        <f t="shared" si="124"/>
        <v>Salida</v>
      </c>
    </row>
    <row r="3883" spans="1:11" x14ac:dyDescent="0.25">
      <c r="A3883" s="14">
        <v>3882</v>
      </c>
      <c r="B3883" s="14" t="e">
        <f>VLOOKUP('Ctrl+V'!#REF!,Data!$A$1:$B$200,2,0)</f>
        <v>#REF!</v>
      </c>
      <c r="C3883" s="19" t="e">
        <f>'Ctrl+V'!#REF!</f>
        <v>#REF!</v>
      </c>
      <c r="D3883" s="20" t="e">
        <f>'Ctrl+V'!#REF!</f>
        <v>#REF!</v>
      </c>
      <c r="E3883" s="14" t="e">
        <f>'Ctrl+V'!#REF!</f>
        <v>#REF!</v>
      </c>
      <c r="F3883" s="14" t="e">
        <f t="shared" si="123"/>
        <v>#REF!</v>
      </c>
      <c r="G3883" s="14" t="e">
        <f>VLOOKUP(F3883,'Time Chart'!$A$1:$D$25,4,0)</f>
        <v>#REF!</v>
      </c>
      <c r="H3883" s="21" t="e">
        <f>'Ctrl+V'!#REF!</f>
        <v>#REF!</v>
      </c>
      <c r="K3883" s="14" t="str">
        <f t="shared" si="124"/>
        <v>Salida</v>
      </c>
    </row>
    <row r="3884" spans="1:11" x14ac:dyDescent="0.25">
      <c r="A3884" s="14">
        <v>3883</v>
      </c>
      <c r="B3884" s="14" t="e">
        <f>VLOOKUP('Ctrl+V'!#REF!,Data!$A$1:$B$200,2,0)</f>
        <v>#REF!</v>
      </c>
      <c r="C3884" s="19" t="e">
        <f>'Ctrl+V'!#REF!</f>
        <v>#REF!</v>
      </c>
      <c r="D3884" s="20" t="e">
        <f>'Ctrl+V'!#REF!</f>
        <v>#REF!</v>
      </c>
      <c r="E3884" s="14" t="e">
        <f>'Ctrl+V'!#REF!</f>
        <v>#REF!</v>
      </c>
      <c r="F3884" s="14" t="e">
        <f t="shared" si="123"/>
        <v>#REF!</v>
      </c>
      <c r="G3884" s="14" t="e">
        <f>VLOOKUP(F3884,'Time Chart'!$A$1:$D$25,4,0)</f>
        <v>#REF!</v>
      </c>
      <c r="H3884" s="21" t="e">
        <f>'Ctrl+V'!#REF!</f>
        <v>#REF!</v>
      </c>
      <c r="K3884" s="14" t="str">
        <f t="shared" si="124"/>
        <v>Salida</v>
      </c>
    </row>
    <row r="3885" spans="1:11" x14ac:dyDescent="0.25">
      <c r="A3885" s="14">
        <v>3884</v>
      </c>
      <c r="B3885" s="14" t="e">
        <f>VLOOKUP('Ctrl+V'!#REF!,Data!$A$1:$B$200,2,0)</f>
        <v>#REF!</v>
      </c>
      <c r="C3885" s="19" t="e">
        <f>'Ctrl+V'!#REF!</f>
        <v>#REF!</v>
      </c>
      <c r="D3885" s="20" t="e">
        <f>'Ctrl+V'!#REF!</f>
        <v>#REF!</v>
      </c>
      <c r="E3885" s="14" t="e">
        <f>'Ctrl+V'!#REF!</f>
        <v>#REF!</v>
      </c>
      <c r="F3885" s="14" t="e">
        <f t="shared" si="123"/>
        <v>#REF!</v>
      </c>
      <c r="G3885" s="14" t="e">
        <f>VLOOKUP(F3885,'Time Chart'!$A$1:$D$25,4,0)</f>
        <v>#REF!</v>
      </c>
      <c r="H3885" s="21" t="e">
        <f>'Ctrl+V'!#REF!</f>
        <v>#REF!</v>
      </c>
      <c r="K3885" s="14" t="str">
        <f t="shared" si="124"/>
        <v>Salida</v>
      </c>
    </row>
    <row r="3886" spans="1:11" x14ac:dyDescent="0.25">
      <c r="A3886" s="14">
        <v>3885</v>
      </c>
      <c r="B3886" s="14" t="e">
        <f>VLOOKUP('Ctrl+V'!#REF!,Data!$A$1:$B$200,2,0)</f>
        <v>#REF!</v>
      </c>
      <c r="C3886" s="19" t="e">
        <f>'Ctrl+V'!#REF!</f>
        <v>#REF!</v>
      </c>
      <c r="D3886" s="20" t="e">
        <f>'Ctrl+V'!#REF!</f>
        <v>#REF!</v>
      </c>
      <c r="E3886" s="14" t="e">
        <f>'Ctrl+V'!#REF!</f>
        <v>#REF!</v>
      </c>
      <c r="F3886" s="14" t="e">
        <f t="shared" si="123"/>
        <v>#REF!</v>
      </c>
      <c r="G3886" s="14" t="e">
        <f>VLOOKUP(F3886,'Time Chart'!$A$1:$D$25,4,0)</f>
        <v>#REF!</v>
      </c>
      <c r="H3886" s="21" t="e">
        <f>'Ctrl+V'!#REF!</f>
        <v>#REF!</v>
      </c>
      <c r="K3886" s="14" t="str">
        <f t="shared" si="124"/>
        <v>Salida</v>
      </c>
    </row>
    <row r="3887" spans="1:11" x14ac:dyDescent="0.25">
      <c r="A3887" s="14">
        <v>3886</v>
      </c>
      <c r="B3887" s="14" t="e">
        <f>VLOOKUP('Ctrl+V'!#REF!,Data!$A$1:$B$200,2,0)</f>
        <v>#REF!</v>
      </c>
      <c r="C3887" s="19" t="e">
        <f>'Ctrl+V'!#REF!</f>
        <v>#REF!</v>
      </c>
      <c r="D3887" s="20" t="e">
        <f>'Ctrl+V'!#REF!</f>
        <v>#REF!</v>
      </c>
      <c r="E3887" s="14" t="e">
        <f>'Ctrl+V'!#REF!</f>
        <v>#REF!</v>
      </c>
      <c r="F3887" s="14" t="e">
        <f t="shared" si="123"/>
        <v>#REF!</v>
      </c>
      <c r="G3887" s="14" t="e">
        <f>VLOOKUP(F3887,'Time Chart'!$A$1:$D$25,4,0)</f>
        <v>#REF!</v>
      </c>
      <c r="H3887" s="21" t="e">
        <f>'Ctrl+V'!#REF!</f>
        <v>#REF!</v>
      </c>
      <c r="K3887" s="14" t="str">
        <f t="shared" si="124"/>
        <v>Salida</v>
      </c>
    </row>
    <row r="3888" spans="1:11" x14ac:dyDescent="0.25">
      <c r="A3888" s="14">
        <v>3887</v>
      </c>
      <c r="B3888" s="14" t="e">
        <f>VLOOKUP('Ctrl+V'!#REF!,Data!$A$1:$B$200,2,0)</f>
        <v>#REF!</v>
      </c>
      <c r="C3888" s="19" t="e">
        <f>'Ctrl+V'!#REF!</f>
        <v>#REF!</v>
      </c>
      <c r="D3888" s="20" t="e">
        <f>'Ctrl+V'!#REF!</f>
        <v>#REF!</v>
      </c>
      <c r="E3888" s="14" t="e">
        <f>'Ctrl+V'!#REF!</f>
        <v>#REF!</v>
      </c>
      <c r="F3888" s="14" t="e">
        <f t="shared" si="123"/>
        <v>#REF!</v>
      </c>
      <c r="G3888" s="14" t="e">
        <f>VLOOKUP(F3888,'Time Chart'!$A$1:$D$25,4,0)</f>
        <v>#REF!</v>
      </c>
      <c r="H3888" s="21" t="e">
        <f>'Ctrl+V'!#REF!</f>
        <v>#REF!</v>
      </c>
      <c r="K3888" s="14" t="str">
        <f t="shared" si="124"/>
        <v>Salida</v>
      </c>
    </row>
    <row r="3889" spans="1:11" x14ac:dyDescent="0.25">
      <c r="A3889" s="14">
        <v>3888</v>
      </c>
      <c r="B3889" s="14" t="e">
        <f>VLOOKUP('Ctrl+V'!#REF!,Data!$A$1:$B$200,2,0)</f>
        <v>#REF!</v>
      </c>
      <c r="C3889" s="19" t="e">
        <f>'Ctrl+V'!#REF!</f>
        <v>#REF!</v>
      </c>
      <c r="D3889" s="20" t="e">
        <f>'Ctrl+V'!#REF!</f>
        <v>#REF!</v>
      </c>
      <c r="E3889" s="14" t="e">
        <f>'Ctrl+V'!#REF!</f>
        <v>#REF!</v>
      </c>
      <c r="F3889" s="14" t="e">
        <f t="shared" ref="F3889:F3952" si="125">ROUNDDOWN(HOUR(C3889),1)+1</f>
        <v>#REF!</v>
      </c>
      <c r="G3889" s="14" t="e">
        <f>VLOOKUP(F3889,'Time Chart'!$A$1:$D$25,4,0)</f>
        <v>#REF!</v>
      </c>
      <c r="H3889" s="21" t="e">
        <f>'Ctrl+V'!#REF!</f>
        <v>#REF!</v>
      </c>
      <c r="K3889" s="14" t="str">
        <f t="shared" si="124"/>
        <v>Salida</v>
      </c>
    </row>
    <row r="3890" spans="1:11" x14ac:dyDescent="0.25">
      <c r="A3890" s="14">
        <v>3889</v>
      </c>
      <c r="B3890" s="14" t="e">
        <f>VLOOKUP('Ctrl+V'!#REF!,Data!$A$1:$B$200,2,0)</f>
        <v>#REF!</v>
      </c>
      <c r="C3890" s="19" t="e">
        <f>'Ctrl+V'!#REF!</f>
        <v>#REF!</v>
      </c>
      <c r="D3890" s="20" t="e">
        <f>'Ctrl+V'!#REF!</f>
        <v>#REF!</v>
      </c>
      <c r="E3890" s="14" t="e">
        <f>'Ctrl+V'!#REF!</f>
        <v>#REF!</v>
      </c>
      <c r="F3890" s="14" t="e">
        <f t="shared" si="125"/>
        <v>#REF!</v>
      </c>
      <c r="G3890" s="14" t="e">
        <f>VLOOKUP(F3890,'Time Chart'!$A$1:$D$25,4,0)</f>
        <v>#REF!</v>
      </c>
      <c r="H3890" s="21" t="e">
        <f>'Ctrl+V'!#REF!</f>
        <v>#REF!</v>
      </c>
      <c r="K3890" s="14" t="str">
        <f t="shared" si="124"/>
        <v>Salida</v>
      </c>
    </row>
    <row r="3891" spans="1:11" x14ac:dyDescent="0.25">
      <c r="A3891" s="14">
        <v>3890</v>
      </c>
      <c r="B3891" s="14" t="e">
        <f>VLOOKUP('Ctrl+V'!#REF!,Data!$A$1:$B$200,2,0)</f>
        <v>#REF!</v>
      </c>
      <c r="C3891" s="19" t="e">
        <f>'Ctrl+V'!#REF!</f>
        <v>#REF!</v>
      </c>
      <c r="D3891" s="20" t="e">
        <f>'Ctrl+V'!#REF!</f>
        <v>#REF!</v>
      </c>
      <c r="E3891" s="14" t="e">
        <f>'Ctrl+V'!#REF!</f>
        <v>#REF!</v>
      </c>
      <c r="F3891" s="14" t="e">
        <f t="shared" si="125"/>
        <v>#REF!</v>
      </c>
      <c r="G3891" s="14" t="e">
        <f>VLOOKUP(F3891,'Time Chart'!$A$1:$D$25,4,0)</f>
        <v>#REF!</v>
      </c>
      <c r="H3891" s="21" t="e">
        <f>'Ctrl+V'!#REF!</f>
        <v>#REF!</v>
      </c>
      <c r="K3891" s="14" t="str">
        <f t="shared" si="124"/>
        <v>Salida</v>
      </c>
    </row>
    <row r="3892" spans="1:11" x14ac:dyDescent="0.25">
      <c r="A3892" s="14">
        <v>3891</v>
      </c>
      <c r="B3892" s="14" t="e">
        <f>VLOOKUP('Ctrl+V'!#REF!,Data!$A$1:$B$200,2,0)</f>
        <v>#REF!</v>
      </c>
      <c r="C3892" s="19" t="e">
        <f>'Ctrl+V'!#REF!</f>
        <v>#REF!</v>
      </c>
      <c r="D3892" s="20" t="e">
        <f>'Ctrl+V'!#REF!</f>
        <v>#REF!</v>
      </c>
      <c r="E3892" s="14" t="e">
        <f>'Ctrl+V'!#REF!</f>
        <v>#REF!</v>
      </c>
      <c r="F3892" s="14" t="e">
        <f t="shared" si="125"/>
        <v>#REF!</v>
      </c>
      <c r="G3892" s="14" t="e">
        <f>VLOOKUP(F3892,'Time Chart'!$A$1:$D$25,4,0)</f>
        <v>#REF!</v>
      </c>
      <c r="H3892" s="21" t="e">
        <f>'Ctrl+V'!#REF!</f>
        <v>#REF!</v>
      </c>
      <c r="K3892" s="14" t="str">
        <f t="shared" si="124"/>
        <v>Salida</v>
      </c>
    </row>
    <row r="3893" spans="1:11" x14ac:dyDescent="0.25">
      <c r="A3893" s="14">
        <v>3892</v>
      </c>
      <c r="B3893" s="14" t="e">
        <f>VLOOKUP('Ctrl+V'!#REF!,Data!$A$1:$B$200,2,0)</f>
        <v>#REF!</v>
      </c>
      <c r="C3893" s="19" t="e">
        <f>'Ctrl+V'!#REF!</f>
        <v>#REF!</v>
      </c>
      <c r="D3893" s="20" t="e">
        <f>'Ctrl+V'!#REF!</f>
        <v>#REF!</v>
      </c>
      <c r="E3893" s="14" t="e">
        <f>'Ctrl+V'!#REF!</f>
        <v>#REF!</v>
      </c>
      <c r="F3893" s="14" t="e">
        <f t="shared" si="125"/>
        <v>#REF!</v>
      </c>
      <c r="G3893" s="14" t="e">
        <f>VLOOKUP(F3893,'Time Chart'!$A$1:$D$25,4,0)</f>
        <v>#REF!</v>
      </c>
      <c r="H3893" s="21" t="e">
        <f>'Ctrl+V'!#REF!</f>
        <v>#REF!</v>
      </c>
      <c r="K3893" s="14" t="str">
        <f t="shared" si="124"/>
        <v>Salida</v>
      </c>
    </row>
    <row r="3894" spans="1:11" x14ac:dyDescent="0.25">
      <c r="A3894" s="14">
        <v>3893</v>
      </c>
      <c r="B3894" s="14" t="e">
        <f>VLOOKUP('Ctrl+V'!#REF!,Data!$A$1:$B$200,2,0)</f>
        <v>#REF!</v>
      </c>
      <c r="C3894" s="19" t="e">
        <f>'Ctrl+V'!#REF!</f>
        <v>#REF!</v>
      </c>
      <c r="D3894" s="20" t="e">
        <f>'Ctrl+V'!#REF!</f>
        <v>#REF!</v>
      </c>
      <c r="E3894" s="14" t="e">
        <f>'Ctrl+V'!#REF!</f>
        <v>#REF!</v>
      </c>
      <c r="F3894" s="14" t="e">
        <f t="shared" si="125"/>
        <v>#REF!</v>
      </c>
      <c r="G3894" s="14" t="e">
        <f>VLOOKUP(F3894,'Time Chart'!$A$1:$D$25,4,0)</f>
        <v>#REF!</v>
      </c>
      <c r="H3894" s="21" t="e">
        <f>'Ctrl+V'!#REF!</f>
        <v>#REF!</v>
      </c>
      <c r="K3894" s="14" t="str">
        <f t="shared" si="124"/>
        <v>Salida</v>
      </c>
    </row>
    <row r="3895" spans="1:11" x14ac:dyDescent="0.25">
      <c r="A3895" s="14">
        <v>3894</v>
      </c>
      <c r="B3895" s="14" t="e">
        <f>VLOOKUP('Ctrl+V'!#REF!,Data!$A$1:$B$200,2,0)</f>
        <v>#REF!</v>
      </c>
      <c r="C3895" s="19" t="e">
        <f>'Ctrl+V'!#REF!</f>
        <v>#REF!</v>
      </c>
      <c r="D3895" s="20" t="e">
        <f>'Ctrl+V'!#REF!</f>
        <v>#REF!</v>
      </c>
      <c r="E3895" s="14" t="e">
        <f>'Ctrl+V'!#REF!</f>
        <v>#REF!</v>
      </c>
      <c r="F3895" s="14" t="e">
        <f t="shared" si="125"/>
        <v>#REF!</v>
      </c>
      <c r="G3895" s="14" t="e">
        <f>VLOOKUP(F3895,'Time Chart'!$A$1:$D$25,4,0)</f>
        <v>#REF!</v>
      </c>
      <c r="H3895" s="21" t="e">
        <f>'Ctrl+V'!#REF!</f>
        <v>#REF!</v>
      </c>
      <c r="K3895" s="14" t="str">
        <f t="shared" si="124"/>
        <v>Salida</v>
      </c>
    </row>
    <row r="3896" spans="1:11" x14ac:dyDescent="0.25">
      <c r="A3896" s="14">
        <v>3895</v>
      </c>
      <c r="B3896" s="14" t="e">
        <f>VLOOKUP('Ctrl+V'!#REF!,Data!$A$1:$B$200,2,0)</f>
        <v>#REF!</v>
      </c>
      <c r="C3896" s="19" t="e">
        <f>'Ctrl+V'!#REF!</f>
        <v>#REF!</v>
      </c>
      <c r="D3896" s="20" t="e">
        <f>'Ctrl+V'!#REF!</f>
        <v>#REF!</v>
      </c>
      <c r="E3896" s="14" t="e">
        <f>'Ctrl+V'!#REF!</f>
        <v>#REF!</v>
      </c>
      <c r="F3896" s="14" t="e">
        <f t="shared" si="125"/>
        <v>#REF!</v>
      </c>
      <c r="G3896" s="14" t="e">
        <f>VLOOKUP(F3896,'Time Chart'!$A$1:$D$25,4,0)</f>
        <v>#REF!</v>
      </c>
      <c r="H3896" s="21" t="e">
        <f>'Ctrl+V'!#REF!</f>
        <v>#REF!</v>
      </c>
      <c r="K3896" s="14" t="str">
        <f t="shared" si="124"/>
        <v>Salida</v>
      </c>
    </row>
    <row r="3897" spans="1:11" x14ac:dyDescent="0.25">
      <c r="A3897" s="14">
        <v>3896</v>
      </c>
      <c r="B3897" s="14" t="e">
        <f>VLOOKUP('Ctrl+V'!#REF!,Data!$A$1:$B$200,2,0)</f>
        <v>#REF!</v>
      </c>
      <c r="C3897" s="19" t="e">
        <f>'Ctrl+V'!#REF!</f>
        <v>#REF!</v>
      </c>
      <c r="D3897" s="20" t="e">
        <f>'Ctrl+V'!#REF!</f>
        <v>#REF!</v>
      </c>
      <c r="E3897" s="14" t="e">
        <f>'Ctrl+V'!#REF!</f>
        <v>#REF!</v>
      </c>
      <c r="F3897" s="14" t="e">
        <f t="shared" si="125"/>
        <v>#REF!</v>
      </c>
      <c r="G3897" s="14" t="e">
        <f>VLOOKUP(F3897,'Time Chart'!$A$1:$D$25,4,0)</f>
        <v>#REF!</v>
      </c>
      <c r="H3897" s="21" t="e">
        <f>'Ctrl+V'!#REF!</f>
        <v>#REF!</v>
      </c>
      <c r="K3897" s="14" t="str">
        <f t="shared" si="124"/>
        <v>Salida</v>
      </c>
    </row>
    <row r="3898" spans="1:11" x14ac:dyDescent="0.25">
      <c r="A3898" s="14">
        <v>3897</v>
      </c>
      <c r="B3898" s="14" t="e">
        <f>VLOOKUP('Ctrl+V'!#REF!,Data!$A$1:$B$200,2,0)</f>
        <v>#REF!</v>
      </c>
      <c r="C3898" s="19" t="e">
        <f>'Ctrl+V'!#REF!</f>
        <v>#REF!</v>
      </c>
      <c r="D3898" s="20" t="e">
        <f>'Ctrl+V'!#REF!</f>
        <v>#REF!</v>
      </c>
      <c r="E3898" s="14" t="e">
        <f>'Ctrl+V'!#REF!</f>
        <v>#REF!</v>
      </c>
      <c r="F3898" s="14" t="e">
        <f t="shared" si="125"/>
        <v>#REF!</v>
      </c>
      <c r="G3898" s="14" t="e">
        <f>VLOOKUP(F3898,'Time Chart'!$A$1:$D$25,4,0)</f>
        <v>#REF!</v>
      </c>
      <c r="H3898" s="21" t="e">
        <f>'Ctrl+V'!#REF!</f>
        <v>#REF!</v>
      </c>
      <c r="K3898" s="14" t="str">
        <f t="shared" si="124"/>
        <v>Salida</v>
      </c>
    </row>
    <row r="3899" spans="1:11" x14ac:dyDescent="0.25">
      <c r="A3899" s="14">
        <v>3898</v>
      </c>
      <c r="B3899" s="14" t="e">
        <f>VLOOKUP('Ctrl+V'!#REF!,Data!$A$1:$B$200,2,0)</f>
        <v>#REF!</v>
      </c>
      <c r="C3899" s="19" t="e">
        <f>'Ctrl+V'!#REF!</f>
        <v>#REF!</v>
      </c>
      <c r="D3899" s="20" t="e">
        <f>'Ctrl+V'!#REF!</f>
        <v>#REF!</v>
      </c>
      <c r="E3899" s="14" t="e">
        <f>'Ctrl+V'!#REF!</f>
        <v>#REF!</v>
      </c>
      <c r="F3899" s="14" t="e">
        <f t="shared" si="125"/>
        <v>#REF!</v>
      </c>
      <c r="G3899" s="14" t="e">
        <f>VLOOKUP(F3899,'Time Chart'!$A$1:$D$25,4,0)</f>
        <v>#REF!</v>
      </c>
      <c r="H3899" s="21" t="e">
        <f>'Ctrl+V'!#REF!</f>
        <v>#REF!</v>
      </c>
      <c r="K3899" s="14" t="str">
        <f t="shared" si="124"/>
        <v>Salida</v>
      </c>
    </row>
    <row r="3900" spans="1:11" x14ac:dyDescent="0.25">
      <c r="A3900" s="14">
        <v>3899</v>
      </c>
      <c r="B3900" s="14" t="e">
        <f>VLOOKUP('Ctrl+V'!#REF!,Data!$A$1:$B$200,2,0)</f>
        <v>#REF!</v>
      </c>
      <c r="C3900" s="19" t="e">
        <f>'Ctrl+V'!#REF!</f>
        <v>#REF!</v>
      </c>
      <c r="D3900" s="20" t="e">
        <f>'Ctrl+V'!#REF!</f>
        <v>#REF!</v>
      </c>
      <c r="E3900" s="14" t="e">
        <f>'Ctrl+V'!#REF!</f>
        <v>#REF!</v>
      </c>
      <c r="F3900" s="14" t="e">
        <f t="shared" si="125"/>
        <v>#REF!</v>
      </c>
      <c r="G3900" s="14" t="e">
        <f>VLOOKUP(F3900,'Time Chart'!$A$1:$D$25,4,0)</f>
        <v>#REF!</v>
      </c>
      <c r="H3900" s="21" t="e">
        <f>'Ctrl+V'!#REF!</f>
        <v>#REF!</v>
      </c>
      <c r="K3900" s="14" t="str">
        <f t="shared" si="124"/>
        <v>Salida</v>
      </c>
    </row>
    <row r="3901" spans="1:11" x14ac:dyDescent="0.25">
      <c r="A3901" s="14">
        <v>3900</v>
      </c>
      <c r="B3901" s="14" t="e">
        <f>VLOOKUP('Ctrl+V'!#REF!,Data!$A$1:$B$200,2,0)</f>
        <v>#REF!</v>
      </c>
      <c r="C3901" s="19" t="e">
        <f>'Ctrl+V'!#REF!</f>
        <v>#REF!</v>
      </c>
      <c r="D3901" s="20" t="e">
        <f>'Ctrl+V'!#REF!</f>
        <v>#REF!</v>
      </c>
      <c r="E3901" s="14" t="e">
        <f>'Ctrl+V'!#REF!</f>
        <v>#REF!</v>
      </c>
      <c r="F3901" s="14" t="e">
        <f t="shared" si="125"/>
        <v>#REF!</v>
      </c>
      <c r="G3901" s="14" t="e">
        <f>VLOOKUP(F3901,'Time Chart'!$A$1:$D$25,4,0)</f>
        <v>#REF!</v>
      </c>
      <c r="H3901" s="21" t="e">
        <f>'Ctrl+V'!#REF!</f>
        <v>#REF!</v>
      </c>
      <c r="K3901" s="14" t="str">
        <f t="shared" si="124"/>
        <v>Salida</v>
      </c>
    </row>
    <row r="3902" spans="1:11" x14ac:dyDescent="0.25">
      <c r="A3902" s="14">
        <v>3901</v>
      </c>
      <c r="B3902" s="14" t="e">
        <f>VLOOKUP('Ctrl+V'!#REF!,Data!$A$1:$B$200,2,0)</f>
        <v>#REF!</v>
      </c>
      <c r="C3902" s="19" t="e">
        <f>'Ctrl+V'!#REF!</f>
        <v>#REF!</v>
      </c>
      <c r="D3902" s="20" t="e">
        <f>'Ctrl+V'!#REF!</f>
        <v>#REF!</v>
      </c>
      <c r="E3902" s="14" t="e">
        <f>'Ctrl+V'!#REF!</f>
        <v>#REF!</v>
      </c>
      <c r="F3902" s="14" t="e">
        <f t="shared" si="125"/>
        <v>#REF!</v>
      </c>
      <c r="G3902" s="14" t="e">
        <f>VLOOKUP(F3902,'Time Chart'!$A$1:$D$25,4,0)</f>
        <v>#REF!</v>
      </c>
      <c r="H3902" s="21" t="e">
        <f>'Ctrl+V'!#REF!</f>
        <v>#REF!</v>
      </c>
      <c r="K3902" s="14" t="str">
        <f t="shared" si="124"/>
        <v>Salida</v>
      </c>
    </row>
    <row r="3903" spans="1:11" x14ac:dyDescent="0.25">
      <c r="A3903" s="14">
        <v>3902</v>
      </c>
      <c r="B3903" s="14" t="e">
        <f>VLOOKUP('Ctrl+V'!#REF!,Data!$A$1:$B$200,2,0)</f>
        <v>#REF!</v>
      </c>
      <c r="C3903" s="19" t="e">
        <f>'Ctrl+V'!#REF!</f>
        <v>#REF!</v>
      </c>
      <c r="D3903" s="20" t="e">
        <f>'Ctrl+V'!#REF!</f>
        <v>#REF!</v>
      </c>
      <c r="E3903" s="14" t="e">
        <f>'Ctrl+V'!#REF!</f>
        <v>#REF!</v>
      </c>
      <c r="F3903" s="14" t="e">
        <f t="shared" si="125"/>
        <v>#REF!</v>
      </c>
      <c r="G3903" s="14" t="e">
        <f>VLOOKUP(F3903,'Time Chart'!$A$1:$D$25,4,0)</f>
        <v>#REF!</v>
      </c>
      <c r="H3903" s="21" t="e">
        <f>'Ctrl+V'!#REF!</f>
        <v>#REF!</v>
      </c>
      <c r="K3903" s="14" t="str">
        <f t="shared" si="124"/>
        <v>Salida</v>
      </c>
    </row>
    <row r="3904" spans="1:11" x14ac:dyDescent="0.25">
      <c r="A3904" s="14">
        <v>3903</v>
      </c>
      <c r="B3904" s="14" t="e">
        <f>VLOOKUP('Ctrl+V'!#REF!,Data!$A$1:$B$200,2,0)</f>
        <v>#REF!</v>
      </c>
      <c r="C3904" s="19" t="e">
        <f>'Ctrl+V'!#REF!</f>
        <v>#REF!</v>
      </c>
      <c r="D3904" s="20" t="e">
        <f>'Ctrl+V'!#REF!</f>
        <v>#REF!</v>
      </c>
      <c r="E3904" s="14" t="e">
        <f>'Ctrl+V'!#REF!</f>
        <v>#REF!</v>
      </c>
      <c r="F3904" s="14" t="e">
        <f t="shared" si="125"/>
        <v>#REF!</v>
      </c>
      <c r="G3904" s="14" t="e">
        <f>VLOOKUP(F3904,'Time Chart'!$A$1:$D$25,4,0)</f>
        <v>#REF!</v>
      </c>
      <c r="H3904" s="21" t="e">
        <f>'Ctrl+V'!#REF!</f>
        <v>#REF!</v>
      </c>
      <c r="K3904" s="14" t="str">
        <f t="shared" si="124"/>
        <v>Salida</v>
      </c>
    </row>
    <row r="3905" spans="1:11" x14ac:dyDescent="0.25">
      <c r="A3905" s="14">
        <v>3904</v>
      </c>
      <c r="B3905" s="14" t="e">
        <f>VLOOKUP('Ctrl+V'!#REF!,Data!$A$1:$B$200,2,0)</f>
        <v>#REF!</v>
      </c>
      <c r="C3905" s="19" t="e">
        <f>'Ctrl+V'!#REF!</f>
        <v>#REF!</v>
      </c>
      <c r="D3905" s="20" t="e">
        <f>'Ctrl+V'!#REF!</f>
        <v>#REF!</v>
      </c>
      <c r="E3905" s="14" t="e">
        <f>'Ctrl+V'!#REF!</f>
        <v>#REF!</v>
      </c>
      <c r="F3905" s="14" t="e">
        <f t="shared" si="125"/>
        <v>#REF!</v>
      </c>
      <c r="G3905" s="14" t="e">
        <f>VLOOKUP(F3905,'Time Chart'!$A$1:$D$25,4,0)</f>
        <v>#REF!</v>
      </c>
      <c r="H3905" s="21" t="e">
        <f>'Ctrl+V'!#REF!</f>
        <v>#REF!</v>
      </c>
      <c r="K3905" s="14" t="str">
        <f t="shared" si="124"/>
        <v>Salida</v>
      </c>
    </row>
    <row r="3906" spans="1:11" x14ac:dyDescent="0.25">
      <c r="A3906" s="14">
        <v>3905</v>
      </c>
      <c r="B3906" s="14" t="e">
        <f>VLOOKUP('Ctrl+V'!#REF!,Data!$A$1:$B$200,2,0)</f>
        <v>#REF!</v>
      </c>
      <c r="C3906" s="19" t="e">
        <f>'Ctrl+V'!#REF!</f>
        <v>#REF!</v>
      </c>
      <c r="D3906" s="20" t="e">
        <f>'Ctrl+V'!#REF!</f>
        <v>#REF!</v>
      </c>
      <c r="E3906" s="14" t="e">
        <f>'Ctrl+V'!#REF!</f>
        <v>#REF!</v>
      </c>
      <c r="F3906" s="14" t="e">
        <f t="shared" si="125"/>
        <v>#REF!</v>
      </c>
      <c r="G3906" s="14" t="e">
        <f>VLOOKUP(F3906,'Time Chart'!$A$1:$D$25,4,0)</f>
        <v>#REF!</v>
      </c>
      <c r="H3906" s="21" t="e">
        <f>'Ctrl+V'!#REF!</f>
        <v>#REF!</v>
      </c>
      <c r="K3906" s="14" t="str">
        <f t="shared" si="124"/>
        <v>Salida</v>
      </c>
    </row>
    <row r="3907" spans="1:11" x14ac:dyDescent="0.25">
      <c r="A3907" s="14">
        <v>3906</v>
      </c>
      <c r="B3907" s="14" t="e">
        <f>VLOOKUP('Ctrl+V'!#REF!,Data!$A$1:$B$200,2,0)</f>
        <v>#REF!</v>
      </c>
      <c r="C3907" s="19" t="e">
        <f>'Ctrl+V'!#REF!</f>
        <v>#REF!</v>
      </c>
      <c r="D3907" s="20" t="e">
        <f>'Ctrl+V'!#REF!</f>
        <v>#REF!</v>
      </c>
      <c r="E3907" s="14" t="e">
        <f>'Ctrl+V'!#REF!</f>
        <v>#REF!</v>
      </c>
      <c r="F3907" s="14" t="e">
        <f t="shared" si="125"/>
        <v>#REF!</v>
      </c>
      <c r="G3907" s="14" t="e">
        <f>VLOOKUP(F3907,'Time Chart'!$A$1:$D$25,4,0)</f>
        <v>#REF!</v>
      </c>
      <c r="H3907" s="21" t="e">
        <f>'Ctrl+V'!#REF!</f>
        <v>#REF!</v>
      </c>
      <c r="K3907" s="14" t="str">
        <f t="shared" ref="K3907:K3970" si="126">IF(J3907="Santa Lucia","Llegada","Salida")</f>
        <v>Salida</v>
      </c>
    </row>
    <row r="3908" spans="1:11" x14ac:dyDescent="0.25">
      <c r="A3908" s="14">
        <v>3907</v>
      </c>
      <c r="B3908" s="14" t="e">
        <f>VLOOKUP('Ctrl+V'!#REF!,Data!$A$1:$B$200,2,0)</f>
        <v>#REF!</v>
      </c>
      <c r="C3908" s="19" t="e">
        <f>'Ctrl+V'!#REF!</f>
        <v>#REF!</v>
      </c>
      <c r="D3908" s="20" t="e">
        <f>'Ctrl+V'!#REF!</f>
        <v>#REF!</v>
      </c>
      <c r="E3908" s="14" t="e">
        <f>'Ctrl+V'!#REF!</f>
        <v>#REF!</v>
      </c>
      <c r="F3908" s="14" t="e">
        <f t="shared" si="125"/>
        <v>#REF!</v>
      </c>
      <c r="G3908" s="14" t="e">
        <f>VLOOKUP(F3908,'Time Chart'!$A$1:$D$25,4,0)</f>
        <v>#REF!</v>
      </c>
      <c r="H3908" s="21" t="e">
        <f>'Ctrl+V'!#REF!</f>
        <v>#REF!</v>
      </c>
      <c r="K3908" s="14" t="str">
        <f t="shared" si="126"/>
        <v>Salida</v>
      </c>
    </row>
    <row r="3909" spans="1:11" x14ac:dyDescent="0.25">
      <c r="A3909" s="14">
        <v>3908</v>
      </c>
      <c r="B3909" s="14" t="e">
        <f>VLOOKUP('Ctrl+V'!#REF!,Data!$A$1:$B$200,2,0)</f>
        <v>#REF!</v>
      </c>
      <c r="C3909" s="19" t="e">
        <f>'Ctrl+V'!#REF!</f>
        <v>#REF!</v>
      </c>
      <c r="D3909" s="20" t="e">
        <f>'Ctrl+V'!#REF!</f>
        <v>#REF!</v>
      </c>
      <c r="E3909" s="14" t="e">
        <f>'Ctrl+V'!#REF!</f>
        <v>#REF!</v>
      </c>
      <c r="F3909" s="14" t="e">
        <f t="shared" si="125"/>
        <v>#REF!</v>
      </c>
      <c r="G3909" s="14" t="e">
        <f>VLOOKUP(F3909,'Time Chart'!$A$1:$D$25,4,0)</f>
        <v>#REF!</v>
      </c>
      <c r="H3909" s="21" t="e">
        <f>'Ctrl+V'!#REF!</f>
        <v>#REF!</v>
      </c>
      <c r="K3909" s="14" t="str">
        <f t="shared" si="126"/>
        <v>Salida</v>
      </c>
    </row>
    <row r="3910" spans="1:11" x14ac:dyDescent="0.25">
      <c r="A3910" s="14">
        <v>3909</v>
      </c>
      <c r="B3910" s="14" t="e">
        <f>VLOOKUP('Ctrl+V'!#REF!,Data!$A$1:$B$200,2,0)</f>
        <v>#REF!</v>
      </c>
      <c r="C3910" s="19" t="e">
        <f>'Ctrl+V'!#REF!</f>
        <v>#REF!</v>
      </c>
      <c r="D3910" s="20" t="e">
        <f>'Ctrl+V'!#REF!</f>
        <v>#REF!</v>
      </c>
      <c r="E3910" s="14" t="e">
        <f>'Ctrl+V'!#REF!</f>
        <v>#REF!</v>
      </c>
      <c r="F3910" s="14" t="e">
        <f t="shared" si="125"/>
        <v>#REF!</v>
      </c>
      <c r="G3910" s="14" t="e">
        <f>VLOOKUP(F3910,'Time Chart'!$A$1:$D$25,4,0)</f>
        <v>#REF!</v>
      </c>
      <c r="H3910" s="21" t="e">
        <f>'Ctrl+V'!#REF!</f>
        <v>#REF!</v>
      </c>
      <c r="K3910" s="14" t="str">
        <f t="shared" si="126"/>
        <v>Salida</v>
      </c>
    </row>
    <row r="3911" spans="1:11" x14ac:dyDescent="0.25">
      <c r="A3911" s="14">
        <v>3910</v>
      </c>
      <c r="B3911" s="14" t="e">
        <f>VLOOKUP('Ctrl+V'!#REF!,Data!$A$1:$B$200,2,0)</f>
        <v>#REF!</v>
      </c>
      <c r="C3911" s="19" t="e">
        <f>'Ctrl+V'!#REF!</f>
        <v>#REF!</v>
      </c>
      <c r="D3911" s="20" t="e">
        <f>'Ctrl+V'!#REF!</f>
        <v>#REF!</v>
      </c>
      <c r="E3911" s="14" t="e">
        <f>'Ctrl+V'!#REF!</f>
        <v>#REF!</v>
      </c>
      <c r="F3911" s="14" t="e">
        <f t="shared" si="125"/>
        <v>#REF!</v>
      </c>
      <c r="G3911" s="14" t="e">
        <f>VLOOKUP(F3911,'Time Chart'!$A$1:$D$25,4,0)</f>
        <v>#REF!</v>
      </c>
      <c r="H3911" s="21" t="e">
        <f>'Ctrl+V'!#REF!</f>
        <v>#REF!</v>
      </c>
      <c r="K3911" s="14" t="str">
        <f t="shared" si="126"/>
        <v>Salida</v>
      </c>
    </row>
    <row r="3912" spans="1:11" x14ac:dyDescent="0.25">
      <c r="A3912" s="14">
        <v>3911</v>
      </c>
      <c r="B3912" s="14" t="e">
        <f>VLOOKUP('Ctrl+V'!#REF!,Data!$A$1:$B$200,2,0)</f>
        <v>#REF!</v>
      </c>
      <c r="C3912" s="19" t="e">
        <f>'Ctrl+V'!#REF!</f>
        <v>#REF!</v>
      </c>
      <c r="D3912" s="20" t="e">
        <f>'Ctrl+V'!#REF!</f>
        <v>#REF!</v>
      </c>
      <c r="E3912" s="14" t="e">
        <f>'Ctrl+V'!#REF!</f>
        <v>#REF!</v>
      </c>
      <c r="F3912" s="14" t="e">
        <f t="shared" si="125"/>
        <v>#REF!</v>
      </c>
      <c r="G3912" s="14" t="e">
        <f>VLOOKUP(F3912,'Time Chart'!$A$1:$D$25,4,0)</f>
        <v>#REF!</v>
      </c>
      <c r="H3912" s="21" t="e">
        <f>'Ctrl+V'!#REF!</f>
        <v>#REF!</v>
      </c>
      <c r="K3912" s="14" t="str">
        <f t="shared" si="126"/>
        <v>Salida</v>
      </c>
    </row>
    <row r="3913" spans="1:11" x14ac:dyDescent="0.25">
      <c r="A3913" s="14">
        <v>3912</v>
      </c>
      <c r="B3913" s="14" t="e">
        <f>VLOOKUP('Ctrl+V'!#REF!,Data!$A$1:$B$200,2,0)</f>
        <v>#REF!</v>
      </c>
      <c r="C3913" s="19" t="e">
        <f>'Ctrl+V'!#REF!</f>
        <v>#REF!</v>
      </c>
      <c r="D3913" s="20" t="e">
        <f>'Ctrl+V'!#REF!</f>
        <v>#REF!</v>
      </c>
      <c r="E3913" s="14" t="e">
        <f>'Ctrl+V'!#REF!</f>
        <v>#REF!</v>
      </c>
      <c r="F3913" s="14" t="e">
        <f t="shared" si="125"/>
        <v>#REF!</v>
      </c>
      <c r="G3913" s="14" t="e">
        <f>VLOOKUP(F3913,'Time Chart'!$A$1:$D$25,4,0)</f>
        <v>#REF!</v>
      </c>
      <c r="H3913" s="21" t="e">
        <f>'Ctrl+V'!#REF!</f>
        <v>#REF!</v>
      </c>
      <c r="K3913" s="14" t="str">
        <f t="shared" si="126"/>
        <v>Salida</v>
      </c>
    </row>
    <row r="3914" spans="1:11" x14ac:dyDescent="0.25">
      <c r="A3914" s="14">
        <v>3913</v>
      </c>
      <c r="B3914" s="14" t="e">
        <f>VLOOKUP('Ctrl+V'!#REF!,Data!$A$1:$B$200,2,0)</f>
        <v>#REF!</v>
      </c>
      <c r="C3914" s="19" t="e">
        <f>'Ctrl+V'!#REF!</f>
        <v>#REF!</v>
      </c>
      <c r="D3914" s="20" t="e">
        <f>'Ctrl+V'!#REF!</f>
        <v>#REF!</v>
      </c>
      <c r="E3914" s="14" t="e">
        <f>'Ctrl+V'!#REF!</f>
        <v>#REF!</v>
      </c>
      <c r="F3914" s="14" t="e">
        <f t="shared" si="125"/>
        <v>#REF!</v>
      </c>
      <c r="G3914" s="14" t="e">
        <f>VLOOKUP(F3914,'Time Chart'!$A$1:$D$25,4,0)</f>
        <v>#REF!</v>
      </c>
      <c r="H3914" s="21" t="e">
        <f>'Ctrl+V'!#REF!</f>
        <v>#REF!</v>
      </c>
      <c r="K3914" s="14" t="str">
        <f t="shared" si="126"/>
        <v>Salida</v>
      </c>
    </row>
    <row r="3915" spans="1:11" x14ac:dyDescent="0.25">
      <c r="A3915" s="14">
        <v>3914</v>
      </c>
      <c r="B3915" s="14" t="e">
        <f>VLOOKUP('Ctrl+V'!#REF!,Data!$A$1:$B$200,2,0)</f>
        <v>#REF!</v>
      </c>
      <c r="C3915" s="19" t="e">
        <f>'Ctrl+V'!#REF!</f>
        <v>#REF!</v>
      </c>
      <c r="D3915" s="20" t="e">
        <f>'Ctrl+V'!#REF!</f>
        <v>#REF!</v>
      </c>
      <c r="E3915" s="14" t="e">
        <f>'Ctrl+V'!#REF!</f>
        <v>#REF!</v>
      </c>
      <c r="F3915" s="14" t="e">
        <f t="shared" si="125"/>
        <v>#REF!</v>
      </c>
      <c r="G3915" s="14" t="e">
        <f>VLOOKUP(F3915,'Time Chart'!$A$1:$D$25,4,0)</f>
        <v>#REF!</v>
      </c>
      <c r="H3915" s="21" t="e">
        <f>'Ctrl+V'!#REF!</f>
        <v>#REF!</v>
      </c>
      <c r="K3915" s="14" t="str">
        <f t="shared" si="126"/>
        <v>Salida</v>
      </c>
    </row>
    <row r="3916" spans="1:11" x14ac:dyDescent="0.25">
      <c r="A3916" s="14">
        <v>3915</v>
      </c>
      <c r="B3916" s="14" t="e">
        <f>VLOOKUP('Ctrl+V'!#REF!,Data!$A$1:$B$200,2,0)</f>
        <v>#REF!</v>
      </c>
      <c r="C3916" s="19" t="e">
        <f>'Ctrl+V'!#REF!</f>
        <v>#REF!</v>
      </c>
      <c r="D3916" s="20" t="e">
        <f>'Ctrl+V'!#REF!</f>
        <v>#REF!</v>
      </c>
      <c r="E3916" s="14" t="e">
        <f>'Ctrl+V'!#REF!</f>
        <v>#REF!</v>
      </c>
      <c r="F3916" s="14" t="e">
        <f t="shared" si="125"/>
        <v>#REF!</v>
      </c>
      <c r="G3916" s="14" t="e">
        <f>VLOOKUP(F3916,'Time Chart'!$A$1:$D$25,4,0)</f>
        <v>#REF!</v>
      </c>
      <c r="H3916" s="21" t="e">
        <f>'Ctrl+V'!#REF!</f>
        <v>#REF!</v>
      </c>
      <c r="K3916" s="14" t="str">
        <f t="shared" si="126"/>
        <v>Salida</v>
      </c>
    </row>
    <row r="3917" spans="1:11" x14ac:dyDescent="0.25">
      <c r="A3917" s="14">
        <v>3916</v>
      </c>
      <c r="B3917" s="14" t="e">
        <f>VLOOKUP('Ctrl+V'!#REF!,Data!$A$1:$B$200,2,0)</f>
        <v>#REF!</v>
      </c>
      <c r="C3917" s="19" t="e">
        <f>'Ctrl+V'!#REF!</f>
        <v>#REF!</v>
      </c>
      <c r="D3917" s="20" t="e">
        <f>'Ctrl+V'!#REF!</f>
        <v>#REF!</v>
      </c>
      <c r="E3917" s="14" t="e">
        <f>'Ctrl+V'!#REF!</f>
        <v>#REF!</v>
      </c>
      <c r="F3917" s="14" t="e">
        <f t="shared" si="125"/>
        <v>#REF!</v>
      </c>
      <c r="G3917" s="14" t="e">
        <f>VLOOKUP(F3917,'Time Chart'!$A$1:$D$25,4,0)</f>
        <v>#REF!</v>
      </c>
      <c r="H3917" s="21" t="e">
        <f>'Ctrl+V'!#REF!</f>
        <v>#REF!</v>
      </c>
      <c r="K3917" s="14" t="str">
        <f t="shared" si="126"/>
        <v>Salida</v>
      </c>
    </row>
    <row r="3918" spans="1:11" x14ac:dyDescent="0.25">
      <c r="A3918" s="14">
        <v>3917</v>
      </c>
      <c r="B3918" s="14" t="e">
        <f>VLOOKUP('Ctrl+V'!#REF!,Data!$A$1:$B$200,2,0)</f>
        <v>#REF!</v>
      </c>
      <c r="C3918" s="19" t="e">
        <f>'Ctrl+V'!#REF!</f>
        <v>#REF!</v>
      </c>
      <c r="D3918" s="20" t="e">
        <f>'Ctrl+V'!#REF!</f>
        <v>#REF!</v>
      </c>
      <c r="E3918" s="14" t="e">
        <f>'Ctrl+V'!#REF!</f>
        <v>#REF!</v>
      </c>
      <c r="F3918" s="14" t="e">
        <f t="shared" si="125"/>
        <v>#REF!</v>
      </c>
      <c r="G3918" s="14" t="e">
        <f>VLOOKUP(F3918,'Time Chart'!$A$1:$D$25,4,0)</f>
        <v>#REF!</v>
      </c>
      <c r="H3918" s="21" t="e">
        <f>'Ctrl+V'!#REF!</f>
        <v>#REF!</v>
      </c>
      <c r="K3918" s="14" t="str">
        <f t="shared" si="126"/>
        <v>Salida</v>
      </c>
    </row>
    <row r="3919" spans="1:11" x14ac:dyDescent="0.25">
      <c r="A3919" s="14">
        <v>3918</v>
      </c>
      <c r="B3919" s="14" t="e">
        <f>VLOOKUP('Ctrl+V'!#REF!,Data!$A$1:$B$200,2,0)</f>
        <v>#REF!</v>
      </c>
      <c r="C3919" s="19" t="e">
        <f>'Ctrl+V'!#REF!</f>
        <v>#REF!</v>
      </c>
      <c r="D3919" s="20" t="e">
        <f>'Ctrl+V'!#REF!</f>
        <v>#REF!</v>
      </c>
      <c r="E3919" s="14" t="e">
        <f>'Ctrl+V'!#REF!</f>
        <v>#REF!</v>
      </c>
      <c r="F3919" s="14" t="e">
        <f t="shared" si="125"/>
        <v>#REF!</v>
      </c>
      <c r="G3919" s="14" t="e">
        <f>VLOOKUP(F3919,'Time Chart'!$A$1:$D$25,4,0)</f>
        <v>#REF!</v>
      </c>
      <c r="H3919" s="21" t="e">
        <f>'Ctrl+V'!#REF!</f>
        <v>#REF!</v>
      </c>
      <c r="K3919" s="14" t="str">
        <f t="shared" si="126"/>
        <v>Salida</v>
      </c>
    </row>
    <row r="3920" spans="1:11" x14ac:dyDescent="0.25">
      <c r="A3920" s="14">
        <v>3919</v>
      </c>
      <c r="B3920" s="14" t="e">
        <f>VLOOKUP('Ctrl+V'!#REF!,Data!$A$1:$B$200,2,0)</f>
        <v>#REF!</v>
      </c>
      <c r="C3920" s="19" t="e">
        <f>'Ctrl+V'!#REF!</f>
        <v>#REF!</v>
      </c>
      <c r="D3920" s="20" t="e">
        <f>'Ctrl+V'!#REF!</f>
        <v>#REF!</v>
      </c>
      <c r="E3920" s="14" t="e">
        <f>'Ctrl+V'!#REF!</f>
        <v>#REF!</v>
      </c>
      <c r="F3920" s="14" t="e">
        <f t="shared" si="125"/>
        <v>#REF!</v>
      </c>
      <c r="G3920" s="14" t="e">
        <f>VLOOKUP(F3920,'Time Chart'!$A$1:$D$25,4,0)</f>
        <v>#REF!</v>
      </c>
      <c r="H3920" s="21" t="e">
        <f>'Ctrl+V'!#REF!</f>
        <v>#REF!</v>
      </c>
      <c r="K3920" s="14" t="str">
        <f t="shared" si="126"/>
        <v>Salida</v>
      </c>
    </row>
    <row r="3921" spans="1:11" x14ac:dyDescent="0.25">
      <c r="A3921" s="14">
        <v>3920</v>
      </c>
      <c r="B3921" s="14" t="e">
        <f>VLOOKUP('Ctrl+V'!#REF!,Data!$A$1:$B$200,2,0)</f>
        <v>#REF!</v>
      </c>
      <c r="C3921" s="19" t="e">
        <f>'Ctrl+V'!#REF!</f>
        <v>#REF!</v>
      </c>
      <c r="D3921" s="20" t="e">
        <f>'Ctrl+V'!#REF!</f>
        <v>#REF!</v>
      </c>
      <c r="E3921" s="14" t="e">
        <f>'Ctrl+V'!#REF!</f>
        <v>#REF!</v>
      </c>
      <c r="F3921" s="14" t="e">
        <f t="shared" si="125"/>
        <v>#REF!</v>
      </c>
      <c r="G3921" s="14" t="e">
        <f>VLOOKUP(F3921,'Time Chart'!$A$1:$D$25,4,0)</f>
        <v>#REF!</v>
      </c>
      <c r="H3921" s="21" t="e">
        <f>'Ctrl+V'!#REF!</f>
        <v>#REF!</v>
      </c>
      <c r="K3921" s="14" t="str">
        <f t="shared" si="126"/>
        <v>Salida</v>
      </c>
    </row>
    <row r="3922" spans="1:11" x14ac:dyDescent="0.25">
      <c r="A3922" s="14">
        <v>3921</v>
      </c>
      <c r="B3922" s="14" t="e">
        <f>VLOOKUP('Ctrl+V'!#REF!,Data!$A$1:$B$200,2,0)</f>
        <v>#REF!</v>
      </c>
      <c r="C3922" s="19" t="e">
        <f>'Ctrl+V'!#REF!</f>
        <v>#REF!</v>
      </c>
      <c r="D3922" s="20" t="e">
        <f>'Ctrl+V'!#REF!</f>
        <v>#REF!</v>
      </c>
      <c r="E3922" s="14" t="e">
        <f>'Ctrl+V'!#REF!</f>
        <v>#REF!</v>
      </c>
      <c r="F3922" s="14" t="e">
        <f t="shared" si="125"/>
        <v>#REF!</v>
      </c>
      <c r="G3922" s="14" t="e">
        <f>VLOOKUP(F3922,'Time Chart'!$A$1:$D$25,4,0)</f>
        <v>#REF!</v>
      </c>
      <c r="H3922" s="21" t="e">
        <f>'Ctrl+V'!#REF!</f>
        <v>#REF!</v>
      </c>
      <c r="K3922" s="14" t="str">
        <f t="shared" si="126"/>
        <v>Salida</v>
      </c>
    </row>
    <row r="3923" spans="1:11" x14ac:dyDescent="0.25">
      <c r="A3923" s="14">
        <v>3922</v>
      </c>
      <c r="B3923" s="14" t="e">
        <f>VLOOKUP('Ctrl+V'!#REF!,Data!$A$1:$B$200,2,0)</f>
        <v>#REF!</v>
      </c>
      <c r="C3923" s="19" t="e">
        <f>'Ctrl+V'!#REF!</f>
        <v>#REF!</v>
      </c>
      <c r="D3923" s="20" t="e">
        <f>'Ctrl+V'!#REF!</f>
        <v>#REF!</v>
      </c>
      <c r="E3923" s="14" t="e">
        <f>'Ctrl+V'!#REF!</f>
        <v>#REF!</v>
      </c>
      <c r="F3923" s="14" t="e">
        <f t="shared" si="125"/>
        <v>#REF!</v>
      </c>
      <c r="G3923" s="14" t="e">
        <f>VLOOKUP(F3923,'Time Chart'!$A$1:$D$25,4,0)</f>
        <v>#REF!</v>
      </c>
      <c r="H3923" s="21" t="e">
        <f>'Ctrl+V'!#REF!</f>
        <v>#REF!</v>
      </c>
      <c r="K3923" s="14" t="str">
        <f t="shared" si="126"/>
        <v>Salida</v>
      </c>
    </row>
    <row r="3924" spans="1:11" x14ac:dyDescent="0.25">
      <c r="A3924" s="14">
        <v>3923</v>
      </c>
      <c r="B3924" s="14" t="e">
        <f>VLOOKUP('Ctrl+V'!#REF!,Data!$A$1:$B$200,2,0)</f>
        <v>#REF!</v>
      </c>
      <c r="C3924" s="19" t="e">
        <f>'Ctrl+V'!#REF!</f>
        <v>#REF!</v>
      </c>
      <c r="D3924" s="20" t="e">
        <f>'Ctrl+V'!#REF!</f>
        <v>#REF!</v>
      </c>
      <c r="E3924" s="14" t="e">
        <f>'Ctrl+V'!#REF!</f>
        <v>#REF!</v>
      </c>
      <c r="F3924" s="14" t="e">
        <f t="shared" si="125"/>
        <v>#REF!</v>
      </c>
      <c r="G3924" s="14" t="e">
        <f>VLOOKUP(F3924,'Time Chart'!$A$1:$D$25,4,0)</f>
        <v>#REF!</v>
      </c>
      <c r="H3924" s="21" t="e">
        <f>'Ctrl+V'!#REF!</f>
        <v>#REF!</v>
      </c>
      <c r="K3924" s="14" t="str">
        <f t="shared" si="126"/>
        <v>Salida</v>
      </c>
    </row>
    <row r="3925" spans="1:11" x14ac:dyDescent="0.25">
      <c r="A3925" s="14">
        <v>3924</v>
      </c>
      <c r="B3925" s="14" t="e">
        <f>VLOOKUP('Ctrl+V'!#REF!,Data!$A$1:$B$200,2,0)</f>
        <v>#REF!</v>
      </c>
      <c r="C3925" s="19" t="e">
        <f>'Ctrl+V'!#REF!</f>
        <v>#REF!</v>
      </c>
      <c r="D3925" s="20" t="e">
        <f>'Ctrl+V'!#REF!</f>
        <v>#REF!</v>
      </c>
      <c r="E3925" s="14" t="e">
        <f>'Ctrl+V'!#REF!</f>
        <v>#REF!</v>
      </c>
      <c r="F3925" s="14" t="e">
        <f t="shared" si="125"/>
        <v>#REF!</v>
      </c>
      <c r="G3925" s="14" t="e">
        <f>VLOOKUP(F3925,'Time Chart'!$A$1:$D$25,4,0)</f>
        <v>#REF!</v>
      </c>
      <c r="H3925" s="21" t="e">
        <f>'Ctrl+V'!#REF!</f>
        <v>#REF!</v>
      </c>
      <c r="K3925" s="14" t="str">
        <f t="shared" si="126"/>
        <v>Salida</v>
      </c>
    </row>
    <row r="3926" spans="1:11" x14ac:dyDescent="0.25">
      <c r="A3926" s="14">
        <v>3925</v>
      </c>
      <c r="B3926" s="14" t="e">
        <f>VLOOKUP('Ctrl+V'!#REF!,Data!$A$1:$B$200,2,0)</f>
        <v>#REF!</v>
      </c>
      <c r="C3926" s="19" t="e">
        <f>'Ctrl+V'!#REF!</f>
        <v>#REF!</v>
      </c>
      <c r="D3926" s="20" t="e">
        <f>'Ctrl+V'!#REF!</f>
        <v>#REF!</v>
      </c>
      <c r="E3926" s="14" t="e">
        <f>'Ctrl+V'!#REF!</f>
        <v>#REF!</v>
      </c>
      <c r="F3926" s="14" t="e">
        <f t="shared" si="125"/>
        <v>#REF!</v>
      </c>
      <c r="G3926" s="14" t="e">
        <f>VLOOKUP(F3926,'Time Chart'!$A$1:$D$25,4,0)</f>
        <v>#REF!</v>
      </c>
      <c r="H3926" s="21" t="e">
        <f>'Ctrl+V'!#REF!</f>
        <v>#REF!</v>
      </c>
      <c r="K3926" s="14" t="str">
        <f t="shared" si="126"/>
        <v>Salida</v>
      </c>
    </row>
    <row r="3927" spans="1:11" x14ac:dyDescent="0.25">
      <c r="A3927" s="14">
        <v>3926</v>
      </c>
      <c r="B3927" s="14" t="e">
        <f>VLOOKUP('Ctrl+V'!#REF!,Data!$A$1:$B$200,2,0)</f>
        <v>#REF!</v>
      </c>
      <c r="C3927" s="19" t="e">
        <f>'Ctrl+V'!#REF!</f>
        <v>#REF!</v>
      </c>
      <c r="D3927" s="20" t="e">
        <f>'Ctrl+V'!#REF!</f>
        <v>#REF!</v>
      </c>
      <c r="E3927" s="14" t="e">
        <f>'Ctrl+V'!#REF!</f>
        <v>#REF!</v>
      </c>
      <c r="F3927" s="14" t="e">
        <f t="shared" si="125"/>
        <v>#REF!</v>
      </c>
      <c r="G3927" s="14" t="e">
        <f>VLOOKUP(F3927,'Time Chart'!$A$1:$D$25,4,0)</f>
        <v>#REF!</v>
      </c>
      <c r="H3927" s="21" t="e">
        <f>'Ctrl+V'!#REF!</f>
        <v>#REF!</v>
      </c>
      <c r="K3927" s="14" t="str">
        <f t="shared" si="126"/>
        <v>Salida</v>
      </c>
    </row>
    <row r="3928" spans="1:11" x14ac:dyDescent="0.25">
      <c r="A3928" s="14">
        <v>3927</v>
      </c>
      <c r="B3928" s="14" t="e">
        <f>VLOOKUP('Ctrl+V'!#REF!,Data!$A$1:$B$200,2,0)</f>
        <v>#REF!</v>
      </c>
      <c r="C3928" s="19" t="e">
        <f>'Ctrl+V'!#REF!</f>
        <v>#REF!</v>
      </c>
      <c r="D3928" s="20" t="e">
        <f>'Ctrl+V'!#REF!</f>
        <v>#REF!</v>
      </c>
      <c r="E3928" s="14" t="e">
        <f>'Ctrl+V'!#REF!</f>
        <v>#REF!</v>
      </c>
      <c r="F3928" s="14" t="e">
        <f t="shared" si="125"/>
        <v>#REF!</v>
      </c>
      <c r="G3928" s="14" t="e">
        <f>VLOOKUP(F3928,'Time Chart'!$A$1:$D$25,4,0)</f>
        <v>#REF!</v>
      </c>
      <c r="H3928" s="21" t="e">
        <f>'Ctrl+V'!#REF!</f>
        <v>#REF!</v>
      </c>
      <c r="K3928" s="14" t="str">
        <f t="shared" si="126"/>
        <v>Salida</v>
      </c>
    </row>
    <row r="3929" spans="1:11" x14ac:dyDescent="0.25">
      <c r="A3929" s="14">
        <v>3928</v>
      </c>
      <c r="B3929" s="14" t="e">
        <f>VLOOKUP('Ctrl+V'!#REF!,Data!$A$1:$B$200,2,0)</f>
        <v>#REF!</v>
      </c>
      <c r="C3929" s="19" t="e">
        <f>'Ctrl+V'!#REF!</f>
        <v>#REF!</v>
      </c>
      <c r="D3929" s="20" t="e">
        <f>'Ctrl+V'!#REF!</f>
        <v>#REF!</v>
      </c>
      <c r="E3929" s="14" t="e">
        <f>'Ctrl+V'!#REF!</f>
        <v>#REF!</v>
      </c>
      <c r="F3929" s="14" t="e">
        <f t="shared" si="125"/>
        <v>#REF!</v>
      </c>
      <c r="G3929" s="14" t="e">
        <f>VLOOKUP(F3929,'Time Chart'!$A$1:$D$25,4,0)</f>
        <v>#REF!</v>
      </c>
      <c r="H3929" s="21" t="e">
        <f>'Ctrl+V'!#REF!</f>
        <v>#REF!</v>
      </c>
      <c r="K3929" s="14" t="str">
        <f t="shared" si="126"/>
        <v>Salida</v>
      </c>
    </row>
    <row r="3930" spans="1:11" x14ac:dyDescent="0.25">
      <c r="A3930" s="14">
        <v>3929</v>
      </c>
      <c r="B3930" s="14" t="e">
        <f>VLOOKUP('Ctrl+V'!#REF!,Data!$A$1:$B$200,2,0)</f>
        <v>#REF!</v>
      </c>
      <c r="C3930" s="19" t="e">
        <f>'Ctrl+V'!#REF!</f>
        <v>#REF!</v>
      </c>
      <c r="D3930" s="20" t="e">
        <f>'Ctrl+V'!#REF!</f>
        <v>#REF!</v>
      </c>
      <c r="E3930" s="14" t="e">
        <f>'Ctrl+V'!#REF!</f>
        <v>#REF!</v>
      </c>
      <c r="F3930" s="14" t="e">
        <f t="shared" si="125"/>
        <v>#REF!</v>
      </c>
      <c r="G3930" s="14" t="e">
        <f>VLOOKUP(F3930,'Time Chart'!$A$1:$D$25,4,0)</f>
        <v>#REF!</v>
      </c>
      <c r="H3930" s="21" t="e">
        <f>'Ctrl+V'!#REF!</f>
        <v>#REF!</v>
      </c>
      <c r="K3930" s="14" t="str">
        <f t="shared" si="126"/>
        <v>Salida</v>
      </c>
    </row>
    <row r="3931" spans="1:11" x14ac:dyDescent="0.25">
      <c r="A3931" s="14">
        <v>3930</v>
      </c>
      <c r="B3931" s="14" t="e">
        <f>VLOOKUP('Ctrl+V'!#REF!,Data!$A$1:$B$200,2,0)</f>
        <v>#REF!</v>
      </c>
      <c r="C3931" s="19" t="e">
        <f>'Ctrl+V'!#REF!</f>
        <v>#REF!</v>
      </c>
      <c r="D3931" s="20" t="e">
        <f>'Ctrl+V'!#REF!</f>
        <v>#REF!</v>
      </c>
      <c r="E3931" s="14" t="e">
        <f>'Ctrl+V'!#REF!</f>
        <v>#REF!</v>
      </c>
      <c r="F3931" s="14" t="e">
        <f t="shared" si="125"/>
        <v>#REF!</v>
      </c>
      <c r="G3931" s="14" t="e">
        <f>VLOOKUP(F3931,'Time Chart'!$A$1:$D$25,4,0)</f>
        <v>#REF!</v>
      </c>
      <c r="H3931" s="21" t="e">
        <f>'Ctrl+V'!#REF!</f>
        <v>#REF!</v>
      </c>
      <c r="K3931" s="14" t="str">
        <f t="shared" si="126"/>
        <v>Salida</v>
      </c>
    </row>
    <row r="3932" spans="1:11" x14ac:dyDescent="0.25">
      <c r="A3932" s="14">
        <v>3931</v>
      </c>
      <c r="B3932" s="14" t="e">
        <f>VLOOKUP('Ctrl+V'!#REF!,Data!$A$1:$B$200,2,0)</f>
        <v>#REF!</v>
      </c>
      <c r="C3932" s="19" t="e">
        <f>'Ctrl+V'!#REF!</f>
        <v>#REF!</v>
      </c>
      <c r="D3932" s="20" t="e">
        <f>'Ctrl+V'!#REF!</f>
        <v>#REF!</v>
      </c>
      <c r="E3932" s="14" t="e">
        <f>'Ctrl+V'!#REF!</f>
        <v>#REF!</v>
      </c>
      <c r="F3932" s="14" t="e">
        <f t="shared" si="125"/>
        <v>#REF!</v>
      </c>
      <c r="G3932" s="14" t="e">
        <f>VLOOKUP(F3932,'Time Chart'!$A$1:$D$25,4,0)</f>
        <v>#REF!</v>
      </c>
      <c r="H3932" s="21" t="e">
        <f>'Ctrl+V'!#REF!</f>
        <v>#REF!</v>
      </c>
      <c r="K3932" s="14" t="str">
        <f t="shared" si="126"/>
        <v>Salida</v>
      </c>
    </row>
    <row r="3933" spans="1:11" x14ac:dyDescent="0.25">
      <c r="A3933" s="14">
        <v>3932</v>
      </c>
      <c r="B3933" s="14" t="e">
        <f>VLOOKUP('Ctrl+V'!#REF!,Data!$A$1:$B$200,2,0)</f>
        <v>#REF!</v>
      </c>
      <c r="C3933" s="19" t="e">
        <f>'Ctrl+V'!#REF!</f>
        <v>#REF!</v>
      </c>
      <c r="D3933" s="20" t="e">
        <f>'Ctrl+V'!#REF!</f>
        <v>#REF!</v>
      </c>
      <c r="E3933" s="14" t="e">
        <f>'Ctrl+V'!#REF!</f>
        <v>#REF!</v>
      </c>
      <c r="F3933" s="14" t="e">
        <f t="shared" si="125"/>
        <v>#REF!</v>
      </c>
      <c r="G3933" s="14" t="e">
        <f>VLOOKUP(F3933,'Time Chart'!$A$1:$D$25,4,0)</f>
        <v>#REF!</v>
      </c>
      <c r="H3933" s="21" t="e">
        <f>'Ctrl+V'!#REF!</f>
        <v>#REF!</v>
      </c>
      <c r="K3933" s="14" t="str">
        <f t="shared" si="126"/>
        <v>Salida</v>
      </c>
    </row>
    <row r="3934" spans="1:11" x14ac:dyDescent="0.25">
      <c r="A3934" s="14">
        <v>3933</v>
      </c>
      <c r="B3934" s="14" t="e">
        <f>VLOOKUP('Ctrl+V'!#REF!,Data!$A$1:$B$200,2,0)</f>
        <v>#REF!</v>
      </c>
      <c r="C3934" s="19" t="e">
        <f>'Ctrl+V'!#REF!</f>
        <v>#REF!</v>
      </c>
      <c r="D3934" s="20" t="e">
        <f>'Ctrl+V'!#REF!</f>
        <v>#REF!</v>
      </c>
      <c r="E3934" s="14" t="e">
        <f>'Ctrl+V'!#REF!</f>
        <v>#REF!</v>
      </c>
      <c r="F3934" s="14" t="e">
        <f t="shared" si="125"/>
        <v>#REF!</v>
      </c>
      <c r="G3934" s="14" t="e">
        <f>VLOOKUP(F3934,'Time Chart'!$A$1:$D$25,4,0)</f>
        <v>#REF!</v>
      </c>
      <c r="H3934" s="21" t="e">
        <f>'Ctrl+V'!#REF!</f>
        <v>#REF!</v>
      </c>
      <c r="K3934" s="14" t="str">
        <f t="shared" si="126"/>
        <v>Salida</v>
      </c>
    </row>
    <row r="3935" spans="1:11" x14ac:dyDescent="0.25">
      <c r="A3935" s="14">
        <v>3934</v>
      </c>
      <c r="B3935" s="14" t="e">
        <f>VLOOKUP('Ctrl+V'!#REF!,Data!$A$1:$B$200,2,0)</f>
        <v>#REF!</v>
      </c>
      <c r="C3935" s="19" t="e">
        <f>'Ctrl+V'!#REF!</f>
        <v>#REF!</v>
      </c>
      <c r="D3935" s="20" t="e">
        <f>'Ctrl+V'!#REF!</f>
        <v>#REF!</v>
      </c>
      <c r="E3935" s="14" t="e">
        <f>'Ctrl+V'!#REF!</f>
        <v>#REF!</v>
      </c>
      <c r="F3935" s="14" t="e">
        <f t="shared" si="125"/>
        <v>#REF!</v>
      </c>
      <c r="G3935" s="14" t="e">
        <f>VLOOKUP(F3935,'Time Chart'!$A$1:$D$25,4,0)</f>
        <v>#REF!</v>
      </c>
      <c r="H3935" s="21" t="e">
        <f>'Ctrl+V'!#REF!</f>
        <v>#REF!</v>
      </c>
      <c r="K3935" s="14" t="str">
        <f t="shared" si="126"/>
        <v>Salida</v>
      </c>
    </row>
    <row r="3936" spans="1:11" x14ac:dyDescent="0.25">
      <c r="A3936" s="14">
        <v>3935</v>
      </c>
      <c r="B3936" s="14" t="e">
        <f>VLOOKUP('Ctrl+V'!#REF!,Data!$A$1:$B$200,2,0)</f>
        <v>#REF!</v>
      </c>
      <c r="C3936" s="19" t="e">
        <f>'Ctrl+V'!#REF!</f>
        <v>#REF!</v>
      </c>
      <c r="D3936" s="20" t="e">
        <f>'Ctrl+V'!#REF!</f>
        <v>#REF!</v>
      </c>
      <c r="E3936" s="14" t="e">
        <f>'Ctrl+V'!#REF!</f>
        <v>#REF!</v>
      </c>
      <c r="F3936" s="14" t="e">
        <f t="shared" si="125"/>
        <v>#REF!</v>
      </c>
      <c r="G3936" s="14" t="e">
        <f>VLOOKUP(F3936,'Time Chart'!$A$1:$D$25,4,0)</f>
        <v>#REF!</v>
      </c>
      <c r="H3936" s="21" t="e">
        <f>'Ctrl+V'!#REF!</f>
        <v>#REF!</v>
      </c>
      <c r="K3936" s="14" t="str">
        <f t="shared" si="126"/>
        <v>Salida</v>
      </c>
    </row>
    <row r="3937" spans="1:11" x14ac:dyDescent="0.25">
      <c r="A3937" s="14">
        <v>3936</v>
      </c>
      <c r="B3937" s="14" t="e">
        <f>VLOOKUP('Ctrl+V'!#REF!,Data!$A$1:$B$200,2,0)</f>
        <v>#REF!</v>
      </c>
      <c r="C3937" s="19" t="e">
        <f>'Ctrl+V'!#REF!</f>
        <v>#REF!</v>
      </c>
      <c r="D3937" s="20" t="e">
        <f>'Ctrl+V'!#REF!</f>
        <v>#REF!</v>
      </c>
      <c r="E3937" s="14" t="e">
        <f>'Ctrl+V'!#REF!</f>
        <v>#REF!</v>
      </c>
      <c r="F3937" s="14" t="e">
        <f t="shared" si="125"/>
        <v>#REF!</v>
      </c>
      <c r="G3937" s="14" t="e">
        <f>VLOOKUP(F3937,'Time Chart'!$A$1:$D$25,4,0)</f>
        <v>#REF!</v>
      </c>
      <c r="H3937" s="21" t="e">
        <f>'Ctrl+V'!#REF!</f>
        <v>#REF!</v>
      </c>
      <c r="K3937" s="14" t="str">
        <f t="shared" si="126"/>
        <v>Salida</v>
      </c>
    </row>
    <row r="3938" spans="1:11" x14ac:dyDescent="0.25">
      <c r="A3938" s="14">
        <v>3937</v>
      </c>
      <c r="B3938" s="14" t="e">
        <f>VLOOKUP('Ctrl+V'!#REF!,Data!$A$1:$B$200,2,0)</f>
        <v>#REF!</v>
      </c>
      <c r="C3938" s="19" t="e">
        <f>'Ctrl+V'!#REF!</f>
        <v>#REF!</v>
      </c>
      <c r="D3938" s="20" t="e">
        <f>'Ctrl+V'!#REF!</f>
        <v>#REF!</v>
      </c>
      <c r="E3938" s="14" t="e">
        <f>'Ctrl+V'!#REF!</f>
        <v>#REF!</v>
      </c>
      <c r="F3938" s="14" t="e">
        <f t="shared" si="125"/>
        <v>#REF!</v>
      </c>
      <c r="G3938" s="14" t="e">
        <f>VLOOKUP(F3938,'Time Chart'!$A$1:$D$25,4,0)</f>
        <v>#REF!</v>
      </c>
      <c r="H3938" s="21" t="e">
        <f>'Ctrl+V'!#REF!</f>
        <v>#REF!</v>
      </c>
      <c r="K3938" s="14" t="str">
        <f t="shared" si="126"/>
        <v>Salida</v>
      </c>
    </row>
    <row r="3939" spans="1:11" x14ac:dyDescent="0.25">
      <c r="A3939" s="14">
        <v>3938</v>
      </c>
      <c r="B3939" s="14" t="e">
        <f>VLOOKUP('Ctrl+V'!#REF!,Data!$A$1:$B$200,2,0)</f>
        <v>#REF!</v>
      </c>
      <c r="C3939" s="19" t="e">
        <f>'Ctrl+V'!#REF!</f>
        <v>#REF!</v>
      </c>
      <c r="D3939" s="20" t="e">
        <f>'Ctrl+V'!#REF!</f>
        <v>#REF!</v>
      </c>
      <c r="E3939" s="14" t="e">
        <f>'Ctrl+V'!#REF!</f>
        <v>#REF!</v>
      </c>
      <c r="F3939" s="14" t="e">
        <f t="shared" si="125"/>
        <v>#REF!</v>
      </c>
      <c r="G3939" s="14" t="e">
        <f>VLOOKUP(F3939,'Time Chart'!$A$1:$D$25,4,0)</f>
        <v>#REF!</v>
      </c>
      <c r="H3939" s="21" t="e">
        <f>'Ctrl+V'!#REF!</f>
        <v>#REF!</v>
      </c>
      <c r="K3939" s="14" t="str">
        <f t="shared" si="126"/>
        <v>Salida</v>
      </c>
    </row>
    <row r="3940" spans="1:11" x14ac:dyDescent="0.25">
      <c r="A3940" s="14">
        <v>3939</v>
      </c>
      <c r="B3940" s="14" t="e">
        <f>VLOOKUP('Ctrl+V'!#REF!,Data!$A$1:$B$200,2,0)</f>
        <v>#REF!</v>
      </c>
      <c r="C3940" s="19" t="e">
        <f>'Ctrl+V'!#REF!</f>
        <v>#REF!</v>
      </c>
      <c r="D3940" s="20" t="e">
        <f>'Ctrl+V'!#REF!</f>
        <v>#REF!</v>
      </c>
      <c r="E3940" s="14" t="e">
        <f>'Ctrl+V'!#REF!</f>
        <v>#REF!</v>
      </c>
      <c r="F3940" s="14" t="e">
        <f t="shared" si="125"/>
        <v>#REF!</v>
      </c>
      <c r="G3940" s="14" t="e">
        <f>VLOOKUP(F3940,'Time Chart'!$A$1:$D$25,4,0)</f>
        <v>#REF!</v>
      </c>
      <c r="H3940" s="21" t="e">
        <f>'Ctrl+V'!#REF!</f>
        <v>#REF!</v>
      </c>
      <c r="K3940" s="14" t="str">
        <f t="shared" si="126"/>
        <v>Salida</v>
      </c>
    </row>
    <row r="3941" spans="1:11" x14ac:dyDescent="0.25">
      <c r="A3941" s="14">
        <v>3940</v>
      </c>
      <c r="B3941" s="14" t="e">
        <f>VLOOKUP('Ctrl+V'!#REF!,Data!$A$1:$B$200,2,0)</f>
        <v>#REF!</v>
      </c>
      <c r="C3941" s="19" t="e">
        <f>'Ctrl+V'!#REF!</f>
        <v>#REF!</v>
      </c>
      <c r="D3941" s="20" t="e">
        <f>'Ctrl+V'!#REF!</f>
        <v>#REF!</v>
      </c>
      <c r="E3941" s="14" t="e">
        <f>'Ctrl+V'!#REF!</f>
        <v>#REF!</v>
      </c>
      <c r="F3941" s="14" t="e">
        <f t="shared" si="125"/>
        <v>#REF!</v>
      </c>
      <c r="G3941" s="14" t="e">
        <f>VLOOKUP(F3941,'Time Chart'!$A$1:$D$25,4,0)</f>
        <v>#REF!</v>
      </c>
      <c r="H3941" s="21" t="e">
        <f>'Ctrl+V'!#REF!</f>
        <v>#REF!</v>
      </c>
      <c r="K3941" s="14" t="str">
        <f t="shared" si="126"/>
        <v>Salida</v>
      </c>
    </row>
    <row r="3942" spans="1:11" x14ac:dyDescent="0.25">
      <c r="A3942" s="14">
        <v>3941</v>
      </c>
      <c r="B3942" s="14" t="e">
        <f>VLOOKUP('Ctrl+V'!#REF!,Data!$A$1:$B$200,2,0)</f>
        <v>#REF!</v>
      </c>
      <c r="C3942" s="19" t="e">
        <f>'Ctrl+V'!#REF!</f>
        <v>#REF!</v>
      </c>
      <c r="D3942" s="20" t="e">
        <f>'Ctrl+V'!#REF!</f>
        <v>#REF!</v>
      </c>
      <c r="E3942" s="14" t="e">
        <f>'Ctrl+V'!#REF!</f>
        <v>#REF!</v>
      </c>
      <c r="F3942" s="14" t="e">
        <f t="shared" si="125"/>
        <v>#REF!</v>
      </c>
      <c r="G3942" s="14" t="e">
        <f>VLOOKUP(F3942,'Time Chart'!$A$1:$D$25,4,0)</f>
        <v>#REF!</v>
      </c>
      <c r="H3942" s="21" t="e">
        <f>'Ctrl+V'!#REF!</f>
        <v>#REF!</v>
      </c>
      <c r="K3942" s="14" t="str">
        <f t="shared" si="126"/>
        <v>Salida</v>
      </c>
    </row>
    <row r="3943" spans="1:11" x14ac:dyDescent="0.25">
      <c r="A3943" s="14">
        <v>3942</v>
      </c>
      <c r="B3943" s="14" t="e">
        <f>VLOOKUP('Ctrl+V'!#REF!,Data!$A$1:$B$200,2,0)</f>
        <v>#REF!</v>
      </c>
      <c r="C3943" s="19" t="e">
        <f>'Ctrl+V'!#REF!</f>
        <v>#REF!</v>
      </c>
      <c r="D3943" s="20" t="e">
        <f>'Ctrl+V'!#REF!</f>
        <v>#REF!</v>
      </c>
      <c r="E3943" s="14" t="e">
        <f>'Ctrl+V'!#REF!</f>
        <v>#REF!</v>
      </c>
      <c r="F3943" s="14" t="e">
        <f t="shared" si="125"/>
        <v>#REF!</v>
      </c>
      <c r="G3943" s="14" t="e">
        <f>VLOOKUP(F3943,'Time Chart'!$A$1:$D$25,4,0)</f>
        <v>#REF!</v>
      </c>
      <c r="H3943" s="21" t="e">
        <f>'Ctrl+V'!#REF!</f>
        <v>#REF!</v>
      </c>
      <c r="K3943" s="14" t="str">
        <f t="shared" si="126"/>
        <v>Salida</v>
      </c>
    </row>
    <row r="3944" spans="1:11" x14ac:dyDescent="0.25">
      <c r="A3944" s="14">
        <v>3943</v>
      </c>
      <c r="B3944" s="14" t="e">
        <f>VLOOKUP('Ctrl+V'!#REF!,Data!$A$1:$B$200,2,0)</f>
        <v>#REF!</v>
      </c>
      <c r="C3944" s="19" t="e">
        <f>'Ctrl+V'!#REF!</f>
        <v>#REF!</v>
      </c>
      <c r="D3944" s="20" t="e">
        <f>'Ctrl+V'!#REF!</f>
        <v>#REF!</v>
      </c>
      <c r="E3944" s="14" t="e">
        <f>'Ctrl+V'!#REF!</f>
        <v>#REF!</v>
      </c>
      <c r="F3944" s="14" t="e">
        <f t="shared" si="125"/>
        <v>#REF!</v>
      </c>
      <c r="G3944" s="14" t="e">
        <f>VLOOKUP(F3944,'Time Chart'!$A$1:$D$25,4,0)</f>
        <v>#REF!</v>
      </c>
      <c r="H3944" s="21" t="e">
        <f>'Ctrl+V'!#REF!</f>
        <v>#REF!</v>
      </c>
      <c r="K3944" s="14" t="str">
        <f t="shared" si="126"/>
        <v>Salida</v>
      </c>
    </row>
    <row r="3945" spans="1:11" x14ac:dyDescent="0.25">
      <c r="A3945" s="14">
        <v>3944</v>
      </c>
      <c r="B3945" s="14" t="e">
        <f>VLOOKUP('Ctrl+V'!#REF!,Data!$A$1:$B$200,2,0)</f>
        <v>#REF!</v>
      </c>
      <c r="C3945" s="19" t="e">
        <f>'Ctrl+V'!#REF!</f>
        <v>#REF!</v>
      </c>
      <c r="D3945" s="20" t="e">
        <f>'Ctrl+V'!#REF!</f>
        <v>#REF!</v>
      </c>
      <c r="E3945" s="14" t="e">
        <f>'Ctrl+V'!#REF!</f>
        <v>#REF!</v>
      </c>
      <c r="F3945" s="14" t="e">
        <f t="shared" si="125"/>
        <v>#REF!</v>
      </c>
      <c r="G3945" s="14" t="e">
        <f>VLOOKUP(F3945,'Time Chart'!$A$1:$D$25,4,0)</f>
        <v>#REF!</v>
      </c>
      <c r="H3945" s="21" t="e">
        <f>'Ctrl+V'!#REF!</f>
        <v>#REF!</v>
      </c>
      <c r="K3945" s="14" t="str">
        <f t="shared" si="126"/>
        <v>Salida</v>
      </c>
    </row>
    <row r="3946" spans="1:11" x14ac:dyDescent="0.25">
      <c r="A3946" s="14">
        <v>3945</v>
      </c>
      <c r="B3946" s="14" t="e">
        <f>VLOOKUP('Ctrl+V'!#REF!,Data!$A$1:$B$200,2,0)</f>
        <v>#REF!</v>
      </c>
      <c r="C3946" s="19" t="e">
        <f>'Ctrl+V'!#REF!</f>
        <v>#REF!</v>
      </c>
      <c r="D3946" s="20" t="e">
        <f>'Ctrl+V'!#REF!</f>
        <v>#REF!</v>
      </c>
      <c r="E3946" s="14" t="e">
        <f>'Ctrl+V'!#REF!</f>
        <v>#REF!</v>
      </c>
      <c r="F3946" s="14" t="e">
        <f t="shared" si="125"/>
        <v>#REF!</v>
      </c>
      <c r="G3946" s="14" t="e">
        <f>VLOOKUP(F3946,'Time Chart'!$A$1:$D$25,4,0)</f>
        <v>#REF!</v>
      </c>
      <c r="H3946" s="21" t="e">
        <f>'Ctrl+V'!#REF!</f>
        <v>#REF!</v>
      </c>
      <c r="K3946" s="14" t="str">
        <f t="shared" si="126"/>
        <v>Salida</v>
      </c>
    </row>
    <row r="3947" spans="1:11" x14ac:dyDescent="0.25">
      <c r="A3947" s="14">
        <v>3946</v>
      </c>
      <c r="B3947" s="14" t="e">
        <f>VLOOKUP('Ctrl+V'!#REF!,Data!$A$1:$B$200,2,0)</f>
        <v>#REF!</v>
      </c>
      <c r="C3947" s="19" t="e">
        <f>'Ctrl+V'!#REF!</f>
        <v>#REF!</v>
      </c>
      <c r="D3947" s="20" t="e">
        <f>'Ctrl+V'!#REF!</f>
        <v>#REF!</v>
      </c>
      <c r="E3947" s="14" t="e">
        <f>'Ctrl+V'!#REF!</f>
        <v>#REF!</v>
      </c>
      <c r="F3947" s="14" t="e">
        <f t="shared" si="125"/>
        <v>#REF!</v>
      </c>
      <c r="G3947" s="14" t="e">
        <f>VLOOKUP(F3947,'Time Chart'!$A$1:$D$25,4,0)</f>
        <v>#REF!</v>
      </c>
      <c r="H3947" s="21" t="e">
        <f>'Ctrl+V'!#REF!</f>
        <v>#REF!</v>
      </c>
      <c r="K3947" s="14" t="str">
        <f t="shared" si="126"/>
        <v>Salida</v>
      </c>
    </row>
    <row r="3948" spans="1:11" x14ac:dyDescent="0.25">
      <c r="A3948" s="14">
        <v>3947</v>
      </c>
      <c r="B3948" s="14" t="e">
        <f>VLOOKUP('Ctrl+V'!#REF!,Data!$A$1:$B$200,2,0)</f>
        <v>#REF!</v>
      </c>
      <c r="C3948" s="19" t="e">
        <f>'Ctrl+V'!#REF!</f>
        <v>#REF!</v>
      </c>
      <c r="D3948" s="20" t="e">
        <f>'Ctrl+V'!#REF!</f>
        <v>#REF!</v>
      </c>
      <c r="E3948" s="14" t="e">
        <f>'Ctrl+V'!#REF!</f>
        <v>#REF!</v>
      </c>
      <c r="F3948" s="14" t="e">
        <f t="shared" si="125"/>
        <v>#REF!</v>
      </c>
      <c r="G3948" s="14" t="e">
        <f>VLOOKUP(F3948,'Time Chart'!$A$1:$D$25,4,0)</f>
        <v>#REF!</v>
      </c>
      <c r="H3948" s="21" t="e">
        <f>'Ctrl+V'!#REF!</f>
        <v>#REF!</v>
      </c>
      <c r="K3948" s="14" t="str">
        <f t="shared" si="126"/>
        <v>Salida</v>
      </c>
    </row>
    <row r="3949" spans="1:11" x14ac:dyDescent="0.25">
      <c r="A3949" s="14">
        <v>3948</v>
      </c>
      <c r="B3949" s="14" t="e">
        <f>VLOOKUP('Ctrl+V'!#REF!,Data!$A$1:$B$200,2,0)</f>
        <v>#REF!</v>
      </c>
      <c r="C3949" s="19" t="e">
        <f>'Ctrl+V'!#REF!</f>
        <v>#REF!</v>
      </c>
      <c r="D3949" s="20" t="e">
        <f>'Ctrl+V'!#REF!</f>
        <v>#REF!</v>
      </c>
      <c r="E3949" s="14" t="e">
        <f>'Ctrl+V'!#REF!</f>
        <v>#REF!</v>
      </c>
      <c r="F3949" s="14" t="e">
        <f t="shared" si="125"/>
        <v>#REF!</v>
      </c>
      <c r="G3949" s="14" t="e">
        <f>VLOOKUP(F3949,'Time Chart'!$A$1:$D$25,4,0)</f>
        <v>#REF!</v>
      </c>
      <c r="H3949" s="21" t="e">
        <f>'Ctrl+V'!#REF!</f>
        <v>#REF!</v>
      </c>
      <c r="K3949" s="14" t="str">
        <f t="shared" si="126"/>
        <v>Salida</v>
      </c>
    </row>
    <row r="3950" spans="1:11" x14ac:dyDescent="0.25">
      <c r="A3950" s="14">
        <v>3949</v>
      </c>
      <c r="B3950" s="14" t="e">
        <f>VLOOKUP('Ctrl+V'!#REF!,Data!$A$1:$B$200,2,0)</f>
        <v>#REF!</v>
      </c>
      <c r="C3950" s="19" t="e">
        <f>'Ctrl+V'!#REF!</f>
        <v>#REF!</v>
      </c>
      <c r="D3950" s="20" t="e">
        <f>'Ctrl+V'!#REF!</f>
        <v>#REF!</v>
      </c>
      <c r="E3950" s="14" t="e">
        <f>'Ctrl+V'!#REF!</f>
        <v>#REF!</v>
      </c>
      <c r="F3950" s="14" t="e">
        <f t="shared" si="125"/>
        <v>#REF!</v>
      </c>
      <c r="G3950" s="14" t="e">
        <f>VLOOKUP(F3950,'Time Chart'!$A$1:$D$25,4,0)</f>
        <v>#REF!</v>
      </c>
      <c r="H3950" s="21" t="e">
        <f>'Ctrl+V'!#REF!</f>
        <v>#REF!</v>
      </c>
      <c r="K3950" s="14" t="str">
        <f t="shared" si="126"/>
        <v>Salida</v>
      </c>
    </row>
    <row r="3951" spans="1:11" x14ac:dyDescent="0.25">
      <c r="A3951" s="14">
        <v>3950</v>
      </c>
      <c r="B3951" s="14" t="e">
        <f>VLOOKUP('Ctrl+V'!#REF!,Data!$A$1:$B$200,2,0)</f>
        <v>#REF!</v>
      </c>
      <c r="C3951" s="19" t="e">
        <f>'Ctrl+V'!#REF!</f>
        <v>#REF!</v>
      </c>
      <c r="D3951" s="20" t="e">
        <f>'Ctrl+V'!#REF!</f>
        <v>#REF!</v>
      </c>
      <c r="E3951" s="14" t="e">
        <f>'Ctrl+V'!#REF!</f>
        <v>#REF!</v>
      </c>
      <c r="F3951" s="14" t="e">
        <f t="shared" si="125"/>
        <v>#REF!</v>
      </c>
      <c r="G3951" s="14" t="e">
        <f>VLOOKUP(F3951,'Time Chart'!$A$1:$D$25,4,0)</f>
        <v>#REF!</v>
      </c>
      <c r="H3951" s="21" t="e">
        <f>'Ctrl+V'!#REF!</f>
        <v>#REF!</v>
      </c>
      <c r="K3951" s="14" t="str">
        <f t="shared" si="126"/>
        <v>Salida</v>
      </c>
    </row>
    <row r="3952" spans="1:11" x14ac:dyDescent="0.25">
      <c r="A3952" s="14">
        <v>3951</v>
      </c>
      <c r="B3952" s="14" t="e">
        <f>VLOOKUP('Ctrl+V'!#REF!,Data!$A$1:$B$200,2,0)</f>
        <v>#REF!</v>
      </c>
      <c r="C3952" s="19" t="e">
        <f>'Ctrl+V'!#REF!</f>
        <v>#REF!</v>
      </c>
      <c r="D3952" s="20" t="e">
        <f>'Ctrl+V'!#REF!</f>
        <v>#REF!</v>
      </c>
      <c r="E3952" s="14" t="e">
        <f>'Ctrl+V'!#REF!</f>
        <v>#REF!</v>
      </c>
      <c r="F3952" s="14" t="e">
        <f t="shared" si="125"/>
        <v>#REF!</v>
      </c>
      <c r="G3952" s="14" t="e">
        <f>VLOOKUP(F3952,'Time Chart'!$A$1:$D$25,4,0)</f>
        <v>#REF!</v>
      </c>
      <c r="H3952" s="21" t="e">
        <f>'Ctrl+V'!#REF!</f>
        <v>#REF!</v>
      </c>
      <c r="K3952" s="14" t="str">
        <f t="shared" si="126"/>
        <v>Salida</v>
      </c>
    </row>
    <row r="3953" spans="1:11" x14ac:dyDescent="0.25">
      <c r="A3953" s="14">
        <v>3952</v>
      </c>
      <c r="B3953" s="14" t="e">
        <f>VLOOKUP('Ctrl+V'!#REF!,Data!$A$1:$B$200,2,0)</f>
        <v>#REF!</v>
      </c>
      <c r="C3953" s="19" t="e">
        <f>'Ctrl+V'!#REF!</f>
        <v>#REF!</v>
      </c>
      <c r="D3953" s="20" t="e">
        <f>'Ctrl+V'!#REF!</f>
        <v>#REF!</v>
      </c>
      <c r="E3953" s="14" t="e">
        <f>'Ctrl+V'!#REF!</f>
        <v>#REF!</v>
      </c>
      <c r="F3953" s="14" t="e">
        <f t="shared" ref="F3953:F4016" si="127">ROUNDDOWN(HOUR(C3953),1)+1</f>
        <v>#REF!</v>
      </c>
      <c r="G3953" s="14" t="e">
        <f>VLOOKUP(F3953,'Time Chart'!$A$1:$D$25,4,0)</f>
        <v>#REF!</v>
      </c>
      <c r="H3953" s="21" t="e">
        <f>'Ctrl+V'!#REF!</f>
        <v>#REF!</v>
      </c>
      <c r="K3953" s="14" t="str">
        <f t="shared" si="126"/>
        <v>Salida</v>
      </c>
    </row>
    <row r="3954" spans="1:11" x14ac:dyDescent="0.25">
      <c r="A3954" s="14">
        <v>3953</v>
      </c>
      <c r="B3954" s="14" t="e">
        <f>VLOOKUP('Ctrl+V'!#REF!,Data!$A$1:$B$200,2,0)</f>
        <v>#REF!</v>
      </c>
      <c r="C3954" s="19" t="e">
        <f>'Ctrl+V'!#REF!</f>
        <v>#REF!</v>
      </c>
      <c r="D3954" s="20" t="e">
        <f>'Ctrl+V'!#REF!</f>
        <v>#REF!</v>
      </c>
      <c r="E3954" s="14" t="e">
        <f>'Ctrl+V'!#REF!</f>
        <v>#REF!</v>
      </c>
      <c r="F3954" s="14" t="e">
        <f t="shared" si="127"/>
        <v>#REF!</v>
      </c>
      <c r="G3954" s="14" t="e">
        <f>VLOOKUP(F3954,'Time Chart'!$A$1:$D$25,4,0)</f>
        <v>#REF!</v>
      </c>
      <c r="H3954" s="21" t="e">
        <f>'Ctrl+V'!#REF!</f>
        <v>#REF!</v>
      </c>
      <c r="K3954" s="14" t="str">
        <f t="shared" si="126"/>
        <v>Salida</v>
      </c>
    </row>
    <row r="3955" spans="1:11" x14ac:dyDescent="0.25">
      <c r="A3955" s="14">
        <v>3954</v>
      </c>
      <c r="B3955" s="14" t="e">
        <f>VLOOKUP('Ctrl+V'!#REF!,Data!$A$1:$B$200,2,0)</f>
        <v>#REF!</v>
      </c>
      <c r="C3955" s="19" t="e">
        <f>'Ctrl+V'!#REF!</f>
        <v>#REF!</v>
      </c>
      <c r="D3955" s="20" t="e">
        <f>'Ctrl+V'!#REF!</f>
        <v>#REF!</v>
      </c>
      <c r="E3955" s="14" t="e">
        <f>'Ctrl+V'!#REF!</f>
        <v>#REF!</v>
      </c>
      <c r="F3955" s="14" t="e">
        <f t="shared" si="127"/>
        <v>#REF!</v>
      </c>
      <c r="G3955" s="14" t="e">
        <f>VLOOKUP(F3955,'Time Chart'!$A$1:$D$25,4,0)</f>
        <v>#REF!</v>
      </c>
      <c r="H3955" s="21" t="e">
        <f>'Ctrl+V'!#REF!</f>
        <v>#REF!</v>
      </c>
      <c r="K3955" s="14" t="str">
        <f t="shared" si="126"/>
        <v>Salida</v>
      </c>
    </row>
    <row r="3956" spans="1:11" x14ac:dyDescent="0.25">
      <c r="A3956" s="14">
        <v>3955</v>
      </c>
      <c r="B3956" s="14" t="e">
        <f>VLOOKUP('Ctrl+V'!#REF!,Data!$A$1:$B$200,2,0)</f>
        <v>#REF!</v>
      </c>
      <c r="C3956" s="19" t="e">
        <f>'Ctrl+V'!#REF!</f>
        <v>#REF!</v>
      </c>
      <c r="D3956" s="20" t="e">
        <f>'Ctrl+V'!#REF!</f>
        <v>#REF!</v>
      </c>
      <c r="E3956" s="14" t="e">
        <f>'Ctrl+V'!#REF!</f>
        <v>#REF!</v>
      </c>
      <c r="F3956" s="14" t="e">
        <f t="shared" si="127"/>
        <v>#REF!</v>
      </c>
      <c r="G3956" s="14" t="e">
        <f>VLOOKUP(F3956,'Time Chart'!$A$1:$D$25,4,0)</f>
        <v>#REF!</v>
      </c>
      <c r="H3956" s="21" t="e">
        <f>'Ctrl+V'!#REF!</f>
        <v>#REF!</v>
      </c>
      <c r="K3956" s="14" t="str">
        <f t="shared" si="126"/>
        <v>Salida</v>
      </c>
    </row>
    <row r="3957" spans="1:11" x14ac:dyDescent="0.25">
      <c r="A3957" s="14">
        <v>3956</v>
      </c>
      <c r="B3957" s="14" t="e">
        <f>VLOOKUP('Ctrl+V'!#REF!,Data!$A$1:$B$200,2,0)</f>
        <v>#REF!</v>
      </c>
      <c r="C3957" s="19" t="e">
        <f>'Ctrl+V'!#REF!</f>
        <v>#REF!</v>
      </c>
      <c r="D3957" s="20" t="e">
        <f>'Ctrl+V'!#REF!</f>
        <v>#REF!</v>
      </c>
      <c r="E3957" s="14" t="e">
        <f>'Ctrl+V'!#REF!</f>
        <v>#REF!</v>
      </c>
      <c r="F3957" s="14" t="e">
        <f t="shared" si="127"/>
        <v>#REF!</v>
      </c>
      <c r="G3957" s="14" t="e">
        <f>VLOOKUP(F3957,'Time Chart'!$A$1:$D$25,4,0)</f>
        <v>#REF!</v>
      </c>
      <c r="H3957" s="21" t="e">
        <f>'Ctrl+V'!#REF!</f>
        <v>#REF!</v>
      </c>
      <c r="K3957" s="14" t="str">
        <f t="shared" si="126"/>
        <v>Salida</v>
      </c>
    </row>
    <row r="3958" spans="1:11" x14ac:dyDescent="0.25">
      <c r="A3958" s="14">
        <v>3957</v>
      </c>
      <c r="B3958" s="14" t="e">
        <f>VLOOKUP('Ctrl+V'!#REF!,Data!$A$1:$B$200,2,0)</f>
        <v>#REF!</v>
      </c>
      <c r="C3958" s="19" t="e">
        <f>'Ctrl+V'!#REF!</f>
        <v>#REF!</v>
      </c>
      <c r="D3958" s="20" t="e">
        <f>'Ctrl+V'!#REF!</f>
        <v>#REF!</v>
      </c>
      <c r="E3958" s="14" t="e">
        <f>'Ctrl+V'!#REF!</f>
        <v>#REF!</v>
      </c>
      <c r="F3958" s="14" t="e">
        <f t="shared" si="127"/>
        <v>#REF!</v>
      </c>
      <c r="G3958" s="14" t="e">
        <f>VLOOKUP(F3958,'Time Chart'!$A$1:$D$25,4,0)</f>
        <v>#REF!</v>
      </c>
      <c r="H3958" s="21" t="e">
        <f>'Ctrl+V'!#REF!</f>
        <v>#REF!</v>
      </c>
      <c r="K3958" s="14" t="str">
        <f t="shared" si="126"/>
        <v>Salida</v>
      </c>
    </row>
    <row r="3959" spans="1:11" x14ac:dyDescent="0.25">
      <c r="A3959" s="14">
        <v>3958</v>
      </c>
      <c r="B3959" s="14" t="e">
        <f>VLOOKUP('Ctrl+V'!#REF!,Data!$A$1:$B$200,2,0)</f>
        <v>#REF!</v>
      </c>
      <c r="C3959" s="19" t="e">
        <f>'Ctrl+V'!#REF!</f>
        <v>#REF!</v>
      </c>
      <c r="D3959" s="20" t="e">
        <f>'Ctrl+V'!#REF!</f>
        <v>#REF!</v>
      </c>
      <c r="E3959" s="14" t="e">
        <f>'Ctrl+V'!#REF!</f>
        <v>#REF!</v>
      </c>
      <c r="F3959" s="14" t="e">
        <f t="shared" si="127"/>
        <v>#REF!</v>
      </c>
      <c r="G3959" s="14" t="e">
        <f>VLOOKUP(F3959,'Time Chart'!$A$1:$D$25,4,0)</f>
        <v>#REF!</v>
      </c>
      <c r="H3959" s="21" t="e">
        <f>'Ctrl+V'!#REF!</f>
        <v>#REF!</v>
      </c>
      <c r="K3959" s="14" t="str">
        <f t="shared" si="126"/>
        <v>Salida</v>
      </c>
    </row>
    <row r="3960" spans="1:11" x14ac:dyDescent="0.25">
      <c r="A3960" s="14">
        <v>3959</v>
      </c>
      <c r="B3960" s="14" t="e">
        <f>VLOOKUP('Ctrl+V'!#REF!,Data!$A$1:$B$200,2,0)</f>
        <v>#REF!</v>
      </c>
      <c r="C3960" s="19" t="e">
        <f>'Ctrl+V'!#REF!</f>
        <v>#REF!</v>
      </c>
      <c r="D3960" s="20" t="e">
        <f>'Ctrl+V'!#REF!</f>
        <v>#REF!</v>
      </c>
      <c r="E3960" s="14" t="e">
        <f>'Ctrl+V'!#REF!</f>
        <v>#REF!</v>
      </c>
      <c r="F3960" s="14" t="e">
        <f t="shared" si="127"/>
        <v>#REF!</v>
      </c>
      <c r="G3960" s="14" t="e">
        <f>VLOOKUP(F3960,'Time Chart'!$A$1:$D$25,4,0)</f>
        <v>#REF!</v>
      </c>
      <c r="H3960" s="21" t="e">
        <f>'Ctrl+V'!#REF!</f>
        <v>#REF!</v>
      </c>
      <c r="K3960" s="14" t="str">
        <f t="shared" si="126"/>
        <v>Salida</v>
      </c>
    </row>
    <row r="3961" spans="1:11" x14ac:dyDescent="0.25">
      <c r="A3961" s="14">
        <v>3960</v>
      </c>
      <c r="B3961" s="14" t="e">
        <f>VLOOKUP('Ctrl+V'!#REF!,Data!$A$1:$B$200,2,0)</f>
        <v>#REF!</v>
      </c>
      <c r="C3961" s="19" t="e">
        <f>'Ctrl+V'!#REF!</f>
        <v>#REF!</v>
      </c>
      <c r="D3961" s="20" t="e">
        <f>'Ctrl+V'!#REF!</f>
        <v>#REF!</v>
      </c>
      <c r="E3961" s="14" t="e">
        <f>'Ctrl+V'!#REF!</f>
        <v>#REF!</v>
      </c>
      <c r="F3961" s="14" t="e">
        <f t="shared" si="127"/>
        <v>#REF!</v>
      </c>
      <c r="G3961" s="14" t="e">
        <f>VLOOKUP(F3961,'Time Chart'!$A$1:$D$25,4,0)</f>
        <v>#REF!</v>
      </c>
      <c r="H3961" s="21" t="e">
        <f>'Ctrl+V'!#REF!</f>
        <v>#REF!</v>
      </c>
      <c r="K3961" s="14" t="str">
        <f t="shared" si="126"/>
        <v>Salida</v>
      </c>
    </row>
    <row r="3962" spans="1:11" x14ac:dyDescent="0.25">
      <c r="A3962" s="14">
        <v>3961</v>
      </c>
      <c r="B3962" s="14" t="e">
        <f>VLOOKUP('Ctrl+V'!#REF!,Data!$A$1:$B$200,2,0)</f>
        <v>#REF!</v>
      </c>
      <c r="C3962" s="19" t="e">
        <f>'Ctrl+V'!#REF!</f>
        <v>#REF!</v>
      </c>
      <c r="D3962" s="20" t="e">
        <f>'Ctrl+V'!#REF!</f>
        <v>#REF!</v>
      </c>
      <c r="E3962" s="14" t="e">
        <f>'Ctrl+V'!#REF!</f>
        <v>#REF!</v>
      </c>
      <c r="F3962" s="14" t="e">
        <f t="shared" si="127"/>
        <v>#REF!</v>
      </c>
      <c r="G3962" s="14" t="e">
        <f>VLOOKUP(F3962,'Time Chart'!$A$1:$D$25,4,0)</f>
        <v>#REF!</v>
      </c>
      <c r="H3962" s="21" t="e">
        <f>'Ctrl+V'!#REF!</f>
        <v>#REF!</v>
      </c>
      <c r="K3962" s="14" t="str">
        <f t="shared" si="126"/>
        <v>Salida</v>
      </c>
    </row>
    <row r="3963" spans="1:11" x14ac:dyDescent="0.25">
      <c r="A3963" s="14">
        <v>3962</v>
      </c>
      <c r="B3963" s="14" t="e">
        <f>VLOOKUP('Ctrl+V'!#REF!,Data!$A$1:$B$200,2,0)</f>
        <v>#REF!</v>
      </c>
      <c r="C3963" s="19" t="e">
        <f>'Ctrl+V'!#REF!</f>
        <v>#REF!</v>
      </c>
      <c r="D3963" s="20" t="e">
        <f>'Ctrl+V'!#REF!</f>
        <v>#REF!</v>
      </c>
      <c r="E3963" s="14" t="e">
        <f>'Ctrl+V'!#REF!</f>
        <v>#REF!</v>
      </c>
      <c r="F3963" s="14" t="e">
        <f t="shared" si="127"/>
        <v>#REF!</v>
      </c>
      <c r="G3963" s="14" t="e">
        <f>VLOOKUP(F3963,'Time Chart'!$A$1:$D$25,4,0)</f>
        <v>#REF!</v>
      </c>
      <c r="H3963" s="21" t="e">
        <f>'Ctrl+V'!#REF!</f>
        <v>#REF!</v>
      </c>
      <c r="K3963" s="14" t="str">
        <f t="shared" si="126"/>
        <v>Salida</v>
      </c>
    </row>
    <row r="3964" spans="1:11" x14ac:dyDescent="0.25">
      <c r="A3964" s="14">
        <v>3963</v>
      </c>
      <c r="B3964" s="14" t="e">
        <f>VLOOKUP('Ctrl+V'!#REF!,Data!$A$1:$B$200,2,0)</f>
        <v>#REF!</v>
      </c>
      <c r="C3964" s="19" t="e">
        <f>'Ctrl+V'!#REF!</f>
        <v>#REF!</v>
      </c>
      <c r="D3964" s="20" t="e">
        <f>'Ctrl+V'!#REF!</f>
        <v>#REF!</v>
      </c>
      <c r="E3964" s="14" t="e">
        <f>'Ctrl+V'!#REF!</f>
        <v>#REF!</v>
      </c>
      <c r="F3964" s="14" t="e">
        <f t="shared" si="127"/>
        <v>#REF!</v>
      </c>
      <c r="G3964" s="14" t="e">
        <f>VLOOKUP(F3964,'Time Chart'!$A$1:$D$25,4,0)</f>
        <v>#REF!</v>
      </c>
      <c r="H3964" s="21" t="e">
        <f>'Ctrl+V'!#REF!</f>
        <v>#REF!</v>
      </c>
      <c r="K3964" s="14" t="str">
        <f t="shared" si="126"/>
        <v>Salida</v>
      </c>
    </row>
    <row r="3965" spans="1:11" x14ac:dyDescent="0.25">
      <c r="A3965" s="14">
        <v>3964</v>
      </c>
      <c r="B3965" s="14" t="e">
        <f>VLOOKUP('Ctrl+V'!#REF!,Data!$A$1:$B$200,2,0)</f>
        <v>#REF!</v>
      </c>
      <c r="C3965" s="19" t="e">
        <f>'Ctrl+V'!#REF!</f>
        <v>#REF!</v>
      </c>
      <c r="D3965" s="20" t="e">
        <f>'Ctrl+V'!#REF!</f>
        <v>#REF!</v>
      </c>
      <c r="E3965" s="14" t="e">
        <f>'Ctrl+V'!#REF!</f>
        <v>#REF!</v>
      </c>
      <c r="F3965" s="14" t="e">
        <f t="shared" si="127"/>
        <v>#REF!</v>
      </c>
      <c r="G3965" s="14" t="e">
        <f>VLOOKUP(F3965,'Time Chart'!$A$1:$D$25,4,0)</f>
        <v>#REF!</v>
      </c>
      <c r="H3965" s="21" t="e">
        <f>'Ctrl+V'!#REF!</f>
        <v>#REF!</v>
      </c>
      <c r="K3965" s="14" t="str">
        <f t="shared" si="126"/>
        <v>Salida</v>
      </c>
    </row>
    <row r="3966" spans="1:11" x14ac:dyDescent="0.25">
      <c r="A3966" s="14">
        <v>3965</v>
      </c>
      <c r="B3966" s="14" t="e">
        <f>VLOOKUP('Ctrl+V'!#REF!,Data!$A$1:$B$200,2,0)</f>
        <v>#REF!</v>
      </c>
      <c r="C3966" s="19" t="e">
        <f>'Ctrl+V'!#REF!</f>
        <v>#REF!</v>
      </c>
      <c r="D3966" s="20" t="e">
        <f>'Ctrl+V'!#REF!</f>
        <v>#REF!</v>
      </c>
      <c r="E3966" s="14" t="e">
        <f>'Ctrl+V'!#REF!</f>
        <v>#REF!</v>
      </c>
      <c r="F3966" s="14" t="e">
        <f t="shared" si="127"/>
        <v>#REF!</v>
      </c>
      <c r="G3966" s="14" t="e">
        <f>VLOOKUP(F3966,'Time Chart'!$A$1:$D$25,4,0)</f>
        <v>#REF!</v>
      </c>
      <c r="H3966" s="21" t="e">
        <f>'Ctrl+V'!#REF!</f>
        <v>#REF!</v>
      </c>
      <c r="K3966" s="14" t="str">
        <f t="shared" si="126"/>
        <v>Salida</v>
      </c>
    </row>
    <row r="3967" spans="1:11" x14ac:dyDescent="0.25">
      <c r="A3967" s="14">
        <v>3966</v>
      </c>
      <c r="B3967" s="14" t="e">
        <f>VLOOKUP('Ctrl+V'!#REF!,Data!$A$1:$B$200,2,0)</f>
        <v>#REF!</v>
      </c>
      <c r="C3967" s="19" t="e">
        <f>'Ctrl+V'!#REF!</f>
        <v>#REF!</v>
      </c>
      <c r="D3967" s="20" t="e">
        <f>'Ctrl+V'!#REF!</f>
        <v>#REF!</v>
      </c>
      <c r="E3967" s="14" t="e">
        <f>'Ctrl+V'!#REF!</f>
        <v>#REF!</v>
      </c>
      <c r="F3967" s="14" t="e">
        <f t="shared" si="127"/>
        <v>#REF!</v>
      </c>
      <c r="G3967" s="14" t="e">
        <f>VLOOKUP(F3967,'Time Chart'!$A$1:$D$25,4,0)</f>
        <v>#REF!</v>
      </c>
      <c r="H3967" s="21" t="e">
        <f>'Ctrl+V'!#REF!</f>
        <v>#REF!</v>
      </c>
      <c r="K3967" s="14" t="str">
        <f t="shared" si="126"/>
        <v>Salida</v>
      </c>
    </row>
    <row r="3968" spans="1:11" x14ac:dyDescent="0.25">
      <c r="A3968" s="14">
        <v>3967</v>
      </c>
      <c r="B3968" s="14" t="e">
        <f>VLOOKUP('Ctrl+V'!#REF!,Data!$A$1:$B$200,2,0)</f>
        <v>#REF!</v>
      </c>
      <c r="C3968" s="19" t="e">
        <f>'Ctrl+V'!#REF!</f>
        <v>#REF!</v>
      </c>
      <c r="D3968" s="20" t="e">
        <f>'Ctrl+V'!#REF!</f>
        <v>#REF!</v>
      </c>
      <c r="E3968" s="14" t="e">
        <f>'Ctrl+V'!#REF!</f>
        <v>#REF!</v>
      </c>
      <c r="F3968" s="14" t="e">
        <f t="shared" si="127"/>
        <v>#REF!</v>
      </c>
      <c r="G3968" s="14" t="e">
        <f>VLOOKUP(F3968,'Time Chart'!$A$1:$D$25,4,0)</f>
        <v>#REF!</v>
      </c>
      <c r="H3968" s="21" t="e">
        <f>'Ctrl+V'!#REF!</f>
        <v>#REF!</v>
      </c>
      <c r="K3968" s="14" t="str">
        <f t="shared" si="126"/>
        <v>Salida</v>
      </c>
    </row>
    <row r="3969" spans="1:11" x14ac:dyDescent="0.25">
      <c r="A3969" s="14">
        <v>3968</v>
      </c>
      <c r="B3969" s="14" t="e">
        <f>VLOOKUP('Ctrl+V'!#REF!,Data!$A$1:$B$200,2,0)</f>
        <v>#REF!</v>
      </c>
      <c r="C3969" s="19" t="e">
        <f>'Ctrl+V'!#REF!</f>
        <v>#REF!</v>
      </c>
      <c r="D3969" s="20" t="e">
        <f>'Ctrl+V'!#REF!</f>
        <v>#REF!</v>
      </c>
      <c r="E3969" s="14" t="e">
        <f>'Ctrl+V'!#REF!</f>
        <v>#REF!</v>
      </c>
      <c r="F3969" s="14" t="e">
        <f t="shared" si="127"/>
        <v>#REF!</v>
      </c>
      <c r="G3969" s="14" t="e">
        <f>VLOOKUP(F3969,'Time Chart'!$A$1:$D$25,4,0)</f>
        <v>#REF!</v>
      </c>
      <c r="H3969" s="21" t="e">
        <f>'Ctrl+V'!#REF!</f>
        <v>#REF!</v>
      </c>
      <c r="K3969" s="14" t="str">
        <f t="shared" si="126"/>
        <v>Salida</v>
      </c>
    </row>
    <row r="3970" spans="1:11" x14ac:dyDescent="0.25">
      <c r="A3970" s="14">
        <v>3969</v>
      </c>
      <c r="B3970" s="14" t="e">
        <f>VLOOKUP('Ctrl+V'!#REF!,Data!$A$1:$B$200,2,0)</f>
        <v>#REF!</v>
      </c>
      <c r="C3970" s="19" t="e">
        <f>'Ctrl+V'!#REF!</f>
        <v>#REF!</v>
      </c>
      <c r="D3970" s="20" t="e">
        <f>'Ctrl+V'!#REF!</f>
        <v>#REF!</v>
      </c>
      <c r="E3970" s="14" t="e">
        <f>'Ctrl+V'!#REF!</f>
        <v>#REF!</v>
      </c>
      <c r="F3970" s="14" t="e">
        <f t="shared" si="127"/>
        <v>#REF!</v>
      </c>
      <c r="G3970" s="14" t="e">
        <f>VLOOKUP(F3970,'Time Chart'!$A$1:$D$25,4,0)</f>
        <v>#REF!</v>
      </c>
      <c r="H3970" s="21" t="e">
        <f>'Ctrl+V'!#REF!</f>
        <v>#REF!</v>
      </c>
      <c r="K3970" s="14" t="str">
        <f t="shared" si="126"/>
        <v>Salida</v>
      </c>
    </row>
    <row r="3971" spans="1:11" x14ac:dyDescent="0.25">
      <c r="A3971" s="14">
        <v>3970</v>
      </c>
      <c r="B3971" s="14" t="e">
        <f>VLOOKUP('Ctrl+V'!#REF!,Data!$A$1:$B$200,2,0)</f>
        <v>#REF!</v>
      </c>
      <c r="C3971" s="19" t="e">
        <f>'Ctrl+V'!#REF!</f>
        <v>#REF!</v>
      </c>
      <c r="D3971" s="20" t="e">
        <f>'Ctrl+V'!#REF!</f>
        <v>#REF!</v>
      </c>
      <c r="E3971" s="14" t="e">
        <f>'Ctrl+V'!#REF!</f>
        <v>#REF!</v>
      </c>
      <c r="F3971" s="14" t="e">
        <f t="shared" si="127"/>
        <v>#REF!</v>
      </c>
      <c r="G3971" s="14" t="e">
        <f>VLOOKUP(F3971,'Time Chart'!$A$1:$D$25,4,0)</f>
        <v>#REF!</v>
      </c>
      <c r="H3971" s="21" t="e">
        <f>'Ctrl+V'!#REF!</f>
        <v>#REF!</v>
      </c>
      <c r="K3971" s="14" t="str">
        <f t="shared" ref="K3971:K4034" si="128">IF(J3971="Santa Lucia","Llegada","Salida")</f>
        <v>Salida</v>
      </c>
    </row>
    <row r="3972" spans="1:11" x14ac:dyDescent="0.25">
      <c r="A3972" s="14">
        <v>3971</v>
      </c>
      <c r="B3972" s="14" t="e">
        <f>VLOOKUP('Ctrl+V'!#REF!,Data!$A$1:$B$200,2,0)</f>
        <v>#REF!</v>
      </c>
      <c r="C3972" s="19" t="e">
        <f>'Ctrl+V'!#REF!</f>
        <v>#REF!</v>
      </c>
      <c r="D3972" s="20" t="e">
        <f>'Ctrl+V'!#REF!</f>
        <v>#REF!</v>
      </c>
      <c r="E3972" s="14" t="e">
        <f>'Ctrl+V'!#REF!</f>
        <v>#REF!</v>
      </c>
      <c r="F3972" s="14" t="e">
        <f t="shared" si="127"/>
        <v>#REF!</v>
      </c>
      <c r="G3972" s="14" t="e">
        <f>VLOOKUP(F3972,'Time Chart'!$A$1:$D$25,4,0)</f>
        <v>#REF!</v>
      </c>
      <c r="H3972" s="21" t="e">
        <f>'Ctrl+V'!#REF!</f>
        <v>#REF!</v>
      </c>
      <c r="K3972" s="14" t="str">
        <f t="shared" si="128"/>
        <v>Salida</v>
      </c>
    </row>
    <row r="3973" spans="1:11" x14ac:dyDescent="0.25">
      <c r="A3973" s="14">
        <v>3972</v>
      </c>
      <c r="B3973" s="14" t="e">
        <f>VLOOKUP('Ctrl+V'!#REF!,Data!$A$1:$B$200,2,0)</f>
        <v>#REF!</v>
      </c>
      <c r="C3973" s="19" t="e">
        <f>'Ctrl+V'!#REF!</f>
        <v>#REF!</v>
      </c>
      <c r="D3973" s="20" t="e">
        <f>'Ctrl+V'!#REF!</f>
        <v>#REF!</v>
      </c>
      <c r="E3973" s="14" t="e">
        <f>'Ctrl+V'!#REF!</f>
        <v>#REF!</v>
      </c>
      <c r="F3973" s="14" t="e">
        <f t="shared" si="127"/>
        <v>#REF!</v>
      </c>
      <c r="G3973" s="14" t="e">
        <f>VLOOKUP(F3973,'Time Chart'!$A$1:$D$25,4,0)</f>
        <v>#REF!</v>
      </c>
      <c r="H3973" s="21" t="e">
        <f>'Ctrl+V'!#REF!</f>
        <v>#REF!</v>
      </c>
      <c r="K3973" s="14" t="str">
        <f t="shared" si="128"/>
        <v>Salida</v>
      </c>
    </row>
    <row r="3974" spans="1:11" x14ac:dyDescent="0.25">
      <c r="A3974" s="14">
        <v>3973</v>
      </c>
      <c r="B3974" s="14" t="e">
        <f>VLOOKUP('Ctrl+V'!#REF!,Data!$A$1:$B$200,2,0)</f>
        <v>#REF!</v>
      </c>
      <c r="C3974" s="19" t="e">
        <f>'Ctrl+V'!#REF!</f>
        <v>#REF!</v>
      </c>
      <c r="D3974" s="20" t="e">
        <f>'Ctrl+V'!#REF!</f>
        <v>#REF!</v>
      </c>
      <c r="E3974" s="14" t="e">
        <f>'Ctrl+V'!#REF!</f>
        <v>#REF!</v>
      </c>
      <c r="F3974" s="14" t="e">
        <f t="shared" si="127"/>
        <v>#REF!</v>
      </c>
      <c r="G3974" s="14" t="e">
        <f>VLOOKUP(F3974,'Time Chart'!$A$1:$D$25,4,0)</f>
        <v>#REF!</v>
      </c>
      <c r="H3974" s="21" t="e">
        <f>'Ctrl+V'!#REF!</f>
        <v>#REF!</v>
      </c>
      <c r="K3974" s="14" t="str">
        <f t="shared" si="128"/>
        <v>Salida</v>
      </c>
    </row>
    <row r="3975" spans="1:11" x14ac:dyDescent="0.25">
      <c r="A3975" s="14">
        <v>3974</v>
      </c>
      <c r="B3975" s="14" t="e">
        <f>VLOOKUP('Ctrl+V'!#REF!,Data!$A$1:$B$200,2,0)</f>
        <v>#REF!</v>
      </c>
      <c r="C3975" s="19" t="e">
        <f>'Ctrl+V'!#REF!</f>
        <v>#REF!</v>
      </c>
      <c r="D3975" s="20" t="e">
        <f>'Ctrl+V'!#REF!</f>
        <v>#REF!</v>
      </c>
      <c r="E3975" s="14" t="e">
        <f>'Ctrl+V'!#REF!</f>
        <v>#REF!</v>
      </c>
      <c r="F3975" s="14" t="e">
        <f t="shared" si="127"/>
        <v>#REF!</v>
      </c>
      <c r="G3975" s="14" t="e">
        <f>VLOOKUP(F3975,'Time Chart'!$A$1:$D$25,4,0)</f>
        <v>#REF!</v>
      </c>
      <c r="H3975" s="21" t="e">
        <f>'Ctrl+V'!#REF!</f>
        <v>#REF!</v>
      </c>
      <c r="K3975" s="14" t="str">
        <f t="shared" si="128"/>
        <v>Salida</v>
      </c>
    </row>
    <row r="3976" spans="1:11" x14ac:dyDescent="0.25">
      <c r="A3976" s="14">
        <v>3975</v>
      </c>
      <c r="B3976" s="14" t="e">
        <f>VLOOKUP('Ctrl+V'!#REF!,Data!$A$1:$B$200,2,0)</f>
        <v>#REF!</v>
      </c>
      <c r="C3976" s="19" t="e">
        <f>'Ctrl+V'!#REF!</f>
        <v>#REF!</v>
      </c>
      <c r="D3976" s="20" t="e">
        <f>'Ctrl+V'!#REF!</f>
        <v>#REF!</v>
      </c>
      <c r="E3976" s="14" t="e">
        <f>'Ctrl+V'!#REF!</f>
        <v>#REF!</v>
      </c>
      <c r="F3976" s="14" t="e">
        <f t="shared" si="127"/>
        <v>#REF!</v>
      </c>
      <c r="G3976" s="14" t="e">
        <f>VLOOKUP(F3976,'Time Chart'!$A$1:$D$25,4,0)</f>
        <v>#REF!</v>
      </c>
      <c r="H3976" s="21" t="e">
        <f>'Ctrl+V'!#REF!</f>
        <v>#REF!</v>
      </c>
      <c r="K3976" s="14" t="str">
        <f t="shared" si="128"/>
        <v>Salida</v>
      </c>
    </row>
    <row r="3977" spans="1:11" x14ac:dyDescent="0.25">
      <c r="A3977" s="14">
        <v>3976</v>
      </c>
      <c r="B3977" s="14" t="e">
        <f>VLOOKUP('Ctrl+V'!#REF!,Data!$A$1:$B$200,2,0)</f>
        <v>#REF!</v>
      </c>
      <c r="C3977" s="19" t="e">
        <f>'Ctrl+V'!#REF!</f>
        <v>#REF!</v>
      </c>
      <c r="D3977" s="20" t="e">
        <f>'Ctrl+V'!#REF!</f>
        <v>#REF!</v>
      </c>
      <c r="E3977" s="14" t="e">
        <f>'Ctrl+V'!#REF!</f>
        <v>#REF!</v>
      </c>
      <c r="F3977" s="14" t="e">
        <f t="shared" si="127"/>
        <v>#REF!</v>
      </c>
      <c r="G3977" s="14" t="e">
        <f>VLOOKUP(F3977,'Time Chart'!$A$1:$D$25,4,0)</f>
        <v>#REF!</v>
      </c>
      <c r="H3977" s="21" t="e">
        <f>'Ctrl+V'!#REF!</f>
        <v>#REF!</v>
      </c>
      <c r="K3977" s="14" t="str">
        <f t="shared" si="128"/>
        <v>Salida</v>
      </c>
    </row>
    <row r="3978" spans="1:11" x14ac:dyDescent="0.25">
      <c r="A3978" s="14">
        <v>3977</v>
      </c>
      <c r="B3978" s="14" t="e">
        <f>VLOOKUP('Ctrl+V'!#REF!,Data!$A$1:$B$200,2,0)</f>
        <v>#REF!</v>
      </c>
      <c r="C3978" s="19" t="e">
        <f>'Ctrl+V'!#REF!</f>
        <v>#REF!</v>
      </c>
      <c r="D3978" s="20" t="e">
        <f>'Ctrl+V'!#REF!</f>
        <v>#REF!</v>
      </c>
      <c r="E3978" s="14" t="e">
        <f>'Ctrl+V'!#REF!</f>
        <v>#REF!</v>
      </c>
      <c r="F3978" s="14" t="e">
        <f t="shared" si="127"/>
        <v>#REF!</v>
      </c>
      <c r="G3978" s="14" t="e">
        <f>VLOOKUP(F3978,'Time Chart'!$A$1:$D$25,4,0)</f>
        <v>#REF!</v>
      </c>
      <c r="H3978" s="21" t="e">
        <f>'Ctrl+V'!#REF!</f>
        <v>#REF!</v>
      </c>
      <c r="K3978" s="14" t="str">
        <f t="shared" si="128"/>
        <v>Salida</v>
      </c>
    </row>
    <row r="3979" spans="1:11" x14ac:dyDescent="0.25">
      <c r="A3979" s="14">
        <v>3978</v>
      </c>
      <c r="B3979" s="14" t="e">
        <f>VLOOKUP('Ctrl+V'!#REF!,Data!$A$1:$B$200,2,0)</f>
        <v>#REF!</v>
      </c>
      <c r="C3979" s="19" t="e">
        <f>'Ctrl+V'!#REF!</f>
        <v>#REF!</v>
      </c>
      <c r="D3979" s="20" t="e">
        <f>'Ctrl+V'!#REF!</f>
        <v>#REF!</v>
      </c>
      <c r="E3979" s="14" t="e">
        <f>'Ctrl+V'!#REF!</f>
        <v>#REF!</v>
      </c>
      <c r="F3979" s="14" t="e">
        <f t="shared" si="127"/>
        <v>#REF!</v>
      </c>
      <c r="G3979" s="14" t="e">
        <f>VLOOKUP(F3979,'Time Chart'!$A$1:$D$25,4,0)</f>
        <v>#REF!</v>
      </c>
      <c r="H3979" s="21" t="e">
        <f>'Ctrl+V'!#REF!</f>
        <v>#REF!</v>
      </c>
      <c r="K3979" s="14" t="str">
        <f t="shared" si="128"/>
        <v>Salida</v>
      </c>
    </row>
    <row r="3980" spans="1:11" x14ac:dyDescent="0.25">
      <c r="A3980" s="14">
        <v>3979</v>
      </c>
      <c r="B3980" s="14" t="e">
        <f>VLOOKUP('Ctrl+V'!#REF!,Data!$A$1:$B$200,2,0)</f>
        <v>#REF!</v>
      </c>
      <c r="C3980" s="19" t="e">
        <f>'Ctrl+V'!#REF!</f>
        <v>#REF!</v>
      </c>
      <c r="D3980" s="20" t="e">
        <f>'Ctrl+V'!#REF!</f>
        <v>#REF!</v>
      </c>
      <c r="E3980" s="14" t="e">
        <f>'Ctrl+V'!#REF!</f>
        <v>#REF!</v>
      </c>
      <c r="F3980" s="14" t="e">
        <f t="shared" si="127"/>
        <v>#REF!</v>
      </c>
      <c r="G3980" s="14" t="e">
        <f>VLOOKUP(F3980,'Time Chart'!$A$1:$D$25,4,0)</f>
        <v>#REF!</v>
      </c>
      <c r="H3980" s="21" t="e">
        <f>'Ctrl+V'!#REF!</f>
        <v>#REF!</v>
      </c>
      <c r="K3980" s="14" t="str">
        <f t="shared" si="128"/>
        <v>Salida</v>
      </c>
    </row>
    <row r="3981" spans="1:11" x14ac:dyDescent="0.25">
      <c r="A3981" s="14">
        <v>3980</v>
      </c>
      <c r="B3981" s="14" t="e">
        <f>VLOOKUP('Ctrl+V'!#REF!,Data!$A$1:$B$200,2,0)</f>
        <v>#REF!</v>
      </c>
      <c r="C3981" s="19" t="e">
        <f>'Ctrl+V'!#REF!</f>
        <v>#REF!</v>
      </c>
      <c r="D3981" s="20" t="e">
        <f>'Ctrl+V'!#REF!</f>
        <v>#REF!</v>
      </c>
      <c r="E3981" s="14" t="e">
        <f>'Ctrl+V'!#REF!</f>
        <v>#REF!</v>
      </c>
      <c r="F3981" s="14" t="e">
        <f t="shared" si="127"/>
        <v>#REF!</v>
      </c>
      <c r="G3981" s="14" t="e">
        <f>VLOOKUP(F3981,'Time Chart'!$A$1:$D$25,4,0)</f>
        <v>#REF!</v>
      </c>
      <c r="H3981" s="21" t="e">
        <f>'Ctrl+V'!#REF!</f>
        <v>#REF!</v>
      </c>
      <c r="K3981" s="14" t="str">
        <f t="shared" si="128"/>
        <v>Salida</v>
      </c>
    </row>
    <row r="3982" spans="1:11" x14ac:dyDescent="0.25">
      <c r="A3982" s="14">
        <v>3981</v>
      </c>
      <c r="B3982" s="14" t="e">
        <f>VLOOKUP('Ctrl+V'!#REF!,Data!$A$1:$B$200,2,0)</f>
        <v>#REF!</v>
      </c>
      <c r="C3982" s="19" t="e">
        <f>'Ctrl+V'!#REF!</f>
        <v>#REF!</v>
      </c>
      <c r="D3982" s="20" t="e">
        <f>'Ctrl+V'!#REF!</f>
        <v>#REF!</v>
      </c>
      <c r="E3982" s="14" t="e">
        <f>'Ctrl+V'!#REF!</f>
        <v>#REF!</v>
      </c>
      <c r="F3982" s="14" t="e">
        <f t="shared" si="127"/>
        <v>#REF!</v>
      </c>
      <c r="G3982" s="14" t="e">
        <f>VLOOKUP(F3982,'Time Chart'!$A$1:$D$25,4,0)</f>
        <v>#REF!</v>
      </c>
      <c r="H3982" s="21" t="e">
        <f>'Ctrl+V'!#REF!</f>
        <v>#REF!</v>
      </c>
      <c r="K3982" s="14" t="str">
        <f t="shared" si="128"/>
        <v>Salida</v>
      </c>
    </row>
    <row r="3983" spans="1:11" x14ac:dyDescent="0.25">
      <c r="A3983" s="14">
        <v>3982</v>
      </c>
      <c r="B3983" s="14" t="e">
        <f>VLOOKUP('Ctrl+V'!#REF!,Data!$A$1:$B$200,2,0)</f>
        <v>#REF!</v>
      </c>
      <c r="C3983" s="19" t="e">
        <f>'Ctrl+V'!#REF!</f>
        <v>#REF!</v>
      </c>
      <c r="D3983" s="20" t="e">
        <f>'Ctrl+V'!#REF!</f>
        <v>#REF!</v>
      </c>
      <c r="E3983" s="14" t="e">
        <f>'Ctrl+V'!#REF!</f>
        <v>#REF!</v>
      </c>
      <c r="F3983" s="14" t="e">
        <f t="shared" si="127"/>
        <v>#REF!</v>
      </c>
      <c r="G3983" s="14" t="e">
        <f>VLOOKUP(F3983,'Time Chart'!$A$1:$D$25,4,0)</f>
        <v>#REF!</v>
      </c>
      <c r="H3983" s="21" t="e">
        <f>'Ctrl+V'!#REF!</f>
        <v>#REF!</v>
      </c>
      <c r="K3983" s="14" t="str">
        <f t="shared" si="128"/>
        <v>Salida</v>
      </c>
    </row>
    <row r="3984" spans="1:11" x14ac:dyDescent="0.25">
      <c r="A3984" s="14">
        <v>3983</v>
      </c>
      <c r="B3984" s="14" t="e">
        <f>VLOOKUP('Ctrl+V'!#REF!,Data!$A$1:$B$200,2,0)</f>
        <v>#REF!</v>
      </c>
      <c r="C3984" s="19" t="e">
        <f>'Ctrl+V'!#REF!</f>
        <v>#REF!</v>
      </c>
      <c r="D3984" s="20" t="e">
        <f>'Ctrl+V'!#REF!</f>
        <v>#REF!</v>
      </c>
      <c r="E3984" s="14" t="e">
        <f>'Ctrl+V'!#REF!</f>
        <v>#REF!</v>
      </c>
      <c r="F3984" s="14" t="e">
        <f t="shared" si="127"/>
        <v>#REF!</v>
      </c>
      <c r="G3984" s="14" t="e">
        <f>VLOOKUP(F3984,'Time Chart'!$A$1:$D$25,4,0)</f>
        <v>#REF!</v>
      </c>
      <c r="H3984" s="21" t="e">
        <f>'Ctrl+V'!#REF!</f>
        <v>#REF!</v>
      </c>
      <c r="K3984" s="14" t="str">
        <f t="shared" si="128"/>
        <v>Salida</v>
      </c>
    </row>
    <row r="3985" spans="1:11" x14ac:dyDescent="0.25">
      <c r="A3985" s="14">
        <v>3984</v>
      </c>
      <c r="B3985" s="14" t="e">
        <f>VLOOKUP('Ctrl+V'!#REF!,Data!$A$1:$B$200,2,0)</f>
        <v>#REF!</v>
      </c>
      <c r="C3985" s="19" t="e">
        <f>'Ctrl+V'!#REF!</f>
        <v>#REF!</v>
      </c>
      <c r="D3985" s="20" t="e">
        <f>'Ctrl+V'!#REF!</f>
        <v>#REF!</v>
      </c>
      <c r="E3985" s="14" t="e">
        <f>'Ctrl+V'!#REF!</f>
        <v>#REF!</v>
      </c>
      <c r="F3985" s="14" t="e">
        <f t="shared" si="127"/>
        <v>#REF!</v>
      </c>
      <c r="G3985" s="14" t="e">
        <f>VLOOKUP(F3985,'Time Chart'!$A$1:$D$25,4,0)</f>
        <v>#REF!</v>
      </c>
      <c r="H3985" s="21" t="e">
        <f>'Ctrl+V'!#REF!</f>
        <v>#REF!</v>
      </c>
      <c r="K3985" s="14" t="str">
        <f t="shared" si="128"/>
        <v>Salida</v>
      </c>
    </row>
    <row r="3986" spans="1:11" x14ac:dyDescent="0.25">
      <c r="A3986" s="14">
        <v>3985</v>
      </c>
      <c r="B3986" s="14" t="e">
        <f>VLOOKUP('Ctrl+V'!#REF!,Data!$A$1:$B$200,2,0)</f>
        <v>#REF!</v>
      </c>
      <c r="C3986" s="19" t="e">
        <f>'Ctrl+V'!#REF!</f>
        <v>#REF!</v>
      </c>
      <c r="D3986" s="20" t="e">
        <f>'Ctrl+V'!#REF!</f>
        <v>#REF!</v>
      </c>
      <c r="E3986" s="14" t="e">
        <f>'Ctrl+V'!#REF!</f>
        <v>#REF!</v>
      </c>
      <c r="F3986" s="14" t="e">
        <f t="shared" si="127"/>
        <v>#REF!</v>
      </c>
      <c r="G3986" s="14" t="e">
        <f>VLOOKUP(F3986,'Time Chart'!$A$1:$D$25,4,0)</f>
        <v>#REF!</v>
      </c>
      <c r="H3986" s="21" t="e">
        <f>'Ctrl+V'!#REF!</f>
        <v>#REF!</v>
      </c>
      <c r="K3986" s="14" t="str">
        <f t="shared" si="128"/>
        <v>Salida</v>
      </c>
    </row>
    <row r="3987" spans="1:11" x14ac:dyDescent="0.25">
      <c r="A3987" s="14">
        <v>3986</v>
      </c>
      <c r="B3987" s="14" t="e">
        <f>VLOOKUP('Ctrl+V'!#REF!,Data!$A$1:$B$200,2,0)</f>
        <v>#REF!</v>
      </c>
      <c r="C3987" s="19" t="e">
        <f>'Ctrl+V'!#REF!</f>
        <v>#REF!</v>
      </c>
      <c r="D3987" s="20" t="e">
        <f>'Ctrl+V'!#REF!</f>
        <v>#REF!</v>
      </c>
      <c r="E3987" s="14" t="e">
        <f>'Ctrl+V'!#REF!</f>
        <v>#REF!</v>
      </c>
      <c r="F3987" s="14" t="e">
        <f t="shared" si="127"/>
        <v>#REF!</v>
      </c>
      <c r="G3987" s="14" t="e">
        <f>VLOOKUP(F3987,'Time Chart'!$A$1:$D$25,4,0)</f>
        <v>#REF!</v>
      </c>
      <c r="H3987" s="21" t="e">
        <f>'Ctrl+V'!#REF!</f>
        <v>#REF!</v>
      </c>
      <c r="K3987" s="14" t="str">
        <f t="shared" si="128"/>
        <v>Salida</v>
      </c>
    </row>
    <row r="3988" spans="1:11" x14ac:dyDescent="0.25">
      <c r="A3988" s="14">
        <v>3987</v>
      </c>
      <c r="B3988" s="14" t="e">
        <f>VLOOKUP('Ctrl+V'!#REF!,Data!$A$1:$B$200,2,0)</f>
        <v>#REF!</v>
      </c>
      <c r="C3988" s="19" t="e">
        <f>'Ctrl+V'!#REF!</f>
        <v>#REF!</v>
      </c>
      <c r="D3988" s="20" t="e">
        <f>'Ctrl+V'!#REF!</f>
        <v>#REF!</v>
      </c>
      <c r="E3988" s="14" t="e">
        <f>'Ctrl+V'!#REF!</f>
        <v>#REF!</v>
      </c>
      <c r="F3988" s="14" t="e">
        <f t="shared" si="127"/>
        <v>#REF!</v>
      </c>
      <c r="G3988" s="14" t="e">
        <f>VLOOKUP(F3988,'Time Chart'!$A$1:$D$25,4,0)</f>
        <v>#REF!</v>
      </c>
      <c r="H3988" s="21" t="e">
        <f>'Ctrl+V'!#REF!</f>
        <v>#REF!</v>
      </c>
      <c r="K3988" s="14" t="str">
        <f t="shared" si="128"/>
        <v>Salida</v>
      </c>
    </row>
    <row r="3989" spans="1:11" x14ac:dyDescent="0.25">
      <c r="A3989" s="14">
        <v>3988</v>
      </c>
      <c r="B3989" s="14" t="e">
        <f>VLOOKUP('Ctrl+V'!#REF!,Data!$A$1:$B$200,2,0)</f>
        <v>#REF!</v>
      </c>
      <c r="C3989" s="19" t="e">
        <f>'Ctrl+V'!#REF!</f>
        <v>#REF!</v>
      </c>
      <c r="D3989" s="20" t="e">
        <f>'Ctrl+V'!#REF!</f>
        <v>#REF!</v>
      </c>
      <c r="E3989" s="14" t="e">
        <f>'Ctrl+V'!#REF!</f>
        <v>#REF!</v>
      </c>
      <c r="F3989" s="14" t="e">
        <f t="shared" si="127"/>
        <v>#REF!</v>
      </c>
      <c r="G3989" s="14" t="e">
        <f>VLOOKUP(F3989,'Time Chart'!$A$1:$D$25,4,0)</f>
        <v>#REF!</v>
      </c>
      <c r="H3989" s="21" t="e">
        <f>'Ctrl+V'!#REF!</f>
        <v>#REF!</v>
      </c>
      <c r="K3989" s="14" t="str">
        <f t="shared" si="128"/>
        <v>Salida</v>
      </c>
    </row>
    <row r="3990" spans="1:11" x14ac:dyDescent="0.25">
      <c r="A3990" s="14">
        <v>3989</v>
      </c>
      <c r="B3990" s="14" t="e">
        <f>VLOOKUP('Ctrl+V'!#REF!,Data!$A$1:$B$200,2,0)</f>
        <v>#REF!</v>
      </c>
      <c r="C3990" s="19" t="e">
        <f>'Ctrl+V'!#REF!</f>
        <v>#REF!</v>
      </c>
      <c r="D3990" s="20" t="e">
        <f>'Ctrl+V'!#REF!</f>
        <v>#REF!</v>
      </c>
      <c r="E3990" s="14" t="e">
        <f>'Ctrl+V'!#REF!</f>
        <v>#REF!</v>
      </c>
      <c r="F3990" s="14" t="e">
        <f t="shared" si="127"/>
        <v>#REF!</v>
      </c>
      <c r="G3990" s="14" t="e">
        <f>VLOOKUP(F3990,'Time Chart'!$A$1:$D$25,4,0)</f>
        <v>#REF!</v>
      </c>
      <c r="H3990" s="21" t="e">
        <f>'Ctrl+V'!#REF!</f>
        <v>#REF!</v>
      </c>
      <c r="K3990" s="14" t="str">
        <f t="shared" si="128"/>
        <v>Salida</v>
      </c>
    </row>
    <row r="3991" spans="1:11" x14ac:dyDescent="0.25">
      <c r="A3991" s="14">
        <v>3990</v>
      </c>
      <c r="B3991" s="14" t="e">
        <f>VLOOKUP('Ctrl+V'!#REF!,Data!$A$1:$B$200,2,0)</f>
        <v>#REF!</v>
      </c>
      <c r="C3991" s="19" t="e">
        <f>'Ctrl+V'!#REF!</f>
        <v>#REF!</v>
      </c>
      <c r="D3991" s="20" t="e">
        <f>'Ctrl+V'!#REF!</f>
        <v>#REF!</v>
      </c>
      <c r="E3991" s="14" t="e">
        <f>'Ctrl+V'!#REF!</f>
        <v>#REF!</v>
      </c>
      <c r="F3991" s="14" t="e">
        <f t="shared" si="127"/>
        <v>#REF!</v>
      </c>
      <c r="G3991" s="14" t="e">
        <f>VLOOKUP(F3991,'Time Chart'!$A$1:$D$25,4,0)</f>
        <v>#REF!</v>
      </c>
      <c r="H3991" s="21" t="e">
        <f>'Ctrl+V'!#REF!</f>
        <v>#REF!</v>
      </c>
      <c r="K3991" s="14" t="str">
        <f t="shared" si="128"/>
        <v>Salida</v>
      </c>
    </row>
    <row r="3992" spans="1:11" x14ac:dyDescent="0.25">
      <c r="A3992" s="14">
        <v>3991</v>
      </c>
      <c r="B3992" s="14" t="e">
        <f>VLOOKUP('Ctrl+V'!#REF!,Data!$A$1:$B$200,2,0)</f>
        <v>#REF!</v>
      </c>
      <c r="C3992" s="19" t="e">
        <f>'Ctrl+V'!#REF!</f>
        <v>#REF!</v>
      </c>
      <c r="D3992" s="20" t="e">
        <f>'Ctrl+V'!#REF!</f>
        <v>#REF!</v>
      </c>
      <c r="E3992" s="14" t="e">
        <f>'Ctrl+V'!#REF!</f>
        <v>#REF!</v>
      </c>
      <c r="F3992" s="14" t="e">
        <f t="shared" si="127"/>
        <v>#REF!</v>
      </c>
      <c r="G3992" s="14" t="e">
        <f>VLOOKUP(F3992,'Time Chart'!$A$1:$D$25,4,0)</f>
        <v>#REF!</v>
      </c>
      <c r="H3992" s="21" t="e">
        <f>'Ctrl+V'!#REF!</f>
        <v>#REF!</v>
      </c>
      <c r="K3992" s="14" t="str">
        <f t="shared" si="128"/>
        <v>Salida</v>
      </c>
    </row>
    <row r="3993" spans="1:11" x14ac:dyDescent="0.25">
      <c r="A3993" s="14">
        <v>3992</v>
      </c>
      <c r="B3993" s="14" t="e">
        <f>VLOOKUP('Ctrl+V'!#REF!,Data!$A$1:$B$200,2,0)</f>
        <v>#REF!</v>
      </c>
      <c r="C3993" s="19" t="e">
        <f>'Ctrl+V'!#REF!</f>
        <v>#REF!</v>
      </c>
      <c r="D3993" s="20" t="e">
        <f>'Ctrl+V'!#REF!</f>
        <v>#REF!</v>
      </c>
      <c r="E3993" s="14" t="e">
        <f>'Ctrl+V'!#REF!</f>
        <v>#REF!</v>
      </c>
      <c r="F3993" s="14" t="e">
        <f t="shared" si="127"/>
        <v>#REF!</v>
      </c>
      <c r="G3993" s="14" t="e">
        <f>VLOOKUP(F3993,'Time Chart'!$A$1:$D$25,4,0)</f>
        <v>#REF!</v>
      </c>
      <c r="H3993" s="21" t="e">
        <f>'Ctrl+V'!#REF!</f>
        <v>#REF!</v>
      </c>
      <c r="K3993" s="14" t="str">
        <f t="shared" si="128"/>
        <v>Salida</v>
      </c>
    </row>
    <row r="3994" spans="1:11" x14ac:dyDescent="0.25">
      <c r="A3994" s="14">
        <v>3993</v>
      </c>
      <c r="B3994" s="14" t="e">
        <f>VLOOKUP('Ctrl+V'!#REF!,Data!$A$1:$B$200,2,0)</f>
        <v>#REF!</v>
      </c>
      <c r="C3994" s="19" t="e">
        <f>'Ctrl+V'!#REF!</f>
        <v>#REF!</v>
      </c>
      <c r="D3994" s="20" t="e">
        <f>'Ctrl+V'!#REF!</f>
        <v>#REF!</v>
      </c>
      <c r="E3994" s="14" t="e">
        <f>'Ctrl+V'!#REF!</f>
        <v>#REF!</v>
      </c>
      <c r="F3994" s="14" t="e">
        <f t="shared" si="127"/>
        <v>#REF!</v>
      </c>
      <c r="G3994" s="14" t="e">
        <f>VLOOKUP(F3994,'Time Chart'!$A$1:$D$25,4,0)</f>
        <v>#REF!</v>
      </c>
      <c r="H3994" s="21" t="e">
        <f>'Ctrl+V'!#REF!</f>
        <v>#REF!</v>
      </c>
      <c r="K3994" s="14" t="str">
        <f t="shared" si="128"/>
        <v>Salida</v>
      </c>
    </row>
    <row r="3995" spans="1:11" x14ac:dyDescent="0.25">
      <c r="A3995" s="14">
        <v>3994</v>
      </c>
      <c r="B3995" s="14" t="e">
        <f>VLOOKUP('Ctrl+V'!#REF!,Data!$A$1:$B$200,2,0)</f>
        <v>#REF!</v>
      </c>
      <c r="C3995" s="19" t="e">
        <f>'Ctrl+V'!#REF!</f>
        <v>#REF!</v>
      </c>
      <c r="D3995" s="20" t="e">
        <f>'Ctrl+V'!#REF!</f>
        <v>#REF!</v>
      </c>
      <c r="E3995" s="14" t="e">
        <f>'Ctrl+V'!#REF!</f>
        <v>#REF!</v>
      </c>
      <c r="F3995" s="14" t="e">
        <f t="shared" si="127"/>
        <v>#REF!</v>
      </c>
      <c r="G3995" s="14" t="e">
        <f>VLOOKUP(F3995,'Time Chart'!$A$1:$D$25,4,0)</f>
        <v>#REF!</v>
      </c>
      <c r="H3995" s="21" t="e">
        <f>'Ctrl+V'!#REF!</f>
        <v>#REF!</v>
      </c>
      <c r="K3995" s="14" t="str">
        <f t="shared" si="128"/>
        <v>Salida</v>
      </c>
    </row>
    <row r="3996" spans="1:11" x14ac:dyDescent="0.25">
      <c r="A3996" s="14">
        <v>3995</v>
      </c>
      <c r="B3996" s="14" t="e">
        <f>VLOOKUP('Ctrl+V'!#REF!,Data!$A$1:$B$200,2,0)</f>
        <v>#REF!</v>
      </c>
      <c r="C3996" s="19" t="e">
        <f>'Ctrl+V'!#REF!</f>
        <v>#REF!</v>
      </c>
      <c r="D3996" s="20" t="e">
        <f>'Ctrl+V'!#REF!</f>
        <v>#REF!</v>
      </c>
      <c r="E3996" s="14" t="e">
        <f>'Ctrl+V'!#REF!</f>
        <v>#REF!</v>
      </c>
      <c r="F3996" s="14" t="e">
        <f t="shared" si="127"/>
        <v>#REF!</v>
      </c>
      <c r="G3996" s="14" t="e">
        <f>VLOOKUP(F3996,'Time Chart'!$A$1:$D$25,4,0)</f>
        <v>#REF!</v>
      </c>
      <c r="H3996" s="21" t="e">
        <f>'Ctrl+V'!#REF!</f>
        <v>#REF!</v>
      </c>
      <c r="K3996" s="14" t="str">
        <f t="shared" si="128"/>
        <v>Salida</v>
      </c>
    </row>
    <row r="3997" spans="1:11" x14ac:dyDescent="0.25">
      <c r="A3997" s="14">
        <v>3996</v>
      </c>
      <c r="B3997" s="14" t="e">
        <f>VLOOKUP('Ctrl+V'!#REF!,Data!$A$1:$B$200,2,0)</f>
        <v>#REF!</v>
      </c>
      <c r="C3997" s="19" t="e">
        <f>'Ctrl+V'!#REF!</f>
        <v>#REF!</v>
      </c>
      <c r="D3997" s="20" t="e">
        <f>'Ctrl+V'!#REF!</f>
        <v>#REF!</v>
      </c>
      <c r="E3997" s="14" t="e">
        <f>'Ctrl+V'!#REF!</f>
        <v>#REF!</v>
      </c>
      <c r="F3997" s="14" t="e">
        <f t="shared" si="127"/>
        <v>#REF!</v>
      </c>
      <c r="G3997" s="14" t="e">
        <f>VLOOKUP(F3997,'Time Chart'!$A$1:$D$25,4,0)</f>
        <v>#REF!</v>
      </c>
      <c r="H3997" s="21" t="e">
        <f>'Ctrl+V'!#REF!</f>
        <v>#REF!</v>
      </c>
      <c r="K3997" s="14" t="str">
        <f t="shared" si="128"/>
        <v>Salida</v>
      </c>
    </row>
    <row r="3998" spans="1:11" x14ac:dyDescent="0.25">
      <c r="A3998" s="14">
        <v>3997</v>
      </c>
      <c r="B3998" s="14" t="e">
        <f>VLOOKUP('Ctrl+V'!#REF!,Data!$A$1:$B$200,2,0)</f>
        <v>#REF!</v>
      </c>
      <c r="C3998" s="19" t="e">
        <f>'Ctrl+V'!#REF!</f>
        <v>#REF!</v>
      </c>
      <c r="D3998" s="20" t="e">
        <f>'Ctrl+V'!#REF!</f>
        <v>#REF!</v>
      </c>
      <c r="E3998" s="14" t="e">
        <f>'Ctrl+V'!#REF!</f>
        <v>#REF!</v>
      </c>
      <c r="F3998" s="14" t="e">
        <f t="shared" si="127"/>
        <v>#REF!</v>
      </c>
      <c r="G3998" s="14" t="e">
        <f>VLOOKUP(F3998,'Time Chart'!$A$1:$D$25,4,0)</f>
        <v>#REF!</v>
      </c>
      <c r="H3998" s="21" t="e">
        <f>'Ctrl+V'!#REF!</f>
        <v>#REF!</v>
      </c>
      <c r="K3998" s="14" t="str">
        <f t="shared" si="128"/>
        <v>Salida</v>
      </c>
    </row>
    <row r="3999" spans="1:11" x14ac:dyDescent="0.25">
      <c r="A3999" s="14">
        <v>3998</v>
      </c>
      <c r="B3999" s="14" t="e">
        <f>VLOOKUP('Ctrl+V'!#REF!,Data!$A$1:$B$200,2,0)</f>
        <v>#REF!</v>
      </c>
      <c r="C3999" s="19" t="e">
        <f>'Ctrl+V'!#REF!</f>
        <v>#REF!</v>
      </c>
      <c r="D3999" s="20" t="e">
        <f>'Ctrl+V'!#REF!</f>
        <v>#REF!</v>
      </c>
      <c r="E3999" s="14" t="e">
        <f>'Ctrl+V'!#REF!</f>
        <v>#REF!</v>
      </c>
      <c r="F3999" s="14" t="e">
        <f t="shared" si="127"/>
        <v>#REF!</v>
      </c>
      <c r="G3999" s="14" t="e">
        <f>VLOOKUP(F3999,'Time Chart'!$A$1:$D$25,4,0)</f>
        <v>#REF!</v>
      </c>
      <c r="H3999" s="21" t="e">
        <f>'Ctrl+V'!#REF!</f>
        <v>#REF!</v>
      </c>
      <c r="K3999" s="14" t="str">
        <f t="shared" si="128"/>
        <v>Salida</v>
      </c>
    </row>
    <row r="4000" spans="1:11" x14ac:dyDescent="0.25">
      <c r="A4000" s="14">
        <v>3999</v>
      </c>
      <c r="B4000" s="14" t="e">
        <f>VLOOKUP('Ctrl+V'!#REF!,Data!$A$1:$B$200,2,0)</f>
        <v>#REF!</v>
      </c>
      <c r="C4000" s="19" t="e">
        <f>'Ctrl+V'!#REF!</f>
        <v>#REF!</v>
      </c>
      <c r="D4000" s="20" t="e">
        <f>'Ctrl+V'!#REF!</f>
        <v>#REF!</v>
      </c>
      <c r="E4000" s="14" t="e">
        <f>'Ctrl+V'!#REF!</f>
        <v>#REF!</v>
      </c>
      <c r="F4000" s="14" t="e">
        <f t="shared" si="127"/>
        <v>#REF!</v>
      </c>
      <c r="G4000" s="14" t="e">
        <f>VLOOKUP(F4000,'Time Chart'!$A$1:$D$25,4,0)</f>
        <v>#REF!</v>
      </c>
      <c r="H4000" s="21" t="e">
        <f>'Ctrl+V'!#REF!</f>
        <v>#REF!</v>
      </c>
      <c r="K4000" s="14" t="str">
        <f t="shared" si="128"/>
        <v>Salida</v>
      </c>
    </row>
    <row r="4001" spans="1:11" x14ac:dyDescent="0.25">
      <c r="A4001" s="14">
        <v>4000</v>
      </c>
      <c r="B4001" s="14" t="e">
        <f>VLOOKUP('Ctrl+V'!#REF!,Data!$A$1:$B$200,2,0)</f>
        <v>#REF!</v>
      </c>
      <c r="C4001" s="19" t="e">
        <f>'Ctrl+V'!#REF!</f>
        <v>#REF!</v>
      </c>
      <c r="D4001" s="20" t="e">
        <f>'Ctrl+V'!#REF!</f>
        <v>#REF!</v>
      </c>
      <c r="E4001" s="14" t="e">
        <f>'Ctrl+V'!#REF!</f>
        <v>#REF!</v>
      </c>
      <c r="F4001" s="14" t="e">
        <f t="shared" si="127"/>
        <v>#REF!</v>
      </c>
      <c r="G4001" s="14" t="e">
        <f>VLOOKUP(F4001,'Time Chart'!$A$1:$D$25,4,0)</f>
        <v>#REF!</v>
      </c>
      <c r="H4001" s="21" t="e">
        <f>'Ctrl+V'!#REF!</f>
        <v>#REF!</v>
      </c>
      <c r="K4001" s="14" t="str">
        <f t="shared" si="128"/>
        <v>Salida</v>
      </c>
    </row>
    <row r="4002" spans="1:11" x14ac:dyDescent="0.25">
      <c r="A4002" s="14">
        <v>4001</v>
      </c>
      <c r="B4002" s="14" t="e">
        <f>VLOOKUP('Ctrl+V'!#REF!,Data!$A$1:$B$200,2,0)</f>
        <v>#REF!</v>
      </c>
      <c r="C4002" s="19" t="e">
        <f>'Ctrl+V'!#REF!</f>
        <v>#REF!</v>
      </c>
      <c r="D4002" s="20" t="e">
        <f>'Ctrl+V'!#REF!</f>
        <v>#REF!</v>
      </c>
      <c r="E4002" s="14" t="e">
        <f>'Ctrl+V'!#REF!</f>
        <v>#REF!</v>
      </c>
      <c r="F4002" s="14" t="e">
        <f t="shared" si="127"/>
        <v>#REF!</v>
      </c>
      <c r="G4002" s="14" t="e">
        <f>VLOOKUP(F4002,'Time Chart'!$A$1:$D$25,4,0)</f>
        <v>#REF!</v>
      </c>
      <c r="H4002" s="21" t="e">
        <f>'Ctrl+V'!#REF!</f>
        <v>#REF!</v>
      </c>
      <c r="K4002" s="14" t="str">
        <f t="shared" si="128"/>
        <v>Salida</v>
      </c>
    </row>
    <row r="4003" spans="1:11" x14ac:dyDescent="0.25">
      <c r="A4003" s="14">
        <v>4002</v>
      </c>
      <c r="B4003" s="14" t="e">
        <f>VLOOKUP('Ctrl+V'!#REF!,Data!$A$1:$B$200,2,0)</f>
        <v>#REF!</v>
      </c>
      <c r="C4003" s="19" t="e">
        <f>'Ctrl+V'!#REF!</f>
        <v>#REF!</v>
      </c>
      <c r="D4003" s="20" t="e">
        <f>'Ctrl+V'!#REF!</f>
        <v>#REF!</v>
      </c>
      <c r="E4003" s="14" t="e">
        <f>'Ctrl+V'!#REF!</f>
        <v>#REF!</v>
      </c>
      <c r="F4003" s="14" t="e">
        <f t="shared" si="127"/>
        <v>#REF!</v>
      </c>
      <c r="G4003" s="14" t="e">
        <f>VLOOKUP(F4003,'Time Chart'!$A$1:$D$25,4,0)</f>
        <v>#REF!</v>
      </c>
      <c r="H4003" s="21" t="e">
        <f>'Ctrl+V'!#REF!</f>
        <v>#REF!</v>
      </c>
      <c r="K4003" s="14" t="str">
        <f t="shared" si="128"/>
        <v>Salida</v>
      </c>
    </row>
    <row r="4004" spans="1:11" x14ac:dyDescent="0.25">
      <c r="A4004" s="14">
        <v>4003</v>
      </c>
      <c r="B4004" s="14" t="e">
        <f>VLOOKUP('Ctrl+V'!#REF!,Data!$A$1:$B$200,2,0)</f>
        <v>#REF!</v>
      </c>
      <c r="C4004" s="19" t="e">
        <f>'Ctrl+V'!#REF!</f>
        <v>#REF!</v>
      </c>
      <c r="D4004" s="20" t="e">
        <f>'Ctrl+V'!#REF!</f>
        <v>#REF!</v>
      </c>
      <c r="E4004" s="14" t="e">
        <f>'Ctrl+V'!#REF!</f>
        <v>#REF!</v>
      </c>
      <c r="F4004" s="14" t="e">
        <f t="shared" si="127"/>
        <v>#REF!</v>
      </c>
      <c r="G4004" s="14" t="e">
        <f>VLOOKUP(F4004,'Time Chart'!$A$1:$D$25,4,0)</f>
        <v>#REF!</v>
      </c>
      <c r="H4004" s="21" t="e">
        <f>'Ctrl+V'!#REF!</f>
        <v>#REF!</v>
      </c>
      <c r="K4004" s="14" t="str">
        <f t="shared" si="128"/>
        <v>Salida</v>
      </c>
    </row>
    <row r="4005" spans="1:11" x14ac:dyDescent="0.25">
      <c r="A4005" s="14">
        <v>4004</v>
      </c>
      <c r="B4005" s="14" t="e">
        <f>VLOOKUP('Ctrl+V'!#REF!,Data!$A$1:$B$200,2,0)</f>
        <v>#REF!</v>
      </c>
      <c r="C4005" s="19" t="e">
        <f>'Ctrl+V'!#REF!</f>
        <v>#REF!</v>
      </c>
      <c r="D4005" s="20" t="e">
        <f>'Ctrl+V'!#REF!</f>
        <v>#REF!</v>
      </c>
      <c r="E4005" s="14" t="e">
        <f>'Ctrl+V'!#REF!</f>
        <v>#REF!</v>
      </c>
      <c r="F4005" s="14" t="e">
        <f t="shared" si="127"/>
        <v>#REF!</v>
      </c>
      <c r="G4005" s="14" t="e">
        <f>VLOOKUP(F4005,'Time Chart'!$A$1:$D$25,4,0)</f>
        <v>#REF!</v>
      </c>
      <c r="H4005" s="21" t="e">
        <f>'Ctrl+V'!#REF!</f>
        <v>#REF!</v>
      </c>
      <c r="K4005" s="14" t="str">
        <f t="shared" si="128"/>
        <v>Salida</v>
      </c>
    </row>
    <row r="4006" spans="1:11" x14ac:dyDescent="0.25">
      <c r="A4006" s="14">
        <v>4005</v>
      </c>
      <c r="B4006" s="14" t="e">
        <f>VLOOKUP('Ctrl+V'!#REF!,Data!$A$1:$B$200,2,0)</f>
        <v>#REF!</v>
      </c>
      <c r="C4006" s="19" t="e">
        <f>'Ctrl+V'!#REF!</f>
        <v>#REF!</v>
      </c>
      <c r="D4006" s="20" t="e">
        <f>'Ctrl+V'!#REF!</f>
        <v>#REF!</v>
      </c>
      <c r="E4006" s="14" t="e">
        <f>'Ctrl+V'!#REF!</f>
        <v>#REF!</v>
      </c>
      <c r="F4006" s="14" t="e">
        <f t="shared" si="127"/>
        <v>#REF!</v>
      </c>
      <c r="G4006" s="14" t="e">
        <f>VLOOKUP(F4006,'Time Chart'!$A$1:$D$25,4,0)</f>
        <v>#REF!</v>
      </c>
      <c r="H4006" s="21" t="e">
        <f>'Ctrl+V'!#REF!</f>
        <v>#REF!</v>
      </c>
      <c r="K4006" s="14" t="str">
        <f t="shared" si="128"/>
        <v>Salida</v>
      </c>
    </row>
    <row r="4007" spans="1:11" x14ac:dyDescent="0.25">
      <c r="A4007" s="14">
        <v>4006</v>
      </c>
      <c r="B4007" s="14" t="e">
        <f>VLOOKUP('Ctrl+V'!#REF!,Data!$A$1:$B$200,2,0)</f>
        <v>#REF!</v>
      </c>
      <c r="C4007" s="19" t="e">
        <f>'Ctrl+V'!#REF!</f>
        <v>#REF!</v>
      </c>
      <c r="D4007" s="20" t="e">
        <f>'Ctrl+V'!#REF!</f>
        <v>#REF!</v>
      </c>
      <c r="E4007" s="14" t="e">
        <f>'Ctrl+V'!#REF!</f>
        <v>#REF!</v>
      </c>
      <c r="F4007" s="14" t="e">
        <f t="shared" si="127"/>
        <v>#REF!</v>
      </c>
      <c r="G4007" s="14" t="e">
        <f>VLOOKUP(F4007,'Time Chart'!$A$1:$D$25,4,0)</f>
        <v>#REF!</v>
      </c>
      <c r="H4007" s="21" t="e">
        <f>'Ctrl+V'!#REF!</f>
        <v>#REF!</v>
      </c>
      <c r="K4007" s="14" t="str">
        <f t="shared" si="128"/>
        <v>Salida</v>
      </c>
    </row>
    <row r="4008" spans="1:11" x14ac:dyDescent="0.25">
      <c r="A4008" s="14">
        <v>4007</v>
      </c>
      <c r="B4008" s="14" t="e">
        <f>VLOOKUP('Ctrl+V'!#REF!,Data!$A$1:$B$200,2,0)</f>
        <v>#REF!</v>
      </c>
      <c r="C4008" s="19" t="e">
        <f>'Ctrl+V'!#REF!</f>
        <v>#REF!</v>
      </c>
      <c r="D4008" s="20" t="e">
        <f>'Ctrl+V'!#REF!</f>
        <v>#REF!</v>
      </c>
      <c r="E4008" s="14" t="e">
        <f>'Ctrl+V'!#REF!</f>
        <v>#REF!</v>
      </c>
      <c r="F4008" s="14" t="e">
        <f t="shared" si="127"/>
        <v>#REF!</v>
      </c>
      <c r="G4008" s="14" t="e">
        <f>VLOOKUP(F4008,'Time Chart'!$A$1:$D$25,4,0)</f>
        <v>#REF!</v>
      </c>
      <c r="H4008" s="21" t="e">
        <f>'Ctrl+V'!#REF!</f>
        <v>#REF!</v>
      </c>
      <c r="K4008" s="14" t="str">
        <f t="shared" si="128"/>
        <v>Salida</v>
      </c>
    </row>
    <row r="4009" spans="1:11" x14ac:dyDescent="0.25">
      <c r="A4009" s="14">
        <v>4008</v>
      </c>
      <c r="B4009" s="14" t="e">
        <f>VLOOKUP('Ctrl+V'!#REF!,Data!$A$1:$B$200,2,0)</f>
        <v>#REF!</v>
      </c>
      <c r="C4009" s="19" t="e">
        <f>'Ctrl+V'!#REF!</f>
        <v>#REF!</v>
      </c>
      <c r="D4009" s="20" t="e">
        <f>'Ctrl+V'!#REF!</f>
        <v>#REF!</v>
      </c>
      <c r="E4009" s="14" t="e">
        <f>'Ctrl+V'!#REF!</f>
        <v>#REF!</v>
      </c>
      <c r="F4009" s="14" t="e">
        <f t="shared" si="127"/>
        <v>#REF!</v>
      </c>
      <c r="G4009" s="14" t="e">
        <f>VLOOKUP(F4009,'Time Chart'!$A$1:$D$25,4,0)</f>
        <v>#REF!</v>
      </c>
      <c r="H4009" s="21" t="e">
        <f>'Ctrl+V'!#REF!</f>
        <v>#REF!</v>
      </c>
      <c r="K4009" s="14" t="str">
        <f t="shared" si="128"/>
        <v>Salida</v>
      </c>
    </row>
    <row r="4010" spans="1:11" x14ac:dyDescent="0.25">
      <c r="A4010" s="14">
        <v>4009</v>
      </c>
      <c r="B4010" s="14" t="e">
        <f>VLOOKUP('Ctrl+V'!#REF!,Data!$A$1:$B$200,2,0)</f>
        <v>#REF!</v>
      </c>
      <c r="C4010" s="19" t="e">
        <f>'Ctrl+V'!#REF!</f>
        <v>#REF!</v>
      </c>
      <c r="D4010" s="20" t="e">
        <f>'Ctrl+V'!#REF!</f>
        <v>#REF!</v>
      </c>
      <c r="E4010" s="14" t="e">
        <f>'Ctrl+V'!#REF!</f>
        <v>#REF!</v>
      </c>
      <c r="F4010" s="14" t="e">
        <f t="shared" si="127"/>
        <v>#REF!</v>
      </c>
      <c r="G4010" s="14" t="e">
        <f>VLOOKUP(F4010,'Time Chart'!$A$1:$D$25,4,0)</f>
        <v>#REF!</v>
      </c>
      <c r="H4010" s="21" t="e">
        <f>'Ctrl+V'!#REF!</f>
        <v>#REF!</v>
      </c>
      <c r="K4010" s="14" t="str">
        <f t="shared" si="128"/>
        <v>Salida</v>
      </c>
    </row>
    <row r="4011" spans="1:11" x14ac:dyDescent="0.25">
      <c r="A4011" s="14">
        <v>4010</v>
      </c>
      <c r="B4011" s="14" t="e">
        <f>VLOOKUP('Ctrl+V'!#REF!,Data!$A$1:$B$200,2,0)</f>
        <v>#REF!</v>
      </c>
      <c r="C4011" s="19" t="e">
        <f>'Ctrl+V'!#REF!</f>
        <v>#REF!</v>
      </c>
      <c r="D4011" s="20" t="e">
        <f>'Ctrl+V'!#REF!</f>
        <v>#REF!</v>
      </c>
      <c r="E4011" s="14" t="e">
        <f>'Ctrl+V'!#REF!</f>
        <v>#REF!</v>
      </c>
      <c r="F4011" s="14" t="e">
        <f t="shared" si="127"/>
        <v>#REF!</v>
      </c>
      <c r="G4011" s="14" t="e">
        <f>VLOOKUP(F4011,'Time Chart'!$A$1:$D$25,4,0)</f>
        <v>#REF!</v>
      </c>
      <c r="H4011" s="21" t="e">
        <f>'Ctrl+V'!#REF!</f>
        <v>#REF!</v>
      </c>
      <c r="K4011" s="14" t="str">
        <f t="shared" si="128"/>
        <v>Salida</v>
      </c>
    </row>
    <row r="4012" spans="1:11" x14ac:dyDescent="0.25">
      <c r="A4012" s="14">
        <v>4011</v>
      </c>
      <c r="B4012" s="14" t="e">
        <f>VLOOKUP('Ctrl+V'!#REF!,Data!$A$1:$B$200,2,0)</f>
        <v>#REF!</v>
      </c>
      <c r="C4012" s="19" t="e">
        <f>'Ctrl+V'!#REF!</f>
        <v>#REF!</v>
      </c>
      <c r="D4012" s="20" t="e">
        <f>'Ctrl+V'!#REF!</f>
        <v>#REF!</v>
      </c>
      <c r="E4012" s="14" t="e">
        <f>'Ctrl+V'!#REF!</f>
        <v>#REF!</v>
      </c>
      <c r="F4012" s="14" t="e">
        <f t="shared" si="127"/>
        <v>#REF!</v>
      </c>
      <c r="G4012" s="14" t="e">
        <f>VLOOKUP(F4012,'Time Chart'!$A$1:$D$25,4,0)</f>
        <v>#REF!</v>
      </c>
      <c r="H4012" s="21" t="e">
        <f>'Ctrl+V'!#REF!</f>
        <v>#REF!</v>
      </c>
      <c r="K4012" s="14" t="str">
        <f t="shared" si="128"/>
        <v>Salida</v>
      </c>
    </row>
    <row r="4013" spans="1:11" x14ac:dyDescent="0.25">
      <c r="A4013" s="14">
        <v>4012</v>
      </c>
      <c r="B4013" s="14" t="e">
        <f>VLOOKUP('Ctrl+V'!#REF!,Data!$A$1:$B$200,2,0)</f>
        <v>#REF!</v>
      </c>
      <c r="C4013" s="19" t="e">
        <f>'Ctrl+V'!#REF!</f>
        <v>#REF!</v>
      </c>
      <c r="D4013" s="20" t="e">
        <f>'Ctrl+V'!#REF!</f>
        <v>#REF!</v>
      </c>
      <c r="E4013" s="14" t="e">
        <f>'Ctrl+V'!#REF!</f>
        <v>#REF!</v>
      </c>
      <c r="F4013" s="14" t="e">
        <f t="shared" si="127"/>
        <v>#REF!</v>
      </c>
      <c r="G4013" s="14" t="e">
        <f>VLOOKUP(F4013,'Time Chart'!$A$1:$D$25,4,0)</f>
        <v>#REF!</v>
      </c>
      <c r="H4013" s="21" t="e">
        <f>'Ctrl+V'!#REF!</f>
        <v>#REF!</v>
      </c>
      <c r="K4013" s="14" t="str">
        <f t="shared" si="128"/>
        <v>Salida</v>
      </c>
    </row>
    <row r="4014" spans="1:11" x14ac:dyDescent="0.25">
      <c r="A4014" s="14">
        <v>4013</v>
      </c>
      <c r="B4014" s="14" t="e">
        <f>VLOOKUP('Ctrl+V'!#REF!,Data!$A$1:$B$200,2,0)</f>
        <v>#REF!</v>
      </c>
      <c r="C4014" s="19" t="e">
        <f>'Ctrl+V'!#REF!</f>
        <v>#REF!</v>
      </c>
      <c r="D4014" s="20" t="e">
        <f>'Ctrl+V'!#REF!</f>
        <v>#REF!</v>
      </c>
      <c r="E4014" s="14" t="e">
        <f>'Ctrl+V'!#REF!</f>
        <v>#REF!</v>
      </c>
      <c r="F4014" s="14" t="e">
        <f t="shared" si="127"/>
        <v>#REF!</v>
      </c>
      <c r="G4014" s="14" t="e">
        <f>VLOOKUP(F4014,'Time Chart'!$A$1:$D$25,4,0)</f>
        <v>#REF!</v>
      </c>
      <c r="H4014" s="21" t="e">
        <f>'Ctrl+V'!#REF!</f>
        <v>#REF!</v>
      </c>
      <c r="K4014" s="14" t="str">
        <f t="shared" si="128"/>
        <v>Salida</v>
      </c>
    </row>
    <row r="4015" spans="1:11" x14ac:dyDescent="0.25">
      <c r="A4015" s="14">
        <v>4014</v>
      </c>
      <c r="B4015" s="14" t="e">
        <f>VLOOKUP('Ctrl+V'!#REF!,Data!$A$1:$B$200,2,0)</f>
        <v>#REF!</v>
      </c>
      <c r="C4015" s="19" t="e">
        <f>'Ctrl+V'!#REF!</f>
        <v>#REF!</v>
      </c>
      <c r="D4015" s="20" t="e">
        <f>'Ctrl+V'!#REF!</f>
        <v>#REF!</v>
      </c>
      <c r="E4015" s="14" t="e">
        <f>'Ctrl+V'!#REF!</f>
        <v>#REF!</v>
      </c>
      <c r="F4015" s="14" t="e">
        <f t="shared" si="127"/>
        <v>#REF!</v>
      </c>
      <c r="G4015" s="14" t="e">
        <f>VLOOKUP(F4015,'Time Chart'!$A$1:$D$25,4,0)</f>
        <v>#REF!</v>
      </c>
      <c r="H4015" s="21" t="e">
        <f>'Ctrl+V'!#REF!</f>
        <v>#REF!</v>
      </c>
      <c r="K4015" s="14" t="str">
        <f t="shared" si="128"/>
        <v>Salida</v>
      </c>
    </row>
    <row r="4016" spans="1:11" x14ac:dyDescent="0.25">
      <c r="A4016" s="14">
        <v>4015</v>
      </c>
      <c r="B4016" s="14" t="e">
        <f>VLOOKUP('Ctrl+V'!#REF!,Data!$A$1:$B$200,2,0)</f>
        <v>#REF!</v>
      </c>
      <c r="C4016" s="19" t="e">
        <f>'Ctrl+V'!#REF!</f>
        <v>#REF!</v>
      </c>
      <c r="D4016" s="20" t="e">
        <f>'Ctrl+V'!#REF!</f>
        <v>#REF!</v>
      </c>
      <c r="E4016" s="14" t="e">
        <f>'Ctrl+V'!#REF!</f>
        <v>#REF!</v>
      </c>
      <c r="F4016" s="14" t="e">
        <f t="shared" si="127"/>
        <v>#REF!</v>
      </c>
      <c r="G4016" s="14" t="e">
        <f>VLOOKUP(F4016,'Time Chart'!$A$1:$D$25,4,0)</f>
        <v>#REF!</v>
      </c>
      <c r="H4016" s="21" t="e">
        <f>'Ctrl+V'!#REF!</f>
        <v>#REF!</v>
      </c>
      <c r="K4016" s="14" t="str">
        <f t="shared" si="128"/>
        <v>Salida</v>
      </c>
    </row>
    <row r="4017" spans="1:11" x14ac:dyDescent="0.25">
      <c r="A4017" s="14">
        <v>4016</v>
      </c>
      <c r="B4017" s="14" t="e">
        <f>VLOOKUP('Ctrl+V'!#REF!,Data!$A$1:$B$200,2,0)</f>
        <v>#REF!</v>
      </c>
      <c r="C4017" s="19" t="e">
        <f>'Ctrl+V'!#REF!</f>
        <v>#REF!</v>
      </c>
      <c r="D4017" s="20" t="e">
        <f>'Ctrl+V'!#REF!</f>
        <v>#REF!</v>
      </c>
      <c r="E4017" s="14" t="e">
        <f>'Ctrl+V'!#REF!</f>
        <v>#REF!</v>
      </c>
      <c r="F4017" s="14" t="e">
        <f t="shared" ref="F4017:F4080" si="129">ROUNDDOWN(HOUR(C4017),1)+1</f>
        <v>#REF!</v>
      </c>
      <c r="G4017" s="14" t="e">
        <f>VLOOKUP(F4017,'Time Chart'!$A$1:$D$25,4,0)</f>
        <v>#REF!</v>
      </c>
      <c r="H4017" s="21" t="e">
        <f>'Ctrl+V'!#REF!</f>
        <v>#REF!</v>
      </c>
      <c r="K4017" s="14" t="str">
        <f t="shared" si="128"/>
        <v>Salida</v>
      </c>
    </row>
    <row r="4018" spans="1:11" x14ac:dyDescent="0.25">
      <c r="A4018" s="14">
        <v>4017</v>
      </c>
      <c r="B4018" s="14" t="e">
        <f>VLOOKUP('Ctrl+V'!#REF!,Data!$A$1:$B$200,2,0)</f>
        <v>#REF!</v>
      </c>
      <c r="C4018" s="19" t="e">
        <f>'Ctrl+V'!#REF!</f>
        <v>#REF!</v>
      </c>
      <c r="D4018" s="20" t="e">
        <f>'Ctrl+V'!#REF!</f>
        <v>#REF!</v>
      </c>
      <c r="E4018" s="14" t="e">
        <f>'Ctrl+V'!#REF!</f>
        <v>#REF!</v>
      </c>
      <c r="F4018" s="14" t="e">
        <f t="shared" si="129"/>
        <v>#REF!</v>
      </c>
      <c r="G4018" s="14" t="e">
        <f>VLOOKUP(F4018,'Time Chart'!$A$1:$D$25,4,0)</f>
        <v>#REF!</v>
      </c>
      <c r="H4018" s="21" t="e">
        <f>'Ctrl+V'!#REF!</f>
        <v>#REF!</v>
      </c>
      <c r="K4018" s="14" t="str">
        <f t="shared" si="128"/>
        <v>Salida</v>
      </c>
    </row>
    <row r="4019" spans="1:11" x14ac:dyDescent="0.25">
      <c r="A4019" s="14">
        <v>4018</v>
      </c>
      <c r="B4019" s="14" t="e">
        <f>VLOOKUP('Ctrl+V'!#REF!,Data!$A$1:$B$200,2,0)</f>
        <v>#REF!</v>
      </c>
      <c r="C4019" s="19" t="e">
        <f>'Ctrl+V'!#REF!</f>
        <v>#REF!</v>
      </c>
      <c r="D4019" s="20" t="e">
        <f>'Ctrl+V'!#REF!</f>
        <v>#REF!</v>
      </c>
      <c r="E4019" s="14" t="e">
        <f>'Ctrl+V'!#REF!</f>
        <v>#REF!</v>
      </c>
      <c r="F4019" s="14" t="e">
        <f t="shared" si="129"/>
        <v>#REF!</v>
      </c>
      <c r="G4019" s="14" t="e">
        <f>VLOOKUP(F4019,'Time Chart'!$A$1:$D$25,4,0)</f>
        <v>#REF!</v>
      </c>
      <c r="H4019" s="21" t="e">
        <f>'Ctrl+V'!#REF!</f>
        <v>#REF!</v>
      </c>
      <c r="K4019" s="14" t="str">
        <f t="shared" si="128"/>
        <v>Salida</v>
      </c>
    </row>
    <row r="4020" spans="1:11" x14ac:dyDescent="0.25">
      <c r="A4020" s="14">
        <v>4019</v>
      </c>
      <c r="B4020" s="14" t="e">
        <f>VLOOKUP('Ctrl+V'!#REF!,Data!$A$1:$B$200,2,0)</f>
        <v>#REF!</v>
      </c>
      <c r="C4020" s="19" t="e">
        <f>'Ctrl+V'!#REF!</f>
        <v>#REF!</v>
      </c>
      <c r="D4020" s="20" t="e">
        <f>'Ctrl+V'!#REF!</f>
        <v>#REF!</v>
      </c>
      <c r="E4020" s="14" t="e">
        <f>'Ctrl+V'!#REF!</f>
        <v>#REF!</v>
      </c>
      <c r="F4020" s="14" t="e">
        <f t="shared" si="129"/>
        <v>#REF!</v>
      </c>
      <c r="G4020" s="14" t="e">
        <f>VLOOKUP(F4020,'Time Chart'!$A$1:$D$25,4,0)</f>
        <v>#REF!</v>
      </c>
      <c r="H4020" s="21" t="e">
        <f>'Ctrl+V'!#REF!</f>
        <v>#REF!</v>
      </c>
      <c r="K4020" s="14" t="str">
        <f t="shared" si="128"/>
        <v>Salida</v>
      </c>
    </row>
    <row r="4021" spans="1:11" x14ac:dyDescent="0.25">
      <c r="A4021" s="14">
        <v>4020</v>
      </c>
      <c r="B4021" s="14" t="e">
        <f>VLOOKUP('Ctrl+V'!#REF!,Data!$A$1:$B$200,2,0)</f>
        <v>#REF!</v>
      </c>
      <c r="C4021" s="19" t="e">
        <f>'Ctrl+V'!#REF!</f>
        <v>#REF!</v>
      </c>
      <c r="D4021" s="20" t="e">
        <f>'Ctrl+V'!#REF!</f>
        <v>#REF!</v>
      </c>
      <c r="E4021" s="14" t="e">
        <f>'Ctrl+V'!#REF!</f>
        <v>#REF!</v>
      </c>
      <c r="F4021" s="14" t="e">
        <f t="shared" si="129"/>
        <v>#REF!</v>
      </c>
      <c r="G4021" s="14" t="e">
        <f>VLOOKUP(F4021,'Time Chart'!$A$1:$D$25,4,0)</f>
        <v>#REF!</v>
      </c>
      <c r="H4021" s="21" t="e">
        <f>'Ctrl+V'!#REF!</f>
        <v>#REF!</v>
      </c>
      <c r="K4021" s="14" t="str">
        <f t="shared" si="128"/>
        <v>Salida</v>
      </c>
    </row>
    <row r="4022" spans="1:11" x14ac:dyDescent="0.25">
      <c r="A4022" s="14">
        <v>4021</v>
      </c>
      <c r="B4022" s="14" t="e">
        <f>VLOOKUP('Ctrl+V'!#REF!,Data!$A$1:$B$200,2,0)</f>
        <v>#REF!</v>
      </c>
      <c r="C4022" s="19" t="e">
        <f>'Ctrl+V'!#REF!</f>
        <v>#REF!</v>
      </c>
      <c r="D4022" s="20" t="e">
        <f>'Ctrl+V'!#REF!</f>
        <v>#REF!</v>
      </c>
      <c r="E4022" s="14" t="e">
        <f>'Ctrl+V'!#REF!</f>
        <v>#REF!</v>
      </c>
      <c r="F4022" s="14" t="e">
        <f t="shared" si="129"/>
        <v>#REF!</v>
      </c>
      <c r="G4022" s="14" t="e">
        <f>VLOOKUP(F4022,'Time Chart'!$A$1:$D$25,4,0)</f>
        <v>#REF!</v>
      </c>
      <c r="H4022" s="21" t="e">
        <f>'Ctrl+V'!#REF!</f>
        <v>#REF!</v>
      </c>
      <c r="K4022" s="14" t="str">
        <f t="shared" si="128"/>
        <v>Salida</v>
      </c>
    </row>
    <row r="4023" spans="1:11" x14ac:dyDescent="0.25">
      <c r="A4023" s="14">
        <v>4022</v>
      </c>
      <c r="B4023" s="14" t="e">
        <f>VLOOKUP('Ctrl+V'!#REF!,Data!$A$1:$B$200,2,0)</f>
        <v>#REF!</v>
      </c>
      <c r="C4023" s="19" t="e">
        <f>'Ctrl+V'!#REF!</f>
        <v>#REF!</v>
      </c>
      <c r="D4023" s="20" t="e">
        <f>'Ctrl+V'!#REF!</f>
        <v>#REF!</v>
      </c>
      <c r="E4023" s="14" t="e">
        <f>'Ctrl+V'!#REF!</f>
        <v>#REF!</v>
      </c>
      <c r="F4023" s="14" t="e">
        <f t="shared" si="129"/>
        <v>#REF!</v>
      </c>
      <c r="G4023" s="14" t="e">
        <f>VLOOKUP(F4023,'Time Chart'!$A$1:$D$25,4,0)</f>
        <v>#REF!</v>
      </c>
      <c r="H4023" s="21" t="e">
        <f>'Ctrl+V'!#REF!</f>
        <v>#REF!</v>
      </c>
      <c r="K4023" s="14" t="str">
        <f t="shared" si="128"/>
        <v>Salida</v>
      </c>
    </row>
    <row r="4024" spans="1:11" x14ac:dyDescent="0.25">
      <c r="A4024" s="14">
        <v>4023</v>
      </c>
      <c r="B4024" s="14" t="e">
        <f>VLOOKUP('Ctrl+V'!#REF!,Data!$A$1:$B$200,2,0)</f>
        <v>#REF!</v>
      </c>
      <c r="C4024" s="19" t="e">
        <f>'Ctrl+V'!#REF!</f>
        <v>#REF!</v>
      </c>
      <c r="D4024" s="20" t="e">
        <f>'Ctrl+V'!#REF!</f>
        <v>#REF!</v>
      </c>
      <c r="E4024" s="14" t="e">
        <f>'Ctrl+V'!#REF!</f>
        <v>#REF!</v>
      </c>
      <c r="F4024" s="14" t="e">
        <f t="shared" si="129"/>
        <v>#REF!</v>
      </c>
      <c r="G4024" s="14" t="e">
        <f>VLOOKUP(F4024,'Time Chart'!$A$1:$D$25,4,0)</f>
        <v>#REF!</v>
      </c>
      <c r="H4024" s="21" t="e">
        <f>'Ctrl+V'!#REF!</f>
        <v>#REF!</v>
      </c>
      <c r="K4024" s="14" t="str">
        <f t="shared" si="128"/>
        <v>Salida</v>
      </c>
    </row>
    <row r="4025" spans="1:11" x14ac:dyDescent="0.25">
      <c r="A4025" s="14">
        <v>4024</v>
      </c>
      <c r="B4025" s="14" t="e">
        <f>VLOOKUP('Ctrl+V'!#REF!,Data!$A$1:$B$200,2,0)</f>
        <v>#REF!</v>
      </c>
      <c r="C4025" s="19" t="e">
        <f>'Ctrl+V'!#REF!</f>
        <v>#REF!</v>
      </c>
      <c r="D4025" s="20" t="e">
        <f>'Ctrl+V'!#REF!</f>
        <v>#REF!</v>
      </c>
      <c r="E4025" s="14" t="e">
        <f>'Ctrl+V'!#REF!</f>
        <v>#REF!</v>
      </c>
      <c r="F4025" s="14" t="e">
        <f t="shared" si="129"/>
        <v>#REF!</v>
      </c>
      <c r="G4025" s="14" t="e">
        <f>VLOOKUP(F4025,'Time Chart'!$A$1:$D$25,4,0)</f>
        <v>#REF!</v>
      </c>
      <c r="H4025" s="21" t="e">
        <f>'Ctrl+V'!#REF!</f>
        <v>#REF!</v>
      </c>
      <c r="K4025" s="14" t="str">
        <f t="shared" si="128"/>
        <v>Salida</v>
      </c>
    </row>
    <row r="4026" spans="1:11" x14ac:dyDescent="0.25">
      <c r="A4026" s="14">
        <v>4025</v>
      </c>
      <c r="B4026" s="14" t="e">
        <f>VLOOKUP('Ctrl+V'!#REF!,Data!$A$1:$B$200,2,0)</f>
        <v>#REF!</v>
      </c>
      <c r="C4026" s="19" t="e">
        <f>'Ctrl+V'!#REF!</f>
        <v>#REF!</v>
      </c>
      <c r="D4026" s="20" t="e">
        <f>'Ctrl+V'!#REF!</f>
        <v>#REF!</v>
      </c>
      <c r="E4026" s="14" t="e">
        <f>'Ctrl+V'!#REF!</f>
        <v>#REF!</v>
      </c>
      <c r="F4026" s="14" t="e">
        <f t="shared" si="129"/>
        <v>#REF!</v>
      </c>
      <c r="G4026" s="14" t="e">
        <f>VLOOKUP(F4026,'Time Chart'!$A$1:$D$25,4,0)</f>
        <v>#REF!</v>
      </c>
      <c r="H4026" s="21" t="e">
        <f>'Ctrl+V'!#REF!</f>
        <v>#REF!</v>
      </c>
      <c r="K4026" s="14" t="str">
        <f t="shared" si="128"/>
        <v>Salida</v>
      </c>
    </row>
    <row r="4027" spans="1:11" x14ac:dyDescent="0.25">
      <c r="A4027" s="14">
        <v>4026</v>
      </c>
      <c r="B4027" s="14" t="e">
        <f>VLOOKUP('Ctrl+V'!#REF!,Data!$A$1:$B$200,2,0)</f>
        <v>#REF!</v>
      </c>
      <c r="C4027" s="19" t="e">
        <f>'Ctrl+V'!#REF!</f>
        <v>#REF!</v>
      </c>
      <c r="D4027" s="20" t="e">
        <f>'Ctrl+V'!#REF!</f>
        <v>#REF!</v>
      </c>
      <c r="E4027" s="14" t="e">
        <f>'Ctrl+V'!#REF!</f>
        <v>#REF!</v>
      </c>
      <c r="F4027" s="14" t="e">
        <f t="shared" si="129"/>
        <v>#REF!</v>
      </c>
      <c r="G4027" s="14" t="e">
        <f>VLOOKUP(F4027,'Time Chart'!$A$1:$D$25,4,0)</f>
        <v>#REF!</v>
      </c>
      <c r="H4027" s="21" t="e">
        <f>'Ctrl+V'!#REF!</f>
        <v>#REF!</v>
      </c>
      <c r="K4027" s="14" t="str">
        <f t="shared" si="128"/>
        <v>Salida</v>
      </c>
    </row>
    <row r="4028" spans="1:11" x14ac:dyDescent="0.25">
      <c r="A4028" s="14">
        <v>4027</v>
      </c>
      <c r="B4028" s="14" t="e">
        <f>VLOOKUP('Ctrl+V'!#REF!,Data!$A$1:$B$200,2,0)</f>
        <v>#REF!</v>
      </c>
      <c r="C4028" s="19" t="e">
        <f>'Ctrl+V'!#REF!</f>
        <v>#REF!</v>
      </c>
      <c r="D4028" s="20" t="e">
        <f>'Ctrl+V'!#REF!</f>
        <v>#REF!</v>
      </c>
      <c r="E4028" s="14" t="e">
        <f>'Ctrl+V'!#REF!</f>
        <v>#REF!</v>
      </c>
      <c r="F4028" s="14" t="e">
        <f t="shared" si="129"/>
        <v>#REF!</v>
      </c>
      <c r="G4028" s="14" t="e">
        <f>VLOOKUP(F4028,'Time Chart'!$A$1:$D$25,4,0)</f>
        <v>#REF!</v>
      </c>
      <c r="H4028" s="21" t="e">
        <f>'Ctrl+V'!#REF!</f>
        <v>#REF!</v>
      </c>
      <c r="K4028" s="14" t="str">
        <f t="shared" si="128"/>
        <v>Salida</v>
      </c>
    </row>
    <row r="4029" spans="1:11" x14ac:dyDescent="0.25">
      <c r="A4029" s="14">
        <v>4028</v>
      </c>
      <c r="B4029" s="14" t="e">
        <f>VLOOKUP('Ctrl+V'!#REF!,Data!$A$1:$B$200,2,0)</f>
        <v>#REF!</v>
      </c>
      <c r="C4029" s="19" t="e">
        <f>'Ctrl+V'!#REF!</f>
        <v>#REF!</v>
      </c>
      <c r="D4029" s="20" t="e">
        <f>'Ctrl+V'!#REF!</f>
        <v>#REF!</v>
      </c>
      <c r="E4029" s="14" t="e">
        <f>'Ctrl+V'!#REF!</f>
        <v>#REF!</v>
      </c>
      <c r="F4029" s="14" t="e">
        <f t="shared" si="129"/>
        <v>#REF!</v>
      </c>
      <c r="G4029" s="14" t="e">
        <f>VLOOKUP(F4029,'Time Chart'!$A$1:$D$25,4,0)</f>
        <v>#REF!</v>
      </c>
      <c r="H4029" s="21" t="e">
        <f>'Ctrl+V'!#REF!</f>
        <v>#REF!</v>
      </c>
      <c r="K4029" s="14" t="str">
        <f t="shared" si="128"/>
        <v>Salida</v>
      </c>
    </row>
    <row r="4030" spans="1:11" x14ac:dyDescent="0.25">
      <c r="A4030" s="14">
        <v>4029</v>
      </c>
      <c r="B4030" s="14" t="e">
        <f>VLOOKUP('Ctrl+V'!#REF!,Data!$A$1:$B$200,2,0)</f>
        <v>#REF!</v>
      </c>
      <c r="C4030" s="19" t="e">
        <f>'Ctrl+V'!#REF!</f>
        <v>#REF!</v>
      </c>
      <c r="D4030" s="20" t="e">
        <f>'Ctrl+V'!#REF!</f>
        <v>#REF!</v>
      </c>
      <c r="E4030" s="14" t="e">
        <f>'Ctrl+V'!#REF!</f>
        <v>#REF!</v>
      </c>
      <c r="F4030" s="14" t="e">
        <f t="shared" si="129"/>
        <v>#REF!</v>
      </c>
      <c r="G4030" s="14" t="e">
        <f>VLOOKUP(F4030,'Time Chart'!$A$1:$D$25,4,0)</f>
        <v>#REF!</v>
      </c>
      <c r="H4030" s="21" t="e">
        <f>'Ctrl+V'!#REF!</f>
        <v>#REF!</v>
      </c>
      <c r="K4030" s="14" t="str">
        <f t="shared" si="128"/>
        <v>Salida</v>
      </c>
    </row>
    <row r="4031" spans="1:11" x14ac:dyDescent="0.25">
      <c r="A4031" s="14">
        <v>4030</v>
      </c>
      <c r="B4031" s="14" t="e">
        <f>VLOOKUP('Ctrl+V'!#REF!,Data!$A$1:$B$200,2,0)</f>
        <v>#REF!</v>
      </c>
      <c r="C4031" s="19" t="e">
        <f>'Ctrl+V'!#REF!</f>
        <v>#REF!</v>
      </c>
      <c r="D4031" s="20" t="e">
        <f>'Ctrl+V'!#REF!</f>
        <v>#REF!</v>
      </c>
      <c r="E4031" s="14" t="e">
        <f>'Ctrl+V'!#REF!</f>
        <v>#REF!</v>
      </c>
      <c r="F4031" s="14" t="e">
        <f t="shared" si="129"/>
        <v>#REF!</v>
      </c>
      <c r="G4031" s="14" t="e">
        <f>VLOOKUP(F4031,'Time Chart'!$A$1:$D$25,4,0)</f>
        <v>#REF!</v>
      </c>
      <c r="H4031" s="21" t="e">
        <f>'Ctrl+V'!#REF!</f>
        <v>#REF!</v>
      </c>
      <c r="K4031" s="14" t="str">
        <f t="shared" si="128"/>
        <v>Salida</v>
      </c>
    </row>
    <row r="4032" spans="1:11" x14ac:dyDescent="0.25">
      <c r="A4032" s="14">
        <v>4031</v>
      </c>
      <c r="B4032" s="14" t="e">
        <f>VLOOKUP('Ctrl+V'!#REF!,Data!$A$1:$B$200,2,0)</f>
        <v>#REF!</v>
      </c>
      <c r="C4032" s="19" t="e">
        <f>'Ctrl+V'!#REF!</f>
        <v>#REF!</v>
      </c>
      <c r="D4032" s="20" t="e">
        <f>'Ctrl+V'!#REF!</f>
        <v>#REF!</v>
      </c>
      <c r="E4032" s="14" t="e">
        <f>'Ctrl+V'!#REF!</f>
        <v>#REF!</v>
      </c>
      <c r="F4032" s="14" t="e">
        <f t="shared" si="129"/>
        <v>#REF!</v>
      </c>
      <c r="G4032" s="14" t="e">
        <f>VLOOKUP(F4032,'Time Chart'!$A$1:$D$25,4,0)</f>
        <v>#REF!</v>
      </c>
      <c r="H4032" s="21" t="e">
        <f>'Ctrl+V'!#REF!</f>
        <v>#REF!</v>
      </c>
      <c r="K4032" s="14" t="str">
        <f t="shared" si="128"/>
        <v>Salida</v>
      </c>
    </row>
    <row r="4033" spans="1:11" x14ac:dyDescent="0.25">
      <c r="A4033" s="14">
        <v>4032</v>
      </c>
      <c r="B4033" s="14" t="e">
        <f>VLOOKUP('Ctrl+V'!#REF!,Data!$A$1:$B$200,2,0)</f>
        <v>#REF!</v>
      </c>
      <c r="C4033" s="19" t="e">
        <f>'Ctrl+V'!#REF!</f>
        <v>#REF!</v>
      </c>
      <c r="D4033" s="20" t="e">
        <f>'Ctrl+V'!#REF!</f>
        <v>#REF!</v>
      </c>
      <c r="E4033" s="14" t="e">
        <f>'Ctrl+V'!#REF!</f>
        <v>#REF!</v>
      </c>
      <c r="F4033" s="14" t="e">
        <f t="shared" si="129"/>
        <v>#REF!</v>
      </c>
      <c r="G4033" s="14" t="e">
        <f>VLOOKUP(F4033,'Time Chart'!$A$1:$D$25,4,0)</f>
        <v>#REF!</v>
      </c>
      <c r="H4033" s="21" t="e">
        <f>'Ctrl+V'!#REF!</f>
        <v>#REF!</v>
      </c>
      <c r="K4033" s="14" t="str">
        <f t="shared" si="128"/>
        <v>Salida</v>
      </c>
    </row>
    <row r="4034" spans="1:11" x14ac:dyDescent="0.25">
      <c r="A4034" s="14">
        <v>4033</v>
      </c>
      <c r="B4034" s="14" t="e">
        <f>VLOOKUP('Ctrl+V'!#REF!,Data!$A$1:$B$200,2,0)</f>
        <v>#REF!</v>
      </c>
      <c r="C4034" s="19" t="e">
        <f>'Ctrl+V'!#REF!</f>
        <v>#REF!</v>
      </c>
      <c r="D4034" s="20" t="e">
        <f>'Ctrl+V'!#REF!</f>
        <v>#REF!</v>
      </c>
      <c r="E4034" s="14" t="e">
        <f>'Ctrl+V'!#REF!</f>
        <v>#REF!</v>
      </c>
      <c r="F4034" s="14" t="e">
        <f t="shared" si="129"/>
        <v>#REF!</v>
      </c>
      <c r="G4034" s="14" t="e">
        <f>VLOOKUP(F4034,'Time Chart'!$A$1:$D$25,4,0)</f>
        <v>#REF!</v>
      </c>
      <c r="H4034" s="21" t="e">
        <f>'Ctrl+V'!#REF!</f>
        <v>#REF!</v>
      </c>
      <c r="K4034" s="14" t="str">
        <f t="shared" si="128"/>
        <v>Salida</v>
      </c>
    </row>
    <row r="4035" spans="1:11" x14ac:dyDescent="0.25">
      <c r="A4035" s="14">
        <v>4034</v>
      </c>
      <c r="B4035" s="14" t="e">
        <f>VLOOKUP('Ctrl+V'!#REF!,Data!$A$1:$B$200,2,0)</f>
        <v>#REF!</v>
      </c>
      <c r="C4035" s="19" t="e">
        <f>'Ctrl+V'!#REF!</f>
        <v>#REF!</v>
      </c>
      <c r="D4035" s="20" t="e">
        <f>'Ctrl+V'!#REF!</f>
        <v>#REF!</v>
      </c>
      <c r="E4035" s="14" t="e">
        <f>'Ctrl+V'!#REF!</f>
        <v>#REF!</v>
      </c>
      <c r="F4035" s="14" t="e">
        <f t="shared" si="129"/>
        <v>#REF!</v>
      </c>
      <c r="G4035" s="14" t="e">
        <f>VLOOKUP(F4035,'Time Chart'!$A$1:$D$25,4,0)</f>
        <v>#REF!</v>
      </c>
      <c r="H4035" s="21" t="e">
        <f>'Ctrl+V'!#REF!</f>
        <v>#REF!</v>
      </c>
      <c r="K4035" s="14" t="str">
        <f t="shared" ref="K4035:K4098" si="130">IF(J4035="Santa Lucia","Llegada","Salida")</f>
        <v>Salida</v>
      </c>
    </row>
    <row r="4036" spans="1:11" x14ac:dyDescent="0.25">
      <c r="A4036" s="14">
        <v>4035</v>
      </c>
      <c r="B4036" s="14" t="e">
        <f>VLOOKUP('Ctrl+V'!#REF!,Data!$A$1:$B$200,2,0)</f>
        <v>#REF!</v>
      </c>
      <c r="C4036" s="19" t="e">
        <f>'Ctrl+V'!#REF!</f>
        <v>#REF!</v>
      </c>
      <c r="D4036" s="20" t="e">
        <f>'Ctrl+V'!#REF!</f>
        <v>#REF!</v>
      </c>
      <c r="E4036" s="14" t="e">
        <f>'Ctrl+V'!#REF!</f>
        <v>#REF!</v>
      </c>
      <c r="F4036" s="14" t="e">
        <f t="shared" si="129"/>
        <v>#REF!</v>
      </c>
      <c r="G4036" s="14" t="e">
        <f>VLOOKUP(F4036,'Time Chart'!$A$1:$D$25,4,0)</f>
        <v>#REF!</v>
      </c>
      <c r="H4036" s="21" t="e">
        <f>'Ctrl+V'!#REF!</f>
        <v>#REF!</v>
      </c>
      <c r="K4036" s="14" t="str">
        <f t="shared" si="130"/>
        <v>Salida</v>
      </c>
    </row>
    <row r="4037" spans="1:11" x14ac:dyDescent="0.25">
      <c r="A4037" s="14">
        <v>4036</v>
      </c>
      <c r="B4037" s="14" t="e">
        <f>VLOOKUP('Ctrl+V'!#REF!,Data!$A$1:$B$200,2,0)</f>
        <v>#REF!</v>
      </c>
      <c r="C4037" s="19" t="e">
        <f>'Ctrl+V'!#REF!</f>
        <v>#REF!</v>
      </c>
      <c r="D4037" s="20" t="e">
        <f>'Ctrl+V'!#REF!</f>
        <v>#REF!</v>
      </c>
      <c r="E4037" s="14" t="e">
        <f>'Ctrl+V'!#REF!</f>
        <v>#REF!</v>
      </c>
      <c r="F4037" s="14" t="e">
        <f t="shared" si="129"/>
        <v>#REF!</v>
      </c>
      <c r="G4037" s="14" t="e">
        <f>VLOOKUP(F4037,'Time Chart'!$A$1:$D$25,4,0)</f>
        <v>#REF!</v>
      </c>
      <c r="H4037" s="21" t="e">
        <f>'Ctrl+V'!#REF!</f>
        <v>#REF!</v>
      </c>
      <c r="K4037" s="14" t="str">
        <f t="shared" si="130"/>
        <v>Salida</v>
      </c>
    </row>
    <row r="4038" spans="1:11" x14ac:dyDescent="0.25">
      <c r="A4038" s="14">
        <v>4037</v>
      </c>
      <c r="B4038" s="14" t="e">
        <f>VLOOKUP('Ctrl+V'!#REF!,Data!$A$1:$B$200,2,0)</f>
        <v>#REF!</v>
      </c>
      <c r="C4038" s="19" t="e">
        <f>'Ctrl+V'!#REF!</f>
        <v>#REF!</v>
      </c>
      <c r="D4038" s="20" t="e">
        <f>'Ctrl+V'!#REF!</f>
        <v>#REF!</v>
      </c>
      <c r="E4038" s="14" t="e">
        <f>'Ctrl+V'!#REF!</f>
        <v>#REF!</v>
      </c>
      <c r="F4038" s="14" t="e">
        <f t="shared" si="129"/>
        <v>#REF!</v>
      </c>
      <c r="G4038" s="14" t="e">
        <f>VLOOKUP(F4038,'Time Chart'!$A$1:$D$25,4,0)</f>
        <v>#REF!</v>
      </c>
      <c r="H4038" s="21" t="e">
        <f>'Ctrl+V'!#REF!</f>
        <v>#REF!</v>
      </c>
      <c r="K4038" s="14" t="str">
        <f t="shared" si="130"/>
        <v>Salida</v>
      </c>
    </row>
    <row r="4039" spans="1:11" x14ac:dyDescent="0.25">
      <c r="A4039" s="14">
        <v>4038</v>
      </c>
      <c r="B4039" s="14" t="e">
        <f>VLOOKUP('Ctrl+V'!#REF!,Data!$A$1:$B$200,2,0)</f>
        <v>#REF!</v>
      </c>
      <c r="C4039" s="19" t="e">
        <f>'Ctrl+V'!#REF!</f>
        <v>#REF!</v>
      </c>
      <c r="D4039" s="20" t="e">
        <f>'Ctrl+V'!#REF!</f>
        <v>#REF!</v>
      </c>
      <c r="E4039" s="14" t="e">
        <f>'Ctrl+V'!#REF!</f>
        <v>#REF!</v>
      </c>
      <c r="F4039" s="14" t="e">
        <f t="shared" si="129"/>
        <v>#REF!</v>
      </c>
      <c r="G4039" s="14" t="e">
        <f>VLOOKUP(F4039,'Time Chart'!$A$1:$D$25,4,0)</f>
        <v>#REF!</v>
      </c>
      <c r="H4039" s="21" t="e">
        <f>'Ctrl+V'!#REF!</f>
        <v>#REF!</v>
      </c>
      <c r="K4039" s="14" t="str">
        <f t="shared" si="130"/>
        <v>Salida</v>
      </c>
    </row>
    <row r="4040" spans="1:11" x14ac:dyDescent="0.25">
      <c r="A4040" s="14">
        <v>4039</v>
      </c>
      <c r="B4040" s="14" t="e">
        <f>VLOOKUP('Ctrl+V'!#REF!,Data!$A$1:$B$200,2,0)</f>
        <v>#REF!</v>
      </c>
      <c r="C4040" s="19" t="e">
        <f>'Ctrl+V'!#REF!</f>
        <v>#REF!</v>
      </c>
      <c r="D4040" s="20" t="e">
        <f>'Ctrl+V'!#REF!</f>
        <v>#REF!</v>
      </c>
      <c r="E4040" s="14" t="e">
        <f>'Ctrl+V'!#REF!</f>
        <v>#REF!</v>
      </c>
      <c r="F4040" s="14" t="e">
        <f t="shared" si="129"/>
        <v>#REF!</v>
      </c>
      <c r="G4040" s="14" t="e">
        <f>VLOOKUP(F4040,'Time Chart'!$A$1:$D$25,4,0)</f>
        <v>#REF!</v>
      </c>
      <c r="H4040" s="21" t="e">
        <f>'Ctrl+V'!#REF!</f>
        <v>#REF!</v>
      </c>
      <c r="K4040" s="14" t="str">
        <f t="shared" si="130"/>
        <v>Salida</v>
      </c>
    </row>
    <row r="4041" spans="1:11" x14ac:dyDescent="0.25">
      <c r="A4041" s="14">
        <v>4040</v>
      </c>
      <c r="B4041" s="14" t="e">
        <f>VLOOKUP('Ctrl+V'!#REF!,Data!$A$1:$B$200,2,0)</f>
        <v>#REF!</v>
      </c>
      <c r="C4041" s="19" t="e">
        <f>'Ctrl+V'!#REF!</f>
        <v>#REF!</v>
      </c>
      <c r="D4041" s="20" t="e">
        <f>'Ctrl+V'!#REF!</f>
        <v>#REF!</v>
      </c>
      <c r="E4041" s="14" t="e">
        <f>'Ctrl+V'!#REF!</f>
        <v>#REF!</v>
      </c>
      <c r="F4041" s="14" t="e">
        <f t="shared" si="129"/>
        <v>#REF!</v>
      </c>
      <c r="G4041" s="14" t="e">
        <f>VLOOKUP(F4041,'Time Chart'!$A$1:$D$25,4,0)</f>
        <v>#REF!</v>
      </c>
      <c r="H4041" s="21" t="e">
        <f>'Ctrl+V'!#REF!</f>
        <v>#REF!</v>
      </c>
      <c r="K4041" s="14" t="str">
        <f t="shared" si="130"/>
        <v>Salida</v>
      </c>
    </row>
    <row r="4042" spans="1:11" x14ac:dyDescent="0.25">
      <c r="A4042" s="14">
        <v>4041</v>
      </c>
      <c r="B4042" s="14" t="e">
        <f>VLOOKUP('Ctrl+V'!#REF!,Data!$A$1:$B$200,2,0)</f>
        <v>#REF!</v>
      </c>
      <c r="C4042" s="19" t="e">
        <f>'Ctrl+V'!#REF!</f>
        <v>#REF!</v>
      </c>
      <c r="D4042" s="20" t="e">
        <f>'Ctrl+V'!#REF!</f>
        <v>#REF!</v>
      </c>
      <c r="E4042" s="14" t="e">
        <f>'Ctrl+V'!#REF!</f>
        <v>#REF!</v>
      </c>
      <c r="F4042" s="14" t="e">
        <f t="shared" si="129"/>
        <v>#REF!</v>
      </c>
      <c r="G4042" s="14" t="e">
        <f>VLOOKUP(F4042,'Time Chart'!$A$1:$D$25,4,0)</f>
        <v>#REF!</v>
      </c>
      <c r="H4042" s="21" t="e">
        <f>'Ctrl+V'!#REF!</f>
        <v>#REF!</v>
      </c>
      <c r="K4042" s="14" t="str">
        <f t="shared" si="130"/>
        <v>Salida</v>
      </c>
    </row>
    <row r="4043" spans="1:11" x14ac:dyDescent="0.25">
      <c r="A4043" s="14">
        <v>4042</v>
      </c>
      <c r="B4043" s="14" t="e">
        <f>VLOOKUP('Ctrl+V'!#REF!,Data!$A$1:$B$200,2,0)</f>
        <v>#REF!</v>
      </c>
      <c r="C4043" s="19" t="e">
        <f>'Ctrl+V'!#REF!</f>
        <v>#REF!</v>
      </c>
      <c r="D4043" s="20" t="e">
        <f>'Ctrl+V'!#REF!</f>
        <v>#REF!</v>
      </c>
      <c r="E4043" s="14" t="e">
        <f>'Ctrl+V'!#REF!</f>
        <v>#REF!</v>
      </c>
      <c r="F4043" s="14" t="e">
        <f t="shared" si="129"/>
        <v>#REF!</v>
      </c>
      <c r="G4043" s="14" t="e">
        <f>VLOOKUP(F4043,'Time Chart'!$A$1:$D$25,4,0)</f>
        <v>#REF!</v>
      </c>
      <c r="H4043" s="21" t="e">
        <f>'Ctrl+V'!#REF!</f>
        <v>#REF!</v>
      </c>
      <c r="K4043" s="14" t="str">
        <f t="shared" si="130"/>
        <v>Salida</v>
      </c>
    </row>
    <row r="4044" spans="1:11" x14ac:dyDescent="0.25">
      <c r="A4044" s="14">
        <v>4043</v>
      </c>
      <c r="B4044" s="14" t="e">
        <f>VLOOKUP('Ctrl+V'!#REF!,Data!$A$1:$B$200,2,0)</f>
        <v>#REF!</v>
      </c>
      <c r="C4044" s="19" t="e">
        <f>'Ctrl+V'!#REF!</f>
        <v>#REF!</v>
      </c>
      <c r="D4044" s="20" t="e">
        <f>'Ctrl+V'!#REF!</f>
        <v>#REF!</v>
      </c>
      <c r="E4044" s="14" t="e">
        <f>'Ctrl+V'!#REF!</f>
        <v>#REF!</v>
      </c>
      <c r="F4044" s="14" t="e">
        <f t="shared" si="129"/>
        <v>#REF!</v>
      </c>
      <c r="G4044" s="14" t="e">
        <f>VLOOKUP(F4044,'Time Chart'!$A$1:$D$25,4,0)</f>
        <v>#REF!</v>
      </c>
      <c r="H4044" s="21" t="e">
        <f>'Ctrl+V'!#REF!</f>
        <v>#REF!</v>
      </c>
      <c r="K4044" s="14" t="str">
        <f t="shared" si="130"/>
        <v>Salida</v>
      </c>
    </row>
    <row r="4045" spans="1:11" x14ac:dyDescent="0.25">
      <c r="A4045" s="14">
        <v>4044</v>
      </c>
      <c r="B4045" s="14" t="e">
        <f>VLOOKUP('Ctrl+V'!#REF!,Data!$A$1:$B$200,2,0)</f>
        <v>#REF!</v>
      </c>
      <c r="C4045" s="19" t="e">
        <f>'Ctrl+V'!#REF!</f>
        <v>#REF!</v>
      </c>
      <c r="D4045" s="20" t="e">
        <f>'Ctrl+V'!#REF!</f>
        <v>#REF!</v>
      </c>
      <c r="E4045" s="14" t="e">
        <f>'Ctrl+V'!#REF!</f>
        <v>#REF!</v>
      </c>
      <c r="F4045" s="14" t="e">
        <f t="shared" si="129"/>
        <v>#REF!</v>
      </c>
      <c r="G4045" s="14" t="e">
        <f>VLOOKUP(F4045,'Time Chart'!$A$1:$D$25,4,0)</f>
        <v>#REF!</v>
      </c>
      <c r="H4045" s="21" t="e">
        <f>'Ctrl+V'!#REF!</f>
        <v>#REF!</v>
      </c>
      <c r="K4045" s="14" t="str">
        <f t="shared" si="130"/>
        <v>Salida</v>
      </c>
    </row>
    <row r="4046" spans="1:11" x14ac:dyDescent="0.25">
      <c r="A4046" s="14">
        <v>4045</v>
      </c>
      <c r="B4046" s="14" t="e">
        <f>VLOOKUP('Ctrl+V'!#REF!,Data!$A$1:$B$200,2,0)</f>
        <v>#REF!</v>
      </c>
      <c r="C4046" s="19" t="e">
        <f>'Ctrl+V'!#REF!</f>
        <v>#REF!</v>
      </c>
      <c r="D4046" s="20" t="e">
        <f>'Ctrl+V'!#REF!</f>
        <v>#REF!</v>
      </c>
      <c r="E4046" s="14" t="e">
        <f>'Ctrl+V'!#REF!</f>
        <v>#REF!</v>
      </c>
      <c r="F4046" s="14" t="e">
        <f t="shared" si="129"/>
        <v>#REF!</v>
      </c>
      <c r="G4046" s="14" t="e">
        <f>VLOOKUP(F4046,'Time Chart'!$A$1:$D$25,4,0)</f>
        <v>#REF!</v>
      </c>
      <c r="H4046" s="21" t="e">
        <f>'Ctrl+V'!#REF!</f>
        <v>#REF!</v>
      </c>
      <c r="K4046" s="14" t="str">
        <f t="shared" si="130"/>
        <v>Salida</v>
      </c>
    </row>
    <row r="4047" spans="1:11" x14ac:dyDescent="0.25">
      <c r="A4047" s="14">
        <v>4046</v>
      </c>
      <c r="B4047" s="14" t="e">
        <f>VLOOKUP('Ctrl+V'!#REF!,Data!$A$1:$B$200,2,0)</f>
        <v>#REF!</v>
      </c>
      <c r="C4047" s="19" t="e">
        <f>'Ctrl+V'!#REF!</f>
        <v>#REF!</v>
      </c>
      <c r="D4047" s="20" t="e">
        <f>'Ctrl+V'!#REF!</f>
        <v>#REF!</v>
      </c>
      <c r="E4047" s="14" t="e">
        <f>'Ctrl+V'!#REF!</f>
        <v>#REF!</v>
      </c>
      <c r="F4047" s="14" t="e">
        <f t="shared" si="129"/>
        <v>#REF!</v>
      </c>
      <c r="G4047" s="14" t="e">
        <f>VLOOKUP(F4047,'Time Chart'!$A$1:$D$25,4,0)</f>
        <v>#REF!</v>
      </c>
      <c r="H4047" s="21" t="e">
        <f>'Ctrl+V'!#REF!</f>
        <v>#REF!</v>
      </c>
      <c r="K4047" s="14" t="str">
        <f t="shared" si="130"/>
        <v>Salida</v>
      </c>
    </row>
    <row r="4048" spans="1:11" x14ac:dyDescent="0.25">
      <c r="A4048" s="14">
        <v>4047</v>
      </c>
      <c r="B4048" s="14" t="e">
        <f>VLOOKUP('Ctrl+V'!#REF!,Data!$A$1:$B$200,2,0)</f>
        <v>#REF!</v>
      </c>
      <c r="C4048" s="19" t="e">
        <f>'Ctrl+V'!#REF!</f>
        <v>#REF!</v>
      </c>
      <c r="D4048" s="20" t="e">
        <f>'Ctrl+V'!#REF!</f>
        <v>#REF!</v>
      </c>
      <c r="E4048" s="14" t="e">
        <f>'Ctrl+V'!#REF!</f>
        <v>#REF!</v>
      </c>
      <c r="F4048" s="14" t="e">
        <f t="shared" si="129"/>
        <v>#REF!</v>
      </c>
      <c r="G4048" s="14" t="e">
        <f>VLOOKUP(F4048,'Time Chart'!$A$1:$D$25,4,0)</f>
        <v>#REF!</v>
      </c>
      <c r="H4048" s="21" t="e">
        <f>'Ctrl+V'!#REF!</f>
        <v>#REF!</v>
      </c>
      <c r="K4048" s="14" t="str">
        <f t="shared" si="130"/>
        <v>Salida</v>
      </c>
    </row>
    <row r="4049" spans="1:11" x14ac:dyDescent="0.25">
      <c r="A4049" s="14">
        <v>4048</v>
      </c>
      <c r="B4049" s="14" t="e">
        <f>VLOOKUP('Ctrl+V'!#REF!,Data!$A$1:$B$200,2,0)</f>
        <v>#REF!</v>
      </c>
      <c r="C4049" s="19" t="e">
        <f>'Ctrl+V'!#REF!</f>
        <v>#REF!</v>
      </c>
      <c r="D4049" s="20" t="e">
        <f>'Ctrl+V'!#REF!</f>
        <v>#REF!</v>
      </c>
      <c r="E4049" s="14" t="e">
        <f>'Ctrl+V'!#REF!</f>
        <v>#REF!</v>
      </c>
      <c r="F4049" s="14" t="e">
        <f t="shared" si="129"/>
        <v>#REF!</v>
      </c>
      <c r="G4049" s="14" t="e">
        <f>VLOOKUP(F4049,'Time Chart'!$A$1:$D$25,4,0)</f>
        <v>#REF!</v>
      </c>
      <c r="H4049" s="21" t="e">
        <f>'Ctrl+V'!#REF!</f>
        <v>#REF!</v>
      </c>
      <c r="K4049" s="14" t="str">
        <f t="shared" si="130"/>
        <v>Salida</v>
      </c>
    </row>
    <row r="4050" spans="1:11" x14ac:dyDescent="0.25">
      <c r="A4050" s="14">
        <v>4049</v>
      </c>
      <c r="B4050" s="14" t="e">
        <f>VLOOKUP('Ctrl+V'!#REF!,Data!$A$1:$B$200,2,0)</f>
        <v>#REF!</v>
      </c>
      <c r="C4050" s="19" t="e">
        <f>'Ctrl+V'!#REF!</f>
        <v>#REF!</v>
      </c>
      <c r="D4050" s="20" t="e">
        <f>'Ctrl+V'!#REF!</f>
        <v>#REF!</v>
      </c>
      <c r="E4050" s="14" t="e">
        <f>'Ctrl+V'!#REF!</f>
        <v>#REF!</v>
      </c>
      <c r="F4050" s="14" t="e">
        <f t="shared" si="129"/>
        <v>#REF!</v>
      </c>
      <c r="G4050" s="14" t="e">
        <f>VLOOKUP(F4050,'Time Chart'!$A$1:$D$25,4,0)</f>
        <v>#REF!</v>
      </c>
      <c r="H4050" s="21" t="e">
        <f>'Ctrl+V'!#REF!</f>
        <v>#REF!</v>
      </c>
      <c r="K4050" s="14" t="str">
        <f t="shared" si="130"/>
        <v>Salida</v>
      </c>
    </row>
    <row r="4051" spans="1:11" x14ac:dyDescent="0.25">
      <c r="A4051" s="14">
        <v>4050</v>
      </c>
      <c r="B4051" s="14" t="e">
        <f>VLOOKUP('Ctrl+V'!#REF!,Data!$A$1:$B$200,2,0)</f>
        <v>#REF!</v>
      </c>
      <c r="C4051" s="19" t="e">
        <f>'Ctrl+V'!#REF!</f>
        <v>#REF!</v>
      </c>
      <c r="D4051" s="20" t="e">
        <f>'Ctrl+V'!#REF!</f>
        <v>#REF!</v>
      </c>
      <c r="E4051" s="14" t="e">
        <f>'Ctrl+V'!#REF!</f>
        <v>#REF!</v>
      </c>
      <c r="F4051" s="14" t="e">
        <f t="shared" si="129"/>
        <v>#REF!</v>
      </c>
      <c r="G4051" s="14" t="e">
        <f>VLOOKUP(F4051,'Time Chart'!$A$1:$D$25,4,0)</f>
        <v>#REF!</v>
      </c>
      <c r="H4051" s="21" t="e">
        <f>'Ctrl+V'!#REF!</f>
        <v>#REF!</v>
      </c>
      <c r="K4051" s="14" t="str">
        <f t="shared" si="130"/>
        <v>Salida</v>
      </c>
    </row>
    <row r="4052" spans="1:11" x14ac:dyDescent="0.25">
      <c r="A4052" s="14">
        <v>4051</v>
      </c>
      <c r="B4052" s="14" t="e">
        <f>VLOOKUP('Ctrl+V'!#REF!,Data!$A$1:$B$200,2,0)</f>
        <v>#REF!</v>
      </c>
      <c r="C4052" s="19" t="e">
        <f>'Ctrl+V'!#REF!</f>
        <v>#REF!</v>
      </c>
      <c r="D4052" s="20" t="e">
        <f>'Ctrl+V'!#REF!</f>
        <v>#REF!</v>
      </c>
      <c r="E4052" s="14" t="e">
        <f>'Ctrl+V'!#REF!</f>
        <v>#REF!</v>
      </c>
      <c r="F4052" s="14" t="e">
        <f t="shared" si="129"/>
        <v>#REF!</v>
      </c>
      <c r="G4052" s="14" t="e">
        <f>VLOOKUP(F4052,'Time Chart'!$A$1:$D$25,4,0)</f>
        <v>#REF!</v>
      </c>
      <c r="H4052" s="21" t="e">
        <f>'Ctrl+V'!#REF!</f>
        <v>#REF!</v>
      </c>
      <c r="K4052" s="14" t="str">
        <f t="shared" si="130"/>
        <v>Salida</v>
      </c>
    </row>
    <row r="4053" spans="1:11" x14ac:dyDescent="0.25">
      <c r="A4053" s="14">
        <v>4052</v>
      </c>
      <c r="B4053" s="14" t="e">
        <f>VLOOKUP('Ctrl+V'!#REF!,Data!$A$1:$B$200,2,0)</f>
        <v>#REF!</v>
      </c>
      <c r="C4053" s="19" t="e">
        <f>'Ctrl+V'!#REF!</f>
        <v>#REF!</v>
      </c>
      <c r="D4053" s="20" t="e">
        <f>'Ctrl+V'!#REF!</f>
        <v>#REF!</v>
      </c>
      <c r="E4053" s="14" t="e">
        <f>'Ctrl+V'!#REF!</f>
        <v>#REF!</v>
      </c>
      <c r="F4053" s="14" t="e">
        <f t="shared" si="129"/>
        <v>#REF!</v>
      </c>
      <c r="G4053" s="14" t="e">
        <f>VLOOKUP(F4053,'Time Chart'!$A$1:$D$25,4,0)</f>
        <v>#REF!</v>
      </c>
      <c r="H4053" s="21" t="e">
        <f>'Ctrl+V'!#REF!</f>
        <v>#REF!</v>
      </c>
      <c r="K4053" s="14" t="str">
        <f t="shared" si="130"/>
        <v>Salida</v>
      </c>
    </row>
    <row r="4054" spans="1:11" x14ac:dyDescent="0.25">
      <c r="A4054" s="14">
        <v>4053</v>
      </c>
      <c r="B4054" s="14" t="e">
        <f>VLOOKUP('Ctrl+V'!#REF!,Data!$A$1:$B$200,2,0)</f>
        <v>#REF!</v>
      </c>
      <c r="C4054" s="19" t="e">
        <f>'Ctrl+V'!#REF!</f>
        <v>#REF!</v>
      </c>
      <c r="D4054" s="20" t="e">
        <f>'Ctrl+V'!#REF!</f>
        <v>#REF!</v>
      </c>
      <c r="E4054" s="14" t="e">
        <f>'Ctrl+V'!#REF!</f>
        <v>#REF!</v>
      </c>
      <c r="F4054" s="14" t="e">
        <f t="shared" si="129"/>
        <v>#REF!</v>
      </c>
      <c r="G4054" s="14" t="e">
        <f>VLOOKUP(F4054,'Time Chart'!$A$1:$D$25,4,0)</f>
        <v>#REF!</v>
      </c>
      <c r="H4054" s="21" t="e">
        <f>'Ctrl+V'!#REF!</f>
        <v>#REF!</v>
      </c>
      <c r="K4054" s="14" t="str">
        <f t="shared" si="130"/>
        <v>Salida</v>
      </c>
    </row>
    <row r="4055" spans="1:11" x14ac:dyDescent="0.25">
      <c r="A4055" s="14">
        <v>4054</v>
      </c>
      <c r="B4055" s="14" t="e">
        <f>VLOOKUP('Ctrl+V'!#REF!,Data!$A$1:$B$200,2,0)</f>
        <v>#REF!</v>
      </c>
      <c r="C4055" s="19" t="e">
        <f>'Ctrl+V'!#REF!</f>
        <v>#REF!</v>
      </c>
      <c r="D4055" s="20" t="e">
        <f>'Ctrl+V'!#REF!</f>
        <v>#REF!</v>
      </c>
      <c r="E4055" s="14" t="e">
        <f>'Ctrl+V'!#REF!</f>
        <v>#REF!</v>
      </c>
      <c r="F4055" s="14" t="e">
        <f t="shared" si="129"/>
        <v>#REF!</v>
      </c>
      <c r="G4055" s="14" t="e">
        <f>VLOOKUP(F4055,'Time Chart'!$A$1:$D$25,4,0)</f>
        <v>#REF!</v>
      </c>
      <c r="H4055" s="21" t="e">
        <f>'Ctrl+V'!#REF!</f>
        <v>#REF!</v>
      </c>
      <c r="K4055" s="14" t="str">
        <f t="shared" si="130"/>
        <v>Salida</v>
      </c>
    </row>
    <row r="4056" spans="1:11" x14ac:dyDescent="0.25">
      <c r="A4056" s="14">
        <v>4055</v>
      </c>
      <c r="B4056" s="14" t="e">
        <f>VLOOKUP('Ctrl+V'!#REF!,Data!$A$1:$B$200,2,0)</f>
        <v>#REF!</v>
      </c>
      <c r="C4056" s="19" t="e">
        <f>'Ctrl+V'!#REF!</f>
        <v>#REF!</v>
      </c>
      <c r="D4056" s="20" t="e">
        <f>'Ctrl+V'!#REF!</f>
        <v>#REF!</v>
      </c>
      <c r="E4056" s="14" t="e">
        <f>'Ctrl+V'!#REF!</f>
        <v>#REF!</v>
      </c>
      <c r="F4056" s="14" t="e">
        <f t="shared" si="129"/>
        <v>#REF!</v>
      </c>
      <c r="G4056" s="14" t="e">
        <f>VLOOKUP(F4056,'Time Chart'!$A$1:$D$25,4,0)</f>
        <v>#REF!</v>
      </c>
      <c r="H4056" s="21" t="e">
        <f>'Ctrl+V'!#REF!</f>
        <v>#REF!</v>
      </c>
      <c r="K4056" s="14" t="str">
        <f t="shared" si="130"/>
        <v>Salida</v>
      </c>
    </row>
    <row r="4057" spans="1:11" x14ac:dyDescent="0.25">
      <c r="A4057" s="14">
        <v>4056</v>
      </c>
      <c r="B4057" s="14" t="e">
        <f>VLOOKUP('Ctrl+V'!#REF!,Data!$A$1:$B$200,2,0)</f>
        <v>#REF!</v>
      </c>
      <c r="C4057" s="19" t="e">
        <f>'Ctrl+V'!#REF!</f>
        <v>#REF!</v>
      </c>
      <c r="D4057" s="20" t="e">
        <f>'Ctrl+V'!#REF!</f>
        <v>#REF!</v>
      </c>
      <c r="E4057" s="14" t="e">
        <f>'Ctrl+V'!#REF!</f>
        <v>#REF!</v>
      </c>
      <c r="F4057" s="14" t="e">
        <f t="shared" si="129"/>
        <v>#REF!</v>
      </c>
      <c r="G4057" s="14" t="e">
        <f>VLOOKUP(F4057,'Time Chart'!$A$1:$D$25,4,0)</f>
        <v>#REF!</v>
      </c>
      <c r="H4057" s="21" t="e">
        <f>'Ctrl+V'!#REF!</f>
        <v>#REF!</v>
      </c>
      <c r="K4057" s="14" t="str">
        <f t="shared" si="130"/>
        <v>Salida</v>
      </c>
    </row>
    <row r="4058" spans="1:11" x14ac:dyDescent="0.25">
      <c r="A4058" s="14">
        <v>4057</v>
      </c>
      <c r="B4058" s="14" t="e">
        <f>VLOOKUP('Ctrl+V'!#REF!,Data!$A$1:$B$200,2,0)</f>
        <v>#REF!</v>
      </c>
      <c r="C4058" s="19" t="e">
        <f>'Ctrl+V'!#REF!</f>
        <v>#REF!</v>
      </c>
      <c r="D4058" s="20" t="e">
        <f>'Ctrl+V'!#REF!</f>
        <v>#REF!</v>
      </c>
      <c r="E4058" s="14" t="e">
        <f>'Ctrl+V'!#REF!</f>
        <v>#REF!</v>
      </c>
      <c r="F4058" s="14" t="e">
        <f t="shared" si="129"/>
        <v>#REF!</v>
      </c>
      <c r="G4058" s="14" t="e">
        <f>VLOOKUP(F4058,'Time Chart'!$A$1:$D$25,4,0)</f>
        <v>#REF!</v>
      </c>
      <c r="H4058" s="21" t="e">
        <f>'Ctrl+V'!#REF!</f>
        <v>#REF!</v>
      </c>
      <c r="K4058" s="14" t="str">
        <f t="shared" si="130"/>
        <v>Salida</v>
      </c>
    </row>
    <row r="4059" spans="1:11" x14ac:dyDescent="0.25">
      <c r="A4059" s="14">
        <v>4058</v>
      </c>
      <c r="B4059" s="14" t="e">
        <f>VLOOKUP('Ctrl+V'!#REF!,Data!$A$1:$B$200,2,0)</f>
        <v>#REF!</v>
      </c>
      <c r="C4059" s="19" t="e">
        <f>'Ctrl+V'!#REF!</f>
        <v>#REF!</v>
      </c>
      <c r="D4059" s="20" t="e">
        <f>'Ctrl+V'!#REF!</f>
        <v>#REF!</v>
      </c>
      <c r="E4059" s="14" t="e">
        <f>'Ctrl+V'!#REF!</f>
        <v>#REF!</v>
      </c>
      <c r="F4059" s="14" t="e">
        <f t="shared" si="129"/>
        <v>#REF!</v>
      </c>
      <c r="G4059" s="14" t="e">
        <f>VLOOKUP(F4059,'Time Chart'!$A$1:$D$25,4,0)</f>
        <v>#REF!</v>
      </c>
      <c r="H4059" s="21" t="e">
        <f>'Ctrl+V'!#REF!</f>
        <v>#REF!</v>
      </c>
      <c r="K4059" s="14" t="str">
        <f t="shared" si="130"/>
        <v>Salida</v>
      </c>
    </row>
    <row r="4060" spans="1:11" x14ac:dyDescent="0.25">
      <c r="A4060" s="14">
        <v>4059</v>
      </c>
      <c r="B4060" s="14" t="e">
        <f>VLOOKUP('Ctrl+V'!#REF!,Data!$A$1:$B$200,2,0)</f>
        <v>#REF!</v>
      </c>
      <c r="C4060" s="19" t="e">
        <f>'Ctrl+V'!#REF!</f>
        <v>#REF!</v>
      </c>
      <c r="D4060" s="20" t="e">
        <f>'Ctrl+V'!#REF!</f>
        <v>#REF!</v>
      </c>
      <c r="E4060" s="14" t="e">
        <f>'Ctrl+V'!#REF!</f>
        <v>#REF!</v>
      </c>
      <c r="F4060" s="14" t="e">
        <f t="shared" si="129"/>
        <v>#REF!</v>
      </c>
      <c r="G4060" s="14" t="e">
        <f>VLOOKUP(F4060,'Time Chart'!$A$1:$D$25,4,0)</f>
        <v>#REF!</v>
      </c>
      <c r="H4060" s="21" t="e">
        <f>'Ctrl+V'!#REF!</f>
        <v>#REF!</v>
      </c>
      <c r="K4060" s="14" t="str">
        <f t="shared" si="130"/>
        <v>Salida</v>
      </c>
    </row>
    <row r="4061" spans="1:11" x14ac:dyDescent="0.25">
      <c r="A4061" s="14">
        <v>4060</v>
      </c>
      <c r="B4061" s="14" t="e">
        <f>VLOOKUP('Ctrl+V'!#REF!,Data!$A$1:$B$200,2,0)</f>
        <v>#REF!</v>
      </c>
      <c r="C4061" s="19" t="e">
        <f>'Ctrl+V'!#REF!</f>
        <v>#REF!</v>
      </c>
      <c r="D4061" s="20" t="e">
        <f>'Ctrl+V'!#REF!</f>
        <v>#REF!</v>
      </c>
      <c r="E4061" s="14" t="e">
        <f>'Ctrl+V'!#REF!</f>
        <v>#REF!</v>
      </c>
      <c r="F4061" s="14" t="e">
        <f t="shared" si="129"/>
        <v>#REF!</v>
      </c>
      <c r="G4061" s="14" t="e">
        <f>VLOOKUP(F4061,'Time Chart'!$A$1:$D$25,4,0)</f>
        <v>#REF!</v>
      </c>
      <c r="H4061" s="21" t="e">
        <f>'Ctrl+V'!#REF!</f>
        <v>#REF!</v>
      </c>
      <c r="K4061" s="14" t="str">
        <f t="shared" si="130"/>
        <v>Salida</v>
      </c>
    </row>
    <row r="4062" spans="1:11" x14ac:dyDescent="0.25">
      <c r="A4062" s="14">
        <v>4061</v>
      </c>
      <c r="B4062" s="14" t="e">
        <f>VLOOKUP('Ctrl+V'!#REF!,Data!$A$1:$B$200,2,0)</f>
        <v>#REF!</v>
      </c>
      <c r="C4062" s="19" t="e">
        <f>'Ctrl+V'!#REF!</f>
        <v>#REF!</v>
      </c>
      <c r="D4062" s="20" t="e">
        <f>'Ctrl+V'!#REF!</f>
        <v>#REF!</v>
      </c>
      <c r="E4062" s="14" t="e">
        <f>'Ctrl+V'!#REF!</f>
        <v>#REF!</v>
      </c>
      <c r="F4062" s="14" t="e">
        <f t="shared" si="129"/>
        <v>#REF!</v>
      </c>
      <c r="G4062" s="14" t="e">
        <f>VLOOKUP(F4062,'Time Chart'!$A$1:$D$25,4,0)</f>
        <v>#REF!</v>
      </c>
      <c r="H4062" s="21" t="e">
        <f>'Ctrl+V'!#REF!</f>
        <v>#REF!</v>
      </c>
      <c r="K4062" s="14" t="str">
        <f t="shared" si="130"/>
        <v>Salida</v>
      </c>
    </row>
    <row r="4063" spans="1:11" x14ac:dyDescent="0.25">
      <c r="A4063" s="14">
        <v>4062</v>
      </c>
      <c r="B4063" s="14" t="e">
        <f>VLOOKUP('Ctrl+V'!#REF!,Data!$A$1:$B$200,2,0)</f>
        <v>#REF!</v>
      </c>
      <c r="C4063" s="19" t="e">
        <f>'Ctrl+V'!#REF!</f>
        <v>#REF!</v>
      </c>
      <c r="D4063" s="20" t="e">
        <f>'Ctrl+V'!#REF!</f>
        <v>#REF!</v>
      </c>
      <c r="E4063" s="14" t="e">
        <f>'Ctrl+V'!#REF!</f>
        <v>#REF!</v>
      </c>
      <c r="F4063" s="14" t="e">
        <f t="shared" si="129"/>
        <v>#REF!</v>
      </c>
      <c r="G4063" s="14" t="e">
        <f>VLOOKUP(F4063,'Time Chart'!$A$1:$D$25,4,0)</f>
        <v>#REF!</v>
      </c>
      <c r="H4063" s="21" t="e">
        <f>'Ctrl+V'!#REF!</f>
        <v>#REF!</v>
      </c>
      <c r="K4063" s="14" t="str">
        <f t="shared" si="130"/>
        <v>Salida</v>
      </c>
    </row>
    <row r="4064" spans="1:11" x14ac:dyDescent="0.25">
      <c r="A4064" s="14">
        <v>4063</v>
      </c>
      <c r="B4064" s="14" t="e">
        <f>VLOOKUP('Ctrl+V'!#REF!,Data!$A$1:$B$200,2,0)</f>
        <v>#REF!</v>
      </c>
      <c r="C4064" s="19" t="e">
        <f>'Ctrl+V'!#REF!</f>
        <v>#REF!</v>
      </c>
      <c r="D4064" s="20" t="e">
        <f>'Ctrl+V'!#REF!</f>
        <v>#REF!</v>
      </c>
      <c r="E4064" s="14" t="e">
        <f>'Ctrl+V'!#REF!</f>
        <v>#REF!</v>
      </c>
      <c r="F4064" s="14" t="e">
        <f t="shared" si="129"/>
        <v>#REF!</v>
      </c>
      <c r="G4064" s="14" t="e">
        <f>VLOOKUP(F4064,'Time Chart'!$A$1:$D$25,4,0)</f>
        <v>#REF!</v>
      </c>
      <c r="H4064" s="21" t="e">
        <f>'Ctrl+V'!#REF!</f>
        <v>#REF!</v>
      </c>
      <c r="K4064" s="14" t="str">
        <f t="shared" si="130"/>
        <v>Salida</v>
      </c>
    </row>
    <row r="4065" spans="1:11" x14ac:dyDescent="0.25">
      <c r="A4065" s="14">
        <v>4064</v>
      </c>
      <c r="B4065" s="14" t="e">
        <f>VLOOKUP('Ctrl+V'!#REF!,Data!$A$1:$B$200,2,0)</f>
        <v>#REF!</v>
      </c>
      <c r="C4065" s="19" t="e">
        <f>'Ctrl+V'!#REF!</f>
        <v>#REF!</v>
      </c>
      <c r="D4065" s="20" t="e">
        <f>'Ctrl+V'!#REF!</f>
        <v>#REF!</v>
      </c>
      <c r="E4065" s="14" t="e">
        <f>'Ctrl+V'!#REF!</f>
        <v>#REF!</v>
      </c>
      <c r="F4065" s="14" t="e">
        <f t="shared" si="129"/>
        <v>#REF!</v>
      </c>
      <c r="G4065" s="14" t="e">
        <f>VLOOKUP(F4065,'Time Chart'!$A$1:$D$25,4,0)</f>
        <v>#REF!</v>
      </c>
      <c r="H4065" s="21" t="e">
        <f>'Ctrl+V'!#REF!</f>
        <v>#REF!</v>
      </c>
      <c r="K4065" s="14" t="str">
        <f t="shared" si="130"/>
        <v>Salida</v>
      </c>
    </row>
    <row r="4066" spans="1:11" x14ac:dyDescent="0.25">
      <c r="A4066" s="14">
        <v>4065</v>
      </c>
      <c r="B4066" s="14" t="e">
        <f>VLOOKUP('Ctrl+V'!#REF!,Data!$A$1:$B$200,2,0)</f>
        <v>#REF!</v>
      </c>
      <c r="C4066" s="19" t="e">
        <f>'Ctrl+V'!#REF!</f>
        <v>#REF!</v>
      </c>
      <c r="D4066" s="20" t="e">
        <f>'Ctrl+V'!#REF!</f>
        <v>#REF!</v>
      </c>
      <c r="E4066" s="14" t="e">
        <f>'Ctrl+V'!#REF!</f>
        <v>#REF!</v>
      </c>
      <c r="F4066" s="14" t="e">
        <f t="shared" si="129"/>
        <v>#REF!</v>
      </c>
      <c r="G4066" s="14" t="e">
        <f>VLOOKUP(F4066,'Time Chart'!$A$1:$D$25,4,0)</f>
        <v>#REF!</v>
      </c>
      <c r="H4066" s="21" t="e">
        <f>'Ctrl+V'!#REF!</f>
        <v>#REF!</v>
      </c>
      <c r="K4066" s="14" t="str">
        <f t="shared" si="130"/>
        <v>Salida</v>
      </c>
    </row>
    <row r="4067" spans="1:11" x14ac:dyDescent="0.25">
      <c r="A4067" s="14">
        <v>4066</v>
      </c>
      <c r="B4067" s="14" t="e">
        <f>VLOOKUP('Ctrl+V'!#REF!,Data!$A$1:$B$200,2,0)</f>
        <v>#REF!</v>
      </c>
      <c r="C4067" s="19" t="e">
        <f>'Ctrl+V'!#REF!</f>
        <v>#REF!</v>
      </c>
      <c r="D4067" s="20" t="e">
        <f>'Ctrl+V'!#REF!</f>
        <v>#REF!</v>
      </c>
      <c r="E4067" s="14" t="e">
        <f>'Ctrl+V'!#REF!</f>
        <v>#REF!</v>
      </c>
      <c r="F4067" s="14" t="e">
        <f t="shared" si="129"/>
        <v>#REF!</v>
      </c>
      <c r="G4067" s="14" t="e">
        <f>VLOOKUP(F4067,'Time Chart'!$A$1:$D$25,4,0)</f>
        <v>#REF!</v>
      </c>
      <c r="H4067" s="21" t="e">
        <f>'Ctrl+V'!#REF!</f>
        <v>#REF!</v>
      </c>
      <c r="K4067" s="14" t="str">
        <f t="shared" si="130"/>
        <v>Salida</v>
      </c>
    </row>
    <row r="4068" spans="1:11" x14ac:dyDescent="0.25">
      <c r="A4068" s="14">
        <v>4067</v>
      </c>
      <c r="B4068" s="14" t="e">
        <f>VLOOKUP('Ctrl+V'!#REF!,Data!$A$1:$B$200,2,0)</f>
        <v>#REF!</v>
      </c>
      <c r="C4068" s="19" t="e">
        <f>'Ctrl+V'!#REF!</f>
        <v>#REF!</v>
      </c>
      <c r="D4068" s="20" t="e">
        <f>'Ctrl+V'!#REF!</f>
        <v>#REF!</v>
      </c>
      <c r="E4068" s="14" t="e">
        <f>'Ctrl+V'!#REF!</f>
        <v>#REF!</v>
      </c>
      <c r="F4068" s="14" t="e">
        <f t="shared" si="129"/>
        <v>#REF!</v>
      </c>
      <c r="G4068" s="14" t="e">
        <f>VLOOKUP(F4068,'Time Chart'!$A$1:$D$25,4,0)</f>
        <v>#REF!</v>
      </c>
      <c r="H4068" s="21" t="e">
        <f>'Ctrl+V'!#REF!</f>
        <v>#REF!</v>
      </c>
      <c r="K4068" s="14" t="str">
        <f t="shared" si="130"/>
        <v>Salida</v>
      </c>
    </row>
    <row r="4069" spans="1:11" x14ac:dyDescent="0.25">
      <c r="A4069" s="14">
        <v>4068</v>
      </c>
      <c r="B4069" s="14" t="e">
        <f>VLOOKUP('Ctrl+V'!#REF!,Data!$A$1:$B$200,2,0)</f>
        <v>#REF!</v>
      </c>
      <c r="C4069" s="19" t="e">
        <f>'Ctrl+V'!#REF!</f>
        <v>#REF!</v>
      </c>
      <c r="D4069" s="20" t="e">
        <f>'Ctrl+V'!#REF!</f>
        <v>#REF!</v>
      </c>
      <c r="E4069" s="14" t="e">
        <f>'Ctrl+V'!#REF!</f>
        <v>#REF!</v>
      </c>
      <c r="F4069" s="14" t="e">
        <f t="shared" si="129"/>
        <v>#REF!</v>
      </c>
      <c r="G4069" s="14" t="e">
        <f>VLOOKUP(F4069,'Time Chart'!$A$1:$D$25,4,0)</f>
        <v>#REF!</v>
      </c>
      <c r="H4069" s="21" t="e">
        <f>'Ctrl+V'!#REF!</f>
        <v>#REF!</v>
      </c>
      <c r="K4069" s="14" t="str">
        <f t="shared" si="130"/>
        <v>Salida</v>
      </c>
    </row>
    <row r="4070" spans="1:11" x14ac:dyDescent="0.25">
      <c r="A4070" s="14">
        <v>4069</v>
      </c>
      <c r="B4070" s="14" t="e">
        <f>VLOOKUP('Ctrl+V'!#REF!,Data!$A$1:$B$200,2,0)</f>
        <v>#REF!</v>
      </c>
      <c r="C4070" s="19" t="e">
        <f>'Ctrl+V'!#REF!</f>
        <v>#REF!</v>
      </c>
      <c r="D4070" s="20" t="e">
        <f>'Ctrl+V'!#REF!</f>
        <v>#REF!</v>
      </c>
      <c r="E4070" s="14" t="e">
        <f>'Ctrl+V'!#REF!</f>
        <v>#REF!</v>
      </c>
      <c r="F4070" s="14" t="e">
        <f t="shared" si="129"/>
        <v>#REF!</v>
      </c>
      <c r="G4070" s="14" t="e">
        <f>VLOOKUP(F4070,'Time Chart'!$A$1:$D$25,4,0)</f>
        <v>#REF!</v>
      </c>
      <c r="H4070" s="21" t="e">
        <f>'Ctrl+V'!#REF!</f>
        <v>#REF!</v>
      </c>
      <c r="K4070" s="14" t="str">
        <f t="shared" si="130"/>
        <v>Salida</v>
      </c>
    </row>
    <row r="4071" spans="1:11" x14ac:dyDescent="0.25">
      <c r="A4071" s="14">
        <v>4070</v>
      </c>
      <c r="B4071" s="14" t="e">
        <f>VLOOKUP('Ctrl+V'!#REF!,Data!$A$1:$B$200,2,0)</f>
        <v>#REF!</v>
      </c>
      <c r="C4071" s="19" t="e">
        <f>'Ctrl+V'!#REF!</f>
        <v>#REF!</v>
      </c>
      <c r="D4071" s="20" t="e">
        <f>'Ctrl+V'!#REF!</f>
        <v>#REF!</v>
      </c>
      <c r="E4071" s="14" t="e">
        <f>'Ctrl+V'!#REF!</f>
        <v>#REF!</v>
      </c>
      <c r="F4071" s="14" t="e">
        <f t="shared" si="129"/>
        <v>#REF!</v>
      </c>
      <c r="G4071" s="14" t="e">
        <f>VLOOKUP(F4071,'Time Chart'!$A$1:$D$25,4,0)</f>
        <v>#REF!</v>
      </c>
      <c r="H4071" s="21" t="e">
        <f>'Ctrl+V'!#REF!</f>
        <v>#REF!</v>
      </c>
      <c r="K4071" s="14" t="str">
        <f t="shared" si="130"/>
        <v>Salida</v>
      </c>
    </row>
    <row r="4072" spans="1:11" x14ac:dyDescent="0.25">
      <c r="A4072" s="14">
        <v>4071</v>
      </c>
      <c r="B4072" s="14" t="e">
        <f>VLOOKUP('Ctrl+V'!#REF!,Data!$A$1:$B$200,2,0)</f>
        <v>#REF!</v>
      </c>
      <c r="C4072" s="19" t="e">
        <f>'Ctrl+V'!#REF!</f>
        <v>#REF!</v>
      </c>
      <c r="D4072" s="20" t="e">
        <f>'Ctrl+V'!#REF!</f>
        <v>#REF!</v>
      </c>
      <c r="E4072" s="14" t="e">
        <f>'Ctrl+V'!#REF!</f>
        <v>#REF!</v>
      </c>
      <c r="F4072" s="14" t="e">
        <f t="shared" si="129"/>
        <v>#REF!</v>
      </c>
      <c r="G4072" s="14" t="e">
        <f>VLOOKUP(F4072,'Time Chart'!$A$1:$D$25,4,0)</f>
        <v>#REF!</v>
      </c>
      <c r="H4072" s="21" t="e">
        <f>'Ctrl+V'!#REF!</f>
        <v>#REF!</v>
      </c>
      <c r="K4072" s="14" t="str">
        <f t="shared" si="130"/>
        <v>Salida</v>
      </c>
    </row>
    <row r="4073" spans="1:11" x14ac:dyDescent="0.25">
      <c r="A4073" s="14">
        <v>4072</v>
      </c>
      <c r="B4073" s="14" t="e">
        <f>VLOOKUP('Ctrl+V'!#REF!,Data!$A$1:$B$200,2,0)</f>
        <v>#REF!</v>
      </c>
      <c r="C4073" s="19" t="e">
        <f>'Ctrl+V'!#REF!</f>
        <v>#REF!</v>
      </c>
      <c r="D4073" s="20" t="e">
        <f>'Ctrl+V'!#REF!</f>
        <v>#REF!</v>
      </c>
      <c r="E4073" s="14" t="e">
        <f>'Ctrl+V'!#REF!</f>
        <v>#REF!</v>
      </c>
      <c r="F4073" s="14" t="e">
        <f t="shared" si="129"/>
        <v>#REF!</v>
      </c>
      <c r="G4073" s="14" t="e">
        <f>VLOOKUP(F4073,'Time Chart'!$A$1:$D$25,4,0)</f>
        <v>#REF!</v>
      </c>
      <c r="H4073" s="21" t="e">
        <f>'Ctrl+V'!#REF!</f>
        <v>#REF!</v>
      </c>
      <c r="K4073" s="14" t="str">
        <f t="shared" si="130"/>
        <v>Salida</v>
      </c>
    </row>
    <row r="4074" spans="1:11" x14ac:dyDescent="0.25">
      <c r="A4074" s="14">
        <v>4073</v>
      </c>
      <c r="B4074" s="14" t="e">
        <f>VLOOKUP('Ctrl+V'!#REF!,Data!$A$1:$B$200,2,0)</f>
        <v>#REF!</v>
      </c>
      <c r="C4074" s="19" t="e">
        <f>'Ctrl+V'!#REF!</f>
        <v>#REF!</v>
      </c>
      <c r="D4074" s="20" t="e">
        <f>'Ctrl+V'!#REF!</f>
        <v>#REF!</v>
      </c>
      <c r="E4074" s="14" t="e">
        <f>'Ctrl+V'!#REF!</f>
        <v>#REF!</v>
      </c>
      <c r="F4074" s="14" t="e">
        <f t="shared" si="129"/>
        <v>#REF!</v>
      </c>
      <c r="G4074" s="14" t="e">
        <f>VLOOKUP(F4074,'Time Chart'!$A$1:$D$25,4,0)</f>
        <v>#REF!</v>
      </c>
      <c r="H4074" s="21" t="e">
        <f>'Ctrl+V'!#REF!</f>
        <v>#REF!</v>
      </c>
      <c r="K4074" s="14" t="str">
        <f t="shared" si="130"/>
        <v>Salida</v>
      </c>
    </row>
    <row r="4075" spans="1:11" x14ac:dyDescent="0.25">
      <c r="A4075" s="14">
        <v>4074</v>
      </c>
      <c r="B4075" s="14" t="e">
        <f>VLOOKUP('Ctrl+V'!#REF!,Data!$A$1:$B$200,2,0)</f>
        <v>#REF!</v>
      </c>
      <c r="C4075" s="19" t="e">
        <f>'Ctrl+V'!#REF!</f>
        <v>#REF!</v>
      </c>
      <c r="D4075" s="20" t="e">
        <f>'Ctrl+V'!#REF!</f>
        <v>#REF!</v>
      </c>
      <c r="E4075" s="14" t="e">
        <f>'Ctrl+V'!#REF!</f>
        <v>#REF!</v>
      </c>
      <c r="F4075" s="14" t="e">
        <f t="shared" si="129"/>
        <v>#REF!</v>
      </c>
      <c r="G4075" s="14" t="e">
        <f>VLOOKUP(F4075,'Time Chart'!$A$1:$D$25,4,0)</f>
        <v>#REF!</v>
      </c>
      <c r="H4075" s="21" t="e">
        <f>'Ctrl+V'!#REF!</f>
        <v>#REF!</v>
      </c>
      <c r="K4075" s="14" t="str">
        <f t="shared" si="130"/>
        <v>Salida</v>
      </c>
    </row>
    <row r="4076" spans="1:11" x14ac:dyDescent="0.25">
      <c r="A4076" s="14">
        <v>4075</v>
      </c>
      <c r="B4076" s="14" t="e">
        <f>VLOOKUP('Ctrl+V'!#REF!,Data!$A$1:$B$200,2,0)</f>
        <v>#REF!</v>
      </c>
      <c r="C4076" s="19" t="e">
        <f>'Ctrl+V'!#REF!</f>
        <v>#REF!</v>
      </c>
      <c r="D4076" s="20" t="e">
        <f>'Ctrl+V'!#REF!</f>
        <v>#REF!</v>
      </c>
      <c r="E4076" s="14" t="e">
        <f>'Ctrl+V'!#REF!</f>
        <v>#REF!</v>
      </c>
      <c r="F4076" s="14" t="e">
        <f t="shared" si="129"/>
        <v>#REF!</v>
      </c>
      <c r="G4076" s="14" t="e">
        <f>VLOOKUP(F4076,'Time Chart'!$A$1:$D$25,4,0)</f>
        <v>#REF!</v>
      </c>
      <c r="H4076" s="21" t="e">
        <f>'Ctrl+V'!#REF!</f>
        <v>#REF!</v>
      </c>
      <c r="K4076" s="14" t="str">
        <f t="shared" si="130"/>
        <v>Salida</v>
      </c>
    </row>
    <row r="4077" spans="1:11" x14ac:dyDescent="0.25">
      <c r="A4077" s="14">
        <v>4076</v>
      </c>
      <c r="B4077" s="14" t="e">
        <f>VLOOKUP('Ctrl+V'!#REF!,Data!$A$1:$B$200,2,0)</f>
        <v>#REF!</v>
      </c>
      <c r="C4077" s="19" t="e">
        <f>'Ctrl+V'!#REF!</f>
        <v>#REF!</v>
      </c>
      <c r="D4077" s="20" t="e">
        <f>'Ctrl+V'!#REF!</f>
        <v>#REF!</v>
      </c>
      <c r="E4077" s="14" t="e">
        <f>'Ctrl+V'!#REF!</f>
        <v>#REF!</v>
      </c>
      <c r="F4077" s="14" t="e">
        <f t="shared" si="129"/>
        <v>#REF!</v>
      </c>
      <c r="G4077" s="14" t="e">
        <f>VLOOKUP(F4077,'Time Chart'!$A$1:$D$25,4,0)</f>
        <v>#REF!</v>
      </c>
      <c r="H4077" s="21" t="e">
        <f>'Ctrl+V'!#REF!</f>
        <v>#REF!</v>
      </c>
      <c r="K4077" s="14" t="str">
        <f t="shared" si="130"/>
        <v>Salida</v>
      </c>
    </row>
    <row r="4078" spans="1:11" x14ac:dyDescent="0.25">
      <c r="A4078" s="14">
        <v>4077</v>
      </c>
      <c r="B4078" s="14" t="e">
        <f>VLOOKUP('Ctrl+V'!#REF!,Data!$A$1:$B$200,2,0)</f>
        <v>#REF!</v>
      </c>
      <c r="C4078" s="19" t="e">
        <f>'Ctrl+V'!#REF!</f>
        <v>#REF!</v>
      </c>
      <c r="D4078" s="20" t="e">
        <f>'Ctrl+V'!#REF!</f>
        <v>#REF!</v>
      </c>
      <c r="E4078" s="14" t="e">
        <f>'Ctrl+V'!#REF!</f>
        <v>#REF!</v>
      </c>
      <c r="F4078" s="14" t="e">
        <f t="shared" si="129"/>
        <v>#REF!</v>
      </c>
      <c r="G4078" s="14" t="e">
        <f>VLOOKUP(F4078,'Time Chart'!$A$1:$D$25,4,0)</f>
        <v>#REF!</v>
      </c>
      <c r="H4078" s="21" t="e">
        <f>'Ctrl+V'!#REF!</f>
        <v>#REF!</v>
      </c>
      <c r="K4078" s="14" t="str">
        <f t="shared" si="130"/>
        <v>Salida</v>
      </c>
    </row>
    <row r="4079" spans="1:11" x14ac:dyDescent="0.25">
      <c r="A4079" s="14">
        <v>4078</v>
      </c>
      <c r="B4079" s="14" t="e">
        <f>VLOOKUP('Ctrl+V'!#REF!,Data!$A$1:$B$200,2,0)</f>
        <v>#REF!</v>
      </c>
      <c r="C4079" s="19" t="e">
        <f>'Ctrl+V'!#REF!</f>
        <v>#REF!</v>
      </c>
      <c r="D4079" s="20" t="e">
        <f>'Ctrl+V'!#REF!</f>
        <v>#REF!</v>
      </c>
      <c r="E4079" s="14" t="e">
        <f>'Ctrl+V'!#REF!</f>
        <v>#REF!</v>
      </c>
      <c r="F4079" s="14" t="e">
        <f t="shared" si="129"/>
        <v>#REF!</v>
      </c>
      <c r="G4079" s="14" t="e">
        <f>VLOOKUP(F4079,'Time Chart'!$A$1:$D$25,4,0)</f>
        <v>#REF!</v>
      </c>
      <c r="H4079" s="21" t="e">
        <f>'Ctrl+V'!#REF!</f>
        <v>#REF!</v>
      </c>
      <c r="K4079" s="14" t="str">
        <f t="shared" si="130"/>
        <v>Salida</v>
      </c>
    </row>
    <row r="4080" spans="1:11" x14ac:dyDescent="0.25">
      <c r="A4080" s="14">
        <v>4079</v>
      </c>
      <c r="B4080" s="14" t="e">
        <f>VLOOKUP('Ctrl+V'!#REF!,Data!$A$1:$B$200,2,0)</f>
        <v>#REF!</v>
      </c>
      <c r="C4080" s="19" t="e">
        <f>'Ctrl+V'!#REF!</f>
        <v>#REF!</v>
      </c>
      <c r="D4080" s="20" t="e">
        <f>'Ctrl+V'!#REF!</f>
        <v>#REF!</v>
      </c>
      <c r="E4080" s="14" t="e">
        <f>'Ctrl+V'!#REF!</f>
        <v>#REF!</v>
      </c>
      <c r="F4080" s="14" t="e">
        <f t="shared" si="129"/>
        <v>#REF!</v>
      </c>
      <c r="G4080" s="14" t="e">
        <f>VLOOKUP(F4080,'Time Chart'!$A$1:$D$25,4,0)</f>
        <v>#REF!</v>
      </c>
      <c r="H4080" s="21" t="e">
        <f>'Ctrl+V'!#REF!</f>
        <v>#REF!</v>
      </c>
      <c r="K4080" s="14" t="str">
        <f t="shared" si="130"/>
        <v>Salida</v>
      </c>
    </row>
    <row r="4081" spans="1:11" x14ac:dyDescent="0.25">
      <c r="A4081" s="14">
        <v>4080</v>
      </c>
      <c r="B4081" s="14" t="e">
        <f>VLOOKUP('Ctrl+V'!#REF!,Data!$A$1:$B$200,2,0)</f>
        <v>#REF!</v>
      </c>
      <c r="C4081" s="19" t="e">
        <f>'Ctrl+V'!#REF!</f>
        <v>#REF!</v>
      </c>
      <c r="D4081" s="20" t="e">
        <f>'Ctrl+V'!#REF!</f>
        <v>#REF!</v>
      </c>
      <c r="E4081" s="14" t="e">
        <f>'Ctrl+V'!#REF!</f>
        <v>#REF!</v>
      </c>
      <c r="F4081" s="14" t="e">
        <f t="shared" ref="F4081:F4144" si="131">ROUNDDOWN(HOUR(C4081),1)+1</f>
        <v>#REF!</v>
      </c>
      <c r="G4081" s="14" t="e">
        <f>VLOOKUP(F4081,'Time Chart'!$A$1:$D$25,4,0)</f>
        <v>#REF!</v>
      </c>
      <c r="H4081" s="21" t="e">
        <f>'Ctrl+V'!#REF!</f>
        <v>#REF!</v>
      </c>
      <c r="K4081" s="14" t="str">
        <f t="shared" si="130"/>
        <v>Salida</v>
      </c>
    </row>
    <row r="4082" spans="1:11" x14ac:dyDescent="0.25">
      <c r="A4082" s="14">
        <v>4081</v>
      </c>
      <c r="B4082" s="14" t="e">
        <f>VLOOKUP('Ctrl+V'!#REF!,Data!$A$1:$B$200,2,0)</f>
        <v>#REF!</v>
      </c>
      <c r="C4082" s="19" t="e">
        <f>'Ctrl+V'!#REF!</f>
        <v>#REF!</v>
      </c>
      <c r="D4082" s="20" t="e">
        <f>'Ctrl+V'!#REF!</f>
        <v>#REF!</v>
      </c>
      <c r="E4082" s="14" t="e">
        <f>'Ctrl+V'!#REF!</f>
        <v>#REF!</v>
      </c>
      <c r="F4082" s="14" t="e">
        <f t="shared" si="131"/>
        <v>#REF!</v>
      </c>
      <c r="G4082" s="14" t="e">
        <f>VLOOKUP(F4082,'Time Chart'!$A$1:$D$25,4,0)</f>
        <v>#REF!</v>
      </c>
      <c r="H4082" s="21" t="e">
        <f>'Ctrl+V'!#REF!</f>
        <v>#REF!</v>
      </c>
      <c r="K4082" s="14" t="str">
        <f t="shared" si="130"/>
        <v>Salida</v>
      </c>
    </row>
    <row r="4083" spans="1:11" x14ac:dyDescent="0.25">
      <c r="A4083" s="14">
        <v>4082</v>
      </c>
      <c r="B4083" s="14" t="e">
        <f>VLOOKUP('Ctrl+V'!#REF!,Data!$A$1:$B$200,2,0)</f>
        <v>#REF!</v>
      </c>
      <c r="C4083" s="19" t="e">
        <f>'Ctrl+V'!#REF!</f>
        <v>#REF!</v>
      </c>
      <c r="D4083" s="20" t="e">
        <f>'Ctrl+V'!#REF!</f>
        <v>#REF!</v>
      </c>
      <c r="E4083" s="14" t="e">
        <f>'Ctrl+V'!#REF!</f>
        <v>#REF!</v>
      </c>
      <c r="F4083" s="14" t="e">
        <f t="shared" si="131"/>
        <v>#REF!</v>
      </c>
      <c r="G4083" s="14" t="e">
        <f>VLOOKUP(F4083,'Time Chart'!$A$1:$D$25,4,0)</f>
        <v>#REF!</v>
      </c>
      <c r="H4083" s="21" t="e">
        <f>'Ctrl+V'!#REF!</f>
        <v>#REF!</v>
      </c>
      <c r="K4083" s="14" t="str">
        <f t="shared" si="130"/>
        <v>Salida</v>
      </c>
    </row>
    <row r="4084" spans="1:11" x14ac:dyDescent="0.25">
      <c r="A4084" s="14">
        <v>4083</v>
      </c>
      <c r="B4084" s="14" t="e">
        <f>VLOOKUP('Ctrl+V'!#REF!,Data!$A$1:$B$200,2,0)</f>
        <v>#REF!</v>
      </c>
      <c r="C4084" s="19" t="e">
        <f>'Ctrl+V'!#REF!</f>
        <v>#REF!</v>
      </c>
      <c r="D4084" s="20" t="e">
        <f>'Ctrl+V'!#REF!</f>
        <v>#REF!</v>
      </c>
      <c r="E4084" s="14" t="e">
        <f>'Ctrl+V'!#REF!</f>
        <v>#REF!</v>
      </c>
      <c r="F4084" s="14" t="e">
        <f t="shared" si="131"/>
        <v>#REF!</v>
      </c>
      <c r="G4084" s="14" t="e">
        <f>VLOOKUP(F4084,'Time Chart'!$A$1:$D$25,4,0)</f>
        <v>#REF!</v>
      </c>
      <c r="H4084" s="21" t="e">
        <f>'Ctrl+V'!#REF!</f>
        <v>#REF!</v>
      </c>
      <c r="K4084" s="14" t="str">
        <f t="shared" si="130"/>
        <v>Salida</v>
      </c>
    </row>
    <row r="4085" spans="1:11" x14ac:dyDescent="0.25">
      <c r="A4085" s="14">
        <v>4084</v>
      </c>
      <c r="B4085" s="14" t="e">
        <f>VLOOKUP('Ctrl+V'!#REF!,Data!$A$1:$B$200,2,0)</f>
        <v>#REF!</v>
      </c>
      <c r="C4085" s="19" t="e">
        <f>'Ctrl+V'!#REF!</f>
        <v>#REF!</v>
      </c>
      <c r="D4085" s="20" t="e">
        <f>'Ctrl+V'!#REF!</f>
        <v>#REF!</v>
      </c>
      <c r="E4085" s="14" t="e">
        <f>'Ctrl+V'!#REF!</f>
        <v>#REF!</v>
      </c>
      <c r="F4085" s="14" t="e">
        <f t="shared" si="131"/>
        <v>#REF!</v>
      </c>
      <c r="G4085" s="14" t="e">
        <f>VLOOKUP(F4085,'Time Chart'!$A$1:$D$25,4,0)</f>
        <v>#REF!</v>
      </c>
      <c r="H4085" s="21" t="e">
        <f>'Ctrl+V'!#REF!</f>
        <v>#REF!</v>
      </c>
      <c r="K4085" s="14" t="str">
        <f t="shared" si="130"/>
        <v>Salida</v>
      </c>
    </row>
    <row r="4086" spans="1:11" x14ac:dyDescent="0.25">
      <c r="A4086" s="14">
        <v>4085</v>
      </c>
      <c r="B4086" s="14" t="e">
        <f>VLOOKUP('Ctrl+V'!#REF!,Data!$A$1:$B$200,2,0)</f>
        <v>#REF!</v>
      </c>
      <c r="C4086" s="19" t="e">
        <f>'Ctrl+V'!#REF!</f>
        <v>#REF!</v>
      </c>
      <c r="D4086" s="20" t="e">
        <f>'Ctrl+V'!#REF!</f>
        <v>#REF!</v>
      </c>
      <c r="E4086" s="14" t="e">
        <f>'Ctrl+V'!#REF!</f>
        <v>#REF!</v>
      </c>
      <c r="F4086" s="14" t="e">
        <f t="shared" si="131"/>
        <v>#REF!</v>
      </c>
      <c r="G4086" s="14" t="e">
        <f>VLOOKUP(F4086,'Time Chart'!$A$1:$D$25,4,0)</f>
        <v>#REF!</v>
      </c>
      <c r="H4086" s="21" t="e">
        <f>'Ctrl+V'!#REF!</f>
        <v>#REF!</v>
      </c>
      <c r="K4086" s="14" t="str">
        <f t="shared" si="130"/>
        <v>Salida</v>
      </c>
    </row>
    <row r="4087" spans="1:11" x14ac:dyDescent="0.25">
      <c r="A4087" s="14">
        <v>4086</v>
      </c>
      <c r="B4087" s="14" t="e">
        <f>VLOOKUP('Ctrl+V'!#REF!,Data!$A$1:$B$200,2,0)</f>
        <v>#REF!</v>
      </c>
      <c r="C4087" s="19" t="e">
        <f>'Ctrl+V'!#REF!</f>
        <v>#REF!</v>
      </c>
      <c r="D4087" s="20" t="e">
        <f>'Ctrl+V'!#REF!</f>
        <v>#REF!</v>
      </c>
      <c r="E4087" s="14" t="e">
        <f>'Ctrl+V'!#REF!</f>
        <v>#REF!</v>
      </c>
      <c r="F4087" s="14" t="e">
        <f t="shared" si="131"/>
        <v>#REF!</v>
      </c>
      <c r="G4087" s="14" t="e">
        <f>VLOOKUP(F4087,'Time Chart'!$A$1:$D$25,4,0)</f>
        <v>#REF!</v>
      </c>
      <c r="H4087" s="21" t="e">
        <f>'Ctrl+V'!#REF!</f>
        <v>#REF!</v>
      </c>
      <c r="K4087" s="14" t="str">
        <f t="shared" si="130"/>
        <v>Salida</v>
      </c>
    </row>
    <row r="4088" spans="1:11" x14ac:dyDescent="0.25">
      <c r="A4088" s="14">
        <v>4087</v>
      </c>
      <c r="B4088" s="14" t="e">
        <f>VLOOKUP('Ctrl+V'!#REF!,Data!$A$1:$B$200,2,0)</f>
        <v>#REF!</v>
      </c>
      <c r="C4088" s="19" t="e">
        <f>'Ctrl+V'!#REF!</f>
        <v>#REF!</v>
      </c>
      <c r="D4088" s="20" t="e">
        <f>'Ctrl+V'!#REF!</f>
        <v>#REF!</v>
      </c>
      <c r="E4088" s="14" t="e">
        <f>'Ctrl+V'!#REF!</f>
        <v>#REF!</v>
      </c>
      <c r="F4088" s="14" t="e">
        <f t="shared" si="131"/>
        <v>#REF!</v>
      </c>
      <c r="G4088" s="14" t="e">
        <f>VLOOKUP(F4088,'Time Chart'!$A$1:$D$25,4,0)</f>
        <v>#REF!</v>
      </c>
      <c r="H4088" s="21" t="e">
        <f>'Ctrl+V'!#REF!</f>
        <v>#REF!</v>
      </c>
      <c r="K4088" s="14" t="str">
        <f t="shared" si="130"/>
        <v>Salida</v>
      </c>
    </row>
    <row r="4089" spans="1:11" x14ac:dyDescent="0.25">
      <c r="A4089" s="14">
        <v>4088</v>
      </c>
      <c r="B4089" s="14" t="e">
        <f>VLOOKUP('Ctrl+V'!#REF!,Data!$A$1:$B$200,2,0)</f>
        <v>#REF!</v>
      </c>
      <c r="C4089" s="19" t="e">
        <f>'Ctrl+V'!#REF!</f>
        <v>#REF!</v>
      </c>
      <c r="D4089" s="20" t="e">
        <f>'Ctrl+V'!#REF!</f>
        <v>#REF!</v>
      </c>
      <c r="E4089" s="14" t="e">
        <f>'Ctrl+V'!#REF!</f>
        <v>#REF!</v>
      </c>
      <c r="F4089" s="14" t="e">
        <f t="shared" si="131"/>
        <v>#REF!</v>
      </c>
      <c r="G4089" s="14" t="e">
        <f>VLOOKUP(F4089,'Time Chart'!$A$1:$D$25,4,0)</f>
        <v>#REF!</v>
      </c>
      <c r="H4089" s="21" t="e">
        <f>'Ctrl+V'!#REF!</f>
        <v>#REF!</v>
      </c>
      <c r="K4089" s="14" t="str">
        <f t="shared" si="130"/>
        <v>Salida</v>
      </c>
    </row>
    <row r="4090" spans="1:11" x14ac:dyDescent="0.25">
      <c r="A4090" s="14">
        <v>4089</v>
      </c>
      <c r="B4090" s="14" t="e">
        <f>VLOOKUP('Ctrl+V'!#REF!,Data!$A$1:$B$200,2,0)</f>
        <v>#REF!</v>
      </c>
      <c r="C4090" s="19" t="e">
        <f>'Ctrl+V'!#REF!</f>
        <v>#REF!</v>
      </c>
      <c r="D4090" s="20" t="e">
        <f>'Ctrl+V'!#REF!</f>
        <v>#REF!</v>
      </c>
      <c r="E4090" s="14" t="e">
        <f>'Ctrl+V'!#REF!</f>
        <v>#REF!</v>
      </c>
      <c r="F4090" s="14" t="e">
        <f t="shared" si="131"/>
        <v>#REF!</v>
      </c>
      <c r="G4090" s="14" t="e">
        <f>VLOOKUP(F4090,'Time Chart'!$A$1:$D$25,4,0)</f>
        <v>#REF!</v>
      </c>
      <c r="H4090" s="21" t="e">
        <f>'Ctrl+V'!#REF!</f>
        <v>#REF!</v>
      </c>
      <c r="K4090" s="14" t="str">
        <f t="shared" si="130"/>
        <v>Salida</v>
      </c>
    </row>
    <row r="4091" spans="1:11" x14ac:dyDescent="0.25">
      <c r="A4091" s="14">
        <v>4090</v>
      </c>
      <c r="B4091" s="14" t="e">
        <f>VLOOKUP('Ctrl+V'!#REF!,Data!$A$1:$B$200,2,0)</f>
        <v>#REF!</v>
      </c>
      <c r="C4091" s="19" t="e">
        <f>'Ctrl+V'!#REF!</f>
        <v>#REF!</v>
      </c>
      <c r="D4091" s="20" t="e">
        <f>'Ctrl+V'!#REF!</f>
        <v>#REF!</v>
      </c>
      <c r="E4091" s="14" t="e">
        <f>'Ctrl+V'!#REF!</f>
        <v>#REF!</v>
      </c>
      <c r="F4091" s="14" t="e">
        <f t="shared" si="131"/>
        <v>#REF!</v>
      </c>
      <c r="G4091" s="14" t="e">
        <f>VLOOKUP(F4091,'Time Chart'!$A$1:$D$25,4,0)</f>
        <v>#REF!</v>
      </c>
      <c r="H4091" s="21" t="e">
        <f>'Ctrl+V'!#REF!</f>
        <v>#REF!</v>
      </c>
      <c r="K4091" s="14" t="str">
        <f t="shared" si="130"/>
        <v>Salida</v>
      </c>
    </row>
    <row r="4092" spans="1:11" x14ac:dyDescent="0.25">
      <c r="A4092" s="14">
        <v>4091</v>
      </c>
      <c r="B4092" s="14" t="e">
        <f>VLOOKUP('Ctrl+V'!#REF!,Data!$A$1:$B$200,2,0)</f>
        <v>#REF!</v>
      </c>
      <c r="C4092" s="19" t="e">
        <f>'Ctrl+V'!#REF!</f>
        <v>#REF!</v>
      </c>
      <c r="D4092" s="20" t="e">
        <f>'Ctrl+V'!#REF!</f>
        <v>#REF!</v>
      </c>
      <c r="E4092" s="14" t="e">
        <f>'Ctrl+V'!#REF!</f>
        <v>#REF!</v>
      </c>
      <c r="F4092" s="14" t="e">
        <f t="shared" si="131"/>
        <v>#REF!</v>
      </c>
      <c r="G4092" s="14" t="e">
        <f>VLOOKUP(F4092,'Time Chart'!$A$1:$D$25,4,0)</f>
        <v>#REF!</v>
      </c>
      <c r="H4092" s="21" t="e">
        <f>'Ctrl+V'!#REF!</f>
        <v>#REF!</v>
      </c>
      <c r="K4092" s="14" t="str">
        <f t="shared" si="130"/>
        <v>Salida</v>
      </c>
    </row>
    <row r="4093" spans="1:11" x14ac:dyDescent="0.25">
      <c r="A4093" s="14">
        <v>4092</v>
      </c>
      <c r="B4093" s="14" t="e">
        <f>VLOOKUP('Ctrl+V'!#REF!,Data!$A$1:$B$200,2,0)</f>
        <v>#REF!</v>
      </c>
      <c r="C4093" s="19" t="e">
        <f>'Ctrl+V'!#REF!</f>
        <v>#REF!</v>
      </c>
      <c r="D4093" s="20" t="e">
        <f>'Ctrl+V'!#REF!</f>
        <v>#REF!</v>
      </c>
      <c r="E4093" s="14" t="e">
        <f>'Ctrl+V'!#REF!</f>
        <v>#REF!</v>
      </c>
      <c r="F4093" s="14" t="e">
        <f t="shared" si="131"/>
        <v>#REF!</v>
      </c>
      <c r="G4093" s="14" t="e">
        <f>VLOOKUP(F4093,'Time Chart'!$A$1:$D$25,4,0)</f>
        <v>#REF!</v>
      </c>
      <c r="H4093" s="21" t="e">
        <f>'Ctrl+V'!#REF!</f>
        <v>#REF!</v>
      </c>
      <c r="K4093" s="14" t="str">
        <f t="shared" si="130"/>
        <v>Salida</v>
      </c>
    </row>
    <row r="4094" spans="1:11" x14ac:dyDescent="0.25">
      <c r="A4094" s="14">
        <v>4093</v>
      </c>
      <c r="B4094" s="14" t="e">
        <f>VLOOKUP('Ctrl+V'!#REF!,Data!$A$1:$B$200,2,0)</f>
        <v>#REF!</v>
      </c>
      <c r="C4094" s="19" t="e">
        <f>'Ctrl+V'!#REF!</f>
        <v>#REF!</v>
      </c>
      <c r="D4094" s="20" t="e">
        <f>'Ctrl+V'!#REF!</f>
        <v>#REF!</v>
      </c>
      <c r="E4094" s="14" t="e">
        <f>'Ctrl+V'!#REF!</f>
        <v>#REF!</v>
      </c>
      <c r="F4094" s="14" t="e">
        <f t="shared" si="131"/>
        <v>#REF!</v>
      </c>
      <c r="G4094" s="14" t="e">
        <f>VLOOKUP(F4094,'Time Chart'!$A$1:$D$25,4,0)</f>
        <v>#REF!</v>
      </c>
      <c r="H4094" s="21" t="e">
        <f>'Ctrl+V'!#REF!</f>
        <v>#REF!</v>
      </c>
      <c r="K4094" s="14" t="str">
        <f t="shared" si="130"/>
        <v>Salida</v>
      </c>
    </row>
    <row r="4095" spans="1:11" x14ac:dyDescent="0.25">
      <c r="A4095" s="14">
        <v>4094</v>
      </c>
      <c r="B4095" s="14" t="e">
        <f>VLOOKUP('Ctrl+V'!#REF!,Data!$A$1:$B$200,2,0)</f>
        <v>#REF!</v>
      </c>
      <c r="C4095" s="19" t="e">
        <f>'Ctrl+V'!#REF!</f>
        <v>#REF!</v>
      </c>
      <c r="D4095" s="20" t="e">
        <f>'Ctrl+V'!#REF!</f>
        <v>#REF!</v>
      </c>
      <c r="E4095" s="14" t="e">
        <f>'Ctrl+V'!#REF!</f>
        <v>#REF!</v>
      </c>
      <c r="F4095" s="14" t="e">
        <f t="shared" si="131"/>
        <v>#REF!</v>
      </c>
      <c r="G4095" s="14" t="e">
        <f>VLOOKUP(F4095,'Time Chart'!$A$1:$D$25,4,0)</f>
        <v>#REF!</v>
      </c>
      <c r="H4095" s="21" t="e">
        <f>'Ctrl+V'!#REF!</f>
        <v>#REF!</v>
      </c>
      <c r="K4095" s="14" t="str">
        <f t="shared" si="130"/>
        <v>Salida</v>
      </c>
    </row>
    <row r="4096" spans="1:11" x14ac:dyDescent="0.25">
      <c r="A4096" s="14">
        <v>4095</v>
      </c>
      <c r="B4096" s="14" t="e">
        <f>VLOOKUP('Ctrl+V'!#REF!,Data!$A$1:$B$200,2,0)</f>
        <v>#REF!</v>
      </c>
      <c r="C4096" s="19" t="e">
        <f>'Ctrl+V'!#REF!</f>
        <v>#REF!</v>
      </c>
      <c r="D4096" s="20" t="e">
        <f>'Ctrl+V'!#REF!</f>
        <v>#REF!</v>
      </c>
      <c r="E4096" s="14" t="e">
        <f>'Ctrl+V'!#REF!</f>
        <v>#REF!</v>
      </c>
      <c r="F4096" s="14" t="e">
        <f t="shared" si="131"/>
        <v>#REF!</v>
      </c>
      <c r="G4096" s="14" t="e">
        <f>VLOOKUP(F4096,'Time Chart'!$A$1:$D$25,4,0)</f>
        <v>#REF!</v>
      </c>
      <c r="H4096" s="21" t="e">
        <f>'Ctrl+V'!#REF!</f>
        <v>#REF!</v>
      </c>
      <c r="K4096" s="14" t="str">
        <f t="shared" si="130"/>
        <v>Salida</v>
      </c>
    </row>
    <row r="4097" spans="1:11" x14ac:dyDescent="0.25">
      <c r="A4097" s="14">
        <v>4096</v>
      </c>
      <c r="B4097" s="14" t="e">
        <f>VLOOKUP('Ctrl+V'!#REF!,Data!$A$1:$B$200,2,0)</f>
        <v>#REF!</v>
      </c>
      <c r="C4097" s="19" t="e">
        <f>'Ctrl+V'!#REF!</f>
        <v>#REF!</v>
      </c>
      <c r="D4097" s="20" t="e">
        <f>'Ctrl+V'!#REF!</f>
        <v>#REF!</v>
      </c>
      <c r="E4097" s="14" t="e">
        <f>'Ctrl+V'!#REF!</f>
        <v>#REF!</v>
      </c>
      <c r="F4097" s="14" t="e">
        <f t="shared" si="131"/>
        <v>#REF!</v>
      </c>
      <c r="G4097" s="14" t="e">
        <f>VLOOKUP(F4097,'Time Chart'!$A$1:$D$25,4,0)</f>
        <v>#REF!</v>
      </c>
      <c r="H4097" s="21" t="e">
        <f>'Ctrl+V'!#REF!</f>
        <v>#REF!</v>
      </c>
      <c r="K4097" s="14" t="str">
        <f t="shared" si="130"/>
        <v>Salida</v>
      </c>
    </row>
    <row r="4098" spans="1:11" x14ac:dyDescent="0.25">
      <c r="A4098" s="14">
        <v>4097</v>
      </c>
      <c r="B4098" s="14" t="e">
        <f>VLOOKUP('Ctrl+V'!#REF!,Data!$A$1:$B$200,2,0)</f>
        <v>#REF!</v>
      </c>
      <c r="C4098" s="19" t="e">
        <f>'Ctrl+V'!#REF!</f>
        <v>#REF!</v>
      </c>
      <c r="D4098" s="20" t="e">
        <f>'Ctrl+V'!#REF!</f>
        <v>#REF!</v>
      </c>
      <c r="E4098" s="14" t="e">
        <f>'Ctrl+V'!#REF!</f>
        <v>#REF!</v>
      </c>
      <c r="F4098" s="14" t="e">
        <f t="shared" si="131"/>
        <v>#REF!</v>
      </c>
      <c r="G4098" s="14" t="e">
        <f>VLOOKUP(F4098,'Time Chart'!$A$1:$D$25,4,0)</f>
        <v>#REF!</v>
      </c>
      <c r="H4098" s="21" t="e">
        <f>'Ctrl+V'!#REF!</f>
        <v>#REF!</v>
      </c>
      <c r="K4098" s="14" t="str">
        <f t="shared" si="130"/>
        <v>Salida</v>
      </c>
    </row>
    <row r="4099" spans="1:11" x14ac:dyDescent="0.25">
      <c r="A4099" s="14">
        <v>4098</v>
      </c>
      <c r="B4099" s="14" t="e">
        <f>VLOOKUP('Ctrl+V'!#REF!,Data!$A$1:$B$200,2,0)</f>
        <v>#REF!</v>
      </c>
      <c r="C4099" s="19" t="e">
        <f>'Ctrl+V'!#REF!</f>
        <v>#REF!</v>
      </c>
      <c r="D4099" s="20" t="e">
        <f>'Ctrl+V'!#REF!</f>
        <v>#REF!</v>
      </c>
      <c r="E4099" s="14" t="e">
        <f>'Ctrl+V'!#REF!</f>
        <v>#REF!</v>
      </c>
      <c r="F4099" s="14" t="e">
        <f t="shared" si="131"/>
        <v>#REF!</v>
      </c>
      <c r="G4099" s="14" t="e">
        <f>VLOOKUP(F4099,'Time Chart'!$A$1:$D$25,4,0)</f>
        <v>#REF!</v>
      </c>
      <c r="H4099" s="21" t="e">
        <f>'Ctrl+V'!#REF!</f>
        <v>#REF!</v>
      </c>
      <c r="K4099" s="14" t="str">
        <f t="shared" ref="K4099:K4162" si="132">IF(J4099="Santa Lucia","Llegada","Salida")</f>
        <v>Salida</v>
      </c>
    </row>
    <row r="4100" spans="1:11" x14ac:dyDescent="0.25">
      <c r="A4100" s="14">
        <v>4099</v>
      </c>
      <c r="B4100" s="14" t="e">
        <f>VLOOKUP('Ctrl+V'!#REF!,Data!$A$1:$B$200,2,0)</f>
        <v>#REF!</v>
      </c>
      <c r="C4100" s="19" t="e">
        <f>'Ctrl+V'!#REF!</f>
        <v>#REF!</v>
      </c>
      <c r="D4100" s="20" t="e">
        <f>'Ctrl+V'!#REF!</f>
        <v>#REF!</v>
      </c>
      <c r="E4100" s="14" t="e">
        <f>'Ctrl+V'!#REF!</f>
        <v>#REF!</v>
      </c>
      <c r="F4100" s="14" t="e">
        <f t="shared" si="131"/>
        <v>#REF!</v>
      </c>
      <c r="G4100" s="14" t="e">
        <f>VLOOKUP(F4100,'Time Chart'!$A$1:$D$25,4,0)</f>
        <v>#REF!</v>
      </c>
      <c r="H4100" s="21" t="e">
        <f>'Ctrl+V'!#REF!</f>
        <v>#REF!</v>
      </c>
      <c r="K4100" s="14" t="str">
        <f t="shared" si="132"/>
        <v>Salida</v>
      </c>
    </row>
    <row r="4101" spans="1:11" x14ac:dyDescent="0.25">
      <c r="A4101" s="14">
        <v>4100</v>
      </c>
      <c r="B4101" s="14" t="e">
        <f>VLOOKUP('Ctrl+V'!#REF!,Data!$A$1:$B$200,2,0)</f>
        <v>#REF!</v>
      </c>
      <c r="C4101" s="19" t="e">
        <f>'Ctrl+V'!#REF!</f>
        <v>#REF!</v>
      </c>
      <c r="D4101" s="20" t="e">
        <f>'Ctrl+V'!#REF!</f>
        <v>#REF!</v>
      </c>
      <c r="E4101" s="14" t="e">
        <f>'Ctrl+V'!#REF!</f>
        <v>#REF!</v>
      </c>
      <c r="F4101" s="14" t="e">
        <f t="shared" si="131"/>
        <v>#REF!</v>
      </c>
      <c r="G4101" s="14" t="e">
        <f>VLOOKUP(F4101,'Time Chart'!$A$1:$D$25,4,0)</f>
        <v>#REF!</v>
      </c>
      <c r="H4101" s="21" t="e">
        <f>'Ctrl+V'!#REF!</f>
        <v>#REF!</v>
      </c>
      <c r="K4101" s="14" t="str">
        <f t="shared" si="132"/>
        <v>Salida</v>
      </c>
    </row>
    <row r="4102" spans="1:11" x14ac:dyDescent="0.25">
      <c r="A4102" s="14">
        <v>4101</v>
      </c>
      <c r="B4102" s="14" t="e">
        <f>VLOOKUP('Ctrl+V'!#REF!,Data!$A$1:$B$200,2,0)</f>
        <v>#REF!</v>
      </c>
      <c r="C4102" s="19" t="e">
        <f>'Ctrl+V'!#REF!</f>
        <v>#REF!</v>
      </c>
      <c r="D4102" s="20" t="e">
        <f>'Ctrl+V'!#REF!</f>
        <v>#REF!</v>
      </c>
      <c r="E4102" s="14" t="e">
        <f>'Ctrl+V'!#REF!</f>
        <v>#REF!</v>
      </c>
      <c r="F4102" s="14" t="e">
        <f t="shared" si="131"/>
        <v>#REF!</v>
      </c>
      <c r="G4102" s="14" t="e">
        <f>VLOOKUP(F4102,'Time Chart'!$A$1:$D$25,4,0)</f>
        <v>#REF!</v>
      </c>
      <c r="H4102" s="21" t="e">
        <f>'Ctrl+V'!#REF!</f>
        <v>#REF!</v>
      </c>
      <c r="K4102" s="14" t="str">
        <f t="shared" si="132"/>
        <v>Salida</v>
      </c>
    </row>
    <row r="4103" spans="1:11" x14ac:dyDescent="0.25">
      <c r="A4103" s="14">
        <v>4102</v>
      </c>
      <c r="B4103" s="14" t="e">
        <f>VLOOKUP('Ctrl+V'!#REF!,Data!$A$1:$B$200,2,0)</f>
        <v>#REF!</v>
      </c>
      <c r="C4103" s="19" t="e">
        <f>'Ctrl+V'!#REF!</f>
        <v>#REF!</v>
      </c>
      <c r="D4103" s="20" t="e">
        <f>'Ctrl+V'!#REF!</f>
        <v>#REF!</v>
      </c>
      <c r="E4103" s="14" t="e">
        <f>'Ctrl+V'!#REF!</f>
        <v>#REF!</v>
      </c>
      <c r="F4103" s="14" t="e">
        <f t="shared" si="131"/>
        <v>#REF!</v>
      </c>
      <c r="G4103" s="14" t="e">
        <f>VLOOKUP(F4103,'Time Chart'!$A$1:$D$25,4,0)</f>
        <v>#REF!</v>
      </c>
      <c r="H4103" s="21" t="e">
        <f>'Ctrl+V'!#REF!</f>
        <v>#REF!</v>
      </c>
      <c r="K4103" s="14" t="str">
        <f t="shared" si="132"/>
        <v>Salida</v>
      </c>
    </row>
    <row r="4104" spans="1:11" x14ac:dyDescent="0.25">
      <c r="A4104" s="14">
        <v>4103</v>
      </c>
      <c r="B4104" s="14" t="e">
        <f>VLOOKUP('Ctrl+V'!#REF!,Data!$A$1:$B$200,2,0)</f>
        <v>#REF!</v>
      </c>
      <c r="C4104" s="19" t="e">
        <f>'Ctrl+V'!#REF!</f>
        <v>#REF!</v>
      </c>
      <c r="D4104" s="20" t="e">
        <f>'Ctrl+V'!#REF!</f>
        <v>#REF!</v>
      </c>
      <c r="E4104" s="14" t="e">
        <f>'Ctrl+V'!#REF!</f>
        <v>#REF!</v>
      </c>
      <c r="F4104" s="14" t="e">
        <f t="shared" si="131"/>
        <v>#REF!</v>
      </c>
      <c r="G4104" s="14" t="e">
        <f>VLOOKUP(F4104,'Time Chart'!$A$1:$D$25,4,0)</f>
        <v>#REF!</v>
      </c>
      <c r="H4104" s="21" t="e">
        <f>'Ctrl+V'!#REF!</f>
        <v>#REF!</v>
      </c>
      <c r="K4104" s="14" t="str">
        <f t="shared" si="132"/>
        <v>Salida</v>
      </c>
    </row>
    <row r="4105" spans="1:11" x14ac:dyDescent="0.25">
      <c r="A4105" s="14">
        <v>4104</v>
      </c>
      <c r="B4105" s="14" t="e">
        <f>VLOOKUP('Ctrl+V'!#REF!,Data!$A$1:$B$200,2,0)</f>
        <v>#REF!</v>
      </c>
      <c r="C4105" s="19" t="e">
        <f>'Ctrl+V'!#REF!</f>
        <v>#REF!</v>
      </c>
      <c r="D4105" s="20" t="e">
        <f>'Ctrl+V'!#REF!</f>
        <v>#REF!</v>
      </c>
      <c r="E4105" s="14" t="e">
        <f>'Ctrl+V'!#REF!</f>
        <v>#REF!</v>
      </c>
      <c r="F4105" s="14" t="e">
        <f t="shared" si="131"/>
        <v>#REF!</v>
      </c>
      <c r="G4105" s="14" t="e">
        <f>VLOOKUP(F4105,'Time Chart'!$A$1:$D$25,4,0)</f>
        <v>#REF!</v>
      </c>
      <c r="H4105" s="21" t="e">
        <f>'Ctrl+V'!#REF!</f>
        <v>#REF!</v>
      </c>
      <c r="K4105" s="14" t="str">
        <f t="shared" si="132"/>
        <v>Salida</v>
      </c>
    </row>
    <row r="4106" spans="1:11" x14ac:dyDescent="0.25">
      <c r="A4106" s="14">
        <v>4105</v>
      </c>
      <c r="B4106" s="14" t="e">
        <f>VLOOKUP('Ctrl+V'!#REF!,Data!$A$1:$B$200,2,0)</f>
        <v>#REF!</v>
      </c>
      <c r="C4106" s="19" t="e">
        <f>'Ctrl+V'!#REF!</f>
        <v>#REF!</v>
      </c>
      <c r="D4106" s="20" t="e">
        <f>'Ctrl+V'!#REF!</f>
        <v>#REF!</v>
      </c>
      <c r="E4106" s="14" t="e">
        <f>'Ctrl+V'!#REF!</f>
        <v>#REF!</v>
      </c>
      <c r="F4106" s="14" t="e">
        <f t="shared" si="131"/>
        <v>#REF!</v>
      </c>
      <c r="G4106" s="14" t="e">
        <f>VLOOKUP(F4106,'Time Chart'!$A$1:$D$25,4,0)</f>
        <v>#REF!</v>
      </c>
      <c r="H4106" s="21" t="e">
        <f>'Ctrl+V'!#REF!</f>
        <v>#REF!</v>
      </c>
      <c r="K4106" s="14" t="str">
        <f t="shared" si="132"/>
        <v>Salida</v>
      </c>
    </row>
    <row r="4107" spans="1:11" x14ac:dyDescent="0.25">
      <c r="A4107" s="14">
        <v>4106</v>
      </c>
      <c r="B4107" s="14" t="e">
        <f>VLOOKUP('Ctrl+V'!#REF!,Data!$A$1:$B$200,2,0)</f>
        <v>#REF!</v>
      </c>
      <c r="C4107" s="19" t="e">
        <f>'Ctrl+V'!#REF!</f>
        <v>#REF!</v>
      </c>
      <c r="D4107" s="20" t="e">
        <f>'Ctrl+V'!#REF!</f>
        <v>#REF!</v>
      </c>
      <c r="E4107" s="14" t="e">
        <f>'Ctrl+V'!#REF!</f>
        <v>#REF!</v>
      </c>
      <c r="F4107" s="14" t="e">
        <f t="shared" si="131"/>
        <v>#REF!</v>
      </c>
      <c r="G4107" s="14" t="e">
        <f>VLOOKUP(F4107,'Time Chart'!$A$1:$D$25,4,0)</f>
        <v>#REF!</v>
      </c>
      <c r="H4107" s="21" t="e">
        <f>'Ctrl+V'!#REF!</f>
        <v>#REF!</v>
      </c>
      <c r="K4107" s="14" t="str">
        <f t="shared" si="132"/>
        <v>Salida</v>
      </c>
    </row>
    <row r="4108" spans="1:11" x14ac:dyDescent="0.25">
      <c r="A4108" s="14">
        <v>4107</v>
      </c>
      <c r="B4108" s="14" t="e">
        <f>VLOOKUP('Ctrl+V'!#REF!,Data!$A$1:$B$200,2,0)</f>
        <v>#REF!</v>
      </c>
      <c r="C4108" s="19" t="e">
        <f>'Ctrl+V'!#REF!</f>
        <v>#REF!</v>
      </c>
      <c r="D4108" s="20" t="e">
        <f>'Ctrl+V'!#REF!</f>
        <v>#REF!</v>
      </c>
      <c r="E4108" s="14" t="e">
        <f>'Ctrl+V'!#REF!</f>
        <v>#REF!</v>
      </c>
      <c r="F4108" s="14" t="e">
        <f t="shared" si="131"/>
        <v>#REF!</v>
      </c>
      <c r="G4108" s="14" t="e">
        <f>VLOOKUP(F4108,'Time Chart'!$A$1:$D$25,4,0)</f>
        <v>#REF!</v>
      </c>
      <c r="H4108" s="21" t="e">
        <f>'Ctrl+V'!#REF!</f>
        <v>#REF!</v>
      </c>
      <c r="K4108" s="14" t="str">
        <f t="shared" si="132"/>
        <v>Salida</v>
      </c>
    </row>
    <row r="4109" spans="1:11" x14ac:dyDescent="0.25">
      <c r="A4109" s="14">
        <v>4108</v>
      </c>
      <c r="B4109" s="14" t="e">
        <f>VLOOKUP('Ctrl+V'!#REF!,Data!$A$1:$B$200,2,0)</f>
        <v>#REF!</v>
      </c>
      <c r="C4109" s="19" t="e">
        <f>'Ctrl+V'!#REF!</f>
        <v>#REF!</v>
      </c>
      <c r="D4109" s="20" t="e">
        <f>'Ctrl+V'!#REF!</f>
        <v>#REF!</v>
      </c>
      <c r="E4109" s="14" t="e">
        <f>'Ctrl+V'!#REF!</f>
        <v>#REF!</v>
      </c>
      <c r="F4109" s="14" t="e">
        <f t="shared" si="131"/>
        <v>#REF!</v>
      </c>
      <c r="G4109" s="14" t="e">
        <f>VLOOKUP(F4109,'Time Chart'!$A$1:$D$25,4,0)</f>
        <v>#REF!</v>
      </c>
      <c r="H4109" s="21" t="e">
        <f>'Ctrl+V'!#REF!</f>
        <v>#REF!</v>
      </c>
      <c r="K4109" s="14" t="str">
        <f t="shared" si="132"/>
        <v>Salida</v>
      </c>
    </row>
    <row r="4110" spans="1:11" x14ac:dyDescent="0.25">
      <c r="A4110" s="14">
        <v>4109</v>
      </c>
      <c r="B4110" s="14" t="e">
        <f>VLOOKUP('Ctrl+V'!#REF!,Data!$A$1:$B$200,2,0)</f>
        <v>#REF!</v>
      </c>
      <c r="C4110" s="19" t="e">
        <f>'Ctrl+V'!#REF!</f>
        <v>#REF!</v>
      </c>
      <c r="D4110" s="20" t="e">
        <f>'Ctrl+V'!#REF!</f>
        <v>#REF!</v>
      </c>
      <c r="E4110" s="14" t="e">
        <f>'Ctrl+V'!#REF!</f>
        <v>#REF!</v>
      </c>
      <c r="F4110" s="14" t="e">
        <f t="shared" si="131"/>
        <v>#REF!</v>
      </c>
      <c r="G4110" s="14" t="e">
        <f>VLOOKUP(F4110,'Time Chart'!$A$1:$D$25,4,0)</f>
        <v>#REF!</v>
      </c>
      <c r="H4110" s="21" t="e">
        <f>'Ctrl+V'!#REF!</f>
        <v>#REF!</v>
      </c>
      <c r="K4110" s="14" t="str">
        <f t="shared" si="132"/>
        <v>Salida</v>
      </c>
    </row>
    <row r="4111" spans="1:11" x14ac:dyDescent="0.25">
      <c r="A4111" s="14">
        <v>4110</v>
      </c>
      <c r="B4111" s="14" t="e">
        <f>VLOOKUP('Ctrl+V'!#REF!,Data!$A$1:$B$200,2,0)</f>
        <v>#REF!</v>
      </c>
      <c r="C4111" s="19" t="e">
        <f>'Ctrl+V'!#REF!</f>
        <v>#REF!</v>
      </c>
      <c r="D4111" s="20" t="e">
        <f>'Ctrl+V'!#REF!</f>
        <v>#REF!</v>
      </c>
      <c r="E4111" s="14" t="e">
        <f>'Ctrl+V'!#REF!</f>
        <v>#REF!</v>
      </c>
      <c r="F4111" s="14" t="e">
        <f t="shared" si="131"/>
        <v>#REF!</v>
      </c>
      <c r="G4111" s="14" t="e">
        <f>VLOOKUP(F4111,'Time Chart'!$A$1:$D$25,4,0)</f>
        <v>#REF!</v>
      </c>
      <c r="H4111" s="21" t="e">
        <f>'Ctrl+V'!#REF!</f>
        <v>#REF!</v>
      </c>
      <c r="K4111" s="14" t="str">
        <f t="shared" si="132"/>
        <v>Salida</v>
      </c>
    </row>
    <row r="4112" spans="1:11" x14ac:dyDescent="0.25">
      <c r="A4112" s="14">
        <v>4111</v>
      </c>
      <c r="B4112" s="14" t="e">
        <f>VLOOKUP('Ctrl+V'!#REF!,Data!$A$1:$B$200,2,0)</f>
        <v>#REF!</v>
      </c>
      <c r="C4112" s="19" t="e">
        <f>'Ctrl+V'!#REF!</f>
        <v>#REF!</v>
      </c>
      <c r="D4112" s="20" t="e">
        <f>'Ctrl+V'!#REF!</f>
        <v>#REF!</v>
      </c>
      <c r="E4112" s="14" t="e">
        <f>'Ctrl+V'!#REF!</f>
        <v>#REF!</v>
      </c>
      <c r="F4112" s="14" t="e">
        <f t="shared" si="131"/>
        <v>#REF!</v>
      </c>
      <c r="G4112" s="14" t="e">
        <f>VLOOKUP(F4112,'Time Chart'!$A$1:$D$25,4,0)</f>
        <v>#REF!</v>
      </c>
      <c r="H4112" s="21" t="e">
        <f>'Ctrl+V'!#REF!</f>
        <v>#REF!</v>
      </c>
      <c r="K4112" s="14" t="str">
        <f t="shared" si="132"/>
        <v>Salida</v>
      </c>
    </row>
    <row r="4113" spans="1:11" x14ac:dyDescent="0.25">
      <c r="A4113" s="14">
        <v>4112</v>
      </c>
      <c r="B4113" s="14" t="e">
        <f>VLOOKUP('Ctrl+V'!#REF!,Data!$A$1:$B$200,2,0)</f>
        <v>#REF!</v>
      </c>
      <c r="C4113" s="19" t="e">
        <f>'Ctrl+V'!#REF!</f>
        <v>#REF!</v>
      </c>
      <c r="D4113" s="20" t="e">
        <f>'Ctrl+V'!#REF!</f>
        <v>#REF!</v>
      </c>
      <c r="E4113" s="14" t="e">
        <f>'Ctrl+V'!#REF!</f>
        <v>#REF!</v>
      </c>
      <c r="F4113" s="14" t="e">
        <f t="shared" si="131"/>
        <v>#REF!</v>
      </c>
      <c r="G4113" s="14" t="e">
        <f>VLOOKUP(F4113,'Time Chart'!$A$1:$D$25,4,0)</f>
        <v>#REF!</v>
      </c>
      <c r="H4113" s="21" t="e">
        <f>'Ctrl+V'!#REF!</f>
        <v>#REF!</v>
      </c>
      <c r="K4113" s="14" t="str">
        <f t="shared" si="132"/>
        <v>Salida</v>
      </c>
    </row>
    <row r="4114" spans="1:11" x14ac:dyDescent="0.25">
      <c r="A4114" s="14">
        <v>4113</v>
      </c>
      <c r="B4114" s="14" t="e">
        <f>VLOOKUP('Ctrl+V'!#REF!,Data!$A$1:$B$200,2,0)</f>
        <v>#REF!</v>
      </c>
      <c r="C4114" s="19" t="e">
        <f>'Ctrl+V'!#REF!</f>
        <v>#REF!</v>
      </c>
      <c r="D4114" s="20" t="e">
        <f>'Ctrl+V'!#REF!</f>
        <v>#REF!</v>
      </c>
      <c r="E4114" s="14" t="e">
        <f>'Ctrl+V'!#REF!</f>
        <v>#REF!</v>
      </c>
      <c r="F4114" s="14" t="e">
        <f t="shared" si="131"/>
        <v>#REF!</v>
      </c>
      <c r="G4114" s="14" t="e">
        <f>VLOOKUP(F4114,'Time Chart'!$A$1:$D$25,4,0)</f>
        <v>#REF!</v>
      </c>
      <c r="H4114" s="21" t="e">
        <f>'Ctrl+V'!#REF!</f>
        <v>#REF!</v>
      </c>
      <c r="K4114" s="14" t="str">
        <f t="shared" si="132"/>
        <v>Salida</v>
      </c>
    </row>
    <row r="4115" spans="1:11" x14ac:dyDescent="0.25">
      <c r="A4115" s="14">
        <v>4114</v>
      </c>
      <c r="B4115" s="14" t="e">
        <f>VLOOKUP('Ctrl+V'!#REF!,Data!$A$1:$B$200,2,0)</f>
        <v>#REF!</v>
      </c>
      <c r="C4115" s="19" t="e">
        <f>'Ctrl+V'!#REF!</f>
        <v>#REF!</v>
      </c>
      <c r="D4115" s="20" t="e">
        <f>'Ctrl+V'!#REF!</f>
        <v>#REF!</v>
      </c>
      <c r="E4115" s="14" t="e">
        <f>'Ctrl+V'!#REF!</f>
        <v>#REF!</v>
      </c>
      <c r="F4115" s="14" t="e">
        <f t="shared" si="131"/>
        <v>#REF!</v>
      </c>
      <c r="G4115" s="14" t="e">
        <f>VLOOKUP(F4115,'Time Chart'!$A$1:$D$25,4,0)</f>
        <v>#REF!</v>
      </c>
      <c r="H4115" s="21" t="e">
        <f>'Ctrl+V'!#REF!</f>
        <v>#REF!</v>
      </c>
      <c r="K4115" s="14" t="str">
        <f t="shared" si="132"/>
        <v>Salida</v>
      </c>
    </row>
    <row r="4116" spans="1:11" x14ac:dyDescent="0.25">
      <c r="A4116" s="14">
        <v>4115</v>
      </c>
      <c r="B4116" s="14" t="e">
        <f>VLOOKUP('Ctrl+V'!#REF!,Data!$A$1:$B$200,2,0)</f>
        <v>#REF!</v>
      </c>
      <c r="C4116" s="19" t="e">
        <f>'Ctrl+V'!#REF!</f>
        <v>#REF!</v>
      </c>
      <c r="D4116" s="20" t="e">
        <f>'Ctrl+V'!#REF!</f>
        <v>#REF!</v>
      </c>
      <c r="E4116" s="14" t="e">
        <f>'Ctrl+V'!#REF!</f>
        <v>#REF!</v>
      </c>
      <c r="F4116" s="14" t="e">
        <f t="shared" si="131"/>
        <v>#REF!</v>
      </c>
      <c r="G4116" s="14" t="e">
        <f>VLOOKUP(F4116,'Time Chart'!$A$1:$D$25,4,0)</f>
        <v>#REF!</v>
      </c>
      <c r="H4116" s="21" t="e">
        <f>'Ctrl+V'!#REF!</f>
        <v>#REF!</v>
      </c>
      <c r="K4116" s="14" t="str">
        <f t="shared" si="132"/>
        <v>Salida</v>
      </c>
    </row>
    <row r="4117" spans="1:11" x14ac:dyDescent="0.25">
      <c r="A4117" s="14">
        <v>4116</v>
      </c>
      <c r="B4117" s="14" t="e">
        <f>VLOOKUP('Ctrl+V'!#REF!,Data!$A$1:$B$200,2,0)</f>
        <v>#REF!</v>
      </c>
      <c r="C4117" s="19" t="e">
        <f>'Ctrl+V'!#REF!</f>
        <v>#REF!</v>
      </c>
      <c r="D4117" s="20" t="e">
        <f>'Ctrl+V'!#REF!</f>
        <v>#REF!</v>
      </c>
      <c r="E4117" s="14" t="e">
        <f>'Ctrl+V'!#REF!</f>
        <v>#REF!</v>
      </c>
      <c r="F4117" s="14" t="e">
        <f t="shared" si="131"/>
        <v>#REF!</v>
      </c>
      <c r="G4117" s="14" t="e">
        <f>VLOOKUP(F4117,'Time Chart'!$A$1:$D$25,4,0)</f>
        <v>#REF!</v>
      </c>
      <c r="H4117" s="21" t="e">
        <f>'Ctrl+V'!#REF!</f>
        <v>#REF!</v>
      </c>
      <c r="K4117" s="14" t="str">
        <f t="shared" si="132"/>
        <v>Salida</v>
      </c>
    </row>
    <row r="4118" spans="1:11" x14ac:dyDescent="0.25">
      <c r="A4118" s="14">
        <v>4117</v>
      </c>
      <c r="B4118" s="14" t="e">
        <f>VLOOKUP('Ctrl+V'!#REF!,Data!$A$1:$B$200,2,0)</f>
        <v>#REF!</v>
      </c>
      <c r="C4118" s="19" t="e">
        <f>'Ctrl+V'!#REF!</f>
        <v>#REF!</v>
      </c>
      <c r="D4118" s="20" t="e">
        <f>'Ctrl+V'!#REF!</f>
        <v>#REF!</v>
      </c>
      <c r="E4118" s="14" t="e">
        <f>'Ctrl+V'!#REF!</f>
        <v>#REF!</v>
      </c>
      <c r="F4118" s="14" t="e">
        <f t="shared" si="131"/>
        <v>#REF!</v>
      </c>
      <c r="G4118" s="14" t="e">
        <f>VLOOKUP(F4118,'Time Chart'!$A$1:$D$25,4,0)</f>
        <v>#REF!</v>
      </c>
      <c r="H4118" s="21" t="e">
        <f>'Ctrl+V'!#REF!</f>
        <v>#REF!</v>
      </c>
      <c r="K4118" s="14" t="str">
        <f t="shared" si="132"/>
        <v>Salida</v>
      </c>
    </row>
    <row r="4119" spans="1:11" x14ac:dyDescent="0.25">
      <c r="A4119" s="14">
        <v>4118</v>
      </c>
      <c r="B4119" s="14" t="e">
        <f>VLOOKUP('Ctrl+V'!#REF!,Data!$A$1:$B$200,2,0)</f>
        <v>#REF!</v>
      </c>
      <c r="C4119" s="19" t="e">
        <f>'Ctrl+V'!#REF!</f>
        <v>#REF!</v>
      </c>
      <c r="D4119" s="20" t="e">
        <f>'Ctrl+V'!#REF!</f>
        <v>#REF!</v>
      </c>
      <c r="E4119" s="14" t="e">
        <f>'Ctrl+V'!#REF!</f>
        <v>#REF!</v>
      </c>
      <c r="F4119" s="14" t="e">
        <f t="shared" si="131"/>
        <v>#REF!</v>
      </c>
      <c r="G4119" s="14" t="e">
        <f>VLOOKUP(F4119,'Time Chart'!$A$1:$D$25,4,0)</f>
        <v>#REF!</v>
      </c>
      <c r="H4119" s="21" t="e">
        <f>'Ctrl+V'!#REF!</f>
        <v>#REF!</v>
      </c>
      <c r="K4119" s="14" t="str">
        <f t="shared" si="132"/>
        <v>Salida</v>
      </c>
    </row>
    <row r="4120" spans="1:11" x14ac:dyDescent="0.25">
      <c r="A4120" s="14">
        <v>4119</v>
      </c>
      <c r="B4120" s="14" t="e">
        <f>VLOOKUP('Ctrl+V'!#REF!,Data!$A$1:$B$200,2,0)</f>
        <v>#REF!</v>
      </c>
      <c r="C4120" s="19" t="e">
        <f>'Ctrl+V'!#REF!</f>
        <v>#REF!</v>
      </c>
      <c r="D4120" s="20" t="e">
        <f>'Ctrl+V'!#REF!</f>
        <v>#REF!</v>
      </c>
      <c r="E4120" s="14" t="e">
        <f>'Ctrl+V'!#REF!</f>
        <v>#REF!</v>
      </c>
      <c r="F4120" s="14" t="e">
        <f t="shared" si="131"/>
        <v>#REF!</v>
      </c>
      <c r="G4120" s="14" t="e">
        <f>VLOOKUP(F4120,'Time Chart'!$A$1:$D$25,4,0)</f>
        <v>#REF!</v>
      </c>
      <c r="H4120" s="21" t="e">
        <f>'Ctrl+V'!#REF!</f>
        <v>#REF!</v>
      </c>
      <c r="K4120" s="14" t="str">
        <f t="shared" si="132"/>
        <v>Salida</v>
      </c>
    </row>
    <row r="4121" spans="1:11" x14ac:dyDescent="0.25">
      <c r="A4121" s="14">
        <v>4120</v>
      </c>
      <c r="B4121" s="14" t="e">
        <f>VLOOKUP('Ctrl+V'!#REF!,Data!$A$1:$B$200,2,0)</f>
        <v>#REF!</v>
      </c>
      <c r="C4121" s="19" t="e">
        <f>'Ctrl+V'!#REF!</f>
        <v>#REF!</v>
      </c>
      <c r="D4121" s="20" t="e">
        <f>'Ctrl+V'!#REF!</f>
        <v>#REF!</v>
      </c>
      <c r="E4121" s="14" t="e">
        <f>'Ctrl+V'!#REF!</f>
        <v>#REF!</v>
      </c>
      <c r="F4121" s="14" t="e">
        <f t="shared" si="131"/>
        <v>#REF!</v>
      </c>
      <c r="G4121" s="14" t="e">
        <f>VLOOKUP(F4121,'Time Chart'!$A$1:$D$25,4,0)</f>
        <v>#REF!</v>
      </c>
      <c r="H4121" s="21" t="e">
        <f>'Ctrl+V'!#REF!</f>
        <v>#REF!</v>
      </c>
      <c r="K4121" s="14" t="str">
        <f t="shared" si="132"/>
        <v>Salida</v>
      </c>
    </row>
    <row r="4122" spans="1:11" x14ac:dyDescent="0.25">
      <c r="A4122" s="14">
        <v>4121</v>
      </c>
      <c r="B4122" s="14" t="e">
        <f>VLOOKUP('Ctrl+V'!#REF!,Data!$A$1:$B$200,2,0)</f>
        <v>#REF!</v>
      </c>
      <c r="C4122" s="19" t="e">
        <f>'Ctrl+V'!#REF!</f>
        <v>#REF!</v>
      </c>
      <c r="D4122" s="20" t="e">
        <f>'Ctrl+V'!#REF!</f>
        <v>#REF!</v>
      </c>
      <c r="E4122" s="14" t="e">
        <f>'Ctrl+V'!#REF!</f>
        <v>#REF!</v>
      </c>
      <c r="F4122" s="14" t="e">
        <f t="shared" si="131"/>
        <v>#REF!</v>
      </c>
      <c r="G4122" s="14" t="e">
        <f>VLOOKUP(F4122,'Time Chart'!$A$1:$D$25,4,0)</f>
        <v>#REF!</v>
      </c>
      <c r="H4122" s="21" t="e">
        <f>'Ctrl+V'!#REF!</f>
        <v>#REF!</v>
      </c>
      <c r="K4122" s="14" t="str">
        <f t="shared" si="132"/>
        <v>Salida</v>
      </c>
    </row>
    <row r="4123" spans="1:11" x14ac:dyDescent="0.25">
      <c r="A4123" s="14">
        <v>4122</v>
      </c>
      <c r="B4123" s="14" t="e">
        <f>VLOOKUP('Ctrl+V'!#REF!,Data!$A$1:$B$200,2,0)</f>
        <v>#REF!</v>
      </c>
      <c r="C4123" s="19" t="e">
        <f>'Ctrl+V'!#REF!</f>
        <v>#REF!</v>
      </c>
      <c r="D4123" s="20" t="e">
        <f>'Ctrl+V'!#REF!</f>
        <v>#REF!</v>
      </c>
      <c r="E4123" s="14" t="e">
        <f>'Ctrl+V'!#REF!</f>
        <v>#REF!</v>
      </c>
      <c r="F4123" s="14" t="e">
        <f t="shared" si="131"/>
        <v>#REF!</v>
      </c>
      <c r="G4123" s="14" t="e">
        <f>VLOOKUP(F4123,'Time Chart'!$A$1:$D$25,4,0)</f>
        <v>#REF!</v>
      </c>
      <c r="H4123" s="21" t="e">
        <f>'Ctrl+V'!#REF!</f>
        <v>#REF!</v>
      </c>
      <c r="K4123" s="14" t="str">
        <f t="shared" si="132"/>
        <v>Salida</v>
      </c>
    </row>
    <row r="4124" spans="1:11" x14ac:dyDescent="0.25">
      <c r="A4124" s="14">
        <v>4123</v>
      </c>
      <c r="B4124" s="14" t="e">
        <f>VLOOKUP('Ctrl+V'!#REF!,Data!$A$1:$B$200,2,0)</f>
        <v>#REF!</v>
      </c>
      <c r="C4124" s="19" t="e">
        <f>'Ctrl+V'!#REF!</f>
        <v>#REF!</v>
      </c>
      <c r="D4124" s="20" t="e">
        <f>'Ctrl+V'!#REF!</f>
        <v>#REF!</v>
      </c>
      <c r="E4124" s="14" t="e">
        <f>'Ctrl+V'!#REF!</f>
        <v>#REF!</v>
      </c>
      <c r="F4124" s="14" t="e">
        <f t="shared" si="131"/>
        <v>#REF!</v>
      </c>
      <c r="G4124" s="14" t="e">
        <f>VLOOKUP(F4124,'Time Chart'!$A$1:$D$25,4,0)</f>
        <v>#REF!</v>
      </c>
      <c r="H4124" s="21" t="e">
        <f>'Ctrl+V'!#REF!</f>
        <v>#REF!</v>
      </c>
      <c r="K4124" s="14" t="str">
        <f t="shared" si="132"/>
        <v>Salida</v>
      </c>
    </row>
    <row r="4125" spans="1:11" x14ac:dyDescent="0.25">
      <c r="A4125" s="14">
        <v>4124</v>
      </c>
      <c r="B4125" s="14" t="e">
        <f>VLOOKUP('Ctrl+V'!#REF!,Data!$A$1:$B$200,2,0)</f>
        <v>#REF!</v>
      </c>
      <c r="C4125" s="19" t="e">
        <f>'Ctrl+V'!#REF!</f>
        <v>#REF!</v>
      </c>
      <c r="D4125" s="20" t="e">
        <f>'Ctrl+V'!#REF!</f>
        <v>#REF!</v>
      </c>
      <c r="E4125" s="14" t="e">
        <f>'Ctrl+V'!#REF!</f>
        <v>#REF!</v>
      </c>
      <c r="F4125" s="14" t="e">
        <f t="shared" si="131"/>
        <v>#REF!</v>
      </c>
      <c r="G4125" s="14" t="e">
        <f>VLOOKUP(F4125,'Time Chart'!$A$1:$D$25,4,0)</f>
        <v>#REF!</v>
      </c>
      <c r="H4125" s="21" t="e">
        <f>'Ctrl+V'!#REF!</f>
        <v>#REF!</v>
      </c>
      <c r="K4125" s="14" t="str">
        <f t="shared" si="132"/>
        <v>Salida</v>
      </c>
    </row>
    <row r="4126" spans="1:11" x14ac:dyDescent="0.25">
      <c r="A4126" s="14">
        <v>4125</v>
      </c>
      <c r="B4126" s="14" t="e">
        <f>VLOOKUP('Ctrl+V'!#REF!,Data!$A$1:$B$200,2,0)</f>
        <v>#REF!</v>
      </c>
      <c r="C4126" s="19" t="e">
        <f>'Ctrl+V'!#REF!</f>
        <v>#REF!</v>
      </c>
      <c r="D4126" s="20" t="e">
        <f>'Ctrl+V'!#REF!</f>
        <v>#REF!</v>
      </c>
      <c r="E4126" s="14" t="e">
        <f>'Ctrl+V'!#REF!</f>
        <v>#REF!</v>
      </c>
      <c r="F4126" s="14" t="e">
        <f t="shared" si="131"/>
        <v>#REF!</v>
      </c>
      <c r="G4126" s="14" t="e">
        <f>VLOOKUP(F4126,'Time Chart'!$A$1:$D$25,4,0)</f>
        <v>#REF!</v>
      </c>
      <c r="H4126" s="21" t="e">
        <f>'Ctrl+V'!#REF!</f>
        <v>#REF!</v>
      </c>
      <c r="K4126" s="14" t="str">
        <f t="shared" si="132"/>
        <v>Salida</v>
      </c>
    </row>
    <row r="4127" spans="1:11" x14ac:dyDescent="0.25">
      <c r="A4127" s="14">
        <v>4126</v>
      </c>
      <c r="B4127" s="14" t="e">
        <f>VLOOKUP('Ctrl+V'!#REF!,Data!$A$1:$B$200,2,0)</f>
        <v>#REF!</v>
      </c>
      <c r="C4127" s="19" t="e">
        <f>'Ctrl+V'!#REF!</f>
        <v>#REF!</v>
      </c>
      <c r="D4127" s="20" t="e">
        <f>'Ctrl+V'!#REF!</f>
        <v>#REF!</v>
      </c>
      <c r="E4127" s="14" t="e">
        <f>'Ctrl+V'!#REF!</f>
        <v>#REF!</v>
      </c>
      <c r="F4127" s="14" t="e">
        <f t="shared" si="131"/>
        <v>#REF!</v>
      </c>
      <c r="G4127" s="14" t="e">
        <f>VLOOKUP(F4127,'Time Chart'!$A$1:$D$25,4,0)</f>
        <v>#REF!</v>
      </c>
      <c r="H4127" s="21" t="e">
        <f>'Ctrl+V'!#REF!</f>
        <v>#REF!</v>
      </c>
      <c r="K4127" s="14" t="str">
        <f t="shared" si="132"/>
        <v>Salida</v>
      </c>
    </row>
    <row r="4128" spans="1:11" x14ac:dyDescent="0.25">
      <c r="A4128" s="14">
        <v>4127</v>
      </c>
      <c r="B4128" s="14" t="e">
        <f>VLOOKUP('Ctrl+V'!#REF!,Data!$A$1:$B$200,2,0)</f>
        <v>#REF!</v>
      </c>
      <c r="C4128" s="19" t="e">
        <f>'Ctrl+V'!#REF!</f>
        <v>#REF!</v>
      </c>
      <c r="D4128" s="20" t="e">
        <f>'Ctrl+V'!#REF!</f>
        <v>#REF!</v>
      </c>
      <c r="E4128" s="14" t="e">
        <f>'Ctrl+V'!#REF!</f>
        <v>#REF!</v>
      </c>
      <c r="F4128" s="14" t="e">
        <f t="shared" si="131"/>
        <v>#REF!</v>
      </c>
      <c r="G4128" s="14" t="e">
        <f>VLOOKUP(F4128,'Time Chart'!$A$1:$D$25,4,0)</f>
        <v>#REF!</v>
      </c>
      <c r="H4128" s="21" t="e">
        <f>'Ctrl+V'!#REF!</f>
        <v>#REF!</v>
      </c>
      <c r="K4128" s="14" t="str">
        <f t="shared" si="132"/>
        <v>Salida</v>
      </c>
    </row>
    <row r="4129" spans="1:11" x14ac:dyDescent="0.25">
      <c r="A4129" s="14">
        <v>4128</v>
      </c>
      <c r="B4129" s="14" t="e">
        <f>VLOOKUP('Ctrl+V'!#REF!,Data!$A$1:$B$200,2,0)</f>
        <v>#REF!</v>
      </c>
      <c r="C4129" s="19" t="e">
        <f>'Ctrl+V'!#REF!</f>
        <v>#REF!</v>
      </c>
      <c r="D4129" s="20" t="e">
        <f>'Ctrl+V'!#REF!</f>
        <v>#REF!</v>
      </c>
      <c r="E4129" s="14" t="e">
        <f>'Ctrl+V'!#REF!</f>
        <v>#REF!</v>
      </c>
      <c r="F4129" s="14" t="e">
        <f t="shared" si="131"/>
        <v>#REF!</v>
      </c>
      <c r="G4129" s="14" t="e">
        <f>VLOOKUP(F4129,'Time Chart'!$A$1:$D$25,4,0)</f>
        <v>#REF!</v>
      </c>
      <c r="H4129" s="21" t="e">
        <f>'Ctrl+V'!#REF!</f>
        <v>#REF!</v>
      </c>
      <c r="K4129" s="14" t="str">
        <f t="shared" si="132"/>
        <v>Salida</v>
      </c>
    </row>
    <row r="4130" spans="1:11" x14ac:dyDescent="0.25">
      <c r="A4130" s="14">
        <v>4129</v>
      </c>
      <c r="B4130" s="14" t="e">
        <f>VLOOKUP('Ctrl+V'!#REF!,Data!$A$1:$B$200,2,0)</f>
        <v>#REF!</v>
      </c>
      <c r="C4130" s="19" t="e">
        <f>'Ctrl+V'!#REF!</f>
        <v>#REF!</v>
      </c>
      <c r="D4130" s="20" t="e">
        <f>'Ctrl+V'!#REF!</f>
        <v>#REF!</v>
      </c>
      <c r="E4130" s="14" t="e">
        <f>'Ctrl+V'!#REF!</f>
        <v>#REF!</v>
      </c>
      <c r="F4130" s="14" t="e">
        <f t="shared" si="131"/>
        <v>#REF!</v>
      </c>
      <c r="G4130" s="14" t="e">
        <f>VLOOKUP(F4130,'Time Chart'!$A$1:$D$25,4,0)</f>
        <v>#REF!</v>
      </c>
      <c r="H4130" s="21" t="e">
        <f>'Ctrl+V'!#REF!</f>
        <v>#REF!</v>
      </c>
      <c r="K4130" s="14" t="str">
        <f t="shared" si="132"/>
        <v>Salida</v>
      </c>
    </row>
    <row r="4131" spans="1:11" x14ac:dyDescent="0.25">
      <c r="A4131" s="14">
        <v>4130</v>
      </c>
      <c r="B4131" s="14" t="e">
        <f>VLOOKUP('Ctrl+V'!#REF!,Data!$A$1:$B$200,2,0)</f>
        <v>#REF!</v>
      </c>
      <c r="C4131" s="19" t="e">
        <f>'Ctrl+V'!#REF!</f>
        <v>#REF!</v>
      </c>
      <c r="D4131" s="20" t="e">
        <f>'Ctrl+V'!#REF!</f>
        <v>#REF!</v>
      </c>
      <c r="E4131" s="14" t="e">
        <f>'Ctrl+V'!#REF!</f>
        <v>#REF!</v>
      </c>
      <c r="F4131" s="14" t="e">
        <f t="shared" si="131"/>
        <v>#REF!</v>
      </c>
      <c r="G4131" s="14" t="e">
        <f>VLOOKUP(F4131,'Time Chart'!$A$1:$D$25,4,0)</f>
        <v>#REF!</v>
      </c>
      <c r="H4131" s="21" t="e">
        <f>'Ctrl+V'!#REF!</f>
        <v>#REF!</v>
      </c>
      <c r="K4131" s="14" t="str">
        <f t="shared" si="132"/>
        <v>Salida</v>
      </c>
    </row>
    <row r="4132" spans="1:11" x14ac:dyDescent="0.25">
      <c r="A4132" s="14">
        <v>4131</v>
      </c>
      <c r="B4132" s="14" t="e">
        <f>VLOOKUP('Ctrl+V'!#REF!,Data!$A$1:$B$200,2,0)</f>
        <v>#REF!</v>
      </c>
      <c r="C4132" s="19" t="e">
        <f>'Ctrl+V'!#REF!</f>
        <v>#REF!</v>
      </c>
      <c r="D4132" s="20" t="e">
        <f>'Ctrl+V'!#REF!</f>
        <v>#REF!</v>
      </c>
      <c r="E4132" s="14" t="e">
        <f>'Ctrl+V'!#REF!</f>
        <v>#REF!</v>
      </c>
      <c r="F4132" s="14" t="e">
        <f t="shared" si="131"/>
        <v>#REF!</v>
      </c>
      <c r="G4132" s="14" t="e">
        <f>VLOOKUP(F4132,'Time Chart'!$A$1:$D$25,4,0)</f>
        <v>#REF!</v>
      </c>
      <c r="H4132" s="21" t="e">
        <f>'Ctrl+V'!#REF!</f>
        <v>#REF!</v>
      </c>
      <c r="K4132" s="14" t="str">
        <f t="shared" si="132"/>
        <v>Salida</v>
      </c>
    </row>
    <row r="4133" spans="1:11" x14ac:dyDescent="0.25">
      <c r="A4133" s="14">
        <v>4132</v>
      </c>
      <c r="B4133" s="14" t="e">
        <f>VLOOKUP('Ctrl+V'!#REF!,Data!$A$1:$B$200,2,0)</f>
        <v>#REF!</v>
      </c>
      <c r="C4133" s="19" t="e">
        <f>'Ctrl+V'!#REF!</f>
        <v>#REF!</v>
      </c>
      <c r="D4133" s="20" t="e">
        <f>'Ctrl+V'!#REF!</f>
        <v>#REF!</v>
      </c>
      <c r="E4133" s="14" t="e">
        <f>'Ctrl+V'!#REF!</f>
        <v>#REF!</v>
      </c>
      <c r="F4133" s="14" t="e">
        <f t="shared" si="131"/>
        <v>#REF!</v>
      </c>
      <c r="G4133" s="14" t="e">
        <f>VLOOKUP(F4133,'Time Chart'!$A$1:$D$25,4,0)</f>
        <v>#REF!</v>
      </c>
      <c r="H4133" s="21" t="e">
        <f>'Ctrl+V'!#REF!</f>
        <v>#REF!</v>
      </c>
      <c r="K4133" s="14" t="str">
        <f t="shared" si="132"/>
        <v>Salida</v>
      </c>
    </row>
    <row r="4134" spans="1:11" x14ac:dyDescent="0.25">
      <c r="A4134" s="14">
        <v>4133</v>
      </c>
      <c r="B4134" s="14" t="e">
        <f>VLOOKUP('Ctrl+V'!#REF!,Data!$A$1:$B$200,2,0)</f>
        <v>#REF!</v>
      </c>
      <c r="C4134" s="19" t="e">
        <f>'Ctrl+V'!#REF!</f>
        <v>#REF!</v>
      </c>
      <c r="D4134" s="20" t="e">
        <f>'Ctrl+V'!#REF!</f>
        <v>#REF!</v>
      </c>
      <c r="E4134" s="14" t="e">
        <f>'Ctrl+V'!#REF!</f>
        <v>#REF!</v>
      </c>
      <c r="F4134" s="14" t="e">
        <f t="shared" si="131"/>
        <v>#REF!</v>
      </c>
      <c r="G4134" s="14" t="e">
        <f>VLOOKUP(F4134,'Time Chart'!$A$1:$D$25,4,0)</f>
        <v>#REF!</v>
      </c>
      <c r="H4134" s="21" t="e">
        <f>'Ctrl+V'!#REF!</f>
        <v>#REF!</v>
      </c>
      <c r="K4134" s="14" t="str">
        <f t="shared" si="132"/>
        <v>Salida</v>
      </c>
    </row>
    <row r="4135" spans="1:11" x14ac:dyDescent="0.25">
      <c r="A4135" s="14">
        <v>4134</v>
      </c>
      <c r="B4135" s="14" t="e">
        <f>VLOOKUP('Ctrl+V'!#REF!,Data!$A$1:$B$200,2,0)</f>
        <v>#REF!</v>
      </c>
      <c r="C4135" s="19" t="e">
        <f>'Ctrl+V'!#REF!</f>
        <v>#REF!</v>
      </c>
      <c r="D4135" s="20" t="e">
        <f>'Ctrl+V'!#REF!</f>
        <v>#REF!</v>
      </c>
      <c r="E4135" s="14" t="e">
        <f>'Ctrl+V'!#REF!</f>
        <v>#REF!</v>
      </c>
      <c r="F4135" s="14" t="e">
        <f t="shared" si="131"/>
        <v>#REF!</v>
      </c>
      <c r="G4135" s="14" t="e">
        <f>VLOOKUP(F4135,'Time Chart'!$A$1:$D$25,4,0)</f>
        <v>#REF!</v>
      </c>
      <c r="H4135" s="21" t="e">
        <f>'Ctrl+V'!#REF!</f>
        <v>#REF!</v>
      </c>
      <c r="K4135" s="14" t="str">
        <f t="shared" si="132"/>
        <v>Salida</v>
      </c>
    </row>
    <row r="4136" spans="1:11" x14ac:dyDescent="0.25">
      <c r="A4136" s="14">
        <v>4135</v>
      </c>
      <c r="B4136" s="14" t="e">
        <f>VLOOKUP('Ctrl+V'!#REF!,Data!$A$1:$B$200,2,0)</f>
        <v>#REF!</v>
      </c>
      <c r="C4136" s="19" t="e">
        <f>'Ctrl+V'!#REF!</f>
        <v>#REF!</v>
      </c>
      <c r="D4136" s="20" t="e">
        <f>'Ctrl+V'!#REF!</f>
        <v>#REF!</v>
      </c>
      <c r="E4136" s="14" t="e">
        <f>'Ctrl+V'!#REF!</f>
        <v>#REF!</v>
      </c>
      <c r="F4136" s="14" t="e">
        <f t="shared" si="131"/>
        <v>#REF!</v>
      </c>
      <c r="G4136" s="14" t="e">
        <f>VLOOKUP(F4136,'Time Chart'!$A$1:$D$25,4,0)</f>
        <v>#REF!</v>
      </c>
      <c r="H4136" s="21" t="e">
        <f>'Ctrl+V'!#REF!</f>
        <v>#REF!</v>
      </c>
      <c r="K4136" s="14" t="str">
        <f t="shared" si="132"/>
        <v>Salida</v>
      </c>
    </row>
    <row r="4137" spans="1:11" x14ac:dyDescent="0.25">
      <c r="A4137" s="14">
        <v>4136</v>
      </c>
      <c r="B4137" s="14" t="e">
        <f>VLOOKUP('Ctrl+V'!#REF!,Data!$A$1:$B$200,2,0)</f>
        <v>#REF!</v>
      </c>
      <c r="C4137" s="19" t="e">
        <f>'Ctrl+V'!#REF!</f>
        <v>#REF!</v>
      </c>
      <c r="D4137" s="20" t="e">
        <f>'Ctrl+V'!#REF!</f>
        <v>#REF!</v>
      </c>
      <c r="E4137" s="14" t="e">
        <f>'Ctrl+V'!#REF!</f>
        <v>#REF!</v>
      </c>
      <c r="F4137" s="14" t="e">
        <f t="shared" si="131"/>
        <v>#REF!</v>
      </c>
      <c r="G4137" s="14" t="e">
        <f>VLOOKUP(F4137,'Time Chart'!$A$1:$D$25,4,0)</f>
        <v>#REF!</v>
      </c>
      <c r="H4137" s="21" t="e">
        <f>'Ctrl+V'!#REF!</f>
        <v>#REF!</v>
      </c>
      <c r="K4137" s="14" t="str">
        <f t="shared" si="132"/>
        <v>Salida</v>
      </c>
    </row>
    <row r="4138" spans="1:11" x14ac:dyDescent="0.25">
      <c r="A4138" s="14">
        <v>4137</v>
      </c>
      <c r="B4138" s="14" t="e">
        <f>VLOOKUP('Ctrl+V'!#REF!,Data!$A$1:$B$200,2,0)</f>
        <v>#REF!</v>
      </c>
      <c r="C4138" s="19" t="e">
        <f>'Ctrl+V'!#REF!</f>
        <v>#REF!</v>
      </c>
      <c r="D4138" s="20" t="e">
        <f>'Ctrl+V'!#REF!</f>
        <v>#REF!</v>
      </c>
      <c r="E4138" s="14" t="e">
        <f>'Ctrl+V'!#REF!</f>
        <v>#REF!</v>
      </c>
      <c r="F4138" s="14" t="e">
        <f t="shared" si="131"/>
        <v>#REF!</v>
      </c>
      <c r="G4138" s="14" t="e">
        <f>VLOOKUP(F4138,'Time Chart'!$A$1:$D$25,4,0)</f>
        <v>#REF!</v>
      </c>
      <c r="H4138" s="21" t="e">
        <f>'Ctrl+V'!#REF!</f>
        <v>#REF!</v>
      </c>
      <c r="K4138" s="14" t="str">
        <f t="shared" si="132"/>
        <v>Salida</v>
      </c>
    </row>
    <row r="4139" spans="1:11" x14ac:dyDescent="0.25">
      <c r="A4139" s="14">
        <v>4138</v>
      </c>
      <c r="B4139" s="14" t="e">
        <f>VLOOKUP('Ctrl+V'!#REF!,Data!$A$1:$B$200,2,0)</f>
        <v>#REF!</v>
      </c>
      <c r="C4139" s="19" t="e">
        <f>'Ctrl+V'!#REF!</f>
        <v>#REF!</v>
      </c>
      <c r="D4139" s="20" t="e">
        <f>'Ctrl+V'!#REF!</f>
        <v>#REF!</v>
      </c>
      <c r="E4139" s="14" t="e">
        <f>'Ctrl+V'!#REF!</f>
        <v>#REF!</v>
      </c>
      <c r="F4139" s="14" t="e">
        <f t="shared" si="131"/>
        <v>#REF!</v>
      </c>
      <c r="G4139" s="14" t="e">
        <f>VLOOKUP(F4139,'Time Chart'!$A$1:$D$25,4,0)</f>
        <v>#REF!</v>
      </c>
      <c r="H4139" s="21" t="e">
        <f>'Ctrl+V'!#REF!</f>
        <v>#REF!</v>
      </c>
      <c r="K4139" s="14" t="str">
        <f t="shared" si="132"/>
        <v>Salida</v>
      </c>
    </row>
    <row r="4140" spans="1:11" x14ac:dyDescent="0.25">
      <c r="A4140" s="14">
        <v>4139</v>
      </c>
      <c r="B4140" s="14" t="e">
        <f>VLOOKUP('Ctrl+V'!#REF!,Data!$A$1:$B$200,2,0)</f>
        <v>#REF!</v>
      </c>
      <c r="C4140" s="19" t="e">
        <f>'Ctrl+V'!#REF!</f>
        <v>#REF!</v>
      </c>
      <c r="D4140" s="20" t="e">
        <f>'Ctrl+V'!#REF!</f>
        <v>#REF!</v>
      </c>
      <c r="E4140" s="14" t="e">
        <f>'Ctrl+V'!#REF!</f>
        <v>#REF!</v>
      </c>
      <c r="F4140" s="14" t="e">
        <f t="shared" si="131"/>
        <v>#REF!</v>
      </c>
      <c r="G4140" s="14" t="e">
        <f>VLOOKUP(F4140,'Time Chart'!$A$1:$D$25,4,0)</f>
        <v>#REF!</v>
      </c>
      <c r="H4140" s="21" t="e">
        <f>'Ctrl+V'!#REF!</f>
        <v>#REF!</v>
      </c>
      <c r="K4140" s="14" t="str">
        <f t="shared" si="132"/>
        <v>Salida</v>
      </c>
    </row>
    <row r="4141" spans="1:11" x14ac:dyDescent="0.25">
      <c r="A4141" s="14">
        <v>4140</v>
      </c>
      <c r="B4141" s="14" t="e">
        <f>VLOOKUP('Ctrl+V'!#REF!,Data!$A$1:$B$200,2,0)</f>
        <v>#REF!</v>
      </c>
      <c r="C4141" s="19" t="e">
        <f>'Ctrl+V'!#REF!</f>
        <v>#REF!</v>
      </c>
      <c r="D4141" s="20" t="e">
        <f>'Ctrl+V'!#REF!</f>
        <v>#REF!</v>
      </c>
      <c r="E4141" s="14" t="e">
        <f>'Ctrl+V'!#REF!</f>
        <v>#REF!</v>
      </c>
      <c r="F4141" s="14" t="e">
        <f t="shared" si="131"/>
        <v>#REF!</v>
      </c>
      <c r="G4141" s="14" t="e">
        <f>VLOOKUP(F4141,'Time Chart'!$A$1:$D$25,4,0)</f>
        <v>#REF!</v>
      </c>
      <c r="H4141" s="21" t="e">
        <f>'Ctrl+V'!#REF!</f>
        <v>#REF!</v>
      </c>
      <c r="K4141" s="14" t="str">
        <f t="shared" si="132"/>
        <v>Salida</v>
      </c>
    </row>
    <row r="4142" spans="1:11" x14ac:dyDescent="0.25">
      <c r="A4142" s="14">
        <v>4141</v>
      </c>
      <c r="B4142" s="14" t="e">
        <f>VLOOKUP('Ctrl+V'!#REF!,Data!$A$1:$B$200,2,0)</f>
        <v>#REF!</v>
      </c>
      <c r="C4142" s="19" t="e">
        <f>'Ctrl+V'!#REF!</f>
        <v>#REF!</v>
      </c>
      <c r="D4142" s="20" t="e">
        <f>'Ctrl+V'!#REF!</f>
        <v>#REF!</v>
      </c>
      <c r="E4142" s="14" t="e">
        <f>'Ctrl+V'!#REF!</f>
        <v>#REF!</v>
      </c>
      <c r="F4142" s="14" t="e">
        <f t="shared" si="131"/>
        <v>#REF!</v>
      </c>
      <c r="G4142" s="14" t="e">
        <f>VLOOKUP(F4142,'Time Chart'!$A$1:$D$25,4,0)</f>
        <v>#REF!</v>
      </c>
      <c r="H4142" s="21" t="e">
        <f>'Ctrl+V'!#REF!</f>
        <v>#REF!</v>
      </c>
      <c r="K4142" s="14" t="str">
        <f t="shared" si="132"/>
        <v>Salida</v>
      </c>
    </row>
    <row r="4143" spans="1:11" x14ac:dyDescent="0.25">
      <c r="A4143" s="14">
        <v>4142</v>
      </c>
      <c r="B4143" s="14" t="e">
        <f>VLOOKUP('Ctrl+V'!#REF!,Data!$A$1:$B$200,2,0)</f>
        <v>#REF!</v>
      </c>
      <c r="C4143" s="19" t="e">
        <f>'Ctrl+V'!#REF!</f>
        <v>#REF!</v>
      </c>
      <c r="D4143" s="20" t="e">
        <f>'Ctrl+V'!#REF!</f>
        <v>#REF!</v>
      </c>
      <c r="E4143" s="14" t="e">
        <f>'Ctrl+V'!#REF!</f>
        <v>#REF!</v>
      </c>
      <c r="F4143" s="14" t="e">
        <f t="shared" si="131"/>
        <v>#REF!</v>
      </c>
      <c r="G4143" s="14" t="e">
        <f>VLOOKUP(F4143,'Time Chart'!$A$1:$D$25,4,0)</f>
        <v>#REF!</v>
      </c>
      <c r="H4143" s="21" t="e">
        <f>'Ctrl+V'!#REF!</f>
        <v>#REF!</v>
      </c>
      <c r="K4143" s="14" t="str">
        <f t="shared" si="132"/>
        <v>Salida</v>
      </c>
    </row>
    <row r="4144" spans="1:11" x14ac:dyDescent="0.25">
      <c r="A4144" s="14">
        <v>4143</v>
      </c>
      <c r="B4144" s="14" t="e">
        <f>VLOOKUP('Ctrl+V'!#REF!,Data!$A$1:$B$200,2,0)</f>
        <v>#REF!</v>
      </c>
      <c r="C4144" s="19" t="e">
        <f>'Ctrl+V'!#REF!</f>
        <v>#REF!</v>
      </c>
      <c r="D4144" s="20" t="e">
        <f>'Ctrl+V'!#REF!</f>
        <v>#REF!</v>
      </c>
      <c r="E4144" s="14" t="e">
        <f>'Ctrl+V'!#REF!</f>
        <v>#REF!</v>
      </c>
      <c r="F4144" s="14" t="e">
        <f t="shared" si="131"/>
        <v>#REF!</v>
      </c>
      <c r="G4144" s="14" t="e">
        <f>VLOOKUP(F4144,'Time Chart'!$A$1:$D$25,4,0)</f>
        <v>#REF!</v>
      </c>
      <c r="H4144" s="21" t="e">
        <f>'Ctrl+V'!#REF!</f>
        <v>#REF!</v>
      </c>
      <c r="K4144" s="14" t="str">
        <f t="shared" si="132"/>
        <v>Salida</v>
      </c>
    </row>
    <row r="4145" spans="1:11" x14ac:dyDescent="0.25">
      <c r="A4145" s="14">
        <v>4144</v>
      </c>
      <c r="B4145" s="14" t="e">
        <f>VLOOKUP('Ctrl+V'!#REF!,Data!$A$1:$B$200,2,0)</f>
        <v>#REF!</v>
      </c>
      <c r="C4145" s="19" t="e">
        <f>'Ctrl+V'!#REF!</f>
        <v>#REF!</v>
      </c>
      <c r="D4145" s="20" t="e">
        <f>'Ctrl+V'!#REF!</f>
        <v>#REF!</v>
      </c>
      <c r="E4145" s="14" t="e">
        <f>'Ctrl+V'!#REF!</f>
        <v>#REF!</v>
      </c>
      <c r="F4145" s="14" t="e">
        <f t="shared" ref="F4145:F4208" si="133">ROUNDDOWN(HOUR(C4145),1)+1</f>
        <v>#REF!</v>
      </c>
      <c r="G4145" s="14" t="e">
        <f>VLOOKUP(F4145,'Time Chart'!$A$1:$D$25,4,0)</f>
        <v>#REF!</v>
      </c>
      <c r="H4145" s="21" t="e">
        <f>'Ctrl+V'!#REF!</f>
        <v>#REF!</v>
      </c>
      <c r="K4145" s="14" t="str">
        <f t="shared" si="132"/>
        <v>Salida</v>
      </c>
    </row>
    <row r="4146" spans="1:11" x14ac:dyDescent="0.25">
      <c r="A4146" s="14">
        <v>4145</v>
      </c>
      <c r="B4146" s="14" t="e">
        <f>VLOOKUP('Ctrl+V'!#REF!,Data!$A$1:$B$200,2,0)</f>
        <v>#REF!</v>
      </c>
      <c r="C4146" s="19" t="e">
        <f>'Ctrl+V'!#REF!</f>
        <v>#REF!</v>
      </c>
      <c r="D4146" s="20" t="e">
        <f>'Ctrl+V'!#REF!</f>
        <v>#REF!</v>
      </c>
      <c r="E4146" s="14" t="e">
        <f>'Ctrl+V'!#REF!</f>
        <v>#REF!</v>
      </c>
      <c r="F4146" s="14" t="e">
        <f t="shared" si="133"/>
        <v>#REF!</v>
      </c>
      <c r="G4146" s="14" t="e">
        <f>VLOOKUP(F4146,'Time Chart'!$A$1:$D$25,4,0)</f>
        <v>#REF!</v>
      </c>
      <c r="H4146" s="21" t="e">
        <f>'Ctrl+V'!#REF!</f>
        <v>#REF!</v>
      </c>
      <c r="K4146" s="14" t="str">
        <f t="shared" si="132"/>
        <v>Salida</v>
      </c>
    </row>
    <row r="4147" spans="1:11" x14ac:dyDescent="0.25">
      <c r="A4147" s="14">
        <v>4146</v>
      </c>
      <c r="B4147" s="14" t="e">
        <f>VLOOKUP('Ctrl+V'!#REF!,Data!$A$1:$B$200,2,0)</f>
        <v>#REF!</v>
      </c>
      <c r="C4147" s="19" t="e">
        <f>'Ctrl+V'!#REF!</f>
        <v>#REF!</v>
      </c>
      <c r="D4147" s="20" t="e">
        <f>'Ctrl+V'!#REF!</f>
        <v>#REF!</v>
      </c>
      <c r="E4147" s="14" t="e">
        <f>'Ctrl+V'!#REF!</f>
        <v>#REF!</v>
      </c>
      <c r="F4147" s="14" t="e">
        <f t="shared" si="133"/>
        <v>#REF!</v>
      </c>
      <c r="G4147" s="14" t="e">
        <f>VLOOKUP(F4147,'Time Chart'!$A$1:$D$25,4,0)</f>
        <v>#REF!</v>
      </c>
      <c r="H4147" s="21" t="e">
        <f>'Ctrl+V'!#REF!</f>
        <v>#REF!</v>
      </c>
      <c r="K4147" s="14" t="str">
        <f t="shared" si="132"/>
        <v>Salida</v>
      </c>
    </row>
    <row r="4148" spans="1:11" x14ac:dyDescent="0.25">
      <c r="A4148" s="14">
        <v>4147</v>
      </c>
      <c r="B4148" s="14" t="e">
        <f>VLOOKUP('Ctrl+V'!#REF!,Data!$A$1:$B$200,2,0)</f>
        <v>#REF!</v>
      </c>
      <c r="C4148" s="19" t="e">
        <f>'Ctrl+V'!#REF!</f>
        <v>#REF!</v>
      </c>
      <c r="D4148" s="20" t="e">
        <f>'Ctrl+V'!#REF!</f>
        <v>#REF!</v>
      </c>
      <c r="E4148" s="14" t="e">
        <f>'Ctrl+V'!#REF!</f>
        <v>#REF!</v>
      </c>
      <c r="F4148" s="14" t="e">
        <f t="shared" si="133"/>
        <v>#REF!</v>
      </c>
      <c r="G4148" s="14" t="e">
        <f>VLOOKUP(F4148,'Time Chart'!$A$1:$D$25,4,0)</f>
        <v>#REF!</v>
      </c>
      <c r="H4148" s="21" t="e">
        <f>'Ctrl+V'!#REF!</f>
        <v>#REF!</v>
      </c>
      <c r="K4148" s="14" t="str">
        <f t="shared" si="132"/>
        <v>Salida</v>
      </c>
    </row>
    <row r="4149" spans="1:11" x14ac:dyDescent="0.25">
      <c r="A4149" s="14">
        <v>4148</v>
      </c>
      <c r="B4149" s="14" t="e">
        <f>VLOOKUP('Ctrl+V'!#REF!,Data!$A$1:$B$200,2,0)</f>
        <v>#REF!</v>
      </c>
      <c r="C4149" s="19" t="e">
        <f>'Ctrl+V'!#REF!</f>
        <v>#REF!</v>
      </c>
      <c r="D4149" s="20" t="e">
        <f>'Ctrl+V'!#REF!</f>
        <v>#REF!</v>
      </c>
      <c r="E4149" s="14" t="e">
        <f>'Ctrl+V'!#REF!</f>
        <v>#REF!</v>
      </c>
      <c r="F4149" s="14" t="e">
        <f t="shared" si="133"/>
        <v>#REF!</v>
      </c>
      <c r="G4149" s="14" t="e">
        <f>VLOOKUP(F4149,'Time Chart'!$A$1:$D$25,4,0)</f>
        <v>#REF!</v>
      </c>
      <c r="H4149" s="21" t="e">
        <f>'Ctrl+V'!#REF!</f>
        <v>#REF!</v>
      </c>
      <c r="K4149" s="14" t="str">
        <f t="shared" si="132"/>
        <v>Salida</v>
      </c>
    </row>
    <row r="4150" spans="1:11" x14ac:dyDescent="0.25">
      <c r="A4150" s="14">
        <v>4149</v>
      </c>
      <c r="B4150" s="14" t="e">
        <f>VLOOKUP('Ctrl+V'!#REF!,Data!$A$1:$B$200,2,0)</f>
        <v>#REF!</v>
      </c>
      <c r="C4150" s="19" t="e">
        <f>'Ctrl+V'!#REF!</f>
        <v>#REF!</v>
      </c>
      <c r="D4150" s="20" t="e">
        <f>'Ctrl+V'!#REF!</f>
        <v>#REF!</v>
      </c>
      <c r="E4150" s="14" t="e">
        <f>'Ctrl+V'!#REF!</f>
        <v>#REF!</v>
      </c>
      <c r="F4150" s="14" t="e">
        <f t="shared" si="133"/>
        <v>#REF!</v>
      </c>
      <c r="G4150" s="14" t="e">
        <f>VLOOKUP(F4150,'Time Chart'!$A$1:$D$25,4,0)</f>
        <v>#REF!</v>
      </c>
      <c r="H4150" s="21" t="e">
        <f>'Ctrl+V'!#REF!</f>
        <v>#REF!</v>
      </c>
      <c r="K4150" s="14" t="str">
        <f t="shared" si="132"/>
        <v>Salida</v>
      </c>
    </row>
    <row r="4151" spans="1:11" x14ac:dyDescent="0.25">
      <c r="A4151" s="14">
        <v>4150</v>
      </c>
      <c r="B4151" s="14" t="e">
        <f>VLOOKUP('Ctrl+V'!#REF!,Data!$A$1:$B$200,2,0)</f>
        <v>#REF!</v>
      </c>
      <c r="C4151" s="19" t="e">
        <f>'Ctrl+V'!#REF!</f>
        <v>#REF!</v>
      </c>
      <c r="D4151" s="20" t="e">
        <f>'Ctrl+V'!#REF!</f>
        <v>#REF!</v>
      </c>
      <c r="E4151" s="14" t="e">
        <f>'Ctrl+V'!#REF!</f>
        <v>#REF!</v>
      </c>
      <c r="F4151" s="14" t="e">
        <f t="shared" si="133"/>
        <v>#REF!</v>
      </c>
      <c r="G4151" s="14" t="e">
        <f>VLOOKUP(F4151,'Time Chart'!$A$1:$D$25,4,0)</f>
        <v>#REF!</v>
      </c>
      <c r="H4151" s="21" t="e">
        <f>'Ctrl+V'!#REF!</f>
        <v>#REF!</v>
      </c>
      <c r="K4151" s="14" t="str">
        <f t="shared" si="132"/>
        <v>Salida</v>
      </c>
    </row>
    <row r="4152" spans="1:11" x14ac:dyDescent="0.25">
      <c r="A4152" s="14">
        <v>4151</v>
      </c>
      <c r="B4152" s="14" t="e">
        <f>VLOOKUP('Ctrl+V'!#REF!,Data!$A$1:$B$200,2,0)</f>
        <v>#REF!</v>
      </c>
      <c r="C4152" s="19" t="e">
        <f>'Ctrl+V'!#REF!</f>
        <v>#REF!</v>
      </c>
      <c r="D4152" s="20" t="e">
        <f>'Ctrl+V'!#REF!</f>
        <v>#REF!</v>
      </c>
      <c r="E4152" s="14" t="e">
        <f>'Ctrl+V'!#REF!</f>
        <v>#REF!</v>
      </c>
      <c r="F4152" s="14" t="e">
        <f t="shared" si="133"/>
        <v>#REF!</v>
      </c>
      <c r="G4152" s="14" t="e">
        <f>VLOOKUP(F4152,'Time Chart'!$A$1:$D$25,4,0)</f>
        <v>#REF!</v>
      </c>
      <c r="H4152" s="21" t="e">
        <f>'Ctrl+V'!#REF!</f>
        <v>#REF!</v>
      </c>
      <c r="K4152" s="14" t="str">
        <f t="shared" si="132"/>
        <v>Salida</v>
      </c>
    </row>
    <row r="4153" spans="1:11" x14ac:dyDescent="0.25">
      <c r="A4153" s="14">
        <v>4152</v>
      </c>
      <c r="B4153" s="14" t="e">
        <f>VLOOKUP('Ctrl+V'!#REF!,Data!$A$1:$B$200,2,0)</f>
        <v>#REF!</v>
      </c>
      <c r="C4153" s="19" t="e">
        <f>'Ctrl+V'!#REF!</f>
        <v>#REF!</v>
      </c>
      <c r="D4153" s="20" t="e">
        <f>'Ctrl+V'!#REF!</f>
        <v>#REF!</v>
      </c>
      <c r="E4153" s="14" t="e">
        <f>'Ctrl+V'!#REF!</f>
        <v>#REF!</v>
      </c>
      <c r="F4153" s="14" t="e">
        <f t="shared" si="133"/>
        <v>#REF!</v>
      </c>
      <c r="G4153" s="14" t="e">
        <f>VLOOKUP(F4153,'Time Chart'!$A$1:$D$25,4,0)</f>
        <v>#REF!</v>
      </c>
      <c r="H4153" s="21" t="e">
        <f>'Ctrl+V'!#REF!</f>
        <v>#REF!</v>
      </c>
      <c r="K4153" s="14" t="str">
        <f t="shared" si="132"/>
        <v>Salida</v>
      </c>
    </row>
    <row r="4154" spans="1:11" x14ac:dyDescent="0.25">
      <c r="A4154" s="14">
        <v>4153</v>
      </c>
      <c r="B4154" s="14" t="e">
        <f>VLOOKUP('Ctrl+V'!#REF!,Data!$A$1:$B$200,2,0)</f>
        <v>#REF!</v>
      </c>
      <c r="C4154" s="19" t="e">
        <f>'Ctrl+V'!#REF!</f>
        <v>#REF!</v>
      </c>
      <c r="D4154" s="20" t="e">
        <f>'Ctrl+V'!#REF!</f>
        <v>#REF!</v>
      </c>
      <c r="E4154" s="14" t="e">
        <f>'Ctrl+V'!#REF!</f>
        <v>#REF!</v>
      </c>
      <c r="F4154" s="14" t="e">
        <f t="shared" si="133"/>
        <v>#REF!</v>
      </c>
      <c r="G4154" s="14" t="e">
        <f>VLOOKUP(F4154,'Time Chart'!$A$1:$D$25,4,0)</f>
        <v>#REF!</v>
      </c>
      <c r="H4154" s="21" t="e">
        <f>'Ctrl+V'!#REF!</f>
        <v>#REF!</v>
      </c>
      <c r="K4154" s="14" t="str">
        <f t="shared" si="132"/>
        <v>Salida</v>
      </c>
    </row>
    <row r="4155" spans="1:11" x14ac:dyDescent="0.25">
      <c r="A4155" s="14">
        <v>4154</v>
      </c>
      <c r="B4155" s="14" t="e">
        <f>VLOOKUP('Ctrl+V'!#REF!,Data!$A$1:$B$200,2,0)</f>
        <v>#REF!</v>
      </c>
      <c r="C4155" s="19" t="e">
        <f>'Ctrl+V'!#REF!</f>
        <v>#REF!</v>
      </c>
      <c r="D4155" s="20" t="e">
        <f>'Ctrl+V'!#REF!</f>
        <v>#REF!</v>
      </c>
      <c r="E4155" s="14" t="e">
        <f>'Ctrl+V'!#REF!</f>
        <v>#REF!</v>
      </c>
      <c r="F4155" s="14" t="e">
        <f t="shared" si="133"/>
        <v>#REF!</v>
      </c>
      <c r="G4155" s="14" t="e">
        <f>VLOOKUP(F4155,'Time Chart'!$A$1:$D$25,4,0)</f>
        <v>#REF!</v>
      </c>
      <c r="H4155" s="21" t="e">
        <f>'Ctrl+V'!#REF!</f>
        <v>#REF!</v>
      </c>
      <c r="K4155" s="14" t="str">
        <f t="shared" si="132"/>
        <v>Salida</v>
      </c>
    </row>
    <row r="4156" spans="1:11" x14ac:dyDescent="0.25">
      <c r="A4156" s="14">
        <v>4155</v>
      </c>
      <c r="B4156" s="14" t="e">
        <f>VLOOKUP('Ctrl+V'!#REF!,Data!$A$1:$B$200,2,0)</f>
        <v>#REF!</v>
      </c>
      <c r="C4156" s="19" t="e">
        <f>'Ctrl+V'!#REF!</f>
        <v>#REF!</v>
      </c>
      <c r="D4156" s="20" t="e">
        <f>'Ctrl+V'!#REF!</f>
        <v>#REF!</v>
      </c>
      <c r="E4156" s="14" t="e">
        <f>'Ctrl+V'!#REF!</f>
        <v>#REF!</v>
      </c>
      <c r="F4156" s="14" t="e">
        <f t="shared" si="133"/>
        <v>#REF!</v>
      </c>
      <c r="G4156" s="14" t="e">
        <f>VLOOKUP(F4156,'Time Chart'!$A$1:$D$25,4,0)</f>
        <v>#REF!</v>
      </c>
      <c r="H4156" s="21" t="e">
        <f>'Ctrl+V'!#REF!</f>
        <v>#REF!</v>
      </c>
      <c r="K4156" s="14" t="str">
        <f t="shared" si="132"/>
        <v>Salida</v>
      </c>
    </row>
    <row r="4157" spans="1:11" x14ac:dyDescent="0.25">
      <c r="A4157" s="14">
        <v>4156</v>
      </c>
      <c r="B4157" s="14" t="e">
        <f>VLOOKUP('Ctrl+V'!#REF!,Data!$A$1:$B$200,2,0)</f>
        <v>#REF!</v>
      </c>
      <c r="C4157" s="19" t="e">
        <f>'Ctrl+V'!#REF!</f>
        <v>#REF!</v>
      </c>
      <c r="D4157" s="20" t="e">
        <f>'Ctrl+V'!#REF!</f>
        <v>#REF!</v>
      </c>
      <c r="E4157" s="14" t="e">
        <f>'Ctrl+V'!#REF!</f>
        <v>#REF!</v>
      </c>
      <c r="F4157" s="14" t="e">
        <f t="shared" si="133"/>
        <v>#REF!</v>
      </c>
      <c r="G4157" s="14" t="e">
        <f>VLOOKUP(F4157,'Time Chart'!$A$1:$D$25,4,0)</f>
        <v>#REF!</v>
      </c>
      <c r="H4157" s="21" t="e">
        <f>'Ctrl+V'!#REF!</f>
        <v>#REF!</v>
      </c>
      <c r="K4157" s="14" t="str">
        <f t="shared" si="132"/>
        <v>Salida</v>
      </c>
    </row>
    <row r="4158" spans="1:11" x14ac:dyDescent="0.25">
      <c r="A4158" s="14">
        <v>4157</v>
      </c>
      <c r="B4158" s="14" t="e">
        <f>VLOOKUP('Ctrl+V'!#REF!,Data!$A$1:$B$200,2,0)</f>
        <v>#REF!</v>
      </c>
      <c r="C4158" s="19" t="e">
        <f>'Ctrl+V'!#REF!</f>
        <v>#REF!</v>
      </c>
      <c r="D4158" s="20" t="e">
        <f>'Ctrl+V'!#REF!</f>
        <v>#REF!</v>
      </c>
      <c r="E4158" s="14" t="e">
        <f>'Ctrl+V'!#REF!</f>
        <v>#REF!</v>
      </c>
      <c r="F4158" s="14" t="e">
        <f t="shared" si="133"/>
        <v>#REF!</v>
      </c>
      <c r="G4158" s="14" t="e">
        <f>VLOOKUP(F4158,'Time Chart'!$A$1:$D$25,4,0)</f>
        <v>#REF!</v>
      </c>
      <c r="H4158" s="21" t="e">
        <f>'Ctrl+V'!#REF!</f>
        <v>#REF!</v>
      </c>
      <c r="K4158" s="14" t="str">
        <f t="shared" si="132"/>
        <v>Salida</v>
      </c>
    </row>
    <row r="4159" spans="1:11" x14ac:dyDescent="0.25">
      <c r="A4159" s="14">
        <v>4158</v>
      </c>
      <c r="B4159" s="14" t="e">
        <f>VLOOKUP('Ctrl+V'!#REF!,Data!$A$1:$B$200,2,0)</f>
        <v>#REF!</v>
      </c>
      <c r="C4159" s="19" t="e">
        <f>'Ctrl+V'!#REF!</f>
        <v>#REF!</v>
      </c>
      <c r="D4159" s="20" t="e">
        <f>'Ctrl+V'!#REF!</f>
        <v>#REF!</v>
      </c>
      <c r="E4159" s="14" t="e">
        <f>'Ctrl+V'!#REF!</f>
        <v>#REF!</v>
      </c>
      <c r="F4159" s="14" t="e">
        <f t="shared" si="133"/>
        <v>#REF!</v>
      </c>
      <c r="G4159" s="14" t="e">
        <f>VLOOKUP(F4159,'Time Chart'!$A$1:$D$25,4,0)</f>
        <v>#REF!</v>
      </c>
      <c r="H4159" s="21" t="e">
        <f>'Ctrl+V'!#REF!</f>
        <v>#REF!</v>
      </c>
      <c r="K4159" s="14" t="str">
        <f t="shared" si="132"/>
        <v>Salida</v>
      </c>
    </row>
    <row r="4160" spans="1:11" x14ac:dyDescent="0.25">
      <c r="A4160" s="14">
        <v>4159</v>
      </c>
      <c r="B4160" s="14" t="e">
        <f>VLOOKUP('Ctrl+V'!#REF!,Data!$A$1:$B$200,2,0)</f>
        <v>#REF!</v>
      </c>
      <c r="C4160" s="19" t="e">
        <f>'Ctrl+V'!#REF!</f>
        <v>#REF!</v>
      </c>
      <c r="D4160" s="20" t="e">
        <f>'Ctrl+V'!#REF!</f>
        <v>#REF!</v>
      </c>
      <c r="E4160" s="14" t="e">
        <f>'Ctrl+V'!#REF!</f>
        <v>#REF!</v>
      </c>
      <c r="F4160" s="14" t="e">
        <f t="shared" si="133"/>
        <v>#REF!</v>
      </c>
      <c r="G4160" s="14" t="e">
        <f>VLOOKUP(F4160,'Time Chart'!$A$1:$D$25,4,0)</f>
        <v>#REF!</v>
      </c>
      <c r="H4160" s="21" t="e">
        <f>'Ctrl+V'!#REF!</f>
        <v>#REF!</v>
      </c>
      <c r="K4160" s="14" t="str">
        <f t="shared" si="132"/>
        <v>Salida</v>
      </c>
    </row>
    <row r="4161" spans="1:11" x14ac:dyDescent="0.25">
      <c r="A4161" s="14">
        <v>4160</v>
      </c>
      <c r="B4161" s="14" t="e">
        <f>VLOOKUP('Ctrl+V'!#REF!,Data!$A$1:$B$200,2,0)</f>
        <v>#REF!</v>
      </c>
      <c r="C4161" s="19" t="e">
        <f>'Ctrl+V'!#REF!</f>
        <v>#REF!</v>
      </c>
      <c r="D4161" s="20" t="e">
        <f>'Ctrl+V'!#REF!</f>
        <v>#REF!</v>
      </c>
      <c r="E4161" s="14" t="e">
        <f>'Ctrl+V'!#REF!</f>
        <v>#REF!</v>
      </c>
      <c r="F4161" s="14" t="e">
        <f t="shared" si="133"/>
        <v>#REF!</v>
      </c>
      <c r="G4161" s="14" t="e">
        <f>VLOOKUP(F4161,'Time Chart'!$A$1:$D$25,4,0)</f>
        <v>#REF!</v>
      </c>
      <c r="H4161" s="21" t="e">
        <f>'Ctrl+V'!#REF!</f>
        <v>#REF!</v>
      </c>
      <c r="K4161" s="14" t="str">
        <f t="shared" si="132"/>
        <v>Salida</v>
      </c>
    </row>
    <row r="4162" spans="1:11" x14ac:dyDescent="0.25">
      <c r="A4162" s="14">
        <v>4161</v>
      </c>
      <c r="B4162" s="14" t="e">
        <f>VLOOKUP('Ctrl+V'!#REF!,Data!$A$1:$B$200,2,0)</f>
        <v>#REF!</v>
      </c>
      <c r="C4162" s="19" t="e">
        <f>'Ctrl+V'!#REF!</f>
        <v>#REF!</v>
      </c>
      <c r="D4162" s="20" t="e">
        <f>'Ctrl+V'!#REF!</f>
        <v>#REF!</v>
      </c>
      <c r="E4162" s="14" t="e">
        <f>'Ctrl+V'!#REF!</f>
        <v>#REF!</v>
      </c>
      <c r="F4162" s="14" t="e">
        <f t="shared" si="133"/>
        <v>#REF!</v>
      </c>
      <c r="G4162" s="14" t="e">
        <f>VLOOKUP(F4162,'Time Chart'!$A$1:$D$25,4,0)</f>
        <v>#REF!</v>
      </c>
      <c r="H4162" s="21" t="e">
        <f>'Ctrl+V'!#REF!</f>
        <v>#REF!</v>
      </c>
      <c r="K4162" s="14" t="str">
        <f t="shared" si="132"/>
        <v>Salida</v>
      </c>
    </row>
    <row r="4163" spans="1:11" x14ac:dyDescent="0.25">
      <c r="A4163" s="14">
        <v>4162</v>
      </c>
      <c r="B4163" s="14" t="e">
        <f>VLOOKUP('Ctrl+V'!#REF!,Data!$A$1:$B$200,2,0)</f>
        <v>#REF!</v>
      </c>
      <c r="C4163" s="19" t="e">
        <f>'Ctrl+V'!#REF!</f>
        <v>#REF!</v>
      </c>
      <c r="D4163" s="20" t="e">
        <f>'Ctrl+V'!#REF!</f>
        <v>#REF!</v>
      </c>
      <c r="E4163" s="14" t="e">
        <f>'Ctrl+V'!#REF!</f>
        <v>#REF!</v>
      </c>
      <c r="F4163" s="14" t="e">
        <f t="shared" si="133"/>
        <v>#REF!</v>
      </c>
      <c r="G4163" s="14" t="e">
        <f>VLOOKUP(F4163,'Time Chart'!$A$1:$D$25,4,0)</f>
        <v>#REF!</v>
      </c>
      <c r="H4163" s="21" t="e">
        <f>'Ctrl+V'!#REF!</f>
        <v>#REF!</v>
      </c>
      <c r="K4163" s="14" t="str">
        <f t="shared" ref="K4163:K4226" si="134">IF(J4163="Santa Lucia","Llegada","Salida")</f>
        <v>Salida</v>
      </c>
    </row>
    <row r="4164" spans="1:11" x14ac:dyDescent="0.25">
      <c r="A4164" s="14">
        <v>4163</v>
      </c>
      <c r="B4164" s="14" t="e">
        <f>VLOOKUP('Ctrl+V'!#REF!,Data!$A$1:$B$200,2,0)</f>
        <v>#REF!</v>
      </c>
      <c r="C4164" s="19" t="e">
        <f>'Ctrl+V'!#REF!</f>
        <v>#REF!</v>
      </c>
      <c r="D4164" s="20" t="e">
        <f>'Ctrl+V'!#REF!</f>
        <v>#REF!</v>
      </c>
      <c r="E4164" s="14" t="e">
        <f>'Ctrl+V'!#REF!</f>
        <v>#REF!</v>
      </c>
      <c r="F4164" s="14" t="e">
        <f t="shared" si="133"/>
        <v>#REF!</v>
      </c>
      <c r="G4164" s="14" t="e">
        <f>VLOOKUP(F4164,'Time Chart'!$A$1:$D$25,4,0)</f>
        <v>#REF!</v>
      </c>
      <c r="H4164" s="21" t="e">
        <f>'Ctrl+V'!#REF!</f>
        <v>#REF!</v>
      </c>
      <c r="K4164" s="14" t="str">
        <f t="shared" si="134"/>
        <v>Salida</v>
      </c>
    </row>
    <row r="4165" spans="1:11" x14ac:dyDescent="0.25">
      <c r="A4165" s="14">
        <v>4164</v>
      </c>
      <c r="B4165" s="14" t="e">
        <f>VLOOKUP('Ctrl+V'!#REF!,Data!$A$1:$B$200,2,0)</f>
        <v>#REF!</v>
      </c>
      <c r="C4165" s="19" t="e">
        <f>'Ctrl+V'!#REF!</f>
        <v>#REF!</v>
      </c>
      <c r="D4165" s="20" t="e">
        <f>'Ctrl+V'!#REF!</f>
        <v>#REF!</v>
      </c>
      <c r="E4165" s="14" t="e">
        <f>'Ctrl+V'!#REF!</f>
        <v>#REF!</v>
      </c>
      <c r="F4165" s="14" t="e">
        <f t="shared" si="133"/>
        <v>#REF!</v>
      </c>
      <c r="G4165" s="14" t="e">
        <f>VLOOKUP(F4165,'Time Chart'!$A$1:$D$25,4,0)</f>
        <v>#REF!</v>
      </c>
      <c r="H4165" s="21" t="e">
        <f>'Ctrl+V'!#REF!</f>
        <v>#REF!</v>
      </c>
      <c r="K4165" s="14" t="str">
        <f t="shared" si="134"/>
        <v>Salida</v>
      </c>
    </row>
    <row r="4166" spans="1:11" x14ac:dyDescent="0.25">
      <c r="A4166" s="14">
        <v>4165</v>
      </c>
      <c r="B4166" s="14" t="e">
        <f>VLOOKUP('Ctrl+V'!#REF!,Data!$A$1:$B$200,2,0)</f>
        <v>#REF!</v>
      </c>
      <c r="C4166" s="19" t="e">
        <f>'Ctrl+V'!#REF!</f>
        <v>#REF!</v>
      </c>
      <c r="D4166" s="20" t="e">
        <f>'Ctrl+V'!#REF!</f>
        <v>#REF!</v>
      </c>
      <c r="E4166" s="14" t="e">
        <f>'Ctrl+V'!#REF!</f>
        <v>#REF!</v>
      </c>
      <c r="F4166" s="14" t="e">
        <f t="shared" si="133"/>
        <v>#REF!</v>
      </c>
      <c r="G4166" s="14" t="e">
        <f>VLOOKUP(F4166,'Time Chart'!$A$1:$D$25,4,0)</f>
        <v>#REF!</v>
      </c>
      <c r="H4166" s="21" t="e">
        <f>'Ctrl+V'!#REF!</f>
        <v>#REF!</v>
      </c>
      <c r="K4166" s="14" t="str">
        <f t="shared" si="134"/>
        <v>Salida</v>
      </c>
    </row>
    <row r="4167" spans="1:11" x14ac:dyDescent="0.25">
      <c r="A4167" s="14">
        <v>4166</v>
      </c>
      <c r="B4167" s="14" t="e">
        <f>VLOOKUP('Ctrl+V'!#REF!,Data!$A$1:$B$200,2,0)</f>
        <v>#REF!</v>
      </c>
      <c r="C4167" s="19" t="e">
        <f>'Ctrl+V'!#REF!</f>
        <v>#REF!</v>
      </c>
      <c r="D4167" s="20" t="e">
        <f>'Ctrl+V'!#REF!</f>
        <v>#REF!</v>
      </c>
      <c r="E4167" s="14" t="e">
        <f>'Ctrl+V'!#REF!</f>
        <v>#REF!</v>
      </c>
      <c r="F4167" s="14" t="e">
        <f t="shared" si="133"/>
        <v>#REF!</v>
      </c>
      <c r="G4167" s="14" t="e">
        <f>VLOOKUP(F4167,'Time Chart'!$A$1:$D$25,4,0)</f>
        <v>#REF!</v>
      </c>
      <c r="H4167" s="21" t="e">
        <f>'Ctrl+V'!#REF!</f>
        <v>#REF!</v>
      </c>
      <c r="K4167" s="14" t="str">
        <f t="shared" si="134"/>
        <v>Salida</v>
      </c>
    </row>
    <row r="4168" spans="1:11" x14ac:dyDescent="0.25">
      <c r="A4168" s="14">
        <v>4167</v>
      </c>
      <c r="B4168" s="14" t="e">
        <f>VLOOKUP('Ctrl+V'!#REF!,Data!$A$1:$B$200,2,0)</f>
        <v>#REF!</v>
      </c>
      <c r="C4168" s="19" t="e">
        <f>'Ctrl+V'!#REF!</f>
        <v>#REF!</v>
      </c>
      <c r="D4168" s="20" t="e">
        <f>'Ctrl+V'!#REF!</f>
        <v>#REF!</v>
      </c>
      <c r="E4168" s="14" t="e">
        <f>'Ctrl+V'!#REF!</f>
        <v>#REF!</v>
      </c>
      <c r="F4168" s="14" t="e">
        <f t="shared" si="133"/>
        <v>#REF!</v>
      </c>
      <c r="G4168" s="14" t="e">
        <f>VLOOKUP(F4168,'Time Chart'!$A$1:$D$25,4,0)</f>
        <v>#REF!</v>
      </c>
      <c r="H4168" s="21" t="e">
        <f>'Ctrl+V'!#REF!</f>
        <v>#REF!</v>
      </c>
      <c r="K4168" s="14" t="str">
        <f t="shared" si="134"/>
        <v>Salida</v>
      </c>
    </row>
    <row r="4169" spans="1:11" x14ac:dyDescent="0.25">
      <c r="A4169" s="14">
        <v>4168</v>
      </c>
      <c r="B4169" s="14" t="e">
        <f>VLOOKUP('Ctrl+V'!#REF!,Data!$A$1:$B$200,2,0)</f>
        <v>#REF!</v>
      </c>
      <c r="C4169" s="19" t="e">
        <f>'Ctrl+V'!#REF!</f>
        <v>#REF!</v>
      </c>
      <c r="D4169" s="20" t="e">
        <f>'Ctrl+V'!#REF!</f>
        <v>#REF!</v>
      </c>
      <c r="E4169" s="14" t="e">
        <f>'Ctrl+V'!#REF!</f>
        <v>#REF!</v>
      </c>
      <c r="F4169" s="14" t="e">
        <f t="shared" si="133"/>
        <v>#REF!</v>
      </c>
      <c r="G4169" s="14" t="e">
        <f>VLOOKUP(F4169,'Time Chart'!$A$1:$D$25,4,0)</f>
        <v>#REF!</v>
      </c>
      <c r="H4169" s="21" t="e">
        <f>'Ctrl+V'!#REF!</f>
        <v>#REF!</v>
      </c>
      <c r="K4169" s="14" t="str">
        <f t="shared" si="134"/>
        <v>Salida</v>
      </c>
    </row>
    <row r="4170" spans="1:11" x14ac:dyDescent="0.25">
      <c r="A4170" s="14">
        <v>4169</v>
      </c>
      <c r="B4170" s="14" t="e">
        <f>VLOOKUP('Ctrl+V'!#REF!,Data!$A$1:$B$200,2,0)</f>
        <v>#REF!</v>
      </c>
      <c r="C4170" s="19" t="e">
        <f>'Ctrl+V'!#REF!</f>
        <v>#REF!</v>
      </c>
      <c r="D4170" s="20" t="e">
        <f>'Ctrl+V'!#REF!</f>
        <v>#REF!</v>
      </c>
      <c r="E4170" s="14" t="e">
        <f>'Ctrl+V'!#REF!</f>
        <v>#REF!</v>
      </c>
      <c r="F4170" s="14" t="e">
        <f t="shared" si="133"/>
        <v>#REF!</v>
      </c>
      <c r="G4170" s="14" t="e">
        <f>VLOOKUP(F4170,'Time Chart'!$A$1:$D$25,4,0)</f>
        <v>#REF!</v>
      </c>
      <c r="H4170" s="21" t="e">
        <f>'Ctrl+V'!#REF!</f>
        <v>#REF!</v>
      </c>
      <c r="K4170" s="14" t="str">
        <f t="shared" si="134"/>
        <v>Salida</v>
      </c>
    </row>
    <row r="4171" spans="1:11" x14ac:dyDescent="0.25">
      <c r="A4171" s="14">
        <v>4170</v>
      </c>
      <c r="B4171" s="14" t="e">
        <f>VLOOKUP('Ctrl+V'!#REF!,Data!$A$1:$B$200,2,0)</f>
        <v>#REF!</v>
      </c>
      <c r="C4171" s="19" t="e">
        <f>'Ctrl+V'!#REF!</f>
        <v>#REF!</v>
      </c>
      <c r="D4171" s="20" t="e">
        <f>'Ctrl+V'!#REF!</f>
        <v>#REF!</v>
      </c>
      <c r="E4171" s="14" t="e">
        <f>'Ctrl+V'!#REF!</f>
        <v>#REF!</v>
      </c>
      <c r="F4171" s="14" t="e">
        <f t="shared" si="133"/>
        <v>#REF!</v>
      </c>
      <c r="G4171" s="14" t="e">
        <f>VLOOKUP(F4171,'Time Chart'!$A$1:$D$25,4,0)</f>
        <v>#REF!</v>
      </c>
      <c r="H4171" s="21" t="e">
        <f>'Ctrl+V'!#REF!</f>
        <v>#REF!</v>
      </c>
      <c r="K4171" s="14" t="str">
        <f t="shared" si="134"/>
        <v>Salida</v>
      </c>
    </row>
    <row r="4172" spans="1:11" x14ac:dyDescent="0.25">
      <c r="A4172" s="14">
        <v>4171</v>
      </c>
      <c r="B4172" s="14" t="e">
        <f>VLOOKUP('Ctrl+V'!#REF!,Data!$A$1:$B$200,2,0)</f>
        <v>#REF!</v>
      </c>
      <c r="C4172" s="19" t="e">
        <f>'Ctrl+V'!#REF!</f>
        <v>#REF!</v>
      </c>
      <c r="D4172" s="20" t="e">
        <f>'Ctrl+V'!#REF!</f>
        <v>#REF!</v>
      </c>
      <c r="E4172" s="14" t="e">
        <f>'Ctrl+V'!#REF!</f>
        <v>#REF!</v>
      </c>
      <c r="F4172" s="14" t="e">
        <f t="shared" si="133"/>
        <v>#REF!</v>
      </c>
      <c r="G4172" s="14" t="e">
        <f>VLOOKUP(F4172,'Time Chart'!$A$1:$D$25,4,0)</f>
        <v>#REF!</v>
      </c>
      <c r="H4172" s="21" t="e">
        <f>'Ctrl+V'!#REF!</f>
        <v>#REF!</v>
      </c>
      <c r="K4172" s="14" t="str">
        <f t="shared" si="134"/>
        <v>Salida</v>
      </c>
    </row>
    <row r="4173" spans="1:11" x14ac:dyDescent="0.25">
      <c r="A4173" s="14">
        <v>4172</v>
      </c>
      <c r="B4173" s="14" t="e">
        <f>VLOOKUP('Ctrl+V'!#REF!,Data!$A$1:$B$200,2,0)</f>
        <v>#REF!</v>
      </c>
      <c r="C4173" s="19" t="e">
        <f>'Ctrl+V'!#REF!</f>
        <v>#REF!</v>
      </c>
      <c r="D4173" s="20" t="e">
        <f>'Ctrl+V'!#REF!</f>
        <v>#REF!</v>
      </c>
      <c r="E4173" s="14" t="e">
        <f>'Ctrl+V'!#REF!</f>
        <v>#REF!</v>
      </c>
      <c r="F4173" s="14" t="e">
        <f t="shared" si="133"/>
        <v>#REF!</v>
      </c>
      <c r="G4173" s="14" t="e">
        <f>VLOOKUP(F4173,'Time Chart'!$A$1:$D$25,4,0)</f>
        <v>#REF!</v>
      </c>
      <c r="H4173" s="21" t="e">
        <f>'Ctrl+V'!#REF!</f>
        <v>#REF!</v>
      </c>
      <c r="K4173" s="14" t="str">
        <f t="shared" si="134"/>
        <v>Salida</v>
      </c>
    </row>
    <row r="4174" spans="1:11" x14ac:dyDescent="0.25">
      <c r="A4174" s="14">
        <v>4173</v>
      </c>
      <c r="B4174" s="14" t="e">
        <f>VLOOKUP('Ctrl+V'!#REF!,Data!$A$1:$B$200,2,0)</f>
        <v>#REF!</v>
      </c>
      <c r="C4174" s="19" t="e">
        <f>'Ctrl+V'!#REF!</f>
        <v>#REF!</v>
      </c>
      <c r="D4174" s="20" t="e">
        <f>'Ctrl+V'!#REF!</f>
        <v>#REF!</v>
      </c>
      <c r="E4174" s="14" t="e">
        <f>'Ctrl+V'!#REF!</f>
        <v>#REF!</v>
      </c>
      <c r="F4174" s="14" t="e">
        <f t="shared" si="133"/>
        <v>#REF!</v>
      </c>
      <c r="G4174" s="14" t="e">
        <f>VLOOKUP(F4174,'Time Chart'!$A$1:$D$25,4,0)</f>
        <v>#REF!</v>
      </c>
      <c r="H4174" s="21" t="e">
        <f>'Ctrl+V'!#REF!</f>
        <v>#REF!</v>
      </c>
      <c r="K4174" s="14" t="str">
        <f t="shared" si="134"/>
        <v>Salida</v>
      </c>
    </row>
    <row r="4175" spans="1:11" x14ac:dyDescent="0.25">
      <c r="A4175" s="14">
        <v>4174</v>
      </c>
      <c r="B4175" s="14" t="e">
        <f>VLOOKUP('Ctrl+V'!#REF!,Data!$A$1:$B$200,2,0)</f>
        <v>#REF!</v>
      </c>
      <c r="C4175" s="19" t="e">
        <f>'Ctrl+V'!#REF!</f>
        <v>#REF!</v>
      </c>
      <c r="D4175" s="20" t="e">
        <f>'Ctrl+V'!#REF!</f>
        <v>#REF!</v>
      </c>
      <c r="E4175" s="14" t="e">
        <f>'Ctrl+V'!#REF!</f>
        <v>#REF!</v>
      </c>
      <c r="F4175" s="14" t="e">
        <f t="shared" si="133"/>
        <v>#REF!</v>
      </c>
      <c r="G4175" s="14" t="e">
        <f>VLOOKUP(F4175,'Time Chart'!$A$1:$D$25,4,0)</f>
        <v>#REF!</v>
      </c>
      <c r="H4175" s="21" t="e">
        <f>'Ctrl+V'!#REF!</f>
        <v>#REF!</v>
      </c>
      <c r="K4175" s="14" t="str">
        <f t="shared" si="134"/>
        <v>Salida</v>
      </c>
    </row>
    <row r="4176" spans="1:11" x14ac:dyDescent="0.25">
      <c r="A4176" s="14">
        <v>4175</v>
      </c>
      <c r="B4176" s="14" t="e">
        <f>VLOOKUP('Ctrl+V'!#REF!,Data!$A$1:$B$200,2,0)</f>
        <v>#REF!</v>
      </c>
      <c r="C4176" s="19" t="e">
        <f>'Ctrl+V'!#REF!</f>
        <v>#REF!</v>
      </c>
      <c r="D4176" s="20" t="e">
        <f>'Ctrl+V'!#REF!</f>
        <v>#REF!</v>
      </c>
      <c r="E4176" s="14" t="e">
        <f>'Ctrl+V'!#REF!</f>
        <v>#REF!</v>
      </c>
      <c r="F4176" s="14" t="e">
        <f t="shared" si="133"/>
        <v>#REF!</v>
      </c>
      <c r="G4176" s="14" t="e">
        <f>VLOOKUP(F4176,'Time Chart'!$A$1:$D$25,4,0)</f>
        <v>#REF!</v>
      </c>
      <c r="H4176" s="21" t="e">
        <f>'Ctrl+V'!#REF!</f>
        <v>#REF!</v>
      </c>
      <c r="K4176" s="14" t="str">
        <f t="shared" si="134"/>
        <v>Salida</v>
      </c>
    </row>
    <row r="4177" spans="1:11" x14ac:dyDescent="0.25">
      <c r="A4177" s="14">
        <v>4176</v>
      </c>
      <c r="B4177" s="14" t="e">
        <f>VLOOKUP('Ctrl+V'!#REF!,Data!$A$1:$B$200,2,0)</f>
        <v>#REF!</v>
      </c>
      <c r="C4177" s="19" t="e">
        <f>'Ctrl+V'!#REF!</f>
        <v>#REF!</v>
      </c>
      <c r="D4177" s="20" t="e">
        <f>'Ctrl+V'!#REF!</f>
        <v>#REF!</v>
      </c>
      <c r="E4177" s="14" t="e">
        <f>'Ctrl+V'!#REF!</f>
        <v>#REF!</v>
      </c>
      <c r="F4177" s="14" t="e">
        <f t="shared" si="133"/>
        <v>#REF!</v>
      </c>
      <c r="G4177" s="14" t="e">
        <f>VLOOKUP(F4177,'Time Chart'!$A$1:$D$25,4,0)</f>
        <v>#REF!</v>
      </c>
      <c r="H4177" s="21" t="e">
        <f>'Ctrl+V'!#REF!</f>
        <v>#REF!</v>
      </c>
      <c r="K4177" s="14" t="str">
        <f t="shared" si="134"/>
        <v>Salida</v>
      </c>
    </row>
    <row r="4178" spans="1:11" x14ac:dyDescent="0.25">
      <c r="A4178" s="14">
        <v>4177</v>
      </c>
      <c r="B4178" s="14" t="e">
        <f>VLOOKUP('Ctrl+V'!#REF!,Data!$A$1:$B$200,2,0)</f>
        <v>#REF!</v>
      </c>
      <c r="C4178" s="19" t="e">
        <f>'Ctrl+V'!#REF!</f>
        <v>#REF!</v>
      </c>
      <c r="D4178" s="20" t="e">
        <f>'Ctrl+V'!#REF!</f>
        <v>#REF!</v>
      </c>
      <c r="E4178" s="14" t="e">
        <f>'Ctrl+V'!#REF!</f>
        <v>#REF!</v>
      </c>
      <c r="F4178" s="14" t="e">
        <f t="shared" si="133"/>
        <v>#REF!</v>
      </c>
      <c r="G4178" s="14" t="e">
        <f>VLOOKUP(F4178,'Time Chart'!$A$1:$D$25,4,0)</f>
        <v>#REF!</v>
      </c>
      <c r="H4178" s="21" t="e">
        <f>'Ctrl+V'!#REF!</f>
        <v>#REF!</v>
      </c>
      <c r="K4178" s="14" t="str">
        <f t="shared" si="134"/>
        <v>Salida</v>
      </c>
    </row>
    <row r="4179" spans="1:11" x14ac:dyDescent="0.25">
      <c r="A4179" s="14">
        <v>4178</v>
      </c>
      <c r="B4179" s="14" t="e">
        <f>VLOOKUP('Ctrl+V'!#REF!,Data!$A$1:$B$200,2,0)</f>
        <v>#REF!</v>
      </c>
      <c r="C4179" s="19" t="e">
        <f>'Ctrl+V'!#REF!</f>
        <v>#REF!</v>
      </c>
      <c r="D4179" s="20" t="e">
        <f>'Ctrl+V'!#REF!</f>
        <v>#REF!</v>
      </c>
      <c r="E4179" s="14" t="e">
        <f>'Ctrl+V'!#REF!</f>
        <v>#REF!</v>
      </c>
      <c r="F4179" s="14" t="e">
        <f t="shared" si="133"/>
        <v>#REF!</v>
      </c>
      <c r="G4179" s="14" t="e">
        <f>VLOOKUP(F4179,'Time Chart'!$A$1:$D$25,4,0)</f>
        <v>#REF!</v>
      </c>
      <c r="H4179" s="21" t="e">
        <f>'Ctrl+V'!#REF!</f>
        <v>#REF!</v>
      </c>
      <c r="K4179" s="14" t="str">
        <f t="shared" si="134"/>
        <v>Salida</v>
      </c>
    </row>
    <row r="4180" spans="1:11" x14ac:dyDescent="0.25">
      <c r="A4180" s="14">
        <v>4179</v>
      </c>
      <c r="B4180" s="14" t="e">
        <f>VLOOKUP('Ctrl+V'!#REF!,Data!$A$1:$B$200,2,0)</f>
        <v>#REF!</v>
      </c>
      <c r="C4180" s="19" t="e">
        <f>'Ctrl+V'!#REF!</f>
        <v>#REF!</v>
      </c>
      <c r="D4180" s="20" t="e">
        <f>'Ctrl+V'!#REF!</f>
        <v>#REF!</v>
      </c>
      <c r="E4180" s="14" t="e">
        <f>'Ctrl+V'!#REF!</f>
        <v>#REF!</v>
      </c>
      <c r="F4180" s="14" t="e">
        <f t="shared" si="133"/>
        <v>#REF!</v>
      </c>
      <c r="G4180" s="14" t="e">
        <f>VLOOKUP(F4180,'Time Chart'!$A$1:$D$25,4,0)</f>
        <v>#REF!</v>
      </c>
      <c r="H4180" s="21" t="e">
        <f>'Ctrl+V'!#REF!</f>
        <v>#REF!</v>
      </c>
      <c r="K4180" s="14" t="str">
        <f t="shared" si="134"/>
        <v>Salida</v>
      </c>
    </row>
    <row r="4181" spans="1:11" x14ac:dyDescent="0.25">
      <c r="A4181" s="14">
        <v>4180</v>
      </c>
      <c r="B4181" s="14" t="e">
        <f>VLOOKUP('Ctrl+V'!#REF!,Data!$A$1:$B$200,2,0)</f>
        <v>#REF!</v>
      </c>
      <c r="C4181" s="19" t="e">
        <f>'Ctrl+V'!#REF!</f>
        <v>#REF!</v>
      </c>
      <c r="D4181" s="20" t="e">
        <f>'Ctrl+V'!#REF!</f>
        <v>#REF!</v>
      </c>
      <c r="E4181" s="14" t="e">
        <f>'Ctrl+V'!#REF!</f>
        <v>#REF!</v>
      </c>
      <c r="F4181" s="14" t="e">
        <f t="shared" si="133"/>
        <v>#REF!</v>
      </c>
      <c r="G4181" s="14" t="e">
        <f>VLOOKUP(F4181,'Time Chart'!$A$1:$D$25,4,0)</f>
        <v>#REF!</v>
      </c>
      <c r="H4181" s="21" t="e">
        <f>'Ctrl+V'!#REF!</f>
        <v>#REF!</v>
      </c>
      <c r="K4181" s="14" t="str">
        <f t="shared" si="134"/>
        <v>Salida</v>
      </c>
    </row>
    <row r="4182" spans="1:11" x14ac:dyDescent="0.25">
      <c r="A4182" s="14">
        <v>4181</v>
      </c>
      <c r="B4182" s="14" t="e">
        <f>VLOOKUP('Ctrl+V'!#REF!,Data!$A$1:$B$200,2,0)</f>
        <v>#REF!</v>
      </c>
      <c r="C4182" s="19" t="e">
        <f>'Ctrl+V'!#REF!</f>
        <v>#REF!</v>
      </c>
      <c r="D4182" s="20" t="e">
        <f>'Ctrl+V'!#REF!</f>
        <v>#REF!</v>
      </c>
      <c r="E4182" s="14" t="e">
        <f>'Ctrl+V'!#REF!</f>
        <v>#REF!</v>
      </c>
      <c r="F4182" s="14" t="e">
        <f t="shared" si="133"/>
        <v>#REF!</v>
      </c>
      <c r="G4182" s="14" t="e">
        <f>VLOOKUP(F4182,'Time Chart'!$A$1:$D$25,4,0)</f>
        <v>#REF!</v>
      </c>
      <c r="H4182" s="21" t="e">
        <f>'Ctrl+V'!#REF!</f>
        <v>#REF!</v>
      </c>
      <c r="K4182" s="14" t="str">
        <f t="shared" si="134"/>
        <v>Salida</v>
      </c>
    </row>
    <row r="4183" spans="1:11" x14ac:dyDescent="0.25">
      <c r="A4183" s="14">
        <v>4182</v>
      </c>
      <c r="B4183" s="14" t="e">
        <f>VLOOKUP('Ctrl+V'!#REF!,Data!$A$1:$B$200,2,0)</f>
        <v>#REF!</v>
      </c>
      <c r="C4183" s="19" t="e">
        <f>'Ctrl+V'!#REF!</f>
        <v>#REF!</v>
      </c>
      <c r="D4183" s="20" t="e">
        <f>'Ctrl+V'!#REF!</f>
        <v>#REF!</v>
      </c>
      <c r="E4183" s="14" t="e">
        <f>'Ctrl+V'!#REF!</f>
        <v>#REF!</v>
      </c>
      <c r="F4183" s="14" t="e">
        <f t="shared" si="133"/>
        <v>#REF!</v>
      </c>
      <c r="G4183" s="14" t="e">
        <f>VLOOKUP(F4183,'Time Chart'!$A$1:$D$25,4,0)</f>
        <v>#REF!</v>
      </c>
      <c r="H4183" s="21" t="e">
        <f>'Ctrl+V'!#REF!</f>
        <v>#REF!</v>
      </c>
      <c r="K4183" s="14" t="str">
        <f t="shared" si="134"/>
        <v>Salida</v>
      </c>
    </row>
    <row r="4184" spans="1:11" x14ac:dyDescent="0.25">
      <c r="A4184" s="14">
        <v>4183</v>
      </c>
      <c r="B4184" s="14" t="e">
        <f>VLOOKUP('Ctrl+V'!#REF!,Data!$A$1:$B$200,2,0)</f>
        <v>#REF!</v>
      </c>
      <c r="C4184" s="19" t="e">
        <f>'Ctrl+V'!#REF!</f>
        <v>#REF!</v>
      </c>
      <c r="D4184" s="20" t="e">
        <f>'Ctrl+V'!#REF!</f>
        <v>#REF!</v>
      </c>
      <c r="E4184" s="14" t="e">
        <f>'Ctrl+V'!#REF!</f>
        <v>#REF!</v>
      </c>
      <c r="F4184" s="14" t="e">
        <f t="shared" si="133"/>
        <v>#REF!</v>
      </c>
      <c r="G4184" s="14" t="e">
        <f>VLOOKUP(F4184,'Time Chart'!$A$1:$D$25,4,0)</f>
        <v>#REF!</v>
      </c>
      <c r="H4184" s="21" t="e">
        <f>'Ctrl+V'!#REF!</f>
        <v>#REF!</v>
      </c>
      <c r="K4184" s="14" t="str">
        <f t="shared" si="134"/>
        <v>Salida</v>
      </c>
    </row>
    <row r="4185" spans="1:11" x14ac:dyDescent="0.25">
      <c r="A4185" s="14">
        <v>4184</v>
      </c>
      <c r="B4185" s="14" t="e">
        <f>VLOOKUP('Ctrl+V'!#REF!,Data!$A$1:$B$200,2,0)</f>
        <v>#REF!</v>
      </c>
      <c r="C4185" s="19" t="e">
        <f>'Ctrl+V'!#REF!</f>
        <v>#REF!</v>
      </c>
      <c r="D4185" s="20" t="e">
        <f>'Ctrl+V'!#REF!</f>
        <v>#REF!</v>
      </c>
      <c r="E4185" s="14" t="e">
        <f>'Ctrl+V'!#REF!</f>
        <v>#REF!</v>
      </c>
      <c r="F4185" s="14" t="e">
        <f t="shared" si="133"/>
        <v>#REF!</v>
      </c>
      <c r="G4185" s="14" t="e">
        <f>VLOOKUP(F4185,'Time Chart'!$A$1:$D$25,4,0)</f>
        <v>#REF!</v>
      </c>
      <c r="H4185" s="21" t="e">
        <f>'Ctrl+V'!#REF!</f>
        <v>#REF!</v>
      </c>
      <c r="K4185" s="14" t="str">
        <f t="shared" si="134"/>
        <v>Salida</v>
      </c>
    </row>
    <row r="4186" spans="1:11" x14ac:dyDescent="0.25">
      <c r="A4186" s="14">
        <v>4185</v>
      </c>
      <c r="B4186" s="14" t="e">
        <f>VLOOKUP('Ctrl+V'!#REF!,Data!$A$1:$B$200,2,0)</f>
        <v>#REF!</v>
      </c>
      <c r="C4186" s="19" t="e">
        <f>'Ctrl+V'!#REF!</f>
        <v>#REF!</v>
      </c>
      <c r="D4186" s="20" t="e">
        <f>'Ctrl+V'!#REF!</f>
        <v>#REF!</v>
      </c>
      <c r="E4186" s="14" t="e">
        <f>'Ctrl+V'!#REF!</f>
        <v>#REF!</v>
      </c>
      <c r="F4186" s="14" t="e">
        <f t="shared" si="133"/>
        <v>#REF!</v>
      </c>
      <c r="G4186" s="14" t="e">
        <f>VLOOKUP(F4186,'Time Chart'!$A$1:$D$25,4,0)</f>
        <v>#REF!</v>
      </c>
      <c r="H4186" s="21" t="e">
        <f>'Ctrl+V'!#REF!</f>
        <v>#REF!</v>
      </c>
      <c r="K4186" s="14" t="str">
        <f t="shared" si="134"/>
        <v>Salida</v>
      </c>
    </row>
    <row r="4187" spans="1:11" x14ac:dyDescent="0.25">
      <c r="A4187" s="14">
        <v>4186</v>
      </c>
      <c r="B4187" s="14" t="e">
        <f>VLOOKUP('Ctrl+V'!#REF!,Data!$A$1:$B$200,2,0)</f>
        <v>#REF!</v>
      </c>
      <c r="C4187" s="19" t="e">
        <f>'Ctrl+V'!#REF!</f>
        <v>#REF!</v>
      </c>
      <c r="D4187" s="20" t="e">
        <f>'Ctrl+V'!#REF!</f>
        <v>#REF!</v>
      </c>
      <c r="E4187" s="14" t="e">
        <f>'Ctrl+V'!#REF!</f>
        <v>#REF!</v>
      </c>
      <c r="F4187" s="14" t="e">
        <f t="shared" si="133"/>
        <v>#REF!</v>
      </c>
      <c r="G4187" s="14" t="e">
        <f>VLOOKUP(F4187,'Time Chart'!$A$1:$D$25,4,0)</f>
        <v>#REF!</v>
      </c>
      <c r="H4187" s="21" t="e">
        <f>'Ctrl+V'!#REF!</f>
        <v>#REF!</v>
      </c>
      <c r="K4187" s="14" t="str">
        <f t="shared" si="134"/>
        <v>Salida</v>
      </c>
    </row>
    <row r="4188" spans="1:11" x14ac:dyDescent="0.25">
      <c r="A4188" s="14">
        <v>4187</v>
      </c>
      <c r="B4188" s="14" t="e">
        <f>VLOOKUP('Ctrl+V'!#REF!,Data!$A$1:$B$200,2,0)</f>
        <v>#REF!</v>
      </c>
      <c r="C4188" s="19" t="e">
        <f>'Ctrl+V'!#REF!</f>
        <v>#REF!</v>
      </c>
      <c r="D4188" s="20" t="e">
        <f>'Ctrl+V'!#REF!</f>
        <v>#REF!</v>
      </c>
      <c r="E4188" s="14" t="e">
        <f>'Ctrl+V'!#REF!</f>
        <v>#REF!</v>
      </c>
      <c r="F4188" s="14" t="e">
        <f t="shared" si="133"/>
        <v>#REF!</v>
      </c>
      <c r="G4188" s="14" t="e">
        <f>VLOOKUP(F4188,'Time Chart'!$A$1:$D$25,4,0)</f>
        <v>#REF!</v>
      </c>
      <c r="H4188" s="21" t="e">
        <f>'Ctrl+V'!#REF!</f>
        <v>#REF!</v>
      </c>
      <c r="K4188" s="14" t="str">
        <f t="shared" si="134"/>
        <v>Salida</v>
      </c>
    </row>
    <row r="4189" spans="1:11" x14ac:dyDescent="0.25">
      <c r="A4189" s="14">
        <v>4188</v>
      </c>
      <c r="B4189" s="14" t="e">
        <f>VLOOKUP('Ctrl+V'!#REF!,Data!$A$1:$B$200,2,0)</f>
        <v>#REF!</v>
      </c>
      <c r="C4189" s="19" t="e">
        <f>'Ctrl+V'!#REF!</f>
        <v>#REF!</v>
      </c>
      <c r="D4189" s="20" t="e">
        <f>'Ctrl+V'!#REF!</f>
        <v>#REF!</v>
      </c>
      <c r="E4189" s="14" t="e">
        <f>'Ctrl+V'!#REF!</f>
        <v>#REF!</v>
      </c>
      <c r="F4189" s="14" t="e">
        <f t="shared" si="133"/>
        <v>#REF!</v>
      </c>
      <c r="G4189" s="14" t="e">
        <f>VLOOKUP(F4189,'Time Chart'!$A$1:$D$25,4,0)</f>
        <v>#REF!</v>
      </c>
      <c r="H4189" s="21" t="e">
        <f>'Ctrl+V'!#REF!</f>
        <v>#REF!</v>
      </c>
      <c r="K4189" s="14" t="str">
        <f t="shared" si="134"/>
        <v>Salida</v>
      </c>
    </row>
    <row r="4190" spans="1:11" x14ac:dyDescent="0.25">
      <c r="A4190" s="14">
        <v>4189</v>
      </c>
      <c r="B4190" s="14" t="e">
        <f>VLOOKUP('Ctrl+V'!#REF!,Data!$A$1:$B$200,2,0)</f>
        <v>#REF!</v>
      </c>
      <c r="C4190" s="19" t="e">
        <f>'Ctrl+V'!#REF!</f>
        <v>#REF!</v>
      </c>
      <c r="D4190" s="20" t="e">
        <f>'Ctrl+V'!#REF!</f>
        <v>#REF!</v>
      </c>
      <c r="E4190" s="14" t="e">
        <f>'Ctrl+V'!#REF!</f>
        <v>#REF!</v>
      </c>
      <c r="F4190" s="14" t="e">
        <f t="shared" si="133"/>
        <v>#REF!</v>
      </c>
      <c r="G4190" s="14" t="e">
        <f>VLOOKUP(F4190,'Time Chart'!$A$1:$D$25,4,0)</f>
        <v>#REF!</v>
      </c>
      <c r="H4190" s="21" t="e">
        <f>'Ctrl+V'!#REF!</f>
        <v>#REF!</v>
      </c>
      <c r="K4190" s="14" t="str">
        <f t="shared" si="134"/>
        <v>Salida</v>
      </c>
    </row>
    <row r="4191" spans="1:11" x14ac:dyDescent="0.25">
      <c r="A4191" s="14">
        <v>4190</v>
      </c>
      <c r="B4191" s="14" t="e">
        <f>VLOOKUP('Ctrl+V'!#REF!,Data!$A$1:$B$200,2,0)</f>
        <v>#REF!</v>
      </c>
      <c r="C4191" s="19" t="e">
        <f>'Ctrl+V'!#REF!</f>
        <v>#REF!</v>
      </c>
      <c r="D4191" s="20" t="e">
        <f>'Ctrl+V'!#REF!</f>
        <v>#REF!</v>
      </c>
      <c r="E4191" s="14" t="e">
        <f>'Ctrl+V'!#REF!</f>
        <v>#REF!</v>
      </c>
      <c r="F4191" s="14" t="e">
        <f t="shared" si="133"/>
        <v>#REF!</v>
      </c>
      <c r="G4191" s="14" t="e">
        <f>VLOOKUP(F4191,'Time Chart'!$A$1:$D$25,4,0)</f>
        <v>#REF!</v>
      </c>
      <c r="H4191" s="21" t="e">
        <f>'Ctrl+V'!#REF!</f>
        <v>#REF!</v>
      </c>
      <c r="K4191" s="14" t="str">
        <f t="shared" si="134"/>
        <v>Salida</v>
      </c>
    </row>
    <row r="4192" spans="1:11" x14ac:dyDescent="0.25">
      <c r="A4192" s="14">
        <v>4191</v>
      </c>
      <c r="B4192" s="14" t="e">
        <f>VLOOKUP('Ctrl+V'!#REF!,Data!$A$1:$B$200,2,0)</f>
        <v>#REF!</v>
      </c>
      <c r="C4192" s="19" t="e">
        <f>'Ctrl+V'!#REF!</f>
        <v>#REF!</v>
      </c>
      <c r="D4192" s="20" t="e">
        <f>'Ctrl+V'!#REF!</f>
        <v>#REF!</v>
      </c>
      <c r="E4192" s="14" t="e">
        <f>'Ctrl+V'!#REF!</f>
        <v>#REF!</v>
      </c>
      <c r="F4192" s="14" t="e">
        <f t="shared" si="133"/>
        <v>#REF!</v>
      </c>
      <c r="G4192" s="14" t="e">
        <f>VLOOKUP(F4192,'Time Chart'!$A$1:$D$25,4,0)</f>
        <v>#REF!</v>
      </c>
      <c r="H4192" s="21" t="e">
        <f>'Ctrl+V'!#REF!</f>
        <v>#REF!</v>
      </c>
      <c r="K4192" s="14" t="str">
        <f t="shared" si="134"/>
        <v>Salida</v>
      </c>
    </row>
    <row r="4193" spans="1:11" x14ac:dyDescent="0.25">
      <c r="A4193" s="14">
        <v>4192</v>
      </c>
      <c r="B4193" s="14" t="e">
        <f>VLOOKUP('Ctrl+V'!#REF!,Data!$A$1:$B$200,2,0)</f>
        <v>#REF!</v>
      </c>
      <c r="C4193" s="19" t="e">
        <f>'Ctrl+V'!#REF!</f>
        <v>#REF!</v>
      </c>
      <c r="D4193" s="20" t="e">
        <f>'Ctrl+V'!#REF!</f>
        <v>#REF!</v>
      </c>
      <c r="E4193" s="14" t="e">
        <f>'Ctrl+V'!#REF!</f>
        <v>#REF!</v>
      </c>
      <c r="F4193" s="14" t="e">
        <f t="shared" si="133"/>
        <v>#REF!</v>
      </c>
      <c r="G4193" s="14" t="e">
        <f>VLOOKUP(F4193,'Time Chart'!$A$1:$D$25,4,0)</f>
        <v>#REF!</v>
      </c>
      <c r="H4193" s="21" t="e">
        <f>'Ctrl+V'!#REF!</f>
        <v>#REF!</v>
      </c>
      <c r="K4193" s="14" t="str">
        <f t="shared" si="134"/>
        <v>Salida</v>
      </c>
    </row>
    <row r="4194" spans="1:11" x14ac:dyDescent="0.25">
      <c r="A4194" s="14">
        <v>4193</v>
      </c>
      <c r="B4194" s="14" t="e">
        <f>VLOOKUP('Ctrl+V'!#REF!,Data!$A$1:$B$200,2,0)</f>
        <v>#REF!</v>
      </c>
      <c r="C4194" s="19" t="e">
        <f>'Ctrl+V'!#REF!</f>
        <v>#REF!</v>
      </c>
      <c r="D4194" s="20" t="e">
        <f>'Ctrl+V'!#REF!</f>
        <v>#REF!</v>
      </c>
      <c r="E4194" s="14" t="e">
        <f>'Ctrl+V'!#REF!</f>
        <v>#REF!</v>
      </c>
      <c r="F4194" s="14" t="e">
        <f t="shared" si="133"/>
        <v>#REF!</v>
      </c>
      <c r="G4194" s="14" t="e">
        <f>VLOOKUP(F4194,'Time Chart'!$A$1:$D$25,4,0)</f>
        <v>#REF!</v>
      </c>
      <c r="H4194" s="21" t="e">
        <f>'Ctrl+V'!#REF!</f>
        <v>#REF!</v>
      </c>
      <c r="K4194" s="14" t="str">
        <f t="shared" si="134"/>
        <v>Salida</v>
      </c>
    </row>
    <row r="4195" spans="1:11" x14ac:dyDescent="0.25">
      <c r="A4195" s="14">
        <v>4194</v>
      </c>
      <c r="B4195" s="14" t="e">
        <f>VLOOKUP('Ctrl+V'!#REF!,Data!$A$1:$B$200,2,0)</f>
        <v>#REF!</v>
      </c>
      <c r="C4195" s="19" t="e">
        <f>'Ctrl+V'!#REF!</f>
        <v>#REF!</v>
      </c>
      <c r="D4195" s="20" t="e">
        <f>'Ctrl+V'!#REF!</f>
        <v>#REF!</v>
      </c>
      <c r="E4195" s="14" t="e">
        <f>'Ctrl+V'!#REF!</f>
        <v>#REF!</v>
      </c>
      <c r="F4195" s="14" t="e">
        <f t="shared" si="133"/>
        <v>#REF!</v>
      </c>
      <c r="G4195" s="14" t="e">
        <f>VLOOKUP(F4195,'Time Chart'!$A$1:$D$25,4,0)</f>
        <v>#REF!</v>
      </c>
      <c r="H4195" s="21" t="e">
        <f>'Ctrl+V'!#REF!</f>
        <v>#REF!</v>
      </c>
      <c r="K4195" s="14" t="str">
        <f t="shared" si="134"/>
        <v>Salida</v>
      </c>
    </row>
    <row r="4196" spans="1:11" x14ac:dyDescent="0.25">
      <c r="A4196" s="14">
        <v>4195</v>
      </c>
      <c r="B4196" s="14" t="e">
        <f>VLOOKUP('Ctrl+V'!#REF!,Data!$A$1:$B$200,2,0)</f>
        <v>#REF!</v>
      </c>
      <c r="C4196" s="19" t="e">
        <f>'Ctrl+V'!#REF!</f>
        <v>#REF!</v>
      </c>
      <c r="D4196" s="20" t="e">
        <f>'Ctrl+V'!#REF!</f>
        <v>#REF!</v>
      </c>
      <c r="E4196" s="14" t="e">
        <f>'Ctrl+V'!#REF!</f>
        <v>#REF!</v>
      </c>
      <c r="F4196" s="14" t="e">
        <f t="shared" si="133"/>
        <v>#REF!</v>
      </c>
      <c r="G4196" s="14" t="e">
        <f>VLOOKUP(F4196,'Time Chart'!$A$1:$D$25,4,0)</f>
        <v>#REF!</v>
      </c>
      <c r="H4196" s="21" t="e">
        <f>'Ctrl+V'!#REF!</f>
        <v>#REF!</v>
      </c>
      <c r="K4196" s="14" t="str">
        <f t="shared" si="134"/>
        <v>Salida</v>
      </c>
    </row>
    <row r="4197" spans="1:11" x14ac:dyDescent="0.25">
      <c r="A4197" s="14">
        <v>4196</v>
      </c>
      <c r="B4197" s="14" t="e">
        <f>VLOOKUP('Ctrl+V'!#REF!,Data!$A$1:$B$200,2,0)</f>
        <v>#REF!</v>
      </c>
      <c r="C4197" s="19" t="e">
        <f>'Ctrl+V'!#REF!</f>
        <v>#REF!</v>
      </c>
      <c r="D4197" s="20" t="e">
        <f>'Ctrl+V'!#REF!</f>
        <v>#REF!</v>
      </c>
      <c r="E4197" s="14" t="e">
        <f>'Ctrl+V'!#REF!</f>
        <v>#REF!</v>
      </c>
      <c r="F4197" s="14" t="e">
        <f t="shared" si="133"/>
        <v>#REF!</v>
      </c>
      <c r="G4197" s="14" t="e">
        <f>VLOOKUP(F4197,'Time Chart'!$A$1:$D$25,4,0)</f>
        <v>#REF!</v>
      </c>
      <c r="H4197" s="21" t="e">
        <f>'Ctrl+V'!#REF!</f>
        <v>#REF!</v>
      </c>
      <c r="K4197" s="14" t="str">
        <f t="shared" si="134"/>
        <v>Salida</v>
      </c>
    </row>
    <row r="4198" spans="1:11" x14ac:dyDescent="0.25">
      <c r="A4198" s="14">
        <v>4197</v>
      </c>
      <c r="B4198" s="14" t="e">
        <f>VLOOKUP('Ctrl+V'!#REF!,Data!$A$1:$B$200,2,0)</f>
        <v>#REF!</v>
      </c>
      <c r="C4198" s="19" t="e">
        <f>'Ctrl+V'!#REF!</f>
        <v>#REF!</v>
      </c>
      <c r="D4198" s="20" t="e">
        <f>'Ctrl+V'!#REF!</f>
        <v>#REF!</v>
      </c>
      <c r="E4198" s="14" t="e">
        <f>'Ctrl+V'!#REF!</f>
        <v>#REF!</v>
      </c>
      <c r="F4198" s="14" t="e">
        <f t="shared" si="133"/>
        <v>#REF!</v>
      </c>
      <c r="G4198" s="14" t="e">
        <f>VLOOKUP(F4198,'Time Chart'!$A$1:$D$25,4,0)</f>
        <v>#REF!</v>
      </c>
      <c r="H4198" s="21" t="e">
        <f>'Ctrl+V'!#REF!</f>
        <v>#REF!</v>
      </c>
      <c r="K4198" s="14" t="str">
        <f t="shared" si="134"/>
        <v>Salida</v>
      </c>
    </row>
    <row r="4199" spans="1:11" x14ac:dyDescent="0.25">
      <c r="A4199" s="14">
        <v>4198</v>
      </c>
      <c r="B4199" s="14" t="e">
        <f>VLOOKUP('Ctrl+V'!#REF!,Data!$A$1:$B$200,2,0)</f>
        <v>#REF!</v>
      </c>
      <c r="C4199" s="19" t="e">
        <f>'Ctrl+V'!#REF!</f>
        <v>#REF!</v>
      </c>
      <c r="D4199" s="20" t="e">
        <f>'Ctrl+V'!#REF!</f>
        <v>#REF!</v>
      </c>
      <c r="E4199" s="14" t="e">
        <f>'Ctrl+V'!#REF!</f>
        <v>#REF!</v>
      </c>
      <c r="F4199" s="14" t="e">
        <f t="shared" si="133"/>
        <v>#REF!</v>
      </c>
      <c r="G4199" s="14" t="e">
        <f>VLOOKUP(F4199,'Time Chart'!$A$1:$D$25,4,0)</f>
        <v>#REF!</v>
      </c>
      <c r="H4199" s="21" t="e">
        <f>'Ctrl+V'!#REF!</f>
        <v>#REF!</v>
      </c>
      <c r="K4199" s="14" t="str">
        <f t="shared" si="134"/>
        <v>Salida</v>
      </c>
    </row>
    <row r="4200" spans="1:11" x14ac:dyDescent="0.25">
      <c r="A4200" s="14">
        <v>4199</v>
      </c>
      <c r="B4200" s="14" t="e">
        <f>VLOOKUP('Ctrl+V'!#REF!,Data!$A$1:$B$200,2,0)</f>
        <v>#REF!</v>
      </c>
      <c r="C4200" s="19" t="e">
        <f>'Ctrl+V'!#REF!</f>
        <v>#REF!</v>
      </c>
      <c r="D4200" s="20" t="e">
        <f>'Ctrl+V'!#REF!</f>
        <v>#REF!</v>
      </c>
      <c r="E4200" s="14" t="e">
        <f>'Ctrl+V'!#REF!</f>
        <v>#REF!</v>
      </c>
      <c r="F4200" s="14" t="e">
        <f t="shared" si="133"/>
        <v>#REF!</v>
      </c>
      <c r="G4200" s="14" t="e">
        <f>VLOOKUP(F4200,'Time Chart'!$A$1:$D$25,4,0)</f>
        <v>#REF!</v>
      </c>
      <c r="H4200" s="21" t="e">
        <f>'Ctrl+V'!#REF!</f>
        <v>#REF!</v>
      </c>
      <c r="K4200" s="14" t="str">
        <f t="shared" si="134"/>
        <v>Salida</v>
      </c>
    </row>
    <row r="4201" spans="1:11" x14ac:dyDescent="0.25">
      <c r="A4201" s="14">
        <v>4200</v>
      </c>
      <c r="B4201" s="14" t="e">
        <f>VLOOKUP('Ctrl+V'!#REF!,Data!$A$1:$B$200,2,0)</f>
        <v>#REF!</v>
      </c>
      <c r="C4201" s="19" t="e">
        <f>'Ctrl+V'!#REF!</f>
        <v>#REF!</v>
      </c>
      <c r="D4201" s="20" t="e">
        <f>'Ctrl+V'!#REF!</f>
        <v>#REF!</v>
      </c>
      <c r="E4201" s="14" t="e">
        <f>'Ctrl+V'!#REF!</f>
        <v>#REF!</v>
      </c>
      <c r="F4201" s="14" t="e">
        <f t="shared" si="133"/>
        <v>#REF!</v>
      </c>
      <c r="G4201" s="14" t="e">
        <f>VLOOKUP(F4201,'Time Chart'!$A$1:$D$25,4,0)</f>
        <v>#REF!</v>
      </c>
      <c r="H4201" s="21" t="e">
        <f>'Ctrl+V'!#REF!</f>
        <v>#REF!</v>
      </c>
      <c r="K4201" s="14" t="str">
        <f t="shared" si="134"/>
        <v>Salida</v>
      </c>
    </row>
    <row r="4202" spans="1:11" x14ac:dyDescent="0.25">
      <c r="A4202" s="14">
        <v>4201</v>
      </c>
      <c r="B4202" s="14" t="e">
        <f>VLOOKUP('Ctrl+V'!#REF!,Data!$A$1:$B$200,2,0)</f>
        <v>#REF!</v>
      </c>
      <c r="C4202" s="19" t="e">
        <f>'Ctrl+V'!#REF!</f>
        <v>#REF!</v>
      </c>
      <c r="D4202" s="20" t="e">
        <f>'Ctrl+V'!#REF!</f>
        <v>#REF!</v>
      </c>
      <c r="E4202" s="14" t="e">
        <f>'Ctrl+V'!#REF!</f>
        <v>#REF!</v>
      </c>
      <c r="F4202" s="14" t="e">
        <f t="shared" si="133"/>
        <v>#REF!</v>
      </c>
      <c r="G4202" s="14" t="e">
        <f>VLOOKUP(F4202,'Time Chart'!$A$1:$D$25,4,0)</f>
        <v>#REF!</v>
      </c>
      <c r="H4202" s="21" t="e">
        <f>'Ctrl+V'!#REF!</f>
        <v>#REF!</v>
      </c>
      <c r="K4202" s="14" t="str">
        <f t="shared" si="134"/>
        <v>Salida</v>
      </c>
    </row>
    <row r="4203" spans="1:11" x14ac:dyDescent="0.25">
      <c r="A4203" s="14">
        <v>4202</v>
      </c>
      <c r="B4203" s="14" t="e">
        <f>VLOOKUP('Ctrl+V'!#REF!,Data!$A$1:$B$200,2,0)</f>
        <v>#REF!</v>
      </c>
      <c r="C4203" s="19" t="e">
        <f>'Ctrl+V'!#REF!</f>
        <v>#REF!</v>
      </c>
      <c r="D4203" s="20" t="e">
        <f>'Ctrl+V'!#REF!</f>
        <v>#REF!</v>
      </c>
      <c r="E4203" s="14" t="e">
        <f>'Ctrl+V'!#REF!</f>
        <v>#REF!</v>
      </c>
      <c r="F4203" s="14" t="e">
        <f t="shared" si="133"/>
        <v>#REF!</v>
      </c>
      <c r="G4203" s="14" t="e">
        <f>VLOOKUP(F4203,'Time Chart'!$A$1:$D$25,4,0)</f>
        <v>#REF!</v>
      </c>
      <c r="H4203" s="21" t="e">
        <f>'Ctrl+V'!#REF!</f>
        <v>#REF!</v>
      </c>
      <c r="K4203" s="14" t="str">
        <f t="shared" si="134"/>
        <v>Salida</v>
      </c>
    </row>
    <row r="4204" spans="1:11" x14ac:dyDescent="0.25">
      <c r="A4204" s="14">
        <v>4203</v>
      </c>
      <c r="B4204" s="14" t="e">
        <f>VLOOKUP('Ctrl+V'!#REF!,Data!$A$1:$B$200,2,0)</f>
        <v>#REF!</v>
      </c>
      <c r="C4204" s="19" t="e">
        <f>'Ctrl+V'!#REF!</f>
        <v>#REF!</v>
      </c>
      <c r="D4204" s="20" t="e">
        <f>'Ctrl+V'!#REF!</f>
        <v>#REF!</v>
      </c>
      <c r="E4204" s="14" t="e">
        <f>'Ctrl+V'!#REF!</f>
        <v>#REF!</v>
      </c>
      <c r="F4204" s="14" t="e">
        <f t="shared" si="133"/>
        <v>#REF!</v>
      </c>
      <c r="G4204" s="14" t="e">
        <f>VLOOKUP(F4204,'Time Chart'!$A$1:$D$25,4,0)</f>
        <v>#REF!</v>
      </c>
      <c r="H4204" s="21" t="e">
        <f>'Ctrl+V'!#REF!</f>
        <v>#REF!</v>
      </c>
      <c r="K4204" s="14" t="str">
        <f t="shared" si="134"/>
        <v>Salida</v>
      </c>
    </row>
    <row r="4205" spans="1:11" x14ac:dyDescent="0.25">
      <c r="A4205" s="14">
        <v>4204</v>
      </c>
      <c r="B4205" s="14" t="e">
        <f>VLOOKUP('Ctrl+V'!#REF!,Data!$A$1:$B$200,2,0)</f>
        <v>#REF!</v>
      </c>
      <c r="C4205" s="19" t="e">
        <f>'Ctrl+V'!#REF!</f>
        <v>#REF!</v>
      </c>
      <c r="D4205" s="20" t="e">
        <f>'Ctrl+V'!#REF!</f>
        <v>#REF!</v>
      </c>
      <c r="E4205" s="14" t="e">
        <f>'Ctrl+V'!#REF!</f>
        <v>#REF!</v>
      </c>
      <c r="F4205" s="14" t="e">
        <f t="shared" si="133"/>
        <v>#REF!</v>
      </c>
      <c r="G4205" s="14" t="e">
        <f>VLOOKUP(F4205,'Time Chart'!$A$1:$D$25,4,0)</f>
        <v>#REF!</v>
      </c>
      <c r="H4205" s="21" t="e">
        <f>'Ctrl+V'!#REF!</f>
        <v>#REF!</v>
      </c>
      <c r="K4205" s="14" t="str">
        <f t="shared" si="134"/>
        <v>Salida</v>
      </c>
    </row>
    <row r="4206" spans="1:11" x14ac:dyDescent="0.25">
      <c r="A4206" s="14">
        <v>4205</v>
      </c>
      <c r="B4206" s="14" t="e">
        <f>VLOOKUP('Ctrl+V'!#REF!,Data!$A$1:$B$200,2,0)</f>
        <v>#REF!</v>
      </c>
      <c r="C4206" s="19" t="e">
        <f>'Ctrl+V'!#REF!</f>
        <v>#REF!</v>
      </c>
      <c r="D4206" s="20" t="e">
        <f>'Ctrl+V'!#REF!</f>
        <v>#REF!</v>
      </c>
      <c r="E4206" s="14" t="e">
        <f>'Ctrl+V'!#REF!</f>
        <v>#REF!</v>
      </c>
      <c r="F4206" s="14" t="e">
        <f t="shared" si="133"/>
        <v>#REF!</v>
      </c>
      <c r="G4206" s="14" t="e">
        <f>VLOOKUP(F4206,'Time Chart'!$A$1:$D$25,4,0)</f>
        <v>#REF!</v>
      </c>
      <c r="H4206" s="21" t="e">
        <f>'Ctrl+V'!#REF!</f>
        <v>#REF!</v>
      </c>
      <c r="K4206" s="14" t="str">
        <f t="shared" si="134"/>
        <v>Salida</v>
      </c>
    </row>
    <row r="4207" spans="1:11" x14ac:dyDescent="0.25">
      <c r="A4207" s="14">
        <v>4206</v>
      </c>
      <c r="B4207" s="14" t="e">
        <f>VLOOKUP('Ctrl+V'!#REF!,Data!$A$1:$B$200,2,0)</f>
        <v>#REF!</v>
      </c>
      <c r="C4207" s="19" t="e">
        <f>'Ctrl+V'!#REF!</f>
        <v>#REF!</v>
      </c>
      <c r="D4207" s="20" t="e">
        <f>'Ctrl+V'!#REF!</f>
        <v>#REF!</v>
      </c>
      <c r="E4207" s="14" t="e">
        <f>'Ctrl+V'!#REF!</f>
        <v>#REF!</v>
      </c>
      <c r="F4207" s="14" t="e">
        <f t="shared" si="133"/>
        <v>#REF!</v>
      </c>
      <c r="G4207" s="14" t="e">
        <f>VLOOKUP(F4207,'Time Chart'!$A$1:$D$25,4,0)</f>
        <v>#REF!</v>
      </c>
      <c r="H4207" s="21" t="e">
        <f>'Ctrl+V'!#REF!</f>
        <v>#REF!</v>
      </c>
      <c r="K4207" s="14" t="str">
        <f t="shared" si="134"/>
        <v>Salida</v>
      </c>
    </row>
    <row r="4208" spans="1:11" x14ac:dyDescent="0.25">
      <c r="A4208" s="14">
        <v>4207</v>
      </c>
      <c r="B4208" s="14" t="e">
        <f>VLOOKUP('Ctrl+V'!#REF!,Data!$A$1:$B$200,2,0)</f>
        <v>#REF!</v>
      </c>
      <c r="C4208" s="19" t="e">
        <f>'Ctrl+V'!#REF!</f>
        <v>#REF!</v>
      </c>
      <c r="D4208" s="20" t="e">
        <f>'Ctrl+V'!#REF!</f>
        <v>#REF!</v>
      </c>
      <c r="E4208" s="14" t="e">
        <f>'Ctrl+V'!#REF!</f>
        <v>#REF!</v>
      </c>
      <c r="F4208" s="14" t="e">
        <f t="shared" si="133"/>
        <v>#REF!</v>
      </c>
      <c r="G4208" s="14" t="e">
        <f>VLOOKUP(F4208,'Time Chart'!$A$1:$D$25,4,0)</f>
        <v>#REF!</v>
      </c>
      <c r="H4208" s="21" t="e">
        <f>'Ctrl+V'!#REF!</f>
        <v>#REF!</v>
      </c>
      <c r="K4208" s="14" t="str">
        <f t="shared" si="134"/>
        <v>Salida</v>
      </c>
    </row>
    <row r="4209" spans="1:11" x14ac:dyDescent="0.25">
      <c r="A4209" s="14">
        <v>4208</v>
      </c>
      <c r="B4209" s="14" t="e">
        <f>VLOOKUP('Ctrl+V'!#REF!,Data!$A$1:$B$200,2,0)</f>
        <v>#REF!</v>
      </c>
      <c r="C4209" s="19" t="e">
        <f>'Ctrl+V'!#REF!</f>
        <v>#REF!</v>
      </c>
      <c r="D4209" s="20" t="e">
        <f>'Ctrl+V'!#REF!</f>
        <v>#REF!</v>
      </c>
      <c r="E4209" s="14" t="e">
        <f>'Ctrl+V'!#REF!</f>
        <v>#REF!</v>
      </c>
      <c r="F4209" s="14" t="e">
        <f t="shared" ref="F4209:F4272" si="135">ROUNDDOWN(HOUR(C4209),1)+1</f>
        <v>#REF!</v>
      </c>
      <c r="G4209" s="14" t="e">
        <f>VLOOKUP(F4209,'Time Chart'!$A$1:$D$25,4,0)</f>
        <v>#REF!</v>
      </c>
      <c r="H4209" s="21" t="e">
        <f>'Ctrl+V'!#REF!</f>
        <v>#REF!</v>
      </c>
      <c r="K4209" s="14" t="str">
        <f t="shared" si="134"/>
        <v>Salida</v>
      </c>
    </row>
    <row r="4210" spans="1:11" x14ac:dyDescent="0.25">
      <c r="A4210" s="14">
        <v>4209</v>
      </c>
      <c r="B4210" s="14" t="e">
        <f>VLOOKUP('Ctrl+V'!#REF!,Data!$A$1:$B$200,2,0)</f>
        <v>#REF!</v>
      </c>
      <c r="C4210" s="19" t="e">
        <f>'Ctrl+V'!#REF!</f>
        <v>#REF!</v>
      </c>
      <c r="D4210" s="20" t="e">
        <f>'Ctrl+V'!#REF!</f>
        <v>#REF!</v>
      </c>
      <c r="E4210" s="14" t="e">
        <f>'Ctrl+V'!#REF!</f>
        <v>#REF!</v>
      </c>
      <c r="F4210" s="14" t="e">
        <f t="shared" si="135"/>
        <v>#REF!</v>
      </c>
      <c r="G4210" s="14" t="e">
        <f>VLOOKUP(F4210,'Time Chart'!$A$1:$D$25,4,0)</f>
        <v>#REF!</v>
      </c>
      <c r="H4210" s="21" t="e">
        <f>'Ctrl+V'!#REF!</f>
        <v>#REF!</v>
      </c>
      <c r="K4210" s="14" t="str">
        <f t="shared" si="134"/>
        <v>Salida</v>
      </c>
    </row>
    <row r="4211" spans="1:11" x14ac:dyDescent="0.25">
      <c r="A4211" s="14">
        <v>4210</v>
      </c>
      <c r="B4211" s="14" t="e">
        <f>VLOOKUP('Ctrl+V'!#REF!,Data!$A$1:$B$200,2,0)</f>
        <v>#REF!</v>
      </c>
      <c r="C4211" s="19" t="e">
        <f>'Ctrl+V'!#REF!</f>
        <v>#REF!</v>
      </c>
      <c r="D4211" s="20" t="e">
        <f>'Ctrl+V'!#REF!</f>
        <v>#REF!</v>
      </c>
      <c r="E4211" s="14" t="e">
        <f>'Ctrl+V'!#REF!</f>
        <v>#REF!</v>
      </c>
      <c r="F4211" s="14" t="e">
        <f t="shared" si="135"/>
        <v>#REF!</v>
      </c>
      <c r="G4211" s="14" t="e">
        <f>VLOOKUP(F4211,'Time Chart'!$A$1:$D$25,4,0)</f>
        <v>#REF!</v>
      </c>
      <c r="H4211" s="21" t="e">
        <f>'Ctrl+V'!#REF!</f>
        <v>#REF!</v>
      </c>
      <c r="K4211" s="14" t="str">
        <f t="shared" si="134"/>
        <v>Salida</v>
      </c>
    </row>
    <row r="4212" spans="1:11" x14ac:dyDescent="0.25">
      <c r="A4212" s="14">
        <v>4211</v>
      </c>
      <c r="B4212" s="14" t="e">
        <f>VLOOKUP('Ctrl+V'!#REF!,Data!$A$1:$B$200,2,0)</f>
        <v>#REF!</v>
      </c>
      <c r="C4212" s="19" t="e">
        <f>'Ctrl+V'!#REF!</f>
        <v>#REF!</v>
      </c>
      <c r="D4212" s="20" t="e">
        <f>'Ctrl+V'!#REF!</f>
        <v>#REF!</v>
      </c>
      <c r="E4212" s="14" t="e">
        <f>'Ctrl+V'!#REF!</f>
        <v>#REF!</v>
      </c>
      <c r="F4212" s="14" t="e">
        <f t="shared" si="135"/>
        <v>#REF!</v>
      </c>
      <c r="G4212" s="14" t="e">
        <f>VLOOKUP(F4212,'Time Chart'!$A$1:$D$25,4,0)</f>
        <v>#REF!</v>
      </c>
      <c r="H4212" s="21" t="e">
        <f>'Ctrl+V'!#REF!</f>
        <v>#REF!</v>
      </c>
      <c r="K4212" s="14" t="str">
        <f t="shared" si="134"/>
        <v>Salida</v>
      </c>
    </row>
    <row r="4213" spans="1:11" x14ac:dyDescent="0.25">
      <c r="A4213" s="14">
        <v>4212</v>
      </c>
      <c r="B4213" s="14" t="e">
        <f>VLOOKUP('Ctrl+V'!#REF!,Data!$A$1:$B$200,2,0)</f>
        <v>#REF!</v>
      </c>
      <c r="C4213" s="19" t="e">
        <f>'Ctrl+V'!#REF!</f>
        <v>#REF!</v>
      </c>
      <c r="D4213" s="20" t="e">
        <f>'Ctrl+V'!#REF!</f>
        <v>#REF!</v>
      </c>
      <c r="E4213" s="14" t="e">
        <f>'Ctrl+V'!#REF!</f>
        <v>#REF!</v>
      </c>
      <c r="F4213" s="14" t="e">
        <f t="shared" si="135"/>
        <v>#REF!</v>
      </c>
      <c r="G4213" s="14" t="e">
        <f>VLOOKUP(F4213,'Time Chart'!$A$1:$D$25,4,0)</f>
        <v>#REF!</v>
      </c>
      <c r="H4213" s="21" t="e">
        <f>'Ctrl+V'!#REF!</f>
        <v>#REF!</v>
      </c>
      <c r="K4213" s="14" t="str">
        <f t="shared" si="134"/>
        <v>Salida</v>
      </c>
    </row>
    <row r="4214" spans="1:11" x14ac:dyDescent="0.25">
      <c r="A4214" s="14">
        <v>4213</v>
      </c>
      <c r="B4214" s="14" t="e">
        <f>VLOOKUP('Ctrl+V'!#REF!,Data!$A$1:$B$200,2,0)</f>
        <v>#REF!</v>
      </c>
      <c r="C4214" s="19" t="e">
        <f>'Ctrl+V'!#REF!</f>
        <v>#REF!</v>
      </c>
      <c r="D4214" s="20" t="e">
        <f>'Ctrl+V'!#REF!</f>
        <v>#REF!</v>
      </c>
      <c r="E4214" s="14" t="e">
        <f>'Ctrl+V'!#REF!</f>
        <v>#REF!</v>
      </c>
      <c r="F4214" s="14" t="e">
        <f t="shared" si="135"/>
        <v>#REF!</v>
      </c>
      <c r="G4214" s="14" t="e">
        <f>VLOOKUP(F4214,'Time Chart'!$A$1:$D$25,4,0)</f>
        <v>#REF!</v>
      </c>
      <c r="H4214" s="21" t="e">
        <f>'Ctrl+V'!#REF!</f>
        <v>#REF!</v>
      </c>
      <c r="K4214" s="14" t="str">
        <f t="shared" si="134"/>
        <v>Salida</v>
      </c>
    </row>
    <row r="4215" spans="1:11" x14ac:dyDescent="0.25">
      <c r="A4215" s="14">
        <v>4214</v>
      </c>
      <c r="B4215" s="14" t="e">
        <f>VLOOKUP('Ctrl+V'!#REF!,Data!$A$1:$B$200,2,0)</f>
        <v>#REF!</v>
      </c>
      <c r="C4215" s="19" t="e">
        <f>'Ctrl+V'!#REF!</f>
        <v>#REF!</v>
      </c>
      <c r="D4215" s="20" t="e">
        <f>'Ctrl+V'!#REF!</f>
        <v>#REF!</v>
      </c>
      <c r="E4215" s="14" t="e">
        <f>'Ctrl+V'!#REF!</f>
        <v>#REF!</v>
      </c>
      <c r="F4215" s="14" t="e">
        <f t="shared" si="135"/>
        <v>#REF!</v>
      </c>
      <c r="G4215" s="14" t="e">
        <f>VLOOKUP(F4215,'Time Chart'!$A$1:$D$25,4,0)</f>
        <v>#REF!</v>
      </c>
      <c r="H4215" s="21" t="e">
        <f>'Ctrl+V'!#REF!</f>
        <v>#REF!</v>
      </c>
      <c r="K4215" s="14" t="str">
        <f t="shared" si="134"/>
        <v>Salida</v>
      </c>
    </row>
    <row r="4216" spans="1:11" x14ac:dyDescent="0.25">
      <c r="A4216" s="14">
        <v>4215</v>
      </c>
      <c r="B4216" s="14" t="e">
        <f>VLOOKUP('Ctrl+V'!#REF!,Data!$A$1:$B$200,2,0)</f>
        <v>#REF!</v>
      </c>
      <c r="C4216" s="19" t="e">
        <f>'Ctrl+V'!#REF!</f>
        <v>#REF!</v>
      </c>
      <c r="D4216" s="20" t="e">
        <f>'Ctrl+V'!#REF!</f>
        <v>#REF!</v>
      </c>
      <c r="E4216" s="14" t="e">
        <f>'Ctrl+V'!#REF!</f>
        <v>#REF!</v>
      </c>
      <c r="F4216" s="14" t="e">
        <f t="shared" si="135"/>
        <v>#REF!</v>
      </c>
      <c r="G4216" s="14" t="e">
        <f>VLOOKUP(F4216,'Time Chart'!$A$1:$D$25,4,0)</f>
        <v>#REF!</v>
      </c>
      <c r="H4216" s="21" t="e">
        <f>'Ctrl+V'!#REF!</f>
        <v>#REF!</v>
      </c>
      <c r="K4216" s="14" t="str">
        <f t="shared" si="134"/>
        <v>Salida</v>
      </c>
    </row>
    <row r="4217" spans="1:11" x14ac:dyDescent="0.25">
      <c r="A4217" s="14">
        <v>4216</v>
      </c>
      <c r="B4217" s="14" t="e">
        <f>VLOOKUP('Ctrl+V'!#REF!,Data!$A$1:$B$200,2,0)</f>
        <v>#REF!</v>
      </c>
      <c r="C4217" s="19" t="e">
        <f>'Ctrl+V'!#REF!</f>
        <v>#REF!</v>
      </c>
      <c r="D4217" s="20" t="e">
        <f>'Ctrl+V'!#REF!</f>
        <v>#REF!</v>
      </c>
      <c r="E4217" s="14" t="e">
        <f>'Ctrl+V'!#REF!</f>
        <v>#REF!</v>
      </c>
      <c r="F4217" s="14" t="e">
        <f t="shared" si="135"/>
        <v>#REF!</v>
      </c>
      <c r="G4217" s="14" t="e">
        <f>VLOOKUP(F4217,'Time Chart'!$A$1:$D$25,4,0)</f>
        <v>#REF!</v>
      </c>
      <c r="H4217" s="21" t="e">
        <f>'Ctrl+V'!#REF!</f>
        <v>#REF!</v>
      </c>
      <c r="K4217" s="14" t="str">
        <f t="shared" si="134"/>
        <v>Salida</v>
      </c>
    </row>
    <row r="4218" spans="1:11" x14ac:dyDescent="0.25">
      <c r="A4218" s="14">
        <v>4217</v>
      </c>
      <c r="B4218" s="14" t="e">
        <f>VLOOKUP('Ctrl+V'!#REF!,Data!$A$1:$B$200,2,0)</f>
        <v>#REF!</v>
      </c>
      <c r="C4218" s="19" t="e">
        <f>'Ctrl+V'!#REF!</f>
        <v>#REF!</v>
      </c>
      <c r="D4218" s="20" t="e">
        <f>'Ctrl+V'!#REF!</f>
        <v>#REF!</v>
      </c>
      <c r="E4218" s="14" t="e">
        <f>'Ctrl+V'!#REF!</f>
        <v>#REF!</v>
      </c>
      <c r="F4218" s="14" t="e">
        <f t="shared" si="135"/>
        <v>#REF!</v>
      </c>
      <c r="G4218" s="14" t="e">
        <f>VLOOKUP(F4218,'Time Chart'!$A$1:$D$25,4,0)</f>
        <v>#REF!</v>
      </c>
      <c r="H4218" s="21" t="e">
        <f>'Ctrl+V'!#REF!</f>
        <v>#REF!</v>
      </c>
      <c r="K4218" s="14" t="str">
        <f t="shared" si="134"/>
        <v>Salida</v>
      </c>
    </row>
    <row r="4219" spans="1:11" x14ac:dyDescent="0.25">
      <c r="A4219" s="14">
        <v>4218</v>
      </c>
      <c r="B4219" s="14" t="e">
        <f>VLOOKUP('Ctrl+V'!#REF!,Data!$A$1:$B$200,2,0)</f>
        <v>#REF!</v>
      </c>
      <c r="C4219" s="19" t="e">
        <f>'Ctrl+V'!#REF!</f>
        <v>#REF!</v>
      </c>
      <c r="D4219" s="20" t="e">
        <f>'Ctrl+V'!#REF!</f>
        <v>#REF!</v>
      </c>
      <c r="E4219" s="14" t="e">
        <f>'Ctrl+V'!#REF!</f>
        <v>#REF!</v>
      </c>
      <c r="F4219" s="14" t="e">
        <f t="shared" si="135"/>
        <v>#REF!</v>
      </c>
      <c r="G4219" s="14" t="e">
        <f>VLOOKUP(F4219,'Time Chart'!$A$1:$D$25,4,0)</f>
        <v>#REF!</v>
      </c>
      <c r="H4219" s="21" t="e">
        <f>'Ctrl+V'!#REF!</f>
        <v>#REF!</v>
      </c>
      <c r="K4219" s="14" t="str">
        <f t="shared" si="134"/>
        <v>Salida</v>
      </c>
    </row>
    <row r="4220" spans="1:11" x14ac:dyDescent="0.25">
      <c r="A4220" s="14">
        <v>4219</v>
      </c>
      <c r="B4220" s="14" t="e">
        <f>VLOOKUP('Ctrl+V'!#REF!,Data!$A$1:$B$200,2,0)</f>
        <v>#REF!</v>
      </c>
      <c r="C4220" s="19" t="e">
        <f>'Ctrl+V'!#REF!</f>
        <v>#REF!</v>
      </c>
      <c r="D4220" s="20" t="e">
        <f>'Ctrl+V'!#REF!</f>
        <v>#REF!</v>
      </c>
      <c r="E4220" s="14" t="e">
        <f>'Ctrl+V'!#REF!</f>
        <v>#REF!</v>
      </c>
      <c r="F4220" s="14" t="e">
        <f t="shared" si="135"/>
        <v>#REF!</v>
      </c>
      <c r="G4220" s="14" t="e">
        <f>VLOOKUP(F4220,'Time Chart'!$A$1:$D$25,4,0)</f>
        <v>#REF!</v>
      </c>
      <c r="H4220" s="21" t="e">
        <f>'Ctrl+V'!#REF!</f>
        <v>#REF!</v>
      </c>
      <c r="K4220" s="14" t="str">
        <f t="shared" si="134"/>
        <v>Salida</v>
      </c>
    </row>
    <row r="4221" spans="1:11" x14ac:dyDescent="0.25">
      <c r="A4221" s="14">
        <v>4220</v>
      </c>
      <c r="B4221" s="14" t="e">
        <f>VLOOKUP('Ctrl+V'!#REF!,Data!$A$1:$B$200,2,0)</f>
        <v>#REF!</v>
      </c>
      <c r="C4221" s="19" t="e">
        <f>'Ctrl+V'!#REF!</f>
        <v>#REF!</v>
      </c>
      <c r="D4221" s="20" t="e">
        <f>'Ctrl+V'!#REF!</f>
        <v>#REF!</v>
      </c>
      <c r="E4221" s="14" t="e">
        <f>'Ctrl+V'!#REF!</f>
        <v>#REF!</v>
      </c>
      <c r="F4221" s="14" t="e">
        <f t="shared" si="135"/>
        <v>#REF!</v>
      </c>
      <c r="G4221" s="14" t="e">
        <f>VLOOKUP(F4221,'Time Chart'!$A$1:$D$25,4,0)</f>
        <v>#REF!</v>
      </c>
      <c r="H4221" s="21" t="e">
        <f>'Ctrl+V'!#REF!</f>
        <v>#REF!</v>
      </c>
      <c r="K4221" s="14" t="str">
        <f t="shared" si="134"/>
        <v>Salida</v>
      </c>
    </row>
    <row r="4222" spans="1:11" x14ac:dyDescent="0.25">
      <c r="A4222" s="14">
        <v>4221</v>
      </c>
      <c r="B4222" s="14" t="e">
        <f>VLOOKUP('Ctrl+V'!#REF!,Data!$A$1:$B$200,2,0)</f>
        <v>#REF!</v>
      </c>
      <c r="C4222" s="19" t="e">
        <f>'Ctrl+V'!#REF!</f>
        <v>#REF!</v>
      </c>
      <c r="D4222" s="20" t="e">
        <f>'Ctrl+V'!#REF!</f>
        <v>#REF!</v>
      </c>
      <c r="E4222" s="14" t="e">
        <f>'Ctrl+V'!#REF!</f>
        <v>#REF!</v>
      </c>
      <c r="F4222" s="14" t="e">
        <f t="shared" si="135"/>
        <v>#REF!</v>
      </c>
      <c r="G4222" s="14" t="e">
        <f>VLOOKUP(F4222,'Time Chart'!$A$1:$D$25,4,0)</f>
        <v>#REF!</v>
      </c>
      <c r="H4222" s="21" t="e">
        <f>'Ctrl+V'!#REF!</f>
        <v>#REF!</v>
      </c>
      <c r="K4222" s="14" t="str">
        <f t="shared" si="134"/>
        <v>Salida</v>
      </c>
    </row>
    <row r="4223" spans="1:11" x14ac:dyDescent="0.25">
      <c r="A4223" s="14">
        <v>4222</v>
      </c>
      <c r="B4223" s="14" t="e">
        <f>VLOOKUP('Ctrl+V'!#REF!,Data!$A$1:$B$200,2,0)</f>
        <v>#REF!</v>
      </c>
      <c r="C4223" s="19" t="e">
        <f>'Ctrl+V'!#REF!</f>
        <v>#REF!</v>
      </c>
      <c r="D4223" s="20" t="e">
        <f>'Ctrl+V'!#REF!</f>
        <v>#REF!</v>
      </c>
      <c r="E4223" s="14" t="e">
        <f>'Ctrl+V'!#REF!</f>
        <v>#REF!</v>
      </c>
      <c r="F4223" s="14" t="e">
        <f t="shared" si="135"/>
        <v>#REF!</v>
      </c>
      <c r="G4223" s="14" t="e">
        <f>VLOOKUP(F4223,'Time Chart'!$A$1:$D$25,4,0)</f>
        <v>#REF!</v>
      </c>
      <c r="H4223" s="21" t="e">
        <f>'Ctrl+V'!#REF!</f>
        <v>#REF!</v>
      </c>
      <c r="K4223" s="14" t="str">
        <f t="shared" si="134"/>
        <v>Salida</v>
      </c>
    </row>
    <row r="4224" spans="1:11" x14ac:dyDescent="0.25">
      <c r="A4224" s="14">
        <v>4223</v>
      </c>
      <c r="B4224" s="14" t="e">
        <f>VLOOKUP('Ctrl+V'!#REF!,Data!$A$1:$B$200,2,0)</f>
        <v>#REF!</v>
      </c>
      <c r="C4224" s="19" t="e">
        <f>'Ctrl+V'!#REF!</f>
        <v>#REF!</v>
      </c>
      <c r="D4224" s="20" t="e">
        <f>'Ctrl+V'!#REF!</f>
        <v>#REF!</v>
      </c>
      <c r="E4224" s="14" t="e">
        <f>'Ctrl+V'!#REF!</f>
        <v>#REF!</v>
      </c>
      <c r="F4224" s="14" t="e">
        <f t="shared" si="135"/>
        <v>#REF!</v>
      </c>
      <c r="G4224" s="14" t="e">
        <f>VLOOKUP(F4224,'Time Chart'!$A$1:$D$25,4,0)</f>
        <v>#REF!</v>
      </c>
      <c r="H4224" s="21" t="e">
        <f>'Ctrl+V'!#REF!</f>
        <v>#REF!</v>
      </c>
      <c r="K4224" s="14" t="str">
        <f t="shared" si="134"/>
        <v>Salida</v>
      </c>
    </row>
    <row r="4225" spans="1:11" x14ac:dyDescent="0.25">
      <c r="A4225" s="14">
        <v>4224</v>
      </c>
      <c r="B4225" s="14" t="e">
        <f>VLOOKUP('Ctrl+V'!#REF!,Data!$A$1:$B$200,2,0)</f>
        <v>#REF!</v>
      </c>
      <c r="C4225" s="19" t="e">
        <f>'Ctrl+V'!#REF!</f>
        <v>#REF!</v>
      </c>
      <c r="D4225" s="20" t="e">
        <f>'Ctrl+V'!#REF!</f>
        <v>#REF!</v>
      </c>
      <c r="E4225" s="14" t="e">
        <f>'Ctrl+V'!#REF!</f>
        <v>#REF!</v>
      </c>
      <c r="F4225" s="14" t="e">
        <f t="shared" si="135"/>
        <v>#REF!</v>
      </c>
      <c r="G4225" s="14" t="e">
        <f>VLOOKUP(F4225,'Time Chart'!$A$1:$D$25,4,0)</f>
        <v>#REF!</v>
      </c>
      <c r="H4225" s="21" t="e">
        <f>'Ctrl+V'!#REF!</f>
        <v>#REF!</v>
      </c>
      <c r="K4225" s="14" t="str">
        <f t="shared" si="134"/>
        <v>Salida</v>
      </c>
    </row>
    <row r="4226" spans="1:11" x14ac:dyDescent="0.25">
      <c r="A4226" s="14">
        <v>4225</v>
      </c>
      <c r="B4226" s="14" t="e">
        <f>VLOOKUP('Ctrl+V'!#REF!,Data!$A$1:$B$200,2,0)</f>
        <v>#REF!</v>
      </c>
      <c r="C4226" s="19" t="e">
        <f>'Ctrl+V'!#REF!</f>
        <v>#REF!</v>
      </c>
      <c r="D4226" s="20" t="e">
        <f>'Ctrl+V'!#REF!</f>
        <v>#REF!</v>
      </c>
      <c r="E4226" s="14" t="e">
        <f>'Ctrl+V'!#REF!</f>
        <v>#REF!</v>
      </c>
      <c r="F4226" s="14" t="e">
        <f t="shared" si="135"/>
        <v>#REF!</v>
      </c>
      <c r="G4226" s="14" t="e">
        <f>VLOOKUP(F4226,'Time Chart'!$A$1:$D$25,4,0)</f>
        <v>#REF!</v>
      </c>
      <c r="H4226" s="21" t="e">
        <f>'Ctrl+V'!#REF!</f>
        <v>#REF!</v>
      </c>
      <c r="K4226" s="14" t="str">
        <f t="shared" si="134"/>
        <v>Salida</v>
      </c>
    </row>
    <row r="4227" spans="1:11" x14ac:dyDescent="0.25">
      <c r="A4227" s="14">
        <v>4226</v>
      </c>
      <c r="B4227" s="14" t="e">
        <f>VLOOKUP('Ctrl+V'!#REF!,Data!$A$1:$B$200,2,0)</f>
        <v>#REF!</v>
      </c>
      <c r="C4227" s="19" t="e">
        <f>'Ctrl+V'!#REF!</f>
        <v>#REF!</v>
      </c>
      <c r="D4227" s="20" t="e">
        <f>'Ctrl+V'!#REF!</f>
        <v>#REF!</v>
      </c>
      <c r="E4227" s="14" t="e">
        <f>'Ctrl+V'!#REF!</f>
        <v>#REF!</v>
      </c>
      <c r="F4227" s="14" t="e">
        <f t="shared" si="135"/>
        <v>#REF!</v>
      </c>
      <c r="G4227" s="14" t="e">
        <f>VLOOKUP(F4227,'Time Chart'!$A$1:$D$25,4,0)</f>
        <v>#REF!</v>
      </c>
      <c r="H4227" s="21" t="e">
        <f>'Ctrl+V'!#REF!</f>
        <v>#REF!</v>
      </c>
      <c r="K4227" s="14" t="str">
        <f t="shared" ref="K4227:K4290" si="136">IF(J4227="Santa Lucia","Llegada","Salida")</f>
        <v>Salida</v>
      </c>
    </row>
    <row r="4228" spans="1:11" x14ac:dyDescent="0.25">
      <c r="A4228" s="14">
        <v>4227</v>
      </c>
      <c r="B4228" s="14" t="e">
        <f>VLOOKUP('Ctrl+V'!#REF!,Data!$A$1:$B$200,2,0)</f>
        <v>#REF!</v>
      </c>
      <c r="C4228" s="19" t="e">
        <f>'Ctrl+V'!#REF!</f>
        <v>#REF!</v>
      </c>
      <c r="D4228" s="20" t="e">
        <f>'Ctrl+V'!#REF!</f>
        <v>#REF!</v>
      </c>
      <c r="E4228" s="14" t="e">
        <f>'Ctrl+V'!#REF!</f>
        <v>#REF!</v>
      </c>
      <c r="F4228" s="14" t="e">
        <f t="shared" si="135"/>
        <v>#REF!</v>
      </c>
      <c r="G4228" s="14" t="e">
        <f>VLOOKUP(F4228,'Time Chart'!$A$1:$D$25,4,0)</f>
        <v>#REF!</v>
      </c>
      <c r="H4228" s="21" t="e">
        <f>'Ctrl+V'!#REF!</f>
        <v>#REF!</v>
      </c>
      <c r="K4228" s="14" t="str">
        <f t="shared" si="136"/>
        <v>Salida</v>
      </c>
    </row>
    <row r="4229" spans="1:11" x14ac:dyDescent="0.25">
      <c r="A4229" s="14">
        <v>4228</v>
      </c>
      <c r="B4229" s="14" t="e">
        <f>VLOOKUP('Ctrl+V'!#REF!,Data!$A$1:$B$200,2,0)</f>
        <v>#REF!</v>
      </c>
      <c r="C4229" s="19" t="e">
        <f>'Ctrl+V'!#REF!</f>
        <v>#REF!</v>
      </c>
      <c r="D4229" s="20" t="e">
        <f>'Ctrl+V'!#REF!</f>
        <v>#REF!</v>
      </c>
      <c r="E4229" s="14" t="e">
        <f>'Ctrl+V'!#REF!</f>
        <v>#REF!</v>
      </c>
      <c r="F4229" s="14" t="e">
        <f t="shared" si="135"/>
        <v>#REF!</v>
      </c>
      <c r="G4229" s="14" t="e">
        <f>VLOOKUP(F4229,'Time Chart'!$A$1:$D$25,4,0)</f>
        <v>#REF!</v>
      </c>
      <c r="H4229" s="21" t="e">
        <f>'Ctrl+V'!#REF!</f>
        <v>#REF!</v>
      </c>
      <c r="K4229" s="14" t="str">
        <f t="shared" si="136"/>
        <v>Salida</v>
      </c>
    </row>
    <row r="4230" spans="1:11" x14ac:dyDescent="0.25">
      <c r="A4230" s="14">
        <v>4229</v>
      </c>
      <c r="B4230" s="14" t="e">
        <f>VLOOKUP('Ctrl+V'!#REF!,Data!$A$1:$B$200,2,0)</f>
        <v>#REF!</v>
      </c>
      <c r="C4230" s="19" t="e">
        <f>'Ctrl+V'!#REF!</f>
        <v>#REF!</v>
      </c>
      <c r="D4230" s="20" t="e">
        <f>'Ctrl+V'!#REF!</f>
        <v>#REF!</v>
      </c>
      <c r="E4230" s="14" t="e">
        <f>'Ctrl+V'!#REF!</f>
        <v>#REF!</v>
      </c>
      <c r="F4230" s="14" t="e">
        <f t="shared" si="135"/>
        <v>#REF!</v>
      </c>
      <c r="G4230" s="14" t="e">
        <f>VLOOKUP(F4230,'Time Chart'!$A$1:$D$25,4,0)</f>
        <v>#REF!</v>
      </c>
      <c r="H4230" s="21" t="e">
        <f>'Ctrl+V'!#REF!</f>
        <v>#REF!</v>
      </c>
      <c r="K4230" s="14" t="str">
        <f t="shared" si="136"/>
        <v>Salida</v>
      </c>
    </row>
    <row r="4231" spans="1:11" x14ac:dyDescent="0.25">
      <c r="A4231" s="14">
        <v>4230</v>
      </c>
      <c r="B4231" s="14" t="e">
        <f>VLOOKUP('Ctrl+V'!#REF!,Data!$A$1:$B$200,2,0)</f>
        <v>#REF!</v>
      </c>
      <c r="C4231" s="19" t="e">
        <f>'Ctrl+V'!#REF!</f>
        <v>#REF!</v>
      </c>
      <c r="D4231" s="20" t="e">
        <f>'Ctrl+V'!#REF!</f>
        <v>#REF!</v>
      </c>
      <c r="E4231" s="14" t="e">
        <f>'Ctrl+V'!#REF!</f>
        <v>#REF!</v>
      </c>
      <c r="F4231" s="14" t="e">
        <f t="shared" si="135"/>
        <v>#REF!</v>
      </c>
      <c r="G4231" s="14" t="e">
        <f>VLOOKUP(F4231,'Time Chart'!$A$1:$D$25,4,0)</f>
        <v>#REF!</v>
      </c>
      <c r="H4231" s="21" t="e">
        <f>'Ctrl+V'!#REF!</f>
        <v>#REF!</v>
      </c>
      <c r="K4231" s="14" t="str">
        <f t="shared" si="136"/>
        <v>Salida</v>
      </c>
    </row>
    <row r="4232" spans="1:11" x14ac:dyDescent="0.25">
      <c r="A4232" s="14">
        <v>4231</v>
      </c>
      <c r="B4232" s="14" t="e">
        <f>VLOOKUP('Ctrl+V'!#REF!,Data!$A$1:$B$200,2,0)</f>
        <v>#REF!</v>
      </c>
      <c r="C4232" s="19" t="e">
        <f>'Ctrl+V'!#REF!</f>
        <v>#REF!</v>
      </c>
      <c r="D4232" s="20" t="e">
        <f>'Ctrl+V'!#REF!</f>
        <v>#REF!</v>
      </c>
      <c r="E4232" s="14" t="e">
        <f>'Ctrl+V'!#REF!</f>
        <v>#REF!</v>
      </c>
      <c r="F4232" s="14" t="e">
        <f t="shared" si="135"/>
        <v>#REF!</v>
      </c>
      <c r="G4232" s="14" t="e">
        <f>VLOOKUP(F4232,'Time Chart'!$A$1:$D$25,4,0)</f>
        <v>#REF!</v>
      </c>
      <c r="H4232" s="21" t="e">
        <f>'Ctrl+V'!#REF!</f>
        <v>#REF!</v>
      </c>
      <c r="K4232" s="14" t="str">
        <f t="shared" si="136"/>
        <v>Salida</v>
      </c>
    </row>
    <row r="4233" spans="1:11" x14ac:dyDescent="0.25">
      <c r="A4233" s="14">
        <v>4232</v>
      </c>
      <c r="B4233" s="14" t="e">
        <f>VLOOKUP('Ctrl+V'!#REF!,Data!$A$1:$B$200,2,0)</f>
        <v>#REF!</v>
      </c>
      <c r="C4233" s="19" t="e">
        <f>'Ctrl+V'!#REF!</f>
        <v>#REF!</v>
      </c>
      <c r="D4233" s="20" t="e">
        <f>'Ctrl+V'!#REF!</f>
        <v>#REF!</v>
      </c>
      <c r="E4233" s="14" t="e">
        <f>'Ctrl+V'!#REF!</f>
        <v>#REF!</v>
      </c>
      <c r="F4233" s="14" t="e">
        <f t="shared" si="135"/>
        <v>#REF!</v>
      </c>
      <c r="G4233" s="14" t="e">
        <f>VLOOKUP(F4233,'Time Chart'!$A$1:$D$25,4,0)</f>
        <v>#REF!</v>
      </c>
      <c r="H4233" s="21" t="e">
        <f>'Ctrl+V'!#REF!</f>
        <v>#REF!</v>
      </c>
      <c r="K4233" s="14" t="str">
        <f t="shared" si="136"/>
        <v>Salida</v>
      </c>
    </row>
    <row r="4234" spans="1:11" x14ac:dyDescent="0.25">
      <c r="A4234" s="14">
        <v>4233</v>
      </c>
      <c r="B4234" s="14" t="e">
        <f>VLOOKUP('Ctrl+V'!#REF!,Data!$A$1:$B$200,2,0)</f>
        <v>#REF!</v>
      </c>
      <c r="C4234" s="19" t="e">
        <f>'Ctrl+V'!#REF!</f>
        <v>#REF!</v>
      </c>
      <c r="D4234" s="20" t="e">
        <f>'Ctrl+V'!#REF!</f>
        <v>#REF!</v>
      </c>
      <c r="E4234" s="14" t="e">
        <f>'Ctrl+V'!#REF!</f>
        <v>#REF!</v>
      </c>
      <c r="F4234" s="14" t="e">
        <f t="shared" si="135"/>
        <v>#REF!</v>
      </c>
      <c r="G4234" s="14" t="e">
        <f>VLOOKUP(F4234,'Time Chart'!$A$1:$D$25,4,0)</f>
        <v>#REF!</v>
      </c>
      <c r="H4234" s="21" t="e">
        <f>'Ctrl+V'!#REF!</f>
        <v>#REF!</v>
      </c>
      <c r="K4234" s="14" t="str">
        <f t="shared" si="136"/>
        <v>Salida</v>
      </c>
    </row>
    <row r="4235" spans="1:11" x14ac:dyDescent="0.25">
      <c r="A4235" s="14">
        <v>4234</v>
      </c>
      <c r="B4235" s="14" t="e">
        <f>VLOOKUP('Ctrl+V'!#REF!,Data!$A$1:$B$200,2,0)</f>
        <v>#REF!</v>
      </c>
      <c r="C4235" s="19" t="e">
        <f>'Ctrl+V'!#REF!</f>
        <v>#REF!</v>
      </c>
      <c r="D4235" s="20" t="e">
        <f>'Ctrl+V'!#REF!</f>
        <v>#REF!</v>
      </c>
      <c r="E4235" s="14" t="e">
        <f>'Ctrl+V'!#REF!</f>
        <v>#REF!</v>
      </c>
      <c r="F4235" s="14" t="e">
        <f t="shared" si="135"/>
        <v>#REF!</v>
      </c>
      <c r="G4235" s="14" t="e">
        <f>VLOOKUP(F4235,'Time Chart'!$A$1:$D$25,4,0)</f>
        <v>#REF!</v>
      </c>
      <c r="H4235" s="21" t="e">
        <f>'Ctrl+V'!#REF!</f>
        <v>#REF!</v>
      </c>
      <c r="K4235" s="14" t="str">
        <f t="shared" si="136"/>
        <v>Salida</v>
      </c>
    </row>
    <row r="4236" spans="1:11" x14ac:dyDescent="0.25">
      <c r="A4236" s="14">
        <v>4235</v>
      </c>
      <c r="B4236" s="14" t="e">
        <f>VLOOKUP('Ctrl+V'!#REF!,Data!$A$1:$B$200,2,0)</f>
        <v>#REF!</v>
      </c>
      <c r="C4236" s="19" t="e">
        <f>'Ctrl+V'!#REF!</f>
        <v>#REF!</v>
      </c>
      <c r="D4236" s="20" t="e">
        <f>'Ctrl+V'!#REF!</f>
        <v>#REF!</v>
      </c>
      <c r="E4236" s="14" t="e">
        <f>'Ctrl+V'!#REF!</f>
        <v>#REF!</v>
      </c>
      <c r="F4236" s="14" t="e">
        <f t="shared" si="135"/>
        <v>#REF!</v>
      </c>
      <c r="G4236" s="14" t="e">
        <f>VLOOKUP(F4236,'Time Chart'!$A$1:$D$25,4,0)</f>
        <v>#REF!</v>
      </c>
      <c r="H4236" s="21" t="e">
        <f>'Ctrl+V'!#REF!</f>
        <v>#REF!</v>
      </c>
      <c r="K4236" s="14" t="str">
        <f t="shared" si="136"/>
        <v>Salida</v>
      </c>
    </row>
    <row r="4237" spans="1:11" x14ac:dyDescent="0.25">
      <c r="A4237" s="14">
        <v>4236</v>
      </c>
      <c r="B4237" s="14" t="e">
        <f>VLOOKUP('Ctrl+V'!#REF!,Data!$A$1:$B$200,2,0)</f>
        <v>#REF!</v>
      </c>
      <c r="C4237" s="19" t="e">
        <f>'Ctrl+V'!#REF!</f>
        <v>#REF!</v>
      </c>
      <c r="D4237" s="20" t="e">
        <f>'Ctrl+V'!#REF!</f>
        <v>#REF!</v>
      </c>
      <c r="E4237" s="14" t="e">
        <f>'Ctrl+V'!#REF!</f>
        <v>#REF!</v>
      </c>
      <c r="F4237" s="14" t="e">
        <f t="shared" si="135"/>
        <v>#REF!</v>
      </c>
      <c r="G4237" s="14" t="e">
        <f>VLOOKUP(F4237,'Time Chart'!$A$1:$D$25,4,0)</f>
        <v>#REF!</v>
      </c>
      <c r="H4237" s="21" t="e">
        <f>'Ctrl+V'!#REF!</f>
        <v>#REF!</v>
      </c>
      <c r="K4237" s="14" t="str">
        <f t="shared" si="136"/>
        <v>Salida</v>
      </c>
    </row>
    <row r="4238" spans="1:11" x14ac:dyDescent="0.25">
      <c r="A4238" s="14">
        <v>4237</v>
      </c>
      <c r="B4238" s="14" t="e">
        <f>VLOOKUP('Ctrl+V'!#REF!,Data!$A$1:$B$200,2,0)</f>
        <v>#REF!</v>
      </c>
      <c r="C4238" s="19" t="e">
        <f>'Ctrl+V'!#REF!</f>
        <v>#REF!</v>
      </c>
      <c r="D4238" s="20" t="e">
        <f>'Ctrl+V'!#REF!</f>
        <v>#REF!</v>
      </c>
      <c r="E4238" s="14" t="e">
        <f>'Ctrl+V'!#REF!</f>
        <v>#REF!</v>
      </c>
      <c r="F4238" s="14" t="e">
        <f t="shared" si="135"/>
        <v>#REF!</v>
      </c>
      <c r="G4238" s="14" t="e">
        <f>VLOOKUP(F4238,'Time Chart'!$A$1:$D$25,4,0)</f>
        <v>#REF!</v>
      </c>
      <c r="H4238" s="21" t="e">
        <f>'Ctrl+V'!#REF!</f>
        <v>#REF!</v>
      </c>
      <c r="K4238" s="14" t="str">
        <f t="shared" si="136"/>
        <v>Salida</v>
      </c>
    </row>
    <row r="4239" spans="1:11" x14ac:dyDescent="0.25">
      <c r="A4239" s="14">
        <v>4238</v>
      </c>
      <c r="B4239" s="14" t="e">
        <f>VLOOKUP('Ctrl+V'!#REF!,Data!$A$1:$B$200,2,0)</f>
        <v>#REF!</v>
      </c>
      <c r="C4239" s="19" t="e">
        <f>'Ctrl+V'!#REF!</f>
        <v>#REF!</v>
      </c>
      <c r="D4239" s="20" t="e">
        <f>'Ctrl+V'!#REF!</f>
        <v>#REF!</v>
      </c>
      <c r="E4239" s="14" t="e">
        <f>'Ctrl+V'!#REF!</f>
        <v>#REF!</v>
      </c>
      <c r="F4239" s="14" t="e">
        <f t="shared" si="135"/>
        <v>#REF!</v>
      </c>
      <c r="G4239" s="14" t="e">
        <f>VLOOKUP(F4239,'Time Chart'!$A$1:$D$25,4,0)</f>
        <v>#REF!</v>
      </c>
      <c r="H4239" s="21" t="e">
        <f>'Ctrl+V'!#REF!</f>
        <v>#REF!</v>
      </c>
      <c r="K4239" s="14" t="str">
        <f t="shared" si="136"/>
        <v>Salida</v>
      </c>
    </row>
    <row r="4240" spans="1:11" x14ac:dyDescent="0.25">
      <c r="A4240" s="14">
        <v>4239</v>
      </c>
      <c r="B4240" s="14" t="e">
        <f>VLOOKUP('Ctrl+V'!#REF!,Data!$A$1:$B$200,2,0)</f>
        <v>#REF!</v>
      </c>
      <c r="C4240" s="19" t="e">
        <f>'Ctrl+V'!#REF!</f>
        <v>#REF!</v>
      </c>
      <c r="D4240" s="20" t="e">
        <f>'Ctrl+V'!#REF!</f>
        <v>#REF!</v>
      </c>
      <c r="E4240" s="14" t="e">
        <f>'Ctrl+V'!#REF!</f>
        <v>#REF!</v>
      </c>
      <c r="F4240" s="14" t="e">
        <f t="shared" si="135"/>
        <v>#REF!</v>
      </c>
      <c r="G4240" s="14" t="e">
        <f>VLOOKUP(F4240,'Time Chart'!$A$1:$D$25,4,0)</f>
        <v>#REF!</v>
      </c>
      <c r="H4240" s="21" t="e">
        <f>'Ctrl+V'!#REF!</f>
        <v>#REF!</v>
      </c>
      <c r="K4240" s="14" t="str">
        <f t="shared" si="136"/>
        <v>Salida</v>
      </c>
    </row>
    <row r="4241" spans="1:11" x14ac:dyDescent="0.25">
      <c r="A4241" s="14">
        <v>4240</v>
      </c>
      <c r="B4241" s="14" t="e">
        <f>VLOOKUP('Ctrl+V'!#REF!,Data!$A$1:$B$200,2,0)</f>
        <v>#REF!</v>
      </c>
      <c r="C4241" s="19" t="e">
        <f>'Ctrl+V'!#REF!</f>
        <v>#REF!</v>
      </c>
      <c r="D4241" s="20" t="e">
        <f>'Ctrl+V'!#REF!</f>
        <v>#REF!</v>
      </c>
      <c r="E4241" s="14" t="e">
        <f>'Ctrl+V'!#REF!</f>
        <v>#REF!</v>
      </c>
      <c r="F4241" s="14" t="e">
        <f t="shared" si="135"/>
        <v>#REF!</v>
      </c>
      <c r="G4241" s="14" t="e">
        <f>VLOOKUP(F4241,'Time Chart'!$A$1:$D$25,4,0)</f>
        <v>#REF!</v>
      </c>
      <c r="H4241" s="21" t="e">
        <f>'Ctrl+V'!#REF!</f>
        <v>#REF!</v>
      </c>
      <c r="K4241" s="14" t="str">
        <f t="shared" si="136"/>
        <v>Salida</v>
      </c>
    </row>
    <row r="4242" spans="1:11" x14ac:dyDescent="0.25">
      <c r="A4242" s="14">
        <v>4241</v>
      </c>
      <c r="B4242" s="14" t="e">
        <f>VLOOKUP('Ctrl+V'!#REF!,Data!$A$1:$B$200,2,0)</f>
        <v>#REF!</v>
      </c>
      <c r="C4242" s="19" t="e">
        <f>'Ctrl+V'!#REF!</f>
        <v>#REF!</v>
      </c>
      <c r="D4242" s="20" t="e">
        <f>'Ctrl+V'!#REF!</f>
        <v>#REF!</v>
      </c>
      <c r="E4242" s="14" t="e">
        <f>'Ctrl+V'!#REF!</f>
        <v>#REF!</v>
      </c>
      <c r="F4242" s="14" t="e">
        <f t="shared" si="135"/>
        <v>#REF!</v>
      </c>
      <c r="G4242" s="14" t="e">
        <f>VLOOKUP(F4242,'Time Chart'!$A$1:$D$25,4,0)</f>
        <v>#REF!</v>
      </c>
      <c r="H4242" s="21" t="e">
        <f>'Ctrl+V'!#REF!</f>
        <v>#REF!</v>
      </c>
      <c r="K4242" s="14" t="str">
        <f t="shared" si="136"/>
        <v>Salida</v>
      </c>
    </row>
    <row r="4243" spans="1:11" x14ac:dyDescent="0.25">
      <c r="A4243" s="14">
        <v>4242</v>
      </c>
      <c r="B4243" s="14" t="e">
        <f>VLOOKUP('Ctrl+V'!#REF!,Data!$A$1:$B$200,2,0)</f>
        <v>#REF!</v>
      </c>
      <c r="C4243" s="19" t="e">
        <f>'Ctrl+V'!#REF!</f>
        <v>#REF!</v>
      </c>
      <c r="D4243" s="20" t="e">
        <f>'Ctrl+V'!#REF!</f>
        <v>#REF!</v>
      </c>
      <c r="E4243" s="14" t="e">
        <f>'Ctrl+V'!#REF!</f>
        <v>#REF!</v>
      </c>
      <c r="F4243" s="14" t="e">
        <f t="shared" si="135"/>
        <v>#REF!</v>
      </c>
      <c r="G4243" s="14" t="e">
        <f>VLOOKUP(F4243,'Time Chart'!$A$1:$D$25,4,0)</f>
        <v>#REF!</v>
      </c>
      <c r="H4243" s="21" t="e">
        <f>'Ctrl+V'!#REF!</f>
        <v>#REF!</v>
      </c>
      <c r="K4243" s="14" t="str">
        <f t="shared" si="136"/>
        <v>Salida</v>
      </c>
    </row>
    <row r="4244" spans="1:11" x14ac:dyDescent="0.25">
      <c r="A4244" s="14">
        <v>4243</v>
      </c>
      <c r="B4244" s="14" t="e">
        <f>VLOOKUP('Ctrl+V'!#REF!,Data!$A$1:$B$200,2,0)</f>
        <v>#REF!</v>
      </c>
      <c r="C4244" s="19" t="e">
        <f>'Ctrl+V'!#REF!</f>
        <v>#REF!</v>
      </c>
      <c r="D4244" s="20" t="e">
        <f>'Ctrl+V'!#REF!</f>
        <v>#REF!</v>
      </c>
      <c r="E4244" s="14" t="e">
        <f>'Ctrl+V'!#REF!</f>
        <v>#REF!</v>
      </c>
      <c r="F4244" s="14" t="e">
        <f t="shared" si="135"/>
        <v>#REF!</v>
      </c>
      <c r="G4244" s="14" t="e">
        <f>VLOOKUP(F4244,'Time Chart'!$A$1:$D$25,4,0)</f>
        <v>#REF!</v>
      </c>
      <c r="H4244" s="21" t="e">
        <f>'Ctrl+V'!#REF!</f>
        <v>#REF!</v>
      </c>
      <c r="K4244" s="14" t="str">
        <f t="shared" si="136"/>
        <v>Salida</v>
      </c>
    </row>
    <row r="4245" spans="1:11" x14ac:dyDescent="0.25">
      <c r="A4245" s="14">
        <v>4244</v>
      </c>
      <c r="B4245" s="14" t="e">
        <f>VLOOKUP('Ctrl+V'!#REF!,Data!$A$1:$B$200,2,0)</f>
        <v>#REF!</v>
      </c>
      <c r="C4245" s="19" t="e">
        <f>'Ctrl+V'!#REF!</f>
        <v>#REF!</v>
      </c>
      <c r="D4245" s="20" t="e">
        <f>'Ctrl+V'!#REF!</f>
        <v>#REF!</v>
      </c>
      <c r="E4245" s="14" t="e">
        <f>'Ctrl+V'!#REF!</f>
        <v>#REF!</v>
      </c>
      <c r="F4245" s="14" t="e">
        <f t="shared" si="135"/>
        <v>#REF!</v>
      </c>
      <c r="G4245" s="14" t="e">
        <f>VLOOKUP(F4245,'Time Chart'!$A$1:$D$25,4,0)</f>
        <v>#REF!</v>
      </c>
      <c r="H4245" s="21" t="e">
        <f>'Ctrl+V'!#REF!</f>
        <v>#REF!</v>
      </c>
      <c r="K4245" s="14" t="str">
        <f t="shared" si="136"/>
        <v>Salida</v>
      </c>
    </row>
    <row r="4246" spans="1:11" x14ac:dyDescent="0.25">
      <c r="A4246" s="14">
        <v>4245</v>
      </c>
      <c r="B4246" s="14" t="e">
        <f>VLOOKUP('Ctrl+V'!#REF!,Data!$A$1:$B$200,2,0)</f>
        <v>#REF!</v>
      </c>
      <c r="C4246" s="19" t="e">
        <f>'Ctrl+V'!#REF!</f>
        <v>#REF!</v>
      </c>
      <c r="D4246" s="20" t="e">
        <f>'Ctrl+V'!#REF!</f>
        <v>#REF!</v>
      </c>
      <c r="E4246" s="14" t="e">
        <f>'Ctrl+V'!#REF!</f>
        <v>#REF!</v>
      </c>
      <c r="F4246" s="14" t="e">
        <f t="shared" si="135"/>
        <v>#REF!</v>
      </c>
      <c r="G4246" s="14" t="e">
        <f>VLOOKUP(F4246,'Time Chart'!$A$1:$D$25,4,0)</f>
        <v>#REF!</v>
      </c>
      <c r="H4246" s="21" t="e">
        <f>'Ctrl+V'!#REF!</f>
        <v>#REF!</v>
      </c>
      <c r="K4246" s="14" t="str">
        <f t="shared" si="136"/>
        <v>Salida</v>
      </c>
    </row>
    <row r="4247" spans="1:11" x14ac:dyDescent="0.25">
      <c r="A4247" s="14">
        <v>4246</v>
      </c>
      <c r="B4247" s="14" t="e">
        <f>VLOOKUP('Ctrl+V'!#REF!,Data!$A$1:$B$200,2,0)</f>
        <v>#REF!</v>
      </c>
      <c r="C4247" s="19" t="e">
        <f>'Ctrl+V'!#REF!</f>
        <v>#REF!</v>
      </c>
      <c r="D4247" s="20" t="e">
        <f>'Ctrl+V'!#REF!</f>
        <v>#REF!</v>
      </c>
      <c r="E4247" s="14" t="e">
        <f>'Ctrl+V'!#REF!</f>
        <v>#REF!</v>
      </c>
      <c r="F4247" s="14" t="e">
        <f t="shared" si="135"/>
        <v>#REF!</v>
      </c>
      <c r="G4247" s="14" t="e">
        <f>VLOOKUP(F4247,'Time Chart'!$A$1:$D$25,4,0)</f>
        <v>#REF!</v>
      </c>
      <c r="H4247" s="21" t="e">
        <f>'Ctrl+V'!#REF!</f>
        <v>#REF!</v>
      </c>
      <c r="K4247" s="14" t="str">
        <f t="shared" si="136"/>
        <v>Salida</v>
      </c>
    </row>
    <row r="4248" spans="1:11" x14ac:dyDescent="0.25">
      <c r="A4248" s="14">
        <v>4247</v>
      </c>
      <c r="B4248" s="14" t="e">
        <f>VLOOKUP('Ctrl+V'!#REF!,Data!$A$1:$B$200,2,0)</f>
        <v>#REF!</v>
      </c>
      <c r="C4248" s="19" t="e">
        <f>'Ctrl+V'!#REF!</f>
        <v>#REF!</v>
      </c>
      <c r="D4248" s="20" t="e">
        <f>'Ctrl+V'!#REF!</f>
        <v>#REF!</v>
      </c>
      <c r="E4248" s="14" t="e">
        <f>'Ctrl+V'!#REF!</f>
        <v>#REF!</v>
      </c>
      <c r="F4248" s="14" t="e">
        <f t="shared" si="135"/>
        <v>#REF!</v>
      </c>
      <c r="G4248" s="14" t="e">
        <f>VLOOKUP(F4248,'Time Chart'!$A$1:$D$25,4,0)</f>
        <v>#REF!</v>
      </c>
      <c r="H4248" s="21" t="e">
        <f>'Ctrl+V'!#REF!</f>
        <v>#REF!</v>
      </c>
      <c r="K4248" s="14" t="str">
        <f t="shared" si="136"/>
        <v>Salida</v>
      </c>
    </row>
    <row r="4249" spans="1:11" x14ac:dyDescent="0.25">
      <c r="A4249" s="14">
        <v>4248</v>
      </c>
      <c r="B4249" s="14" t="e">
        <f>VLOOKUP('Ctrl+V'!#REF!,Data!$A$1:$B$200,2,0)</f>
        <v>#REF!</v>
      </c>
      <c r="C4249" s="19" t="e">
        <f>'Ctrl+V'!#REF!</f>
        <v>#REF!</v>
      </c>
      <c r="D4249" s="20" t="e">
        <f>'Ctrl+V'!#REF!</f>
        <v>#REF!</v>
      </c>
      <c r="E4249" s="14" t="e">
        <f>'Ctrl+V'!#REF!</f>
        <v>#REF!</v>
      </c>
      <c r="F4249" s="14" t="e">
        <f t="shared" si="135"/>
        <v>#REF!</v>
      </c>
      <c r="G4249" s="14" t="e">
        <f>VLOOKUP(F4249,'Time Chart'!$A$1:$D$25,4,0)</f>
        <v>#REF!</v>
      </c>
      <c r="H4249" s="21" t="e">
        <f>'Ctrl+V'!#REF!</f>
        <v>#REF!</v>
      </c>
      <c r="K4249" s="14" t="str">
        <f t="shared" si="136"/>
        <v>Salida</v>
      </c>
    </row>
    <row r="4250" spans="1:11" x14ac:dyDescent="0.25">
      <c r="A4250" s="14">
        <v>4249</v>
      </c>
      <c r="B4250" s="14" t="e">
        <f>VLOOKUP('Ctrl+V'!#REF!,Data!$A$1:$B$200,2,0)</f>
        <v>#REF!</v>
      </c>
      <c r="C4250" s="19" t="e">
        <f>'Ctrl+V'!#REF!</f>
        <v>#REF!</v>
      </c>
      <c r="D4250" s="20" t="e">
        <f>'Ctrl+V'!#REF!</f>
        <v>#REF!</v>
      </c>
      <c r="E4250" s="14" t="e">
        <f>'Ctrl+V'!#REF!</f>
        <v>#REF!</v>
      </c>
      <c r="F4250" s="14" t="e">
        <f t="shared" si="135"/>
        <v>#REF!</v>
      </c>
      <c r="G4250" s="14" t="e">
        <f>VLOOKUP(F4250,'Time Chart'!$A$1:$D$25,4,0)</f>
        <v>#REF!</v>
      </c>
      <c r="H4250" s="21" t="e">
        <f>'Ctrl+V'!#REF!</f>
        <v>#REF!</v>
      </c>
      <c r="K4250" s="14" t="str">
        <f t="shared" si="136"/>
        <v>Salida</v>
      </c>
    </row>
    <row r="4251" spans="1:11" x14ac:dyDescent="0.25">
      <c r="A4251" s="14">
        <v>4250</v>
      </c>
      <c r="B4251" s="14" t="e">
        <f>VLOOKUP('Ctrl+V'!#REF!,Data!$A$1:$B$200,2,0)</f>
        <v>#REF!</v>
      </c>
      <c r="C4251" s="19" t="e">
        <f>'Ctrl+V'!#REF!</f>
        <v>#REF!</v>
      </c>
      <c r="D4251" s="20" t="e">
        <f>'Ctrl+V'!#REF!</f>
        <v>#REF!</v>
      </c>
      <c r="E4251" s="14" t="e">
        <f>'Ctrl+V'!#REF!</f>
        <v>#REF!</v>
      </c>
      <c r="F4251" s="14" t="e">
        <f t="shared" si="135"/>
        <v>#REF!</v>
      </c>
      <c r="G4251" s="14" t="e">
        <f>VLOOKUP(F4251,'Time Chart'!$A$1:$D$25,4,0)</f>
        <v>#REF!</v>
      </c>
      <c r="H4251" s="21" t="e">
        <f>'Ctrl+V'!#REF!</f>
        <v>#REF!</v>
      </c>
      <c r="K4251" s="14" t="str">
        <f t="shared" si="136"/>
        <v>Salida</v>
      </c>
    </row>
    <row r="4252" spans="1:11" x14ac:dyDescent="0.25">
      <c r="A4252" s="14">
        <v>4251</v>
      </c>
      <c r="B4252" s="14" t="e">
        <f>VLOOKUP('Ctrl+V'!#REF!,Data!$A$1:$B$200,2,0)</f>
        <v>#REF!</v>
      </c>
      <c r="C4252" s="19" t="e">
        <f>'Ctrl+V'!#REF!</f>
        <v>#REF!</v>
      </c>
      <c r="D4252" s="20" t="e">
        <f>'Ctrl+V'!#REF!</f>
        <v>#REF!</v>
      </c>
      <c r="E4252" s="14" t="e">
        <f>'Ctrl+V'!#REF!</f>
        <v>#REF!</v>
      </c>
      <c r="F4252" s="14" t="e">
        <f t="shared" si="135"/>
        <v>#REF!</v>
      </c>
      <c r="G4252" s="14" t="e">
        <f>VLOOKUP(F4252,'Time Chart'!$A$1:$D$25,4,0)</f>
        <v>#REF!</v>
      </c>
      <c r="H4252" s="21" t="e">
        <f>'Ctrl+V'!#REF!</f>
        <v>#REF!</v>
      </c>
      <c r="K4252" s="14" t="str">
        <f t="shared" si="136"/>
        <v>Salida</v>
      </c>
    </row>
    <row r="4253" spans="1:11" x14ac:dyDescent="0.25">
      <c r="A4253" s="14">
        <v>4252</v>
      </c>
      <c r="B4253" s="14" t="e">
        <f>VLOOKUP('Ctrl+V'!#REF!,Data!$A$1:$B$200,2,0)</f>
        <v>#REF!</v>
      </c>
      <c r="C4253" s="19" t="e">
        <f>'Ctrl+V'!#REF!</f>
        <v>#REF!</v>
      </c>
      <c r="D4253" s="20" t="e">
        <f>'Ctrl+V'!#REF!</f>
        <v>#REF!</v>
      </c>
      <c r="E4253" s="14" t="e">
        <f>'Ctrl+V'!#REF!</f>
        <v>#REF!</v>
      </c>
      <c r="F4253" s="14" t="e">
        <f t="shared" si="135"/>
        <v>#REF!</v>
      </c>
      <c r="G4253" s="14" t="e">
        <f>VLOOKUP(F4253,'Time Chart'!$A$1:$D$25,4,0)</f>
        <v>#REF!</v>
      </c>
      <c r="H4253" s="21" t="e">
        <f>'Ctrl+V'!#REF!</f>
        <v>#REF!</v>
      </c>
      <c r="K4253" s="14" t="str">
        <f t="shared" si="136"/>
        <v>Salida</v>
      </c>
    </row>
    <row r="4254" spans="1:11" x14ac:dyDescent="0.25">
      <c r="A4254" s="14">
        <v>4253</v>
      </c>
      <c r="B4254" s="14" t="e">
        <f>VLOOKUP('Ctrl+V'!#REF!,Data!$A$1:$B$200,2,0)</f>
        <v>#REF!</v>
      </c>
      <c r="C4254" s="19" t="e">
        <f>'Ctrl+V'!#REF!</f>
        <v>#REF!</v>
      </c>
      <c r="D4254" s="20" t="e">
        <f>'Ctrl+V'!#REF!</f>
        <v>#REF!</v>
      </c>
      <c r="E4254" s="14" t="e">
        <f>'Ctrl+V'!#REF!</f>
        <v>#REF!</v>
      </c>
      <c r="F4254" s="14" t="e">
        <f t="shared" si="135"/>
        <v>#REF!</v>
      </c>
      <c r="G4254" s="14" t="e">
        <f>VLOOKUP(F4254,'Time Chart'!$A$1:$D$25,4,0)</f>
        <v>#REF!</v>
      </c>
      <c r="H4254" s="21" t="e">
        <f>'Ctrl+V'!#REF!</f>
        <v>#REF!</v>
      </c>
      <c r="K4254" s="14" t="str">
        <f t="shared" si="136"/>
        <v>Salida</v>
      </c>
    </row>
    <row r="4255" spans="1:11" x14ac:dyDescent="0.25">
      <c r="A4255" s="14">
        <v>4254</v>
      </c>
      <c r="B4255" s="14" t="e">
        <f>VLOOKUP('Ctrl+V'!#REF!,Data!$A$1:$B$200,2,0)</f>
        <v>#REF!</v>
      </c>
      <c r="C4255" s="19" t="e">
        <f>'Ctrl+V'!#REF!</f>
        <v>#REF!</v>
      </c>
      <c r="D4255" s="20" t="e">
        <f>'Ctrl+V'!#REF!</f>
        <v>#REF!</v>
      </c>
      <c r="E4255" s="14" t="e">
        <f>'Ctrl+V'!#REF!</f>
        <v>#REF!</v>
      </c>
      <c r="F4255" s="14" t="e">
        <f t="shared" si="135"/>
        <v>#REF!</v>
      </c>
      <c r="G4255" s="14" t="e">
        <f>VLOOKUP(F4255,'Time Chart'!$A$1:$D$25,4,0)</f>
        <v>#REF!</v>
      </c>
      <c r="H4255" s="21" t="e">
        <f>'Ctrl+V'!#REF!</f>
        <v>#REF!</v>
      </c>
      <c r="K4255" s="14" t="str">
        <f t="shared" si="136"/>
        <v>Salida</v>
      </c>
    </row>
    <row r="4256" spans="1:11" x14ac:dyDescent="0.25">
      <c r="A4256" s="14">
        <v>4255</v>
      </c>
      <c r="B4256" s="14" t="e">
        <f>VLOOKUP('Ctrl+V'!#REF!,Data!$A$1:$B$200,2,0)</f>
        <v>#REF!</v>
      </c>
      <c r="C4256" s="19" t="e">
        <f>'Ctrl+V'!#REF!</f>
        <v>#REF!</v>
      </c>
      <c r="D4256" s="20" t="e">
        <f>'Ctrl+V'!#REF!</f>
        <v>#REF!</v>
      </c>
      <c r="E4256" s="14" t="e">
        <f>'Ctrl+V'!#REF!</f>
        <v>#REF!</v>
      </c>
      <c r="F4256" s="14" t="e">
        <f t="shared" si="135"/>
        <v>#REF!</v>
      </c>
      <c r="G4256" s="14" t="e">
        <f>VLOOKUP(F4256,'Time Chart'!$A$1:$D$25,4,0)</f>
        <v>#REF!</v>
      </c>
      <c r="H4256" s="21" t="e">
        <f>'Ctrl+V'!#REF!</f>
        <v>#REF!</v>
      </c>
      <c r="K4256" s="14" t="str">
        <f t="shared" si="136"/>
        <v>Salida</v>
      </c>
    </row>
    <row r="4257" spans="1:11" x14ac:dyDescent="0.25">
      <c r="A4257" s="14">
        <v>4256</v>
      </c>
      <c r="B4257" s="14" t="e">
        <f>VLOOKUP('Ctrl+V'!#REF!,Data!$A$1:$B$200,2,0)</f>
        <v>#REF!</v>
      </c>
      <c r="C4257" s="19" t="e">
        <f>'Ctrl+V'!#REF!</f>
        <v>#REF!</v>
      </c>
      <c r="D4257" s="20" t="e">
        <f>'Ctrl+V'!#REF!</f>
        <v>#REF!</v>
      </c>
      <c r="E4257" s="14" t="e">
        <f>'Ctrl+V'!#REF!</f>
        <v>#REF!</v>
      </c>
      <c r="F4257" s="14" t="e">
        <f t="shared" si="135"/>
        <v>#REF!</v>
      </c>
      <c r="G4257" s="14" t="e">
        <f>VLOOKUP(F4257,'Time Chart'!$A$1:$D$25,4,0)</f>
        <v>#REF!</v>
      </c>
      <c r="H4257" s="21" t="e">
        <f>'Ctrl+V'!#REF!</f>
        <v>#REF!</v>
      </c>
      <c r="K4257" s="14" t="str">
        <f t="shared" si="136"/>
        <v>Salida</v>
      </c>
    </row>
    <row r="4258" spans="1:11" x14ac:dyDescent="0.25">
      <c r="A4258" s="14">
        <v>4257</v>
      </c>
      <c r="B4258" s="14" t="e">
        <f>VLOOKUP('Ctrl+V'!#REF!,Data!$A$1:$B$200,2,0)</f>
        <v>#REF!</v>
      </c>
      <c r="C4258" s="19" t="e">
        <f>'Ctrl+V'!#REF!</f>
        <v>#REF!</v>
      </c>
      <c r="D4258" s="20" t="e">
        <f>'Ctrl+V'!#REF!</f>
        <v>#REF!</v>
      </c>
      <c r="E4258" s="14" t="e">
        <f>'Ctrl+V'!#REF!</f>
        <v>#REF!</v>
      </c>
      <c r="F4258" s="14" t="e">
        <f t="shared" si="135"/>
        <v>#REF!</v>
      </c>
      <c r="G4258" s="14" t="e">
        <f>VLOOKUP(F4258,'Time Chart'!$A$1:$D$25,4,0)</f>
        <v>#REF!</v>
      </c>
      <c r="H4258" s="21" t="e">
        <f>'Ctrl+V'!#REF!</f>
        <v>#REF!</v>
      </c>
      <c r="K4258" s="14" t="str">
        <f t="shared" si="136"/>
        <v>Salida</v>
      </c>
    </row>
    <row r="4259" spans="1:11" x14ac:dyDescent="0.25">
      <c r="A4259" s="14">
        <v>4258</v>
      </c>
      <c r="B4259" s="14" t="e">
        <f>VLOOKUP('Ctrl+V'!#REF!,Data!$A$1:$B$200,2,0)</f>
        <v>#REF!</v>
      </c>
      <c r="C4259" s="19" t="e">
        <f>'Ctrl+V'!#REF!</f>
        <v>#REF!</v>
      </c>
      <c r="D4259" s="20" t="e">
        <f>'Ctrl+V'!#REF!</f>
        <v>#REF!</v>
      </c>
      <c r="E4259" s="14" t="e">
        <f>'Ctrl+V'!#REF!</f>
        <v>#REF!</v>
      </c>
      <c r="F4259" s="14" t="e">
        <f t="shared" si="135"/>
        <v>#REF!</v>
      </c>
      <c r="G4259" s="14" t="e">
        <f>VLOOKUP(F4259,'Time Chart'!$A$1:$D$25,4,0)</f>
        <v>#REF!</v>
      </c>
      <c r="H4259" s="21" t="e">
        <f>'Ctrl+V'!#REF!</f>
        <v>#REF!</v>
      </c>
      <c r="K4259" s="14" t="str">
        <f t="shared" si="136"/>
        <v>Salida</v>
      </c>
    </row>
    <row r="4260" spans="1:11" x14ac:dyDescent="0.25">
      <c r="A4260" s="14">
        <v>4259</v>
      </c>
      <c r="B4260" s="14" t="e">
        <f>VLOOKUP('Ctrl+V'!#REF!,Data!$A$1:$B$200,2,0)</f>
        <v>#REF!</v>
      </c>
      <c r="C4260" s="19" t="e">
        <f>'Ctrl+V'!#REF!</f>
        <v>#REF!</v>
      </c>
      <c r="D4260" s="20" t="e">
        <f>'Ctrl+V'!#REF!</f>
        <v>#REF!</v>
      </c>
      <c r="E4260" s="14" t="e">
        <f>'Ctrl+V'!#REF!</f>
        <v>#REF!</v>
      </c>
      <c r="F4260" s="14" t="e">
        <f t="shared" si="135"/>
        <v>#REF!</v>
      </c>
      <c r="G4260" s="14" t="e">
        <f>VLOOKUP(F4260,'Time Chart'!$A$1:$D$25,4,0)</f>
        <v>#REF!</v>
      </c>
      <c r="H4260" s="21" t="e">
        <f>'Ctrl+V'!#REF!</f>
        <v>#REF!</v>
      </c>
      <c r="K4260" s="14" t="str">
        <f t="shared" si="136"/>
        <v>Salida</v>
      </c>
    </row>
    <row r="4261" spans="1:11" x14ac:dyDescent="0.25">
      <c r="A4261" s="14">
        <v>4260</v>
      </c>
      <c r="B4261" s="14" t="e">
        <f>VLOOKUP('Ctrl+V'!#REF!,Data!$A$1:$B$200,2,0)</f>
        <v>#REF!</v>
      </c>
      <c r="C4261" s="19" t="e">
        <f>'Ctrl+V'!#REF!</f>
        <v>#REF!</v>
      </c>
      <c r="D4261" s="20" t="e">
        <f>'Ctrl+V'!#REF!</f>
        <v>#REF!</v>
      </c>
      <c r="E4261" s="14" t="e">
        <f>'Ctrl+V'!#REF!</f>
        <v>#REF!</v>
      </c>
      <c r="F4261" s="14" t="e">
        <f t="shared" si="135"/>
        <v>#REF!</v>
      </c>
      <c r="G4261" s="14" t="e">
        <f>VLOOKUP(F4261,'Time Chart'!$A$1:$D$25,4,0)</f>
        <v>#REF!</v>
      </c>
      <c r="H4261" s="21" t="e">
        <f>'Ctrl+V'!#REF!</f>
        <v>#REF!</v>
      </c>
      <c r="K4261" s="14" t="str">
        <f t="shared" si="136"/>
        <v>Salida</v>
      </c>
    </row>
    <row r="4262" spans="1:11" x14ac:dyDescent="0.25">
      <c r="A4262" s="14">
        <v>4261</v>
      </c>
      <c r="B4262" s="14" t="e">
        <f>VLOOKUP('Ctrl+V'!#REF!,Data!$A$1:$B$200,2,0)</f>
        <v>#REF!</v>
      </c>
      <c r="C4262" s="19" t="e">
        <f>'Ctrl+V'!#REF!</f>
        <v>#REF!</v>
      </c>
      <c r="D4262" s="20" t="e">
        <f>'Ctrl+V'!#REF!</f>
        <v>#REF!</v>
      </c>
      <c r="E4262" s="14" t="e">
        <f>'Ctrl+V'!#REF!</f>
        <v>#REF!</v>
      </c>
      <c r="F4262" s="14" t="e">
        <f t="shared" si="135"/>
        <v>#REF!</v>
      </c>
      <c r="G4262" s="14" t="e">
        <f>VLOOKUP(F4262,'Time Chart'!$A$1:$D$25,4,0)</f>
        <v>#REF!</v>
      </c>
      <c r="H4262" s="21" t="e">
        <f>'Ctrl+V'!#REF!</f>
        <v>#REF!</v>
      </c>
      <c r="K4262" s="14" t="str">
        <f t="shared" si="136"/>
        <v>Salida</v>
      </c>
    </row>
    <row r="4263" spans="1:11" x14ac:dyDescent="0.25">
      <c r="A4263" s="14">
        <v>4262</v>
      </c>
      <c r="B4263" s="14" t="e">
        <f>VLOOKUP('Ctrl+V'!#REF!,Data!$A$1:$B$200,2,0)</f>
        <v>#REF!</v>
      </c>
      <c r="C4263" s="19" t="e">
        <f>'Ctrl+V'!#REF!</f>
        <v>#REF!</v>
      </c>
      <c r="D4263" s="20" t="e">
        <f>'Ctrl+V'!#REF!</f>
        <v>#REF!</v>
      </c>
      <c r="E4263" s="14" t="e">
        <f>'Ctrl+V'!#REF!</f>
        <v>#REF!</v>
      </c>
      <c r="F4263" s="14" t="e">
        <f t="shared" si="135"/>
        <v>#REF!</v>
      </c>
      <c r="G4263" s="14" t="e">
        <f>VLOOKUP(F4263,'Time Chart'!$A$1:$D$25,4,0)</f>
        <v>#REF!</v>
      </c>
      <c r="H4263" s="21" t="e">
        <f>'Ctrl+V'!#REF!</f>
        <v>#REF!</v>
      </c>
      <c r="K4263" s="14" t="str">
        <f t="shared" si="136"/>
        <v>Salida</v>
      </c>
    </row>
    <row r="4264" spans="1:11" x14ac:dyDescent="0.25">
      <c r="A4264" s="14">
        <v>4263</v>
      </c>
      <c r="B4264" s="14" t="e">
        <f>VLOOKUP('Ctrl+V'!#REF!,Data!$A$1:$B$200,2,0)</f>
        <v>#REF!</v>
      </c>
      <c r="C4264" s="19" t="e">
        <f>'Ctrl+V'!#REF!</f>
        <v>#REF!</v>
      </c>
      <c r="D4264" s="20" t="e">
        <f>'Ctrl+V'!#REF!</f>
        <v>#REF!</v>
      </c>
      <c r="E4264" s="14" t="e">
        <f>'Ctrl+V'!#REF!</f>
        <v>#REF!</v>
      </c>
      <c r="F4264" s="14" t="e">
        <f t="shared" si="135"/>
        <v>#REF!</v>
      </c>
      <c r="G4264" s="14" t="e">
        <f>VLOOKUP(F4264,'Time Chart'!$A$1:$D$25,4,0)</f>
        <v>#REF!</v>
      </c>
      <c r="H4264" s="21" t="e">
        <f>'Ctrl+V'!#REF!</f>
        <v>#REF!</v>
      </c>
      <c r="K4264" s="14" t="str">
        <f t="shared" si="136"/>
        <v>Salida</v>
      </c>
    </row>
    <row r="4265" spans="1:11" x14ac:dyDescent="0.25">
      <c r="A4265" s="14">
        <v>4264</v>
      </c>
      <c r="B4265" s="14" t="e">
        <f>VLOOKUP('Ctrl+V'!#REF!,Data!$A$1:$B$200,2,0)</f>
        <v>#REF!</v>
      </c>
      <c r="C4265" s="19" t="e">
        <f>'Ctrl+V'!#REF!</f>
        <v>#REF!</v>
      </c>
      <c r="D4265" s="20" t="e">
        <f>'Ctrl+V'!#REF!</f>
        <v>#REF!</v>
      </c>
      <c r="E4265" s="14" t="e">
        <f>'Ctrl+V'!#REF!</f>
        <v>#REF!</v>
      </c>
      <c r="F4265" s="14" t="e">
        <f t="shared" si="135"/>
        <v>#REF!</v>
      </c>
      <c r="G4265" s="14" t="e">
        <f>VLOOKUP(F4265,'Time Chart'!$A$1:$D$25,4,0)</f>
        <v>#REF!</v>
      </c>
      <c r="H4265" s="21" t="e">
        <f>'Ctrl+V'!#REF!</f>
        <v>#REF!</v>
      </c>
      <c r="K4265" s="14" t="str">
        <f t="shared" si="136"/>
        <v>Salida</v>
      </c>
    </row>
    <row r="4266" spans="1:11" x14ac:dyDescent="0.25">
      <c r="A4266" s="14">
        <v>4265</v>
      </c>
      <c r="B4266" s="14" t="e">
        <f>VLOOKUP('Ctrl+V'!#REF!,Data!$A$1:$B$200,2,0)</f>
        <v>#REF!</v>
      </c>
      <c r="C4266" s="19" t="e">
        <f>'Ctrl+V'!#REF!</f>
        <v>#REF!</v>
      </c>
      <c r="D4266" s="20" t="e">
        <f>'Ctrl+V'!#REF!</f>
        <v>#REF!</v>
      </c>
      <c r="E4266" s="14" t="e">
        <f>'Ctrl+V'!#REF!</f>
        <v>#REF!</v>
      </c>
      <c r="F4266" s="14" t="e">
        <f t="shared" si="135"/>
        <v>#REF!</v>
      </c>
      <c r="G4266" s="14" t="e">
        <f>VLOOKUP(F4266,'Time Chart'!$A$1:$D$25,4,0)</f>
        <v>#REF!</v>
      </c>
      <c r="H4266" s="21" t="e">
        <f>'Ctrl+V'!#REF!</f>
        <v>#REF!</v>
      </c>
      <c r="K4266" s="14" t="str">
        <f t="shared" si="136"/>
        <v>Salida</v>
      </c>
    </row>
    <row r="4267" spans="1:11" x14ac:dyDescent="0.25">
      <c r="A4267" s="14">
        <v>4266</v>
      </c>
      <c r="B4267" s="14" t="e">
        <f>VLOOKUP('Ctrl+V'!#REF!,Data!$A$1:$B$200,2,0)</f>
        <v>#REF!</v>
      </c>
      <c r="C4267" s="19" t="e">
        <f>'Ctrl+V'!#REF!</f>
        <v>#REF!</v>
      </c>
      <c r="D4267" s="20" t="e">
        <f>'Ctrl+V'!#REF!</f>
        <v>#REF!</v>
      </c>
      <c r="E4267" s="14" t="e">
        <f>'Ctrl+V'!#REF!</f>
        <v>#REF!</v>
      </c>
      <c r="F4267" s="14" t="e">
        <f t="shared" si="135"/>
        <v>#REF!</v>
      </c>
      <c r="G4267" s="14" t="e">
        <f>VLOOKUP(F4267,'Time Chart'!$A$1:$D$25,4,0)</f>
        <v>#REF!</v>
      </c>
      <c r="H4267" s="21" t="e">
        <f>'Ctrl+V'!#REF!</f>
        <v>#REF!</v>
      </c>
      <c r="K4267" s="14" t="str">
        <f t="shared" si="136"/>
        <v>Salida</v>
      </c>
    </row>
    <row r="4268" spans="1:11" x14ac:dyDescent="0.25">
      <c r="A4268" s="14">
        <v>4267</v>
      </c>
      <c r="B4268" s="14" t="e">
        <f>VLOOKUP('Ctrl+V'!#REF!,Data!$A$1:$B$200,2,0)</f>
        <v>#REF!</v>
      </c>
      <c r="C4268" s="19" t="e">
        <f>'Ctrl+V'!#REF!</f>
        <v>#REF!</v>
      </c>
      <c r="D4268" s="20" t="e">
        <f>'Ctrl+V'!#REF!</f>
        <v>#REF!</v>
      </c>
      <c r="E4268" s="14" t="e">
        <f>'Ctrl+V'!#REF!</f>
        <v>#REF!</v>
      </c>
      <c r="F4268" s="14" t="e">
        <f t="shared" si="135"/>
        <v>#REF!</v>
      </c>
      <c r="G4268" s="14" t="e">
        <f>VLOOKUP(F4268,'Time Chart'!$A$1:$D$25,4,0)</f>
        <v>#REF!</v>
      </c>
      <c r="H4268" s="21" t="e">
        <f>'Ctrl+V'!#REF!</f>
        <v>#REF!</v>
      </c>
      <c r="K4268" s="14" t="str">
        <f t="shared" si="136"/>
        <v>Salida</v>
      </c>
    </row>
    <row r="4269" spans="1:11" x14ac:dyDescent="0.25">
      <c r="A4269" s="14">
        <v>4268</v>
      </c>
      <c r="B4269" s="14" t="e">
        <f>VLOOKUP('Ctrl+V'!#REF!,Data!$A$1:$B$200,2,0)</f>
        <v>#REF!</v>
      </c>
      <c r="C4269" s="19" t="e">
        <f>'Ctrl+V'!#REF!</f>
        <v>#REF!</v>
      </c>
      <c r="D4269" s="20" t="e">
        <f>'Ctrl+V'!#REF!</f>
        <v>#REF!</v>
      </c>
      <c r="E4269" s="14" t="e">
        <f>'Ctrl+V'!#REF!</f>
        <v>#REF!</v>
      </c>
      <c r="F4269" s="14" t="e">
        <f t="shared" si="135"/>
        <v>#REF!</v>
      </c>
      <c r="G4269" s="14" t="e">
        <f>VLOOKUP(F4269,'Time Chart'!$A$1:$D$25,4,0)</f>
        <v>#REF!</v>
      </c>
      <c r="H4269" s="21" t="e">
        <f>'Ctrl+V'!#REF!</f>
        <v>#REF!</v>
      </c>
      <c r="K4269" s="14" t="str">
        <f t="shared" si="136"/>
        <v>Salida</v>
      </c>
    </row>
    <row r="4270" spans="1:11" x14ac:dyDescent="0.25">
      <c r="A4270" s="14">
        <v>4269</v>
      </c>
      <c r="B4270" s="14" t="e">
        <f>VLOOKUP('Ctrl+V'!#REF!,Data!$A$1:$B$200,2,0)</f>
        <v>#REF!</v>
      </c>
      <c r="C4270" s="19" t="e">
        <f>'Ctrl+V'!#REF!</f>
        <v>#REF!</v>
      </c>
      <c r="D4270" s="20" t="e">
        <f>'Ctrl+V'!#REF!</f>
        <v>#REF!</v>
      </c>
      <c r="E4270" s="14" t="e">
        <f>'Ctrl+V'!#REF!</f>
        <v>#REF!</v>
      </c>
      <c r="F4270" s="14" t="e">
        <f t="shared" si="135"/>
        <v>#REF!</v>
      </c>
      <c r="G4270" s="14" t="e">
        <f>VLOOKUP(F4270,'Time Chart'!$A$1:$D$25,4,0)</f>
        <v>#REF!</v>
      </c>
      <c r="H4270" s="21" t="e">
        <f>'Ctrl+V'!#REF!</f>
        <v>#REF!</v>
      </c>
      <c r="K4270" s="14" t="str">
        <f t="shared" si="136"/>
        <v>Salida</v>
      </c>
    </row>
    <row r="4271" spans="1:11" x14ac:dyDescent="0.25">
      <c r="A4271" s="14">
        <v>4270</v>
      </c>
      <c r="B4271" s="14" t="e">
        <f>VLOOKUP('Ctrl+V'!#REF!,Data!$A$1:$B$200,2,0)</f>
        <v>#REF!</v>
      </c>
      <c r="C4271" s="19" t="e">
        <f>'Ctrl+V'!#REF!</f>
        <v>#REF!</v>
      </c>
      <c r="D4271" s="20" t="e">
        <f>'Ctrl+V'!#REF!</f>
        <v>#REF!</v>
      </c>
      <c r="E4271" s="14" t="e">
        <f>'Ctrl+V'!#REF!</f>
        <v>#REF!</v>
      </c>
      <c r="F4271" s="14" t="e">
        <f t="shared" si="135"/>
        <v>#REF!</v>
      </c>
      <c r="G4271" s="14" t="e">
        <f>VLOOKUP(F4271,'Time Chart'!$A$1:$D$25,4,0)</f>
        <v>#REF!</v>
      </c>
      <c r="H4271" s="21" t="e">
        <f>'Ctrl+V'!#REF!</f>
        <v>#REF!</v>
      </c>
      <c r="K4271" s="14" t="str">
        <f t="shared" si="136"/>
        <v>Salida</v>
      </c>
    </row>
    <row r="4272" spans="1:11" x14ac:dyDescent="0.25">
      <c r="A4272" s="14">
        <v>4271</v>
      </c>
      <c r="B4272" s="14" t="e">
        <f>VLOOKUP('Ctrl+V'!#REF!,Data!$A$1:$B$200,2,0)</f>
        <v>#REF!</v>
      </c>
      <c r="C4272" s="19" t="e">
        <f>'Ctrl+V'!#REF!</f>
        <v>#REF!</v>
      </c>
      <c r="D4272" s="20" t="e">
        <f>'Ctrl+V'!#REF!</f>
        <v>#REF!</v>
      </c>
      <c r="E4272" s="14" t="e">
        <f>'Ctrl+V'!#REF!</f>
        <v>#REF!</v>
      </c>
      <c r="F4272" s="14" t="e">
        <f t="shared" si="135"/>
        <v>#REF!</v>
      </c>
      <c r="G4272" s="14" t="e">
        <f>VLOOKUP(F4272,'Time Chart'!$A$1:$D$25,4,0)</f>
        <v>#REF!</v>
      </c>
      <c r="H4272" s="21" t="e">
        <f>'Ctrl+V'!#REF!</f>
        <v>#REF!</v>
      </c>
      <c r="K4272" s="14" t="str">
        <f t="shared" si="136"/>
        <v>Salida</v>
      </c>
    </row>
    <row r="4273" spans="1:11" x14ac:dyDescent="0.25">
      <c r="A4273" s="14">
        <v>4272</v>
      </c>
      <c r="B4273" s="14" t="e">
        <f>VLOOKUP('Ctrl+V'!#REF!,Data!$A$1:$B$200,2,0)</f>
        <v>#REF!</v>
      </c>
      <c r="C4273" s="19" t="e">
        <f>'Ctrl+V'!#REF!</f>
        <v>#REF!</v>
      </c>
      <c r="D4273" s="20" t="e">
        <f>'Ctrl+V'!#REF!</f>
        <v>#REF!</v>
      </c>
      <c r="E4273" s="14" t="e">
        <f>'Ctrl+V'!#REF!</f>
        <v>#REF!</v>
      </c>
      <c r="F4273" s="14" t="e">
        <f t="shared" ref="F4273:F4336" si="137">ROUNDDOWN(HOUR(C4273),1)+1</f>
        <v>#REF!</v>
      </c>
      <c r="G4273" s="14" t="e">
        <f>VLOOKUP(F4273,'Time Chart'!$A$1:$D$25,4,0)</f>
        <v>#REF!</v>
      </c>
      <c r="H4273" s="21" t="e">
        <f>'Ctrl+V'!#REF!</f>
        <v>#REF!</v>
      </c>
      <c r="K4273" s="14" t="str">
        <f t="shared" si="136"/>
        <v>Salida</v>
      </c>
    </row>
    <row r="4274" spans="1:11" x14ac:dyDescent="0.25">
      <c r="A4274" s="14">
        <v>4273</v>
      </c>
      <c r="B4274" s="14" t="e">
        <f>VLOOKUP('Ctrl+V'!#REF!,Data!$A$1:$B$200,2,0)</f>
        <v>#REF!</v>
      </c>
      <c r="C4274" s="19" t="e">
        <f>'Ctrl+V'!#REF!</f>
        <v>#REF!</v>
      </c>
      <c r="D4274" s="20" t="e">
        <f>'Ctrl+V'!#REF!</f>
        <v>#REF!</v>
      </c>
      <c r="E4274" s="14" t="e">
        <f>'Ctrl+V'!#REF!</f>
        <v>#REF!</v>
      </c>
      <c r="F4274" s="14" t="e">
        <f t="shared" si="137"/>
        <v>#REF!</v>
      </c>
      <c r="G4274" s="14" t="e">
        <f>VLOOKUP(F4274,'Time Chart'!$A$1:$D$25,4,0)</f>
        <v>#REF!</v>
      </c>
      <c r="H4274" s="21" t="e">
        <f>'Ctrl+V'!#REF!</f>
        <v>#REF!</v>
      </c>
      <c r="K4274" s="14" t="str">
        <f t="shared" si="136"/>
        <v>Salida</v>
      </c>
    </row>
    <row r="4275" spans="1:11" x14ac:dyDescent="0.25">
      <c r="A4275" s="14">
        <v>4274</v>
      </c>
      <c r="B4275" s="14" t="e">
        <f>VLOOKUP('Ctrl+V'!#REF!,Data!$A$1:$B$200,2,0)</f>
        <v>#REF!</v>
      </c>
      <c r="C4275" s="19" t="e">
        <f>'Ctrl+V'!#REF!</f>
        <v>#REF!</v>
      </c>
      <c r="D4275" s="20" t="e">
        <f>'Ctrl+V'!#REF!</f>
        <v>#REF!</v>
      </c>
      <c r="E4275" s="14" t="e">
        <f>'Ctrl+V'!#REF!</f>
        <v>#REF!</v>
      </c>
      <c r="F4275" s="14" t="e">
        <f t="shared" si="137"/>
        <v>#REF!</v>
      </c>
      <c r="G4275" s="14" t="e">
        <f>VLOOKUP(F4275,'Time Chart'!$A$1:$D$25,4,0)</f>
        <v>#REF!</v>
      </c>
      <c r="H4275" s="21" t="e">
        <f>'Ctrl+V'!#REF!</f>
        <v>#REF!</v>
      </c>
      <c r="K4275" s="14" t="str">
        <f t="shared" si="136"/>
        <v>Salida</v>
      </c>
    </row>
    <row r="4276" spans="1:11" x14ac:dyDescent="0.25">
      <c r="A4276" s="14">
        <v>4275</v>
      </c>
      <c r="B4276" s="14" t="e">
        <f>VLOOKUP('Ctrl+V'!#REF!,Data!$A$1:$B$200,2,0)</f>
        <v>#REF!</v>
      </c>
      <c r="C4276" s="19" t="e">
        <f>'Ctrl+V'!#REF!</f>
        <v>#REF!</v>
      </c>
      <c r="D4276" s="20" t="e">
        <f>'Ctrl+V'!#REF!</f>
        <v>#REF!</v>
      </c>
      <c r="E4276" s="14" t="e">
        <f>'Ctrl+V'!#REF!</f>
        <v>#REF!</v>
      </c>
      <c r="F4276" s="14" t="e">
        <f t="shared" si="137"/>
        <v>#REF!</v>
      </c>
      <c r="G4276" s="14" t="e">
        <f>VLOOKUP(F4276,'Time Chart'!$A$1:$D$25,4,0)</f>
        <v>#REF!</v>
      </c>
      <c r="H4276" s="21" t="e">
        <f>'Ctrl+V'!#REF!</f>
        <v>#REF!</v>
      </c>
      <c r="K4276" s="14" t="str">
        <f t="shared" si="136"/>
        <v>Salida</v>
      </c>
    </row>
    <row r="4277" spans="1:11" x14ac:dyDescent="0.25">
      <c r="A4277" s="14">
        <v>4276</v>
      </c>
      <c r="B4277" s="14" t="e">
        <f>VLOOKUP('Ctrl+V'!#REF!,Data!$A$1:$B$200,2,0)</f>
        <v>#REF!</v>
      </c>
      <c r="C4277" s="19" t="e">
        <f>'Ctrl+V'!#REF!</f>
        <v>#REF!</v>
      </c>
      <c r="D4277" s="20" t="e">
        <f>'Ctrl+V'!#REF!</f>
        <v>#REF!</v>
      </c>
      <c r="E4277" s="14" t="e">
        <f>'Ctrl+V'!#REF!</f>
        <v>#REF!</v>
      </c>
      <c r="F4277" s="14" t="e">
        <f t="shared" si="137"/>
        <v>#REF!</v>
      </c>
      <c r="G4277" s="14" t="e">
        <f>VLOOKUP(F4277,'Time Chart'!$A$1:$D$25,4,0)</f>
        <v>#REF!</v>
      </c>
      <c r="H4277" s="21" t="e">
        <f>'Ctrl+V'!#REF!</f>
        <v>#REF!</v>
      </c>
      <c r="K4277" s="14" t="str">
        <f t="shared" si="136"/>
        <v>Salida</v>
      </c>
    </row>
    <row r="4278" spans="1:11" x14ac:dyDescent="0.25">
      <c r="A4278" s="14">
        <v>4277</v>
      </c>
      <c r="B4278" s="14" t="e">
        <f>VLOOKUP('Ctrl+V'!#REF!,Data!$A$1:$B$200,2,0)</f>
        <v>#REF!</v>
      </c>
      <c r="C4278" s="19" t="e">
        <f>'Ctrl+V'!#REF!</f>
        <v>#REF!</v>
      </c>
      <c r="D4278" s="20" t="e">
        <f>'Ctrl+V'!#REF!</f>
        <v>#REF!</v>
      </c>
      <c r="E4278" s="14" t="e">
        <f>'Ctrl+V'!#REF!</f>
        <v>#REF!</v>
      </c>
      <c r="F4278" s="14" t="e">
        <f t="shared" si="137"/>
        <v>#REF!</v>
      </c>
      <c r="G4278" s="14" t="e">
        <f>VLOOKUP(F4278,'Time Chart'!$A$1:$D$25,4,0)</f>
        <v>#REF!</v>
      </c>
      <c r="H4278" s="21" t="e">
        <f>'Ctrl+V'!#REF!</f>
        <v>#REF!</v>
      </c>
      <c r="K4278" s="14" t="str">
        <f t="shared" si="136"/>
        <v>Salida</v>
      </c>
    </row>
    <row r="4279" spans="1:11" x14ac:dyDescent="0.25">
      <c r="A4279" s="14">
        <v>4278</v>
      </c>
      <c r="B4279" s="14" t="e">
        <f>VLOOKUP('Ctrl+V'!#REF!,Data!$A$1:$B$200,2,0)</f>
        <v>#REF!</v>
      </c>
      <c r="C4279" s="19" t="e">
        <f>'Ctrl+V'!#REF!</f>
        <v>#REF!</v>
      </c>
      <c r="D4279" s="20" t="e">
        <f>'Ctrl+V'!#REF!</f>
        <v>#REF!</v>
      </c>
      <c r="E4279" s="14" t="e">
        <f>'Ctrl+V'!#REF!</f>
        <v>#REF!</v>
      </c>
      <c r="F4279" s="14" t="e">
        <f t="shared" si="137"/>
        <v>#REF!</v>
      </c>
      <c r="G4279" s="14" t="e">
        <f>VLOOKUP(F4279,'Time Chart'!$A$1:$D$25,4,0)</f>
        <v>#REF!</v>
      </c>
      <c r="H4279" s="21" t="e">
        <f>'Ctrl+V'!#REF!</f>
        <v>#REF!</v>
      </c>
      <c r="K4279" s="14" t="str">
        <f t="shared" si="136"/>
        <v>Salida</v>
      </c>
    </row>
    <row r="4280" spans="1:11" x14ac:dyDescent="0.25">
      <c r="A4280" s="14">
        <v>4279</v>
      </c>
      <c r="B4280" s="14" t="e">
        <f>VLOOKUP('Ctrl+V'!#REF!,Data!$A$1:$B$200,2,0)</f>
        <v>#REF!</v>
      </c>
      <c r="C4280" s="19" t="e">
        <f>'Ctrl+V'!#REF!</f>
        <v>#REF!</v>
      </c>
      <c r="D4280" s="20" t="e">
        <f>'Ctrl+V'!#REF!</f>
        <v>#REF!</v>
      </c>
      <c r="E4280" s="14" t="e">
        <f>'Ctrl+V'!#REF!</f>
        <v>#REF!</v>
      </c>
      <c r="F4280" s="14" t="e">
        <f t="shared" si="137"/>
        <v>#REF!</v>
      </c>
      <c r="G4280" s="14" t="e">
        <f>VLOOKUP(F4280,'Time Chart'!$A$1:$D$25,4,0)</f>
        <v>#REF!</v>
      </c>
      <c r="H4280" s="21" t="e">
        <f>'Ctrl+V'!#REF!</f>
        <v>#REF!</v>
      </c>
      <c r="K4280" s="14" t="str">
        <f t="shared" si="136"/>
        <v>Salida</v>
      </c>
    </row>
    <row r="4281" spans="1:11" x14ac:dyDescent="0.25">
      <c r="A4281" s="14">
        <v>4280</v>
      </c>
      <c r="B4281" s="14" t="e">
        <f>VLOOKUP('Ctrl+V'!#REF!,Data!$A$1:$B$200,2,0)</f>
        <v>#REF!</v>
      </c>
      <c r="C4281" s="19" t="e">
        <f>'Ctrl+V'!#REF!</f>
        <v>#REF!</v>
      </c>
      <c r="D4281" s="20" t="e">
        <f>'Ctrl+V'!#REF!</f>
        <v>#REF!</v>
      </c>
      <c r="E4281" s="14" t="e">
        <f>'Ctrl+V'!#REF!</f>
        <v>#REF!</v>
      </c>
      <c r="F4281" s="14" t="e">
        <f t="shared" si="137"/>
        <v>#REF!</v>
      </c>
      <c r="G4281" s="14" t="e">
        <f>VLOOKUP(F4281,'Time Chart'!$A$1:$D$25,4,0)</f>
        <v>#REF!</v>
      </c>
      <c r="H4281" s="21" t="e">
        <f>'Ctrl+V'!#REF!</f>
        <v>#REF!</v>
      </c>
      <c r="K4281" s="14" t="str">
        <f t="shared" si="136"/>
        <v>Salida</v>
      </c>
    </row>
    <row r="4282" spans="1:11" x14ac:dyDescent="0.25">
      <c r="A4282" s="14">
        <v>4281</v>
      </c>
      <c r="B4282" s="14" t="e">
        <f>VLOOKUP('Ctrl+V'!#REF!,Data!$A$1:$B$200,2,0)</f>
        <v>#REF!</v>
      </c>
      <c r="C4282" s="19" t="e">
        <f>'Ctrl+V'!#REF!</f>
        <v>#REF!</v>
      </c>
      <c r="D4282" s="20" t="e">
        <f>'Ctrl+V'!#REF!</f>
        <v>#REF!</v>
      </c>
      <c r="E4282" s="14" t="e">
        <f>'Ctrl+V'!#REF!</f>
        <v>#REF!</v>
      </c>
      <c r="F4282" s="14" t="e">
        <f t="shared" si="137"/>
        <v>#REF!</v>
      </c>
      <c r="G4282" s="14" t="e">
        <f>VLOOKUP(F4282,'Time Chart'!$A$1:$D$25,4,0)</f>
        <v>#REF!</v>
      </c>
      <c r="H4282" s="21" t="e">
        <f>'Ctrl+V'!#REF!</f>
        <v>#REF!</v>
      </c>
      <c r="K4282" s="14" t="str">
        <f t="shared" si="136"/>
        <v>Salida</v>
      </c>
    </row>
    <row r="4283" spans="1:11" x14ac:dyDescent="0.25">
      <c r="A4283" s="14">
        <v>4282</v>
      </c>
      <c r="B4283" s="14" t="e">
        <f>VLOOKUP('Ctrl+V'!#REF!,Data!$A$1:$B$200,2,0)</f>
        <v>#REF!</v>
      </c>
      <c r="C4283" s="19" t="e">
        <f>'Ctrl+V'!#REF!</f>
        <v>#REF!</v>
      </c>
      <c r="D4283" s="20" t="e">
        <f>'Ctrl+V'!#REF!</f>
        <v>#REF!</v>
      </c>
      <c r="E4283" s="14" t="e">
        <f>'Ctrl+V'!#REF!</f>
        <v>#REF!</v>
      </c>
      <c r="F4283" s="14" t="e">
        <f t="shared" si="137"/>
        <v>#REF!</v>
      </c>
      <c r="G4283" s="14" t="e">
        <f>VLOOKUP(F4283,'Time Chart'!$A$1:$D$25,4,0)</f>
        <v>#REF!</v>
      </c>
      <c r="H4283" s="21" t="e">
        <f>'Ctrl+V'!#REF!</f>
        <v>#REF!</v>
      </c>
      <c r="K4283" s="14" t="str">
        <f t="shared" si="136"/>
        <v>Salida</v>
      </c>
    </row>
    <row r="4284" spans="1:11" x14ac:dyDescent="0.25">
      <c r="A4284" s="14">
        <v>4283</v>
      </c>
      <c r="B4284" s="14" t="e">
        <f>VLOOKUP('Ctrl+V'!#REF!,Data!$A$1:$B$200,2,0)</f>
        <v>#REF!</v>
      </c>
      <c r="C4284" s="19" t="e">
        <f>'Ctrl+V'!#REF!</f>
        <v>#REF!</v>
      </c>
      <c r="D4284" s="20" t="e">
        <f>'Ctrl+V'!#REF!</f>
        <v>#REF!</v>
      </c>
      <c r="E4284" s="14" t="e">
        <f>'Ctrl+V'!#REF!</f>
        <v>#REF!</v>
      </c>
      <c r="F4284" s="14" t="e">
        <f t="shared" si="137"/>
        <v>#REF!</v>
      </c>
      <c r="G4284" s="14" t="e">
        <f>VLOOKUP(F4284,'Time Chart'!$A$1:$D$25,4,0)</f>
        <v>#REF!</v>
      </c>
      <c r="H4284" s="21" t="e">
        <f>'Ctrl+V'!#REF!</f>
        <v>#REF!</v>
      </c>
      <c r="K4284" s="14" t="str">
        <f t="shared" si="136"/>
        <v>Salida</v>
      </c>
    </row>
    <row r="4285" spans="1:11" x14ac:dyDescent="0.25">
      <c r="A4285" s="14">
        <v>4284</v>
      </c>
      <c r="B4285" s="14" t="e">
        <f>VLOOKUP('Ctrl+V'!#REF!,Data!$A$1:$B$200,2,0)</f>
        <v>#REF!</v>
      </c>
      <c r="C4285" s="19" t="e">
        <f>'Ctrl+V'!#REF!</f>
        <v>#REF!</v>
      </c>
      <c r="D4285" s="20" t="e">
        <f>'Ctrl+V'!#REF!</f>
        <v>#REF!</v>
      </c>
      <c r="E4285" s="14" t="e">
        <f>'Ctrl+V'!#REF!</f>
        <v>#REF!</v>
      </c>
      <c r="F4285" s="14" t="e">
        <f t="shared" si="137"/>
        <v>#REF!</v>
      </c>
      <c r="G4285" s="14" t="e">
        <f>VLOOKUP(F4285,'Time Chart'!$A$1:$D$25,4,0)</f>
        <v>#REF!</v>
      </c>
      <c r="H4285" s="21" t="e">
        <f>'Ctrl+V'!#REF!</f>
        <v>#REF!</v>
      </c>
      <c r="K4285" s="14" t="str">
        <f t="shared" si="136"/>
        <v>Salida</v>
      </c>
    </row>
    <row r="4286" spans="1:11" x14ac:dyDescent="0.25">
      <c r="A4286" s="14">
        <v>4285</v>
      </c>
      <c r="B4286" s="14" t="e">
        <f>VLOOKUP('Ctrl+V'!#REF!,Data!$A$1:$B$200,2,0)</f>
        <v>#REF!</v>
      </c>
      <c r="C4286" s="19" t="e">
        <f>'Ctrl+V'!#REF!</f>
        <v>#REF!</v>
      </c>
      <c r="D4286" s="20" t="e">
        <f>'Ctrl+V'!#REF!</f>
        <v>#REF!</v>
      </c>
      <c r="E4286" s="14" t="e">
        <f>'Ctrl+V'!#REF!</f>
        <v>#REF!</v>
      </c>
      <c r="F4286" s="14" t="e">
        <f t="shared" si="137"/>
        <v>#REF!</v>
      </c>
      <c r="G4286" s="14" t="e">
        <f>VLOOKUP(F4286,'Time Chart'!$A$1:$D$25,4,0)</f>
        <v>#REF!</v>
      </c>
      <c r="H4286" s="21" t="e">
        <f>'Ctrl+V'!#REF!</f>
        <v>#REF!</v>
      </c>
      <c r="K4286" s="14" t="str">
        <f t="shared" si="136"/>
        <v>Salida</v>
      </c>
    </row>
    <row r="4287" spans="1:11" x14ac:dyDescent="0.25">
      <c r="A4287" s="14">
        <v>4286</v>
      </c>
      <c r="B4287" s="14" t="e">
        <f>VLOOKUP('Ctrl+V'!#REF!,Data!$A$1:$B$200,2,0)</f>
        <v>#REF!</v>
      </c>
      <c r="C4287" s="19" t="e">
        <f>'Ctrl+V'!#REF!</f>
        <v>#REF!</v>
      </c>
      <c r="D4287" s="20" t="e">
        <f>'Ctrl+V'!#REF!</f>
        <v>#REF!</v>
      </c>
      <c r="E4287" s="14" t="e">
        <f>'Ctrl+V'!#REF!</f>
        <v>#REF!</v>
      </c>
      <c r="F4287" s="14" t="e">
        <f t="shared" si="137"/>
        <v>#REF!</v>
      </c>
      <c r="G4287" s="14" t="e">
        <f>VLOOKUP(F4287,'Time Chart'!$A$1:$D$25,4,0)</f>
        <v>#REF!</v>
      </c>
      <c r="H4287" s="21" t="e">
        <f>'Ctrl+V'!#REF!</f>
        <v>#REF!</v>
      </c>
      <c r="K4287" s="14" t="str">
        <f t="shared" si="136"/>
        <v>Salida</v>
      </c>
    </row>
    <row r="4288" spans="1:11" x14ac:dyDescent="0.25">
      <c r="A4288" s="14">
        <v>4287</v>
      </c>
      <c r="B4288" s="14" t="e">
        <f>VLOOKUP('Ctrl+V'!#REF!,Data!$A$1:$B$200,2,0)</f>
        <v>#REF!</v>
      </c>
      <c r="C4288" s="19" t="e">
        <f>'Ctrl+V'!#REF!</f>
        <v>#REF!</v>
      </c>
      <c r="D4288" s="20" t="e">
        <f>'Ctrl+V'!#REF!</f>
        <v>#REF!</v>
      </c>
      <c r="E4288" s="14" t="e">
        <f>'Ctrl+V'!#REF!</f>
        <v>#REF!</v>
      </c>
      <c r="F4288" s="14" t="e">
        <f t="shared" si="137"/>
        <v>#REF!</v>
      </c>
      <c r="G4288" s="14" t="e">
        <f>VLOOKUP(F4288,'Time Chart'!$A$1:$D$25,4,0)</f>
        <v>#REF!</v>
      </c>
      <c r="H4288" s="21" t="e">
        <f>'Ctrl+V'!#REF!</f>
        <v>#REF!</v>
      </c>
      <c r="K4288" s="14" t="str">
        <f t="shared" si="136"/>
        <v>Salida</v>
      </c>
    </row>
    <row r="4289" spans="1:11" x14ac:dyDescent="0.25">
      <c r="A4289" s="14">
        <v>4288</v>
      </c>
      <c r="B4289" s="14" t="e">
        <f>VLOOKUP('Ctrl+V'!#REF!,Data!$A$1:$B$200,2,0)</f>
        <v>#REF!</v>
      </c>
      <c r="C4289" s="19" t="e">
        <f>'Ctrl+V'!#REF!</f>
        <v>#REF!</v>
      </c>
      <c r="D4289" s="20" t="e">
        <f>'Ctrl+V'!#REF!</f>
        <v>#REF!</v>
      </c>
      <c r="E4289" s="14" t="e">
        <f>'Ctrl+V'!#REF!</f>
        <v>#REF!</v>
      </c>
      <c r="F4289" s="14" t="e">
        <f t="shared" si="137"/>
        <v>#REF!</v>
      </c>
      <c r="G4289" s="14" t="e">
        <f>VLOOKUP(F4289,'Time Chart'!$A$1:$D$25,4,0)</f>
        <v>#REF!</v>
      </c>
      <c r="H4289" s="21" t="e">
        <f>'Ctrl+V'!#REF!</f>
        <v>#REF!</v>
      </c>
      <c r="K4289" s="14" t="str">
        <f t="shared" si="136"/>
        <v>Salida</v>
      </c>
    </row>
    <row r="4290" spans="1:11" x14ac:dyDescent="0.25">
      <c r="A4290" s="14">
        <v>4289</v>
      </c>
      <c r="B4290" s="14" t="e">
        <f>VLOOKUP('Ctrl+V'!#REF!,Data!$A$1:$B$200,2,0)</f>
        <v>#REF!</v>
      </c>
      <c r="C4290" s="19" t="e">
        <f>'Ctrl+V'!#REF!</f>
        <v>#REF!</v>
      </c>
      <c r="D4290" s="20" t="e">
        <f>'Ctrl+V'!#REF!</f>
        <v>#REF!</v>
      </c>
      <c r="E4290" s="14" t="e">
        <f>'Ctrl+V'!#REF!</f>
        <v>#REF!</v>
      </c>
      <c r="F4290" s="14" t="e">
        <f t="shared" si="137"/>
        <v>#REF!</v>
      </c>
      <c r="G4290" s="14" t="e">
        <f>VLOOKUP(F4290,'Time Chart'!$A$1:$D$25,4,0)</f>
        <v>#REF!</v>
      </c>
      <c r="H4290" s="21" t="e">
        <f>'Ctrl+V'!#REF!</f>
        <v>#REF!</v>
      </c>
      <c r="K4290" s="14" t="str">
        <f t="shared" si="136"/>
        <v>Salida</v>
      </c>
    </row>
    <row r="4291" spans="1:11" x14ac:dyDescent="0.25">
      <c r="A4291" s="14">
        <v>4290</v>
      </c>
      <c r="B4291" s="14" t="e">
        <f>VLOOKUP('Ctrl+V'!#REF!,Data!$A$1:$B$200,2,0)</f>
        <v>#REF!</v>
      </c>
      <c r="C4291" s="19" t="e">
        <f>'Ctrl+V'!#REF!</f>
        <v>#REF!</v>
      </c>
      <c r="D4291" s="20" t="e">
        <f>'Ctrl+V'!#REF!</f>
        <v>#REF!</v>
      </c>
      <c r="E4291" s="14" t="e">
        <f>'Ctrl+V'!#REF!</f>
        <v>#REF!</v>
      </c>
      <c r="F4291" s="14" t="e">
        <f t="shared" si="137"/>
        <v>#REF!</v>
      </c>
      <c r="G4291" s="14" t="e">
        <f>VLOOKUP(F4291,'Time Chart'!$A$1:$D$25,4,0)</f>
        <v>#REF!</v>
      </c>
      <c r="H4291" s="21" t="e">
        <f>'Ctrl+V'!#REF!</f>
        <v>#REF!</v>
      </c>
      <c r="K4291" s="14" t="str">
        <f t="shared" ref="K4291:K4354" si="138">IF(J4291="Santa Lucia","Llegada","Salida")</f>
        <v>Salida</v>
      </c>
    </row>
    <row r="4292" spans="1:11" x14ac:dyDescent="0.25">
      <c r="A4292" s="14">
        <v>4291</v>
      </c>
      <c r="B4292" s="14" t="e">
        <f>VLOOKUP('Ctrl+V'!#REF!,Data!$A$1:$B$200,2,0)</f>
        <v>#REF!</v>
      </c>
      <c r="C4292" s="19" t="e">
        <f>'Ctrl+V'!#REF!</f>
        <v>#REF!</v>
      </c>
      <c r="D4292" s="20" t="e">
        <f>'Ctrl+V'!#REF!</f>
        <v>#REF!</v>
      </c>
      <c r="E4292" s="14" t="e">
        <f>'Ctrl+V'!#REF!</f>
        <v>#REF!</v>
      </c>
      <c r="F4292" s="14" t="e">
        <f t="shared" si="137"/>
        <v>#REF!</v>
      </c>
      <c r="G4292" s="14" t="e">
        <f>VLOOKUP(F4292,'Time Chart'!$A$1:$D$25,4,0)</f>
        <v>#REF!</v>
      </c>
      <c r="H4292" s="21" t="e">
        <f>'Ctrl+V'!#REF!</f>
        <v>#REF!</v>
      </c>
      <c r="K4292" s="14" t="str">
        <f t="shared" si="138"/>
        <v>Salida</v>
      </c>
    </row>
    <row r="4293" spans="1:11" x14ac:dyDescent="0.25">
      <c r="A4293" s="14">
        <v>4292</v>
      </c>
      <c r="B4293" s="14" t="e">
        <f>VLOOKUP('Ctrl+V'!#REF!,Data!$A$1:$B$200,2,0)</f>
        <v>#REF!</v>
      </c>
      <c r="C4293" s="19" t="e">
        <f>'Ctrl+V'!#REF!</f>
        <v>#REF!</v>
      </c>
      <c r="D4293" s="20" t="e">
        <f>'Ctrl+V'!#REF!</f>
        <v>#REF!</v>
      </c>
      <c r="E4293" s="14" t="e">
        <f>'Ctrl+V'!#REF!</f>
        <v>#REF!</v>
      </c>
      <c r="F4293" s="14" t="e">
        <f t="shared" si="137"/>
        <v>#REF!</v>
      </c>
      <c r="G4293" s="14" t="e">
        <f>VLOOKUP(F4293,'Time Chart'!$A$1:$D$25,4,0)</f>
        <v>#REF!</v>
      </c>
      <c r="H4293" s="21" t="e">
        <f>'Ctrl+V'!#REF!</f>
        <v>#REF!</v>
      </c>
      <c r="K4293" s="14" t="str">
        <f t="shared" si="138"/>
        <v>Salida</v>
      </c>
    </row>
    <row r="4294" spans="1:11" x14ac:dyDescent="0.25">
      <c r="A4294" s="14">
        <v>4293</v>
      </c>
      <c r="B4294" s="14" t="e">
        <f>VLOOKUP('Ctrl+V'!#REF!,Data!$A$1:$B$200,2,0)</f>
        <v>#REF!</v>
      </c>
      <c r="C4294" s="19" t="e">
        <f>'Ctrl+V'!#REF!</f>
        <v>#REF!</v>
      </c>
      <c r="D4294" s="20" t="e">
        <f>'Ctrl+V'!#REF!</f>
        <v>#REF!</v>
      </c>
      <c r="E4294" s="14" t="e">
        <f>'Ctrl+V'!#REF!</f>
        <v>#REF!</v>
      </c>
      <c r="F4294" s="14" t="e">
        <f t="shared" si="137"/>
        <v>#REF!</v>
      </c>
      <c r="G4294" s="14" t="e">
        <f>VLOOKUP(F4294,'Time Chart'!$A$1:$D$25,4,0)</f>
        <v>#REF!</v>
      </c>
      <c r="H4294" s="21" t="e">
        <f>'Ctrl+V'!#REF!</f>
        <v>#REF!</v>
      </c>
      <c r="K4294" s="14" t="str">
        <f t="shared" si="138"/>
        <v>Salida</v>
      </c>
    </row>
    <row r="4295" spans="1:11" x14ac:dyDescent="0.25">
      <c r="A4295" s="14">
        <v>4294</v>
      </c>
      <c r="B4295" s="14" t="e">
        <f>VLOOKUP('Ctrl+V'!#REF!,Data!$A$1:$B$200,2,0)</f>
        <v>#REF!</v>
      </c>
      <c r="C4295" s="19" t="e">
        <f>'Ctrl+V'!#REF!</f>
        <v>#REF!</v>
      </c>
      <c r="D4295" s="20" t="e">
        <f>'Ctrl+V'!#REF!</f>
        <v>#REF!</v>
      </c>
      <c r="E4295" s="14" t="e">
        <f>'Ctrl+V'!#REF!</f>
        <v>#REF!</v>
      </c>
      <c r="F4295" s="14" t="e">
        <f t="shared" si="137"/>
        <v>#REF!</v>
      </c>
      <c r="G4295" s="14" t="e">
        <f>VLOOKUP(F4295,'Time Chart'!$A$1:$D$25,4,0)</f>
        <v>#REF!</v>
      </c>
      <c r="H4295" s="21" t="e">
        <f>'Ctrl+V'!#REF!</f>
        <v>#REF!</v>
      </c>
      <c r="K4295" s="14" t="str">
        <f t="shared" si="138"/>
        <v>Salida</v>
      </c>
    </row>
    <row r="4296" spans="1:11" x14ac:dyDescent="0.25">
      <c r="A4296" s="14">
        <v>4295</v>
      </c>
      <c r="B4296" s="14" t="e">
        <f>VLOOKUP('Ctrl+V'!#REF!,Data!$A$1:$B$200,2,0)</f>
        <v>#REF!</v>
      </c>
      <c r="C4296" s="19" t="e">
        <f>'Ctrl+V'!#REF!</f>
        <v>#REF!</v>
      </c>
      <c r="D4296" s="20" t="e">
        <f>'Ctrl+V'!#REF!</f>
        <v>#REF!</v>
      </c>
      <c r="E4296" s="14" t="e">
        <f>'Ctrl+V'!#REF!</f>
        <v>#REF!</v>
      </c>
      <c r="F4296" s="14" t="e">
        <f t="shared" si="137"/>
        <v>#REF!</v>
      </c>
      <c r="G4296" s="14" t="e">
        <f>VLOOKUP(F4296,'Time Chart'!$A$1:$D$25,4,0)</f>
        <v>#REF!</v>
      </c>
      <c r="H4296" s="21" t="e">
        <f>'Ctrl+V'!#REF!</f>
        <v>#REF!</v>
      </c>
      <c r="K4296" s="14" t="str">
        <f t="shared" si="138"/>
        <v>Salida</v>
      </c>
    </row>
    <row r="4297" spans="1:11" x14ac:dyDescent="0.25">
      <c r="A4297" s="14">
        <v>4296</v>
      </c>
      <c r="B4297" s="14" t="e">
        <f>VLOOKUP('Ctrl+V'!#REF!,Data!$A$1:$B$200,2,0)</f>
        <v>#REF!</v>
      </c>
      <c r="C4297" s="19" t="e">
        <f>'Ctrl+V'!#REF!</f>
        <v>#REF!</v>
      </c>
      <c r="D4297" s="20" t="e">
        <f>'Ctrl+V'!#REF!</f>
        <v>#REF!</v>
      </c>
      <c r="E4297" s="14" t="e">
        <f>'Ctrl+V'!#REF!</f>
        <v>#REF!</v>
      </c>
      <c r="F4297" s="14" t="e">
        <f t="shared" si="137"/>
        <v>#REF!</v>
      </c>
      <c r="G4297" s="14" t="e">
        <f>VLOOKUP(F4297,'Time Chart'!$A$1:$D$25,4,0)</f>
        <v>#REF!</v>
      </c>
      <c r="H4297" s="21" t="e">
        <f>'Ctrl+V'!#REF!</f>
        <v>#REF!</v>
      </c>
      <c r="K4297" s="14" t="str">
        <f t="shared" si="138"/>
        <v>Salida</v>
      </c>
    </row>
    <row r="4298" spans="1:11" x14ac:dyDescent="0.25">
      <c r="A4298" s="14">
        <v>4297</v>
      </c>
      <c r="B4298" s="14" t="e">
        <f>VLOOKUP('Ctrl+V'!#REF!,Data!$A$1:$B$200,2,0)</f>
        <v>#REF!</v>
      </c>
      <c r="C4298" s="19" t="e">
        <f>'Ctrl+V'!#REF!</f>
        <v>#REF!</v>
      </c>
      <c r="D4298" s="20" t="e">
        <f>'Ctrl+V'!#REF!</f>
        <v>#REF!</v>
      </c>
      <c r="E4298" s="14" t="e">
        <f>'Ctrl+V'!#REF!</f>
        <v>#REF!</v>
      </c>
      <c r="F4298" s="14" t="e">
        <f t="shared" si="137"/>
        <v>#REF!</v>
      </c>
      <c r="G4298" s="14" t="e">
        <f>VLOOKUP(F4298,'Time Chart'!$A$1:$D$25,4,0)</f>
        <v>#REF!</v>
      </c>
      <c r="H4298" s="21" t="e">
        <f>'Ctrl+V'!#REF!</f>
        <v>#REF!</v>
      </c>
      <c r="K4298" s="14" t="str">
        <f t="shared" si="138"/>
        <v>Salida</v>
      </c>
    </row>
    <row r="4299" spans="1:11" x14ac:dyDescent="0.25">
      <c r="A4299" s="14">
        <v>4298</v>
      </c>
      <c r="B4299" s="14" t="e">
        <f>VLOOKUP('Ctrl+V'!#REF!,Data!$A$1:$B$200,2,0)</f>
        <v>#REF!</v>
      </c>
      <c r="C4299" s="19" t="e">
        <f>'Ctrl+V'!#REF!</f>
        <v>#REF!</v>
      </c>
      <c r="D4299" s="20" t="e">
        <f>'Ctrl+V'!#REF!</f>
        <v>#REF!</v>
      </c>
      <c r="E4299" s="14" t="e">
        <f>'Ctrl+V'!#REF!</f>
        <v>#REF!</v>
      </c>
      <c r="F4299" s="14" t="e">
        <f t="shared" si="137"/>
        <v>#REF!</v>
      </c>
      <c r="G4299" s="14" t="e">
        <f>VLOOKUP(F4299,'Time Chart'!$A$1:$D$25,4,0)</f>
        <v>#REF!</v>
      </c>
      <c r="H4299" s="21" t="e">
        <f>'Ctrl+V'!#REF!</f>
        <v>#REF!</v>
      </c>
      <c r="K4299" s="14" t="str">
        <f t="shared" si="138"/>
        <v>Salida</v>
      </c>
    </row>
    <row r="4300" spans="1:11" x14ac:dyDescent="0.25">
      <c r="A4300" s="14">
        <v>4299</v>
      </c>
      <c r="B4300" s="14" t="e">
        <f>VLOOKUP('Ctrl+V'!#REF!,Data!$A$1:$B$200,2,0)</f>
        <v>#REF!</v>
      </c>
      <c r="C4300" s="19" t="e">
        <f>'Ctrl+V'!#REF!</f>
        <v>#REF!</v>
      </c>
      <c r="D4300" s="20" t="e">
        <f>'Ctrl+V'!#REF!</f>
        <v>#REF!</v>
      </c>
      <c r="E4300" s="14" t="e">
        <f>'Ctrl+V'!#REF!</f>
        <v>#REF!</v>
      </c>
      <c r="F4300" s="14" t="e">
        <f t="shared" si="137"/>
        <v>#REF!</v>
      </c>
      <c r="G4300" s="14" t="e">
        <f>VLOOKUP(F4300,'Time Chart'!$A$1:$D$25,4,0)</f>
        <v>#REF!</v>
      </c>
      <c r="H4300" s="21" t="e">
        <f>'Ctrl+V'!#REF!</f>
        <v>#REF!</v>
      </c>
      <c r="K4300" s="14" t="str">
        <f t="shared" si="138"/>
        <v>Salida</v>
      </c>
    </row>
    <row r="4301" spans="1:11" x14ac:dyDescent="0.25">
      <c r="A4301" s="14">
        <v>4300</v>
      </c>
      <c r="B4301" s="14" t="e">
        <f>VLOOKUP('Ctrl+V'!#REF!,Data!$A$1:$B$200,2,0)</f>
        <v>#REF!</v>
      </c>
      <c r="C4301" s="19" t="e">
        <f>'Ctrl+V'!#REF!</f>
        <v>#REF!</v>
      </c>
      <c r="D4301" s="20" t="e">
        <f>'Ctrl+V'!#REF!</f>
        <v>#REF!</v>
      </c>
      <c r="E4301" s="14" t="e">
        <f>'Ctrl+V'!#REF!</f>
        <v>#REF!</v>
      </c>
      <c r="F4301" s="14" t="e">
        <f t="shared" si="137"/>
        <v>#REF!</v>
      </c>
      <c r="G4301" s="14" t="e">
        <f>VLOOKUP(F4301,'Time Chart'!$A$1:$D$25,4,0)</f>
        <v>#REF!</v>
      </c>
      <c r="H4301" s="21" t="e">
        <f>'Ctrl+V'!#REF!</f>
        <v>#REF!</v>
      </c>
      <c r="K4301" s="14" t="str">
        <f t="shared" si="138"/>
        <v>Salida</v>
      </c>
    </row>
    <row r="4302" spans="1:11" x14ac:dyDescent="0.25">
      <c r="A4302" s="14">
        <v>4301</v>
      </c>
      <c r="B4302" s="14" t="e">
        <f>VLOOKUP('Ctrl+V'!#REF!,Data!$A$1:$B$200,2,0)</f>
        <v>#REF!</v>
      </c>
      <c r="C4302" s="19" t="e">
        <f>'Ctrl+V'!#REF!</f>
        <v>#REF!</v>
      </c>
      <c r="D4302" s="20" t="e">
        <f>'Ctrl+V'!#REF!</f>
        <v>#REF!</v>
      </c>
      <c r="E4302" s="14" t="e">
        <f>'Ctrl+V'!#REF!</f>
        <v>#REF!</v>
      </c>
      <c r="F4302" s="14" t="e">
        <f t="shared" si="137"/>
        <v>#REF!</v>
      </c>
      <c r="G4302" s="14" t="e">
        <f>VLOOKUP(F4302,'Time Chart'!$A$1:$D$25,4,0)</f>
        <v>#REF!</v>
      </c>
      <c r="H4302" s="21" t="e">
        <f>'Ctrl+V'!#REF!</f>
        <v>#REF!</v>
      </c>
      <c r="K4302" s="14" t="str">
        <f t="shared" si="138"/>
        <v>Salida</v>
      </c>
    </row>
    <row r="4303" spans="1:11" x14ac:dyDescent="0.25">
      <c r="A4303" s="14">
        <v>4302</v>
      </c>
      <c r="B4303" s="14" t="e">
        <f>VLOOKUP('Ctrl+V'!#REF!,Data!$A$1:$B$200,2,0)</f>
        <v>#REF!</v>
      </c>
      <c r="C4303" s="19" t="e">
        <f>'Ctrl+V'!#REF!</f>
        <v>#REF!</v>
      </c>
      <c r="D4303" s="20" t="e">
        <f>'Ctrl+V'!#REF!</f>
        <v>#REF!</v>
      </c>
      <c r="E4303" s="14" t="e">
        <f>'Ctrl+V'!#REF!</f>
        <v>#REF!</v>
      </c>
      <c r="F4303" s="14" t="e">
        <f t="shared" si="137"/>
        <v>#REF!</v>
      </c>
      <c r="G4303" s="14" t="e">
        <f>VLOOKUP(F4303,'Time Chart'!$A$1:$D$25,4,0)</f>
        <v>#REF!</v>
      </c>
      <c r="H4303" s="21" t="e">
        <f>'Ctrl+V'!#REF!</f>
        <v>#REF!</v>
      </c>
      <c r="K4303" s="14" t="str">
        <f t="shared" si="138"/>
        <v>Salida</v>
      </c>
    </row>
    <row r="4304" spans="1:11" x14ac:dyDescent="0.25">
      <c r="A4304" s="14">
        <v>4303</v>
      </c>
      <c r="B4304" s="14" t="e">
        <f>VLOOKUP('Ctrl+V'!#REF!,Data!$A$1:$B$200,2,0)</f>
        <v>#REF!</v>
      </c>
      <c r="C4304" s="19" t="e">
        <f>'Ctrl+V'!#REF!</f>
        <v>#REF!</v>
      </c>
      <c r="D4304" s="20" t="e">
        <f>'Ctrl+V'!#REF!</f>
        <v>#REF!</v>
      </c>
      <c r="E4304" s="14" t="e">
        <f>'Ctrl+V'!#REF!</f>
        <v>#REF!</v>
      </c>
      <c r="F4304" s="14" t="e">
        <f t="shared" si="137"/>
        <v>#REF!</v>
      </c>
      <c r="G4304" s="14" t="e">
        <f>VLOOKUP(F4304,'Time Chart'!$A$1:$D$25,4,0)</f>
        <v>#REF!</v>
      </c>
      <c r="H4304" s="21" t="e">
        <f>'Ctrl+V'!#REF!</f>
        <v>#REF!</v>
      </c>
      <c r="K4304" s="14" t="str">
        <f t="shared" si="138"/>
        <v>Salida</v>
      </c>
    </row>
    <row r="4305" spans="1:11" x14ac:dyDescent="0.25">
      <c r="A4305" s="14">
        <v>4304</v>
      </c>
      <c r="B4305" s="14" t="e">
        <f>VLOOKUP('Ctrl+V'!#REF!,Data!$A$1:$B$200,2,0)</f>
        <v>#REF!</v>
      </c>
      <c r="C4305" s="19" t="e">
        <f>'Ctrl+V'!#REF!</f>
        <v>#REF!</v>
      </c>
      <c r="D4305" s="20" t="e">
        <f>'Ctrl+V'!#REF!</f>
        <v>#REF!</v>
      </c>
      <c r="E4305" s="14" t="e">
        <f>'Ctrl+V'!#REF!</f>
        <v>#REF!</v>
      </c>
      <c r="F4305" s="14" t="e">
        <f t="shared" si="137"/>
        <v>#REF!</v>
      </c>
      <c r="G4305" s="14" t="e">
        <f>VLOOKUP(F4305,'Time Chart'!$A$1:$D$25,4,0)</f>
        <v>#REF!</v>
      </c>
      <c r="H4305" s="21" t="e">
        <f>'Ctrl+V'!#REF!</f>
        <v>#REF!</v>
      </c>
      <c r="K4305" s="14" t="str">
        <f t="shared" si="138"/>
        <v>Salida</v>
      </c>
    </row>
    <row r="4306" spans="1:11" x14ac:dyDescent="0.25">
      <c r="A4306" s="14">
        <v>4305</v>
      </c>
      <c r="B4306" s="14" t="e">
        <f>VLOOKUP('Ctrl+V'!#REF!,Data!$A$1:$B$200,2,0)</f>
        <v>#REF!</v>
      </c>
      <c r="C4306" s="19" t="e">
        <f>'Ctrl+V'!#REF!</f>
        <v>#REF!</v>
      </c>
      <c r="D4306" s="20" t="e">
        <f>'Ctrl+V'!#REF!</f>
        <v>#REF!</v>
      </c>
      <c r="E4306" s="14" t="e">
        <f>'Ctrl+V'!#REF!</f>
        <v>#REF!</v>
      </c>
      <c r="F4306" s="14" t="e">
        <f t="shared" si="137"/>
        <v>#REF!</v>
      </c>
      <c r="G4306" s="14" t="e">
        <f>VLOOKUP(F4306,'Time Chart'!$A$1:$D$25,4,0)</f>
        <v>#REF!</v>
      </c>
      <c r="H4306" s="21" t="e">
        <f>'Ctrl+V'!#REF!</f>
        <v>#REF!</v>
      </c>
      <c r="K4306" s="14" t="str">
        <f t="shared" si="138"/>
        <v>Salida</v>
      </c>
    </row>
    <row r="4307" spans="1:11" x14ac:dyDescent="0.25">
      <c r="A4307" s="14">
        <v>4306</v>
      </c>
      <c r="B4307" s="14" t="e">
        <f>VLOOKUP('Ctrl+V'!#REF!,Data!$A$1:$B$200,2,0)</f>
        <v>#REF!</v>
      </c>
      <c r="C4307" s="19" t="e">
        <f>'Ctrl+V'!#REF!</f>
        <v>#REF!</v>
      </c>
      <c r="D4307" s="20" t="e">
        <f>'Ctrl+V'!#REF!</f>
        <v>#REF!</v>
      </c>
      <c r="E4307" s="14" t="e">
        <f>'Ctrl+V'!#REF!</f>
        <v>#REF!</v>
      </c>
      <c r="F4307" s="14" t="e">
        <f t="shared" si="137"/>
        <v>#REF!</v>
      </c>
      <c r="G4307" s="14" t="e">
        <f>VLOOKUP(F4307,'Time Chart'!$A$1:$D$25,4,0)</f>
        <v>#REF!</v>
      </c>
      <c r="H4307" s="21" t="e">
        <f>'Ctrl+V'!#REF!</f>
        <v>#REF!</v>
      </c>
      <c r="K4307" s="14" t="str">
        <f t="shared" si="138"/>
        <v>Salida</v>
      </c>
    </row>
    <row r="4308" spans="1:11" x14ac:dyDescent="0.25">
      <c r="A4308" s="14">
        <v>4307</v>
      </c>
      <c r="B4308" s="14" t="e">
        <f>VLOOKUP('Ctrl+V'!#REF!,Data!$A$1:$B$200,2,0)</f>
        <v>#REF!</v>
      </c>
      <c r="C4308" s="19" t="e">
        <f>'Ctrl+V'!#REF!</f>
        <v>#REF!</v>
      </c>
      <c r="D4308" s="20" t="e">
        <f>'Ctrl+V'!#REF!</f>
        <v>#REF!</v>
      </c>
      <c r="E4308" s="14" t="e">
        <f>'Ctrl+V'!#REF!</f>
        <v>#REF!</v>
      </c>
      <c r="F4308" s="14" t="e">
        <f t="shared" si="137"/>
        <v>#REF!</v>
      </c>
      <c r="G4308" s="14" t="e">
        <f>VLOOKUP(F4308,'Time Chart'!$A$1:$D$25,4,0)</f>
        <v>#REF!</v>
      </c>
      <c r="H4308" s="21" t="e">
        <f>'Ctrl+V'!#REF!</f>
        <v>#REF!</v>
      </c>
      <c r="K4308" s="14" t="str">
        <f t="shared" si="138"/>
        <v>Salida</v>
      </c>
    </row>
    <row r="4309" spans="1:11" x14ac:dyDescent="0.25">
      <c r="A4309" s="14">
        <v>4308</v>
      </c>
      <c r="B4309" s="14" t="e">
        <f>VLOOKUP('Ctrl+V'!#REF!,Data!$A$1:$B$200,2,0)</f>
        <v>#REF!</v>
      </c>
      <c r="C4309" s="19" t="e">
        <f>'Ctrl+V'!#REF!</f>
        <v>#REF!</v>
      </c>
      <c r="D4309" s="20" t="e">
        <f>'Ctrl+V'!#REF!</f>
        <v>#REF!</v>
      </c>
      <c r="E4309" s="14" t="e">
        <f>'Ctrl+V'!#REF!</f>
        <v>#REF!</v>
      </c>
      <c r="F4309" s="14" t="e">
        <f t="shared" si="137"/>
        <v>#REF!</v>
      </c>
      <c r="G4309" s="14" t="e">
        <f>VLOOKUP(F4309,'Time Chart'!$A$1:$D$25,4,0)</f>
        <v>#REF!</v>
      </c>
      <c r="H4309" s="21" t="e">
        <f>'Ctrl+V'!#REF!</f>
        <v>#REF!</v>
      </c>
      <c r="K4309" s="14" t="str">
        <f t="shared" si="138"/>
        <v>Salida</v>
      </c>
    </row>
    <row r="4310" spans="1:11" x14ac:dyDescent="0.25">
      <c r="A4310" s="14">
        <v>4309</v>
      </c>
      <c r="B4310" s="14" t="e">
        <f>VLOOKUP('Ctrl+V'!#REF!,Data!$A$1:$B$200,2,0)</f>
        <v>#REF!</v>
      </c>
      <c r="C4310" s="19" t="e">
        <f>'Ctrl+V'!#REF!</f>
        <v>#REF!</v>
      </c>
      <c r="D4310" s="20" t="e">
        <f>'Ctrl+V'!#REF!</f>
        <v>#REF!</v>
      </c>
      <c r="E4310" s="14" t="e">
        <f>'Ctrl+V'!#REF!</f>
        <v>#REF!</v>
      </c>
      <c r="F4310" s="14" t="e">
        <f t="shared" si="137"/>
        <v>#REF!</v>
      </c>
      <c r="G4310" s="14" t="e">
        <f>VLOOKUP(F4310,'Time Chart'!$A$1:$D$25,4,0)</f>
        <v>#REF!</v>
      </c>
      <c r="H4310" s="21" t="e">
        <f>'Ctrl+V'!#REF!</f>
        <v>#REF!</v>
      </c>
      <c r="K4310" s="14" t="str">
        <f t="shared" si="138"/>
        <v>Salida</v>
      </c>
    </row>
    <row r="4311" spans="1:11" x14ac:dyDescent="0.25">
      <c r="A4311" s="14">
        <v>4310</v>
      </c>
      <c r="B4311" s="14" t="e">
        <f>VLOOKUP('Ctrl+V'!#REF!,Data!$A$1:$B$200,2,0)</f>
        <v>#REF!</v>
      </c>
      <c r="C4311" s="19" t="e">
        <f>'Ctrl+V'!#REF!</f>
        <v>#REF!</v>
      </c>
      <c r="D4311" s="20" t="e">
        <f>'Ctrl+V'!#REF!</f>
        <v>#REF!</v>
      </c>
      <c r="E4311" s="14" t="e">
        <f>'Ctrl+V'!#REF!</f>
        <v>#REF!</v>
      </c>
      <c r="F4311" s="14" t="e">
        <f t="shared" si="137"/>
        <v>#REF!</v>
      </c>
      <c r="G4311" s="14" t="e">
        <f>VLOOKUP(F4311,'Time Chart'!$A$1:$D$25,4,0)</f>
        <v>#REF!</v>
      </c>
      <c r="H4311" s="21" t="e">
        <f>'Ctrl+V'!#REF!</f>
        <v>#REF!</v>
      </c>
      <c r="K4311" s="14" t="str">
        <f t="shared" si="138"/>
        <v>Salida</v>
      </c>
    </row>
    <row r="4312" spans="1:11" x14ac:dyDescent="0.25">
      <c r="A4312" s="14">
        <v>4311</v>
      </c>
      <c r="B4312" s="14" t="e">
        <f>VLOOKUP('Ctrl+V'!#REF!,Data!$A$1:$B$200,2,0)</f>
        <v>#REF!</v>
      </c>
      <c r="C4312" s="19" t="e">
        <f>'Ctrl+V'!#REF!</f>
        <v>#REF!</v>
      </c>
      <c r="D4312" s="20" t="e">
        <f>'Ctrl+V'!#REF!</f>
        <v>#REF!</v>
      </c>
      <c r="E4312" s="14" t="e">
        <f>'Ctrl+V'!#REF!</f>
        <v>#REF!</v>
      </c>
      <c r="F4312" s="14" t="e">
        <f t="shared" si="137"/>
        <v>#REF!</v>
      </c>
      <c r="G4312" s="14" t="e">
        <f>VLOOKUP(F4312,'Time Chart'!$A$1:$D$25,4,0)</f>
        <v>#REF!</v>
      </c>
      <c r="H4312" s="21" t="e">
        <f>'Ctrl+V'!#REF!</f>
        <v>#REF!</v>
      </c>
      <c r="K4312" s="14" t="str">
        <f t="shared" si="138"/>
        <v>Salida</v>
      </c>
    </row>
    <row r="4313" spans="1:11" x14ac:dyDescent="0.25">
      <c r="A4313" s="14">
        <v>4312</v>
      </c>
      <c r="B4313" s="14" t="e">
        <f>VLOOKUP('Ctrl+V'!#REF!,Data!$A$1:$B$200,2,0)</f>
        <v>#REF!</v>
      </c>
      <c r="C4313" s="19" t="e">
        <f>'Ctrl+V'!#REF!</f>
        <v>#REF!</v>
      </c>
      <c r="D4313" s="20" t="e">
        <f>'Ctrl+V'!#REF!</f>
        <v>#REF!</v>
      </c>
      <c r="E4313" s="14" t="e">
        <f>'Ctrl+V'!#REF!</f>
        <v>#REF!</v>
      </c>
      <c r="F4313" s="14" t="e">
        <f t="shared" si="137"/>
        <v>#REF!</v>
      </c>
      <c r="G4313" s="14" t="e">
        <f>VLOOKUP(F4313,'Time Chart'!$A$1:$D$25,4,0)</f>
        <v>#REF!</v>
      </c>
      <c r="H4313" s="21" t="e">
        <f>'Ctrl+V'!#REF!</f>
        <v>#REF!</v>
      </c>
      <c r="K4313" s="14" t="str">
        <f t="shared" si="138"/>
        <v>Salida</v>
      </c>
    </row>
    <row r="4314" spans="1:11" x14ac:dyDescent="0.25">
      <c r="A4314" s="14">
        <v>4313</v>
      </c>
      <c r="B4314" s="14" t="e">
        <f>VLOOKUP('Ctrl+V'!#REF!,Data!$A$1:$B$200,2,0)</f>
        <v>#REF!</v>
      </c>
      <c r="C4314" s="19" t="e">
        <f>'Ctrl+V'!#REF!</f>
        <v>#REF!</v>
      </c>
      <c r="D4314" s="20" t="e">
        <f>'Ctrl+V'!#REF!</f>
        <v>#REF!</v>
      </c>
      <c r="E4314" s="14" t="e">
        <f>'Ctrl+V'!#REF!</f>
        <v>#REF!</v>
      </c>
      <c r="F4314" s="14" t="e">
        <f t="shared" si="137"/>
        <v>#REF!</v>
      </c>
      <c r="G4314" s="14" t="e">
        <f>VLOOKUP(F4314,'Time Chart'!$A$1:$D$25,4,0)</f>
        <v>#REF!</v>
      </c>
      <c r="H4314" s="21" t="e">
        <f>'Ctrl+V'!#REF!</f>
        <v>#REF!</v>
      </c>
      <c r="K4314" s="14" t="str">
        <f t="shared" si="138"/>
        <v>Salida</v>
      </c>
    </row>
    <row r="4315" spans="1:11" x14ac:dyDescent="0.25">
      <c r="A4315" s="14">
        <v>4314</v>
      </c>
      <c r="B4315" s="14" t="e">
        <f>VLOOKUP('Ctrl+V'!#REF!,Data!$A$1:$B$200,2,0)</f>
        <v>#REF!</v>
      </c>
      <c r="C4315" s="19" t="e">
        <f>'Ctrl+V'!#REF!</f>
        <v>#REF!</v>
      </c>
      <c r="D4315" s="20" t="e">
        <f>'Ctrl+V'!#REF!</f>
        <v>#REF!</v>
      </c>
      <c r="E4315" s="14" t="e">
        <f>'Ctrl+V'!#REF!</f>
        <v>#REF!</v>
      </c>
      <c r="F4315" s="14" t="e">
        <f t="shared" si="137"/>
        <v>#REF!</v>
      </c>
      <c r="G4315" s="14" t="e">
        <f>VLOOKUP(F4315,'Time Chart'!$A$1:$D$25,4,0)</f>
        <v>#REF!</v>
      </c>
      <c r="H4315" s="21" t="e">
        <f>'Ctrl+V'!#REF!</f>
        <v>#REF!</v>
      </c>
      <c r="K4315" s="14" t="str">
        <f t="shared" si="138"/>
        <v>Salida</v>
      </c>
    </row>
    <row r="4316" spans="1:11" x14ac:dyDescent="0.25">
      <c r="A4316" s="14">
        <v>4315</v>
      </c>
      <c r="B4316" s="14" t="e">
        <f>VLOOKUP('Ctrl+V'!#REF!,Data!$A$1:$B$200,2,0)</f>
        <v>#REF!</v>
      </c>
      <c r="C4316" s="19" t="e">
        <f>'Ctrl+V'!#REF!</f>
        <v>#REF!</v>
      </c>
      <c r="D4316" s="20" t="e">
        <f>'Ctrl+V'!#REF!</f>
        <v>#REF!</v>
      </c>
      <c r="E4316" s="14" t="e">
        <f>'Ctrl+V'!#REF!</f>
        <v>#REF!</v>
      </c>
      <c r="F4316" s="14" t="e">
        <f t="shared" si="137"/>
        <v>#REF!</v>
      </c>
      <c r="G4316" s="14" t="e">
        <f>VLOOKUP(F4316,'Time Chart'!$A$1:$D$25,4,0)</f>
        <v>#REF!</v>
      </c>
      <c r="H4316" s="21" t="e">
        <f>'Ctrl+V'!#REF!</f>
        <v>#REF!</v>
      </c>
      <c r="K4316" s="14" t="str">
        <f t="shared" si="138"/>
        <v>Salida</v>
      </c>
    </row>
    <row r="4317" spans="1:11" x14ac:dyDescent="0.25">
      <c r="A4317" s="14">
        <v>4316</v>
      </c>
      <c r="B4317" s="14" t="e">
        <f>VLOOKUP('Ctrl+V'!#REF!,Data!$A$1:$B$200,2,0)</f>
        <v>#REF!</v>
      </c>
      <c r="C4317" s="19" t="e">
        <f>'Ctrl+V'!#REF!</f>
        <v>#REF!</v>
      </c>
      <c r="D4317" s="20" t="e">
        <f>'Ctrl+V'!#REF!</f>
        <v>#REF!</v>
      </c>
      <c r="E4317" s="14" t="e">
        <f>'Ctrl+V'!#REF!</f>
        <v>#REF!</v>
      </c>
      <c r="F4317" s="14" t="e">
        <f t="shared" si="137"/>
        <v>#REF!</v>
      </c>
      <c r="G4317" s="14" t="e">
        <f>VLOOKUP(F4317,'Time Chart'!$A$1:$D$25,4,0)</f>
        <v>#REF!</v>
      </c>
      <c r="H4317" s="21" t="e">
        <f>'Ctrl+V'!#REF!</f>
        <v>#REF!</v>
      </c>
      <c r="K4317" s="14" t="str">
        <f t="shared" si="138"/>
        <v>Salida</v>
      </c>
    </row>
    <row r="4318" spans="1:11" x14ac:dyDescent="0.25">
      <c r="A4318" s="14">
        <v>4317</v>
      </c>
      <c r="B4318" s="14" t="e">
        <f>VLOOKUP('Ctrl+V'!#REF!,Data!$A$1:$B$200,2,0)</f>
        <v>#REF!</v>
      </c>
      <c r="C4318" s="19" t="e">
        <f>'Ctrl+V'!#REF!</f>
        <v>#REF!</v>
      </c>
      <c r="D4318" s="20" t="e">
        <f>'Ctrl+V'!#REF!</f>
        <v>#REF!</v>
      </c>
      <c r="E4318" s="14" t="e">
        <f>'Ctrl+V'!#REF!</f>
        <v>#REF!</v>
      </c>
      <c r="F4318" s="14" t="e">
        <f t="shared" si="137"/>
        <v>#REF!</v>
      </c>
      <c r="G4318" s="14" t="e">
        <f>VLOOKUP(F4318,'Time Chart'!$A$1:$D$25,4,0)</f>
        <v>#REF!</v>
      </c>
      <c r="H4318" s="21" t="e">
        <f>'Ctrl+V'!#REF!</f>
        <v>#REF!</v>
      </c>
      <c r="K4318" s="14" t="str">
        <f t="shared" si="138"/>
        <v>Salida</v>
      </c>
    </row>
    <row r="4319" spans="1:11" x14ac:dyDescent="0.25">
      <c r="A4319" s="14">
        <v>4318</v>
      </c>
      <c r="B4319" s="14" t="e">
        <f>VLOOKUP('Ctrl+V'!#REF!,Data!$A$1:$B$200,2,0)</f>
        <v>#REF!</v>
      </c>
      <c r="C4319" s="19" t="e">
        <f>'Ctrl+V'!#REF!</f>
        <v>#REF!</v>
      </c>
      <c r="D4319" s="20" t="e">
        <f>'Ctrl+V'!#REF!</f>
        <v>#REF!</v>
      </c>
      <c r="E4319" s="14" t="e">
        <f>'Ctrl+V'!#REF!</f>
        <v>#REF!</v>
      </c>
      <c r="F4319" s="14" t="e">
        <f t="shared" si="137"/>
        <v>#REF!</v>
      </c>
      <c r="G4319" s="14" t="e">
        <f>VLOOKUP(F4319,'Time Chart'!$A$1:$D$25,4,0)</f>
        <v>#REF!</v>
      </c>
      <c r="H4319" s="21" t="e">
        <f>'Ctrl+V'!#REF!</f>
        <v>#REF!</v>
      </c>
      <c r="K4319" s="14" t="str">
        <f t="shared" si="138"/>
        <v>Salida</v>
      </c>
    </row>
    <row r="4320" spans="1:11" x14ac:dyDescent="0.25">
      <c r="A4320" s="14">
        <v>4319</v>
      </c>
      <c r="B4320" s="14" t="e">
        <f>VLOOKUP('Ctrl+V'!#REF!,Data!$A$1:$B$200,2,0)</f>
        <v>#REF!</v>
      </c>
      <c r="C4320" s="19" t="e">
        <f>'Ctrl+V'!#REF!</f>
        <v>#REF!</v>
      </c>
      <c r="D4320" s="20" t="e">
        <f>'Ctrl+V'!#REF!</f>
        <v>#REF!</v>
      </c>
      <c r="E4320" s="14" t="e">
        <f>'Ctrl+V'!#REF!</f>
        <v>#REF!</v>
      </c>
      <c r="F4320" s="14" t="e">
        <f t="shared" si="137"/>
        <v>#REF!</v>
      </c>
      <c r="G4320" s="14" t="e">
        <f>VLOOKUP(F4320,'Time Chart'!$A$1:$D$25,4,0)</f>
        <v>#REF!</v>
      </c>
      <c r="H4320" s="21" t="e">
        <f>'Ctrl+V'!#REF!</f>
        <v>#REF!</v>
      </c>
      <c r="K4320" s="14" t="str">
        <f t="shared" si="138"/>
        <v>Salida</v>
      </c>
    </row>
    <row r="4321" spans="1:11" x14ac:dyDescent="0.25">
      <c r="A4321" s="14">
        <v>4320</v>
      </c>
      <c r="B4321" s="14" t="e">
        <f>VLOOKUP('Ctrl+V'!#REF!,Data!$A$1:$B$200,2,0)</f>
        <v>#REF!</v>
      </c>
      <c r="C4321" s="19" t="e">
        <f>'Ctrl+V'!#REF!</f>
        <v>#REF!</v>
      </c>
      <c r="D4321" s="20" t="e">
        <f>'Ctrl+V'!#REF!</f>
        <v>#REF!</v>
      </c>
      <c r="E4321" s="14" t="e">
        <f>'Ctrl+V'!#REF!</f>
        <v>#REF!</v>
      </c>
      <c r="F4321" s="14" t="e">
        <f t="shared" si="137"/>
        <v>#REF!</v>
      </c>
      <c r="G4321" s="14" t="e">
        <f>VLOOKUP(F4321,'Time Chart'!$A$1:$D$25,4,0)</f>
        <v>#REF!</v>
      </c>
      <c r="H4321" s="21" t="e">
        <f>'Ctrl+V'!#REF!</f>
        <v>#REF!</v>
      </c>
      <c r="K4321" s="14" t="str">
        <f t="shared" si="138"/>
        <v>Salida</v>
      </c>
    </row>
    <row r="4322" spans="1:11" x14ac:dyDescent="0.25">
      <c r="A4322" s="14">
        <v>4321</v>
      </c>
      <c r="B4322" s="14" t="e">
        <f>VLOOKUP('Ctrl+V'!#REF!,Data!$A$1:$B$200,2,0)</f>
        <v>#REF!</v>
      </c>
      <c r="C4322" s="19" t="e">
        <f>'Ctrl+V'!#REF!</f>
        <v>#REF!</v>
      </c>
      <c r="D4322" s="20" t="e">
        <f>'Ctrl+V'!#REF!</f>
        <v>#REF!</v>
      </c>
      <c r="E4322" s="14" t="e">
        <f>'Ctrl+V'!#REF!</f>
        <v>#REF!</v>
      </c>
      <c r="F4322" s="14" t="e">
        <f t="shared" si="137"/>
        <v>#REF!</v>
      </c>
      <c r="G4322" s="14" t="e">
        <f>VLOOKUP(F4322,'Time Chart'!$A$1:$D$25,4,0)</f>
        <v>#REF!</v>
      </c>
      <c r="H4322" s="21" t="e">
        <f>'Ctrl+V'!#REF!</f>
        <v>#REF!</v>
      </c>
      <c r="K4322" s="14" t="str">
        <f t="shared" si="138"/>
        <v>Salida</v>
      </c>
    </row>
    <row r="4323" spans="1:11" x14ac:dyDescent="0.25">
      <c r="A4323" s="14">
        <v>4322</v>
      </c>
      <c r="B4323" s="14" t="e">
        <f>VLOOKUP('Ctrl+V'!#REF!,Data!$A$1:$B$200,2,0)</f>
        <v>#REF!</v>
      </c>
      <c r="C4323" s="19" t="e">
        <f>'Ctrl+V'!#REF!</f>
        <v>#REF!</v>
      </c>
      <c r="D4323" s="20" t="e">
        <f>'Ctrl+V'!#REF!</f>
        <v>#REF!</v>
      </c>
      <c r="E4323" s="14" t="e">
        <f>'Ctrl+V'!#REF!</f>
        <v>#REF!</v>
      </c>
      <c r="F4323" s="14" t="e">
        <f t="shared" si="137"/>
        <v>#REF!</v>
      </c>
      <c r="G4323" s="14" t="e">
        <f>VLOOKUP(F4323,'Time Chart'!$A$1:$D$25,4,0)</f>
        <v>#REF!</v>
      </c>
      <c r="H4323" s="21" t="e">
        <f>'Ctrl+V'!#REF!</f>
        <v>#REF!</v>
      </c>
      <c r="K4323" s="14" t="str">
        <f t="shared" si="138"/>
        <v>Salida</v>
      </c>
    </row>
    <row r="4324" spans="1:11" x14ac:dyDescent="0.25">
      <c r="A4324" s="14">
        <v>4323</v>
      </c>
      <c r="B4324" s="14" t="e">
        <f>VLOOKUP('Ctrl+V'!#REF!,Data!$A$1:$B$200,2,0)</f>
        <v>#REF!</v>
      </c>
      <c r="C4324" s="19" t="e">
        <f>'Ctrl+V'!#REF!</f>
        <v>#REF!</v>
      </c>
      <c r="D4324" s="20" t="e">
        <f>'Ctrl+V'!#REF!</f>
        <v>#REF!</v>
      </c>
      <c r="E4324" s="14" t="e">
        <f>'Ctrl+V'!#REF!</f>
        <v>#REF!</v>
      </c>
      <c r="F4324" s="14" t="e">
        <f t="shared" si="137"/>
        <v>#REF!</v>
      </c>
      <c r="G4324" s="14" t="e">
        <f>VLOOKUP(F4324,'Time Chart'!$A$1:$D$25,4,0)</f>
        <v>#REF!</v>
      </c>
      <c r="H4324" s="21" t="e">
        <f>'Ctrl+V'!#REF!</f>
        <v>#REF!</v>
      </c>
      <c r="K4324" s="14" t="str">
        <f t="shared" si="138"/>
        <v>Salida</v>
      </c>
    </row>
    <row r="4325" spans="1:11" x14ac:dyDescent="0.25">
      <c r="A4325" s="14">
        <v>4324</v>
      </c>
      <c r="B4325" s="14" t="e">
        <f>VLOOKUP('Ctrl+V'!#REF!,Data!$A$1:$B$200,2,0)</f>
        <v>#REF!</v>
      </c>
      <c r="C4325" s="19" t="e">
        <f>'Ctrl+V'!#REF!</f>
        <v>#REF!</v>
      </c>
      <c r="D4325" s="20" t="e">
        <f>'Ctrl+V'!#REF!</f>
        <v>#REF!</v>
      </c>
      <c r="E4325" s="14" t="e">
        <f>'Ctrl+V'!#REF!</f>
        <v>#REF!</v>
      </c>
      <c r="F4325" s="14" t="e">
        <f t="shared" si="137"/>
        <v>#REF!</v>
      </c>
      <c r="G4325" s="14" t="e">
        <f>VLOOKUP(F4325,'Time Chart'!$A$1:$D$25,4,0)</f>
        <v>#REF!</v>
      </c>
      <c r="H4325" s="21" t="e">
        <f>'Ctrl+V'!#REF!</f>
        <v>#REF!</v>
      </c>
      <c r="K4325" s="14" t="str">
        <f t="shared" si="138"/>
        <v>Salida</v>
      </c>
    </row>
    <row r="4326" spans="1:11" x14ac:dyDescent="0.25">
      <c r="A4326" s="14">
        <v>4325</v>
      </c>
      <c r="B4326" s="14" t="e">
        <f>VLOOKUP('Ctrl+V'!#REF!,Data!$A$1:$B$200,2,0)</f>
        <v>#REF!</v>
      </c>
      <c r="C4326" s="19" t="e">
        <f>'Ctrl+V'!#REF!</f>
        <v>#REF!</v>
      </c>
      <c r="D4326" s="20" t="e">
        <f>'Ctrl+V'!#REF!</f>
        <v>#REF!</v>
      </c>
      <c r="E4326" s="14" t="e">
        <f>'Ctrl+V'!#REF!</f>
        <v>#REF!</v>
      </c>
      <c r="F4326" s="14" t="e">
        <f t="shared" si="137"/>
        <v>#REF!</v>
      </c>
      <c r="G4326" s="14" t="e">
        <f>VLOOKUP(F4326,'Time Chart'!$A$1:$D$25,4,0)</f>
        <v>#REF!</v>
      </c>
      <c r="H4326" s="21" t="e">
        <f>'Ctrl+V'!#REF!</f>
        <v>#REF!</v>
      </c>
      <c r="K4326" s="14" t="str">
        <f t="shared" si="138"/>
        <v>Salida</v>
      </c>
    </row>
    <row r="4327" spans="1:11" x14ac:dyDescent="0.25">
      <c r="A4327" s="14">
        <v>4326</v>
      </c>
      <c r="B4327" s="14" t="e">
        <f>VLOOKUP('Ctrl+V'!#REF!,Data!$A$1:$B$200,2,0)</f>
        <v>#REF!</v>
      </c>
      <c r="C4327" s="19" t="e">
        <f>'Ctrl+V'!#REF!</f>
        <v>#REF!</v>
      </c>
      <c r="D4327" s="20" t="e">
        <f>'Ctrl+V'!#REF!</f>
        <v>#REF!</v>
      </c>
      <c r="E4327" s="14" t="e">
        <f>'Ctrl+V'!#REF!</f>
        <v>#REF!</v>
      </c>
      <c r="F4327" s="14" t="e">
        <f t="shared" si="137"/>
        <v>#REF!</v>
      </c>
      <c r="G4327" s="14" t="e">
        <f>VLOOKUP(F4327,'Time Chart'!$A$1:$D$25,4,0)</f>
        <v>#REF!</v>
      </c>
      <c r="H4327" s="21" t="e">
        <f>'Ctrl+V'!#REF!</f>
        <v>#REF!</v>
      </c>
      <c r="K4327" s="14" t="str">
        <f t="shared" si="138"/>
        <v>Salida</v>
      </c>
    </row>
    <row r="4328" spans="1:11" x14ac:dyDescent="0.25">
      <c r="A4328" s="14">
        <v>4327</v>
      </c>
      <c r="B4328" s="14" t="e">
        <f>VLOOKUP('Ctrl+V'!#REF!,Data!$A$1:$B$200,2,0)</f>
        <v>#REF!</v>
      </c>
      <c r="C4328" s="19" t="e">
        <f>'Ctrl+V'!#REF!</f>
        <v>#REF!</v>
      </c>
      <c r="D4328" s="20" t="e">
        <f>'Ctrl+V'!#REF!</f>
        <v>#REF!</v>
      </c>
      <c r="E4328" s="14" t="e">
        <f>'Ctrl+V'!#REF!</f>
        <v>#REF!</v>
      </c>
      <c r="F4328" s="14" t="e">
        <f t="shared" si="137"/>
        <v>#REF!</v>
      </c>
      <c r="G4328" s="14" t="e">
        <f>VLOOKUP(F4328,'Time Chart'!$A$1:$D$25,4,0)</f>
        <v>#REF!</v>
      </c>
      <c r="H4328" s="21" t="e">
        <f>'Ctrl+V'!#REF!</f>
        <v>#REF!</v>
      </c>
      <c r="K4328" s="14" t="str">
        <f t="shared" si="138"/>
        <v>Salida</v>
      </c>
    </row>
    <row r="4329" spans="1:11" x14ac:dyDescent="0.25">
      <c r="A4329" s="14">
        <v>4328</v>
      </c>
      <c r="B4329" s="14" t="e">
        <f>VLOOKUP('Ctrl+V'!#REF!,Data!$A$1:$B$200,2,0)</f>
        <v>#REF!</v>
      </c>
      <c r="C4329" s="19" t="e">
        <f>'Ctrl+V'!#REF!</f>
        <v>#REF!</v>
      </c>
      <c r="D4329" s="20" t="e">
        <f>'Ctrl+V'!#REF!</f>
        <v>#REF!</v>
      </c>
      <c r="E4329" s="14" t="e">
        <f>'Ctrl+V'!#REF!</f>
        <v>#REF!</v>
      </c>
      <c r="F4329" s="14" t="e">
        <f t="shared" si="137"/>
        <v>#REF!</v>
      </c>
      <c r="G4329" s="14" t="e">
        <f>VLOOKUP(F4329,'Time Chart'!$A$1:$D$25,4,0)</f>
        <v>#REF!</v>
      </c>
      <c r="H4329" s="21" t="e">
        <f>'Ctrl+V'!#REF!</f>
        <v>#REF!</v>
      </c>
      <c r="K4329" s="14" t="str">
        <f t="shared" si="138"/>
        <v>Salida</v>
      </c>
    </row>
    <row r="4330" spans="1:11" x14ac:dyDescent="0.25">
      <c r="A4330" s="14">
        <v>4329</v>
      </c>
      <c r="B4330" s="14" t="e">
        <f>VLOOKUP('Ctrl+V'!#REF!,Data!$A$1:$B$200,2,0)</f>
        <v>#REF!</v>
      </c>
      <c r="C4330" s="19" t="e">
        <f>'Ctrl+V'!#REF!</f>
        <v>#REF!</v>
      </c>
      <c r="D4330" s="20" t="e">
        <f>'Ctrl+V'!#REF!</f>
        <v>#REF!</v>
      </c>
      <c r="E4330" s="14" t="e">
        <f>'Ctrl+V'!#REF!</f>
        <v>#REF!</v>
      </c>
      <c r="F4330" s="14" t="e">
        <f t="shared" si="137"/>
        <v>#REF!</v>
      </c>
      <c r="G4330" s="14" t="e">
        <f>VLOOKUP(F4330,'Time Chart'!$A$1:$D$25,4,0)</f>
        <v>#REF!</v>
      </c>
      <c r="H4330" s="21" t="e">
        <f>'Ctrl+V'!#REF!</f>
        <v>#REF!</v>
      </c>
      <c r="K4330" s="14" t="str">
        <f t="shared" si="138"/>
        <v>Salida</v>
      </c>
    </row>
    <row r="4331" spans="1:11" x14ac:dyDescent="0.25">
      <c r="A4331" s="14">
        <v>4330</v>
      </c>
      <c r="B4331" s="14" t="e">
        <f>VLOOKUP('Ctrl+V'!#REF!,Data!$A$1:$B$200,2,0)</f>
        <v>#REF!</v>
      </c>
      <c r="C4331" s="19" t="e">
        <f>'Ctrl+V'!#REF!</f>
        <v>#REF!</v>
      </c>
      <c r="D4331" s="20" t="e">
        <f>'Ctrl+V'!#REF!</f>
        <v>#REF!</v>
      </c>
      <c r="E4331" s="14" t="e">
        <f>'Ctrl+V'!#REF!</f>
        <v>#REF!</v>
      </c>
      <c r="F4331" s="14" t="e">
        <f t="shared" si="137"/>
        <v>#REF!</v>
      </c>
      <c r="G4331" s="14" t="e">
        <f>VLOOKUP(F4331,'Time Chart'!$A$1:$D$25,4,0)</f>
        <v>#REF!</v>
      </c>
      <c r="H4331" s="21" t="e">
        <f>'Ctrl+V'!#REF!</f>
        <v>#REF!</v>
      </c>
      <c r="K4331" s="14" t="str">
        <f t="shared" si="138"/>
        <v>Salida</v>
      </c>
    </row>
    <row r="4332" spans="1:11" x14ac:dyDescent="0.25">
      <c r="A4332" s="14">
        <v>4331</v>
      </c>
      <c r="B4332" s="14" t="e">
        <f>VLOOKUP('Ctrl+V'!#REF!,Data!$A$1:$B$200,2,0)</f>
        <v>#REF!</v>
      </c>
      <c r="C4332" s="19" t="e">
        <f>'Ctrl+V'!#REF!</f>
        <v>#REF!</v>
      </c>
      <c r="D4332" s="20" t="e">
        <f>'Ctrl+V'!#REF!</f>
        <v>#REF!</v>
      </c>
      <c r="E4332" s="14" t="e">
        <f>'Ctrl+V'!#REF!</f>
        <v>#REF!</v>
      </c>
      <c r="F4332" s="14" t="e">
        <f t="shared" si="137"/>
        <v>#REF!</v>
      </c>
      <c r="G4332" s="14" t="e">
        <f>VLOOKUP(F4332,'Time Chart'!$A$1:$D$25,4,0)</f>
        <v>#REF!</v>
      </c>
      <c r="H4332" s="21" t="e">
        <f>'Ctrl+V'!#REF!</f>
        <v>#REF!</v>
      </c>
      <c r="K4332" s="14" t="str">
        <f t="shared" si="138"/>
        <v>Salida</v>
      </c>
    </row>
    <row r="4333" spans="1:11" x14ac:dyDescent="0.25">
      <c r="A4333" s="14">
        <v>4332</v>
      </c>
      <c r="B4333" s="14" t="e">
        <f>VLOOKUP('Ctrl+V'!#REF!,Data!$A$1:$B$200,2,0)</f>
        <v>#REF!</v>
      </c>
      <c r="C4333" s="19" t="e">
        <f>'Ctrl+V'!#REF!</f>
        <v>#REF!</v>
      </c>
      <c r="D4333" s="20" t="e">
        <f>'Ctrl+V'!#REF!</f>
        <v>#REF!</v>
      </c>
      <c r="E4333" s="14" t="e">
        <f>'Ctrl+V'!#REF!</f>
        <v>#REF!</v>
      </c>
      <c r="F4333" s="14" t="e">
        <f t="shared" si="137"/>
        <v>#REF!</v>
      </c>
      <c r="G4333" s="14" t="e">
        <f>VLOOKUP(F4333,'Time Chart'!$A$1:$D$25,4,0)</f>
        <v>#REF!</v>
      </c>
      <c r="H4333" s="21" t="e">
        <f>'Ctrl+V'!#REF!</f>
        <v>#REF!</v>
      </c>
      <c r="K4333" s="14" t="str">
        <f t="shared" si="138"/>
        <v>Salida</v>
      </c>
    </row>
    <row r="4334" spans="1:11" x14ac:dyDescent="0.25">
      <c r="A4334" s="14">
        <v>4333</v>
      </c>
      <c r="B4334" s="14" t="e">
        <f>VLOOKUP('Ctrl+V'!#REF!,Data!$A$1:$B$200,2,0)</f>
        <v>#REF!</v>
      </c>
      <c r="C4334" s="19" t="e">
        <f>'Ctrl+V'!#REF!</f>
        <v>#REF!</v>
      </c>
      <c r="D4334" s="20" t="e">
        <f>'Ctrl+V'!#REF!</f>
        <v>#REF!</v>
      </c>
      <c r="E4334" s="14" t="e">
        <f>'Ctrl+V'!#REF!</f>
        <v>#REF!</v>
      </c>
      <c r="F4334" s="14" t="e">
        <f t="shared" si="137"/>
        <v>#REF!</v>
      </c>
      <c r="G4334" s="14" t="e">
        <f>VLOOKUP(F4334,'Time Chart'!$A$1:$D$25,4,0)</f>
        <v>#REF!</v>
      </c>
      <c r="H4334" s="21" t="e">
        <f>'Ctrl+V'!#REF!</f>
        <v>#REF!</v>
      </c>
      <c r="K4334" s="14" t="str">
        <f t="shared" si="138"/>
        <v>Salida</v>
      </c>
    </row>
    <row r="4335" spans="1:11" x14ac:dyDescent="0.25">
      <c r="A4335" s="14">
        <v>4334</v>
      </c>
      <c r="B4335" s="14" t="e">
        <f>VLOOKUP('Ctrl+V'!#REF!,Data!$A$1:$B$200,2,0)</f>
        <v>#REF!</v>
      </c>
      <c r="C4335" s="19" t="e">
        <f>'Ctrl+V'!#REF!</f>
        <v>#REF!</v>
      </c>
      <c r="D4335" s="20" t="e">
        <f>'Ctrl+V'!#REF!</f>
        <v>#REF!</v>
      </c>
      <c r="E4335" s="14" t="e">
        <f>'Ctrl+V'!#REF!</f>
        <v>#REF!</v>
      </c>
      <c r="F4335" s="14" t="e">
        <f t="shared" si="137"/>
        <v>#REF!</v>
      </c>
      <c r="G4335" s="14" t="e">
        <f>VLOOKUP(F4335,'Time Chart'!$A$1:$D$25,4,0)</f>
        <v>#REF!</v>
      </c>
      <c r="H4335" s="21" t="e">
        <f>'Ctrl+V'!#REF!</f>
        <v>#REF!</v>
      </c>
      <c r="K4335" s="14" t="str">
        <f t="shared" si="138"/>
        <v>Salida</v>
      </c>
    </row>
    <row r="4336" spans="1:11" x14ac:dyDescent="0.25">
      <c r="A4336" s="14">
        <v>4335</v>
      </c>
      <c r="B4336" s="14" t="e">
        <f>VLOOKUP('Ctrl+V'!#REF!,Data!$A$1:$B$200,2,0)</f>
        <v>#REF!</v>
      </c>
      <c r="C4336" s="19" t="e">
        <f>'Ctrl+V'!#REF!</f>
        <v>#REF!</v>
      </c>
      <c r="D4336" s="20" t="e">
        <f>'Ctrl+V'!#REF!</f>
        <v>#REF!</v>
      </c>
      <c r="E4336" s="14" t="e">
        <f>'Ctrl+V'!#REF!</f>
        <v>#REF!</v>
      </c>
      <c r="F4336" s="14" t="e">
        <f t="shared" si="137"/>
        <v>#REF!</v>
      </c>
      <c r="G4336" s="14" t="e">
        <f>VLOOKUP(F4336,'Time Chart'!$A$1:$D$25,4,0)</f>
        <v>#REF!</v>
      </c>
      <c r="H4336" s="21" t="e">
        <f>'Ctrl+V'!#REF!</f>
        <v>#REF!</v>
      </c>
      <c r="K4336" s="14" t="str">
        <f t="shared" si="138"/>
        <v>Salida</v>
      </c>
    </row>
    <row r="4337" spans="1:11" x14ac:dyDescent="0.25">
      <c r="A4337" s="14">
        <v>4336</v>
      </c>
      <c r="B4337" s="14" t="e">
        <f>VLOOKUP('Ctrl+V'!#REF!,Data!$A$1:$B$200,2,0)</f>
        <v>#REF!</v>
      </c>
      <c r="C4337" s="19" t="e">
        <f>'Ctrl+V'!#REF!</f>
        <v>#REF!</v>
      </c>
      <c r="D4337" s="20" t="e">
        <f>'Ctrl+V'!#REF!</f>
        <v>#REF!</v>
      </c>
      <c r="E4337" s="14" t="e">
        <f>'Ctrl+V'!#REF!</f>
        <v>#REF!</v>
      </c>
      <c r="F4337" s="14" t="e">
        <f t="shared" ref="F4337:F4400" si="139">ROUNDDOWN(HOUR(C4337),1)+1</f>
        <v>#REF!</v>
      </c>
      <c r="G4337" s="14" t="e">
        <f>VLOOKUP(F4337,'Time Chart'!$A$1:$D$25,4,0)</f>
        <v>#REF!</v>
      </c>
      <c r="H4337" s="21" t="e">
        <f>'Ctrl+V'!#REF!</f>
        <v>#REF!</v>
      </c>
      <c r="K4337" s="14" t="str">
        <f t="shared" si="138"/>
        <v>Salida</v>
      </c>
    </row>
    <row r="4338" spans="1:11" x14ac:dyDescent="0.25">
      <c r="A4338" s="14">
        <v>4337</v>
      </c>
      <c r="B4338" s="14" t="e">
        <f>VLOOKUP('Ctrl+V'!#REF!,Data!$A$1:$B$200,2,0)</f>
        <v>#REF!</v>
      </c>
      <c r="C4338" s="19" t="e">
        <f>'Ctrl+V'!#REF!</f>
        <v>#REF!</v>
      </c>
      <c r="D4338" s="20" t="e">
        <f>'Ctrl+V'!#REF!</f>
        <v>#REF!</v>
      </c>
      <c r="E4338" s="14" t="e">
        <f>'Ctrl+V'!#REF!</f>
        <v>#REF!</v>
      </c>
      <c r="F4338" s="14" t="e">
        <f t="shared" si="139"/>
        <v>#REF!</v>
      </c>
      <c r="G4338" s="14" t="e">
        <f>VLOOKUP(F4338,'Time Chart'!$A$1:$D$25,4,0)</f>
        <v>#REF!</v>
      </c>
      <c r="H4338" s="21" t="e">
        <f>'Ctrl+V'!#REF!</f>
        <v>#REF!</v>
      </c>
      <c r="K4338" s="14" t="str">
        <f t="shared" si="138"/>
        <v>Salida</v>
      </c>
    </row>
    <row r="4339" spans="1:11" x14ac:dyDescent="0.25">
      <c r="A4339" s="14">
        <v>4338</v>
      </c>
      <c r="B4339" s="14" t="e">
        <f>VLOOKUP('Ctrl+V'!#REF!,Data!$A$1:$B$200,2,0)</f>
        <v>#REF!</v>
      </c>
      <c r="C4339" s="19" t="e">
        <f>'Ctrl+V'!#REF!</f>
        <v>#REF!</v>
      </c>
      <c r="D4339" s="20" t="e">
        <f>'Ctrl+V'!#REF!</f>
        <v>#REF!</v>
      </c>
      <c r="E4339" s="14" t="e">
        <f>'Ctrl+V'!#REF!</f>
        <v>#REF!</v>
      </c>
      <c r="F4339" s="14" t="e">
        <f t="shared" si="139"/>
        <v>#REF!</v>
      </c>
      <c r="G4339" s="14" t="e">
        <f>VLOOKUP(F4339,'Time Chart'!$A$1:$D$25,4,0)</f>
        <v>#REF!</v>
      </c>
      <c r="H4339" s="21" t="e">
        <f>'Ctrl+V'!#REF!</f>
        <v>#REF!</v>
      </c>
      <c r="K4339" s="14" t="str">
        <f t="shared" si="138"/>
        <v>Salida</v>
      </c>
    </row>
    <row r="4340" spans="1:11" x14ac:dyDescent="0.25">
      <c r="A4340" s="14">
        <v>4339</v>
      </c>
      <c r="B4340" s="14" t="e">
        <f>VLOOKUP('Ctrl+V'!#REF!,Data!$A$1:$B$200,2,0)</f>
        <v>#REF!</v>
      </c>
      <c r="C4340" s="19" t="e">
        <f>'Ctrl+V'!#REF!</f>
        <v>#REF!</v>
      </c>
      <c r="D4340" s="20" t="e">
        <f>'Ctrl+V'!#REF!</f>
        <v>#REF!</v>
      </c>
      <c r="E4340" s="14" t="e">
        <f>'Ctrl+V'!#REF!</f>
        <v>#REF!</v>
      </c>
      <c r="F4340" s="14" t="e">
        <f t="shared" si="139"/>
        <v>#REF!</v>
      </c>
      <c r="G4340" s="14" t="e">
        <f>VLOOKUP(F4340,'Time Chart'!$A$1:$D$25,4,0)</f>
        <v>#REF!</v>
      </c>
      <c r="H4340" s="21" t="e">
        <f>'Ctrl+V'!#REF!</f>
        <v>#REF!</v>
      </c>
      <c r="K4340" s="14" t="str">
        <f t="shared" si="138"/>
        <v>Salida</v>
      </c>
    </row>
    <row r="4341" spans="1:11" x14ac:dyDescent="0.25">
      <c r="A4341" s="14">
        <v>4340</v>
      </c>
      <c r="B4341" s="14" t="e">
        <f>VLOOKUP('Ctrl+V'!#REF!,Data!$A$1:$B$200,2,0)</f>
        <v>#REF!</v>
      </c>
      <c r="C4341" s="19" t="e">
        <f>'Ctrl+V'!#REF!</f>
        <v>#REF!</v>
      </c>
      <c r="D4341" s="20" t="e">
        <f>'Ctrl+V'!#REF!</f>
        <v>#REF!</v>
      </c>
      <c r="E4341" s="14" t="e">
        <f>'Ctrl+V'!#REF!</f>
        <v>#REF!</v>
      </c>
      <c r="F4341" s="14" t="e">
        <f t="shared" si="139"/>
        <v>#REF!</v>
      </c>
      <c r="G4341" s="14" t="e">
        <f>VLOOKUP(F4341,'Time Chart'!$A$1:$D$25,4,0)</f>
        <v>#REF!</v>
      </c>
      <c r="H4341" s="21" t="e">
        <f>'Ctrl+V'!#REF!</f>
        <v>#REF!</v>
      </c>
      <c r="K4341" s="14" t="str">
        <f t="shared" si="138"/>
        <v>Salida</v>
      </c>
    </row>
    <row r="4342" spans="1:11" x14ac:dyDescent="0.25">
      <c r="A4342" s="14">
        <v>4341</v>
      </c>
      <c r="B4342" s="14" t="e">
        <f>VLOOKUP('Ctrl+V'!#REF!,Data!$A$1:$B$200,2,0)</f>
        <v>#REF!</v>
      </c>
      <c r="C4342" s="19" t="e">
        <f>'Ctrl+V'!#REF!</f>
        <v>#REF!</v>
      </c>
      <c r="D4342" s="20" t="e">
        <f>'Ctrl+V'!#REF!</f>
        <v>#REF!</v>
      </c>
      <c r="E4342" s="14" t="e">
        <f>'Ctrl+V'!#REF!</f>
        <v>#REF!</v>
      </c>
      <c r="F4342" s="14" t="e">
        <f t="shared" si="139"/>
        <v>#REF!</v>
      </c>
      <c r="G4342" s="14" t="e">
        <f>VLOOKUP(F4342,'Time Chart'!$A$1:$D$25,4,0)</f>
        <v>#REF!</v>
      </c>
      <c r="H4342" s="21" t="e">
        <f>'Ctrl+V'!#REF!</f>
        <v>#REF!</v>
      </c>
      <c r="K4342" s="14" t="str">
        <f t="shared" si="138"/>
        <v>Salida</v>
      </c>
    </row>
    <row r="4343" spans="1:11" x14ac:dyDescent="0.25">
      <c r="A4343" s="14">
        <v>4342</v>
      </c>
      <c r="B4343" s="14" t="e">
        <f>VLOOKUP('Ctrl+V'!#REF!,Data!$A$1:$B$200,2,0)</f>
        <v>#REF!</v>
      </c>
      <c r="C4343" s="19" t="e">
        <f>'Ctrl+V'!#REF!</f>
        <v>#REF!</v>
      </c>
      <c r="D4343" s="20" t="e">
        <f>'Ctrl+V'!#REF!</f>
        <v>#REF!</v>
      </c>
      <c r="E4343" s="14" t="e">
        <f>'Ctrl+V'!#REF!</f>
        <v>#REF!</v>
      </c>
      <c r="F4343" s="14" t="e">
        <f t="shared" si="139"/>
        <v>#REF!</v>
      </c>
      <c r="G4343" s="14" t="e">
        <f>VLOOKUP(F4343,'Time Chart'!$A$1:$D$25,4,0)</f>
        <v>#REF!</v>
      </c>
      <c r="H4343" s="21" t="e">
        <f>'Ctrl+V'!#REF!</f>
        <v>#REF!</v>
      </c>
      <c r="K4343" s="14" t="str">
        <f t="shared" si="138"/>
        <v>Salida</v>
      </c>
    </row>
    <row r="4344" spans="1:11" x14ac:dyDescent="0.25">
      <c r="A4344" s="14">
        <v>4343</v>
      </c>
      <c r="B4344" s="14" t="e">
        <f>VLOOKUP('Ctrl+V'!#REF!,Data!$A$1:$B$200,2,0)</f>
        <v>#REF!</v>
      </c>
      <c r="C4344" s="19" t="e">
        <f>'Ctrl+V'!#REF!</f>
        <v>#REF!</v>
      </c>
      <c r="D4344" s="20" t="e">
        <f>'Ctrl+V'!#REF!</f>
        <v>#REF!</v>
      </c>
      <c r="E4344" s="14" t="e">
        <f>'Ctrl+V'!#REF!</f>
        <v>#REF!</v>
      </c>
      <c r="F4344" s="14" t="e">
        <f t="shared" si="139"/>
        <v>#REF!</v>
      </c>
      <c r="G4344" s="14" t="e">
        <f>VLOOKUP(F4344,'Time Chart'!$A$1:$D$25,4,0)</f>
        <v>#REF!</v>
      </c>
      <c r="H4344" s="21" t="e">
        <f>'Ctrl+V'!#REF!</f>
        <v>#REF!</v>
      </c>
      <c r="K4344" s="14" t="str">
        <f t="shared" si="138"/>
        <v>Salida</v>
      </c>
    </row>
    <row r="4345" spans="1:11" x14ac:dyDescent="0.25">
      <c r="A4345" s="14">
        <v>4344</v>
      </c>
      <c r="B4345" s="14" t="e">
        <f>VLOOKUP('Ctrl+V'!#REF!,Data!$A$1:$B$200,2,0)</f>
        <v>#REF!</v>
      </c>
      <c r="C4345" s="19" t="e">
        <f>'Ctrl+V'!#REF!</f>
        <v>#REF!</v>
      </c>
      <c r="D4345" s="20" t="e">
        <f>'Ctrl+V'!#REF!</f>
        <v>#REF!</v>
      </c>
      <c r="E4345" s="14" t="e">
        <f>'Ctrl+V'!#REF!</f>
        <v>#REF!</v>
      </c>
      <c r="F4345" s="14" t="e">
        <f t="shared" si="139"/>
        <v>#REF!</v>
      </c>
      <c r="G4345" s="14" t="e">
        <f>VLOOKUP(F4345,'Time Chart'!$A$1:$D$25,4,0)</f>
        <v>#REF!</v>
      </c>
      <c r="H4345" s="21" t="e">
        <f>'Ctrl+V'!#REF!</f>
        <v>#REF!</v>
      </c>
      <c r="K4345" s="14" t="str">
        <f t="shared" si="138"/>
        <v>Salida</v>
      </c>
    </row>
    <row r="4346" spans="1:11" x14ac:dyDescent="0.25">
      <c r="A4346" s="14">
        <v>4345</v>
      </c>
      <c r="B4346" s="14" t="e">
        <f>VLOOKUP('Ctrl+V'!#REF!,Data!$A$1:$B$200,2,0)</f>
        <v>#REF!</v>
      </c>
      <c r="C4346" s="19" t="e">
        <f>'Ctrl+V'!#REF!</f>
        <v>#REF!</v>
      </c>
      <c r="D4346" s="20" t="e">
        <f>'Ctrl+V'!#REF!</f>
        <v>#REF!</v>
      </c>
      <c r="E4346" s="14" t="e">
        <f>'Ctrl+V'!#REF!</f>
        <v>#REF!</v>
      </c>
      <c r="F4346" s="14" t="e">
        <f t="shared" si="139"/>
        <v>#REF!</v>
      </c>
      <c r="G4346" s="14" t="e">
        <f>VLOOKUP(F4346,'Time Chart'!$A$1:$D$25,4,0)</f>
        <v>#REF!</v>
      </c>
      <c r="H4346" s="21" t="e">
        <f>'Ctrl+V'!#REF!</f>
        <v>#REF!</v>
      </c>
      <c r="K4346" s="14" t="str">
        <f t="shared" si="138"/>
        <v>Salida</v>
      </c>
    </row>
    <row r="4347" spans="1:11" x14ac:dyDescent="0.25">
      <c r="A4347" s="14">
        <v>4346</v>
      </c>
      <c r="B4347" s="14" t="e">
        <f>VLOOKUP('Ctrl+V'!#REF!,Data!$A$1:$B$200,2,0)</f>
        <v>#REF!</v>
      </c>
      <c r="C4347" s="19" t="e">
        <f>'Ctrl+V'!#REF!</f>
        <v>#REF!</v>
      </c>
      <c r="D4347" s="20" t="e">
        <f>'Ctrl+V'!#REF!</f>
        <v>#REF!</v>
      </c>
      <c r="E4347" s="14" t="e">
        <f>'Ctrl+V'!#REF!</f>
        <v>#REF!</v>
      </c>
      <c r="F4347" s="14" t="e">
        <f t="shared" si="139"/>
        <v>#REF!</v>
      </c>
      <c r="G4347" s="14" t="e">
        <f>VLOOKUP(F4347,'Time Chart'!$A$1:$D$25,4,0)</f>
        <v>#REF!</v>
      </c>
      <c r="H4347" s="21" t="e">
        <f>'Ctrl+V'!#REF!</f>
        <v>#REF!</v>
      </c>
      <c r="K4347" s="14" t="str">
        <f t="shared" si="138"/>
        <v>Salida</v>
      </c>
    </row>
    <row r="4348" spans="1:11" x14ac:dyDescent="0.25">
      <c r="A4348" s="14">
        <v>4347</v>
      </c>
      <c r="B4348" s="14" t="e">
        <f>VLOOKUP('Ctrl+V'!#REF!,Data!$A$1:$B$200,2,0)</f>
        <v>#REF!</v>
      </c>
      <c r="C4348" s="19" t="e">
        <f>'Ctrl+V'!#REF!</f>
        <v>#REF!</v>
      </c>
      <c r="D4348" s="20" t="e">
        <f>'Ctrl+V'!#REF!</f>
        <v>#REF!</v>
      </c>
      <c r="E4348" s="14" t="e">
        <f>'Ctrl+V'!#REF!</f>
        <v>#REF!</v>
      </c>
      <c r="F4348" s="14" t="e">
        <f t="shared" si="139"/>
        <v>#REF!</v>
      </c>
      <c r="G4348" s="14" t="e">
        <f>VLOOKUP(F4348,'Time Chart'!$A$1:$D$25,4,0)</f>
        <v>#REF!</v>
      </c>
      <c r="H4348" s="21" t="e">
        <f>'Ctrl+V'!#REF!</f>
        <v>#REF!</v>
      </c>
      <c r="K4348" s="14" t="str">
        <f t="shared" si="138"/>
        <v>Salida</v>
      </c>
    </row>
    <row r="4349" spans="1:11" x14ac:dyDescent="0.25">
      <c r="A4349" s="14">
        <v>4348</v>
      </c>
      <c r="B4349" s="14" t="e">
        <f>VLOOKUP('Ctrl+V'!#REF!,Data!$A$1:$B$200,2,0)</f>
        <v>#REF!</v>
      </c>
      <c r="C4349" s="19" t="e">
        <f>'Ctrl+V'!#REF!</f>
        <v>#REF!</v>
      </c>
      <c r="D4349" s="20" t="e">
        <f>'Ctrl+V'!#REF!</f>
        <v>#REF!</v>
      </c>
      <c r="E4349" s="14" t="e">
        <f>'Ctrl+V'!#REF!</f>
        <v>#REF!</v>
      </c>
      <c r="F4349" s="14" t="e">
        <f t="shared" si="139"/>
        <v>#REF!</v>
      </c>
      <c r="G4349" s="14" t="e">
        <f>VLOOKUP(F4349,'Time Chart'!$A$1:$D$25,4,0)</f>
        <v>#REF!</v>
      </c>
      <c r="H4349" s="21" t="e">
        <f>'Ctrl+V'!#REF!</f>
        <v>#REF!</v>
      </c>
      <c r="K4349" s="14" t="str">
        <f t="shared" si="138"/>
        <v>Salida</v>
      </c>
    </row>
    <row r="4350" spans="1:11" x14ac:dyDescent="0.25">
      <c r="A4350" s="14">
        <v>4349</v>
      </c>
      <c r="B4350" s="14" t="e">
        <f>VLOOKUP('Ctrl+V'!#REF!,Data!$A$1:$B$200,2,0)</f>
        <v>#REF!</v>
      </c>
      <c r="C4350" s="19" t="e">
        <f>'Ctrl+V'!#REF!</f>
        <v>#REF!</v>
      </c>
      <c r="D4350" s="20" t="e">
        <f>'Ctrl+V'!#REF!</f>
        <v>#REF!</v>
      </c>
      <c r="E4350" s="14" t="e">
        <f>'Ctrl+V'!#REF!</f>
        <v>#REF!</v>
      </c>
      <c r="F4350" s="14" t="e">
        <f t="shared" si="139"/>
        <v>#REF!</v>
      </c>
      <c r="G4350" s="14" t="e">
        <f>VLOOKUP(F4350,'Time Chart'!$A$1:$D$25,4,0)</f>
        <v>#REF!</v>
      </c>
      <c r="H4350" s="21" t="e">
        <f>'Ctrl+V'!#REF!</f>
        <v>#REF!</v>
      </c>
      <c r="K4350" s="14" t="str">
        <f t="shared" si="138"/>
        <v>Salida</v>
      </c>
    </row>
    <row r="4351" spans="1:11" x14ac:dyDescent="0.25">
      <c r="A4351" s="14">
        <v>4350</v>
      </c>
      <c r="B4351" s="14" t="e">
        <f>VLOOKUP('Ctrl+V'!#REF!,Data!$A$1:$B$200,2,0)</f>
        <v>#REF!</v>
      </c>
      <c r="C4351" s="19" t="e">
        <f>'Ctrl+V'!#REF!</f>
        <v>#REF!</v>
      </c>
      <c r="D4351" s="20" t="e">
        <f>'Ctrl+V'!#REF!</f>
        <v>#REF!</v>
      </c>
      <c r="E4351" s="14" t="e">
        <f>'Ctrl+V'!#REF!</f>
        <v>#REF!</v>
      </c>
      <c r="F4351" s="14" t="e">
        <f t="shared" si="139"/>
        <v>#REF!</v>
      </c>
      <c r="G4351" s="14" t="e">
        <f>VLOOKUP(F4351,'Time Chart'!$A$1:$D$25,4,0)</f>
        <v>#REF!</v>
      </c>
      <c r="H4351" s="21" t="e">
        <f>'Ctrl+V'!#REF!</f>
        <v>#REF!</v>
      </c>
      <c r="K4351" s="14" t="str">
        <f t="shared" si="138"/>
        <v>Salida</v>
      </c>
    </row>
    <row r="4352" spans="1:11" x14ac:dyDescent="0.25">
      <c r="A4352" s="14">
        <v>4351</v>
      </c>
      <c r="B4352" s="14" t="e">
        <f>VLOOKUP('Ctrl+V'!#REF!,Data!$A$1:$B$200,2,0)</f>
        <v>#REF!</v>
      </c>
      <c r="C4352" s="19" t="e">
        <f>'Ctrl+V'!#REF!</f>
        <v>#REF!</v>
      </c>
      <c r="D4352" s="20" t="e">
        <f>'Ctrl+V'!#REF!</f>
        <v>#REF!</v>
      </c>
      <c r="E4352" s="14" t="e">
        <f>'Ctrl+V'!#REF!</f>
        <v>#REF!</v>
      </c>
      <c r="F4352" s="14" t="e">
        <f t="shared" si="139"/>
        <v>#REF!</v>
      </c>
      <c r="G4352" s="14" t="e">
        <f>VLOOKUP(F4352,'Time Chart'!$A$1:$D$25,4,0)</f>
        <v>#REF!</v>
      </c>
      <c r="H4352" s="21" t="e">
        <f>'Ctrl+V'!#REF!</f>
        <v>#REF!</v>
      </c>
      <c r="K4352" s="14" t="str">
        <f t="shared" si="138"/>
        <v>Salida</v>
      </c>
    </row>
    <row r="4353" spans="1:11" x14ac:dyDescent="0.25">
      <c r="A4353" s="14">
        <v>4352</v>
      </c>
      <c r="B4353" s="14" t="e">
        <f>VLOOKUP('Ctrl+V'!#REF!,Data!$A$1:$B$200,2,0)</f>
        <v>#REF!</v>
      </c>
      <c r="C4353" s="19" t="e">
        <f>'Ctrl+V'!#REF!</f>
        <v>#REF!</v>
      </c>
      <c r="D4353" s="20" t="e">
        <f>'Ctrl+V'!#REF!</f>
        <v>#REF!</v>
      </c>
      <c r="E4353" s="14" t="e">
        <f>'Ctrl+V'!#REF!</f>
        <v>#REF!</v>
      </c>
      <c r="F4353" s="14" t="e">
        <f t="shared" si="139"/>
        <v>#REF!</v>
      </c>
      <c r="G4353" s="14" t="e">
        <f>VLOOKUP(F4353,'Time Chart'!$A$1:$D$25,4,0)</f>
        <v>#REF!</v>
      </c>
      <c r="H4353" s="21" t="e">
        <f>'Ctrl+V'!#REF!</f>
        <v>#REF!</v>
      </c>
      <c r="K4353" s="14" t="str">
        <f t="shared" si="138"/>
        <v>Salida</v>
      </c>
    </row>
    <row r="4354" spans="1:11" x14ac:dyDescent="0.25">
      <c r="A4354" s="14">
        <v>4353</v>
      </c>
      <c r="B4354" s="14" t="e">
        <f>VLOOKUP('Ctrl+V'!#REF!,Data!$A$1:$B$200,2,0)</f>
        <v>#REF!</v>
      </c>
      <c r="C4354" s="19" t="e">
        <f>'Ctrl+V'!#REF!</f>
        <v>#REF!</v>
      </c>
      <c r="D4354" s="20" t="e">
        <f>'Ctrl+V'!#REF!</f>
        <v>#REF!</v>
      </c>
      <c r="E4354" s="14" t="e">
        <f>'Ctrl+V'!#REF!</f>
        <v>#REF!</v>
      </c>
      <c r="F4354" s="14" t="e">
        <f t="shared" si="139"/>
        <v>#REF!</v>
      </c>
      <c r="G4354" s="14" t="e">
        <f>VLOOKUP(F4354,'Time Chart'!$A$1:$D$25,4,0)</f>
        <v>#REF!</v>
      </c>
      <c r="H4354" s="21" t="e">
        <f>'Ctrl+V'!#REF!</f>
        <v>#REF!</v>
      </c>
      <c r="K4354" s="14" t="str">
        <f t="shared" si="138"/>
        <v>Salida</v>
      </c>
    </row>
    <row r="4355" spans="1:11" x14ac:dyDescent="0.25">
      <c r="A4355" s="14">
        <v>4354</v>
      </c>
      <c r="B4355" s="14" t="e">
        <f>VLOOKUP('Ctrl+V'!#REF!,Data!$A$1:$B$200,2,0)</f>
        <v>#REF!</v>
      </c>
      <c r="C4355" s="19" t="e">
        <f>'Ctrl+V'!#REF!</f>
        <v>#REF!</v>
      </c>
      <c r="D4355" s="20" t="e">
        <f>'Ctrl+V'!#REF!</f>
        <v>#REF!</v>
      </c>
      <c r="E4355" s="14" t="e">
        <f>'Ctrl+V'!#REF!</f>
        <v>#REF!</v>
      </c>
      <c r="F4355" s="14" t="e">
        <f t="shared" si="139"/>
        <v>#REF!</v>
      </c>
      <c r="G4355" s="14" t="e">
        <f>VLOOKUP(F4355,'Time Chart'!$A$1:$D$25,4,0)</f>
        <v>#REF!</v>
      </c>
      <c r="H4355" s="21" t="e">
        <f>'Ctrl+V'!#REF!</f>
        <v>#REF!</v>
      </c>
      <c r="K4355" s="14" t="str">
        <f t="shared" ref="K4355:K4418" si="140">IF(J4355="Santa Lucia","Llegada","Salida")</f>
        <v>Salida</v>
      </c>
    </row>
    <row r="4356" spans="1:11" x14ac:dyDescent="0.25">
      <c r="A4356" s="14">
        <v>4355</v>
      </c>
      <c r="B4356" s="14" t="e">
        <f>VLOOKUP('Ctrl+V'!#REF!,Data!$A$1:$B$200,2,0)</f>
        <v>#REF!</v>
      </c>
      <c r="C4356" s="19" t="e">
        <f>'Ctrl+V'!#REF!</f>
        <v>#REF!</v>
      </c>
      <c r="D4356" s="20" t="e">
        <f>'Ctrl+V'!#REF!</f>
        <v>#REF!</v>
      </c>
      <c r="E4356" s="14" t="e">
        <f>'Ctrl+V'!#REF!</f>
        <v>#REF!</v>
      </c>
      <c r="F4356" s="14" t="e">
        <f t="shared" si="139"/>
        <v>#REF!</v>
      </c>
      <c r="G4356" s="14" t="e">
        <f>VLOOKUP(F4356,'Time Chart'!$A$1:$D$25,4,0)</f>
        <v>#REF!</v>
      </c>
      <c r="H4356" s="21" t="e">
        <f>'Ctrl+V'!#REF!</f>
        <v>#REF!</v>
      </c>
      <c r="K4356" s="14" t="str">
        <f t="shared" si="140"/>
        <v>Salida</v>
      </c>
    </row>
    <row r="4357" spans="1:11" x14ac:dyDescent="0.25">
      <c r="A4357" s="14">
        <v>4356</v>
      </c>
      <c r="B4357" s="14" t="e">
        <f>VLOOKUP('Ctrl+V'!#REF!,Data!$A$1:$B$200,2,0)</f>
        <v>#REF!</v>
      </c>
      <c r="C4357" s="19" t="e">
        <f>'Ctrl+V'!#REF!</f>
        <v>#REF!</v>
      </c>
      <c r="D4357" s="20" t="e">
        <f>'Ctrl+V'!#REF!</f>
        <v>#REF!</v>
      </c>
      <c r="E4357" s="14" t="e">
        <f>'Ctrl+V'!#REF!</f>
        <v>#REF!</v>
      </c>
      <c r="F4357" s="14" t="e">
        <f t="shared" si="139"/>
        <v>#REF!</v>
      </c>
      <c r="G4357" s="14" t="e">
        <f>VLOOKUP(F4357,'Time Chart'!$A$1:$D$25,4,0)</f>
        <v>#REF!</v>
      </c>
      <c r="H4357" s="21" t="e">
        <f>'Ctrl+V'!#REF!</f>
        <v>#REF!</v>
      </c>
      <c r="K4357" s="14" t="str">
        <f t="shared" si="140"/>
        <v>Salida</v>
      </c>
    </row>
    <row r="4358" spans="1:11" x14ac:dyDescent="0.25">
      <c r="A4358" s="14">
        <v>4357</v>
      </c>
      <c r="B4358" s="14" t="e">
        <f>VLOOKUP('Ctrl+V'!#REF!,Data!$A$1:$B$200,2,0)</f>
        <v>#REF!</v>
      </c>
      <c r="C4358" s="19" t="e">
        <f>'Ctrl+V'!#REF!</f>
        <v>#REF!</v>
      </c>
      <c r="D4358" s="20" t="e">
        <f>'Ctrl+V'!#REF!</f>
        <v>#REF!</v>
      </c>
      <c r="E4358" s="14" t="e">
        <f>'Ctrl+V'!#REF!</f>
        <v>#REF!</v>
      </c>
      <c r="F4358" s="14" t="e">
        <f t="shared" si="139"/>
        <v>#REF!</v>
      </c>
      <c r="G4358" s="14" t="e">
        <f>VLOOKUP(F4358,'Time Chart'!$A$1:$D$25,4,0)</f>
        <v>#REF!</v>
      </c>
      <c r="H4358" s="21" t="e">
        <f>'Ctrl+V'!#REF!</f>
        <v>#REF!</v>
      </c>
      <c r="K4358" s="14" t="str">
        <f t="shared" si="140"/>
        <v>Salida</v>
      </c>
    </row>
    <row r="4359" spans="1:11" x14ac:dyDescent="0.25">
      <c r="A4359" s="14">
        <v>4358</v>
      </c>
      <c r="B4359" s="14" t="e">
        <f>VLOOKUP('Ctrl+V'!#REF!,Data!$A$1:$B$200,2,0)</f>
        <v>#REF!</v>
      </c>
      <c r="C4359" s="19" t="e">
        <f>'Ctrl+V'!#REF!</f>
        <v>#REF!</v>
      </c>
      <c r="D4359" s="20" t="e">
        <f>'Ctrl+V'!#REF!</f>
        <v>#REF!</v>
      </c>
      <c r="E4359" s="14" t="e">
        <f>'Ctrl+V'!#REF!</f>
        <v>#REF!</v>
      </c>
      <c r="F4359" s="14" t="e">
        <f t="shared" si="139"/>
        <v>#REF!</v>
      </c>
      <c r="G4359" s="14" t="e">
        <f>VLOOKUP(F4359,'Time Chart'!$A$1:$D$25,4,0)</f>
        <v>#REF!</v>
      </c>
      <c r="H4359" s="21" t="e">
        <f>'Ctrl+V'!#REF!</f>
        <v>#REF!</v>
      </c>
      <c r="K4359" s="14" t="str">
        <f t="shared" si="140"/>
        <v>Salida</v>
      </c>
    </row>
    <row r="4360" spans="1:11" x14ac:dyDescent="0.25">
      <c r="A4360" s="14">
        <v>4359</v>
      </c>
      <c r="B4360" s="14" t="e">
        <f>VLOOKUP('Ctrl+V'!#REF!,Data!$A$1:$B$200,2,0)</f>
        <v>#REF!</v>
      </c>
      <c r="C4360" s="19" t="e">
        <f>'Ctrl+V'!#REF!</f>
        <v>#REF!</v>
      </c>
      <c r="D4360" s="20" t="e">
        <f>'Ctrl+V'!#REF!</f>
        <v>#REF!</v>
      </c>
      <c r="E4360" s="14" t="e">
        <f>'Ctrl+V'!#REF!</f>
        <v>#REF!</v>
      </c>
      <c r="F4360" s="14" t="e">
        <f t="shared" si="139"/>
        <v>#REF!</v>
      </c>
      <c r="G4360" s="14" t="e">
        <f>VLOOKUP(F4360,'Time Chart'!$A$1:$D$25,4,0)</f>
        <v>#REF!</v>
      </c>
      <c r="H4360" s="21" t="e">
        <f>'Ctrl+V'!#REF!</f>
        <v>#REF!</v>
      </c>
      <c r="K4360" s="14" t="str">
        <f t="shared" si="140"/>
        <v>Salida</v>
      </c>
    </row>
    <row r="4361" spans="1:11" x14ac:dyDescent="0.25">
      <c r="A4361" s="14">
        <v>4360</v>
      </c>
      <c r="B4361" s="14" t="e">
        <f>VLOOKUP('Ctrl+V'!#REF!,Data!$A$1:$B$200,2,0)</f>
        <v>#REF!</v>
      </c>
      <c r="C4361" s="19" t="e">
        <f>'Ctrl+V'!#REF!</f>
        <v>#REF!</v>
      </c>
      <c r="D4361" s="20" t="e">
        <f>'Ctrl+V'!#REF!</f>
        <v>#REF!</v>
      </c>
      <c r="E4361" s="14" t="e">
        <f>'Ctrl+V'!#REF!</f>
        <v>#REF!</v>
      </c>
      <c r="F4361" s="14" t="e">
        <f t="shared" si="139"/>
        <v>#REF!</v>
      </c>
      <c r="G4361" s="14" t="e">
        <f>VLOOKUP(F4361,'Time Chart'!$A$1:$D$25,4,0)</f>
        <v>#REF!</v>
      </c>
      <c r="H4361" s="21" t="e">
        <f>'Ctrl+V'!#REF!</f>
        <v>#REF!</v>
      </c>
      <c r="K4361" s="14" t="str">
        <f t="shared" si="140"/>
        <v>Salida</v>
      </c>
    </row>
    <row r="4362" spans="1:11" x14ac:dyDescent="0.25">
      <c r="A4362" s="14">
        <v>4361</v>
      </c>
      <c r="B4362" s="14" t="e">
        <f>VLOOKUP('Ctrl+V'!#REF!,Data!$A$1:$B$200,2,0)</f>
        <v>#REF!</v>
      </c>
      <c r="C4362" s="19" t="e">
        <f>'Ctrl+V'!#REF!</f>
        <v>#REF!</v>
      </c>
      <c r="D4362" s="20" t="e">
        <f>'Ctrl+V'!#REF!</f>
        <v>#REF!</v>
      </c>
      <c r="E4362" s="14" t="e">
        <f>'Ctrl+V'!#REF!</f>
        <v>#REF!</v>
      </c>
      <c r="F4362" s="14" t="e">
        <f t="shared" si="139"/>
        <v>#REF!</v>
      </c>
      <c r="G4362" s="14" t="e">
        <f>VLOOKUP(F4362,'Time Chart'!$A$1:$D$25,4,0)</f>
        <v>#REF!</v>
      </c>
      <c r="H4362" s="21" t="e">
        <f>'Ctrl+V'!#REF!</f>
        <v>#REF!</v>
      </c>
      <c r="K4362" s="14" t="str">
        <f t="shared" si="140"/>
        <v>Salida</v>
      </c>
    </row>
    <row r="4363" spans="1:11" x14ac:dyDescent="0.25">
      <c r="A4363" s="14">
        <v>4362</v>
      </c>
      <c r="B4363" s="14" t="e">
        <f>VLOOKUP('Ctrl+V'!#REF!,Data!$A$1:$B$200,2,0)</f>
        <v>#REF!</v>
      </c>
      <c r="C4363" s="19" t="e">
        <f>'Ctrl+V'!#REF!</f>
        <v>#REF!</v>
      </c>
      <c r="D4363" s="20" t="e">
        <f>'Ctrl+V'!#REF!</f>
        <v>#REF!</v>
      </c>
      <c r="E4363" s="14" t="e">
        <f>'Ctrl+V'!#REF!</f>
        <v>#REF!</v>
      </c>
      <c r="F4363" s="14" t="e">
        <f t="shared" si="139"/>
        <v>#REF!</v>
      </c>
      <c r="G4363" s="14" t="e">
        <f>VLOOKUP(F4363,'Time Chart'!$A$1:$D$25,4,0)</f>
        <v>#REF!</v>
      </c>
      <c r="H4363" s="21" t="e">
        <f>'Ctrl+V'!#REF!</f>
        <v>#REF!</v>
      </c>
      <c r="K4363" s="14" t="str">
        <f t="shared" si="140"/>
        <v>Salida</v>
      </c>
    </row>
    <row r="4364" spans="1:11" x14ac:dyDescent="0.25">
      <c r="A4364" s="14">
        <v>4363</v>
      </c>
      <c r="B4364" s="14" t="e">
        <f>VLOOKUP('Ctrl+V'!#REF!,Data!$A$1:$B$200,2,0)</f>
        <v>#REF!</v>
      </c>
      <c r="C4364" s="19" t="e">
        <f>'Ctrl+V'!#REF!</f>
        <v>#REF!</v>
      </c>
      <c r="D4364" s="20" t="e">
        <f>'Ctrl+V'!#REF!</f>
        <v>#REF!</v>
      </c>
      <c r="E4364" s="14" t="e">
        <f>'Ctrl+V'!#REF!</f>
        <v>#REF!</v>
      </c>
      <c r="F4364" s="14" t="e">
        <f t="shared" si="139"/>
        <v>#REF!</v>
      </c>
      <c r="G4364" s="14" t="e">
        <f>VLOOKUP(F4364,'Time Chart'!$A$1:$D$25,4,0)</f>
        <v>#REF!</v>
      </c>
      <c r="H4364" s="21" t="e">
        <f>'Ctrl+V'!#REF!</f>
        <v>#REF!</v>
      </c>
      <c r="K4364" s="14" t="str">
        <f t="shared" si="140"/>
        <v>Salida</v>
      </c>
    </row>
    <row r="4365" spans="1:11" x14ac:dyDescent="0.25">
      <c r="A4365" s="14">
        <v>4364</v>
      </c>
      <c r="B4365" s="14" t="e">
        <f>VLOOKUP('Ctrl+V'!#REF!,Data!$A$1:$B$200,2,0)</f>
        <v>#REF!</v>
      </c>
      <c r="C4365" s="19" t="e">
        <f>'Ctrl+V'!#REF!</f>
        <v>#REF!</v>
      </c>
      <c r="D4365" s="20" t="e">
        <f>'Ctrl+V'!#REF!</f>
        <v>#REF!</v>
      </c>
      <c r="E4365" s="14" t="e">
        <f>'Ctrl+V'!#REF!</f>
        <v>#REF!</v>
      </c>
      <c r="F4365" s="14" t="e">
        <f t="shared" si="139"/>
        <v>#REF!</v>
      </c>
      <c r="G4365" s="14" t="e">
        <f>VLOOKUP(F4365,'Time Chart'!$A$1:$D$25,4,0)</f>
        <v>#REF!</v>
      </c>
      <c r="H4365" s="21" t="e">
        <f>'Ctrl+V'!#REF!</f>
        <v>#REF!</v>
      </c>
      <c r="K4365" s="14" t="str">
        <f t="shared" si="140"/>
        <v>Salida</v>
      </c>
    </row>
    <row r="4366" spans="1:11" x14ac:dyDescent="0.25">
      <c r="A4366" s="14">
        <v>4365</v>
      </c>
      <c r="B4366" s="14" t="e">
        <f>VLOOKUP('Ctrl+V'!#REF!,Data!$A$1:$B$200,2,0)</f>
        <v>#REF!</v>
      </c>
      <c r="C4366" s="19" t="e">
        <f>'Ctrl+V'!#REF!</f>
        <v>#REF!</v>
      </c>
      <c r="D4366" s="20" t="e">
        <f>'Ctrl+V'!#REF!</f>
        <v>#REF!</v>
      </c>
      <c r="E4366" s="14" t="e">
        <f>'Ctrl+V'!#REF!</f>
        <v>#REF!</v>
      </c>
      <c r="F4366" s="14" t="e">
        <f t="shared" si="139"/>
        <v>#REF!</v>
      </c>
      <c r="G4366" s="14" t="e">
        <f>VLOOKUP(F4366,'Time Chart'!$A$1:$D$25,4,0)</f>
        <v>#REF!</v>
      </c>
      <c r="H4366" s="21" t="e">
        <f>'Ctrl+V'!#REF!</f>
        <v>#REF!</v>
      </c>
      <c r="K4366" s="14" t="str">
        <f t="shared" si="140"/>
        <v>Salida</v>
      </c>
    </row>
    <row r="4367" spans="1:11" x14ac:dyDescent="0.25">
      <c r="A4367" s="14">
        <v>4366</v>
      </c>
      <c r="B4367" s="14" t="e">
        <f>VLOOKUP('Ctrl+V'!#REF!,Data!$A$1:$B$200,2,0)</f>
        <v>#REF!</v>
      </c>
      <c r="C4367" s="19" t="e">
        <f>'Ctrl+V'!#REF!</f>
        <v>#REF!</v>
      </c>
      <c r="D4367" s="20" t="e">
        <f>'Ctrl+V'!#REF!</f>
        <v>#REF!</v>
      </c>
      <c r="E4367" s="14" t="e">
        <f>'Ctrl+V'!#REF!</f>
        <v>#REF!</v>
      </c>
      <c r="F4367" s="14" t="e">
        <f t="shared" si="139"/>
        <v>#REF!</v>
      </c>
      <c r="G4367" s="14" t="e">
        <f>VLOOKUP(F4367,'Time Chart'!$A$1:$D$25,4,0)</f>
        <v>#REF!</v>
      </c>
      <c r="H4367" s="21" t="e">
        <f>'Ctrl+V'!#REF!</f>
        <v>#REF!</v>
      </c>
      <c r="K4367" s="14" t="str">
        <f t="shared" si="140"/>
        <v>Salida</v>
      </c>
    </row>
    <row r="4368" spans="1:11" x14ac:dyDescent="0.25">
      <c r="A4368" s="14">
        <v>4367</v>
      </c>
      <c r="B4368" s="14" t="e">
        <f>VLOOKUP('Ctrl+V'!#REF!,Data!$A$1:$B$200,2,0)</f>
        <v>#REF!</v>
      </c>
      <c r="C4368" s="19" t="e">
        <f>'Ctrl+V'!#REF!</f>
        <v>#REF!</v>
      </c>
      <c r="D4368" s="20" t="e">
        <f>'Ctrl+V'!#REF!</f>
        <v>#REF!</v>
      </c>
      <c r="E4368" s="14" t="e">
        <f>'Ctrl+V'!#REF!</f>
        <v>#REF!</v>
      </c>
      <c r="F4368" s="14" t="e">
        <f t="shared" si="139"/>
        <v>#REF!</v>
      </c>
      <c r="G4368" s="14" t="e">
        <f>VLOOKUP(F4368,'Time Chart'!$A$1:$D$25,4,0)</f>
        <v>#REF!</v>
      </c>
      <c r="H4368" s="21" t="e">
        <f>'Ctrl+V'!#REF!</f>
        <v>#REF!</v>
      </c>
      <c r="K4368" s="14" t="str">
        <f t="shared" si="140"/>
        <v>Salida</v>
      </c>
    </row>
    <row r="4369" spans="1:11" x14ac:dyDescent="0.25">
      <c r="A4369" s="14">
        <v>4368</v>
      </c>
      <c r="B4369" s="14" t="e">
        <f>VLOOKUP('Ctrl+V'!#REF!,Data!$A$1:$B$200,2,0)</f>
        <v>#REF!</v>
      </c>
      <c r="C4369" s="19" t="e">
        <f>'Ctrl+V'!#REF!</f>
        <v>#REF!</v>
      </c>
      <c r="D4369" s="20" t="e">
        <f>'Ctrl+V'!#REF!</f>
        <v>#REF!</v>
      </c>
      <c r="E4369" s="14" t="e">
        <f>'Ctrl+V'!#REF!</f>
        <v>#REF!</v>
      </c>
      <c r="F4369" s="14" t="e">
        <f t="shared" si="139"/>
        <v>#REF!</v>
      </c>
      <c r="G4369" s="14" t="e">
        <f>VLOOKUP(F4369,'Time Chart'!$A$1:$D$25,4,0)</f>
        <v>#REF!</v>
      </c>
      <c r="H4369" s="21" t="e">
        <f>'Ctrl+V'!#REF!</f>
        <v>#REF!</v>
      </c>
      <c r="K4369" s="14" t="str">
        <f t="shared" si="140"/>
        <v>Salida</v>
      </c>
    </row>
    <row r="4370" spans="1:11" x14ac:dyDescent="0.25">
      <c r="A4370" s="14">
        <v>4369</v>
      </c>
      <c r="B4370" s="14" t="e">
        <f>VLOOKUP('Ctrl+V'!#REF!,Data!$A$1:$B$200,2,0)</f>
        <v>#REF!</v>
      </c>
      <c r="C4370" s="19" t="e">
        <f>'Ctrl+V'!#REF!</f>
        <v>#REF!</v>
      </c>
      <c r="D4370" s="20" t="e">
        <f>'Ctrl+V'!#REF!</f>
        <v>#REF!</v>
      </c>
      <c r="E4370" s="14" t="e">
        <f>'Ctrl+V'!#REF!</f>
        <v>#REF!</v>
      </c>
      <c r="F4370" s="14" t="e">
        <f t="shared" si="139"/>
        <v>#REF!</v>
      </c>
      <c r="G4370" s="14" t="e">
        <f>VLOOKUP(F4370,'Time Chart'!$A$1:$D$25,4,0)</f>
        <v>#REF!</v>
      </c>
      <c r="H4370" s="21" t="e">
        <f>'Ctrl+V'!#REF!</f>
        <v>#REF!</v>
      </c>
      <c r="K4370" s="14" t="str">
        <f t="shared" si="140"/>
        <v>Salida</v>
      </c>
    </row>
    <row r="4371" spans="1:11" x14ac:dyDescent="0.25">
      <c r="A4371" s="14">
        <v>4370</v>
      </c>
      <c r="B4371" s="14" t="e">
        <f>VLOOKUP('Ctrl+V'!#REF!,Data!$A$1:$B$200,2,0)</f>
        <v>#REF!</v>
      </c>
      <c r="C4371" s="19" t="e">
        <f>'Ctrl+V'!#REF!</f>
        <v>#REF!</v>
      </c>
      <c r="D4371" s="20" t="e">
        <f>'Ctrl+V'!#REF!</f>
        <v>#REF!</v>
      </c>
      <c r="E4371" s="14" t="e">
        <f>'Ctrl+V'!#REF!</f>
        <v>#REF!</v>
      </c>
      <c r="F4371" s="14" t="e">
        <f t="shared" si="139"/>
        <v>#REF!</v>
      </c>
      <c r="G4371" s="14" t="e">
        <f>VLOOKUP(F4371,'Time Chart'!$A$1:$D$25,4,0)</f>
        <v>#REF!</v>
      </c>
      <c r="H4371" s="21" t="e">
        <f>'Ctrl+V'!#REF!</f>
        <v>#REF!</v>
      </c>
      <c r="K4371" s="14" t="str">
        <f t="shared" si="140"/>
        <v>Salida</v>
      </c>
    </row>
    <row r="4372" spans="1:11" x14ac:dyDescent="0.25">
      <c r="A4372" s="14">
        <v>4371</v>
      </c>
      <c r="B4372" s="14" t="e">
        <f>VLOOKUP('Ctrl+V'!#REF!,Data!$A$1:$B$200,2,0)</f>
        <v>#REF!</v>
      </c>
      <c r="C4372" s="19" t="e">
        <f>'Ctrl+V'!#REF!</f>
        <v>#REF!</v>
      </c>
      <c r="D4372" s="20" t="e">
        <f>'Ctrl+V'!#REF!</f>
        <v>#REF!</v>
      </c>
      <c r="E4372" s="14" t="e">
        <f>'Ctrl+V'!#REF!</f>
        <v>#REF!</v>
      </c>
      <c r="F4372" s="14" t="e">
        <f t="shared" si="139"/>
        <v>#REF!</v>
      </c>
      <c r="G4372" s="14" t="e">
        <f>VLOOKUP(F4372,'Time Chart'!$A$1:$D$25,4,0)</f>
        <v>#REF!</v>
      </c>
      <c r="H4372" s="21" t="e">
        <f>'Ctrl+V'!#REF!</f>
        <v>#REF!</v>
      </c>
      <c r="K4372" s="14" t="str">
        <f t="shared" si="140"/>
        <v>Salida</v>
      </c>
    </row>
    <row r="4373" spans="1:11" x14ac:dyDescent="0.25">
      <c r="A4373" s="14">
        <v>4372</v>
      </c>
      <c r="B4373" s="14" t="e">
        <f>VLOOKUP('Ctrl+V'!#REF!,Data!$A$1:$B$200,2,0)</f>
        <v>#REF!</v>
      </c>
      <c r="C4373" s="19" t="e">
        <f>'Ctrl+V'!#REF!</f>
        <v>#REF!</v>
      </c>
      <c r="D4373" s="20" t="e">
        <f>'Ctrl+V'!#REF!</f>
        <v>#REF!</v>
      </c>
      <c r="E4373" s="14" t="e">
        <f>'Ctrl+V'!#REF!</f>
        <v>#REF!</v>
      </c>
      <c r="F4373" s="14" t="e">
        <f t="shared" si="139"/>
        <v>#REF!</v>
      </c>
      <c r="G4373" s="14" t="e">
        <f>VLOOKUP(F4373,'Time Chart'!$A$1:$D$25,4,0)</f>
        <v>#REF!</v>
      </c>
      <c r="H4373" s="21" t="e">
        <f>'Ctrl+V'!#REF!</f>
        <v>#REF!</v>
      </c>
      <c r="K4373" s="14" t="str">
        <f t="shared" si="140"/>
        <v>Salida</v>
      </c>
    </row>
    <row r="4374" spans="1:11" x14ac:dyDescent="0.25">
      <c r="A4374" s="14">
        <v>4373</v>
      </c>
      <c r="B4374" s="14" t="e">
        <f>VLOOKUP('Ctrl+V'!#REF!,Data!$A$1:$B$200,2,0)</f>
        <v>#REF!</v>
      </c>
      <c r="C4374" s="19" t="e">
        <f>'Ctrl+V'!#REF!</f>
        <v>#REF!</v>
      </c>
      <c r="D4374" s="20" t="e">
        <f>'Ctrl+V'!#REF!</f>
        <v>#REF!</v>
      </c>
      <c r="E4374" s="14" t="e">
        <f>'Ctrl+V'!#REF!</f>
        <v>#REF!</v>
      </c>
      <c r="F4374" s="14" t="e">
        <f t="shared" si="139"/>
        <v>#REF!</v>
      </c>
      <c r="G4374" s="14" t="e">
        <f>VLOOKUP(F4374,'Time Chart'!$A$1:$D$25,4,0)</f>
        <v>#REF!</v>
      </c>
      <c r="H4374" s="21" t="e">
        <f>'Ctrl+V'!#REF!</f>
        <v>#REF!</v>
      </c>
      <c r="K4374" s="14" t="str">
        <f t="shared" si="140"/>
        <v>Salida</v>
      </c>
    </row>
    <row r="4375" spans="1:11" x14ac:dyDescent="0.25">
      <c r="A4375" s="14">
        <v>4374</v>
      </c>
      <c r="B4375" s="14" t="e">
        <f>VLOOKUP('Ctrl+V'!#REF!,Data!$A$1:$B$200,2,0)</f>
        <v>#REF!</v>
      </c>
      <c r="C4375" s="19" t="e">
        <f>'Ctrl+V'!#REF!</f>
        <v>#REF!</v>
      </c>
      <c r="D4375" s="20" t="e">
        <f>'Ctrl+V'!#REF!</f>
        <v>#REF!</v>
      </c>
      <c r="E4375" s="14" t="e">
        <f>'Ctrl+V'!#REF!</f>
        <v>#REF!</v>
      </c>
      <c r="F4375" s="14" t="e">
        <f t="shared" si="139"/>
        <v>#REF!</v>
      </c>
      <c r="G4375" s="14" t="e">
        <f>VLOOKUP(F4375,'Time Chart'!$A$1:$D$25,4,0)</f>
        <v>#REF!</v>
      </c>
      <c r="H4375" s="21" t="e">
        <f>'Ctrl+V'!#REF!</f>
        <v>#REF!</v>
      </c>
      <c r="K4375" s="14" t="str">
        <f t="shared" si="140"/>
        <v>Salida</v>
      </c>
    </row>
    <row r="4376" spans="1:11" x14ac:dyDescent="0.25">
      <c r="A4376" s="14">
        <v>4375</v>
      </c>
      <c r="B4376" s="14" t="e">
        <f>VLOOKUP('Ctrl+V'!#REF!,Data!$A$1:$B$200,2,0)</f>
        <v>#REF!</v>
      </c>
      <c r="C4376" s="19" t="e">
        <f>'Ctrl+V'!#REF!</f>
        <v>#REF!</v>
      </c>
      <c r="D4376" s="20" t="e">
        <f>'Ctrl+V'!#REF!</f>
        <v>#REF!</v>
      </c>
      <c r="E4376" s="14" t="e">
        <f>'Ctrl+V'!#REF!</f>
        <v>#REF!</v>
      </c>
      <c r="F4376" s="14" t="e">
        <f t="shared" si="139"/>
        <v>#REF!</v>
      </c>
      <c r="G4376" s="14" t="e">
        <f>VLOOKUP(F4376,'Time Chart'!$A$1:$D$25,4,0)</f>
        <v>#REF!</v>
      </c>
      <c r="H4376" s="21" t="e">
        <f>'Ctrl+V'!#REF!</f>
        <v>#REF!</v>
      </c>
      <c r="K4376" s="14" t="str">
        <f t="shared" si="140"/>
        <v>Salida</v>
      </c>
    </row>
    <row r="4377" spans="1:11" x14ac:dyDescent="0.25">
      <c r="A4377" s="14">
        <v>4376</v>
      </c>
      <c r="B4377" s="14" t="e">
        <f>VLOOKUP('Ctrl+V'!#REF!,Data!$A$1:$B$200,2,0)</f>
        <v>#REF!</v>
      </c>
      <c r="C4377" s="19" t="e">
        <f>'Ctrl+V'!#REF!</f>
        <v>#REF!</v>
      </c>
      <c r="D4377" s="20" t="e">
        <f>'Ctrl+V'!#REF!</f>
        <v>#REF!</v>
      </c>
      <c r="E4377" s="14" t="e">
        <f>'Ctrl+V'!#REF!</f>
        <v>#REF!</v>
      </c>
      <c r="F4377" s="14" t="e">
        <f t="shared" si="139"/>
        <v>#REF!</v>
      </c>
      <c r="G4377" s="14" t="e">
        <f>VLOOKUP(F4377,'Time Chart'!$A$1:$D$25,4,0)</f>
        <v>#REF!</v>
      </c>
      <c r="H4377" s="21" t="e">
        <f>'Ctrl+V'!#REF!</f>
        <v>#REF!</v>
      </c>
      <c r="K4377" s="14" t="str">
        <f t="shared" si="140"/>
        <v>Salida</v>
      </c>
    </row>
    <row r="4378" spans="1:11" x14ac:dyDescent="0.25">
      <c r="A4378" s="14">
        <v>4377</v>
      </c>
      <c r="B4378" s="14" t="e">
        <f>VLOOKUP('Ctrl+V'!#REF!,Data!$A$1:$B$200,2,0)</f>
        <v>#REF!</v>
      </c>
      <c r="C4378" s="19" t="e">
        <f>'Ctrl+V'!#REF!</f>
        <v>#REF!</v>
      </c>
      <c r="D4378" s="20" t="e">
        <f>'Ctrl+V'!#REF!</f>
        <v>#REF!</v>
      </c>
      <c r="E4378" s="14" t="e">
        <f>'Ctrl+V'!#REF!</f>
        <v>#REF!</v>
      </c>
      <c r="F4378" s="14" t="e">
        <f t="shared" si="139"/>
        <v>#REF!</v>
      </c>
      <c r="G4378" s="14" t="e">
        <f>VLOOKUP(F4378,'Time Chart'!$A$1:$D$25,4,0)</f>
        <v>#REF!</v>
      </c>
      <c r="H4378" s="21" t="e">
        <f>'Ctrl+V'!#REF!</f>
        <v>#REF!</v>
      </c>
      <c r="K4378" s="14" t="str">
        <f t="shared" si="140"/>
        <v>Salida</v>
      </c>
    </row>
    <row r="4379" spans="1:11" x14ac:dyDescent="0.25">
      <c r="A4379" s="14">
        <v>4378</v>
      </c>
      <c r="B4379" s="14" t="e">
        <f>VLOOKUP('Ctrl+V'!#REF!,Data!$A$1:$B$200,2,0)</f>
        <v>#REF!</v>
      </c>
      <c r="C4379" s="19" t="e">
        <f>'Ctrl+V'!#REF!</f>
        <v>#REF!</v>
      </c>
      <c r="D4379" s="20" t="e">
        <f>'Ctrl+V'!#REF!</f>
        <v>#REF!</v>
      </c>
      <c r="E4379" s="14" t="e">
        <f>'Ctrl+V'!#REF!</f>
        <v>#REF!</v>
      </c>
      <c r="F4379" s="14" t="e">
        <f t="shared" si="139"/>
        <v>#REF!</v>
      </c>
      <c r="G4379" s="14" t="e">
        <f>VLOOKUP(F4379,'Time Chart'!$A$1:$D$25,4,0)</f>
        <v>#REF!</v>
      </c>
      <c r="H4379" s="21" t="e">
        <f>'Ctrl+V'!#REF!</f>
        <v>#REF!</v>
      </c>
      <c r="K4379" s="14" t="str">
        <f t="shared" si="140"/>
        <v>Salida</v>
      </c>
    </row>
    <row r="4380" spans="1:11" x14ac:dyDescent="0.25">
      <c r="A4380" s="14">
        <v>4379</v>
      </c>
      <c r="B4380" s="14" t="e">
        <f>VLOOKUP('Ctrl+V'!#REF!,Data!$A$1:$B$200,2,0)</f>
        <v>#REF!</v>
      </c>
      <c r="C4380" s="19" t="e">
        <f>'Ctrl+V'!#REF!</f>
        <v>#REF!</v>
      </c>
      <c r="D4380" s="20" t="e">
        <f>'Ctrl+V'!#REF!</f>
        <v>#REF!</v>
      </c>
      <c r="E4380" s="14" t="e">
        <f>'Ctrl+V'!#REF!</f>
        <v>#REF!</v>
      </c>
      <c r="F4380" s="14" t="e">
        <f t="shared" si="139"/>
        <v>#REF!</v>
      </c>
      <c r="G4380" s="14" t="e">
        <f>VLOOKUP(F4380,'Time Chart'!$A$1:$D$25,4,0)</f>
        <v>#REF!</v>
      </c>
      <c r="H4380" s="21" t="e">
        <f>'Ctrl+V'!#REF!</f>
        <v>#REF!</v>
      </c>
      <c r="K4380" s="14" t="str">
        <f t="shared" si="140"/>
        <v>Salida</v>
      </c>
    </row>
    <row r="4381" spans="1:11" x14ac:dyDescent="0.25">
      <c r="A4381" s="14">
        <v>4380</v>
      </c>
      <c r="B4381" s="14" t="e">
        <f>VLOOKUP('Ctrl+V'!#REF!,Data!$A$1:$B$200,2,0)</f>
        <v>#REF!</v>
      </c>
      <c r="C4381" s="19" t="e">
        <f>'Ctrl+V'!#REF!</f>
        <v>#REF!</v>
      </c>
      <c r="D4381" s="20" t="e">
        <f>'Ctrl+V'!#REF!</f>
        <v>#REF!</v>
      </c>
      <c r="E4381" s="14" t="e">
        <f>'Ctrl+V'!#REF!</f>
        <v>#REF!</v>
      </c>
      <c r="F4381" s="14" t="e">
        <f t="shared" si="139"/>
        <v>#REF!</v>
      </c>
      <c r="G4381" s="14" t="e">
        <f>VLOOKUP(F4381,'Time Chart'!$A$1:$D$25,4,0)</f>
        <v>#REF!</v>
      </c>
      <c r="H4381" s="21" t="e">
        <f>'Ctrl+V'!#REF!</f>
        <v>#REF!</v>
      </c>
      <c r="K4381" s="14" t="str">
        <f t="shared" si="140"/>
        <v>Salida</v>
      </c>
    </row>
    <row r="4382" spans="1:11" x14ac:dyDescent="0.25">
      <c r="A4382" s="14">
        <v>4381</v>
      </c>
      <c r="B4382" s="14" t="e">
        <f>VLOOKUP('Ctrl+V'!#REF!,Data!$A$1:$B$200,2,0)</f>
        <v>#REF!</v>
      </c>
      <c r="C4382" s="19" t="e">
        <f>'Ctrl+V'!#REF!</f>
        <v>#REF!</v>
      </c>
      <c r="D4382" s="20" t="e">
        <f>'Ctrl+V'!#REF!</f>
        <v>#REF!</v>
      </c>
      <c r="E4382" s="14" t="e">
        <f>'Ctrl+V'!#REF!</f>
        <v>#REF!</v>
      </c>
      <c r="F4382" s="14" t="e">
        <f t="shared" si="139"/>
        <v>#REF!</v>
      </c>
      <c r="G4382" s="14" t="e">
        <f>VLOOKUP(F4382,'Time Chart'!$A$1:$D$25,4,0)</f>
        <v>#REF!</v>
      </c>
      <c r="H4382" s="21" t="e">
        <f>'Ctrl+V'!#REF!</f>
        <v>#REF!</v>
      </c>
      <c r="K4382" s="14" t="str">
        <f t="shared" si="140"/>
        <v>Salida</v>
      </c>
    </row>
    <row r="4383" spans="1:11" x14ac:dyDescent="0.25">
      <c r="A4383" s="14">
        <v>4382</v>
      </c>
      <c r="B4383" s="14" t="e">
        <f>VLOOKUP('Ctrl+V'!#REF!,Data!$A$1:$B$200,2,0)</f>
        <v>#REF!</v>
      </c>
      <c r="C4383" s="19" t="e">
        <f>'Ctrl+V'!#REF!</f>
        <v>#REF!</v>
      </c>
      <c r="D4383" s="20" t="e">
        <f>'Ctrl+V'!#REF!</f>
        <v>#REF!</v>
      </c>
      <c r="E4383" s="14" t="e">
        <f>'Ctrl+V'!#REF!</f>
        <v>#REF!</v>
      </c>
      <c r="F4383" s="14" t="e">
        <f t="shared" si="139"/>
        <v>#REF!</v>
      </c>
      <c r="G4383" s="14" t="e">
        <f>VLOOKUP(F4383,'Time Chart'!$A$1:$D$25,4,0)</f>
        <v>#REF!</v>
      </c>
      <c r="H4383" s="21" t="e">
        <f>'Ctrl+V'!#REF!</f>
        <v>#REF!</v>
      </c>
      <c r="K4383" s="14" t="str">
        <f t="shared" si="140"/>
        <v>Salida</v>
      </c>
    </row>
    <row r="4384" spans="1:11" x14ac:dyDescent="0.25">
      <c r="A4384" s="14">
        <v>4383</v>
      </c>
      <c r="B4384" s="14" t="e">
        <f>VLOOKUP('Ctrl+V'!#REF!,Data!$A$1:$B$200,2,0)</f>
        <v>#REF!</v>
      </c>
      <c r="C4384" s="19" t="e">
        <f>'Ctrl+V'!#REF!</f>
        <v>#REF!</v>
      </c>
      <c r="D4384" s="20" t="e">
        <f>'Ctrl+V'!#REF!</f>
        <v>#REF!</v>
      </c>
      <c r="E4384" s="14" t="e">
        <f>'Ctrl+V'!#REF!</f>
        <v>#REF!</v>
      </c>
      <c r="F4384" s="14" t="e">
        <f t="shared" si="139"/>
        <v>#REF!</v>
      </c>
      <c r="G4384" s="14" t="e">
        <f>VLOOKUP(F4384,'Time Chart'!$A$1:$D$25,4,0)</f>
        <v>#REF!</v>
      </c>
      <c r="H4384" s="21" t="e">
        <f>'Ctrl+V'!#REF!</f>
        <v>#REF!</v>
      </c>
      <c r="K4384" s="14" t="str">
        <f t="shared" si="140"/>
        <v>Salida</v>
      </c>
    </row>
    <row r="4385" spans="1:11" x14ac:dyDescent="0.25">
      <c r="A4385" s="14">
        <v>4384</v>
      </c>
      <c r="B4385" s="14" t="e">
        <f>VLOOKUP('Ctrl+V'!#REF!,Data!$A$1:$B$200,2,0)</f>
        <v>#REF!</v>
      </c>
      <c r="C4385" s="19" t="e">
        <f>'Ctrl+V'!#REF!</f>
        <v>#REF!</v>
      </c>
      <c r="D4385" s="20" t="e">
        <f>'Ctrl+V'!#REF!</f>
        <v>#REF!</v>
      </c>
      <c r="E4385" s="14" t="e">
        <f>'Ctrl+V'!#REF!</f>
        <v>#REF!</v>
      </c>
      <c r="F4385" s="14" t="e">
        <f t="shared" si="139"/>
        <v>#REF!</v>
      </c>
      <c r="G4385" s="14" t="e">
        <f>VLOOKUP(F4385,'Time Chart'!$A$1:$D$25,4,0)</f>
        <v>#REF!</v>
      </c>
      <c r="H4385" s="21" t="e">
        <f>'Ctrl+V'!#REF!</f>
        <v>#REF!</v>
      </c>
      <c r="K4385" s="14" t="str">
        <f t="shared" si="140"/>
        <v>Salida</v>
      </c>
    </row>
    <row r="4386" spans="1:11" x14ac:dyDescent="0.25">
      <c r="A4386" s="14">
        <v>4385</v>
      </c>
      <c r="B4386" s="14" t="e">
        <f>VLOOKUP('Ctrl+V'!#REF!,Data!$A$1:$B$200,2,0)</f>
        <v>#REF!</v>
      </c>
      <c r="C4386" s="19" t="e">
        <f>'Ctrl+V'!#REF!</f>
        <v>#REF!</v>
      </c>
      <c r="D4386" s="20" t="e">
        <f>'Ctrl+V'!#REF!</f>
        <v>#REF!</v>
      </c>
      <c r="E4386" s="14" t="e">
        <f>'Ctrl+V'!#REF!</f>
        <v>#REF!</v>
      </c>
      <c r="F4386" s="14" t="e">
        <f t="shared" si="139"/>
        <v>#REF!</v>
      </c>
      <c r="G4386" s="14" t="e">
        <f>VLOOKUP(F4386,'Time Chart'!$A$1:$D$25,4,0)</f>
        <v>#REF!</v>
      </c>
      <c r="H4386" s="21" t="e">
        <f>'Ctrl+V'!#REF!</f>
        <v>#REF!</v>
      </c>
      <c r="K4386" s="14" t="str">
        <f t="shared" si="140"/>
        <v>Salida</v>
      </c>
    </row>
    <row r="4387" spans="1:11" x14ac:dyDescent="0.25">
      <c r="A4387" s="14">
        <v>4386</v>
      </c>
      <c r="B4387" s="14" t="e">
        <f>VLOOKUP('Ctrl+V'!#REF!,Data!$A$1:$B$200,2,0)</f>
        <v>#REF!</v>
      </c>
      <c r="C4387" s="19" t="e">
        <f>'Ctrl+V'!#REF!</f>
        <v>#REF!</v>
      </c>
      <c r="D4387" s="20" t="e">
        <f>'Ctrl+V'!#REF!</f>
        <v>#REF!</v>
      </c>
      <c r="E4387" s="14" t="e">
        <f>'Ctrl+V'!#REF!</f>
        <v>#REF!</v>
      </c>
      <c r="F4387" s="14" t="e">
        <f t="shared" si="139"/>
        <v>#REF!</v>
      </c>
      <c r="G4387" s="14" t="e">
        <f>VLOOKUP(F4387,'Time Chart'!$A$1:$D$25,4,0)</f>
        <v>#REF!</v>
      </c>
      <c r="H4387" s="21" t="e">
        <f>'Ctrl+V'!#REF!</f>
        <v>#REF!</v>
      </c>
      <c r="K4387" s="14" t="str">
        <f t="shared" si="140"/>
        <v>Salida</v>
      </c>
    </row>
    <row r="4388" spans="1:11" x14ac:dyDescent="0.25">
      <c r="A4388" s="14">
        <v>4387</v>
      </c>
      <c r="B4388" s="14" t="e">
        <f>VLOOKUP('Ctrl+V'!#REF!,Data!$A$1:$B$200,2,0)</f>
        <v>#REF!</v>
      </c>
      <c r="C4388" s="19" t="e">
        <f>'Ctrl+V'!#REF!</f>
        <v>#REF!</v>
      </c>
      <c r="D4388" s="20" t="e">
        <f>'Ctrl+V'!#REF!</f>
        <v>#REF!</v>
      </c>
      <c r="E4388" s="14" t="e">
        <f>'Ctrl+V'!#REF!</f>
        <v>#REF!</v>
      </c>
      <c r="F4388" s="14" t="e">
        <f t="shared" si="139"/>
        <v>#REF!</v>
      </c>
      <c r="G4388" s="14" t="e">
        <f>VLOOKUP(F4388,'Time Chart'!$A$1:$D$25,4,0)</f>
        <v>#REF!</v>
      </c>
      <c r="H4388" s="21" t="e">
        <f>'Ctrl+V'!#REF!</f>
        <v>#REF!</v>
      </c>
      <c r="K4388" s="14" t="str">
        <f t="shared" si="140"/>
        <v>Salida</v>
      </c>
    </row>
    <row r="4389" spans="1:11" x14ac:dyDescent="0.25">
      <c r="A4389" s="14">
        <v>4388</v>
      </c>
      <c r="B4389" s="14" t="e">
        <f>VLOOKUP('Ctrl+V'!#REF!,Data!$A$1:$B$200,2,0)</f>
        <v>#REF!</v>
      </c>
      <c r="C4389" s="19" t="e">
        <f>'Ctrl+V'!#REF!</f>
        <v>#REF!</v>
      </c>
      <c r="D4389" s="20" t="e">
        <f>'Ctrl+V'!#REF!</f>
        <v>#REF!</v>
      </c>
      <c r="E4389" s="14" t="e">
        <f>'Ctrl+V'!#REF!</f>
        <v>#REF!</v>
      </c>
      <c r="F4389" s="14" t="e">
        <f t="shared" si="139"/>
        <v>#REF!</v>
      </c>
      <c r="G4389" s="14" t="e">
        <f>VLOOKUP(F4389,'Time Chart'!$A$1:$D$25,4,0)</f>
        <v>#REF!</v>
      </c>
      <c r="H4389" s="21" t="e">
        <f>'Ctrl+V'!#REF!</f>
        <v>#REF!</v>
      </c>
      <c r="K4389" s="14" t="str">
        <f t="shared" si="140"/>
        <v>Salida</v>
      </c>
    </row>
    <row r="4390" spans="1:11" x14ac:dyDescent="0.25">
      <c r="A4390" s="14">
        <v>4389</v>
      </c>
      <c r="B4390" s="14" t="e">
        <f>VLOOKUP('Ctrl+V'!#REF!,Data!$A$1:$B$200,2,0)</f>
        <v>#REF!</v>
      </c>
      <c r="C4390" s="19" t="e">
        <f>'Ctrl+V'!#REF!</f>
        <v>#REF!</v>
      </c>
      <c r="D4390" s="20" t="e">
        <f>'Ctrl+V'!#REF!</f>
        <v>#REF!</v>
      </c>
      <c r="E4390" s="14" t="e">
        <f>'Ctrl+V'!#REF!</f>
        <v>#REF!</v>
      </c>
      <c r="F4390" s="14" t="e">
        <f t="shared" si="139"/>
        <v>#REF!</v>
      </c>
      <c r="G4390" s="14" t="e">
        <f>VLOOKUP(F4390,'Time Chart'!$A$1:$D$25,4,0)</f>
        <v>#REF!</v>
      </c>
      <c r="H4390" s="21" t="e">
        <f>'Ctrl+V'!#REF!</f>
        <v>#REF!</v>
      </c>
      <c r="K4390" s="14" t="str">
        <f t="shared" si="140"/>
        <v>Salida</v>
      </c>
    </row>
    <row r="4391" spans="1:11" x14ac:dyDescent="0.25">
      <c r="A4391" s="14">
        <v>4390</v>
      </c>
      <c r="B4391" s="14" t="e">
        <f>VLOOKUP('Ctrl+V'!#REF!,Data!$A$1:$B$200,2,0)</f>
        <v>#REF!</v>
      </c>
      <c r="C4391" s="19" t="e">
        <f>'Ctrl+V'!#REF!</f>
        <v>#REF!</v>
      </c>
      <c r="D4391" s="20" t="e">
        <f>'Ctrl+V'!#REF!</f>
        <v>#REF!</v>
      </c>
      <c r="E4391" s="14" t="e">
        <f>'Ctrl+V'!#REF!</f>
        <v>#REF!</v>
      </c>
      <c r="F4391" s="14" t="e">
        <f t="shared" si="139"/>
        <v>#REF!</v>
      </c>
      <c r="G4391" s="14" t="e">
        <f>VLOOKUP(F4391,'Time Chart'!$A$1:$D$25,4,0)</f>
        <v>#REF!</v>
      </c>
      <c r="H4391" s="21" t="e">
        <f>'Ctrl+V'!#REF!</f>
        <v>#REF!</v>
      </c>
      <c r="K4391" s="14" t="str">
        <f t="shared" si="140"/>
        <v>Salida</v>
      </c>
    </row>
    <row r="4392" spans="1:11" x14ac:dyDescent="0.25">
      <c r="A4392" s="14">
        <v>4391</v>
      </c>
      <c r="B4392" s="14" t="e">
        <f>VLOOKUP('Ctrl+V'!#REF!,Data!$A$1:$B$200,2,0)</f>
        <v>#REF!</v>
      </c>
      <c r="C4392" s="19" t="e">
        <f>'Ctrl+V'!#REF!</f>
        <v>#REF!</v>
      </c>
      <c r="D4392" s="20" t="e">
        <f>'Ctrl+V'!#REF!</f>
        <v>#REF!</v>
      </c>
      <c r="E4392" s="14" t="e">
        <f>'Ctrl+V'!#REF!</f>
        <v>#REF!</v>
      </c>
      <c r="F4392" s="14" t="e">
        <f t="shared" si="139"/>
        <v>#REF!</v>
      </c>
      <c r="G4392" s="14" t="e">
        <f>VLOOKUP(F4392,'Time Chart'!$A$1:$D$25,4,0)</f>
        <v>#REF!</v>
      </c>
      <c r="H4392" s="21" t="e">
        <f>'Ctrl+V'!#REF!</f>
        <v>#REF!</v>
      </c>
      <c r="K4392" s="14" t="str">
        <f t="shared" si="140"/>
        <v>Salida</v>
      </c>
    </row>
    <row r="4393" spans="1:11" x14ac:dyDescent="0.25">
      <c r="A4393" s="14">
        <v>4392</v>
      </c>
      <c r="B4393" s="14" t="e">
        <f>VLOOKUP('Ctrl+V'!#REF!,Data!$A$1:$B$200,2,0)</f>
        <v>#REF!</v>
      </c>
      <c r="C4393" s="19" t="e">
        <f>'Ctrl+V'!#REF!</f>
        <v>#REF!</v>
      </c>
      <c r="D4393" s="20" t="e">
        <f>'Ctrl+V'!#REF!</f>
        <v>#REF!</v>
      </c>
      <c r="E4393" s="14" t="e">
        <f>'Ctrl+V'!#REF!</f>
        <v>#REF!</v>
      </c>
      <c r="F4393" s="14" t="e">
        <f t="shared" si="139"/>
        <v>#REF!</v>
      </c>
      <c r="G4393" s="14" t="e">
        <f>VLOOKUP(F4393,'Time Chart'!$A$1:$D$25,4,0)</f>
        <v>#REF!</v>
      </c>
      <c r="H4393" s="21" t="e">
        <f>'Ctrl+V'!#REF!</f>
        <v>#REF!</v>
      </c>
      <c r="K4393" s="14" t="str">
        <f t="shared" si="140"/>
        <v>Salida</v>
      </c>
    </row>
    <row r="4394" spans="1:11" x14ac:dyDescent="0.25">
      <c r="A4394" s="14">
        <v>4393</v>
      </c>
      <c r="B4394" s="14" t="e">
        <f>VLOOKUP('Ctrl+V'!#REF!,Data!$A$1:$B$200,2,0)</f>
        <v>#REF!</v>
      </c>
      <c r="C4394" s="19" t="e">
        <f>'Ctrl+V'!#REF!</f>
        <v>#REF!</v>
      </c>
      <c r="D4394" s="20" t="e">
        <f>'Ctrl+V'!#REF!</f>
        <v>#REF!</v>
      </c>
      <c r="E4394" s="14" t="e">
        <f>'Ctrl+V'!#REF!</f>
        <v>#REF!</v>
      </c>
      <c r="F4394" s="14" t="e">
        <f t="shared" si="139"/>
        <v>#REF!</v>
      </c>
      <c r="G4394" s="14" t="e">
        <f>VLOOKUP(F4394,'Time Chart'!$A$1:$D$25,4,0)</f>
        <v>#REF!</v>
      </c>
      <c r="H4394" s="21" t="e">
        <f>'Ctrl+V'!#REF!</f>
        <v>#REF!</v>
      </c>
      <c r="K4394" s="14" t="str">
        <f t="shared" si="140"/>
        <v>Salida</v>
      </c>
    </row>
    <row r="4395" spans="1:11" x14ac:dyDescent="0.25">
      <c r="A4395" s="14">
        <v>4394</v>
      </c>
      <c r="B4395" s="14" t="e">
        <f>VLOOKUP('Ctrl+V'!#REF!,Data!$A$1:$B$200,2,0)</f>
        <v>#REF!</v>
      </c>
      <c r="C4395" s="19" t="e">
        <f>'Ctrl+V'!#REF!</f>
        <v>#REF!</v>
      </c>
      <c r="D4395" s="20" t="e">
        <f>'Ctrl+V'!#REF!</f>
        <v>#REF!</v>
      </c>
      <c r="E4395" s="14" t="e">
        <f>'Ctrl+V'!#REF!</f>
        <v>#REF!</v>
      </c>
      <c r="F4395" s="14" t="e">
        <f t="shared" si="139"/>
        <v>#REF!</v>
      </c>
      <c r="G4395" s="14" t="e">
        <f>VLOOKUP(F4395,'Time Chart'!$A$1:$D$25,4,0)</f>
        <v>#REF!</v>
      </c>
      <c r="H4395" s="21" t="e">
        <f>'Ctrl+V'!#REF!</f>
        <v>#REF!</v>
      </c>
      <c r="K4395" s="14" t="str">
        <f t="shared" si="140"/>
        <v>Salida</v>
      </c>
    </row>
    <row r="4396" spans="1:11" x14ac:dyDescent="0.25">
      <c r="A4396" s="14">
        <v>4395</v>
      </c>
      <c r="B4396" s="14" t="e">
        <f>VLOOKUP('Ctrl+V'!#REF!,Data!$A$1:$B$200,2,0)</f>
        <v>#REF!</v>
      </c>
      <c r="C4396" s="19" t="e">
        <f>'Ctrl+V'!#REF!</f>
        <v>#REF!</v>
      </c>
      <c r="D4396" s="20" t="e">
        <f>'Ctrl+V'!#REF!</f>
        <v>#REF!</v>
      </c>
      <c r="E4396" s="14" t="e">
        <f>'Ctrl+V'!#REF!</f>
        <v>#REF!</v>
      </c>
      <c r="F4396" s="14" t="e">
        <f t="shared" si="139"/>
        <v>#REF!</v>
      </c>
      <c r="G4396" s="14" t="e">
        <f>VLOOKUP(F4396,'Time Chart'!$A$1:$D$25,4,0)</f>
        <v>#REF!</v>
      </c>
      <c r="H4396" s="21" t="e">
        <f>'Ctrl+V'!#REF!</f>
        <v>#REF!</v>
      </c>
      <c r="K4396" s="14" t="str">
        <f t="shared" si="140"/>
        <v>Salida</v>
      </c>
    </row>
    <row r="4397" spans="1:11" x14ac:dyDescent="0.25">
      <c r="A4397" s="14">
        <v>4396</v>
      </c>
      <c r="B4397" s="14" t="e">
        <f>VLOOKUP('Ctrl+V'!#REF!,Data!$A$1:$B$200,2,0)</f>
        <v>#REF!</v>
      </c>
      <c r="C4397" s="19" t="e">
        <f>'Ctrl+V'!#REF!</f>
        <v>#REF!</v>
      </c>
      <c r="D4397" s="20" t="e">
        <f>'Ctrl+V'!#REF!</f>
        <v>#REF!</v>
      </c>
      <c r="E4397" s="14" t="e">
        <f>'Ctrl+V'!#REF!</f>
        <v>#REF!</v>
      </c>
      <c r="F4397" s="14" t="e">
        <f t="shared" si="139"/>
        <v>#REF!</v>
      </c>
      <c r="G4397" s="14" t="e">
        <f>VLOOKUP(F4397,'Time Chart'!$A$1:$D$25,4,0)</f>
        <v>#REF!</v>
      </c>
      <c r="H4397" s="21" t="e">
        <f>'Ctrl+V'!#REF!</f>
        <v>#REF!</v>
      </c>
      <c r="K4397" s="14" t="str">
        <f t="shared" si="140"/>
        <v>Salida</v>
      </c>
    </row>
    <row r="4398" spans="1:11" x14ac:dyDescent="0.25">
      <c r="A4398" s="14">
        <v>4397</v>
      </c>
      <c r="B4398" s="14" t="e">
        <f>VLOOKUP('Ctrl+V'!#REF!,Data!$A$1:$B$200,2,0)</f>
        <v>#REF!</v>
      </c>
      <c r="C4398" s="19" t="e">
        <f>'Ctrl+V'!#REF!</f>
        <v>#REF!</v>
      </c>
      <c r="D4398" s="20" t="e">
        <f>'Ctrl+V'!#REF!</f>
        <v>#REF!</v>
      </c>
      <c r="E4398" s="14" t="e">
        <f>'Ctrl+V'!#REF!</f>
        <v>#REF!</v>
      </c>
      <c r="F4398" s="14" t="e">
        <f t="shared" si="139"/>
        <v>#REF!</v>
      </c>
      <c r="G4398" s="14" t="e">
        <f>VLOOKUP(F4398,'Time Chart'!$A$1:$D$25,4,0)</f>
        <v>#REF!</v>
      </c>
      <c r="H4398" s="21" t="e">
        <f>'Ctrl+V'!#REF!</f>
        <v>#REF!</v>
      </c>
      <c r="K4398" s="14" t="str">
        <f t="shared" si="140"/>
        <v>Salida</v>
      </c>
    </row>
    <row r="4399" spans="1:11" x14ac:dyDescent="0.25">
      <c r="A4399" s="14">
        <v>4398</v>
      </c>
      <c r="B4399" s="14" t="e">
        <f>VLOOKUP('Ctrl+V'!#REF!,Data!$A$1:$B$200,2,0)</f>
        <v>#REF!</v>
      </c>
      <c r="C4399" s="19" t="e">
        <f>'Ctrl+V'!#REF!</f>
        <v>#REF!</v>
      </c>
      <c r="D4399" s="20" t="e">
        <f>'Ctrl+V'!#REF!</f>
        <v>#REF!</v>
      </c>
      <c r="E4399" s="14" t="e">
        <f>'Ctrl+V'!#REF!</f>
        <v>#REF!</v>
      </c>
      <c r="F4399" s="14" t="e">
        <f t="shared" si="139"/>
        <v>#REF!</v>
      </c>
      <c r="G4399" s="14" t="e">
        <f>VLOOKUP(F4399,'Time Chart'!$A$1:$D$25,4,0)</f>
        <v>#REF!</v>
      </c>
      <c r="H4399" s="21" t="e">
        <f>'Ctrl+V'!#REF!</f>
        <v>#REF!</v>
      </c>
      <c r="K4399" s="14" t="str">
        <f t="shared" si="140"/>
        <v>Salida</v>
      </c>
    </row>
    <row r="4400" spans="1:11" x14ac:dyDescent="0.25">
      <c r="A4400" s="14">
        <v>4399</v>
      </c>
      <c r="B4400" s="14" t="e">
        <f>VLOOKUP('Ctrl+V'!#REF!,Data!$A$1:$B$200,2,0)</f>
        <v>#REF!</v>
      </c>
      <c r="C4400" s="19" t="e">
        <f>'Ctrl+V'!#REF!</f>
        <v>#REF!</v>
      </c>
      <c r="D4400" s="20" t="e">
        <f>'Ctrl+V'!#REF!</f>
        <v>#REF!</v>
      </c>
      <c r="E4400" s="14" t="e">
        <f>'Ctrl+V'!#REF!</f>
        <v>#REF!</v>
      </c>
      <c r="F4400" s="14" t="e">
        <f t="shared" si="139"/>
        <v>#REF!</v>
      </c>
      <c r="G4400" s="14" t="e">
        <f>VLOOKUP(F4400,'Time Chart'!$A$1:$D$25,4,0)</f>
        <v>#REF!</v>
      </c>
      <c r="H4400" s="21" t="e">
        <f>'Ctrl+V'!#REF!</f>
        <v>#REF!</v>
      </c>
      <c r="K4400" s="14" t="str">
        <f t="shared" si="140"/>
        <v>Salida</v>
      </c>
    </row>
    <row r="4401" spans="1:11" x14ac:dyDescent="0.25">
      <c r="A4401" s="14">
        <v>4400</v>
      </c>
      <c r="B4401" s="14" t="e">
        <f>VLOOKUP('Ctrl+V'!#REF!,Data!$A$1:$B$200,2,0)</f>
        <v>#REF!</v>
      </c>
      <c r="C4401" s="19" t="e">
        <f>'Ctrl+V'!#REF!</f>
        <v>#REF!</v>
      </c>
      <c r="D4401" s="20" t="e">
        <f>'Ctrl+V'!#REF!</f>
        <v>#REF!</v>
      </c>
      <c r="E4401" s="14" t="e">
        <f>'Ctrl+V'!#REF!</f>
        <v>#REF!</v>
      </c>
      <c r="F4401" s="14" t="e">
        <f t="shared" ref="F4401:F4464" si="141">ROUNDDOWN(HOUR(C4401),1)+1</f>
        <v>#REF!</v>
      </c>
      <c r="G4401" s="14" t="e">
        <f>VLOOKUP(F4401,'Time Chart'!$A$1:$D$25,4,0)</f>
        <v>#REF!</v>
      </c>
      <c r="H4401" s="21" t="e">
        <f>'Ctrl+V'!#REF!</f>
        <v>#REF!</v>
      </c>
      <c r="K4401" s="14" t="str">
        <f t="shared" si="140"/>
        <v>Salida</v>
      </c>
    </row>
    <row r="4402" spans="1:11" x14ac:dyDescent="0.25">
      <c r="A4402" s="14">
        <v>4401</v>
      </c>
      <c r="B4402" s="14" t="e">
        <f>VLOOKUP('Ctrl+V'!#REF!,Data!$A$1:$B$200,2,0)</f>
        <v>#REF!</v>
      </c>
      <c r="C4402" s="19" t="e">
        <f>'Ctrl+V'!#REF!</f>
        <v>#REF!</v>
      </c>
      <c r="D4402" s="20" t="e">
        <f>'Ctrl+V'!#REF!</f>
        <v>#REF!</v>
      </c>
      <c r="E4402" s="14" t="e">
        <f>'Ctrl+V'!#REF!</f>
        <v>#REF!</v>
      </c>
      <c r="F4402" s="14" t="e">
        <f t="shared" si="141"/>
        <v>#REF!</v>
      </c>
      <c r="G4402" s="14" t="e">
        <f>VLOOKUP(F4402,'Time Chart'!$A$1:$D$25,4,0)</f>
        <v>#REF!</v>
      </c>
      <c r="H4402" s="21" t="e">
        <f>'Ctrl+V'!#REF!</f>
        <v>#REF!</v>
      </c>
      <c r="K4402" s="14" t="str">
        <f t="shared" si="140"/>
        <v>Salida</v>
      </c>
    </row>
    <row r="4403" spans="1:11" x14ac:dyDescent="0.25">
      <c r="A4403" s="14">
        <v>4402</v>
      </c>
      <c r="B4403" s="14" t="e">
        <f>VLOOKUP('Ctrl+V'!#REF!,Data!$A$1:$B$200,2,0)</f>
        <v>#REF!</v>
      </c>
      <c r="C4403" s="19" t="e">
        <f>'Ctrl+V'!#REF!</f>
        <v>#REF!</v>
      </c>
      <c r="D4403" s="20" t="e">
        <f>'Ctrl+V'!#REF!</f>
        <v>#REF!</v>
      </c>
      <c r="E4403" s="14" t="e">
        <f>'Ctrl+V'!#REF!</f>
        <v>#REF!</v>
      </c>
      <c r="F4403" s="14" t="e">
        <f t="shared" si="141"/>
        <v>#REF!</v>
      </c>
      <c r="G4403" s="14" t="e">
        <f>VLOOKUP(F4403,'Time Chart'!$A$1:$D$25,4,0)</f>
        <v>#REF!</v>
      </c>
      <c r="H4403" s="21" t="e">
        <f>'Ctrl+V'!#REF!</f>
        <v>#REF!</v>
      </c>
      <c r="K4403" s="14" t="str">
        <f t="shared" si="140"/>
        <v>Salida</v>
      </c>
    </row>
    <row r="4404" spans="1:11" x14ac:dyDescent="0.25">
      <c r="A4404" s="14">
        <v>4403</v>
      </c>
      <c r="B4404" s="14" t="e">
        <f>VLOOKUP('Ctrl+V'!#REF!,Data!$A$1:$B$200,2,0)</f>
        <v>#REF!</v>
      </c>
      <c r="C4404" s="19" t="e">
        <f>'Ctrl+V'!#REF!</f>
        <v>#REF!</v>
      </c>
      <c r="D4404" s="20" t="e">
        <f>'Ctrl+V'!#REF!</f>
        <v>#REF!</v>
      </c>
      <c r="E4404" s="14" t="e">
        <f>'Ctrl+V'!#REF!</f>
        <v>#REF!</v>
      </c>
      <c r="F4404" s="14" t="e">
        <f t="shared" si="141"/>
        <v>#REF!</v>
      </c>
      <c r="G4404" s="14" t="e">
        <f>VLOOKUP(F4404,'Time Chart'!$A$1:$D$25,4,0)</f>
        <v>#REF!</v>
      </c>
      <c r="H4404" s="21" t="e">
        <f>'Ctrl+V'!#REF!</f>
        <v>#REF!</v>
      </c>
      <c r="K4404" s="14" t="str">
        <f t="shared" si="140"/>
        <v>Salida</v>
      </c>
    </row>
    <row r="4405" spans="1:11" x14ac:dyDescent="0.25">
      <c r="A4405" s="14">
        <v>4404</v>
      </c>
      <c r="B4405" s="14" t="e">
        <f>VLOOKUP('Ctrl+V'!#REF!,Data!$A$1:$B$200,2,0)</f>
        <v>#REF!</v>
      </c>
      <c r="C4405" s="19" t="e">
        <f>'Ctrl+V'!#REF!</f>
        <v>#REF!</v>
      </c>
      <c r="D4405" s="20" t="e">
        <f>'Ctrl+V'!#REF!</f>
        <v>#REF!</v>
      </c>
      <c r="E4405" s="14" t="e">
        <f>'Ctrl+V'!#REF!</f>
        <v>#REF!</v>
      </c>
      <c r="F4405" s="14" t="e">
        <f t="shared" si="141"/>
        <v>#REF!</v>
      </c>
      <c r="G4405" s="14" t="e">
        <f>VLOOKUP(F4405,'Time Chart'!$A$1:$D$25,4,0)</f>
        <v>#REF!</v>
      </c>
      <c r="H4405" s="21" t="e">
        <f>'Ctrl+V'!#REF!</f>
        <v>#REF!</v>
      </c>
      <c r="K4405" s="14" t="str">
        <f t="shared" si="140"/>
        <v>Salida</v>
      </c>
    </row>
    <row r="4406" spans="1:11" x14ac:dyDescent="0.25">
      <c r="A4406" s="14">
        <v>4405</v>
      </c>
      <c r="B4406" s="14" t="e">
        <f>VLOOKUP('Ctrl+V'!#REF!,Data!$A$1:$B$200,2,0)</f>
        <v>#REF!</v>
      </c>
      <c r="C4406" s="19" t="e">
        <f>'Ctrl+V'!#REF!</f>
        <v>#REF!</v>
      </c>
      <c r="D4406" s="20" t="e">
        <f>'Ctrl+V'!#REF!</f>
        <v>#REF!</v>
      </c>
      <c r="E4406" s="14" t="e">
        <f>'Ctrl+V'!#REF!</f>
        <v>#REF!</v>
      </c>
      <c r="F4406" s="14" t="e">
        <f t="shared" si="141"/>
        <v>#REF!</v>
      </c>
      <c r="G4406" s="14" t="e">
        <f>VLOOKUP(F4406,'Time Chart'!$A$1:$D$25,4,0)</f>
        <v>#REF!</v>
      </c>
      <c r="H4406" s="21" t="e">
        <f>'Ctrl+V'!#REF!</f>
        <v>#REF!</v>
      </c>
      <c r="K4406" s="14" t="str">
        <f t="shared" si="140"/>
        <v>Salida</v>
      </c>
    </row>
    <row r="4407" spans="1:11" x14ac:dyDescent="0.25">
      <c r="A4407" s="14">
        <v>4406</v>
      </c>
      <c r="B4407" s="14" t="e">
        <f>VLOOKUP('Ctrl+V'!#REF!,Data!$A$1:$B$200,2,0)</f>
        <v>#REF!</v>
      </c>
      <c r="C4407" s="19" t="e">
        <f>'Ctrl+V'!#REF!</f>
        <v>#REF!</v>
      </c>
      <c r="D4407" s="20" t="e">
        <f>'Ctrl+V'!#REF!</f>
        <v>#REF!</v>
      </c>
      <c r="E4407" s="14" t="e">
        <f>'Ctrl+V'!#REF!</f>
        <v>#REF!</v>
      </c>
      <c r="F4407" s="14" t="e">
        <f t="shared" si="141"/>
        <v>#REF!</v>
      </c>
      <c r="G4407" s="14" t="e">
        <f>VLOOKUP(F4407,'Time Chart'!$A$1:$D$25,4,0)</f>
        <v>#REF!</v>
      </c>
      <c r="H4407" s="21" t="e">
        <f>'Ctrl+V'!#REF!</f>
        <v>#REF!</v>
      </c>
      <c r="K4407" s="14" t="str">
        <f t="shared" si="140"/>
        <v>Salida</v>
      </c>
    </row>
    <row r="4408" spans="1:11" x14ac:dyDescent="0.25">
      <c r="A4408" s="14">
        <v>4407</v>
      </c>
      <c r="B4408" s="14" t="e">
        <f>VLOOKUP('Ctrl+V'!#REF!,Data!$A$1:$B$200,2,0)</f>
        <v>#REF!</v>
      </c>
      <c r="C4408" s="19" t="e">
        <f>'Ctrl+V'!#REF!</f>
        <v>#REF!</v>
      </c>
      <c r="D4408" s="20" t="e">
        <f>'Ctrl+V'!#REF!</f>
        <v>#REF!</v>
      </c>
      <c r="E4408" s="14" t="e">
        <f>'Ctrl+V'!#REF!</f>
        <v>#REF!</v>
      </c>
      <c r="F4408" s="14" t="e">
        <f t="shared" si="141"/>
        <v>#REF!</v>
      </c>
      <c r="G4408" s="14" t="e">
        <f>VLOOKUP(F4408,'Time Chart'!$A$1:$D$25,4,0)</f>
        <v>#REF!</v>
      </c>
      <c r="H4408" s="21" t="e">
        <f>'Ctrl+V'!#REF!</f>
        <v>#REF!</v>
      </c>
      <c r="K4408" s="14" t="str">
        <f t="shared" si="140"/>
        <v>Salida</v>
      </c>
    </row>
    <row r="4409" spans="1:11" x14ac:dyDescent="0.25">
      <c r="A4409" s="14">
        <v>4408</v>
      </c>
      <c r="B4409" s="14" t="e">
        <f>VLOOKUP('Ctrl+V'!#REF!,Data!$A$1:$B$200,2,0)</f>
        <v>#REF!</v>
      </c>
      <c r="C4409" s="19" t="e">
        <f>'Ctrl+V'!#REF!</f>
        <v>#REF!</v>
      </c>
      <c r="D4409" s="20" t="e">
        <f>'Ctrl+V'!#REF!</f>
        <v>#REF!</v>
      </c>
      <c r="E4409" s="14" t="e">
        <f>'Ctrl+V'!#REF!</f>
        <v>#REF!</v>
      </c>
      <c r="F4409" s="14" t="e">
        <f t="shared" si="141"/>
        <v>#REF!</v>
      </c>
      <c r="G4409" s="14" t="e">
        <f>VLOOKUP(F4409,'Time Chart'!$A$1:$D$25,4,0)</f>
        <v>#REF!</v>
      </c>
      <c r="H4409" s="21" t="e">
        <f>'Ctrl+V'!#REF!</f>
        <v>#REF!</v>
      </c>
      <c r="K4409" s="14" t="str">
        <f t="shared" si="140"/>
        <v>Salida</v>
      </c>
    </row>
    <row r="4410" spans="1:11" x14ac:dyDescent="0.25">
      <c r="A4410" s="14">
        <v>4409</v>
      </c>
      <c r="B4410" s="14" t="e">
        <f>VLOOKUP('Ctrl+V'!#REF!,Data!$A$1:$B$200,2,0)</f>
        <v>#REF!</v>
      </c>
      <c r="C4410" s="19" t="e">
        <f>'Ctrl+V'!#REF!</f>
        <v>#REF!</v>
      </c>
      <c r="D4410" s="20" t="e">
        <f>'Ctrl+V'!#REF!</f>
        <v>#REF!</v>
      </c>
      <c r="E4410" s="14" t="e">
        <f>'Ctrl+V'!#REF!</f>
        <v>#REF!</v>
      </c>
      <c r="F4410" s="14" t="e">
        <f t="shared" si="141"/>
        <v>#REF!</v>
      </c>
      <c r="G4410" s="14" t="e">
        <f>VLOOKUP(F4410,'Time Chart'!$A$1:$D$25,4,0)</f>
        <v>#REF!</v>
      </c>
      <c r="H4410" s="21" t="e">
        <f>'Ctrl+V'!#REF!</f>
        <v>#REF!</v>
      </c>
      <c r="K4410" s="14" t="str">
        <f t="shared" si="140"/>
        <v>Salida</v>
      </c>
    </row>
    <row r="4411" spans="1:11" x14ac:dyDescent="0.25">
      <c r="A4411" s="14">
        <v>4410</v>
      </c>
      <c r="B4411" s="14" t="e">
        <f>VLOOKUP('Ctrl+V'!#REF!,Data!$A$1:$B$200,2,0)</f>
        <v>#REF!</v>
      </c>
      <c r="C4411" s="19" t="e">
        <f>'Ctrl+V'!#REF!</f>
        <v>#REF!</v>
      </c>
      <c r="D4411" s="20" t="e">
        <f>'Ctrl+V'!#REF!</f>
        <v>#REF!</v>
      </c>
      <c r="E4411" s="14" t="e">
        <f>'Ctrl+V'!#REF!</f>
        <v>#REF!</v>
      </c>
      <c r="F4411" s="14" t="e">
        <f t="shared" si="141"/>
        <v>#REF!</v>
      </c>
      <c r="G4411" s="14" t="e">
        <f>VLOOKUP(F4411,'Time Chart'!$A$1:$D$25,4,0)</f>
        <v>#REF!</v>
      </c>
      <c r="H4411" s="21" t="e">
        <f>'Ctrl+V'!#REF!</f>
        <v>#REF!</v>
      </c>
      <c r="K4411" s="14" t="str">
        <f t="shared" si="140"/>
        <v>Salida</v>
      </c>
    </row>
    <row r="4412" spans="1:11" x14ac:dyDescent="0.25">
      <c r="A4412" s="14">
        <v>4411</v>
      </c>
      <c r="B4412" s="14" t="e">
        <f>VLOOKUP('Ctrl+V'!#REF!,Data!$A$1:$B$200,2,0)</f>
        <v>#REF!</v>
      </c>
      <c r="C4412" s="19" t="e">
        <f>'Ctrl+V'!#REF!</f>
        <v>#REF!</v>
      </c>
      <c r="D4412" s="20" t="e">
        <f>'Ctrl+V'!#REF!</f>
        <v>#REF!</v>
      </c>
      <c r="E4412" s="14" t="e">
        <f>'Ctrl+V'!#REF!</f>
        <v>#REF!</v>
      </c>
      <c r="F4412" s="14" t="e">
        <f t="shared" si="141"/>
        <v>#REF!</v>
      </c>
      <c r="G4412" s="14" t="e">
        <f>VLOOKUP(F4412,'Time Chart'!$A$1:$D$25,4,0)</f>
        <v>#REF!</v>
      </c>
      <c r="H4412" s="21" t="e">
        <f>'Ctrl+V'!#REF!</f>
        <v>#REF!</v>
      </c>
      <c r="K4412" s="14" t="str">
        <f t="shared" si="140"/>
        <v>Salida</v>
      </c>
    </row>
    <row r="4413" spans="1:11" x14ac:dyDescent="0.25">
      <c r="A4413" s="14">
        <v>4412</v>
      </c>
      <c r="B4413" s="14" t="e">
        <f>VLOOKUP('Ctrl+V'!#REF!,Data!$A$1:$B$200,2,0)</f>
        <v>#REF!</v>
      </c>
      <c r="C4413" s="19" t="e">
        <f>'Ctrl+V'!#REF!</f>
        <v>#REF!</v>
      </c>
      <c r="D4413" s="20" t="e">
        <f>'Ctrl+V'!#REF!</f>
        <v>#REF!</v>
      </c>
      <c r="E4413" s="14" t="e">
        <f>'Ctrl+V'!#REF!</f>
        <v>#REF!</v>
      </c>
      <c r="F4413" s="14" t="e">
        <f t="shared" si="141"/>
        <v>#REF!</v>
      </c>
      <c r="G4413" s="14" t="e">
        <f>VLOOKUP(F4413,'Time Chart'!$A$1:$D$25,4,0)</f>
        <v>#REF!</v>
      </c>
      <c r="H4413" s="21" t="e">
        <f>'Ctrl+V'!#REF!</f>
        <v>#REF!</v>
      </c>
      <c r="K4413" s="14" t="str">
        <f t="shared" si="140"/>
        <v>Salida</v>
      </c>
    </row>
    <row r="4414" spans="1:11" x14ac:dyDescent="0.25">
      <c r="A4414" s="14">
        <v>4413</v>
      </c>
      <c r="B4414" s="14" t="e">
        <f>VLOOKUP('Ctrl+V'!#REF!,Data!$A$1:$B$200,2,0)</f>
        <v>#REF!</v>
      </c>
      <c r="C4414" s="19" t="e">
        <f>'Ctrl+V'!#REF!</f>
        <v>#REF!</v>
      </c>
      <c r="D4414" s="20" t="e">
        <f>'Ctrl+V'!#REF!</f>
        <v>#REF!</v>
      </c>
      <c r="E4414" s="14" t="e">
        <f>'Ctrl+V'!#REF!</f>
        <v>#REF!</v>
      </c>
      <c r="F4414" s="14" t="e">
        <f t="shared" si="141"/>
        <v>#REF!</v>
      </c>
      <c r="G4414" s="14" t="e">
        <f>VLOOKUP(F4414,'Time Chart'!$A$1:$D$25,4,0)</f>
        <v>#REF!</v>
      </c>
      <c r="H4414" s="21" t="e">
        <f>'Ctrl+V'!#REF!</f>
        <v>#REF!</v>
      </c>
      <c r="K4414" s="14" t="str">
        <f t="shared" si="140"/>
        <v>Salida</v>
      </c>
    </row>
    <row r="4415" spans="1:11" x14ac:dyDescent="0.25">
      <c r="A4415" s="14">
        <v>4414</v>
      </c>
      <c r="B4415" s="14" t="e">
        <f>VLOOKUP('Ctrl+V'!#REF!,Data!$A$1:$B$200,2,0)</f>
        <v>#REF!</v>
      </c>
      <c r="C4415" s="19" t="e">
        <f>'Ctrl+V'!#REF!</f>
        <v>#REF!</v>
      </c>
      <c r="D4415" s="20" t="e">
        <f>'Ctrl+V'!#REF!</f>
        <v>#REF!</v>
      </c>
      <c r="E4415" s="14" t="e">
        <f>'Ctrl+V'!#REF!</f>
        <v>#REF!</v>
      </c>
      <c r="F4415" s="14" t="e">
        <f t="shared" si="141"/>
        <v>#REF!</v>
      </c>
      <c r="G4415" s="14" t="e">
        <f>VLOOKUP(F4415,'Time Chart'!$A$1:$D$25,4,0)</f>
        <v>#REF!</v>
      </c>
      <c r="H4415" s="21" t="e">
        <f>'Ctrl+V'!#REF!</f>
        <v>#REF!</v>
      </c>
      <c r="K4415" s="14" t="str">
        <f t="shared" si="140"/>
        <v>Salida</v>
      </c>
    </row>
    <row r="4416" spans="1:11" x14ac:dyDescent="0.25">
      <c r="A4416" s="14">
        <v>4415</v>
      </c>
      <c r="B4416" s="14" t="e">
        <f>VLOOKUP('Ctrl+V'!#REF!,Data!$A$1:$B$200,2,0)</f>
        <v>#REF!</v>
      </c>
      <c r="C4416" s="19" t="e">
        <f>'Ctrl+V'!#REF!</f>
        <v>#REF!</v>
      </c>
      <c r="D4416" s="20" t="e">
        <f>'Ctrl+V'!#REF!</f>
        <v>#REF!</v>
      </c>
      <c r="E4416" s="14" t="e">
        <f>'Ctrl+V'!#REF!</f>
        <v>#REF!</v>
      </c>
      <c r="F4416" s="14" t="e">
        <f t="shared" si="141"/>
        <v>#REF!</v>
      </c>
      <c r="G4416" s="14" t="e">
        <f>VLOOKUP(F4416,'Time Chart'!$A$1:$D$25,4,0)</f>
        <v>#REF!</v>
      </c>
      <c r="H4416" s="21" t="e">
        <f>'Ctrl+V'!#REF!</f>
        <v>#REF!</v>
      </c>
      <c r="K4416" s="14" t="str">
        <f t="shared" si="140"/>
        <v>Salida</v>
      </c>
    </row>
    <row r="4417" spans="1:11" x14ac:dyDescent="0.25">
      <c r="A4417" s="14">
        <v>4416</v>
      </c>
      <c r="B4417" s="14" t="e">
        <f>VLOOKUP('Ctrl+V'!#REF!,Data!$A$1:$B$200,2,0)</f>
        <v>#REF!</v>
      </c>
      <c r="C4417" s="19" t="e">
        <f>'Ctrl+V'!#REF!</f>
        <v>#REF!</v>
      </c>
      <c r="D4417" s="20" t="e">
        <f>'Ctrl+V'!#REF!</f>
        <v>#REF!</v>
      </c>
      <c r="E4417" s="14" t="e">
        <f>'Ctrl+V'!#REF!</f>
        <v>#REF!</v>
      </c>
      <c r="F4417" s="14" t="e">
        <f t="shared" si="141"/>
        <v>#REF!</v>
      </c>
      <c r="G4417" s="14" t="e">
        <f>VLOOKUP(F4417,'Time Chart'!$A$1:$D$25,4,0)</f>
        <v>#REF!</v>
      </c>
      <c r="H4417" s="21" t="e">
        <f>'Ctrl+V'!#REF!</f>
        <v>#REF!</v>
      </c>
      <c r="K4417" s="14" t="str">
        <f t="shared" si="140"/>
        <v>Salida</v>
      </c>
    </row>
    <row r="4418" spans="1:11" x14ac:dyDescent="0.25">
      <c r="A4418" s="14">
        <v>4417</v>
      </c>
      <c r="B4418" s="14" t="e">
        <f>VLOOKUP('Ctrl+V'!#REF!,Data!$A$1:$B$200,2,0)</f>
        <v>#REF!</v>
      </c>
      <c r="C4418" s="19" t="e">
        <f>'Ctrl+V'!#REF!</f>
        <v>#REF!</v>
      </c>
      <c r="D4418" s="20" t="e">
        <f>'Ctrl+V'!#REF!</f>
        <v>#REF!</v>
      </c>
      <c r="E4418" s="14" t="e">
        <f>'Ctrl+V'!#REF!</f>
        <v>#REF!</v>
      </c>
      <c r="F4418" s="14" t="e">
        <f t="shared" si="141"/>
        <v>#REF!</v>
      </c>
      <c r="G4418" s="14" t="e">
        <f>VLOOKUP(F4418,'Time Chart'!$A$1:$D$25,4,0)</f>
        <v>#REF!</v>
      </c>
      <c r="H4418" s="21" t="e">
        <f>'Ctrl+V'!#REF!</f>
        <v>#REF!</v>
      </c>
      <c r="K4418" s="14" t="str">
        <f t="shared" si="140"/>
        <v>Salida</v>
      </c>
    </row>
    <row r="4419" spans="1:11" x14ac:dyDescent="0.25">
      <c r="A4419" s="14">
        <v>4418</v>
      </c>
      <c r="B4419" s="14" t="e">
        <f>VLOOKUP('Ctrl+V'!#REF!,Data!$A$1:$B$200,2,0)</f>
        <v>#REF!</v>
      </c>
      <c r="C4419" s="19" t="e">
        <f>'Ctrl+V'!#REF!</f>
        <v>#REF!</v>
      </c>
      <c r="D4419" s="20" t="e">
        <f>'Ctrl+V'!#REF!</f>
        <v>#REF!</v>
      </c>
      <c r="E4419" s="14" t="e">
        <f>'Ctrl+V'!#REF!</f>
        <v>#REF!</v>
      </c>
      <c r="F4419" s="14" t="e">
        <f t="shared" si="141"/>
        <v>#REF!</v>
      </c>
      <c r="G4419" s="14" t="e">
        <f>VLOOKUP(F4419,'Time Chart'!$A$1:$D$25,4,0)</f>
        <v>#REF!</v>
      </c>
      <c r="H4419" s="21" t="e">
        <f>'Ctrl+V'!#REF!</f>
        <v>#REF!</v>
      </c>
      <c r="K4419" s="14" t="str">
        <f t="shared" ref="K4419:K4482" si="142">IF(J4419="Santa Lucia","Llegada","Salida")</f>
        <v>Salida</v>
      </c>
    </row>
    <row r="4420" spans="1:11" x14ac:dyDescent="0.25">
      <c r="A4420" s="14">
        <v>4419</v>
      </c>
      <c r="B4420" s="14" t="e">
        <f>VLOOKUP('Ctrl+V'!#REF!,Data!$A$1:$B$200,2,0)</f>
        <v>#REF!</v>
      </c>
      <c r="C4420" s="19" t="e">
        <f>'Ctrl+V'!#REF!</f>
        <v>#REF!</v>
      </c>
      <c r="D4420" s="20" t="e">
        <f>'Ctrl+V'!#REF!</f>
        <v>#REF!</v>
      </c>
      <c r="E4420" s="14" t="e">
        <f>'Ctrl+V'!#REF!</f>
        <v>#REF!</v>
      </c>
      <c r="F4420" s="14" t="e">
        <f t="shared" si="141"/>
        <v>#REF!</v>
      </c>
      <c r="G4420" s="14" t="e">
        <f>VLOOKUP(F4420,'Time Chart'!$A$1:$D$25,4,0)</f>
        <v>#REF!</v>
      </c>
      <c r="H4420" s="21" t="e">
        <f>'Ctrl+V'!#REF!</f>
        <v>#REF!</v>
      </c>
      <c r="K4420" s="14" t="str">
        <f t="shared" si="142"/>
        <v>Salida</v>
      </c>
    </row>
    <row r="4421" spans="1:11" x14ac:dyDescent="0.25">
      <c r="A4421" s="14">
        <v>4420</v>
      </c>
      <c r="B4421" s="14" t="e">
        <f>VLOOKUP('Ctrl+V'!#REF!,Data!$A$1:$B$200,2,0)</f>
        <v>#REF!</v>
      </c>
      <c r="C4421" s="19" t="e">
        <f>'Ctrl+V'!#REF!</f>
        <v>#REF!</v>
      </c>
      <c r="D4421" s="20" t="e">
        <f>'Ctrl+V'!#REF!</f>
        <v>#REF!</v>
      </c>
      <c r="E4421" s="14" t="e">
        <f>'Ctrl+V'!#REF!</f>
        <v>#REF!</v>
      </c>
      <c r="F4421" s="14" t="e">
        <f t="shared" si="141"/>
        <v>#REF!</v>
      </c>
      <c r="G4421" s="14" t="e">
        <f>VLOOKUP(F4421,'Time Chart'!$A$1:$D$25,4,0)</f>
        <v>#REF!</v>
      </c>
      <c r="H4421" s="21" t="e">
        <f>'Ctrl+V'!#REF!</f>
        <v>#REF!</v>
      </c>
      <c r="K4421" s="14" t="str">
        <f t="shared" si="142"/>
        <v>Salida</v>
      </c>
    </row>
    <row r="4422" spans="1:11" x14ac:dyDescent="0.25">
      <c r="A4422" s="14">
        <v>4421</v>
      </c>
      <c r="B4422" s="14" t="e">
        <f>VLOOKUP('Ctrl+V'!#REF!,Data!$A$1:$B$200,2,0)</f>
        <v>#REF!</v>
      </c>
      <c r="C4422" s="19" t="e">
        <f>'Ctrl+V'!#REF!</f>
        <v>#REF!</v>
      </c>
      <c r="D4422" s="20" t="e">
        <f>'Ctrl+V'!#REF!</f>
        <v>#REF!</v>
      </c>
      <c r="E4422" s="14" t="e">
        <f>'Ctrl+V'!#REF!</f>
        <v>#REF!</v>
      </c>
      <c r="F4422" s="14" t="e">
        <f t="shared" si="141"/>
        <v>#REF!</v>
      </c>
      <c r="G4422" s="14" t="e">
        <f>VLOOKUP(F4422,'Time Chart'!$A$1:$D$25,4,0)</f>
        <v>#REF!</v>
      </c>
      <c r="H4422" s="21" t="e">
        <f>'Ctrl+V'!#REF!</f>
        <v>#REF!</v>
      </c>
      <c r="K4422" s="14" t="str">
        <f t="shared" si="142"/>
        <v>Salida</v>
      </c>
    </row>
    <row r="4423" spans="1:11" x14ac:dyDescent="0.25">
      <c r="A4423" s="14">
        <v>4422</v>
      </c>
      <c r="B4423" s="14" t="e">
        <f>VLOOKUP('Ctrl+V'!#REF!,Data!$A$1:$B$200,2,0)</f>
        <v>#REF!</v>
      </c>
      <c r="C4423" s="19" t="e">
        <f>'Ctrl+V'!#REF!</f>
        <v>#REF!</v>
      </c>
      <c r="D4423" s="20" t="e">
        <f>'Ctrl+V'!#REF!</f>
        <v>#REF!</v>
      </c>
      <c r="E4423" s="14" t="e">
        <f>'Ctrl+V'!#REF!</f>
        <v>#REF!</v>
      </c>
      <c r="F4423" s="14" t="e">
        <f t="shared" si="141"/>
        <v>#REF!</v>
      </c>
      <c r="G4423" s="14" t="e">
        <f>VLOOKUP(F4423,'Time Chart'!$A$1:$D$25,4,0)</f>
        <v>#REF!</v>
      </c>
      <c r="H4423" s="21" t="e">
        <f>'Ctrl+V'!#REF!</f>
        <v>#REF!</v>
      </c>
      <c r="K4423" s="14" t="str">
        <f t="shared" si="142"/>
        <v>Salida</v>
      </c>
    </row>
    <row r="4424" spans="1:11" x14ac:dyDescent="0.25">
      <c r="A4424" s="14">
        <v>4423</v>
      </c>
      <c r="B4424" s="14" t="e">
        <f>VLOOKUP('Ctrl+V'!#REF!,Data!$A$1:$B$200,2,0)</f>
        <v>#REF!</v>
      </c>
      <c r="C4424" s="19" t="e">
        <f>'Ctrl+V'!#REF!</f>
        <v>#REF!</v>
      </c>
      <c r="D4424" s="20" t="e">
        <f>'Ctrl+V'!#REF!</f>
        <v>#REF!</v>
      </c>
      <c r="E4424" s="14" t="e">
        <f>'Ctrl+V'!#REF!</f>
        <v>#REF!</v>
      </c>
      <c r="F4424" s="14" t="e">
        <f t="shared" si="141"/>
        <v>#REF!</v>
      </c>
      <c r="G4424" s="14" t="e">
        <f>VLOOKUP(F4424,'Time Chart'!$A$1:$D$25,4,0)</f>
        <v>#REF!</v>
      </c>
      <c r="H4424" s="21" t="e">
        <f>'Ctrl+V'!#REF!</f>
        <v>#REF!</v>
      </c>
      <c r="K4424" s="14" t="str">
        <f t="shared" si="142"/>
        <v>Salida</v>
      </c>
    </row>
    <row r="4425" spans="1:11" x14ac:dyDescent="0.25">
      <c r="A4425" s="14">
        <v>4424</v>
      </c>
      <c r="B4425" s="14" t="e">
        <f>VLOOKUP('Ctrl+V'!#REF!,Data!$A$1:$B$200,2,0)</f>
        <v>#REF!</v>
      </c>
      <c r="C4425" s="19" t="e">
        <f>'Ctrl+V'!#REF!</f>
        <v>#REF!</v>
      </c>
      <c r="D4425" s="20" t="e">
        <f>'Ctrl+V'!#REF!</f>
        <v>#REF!</v>
      </c>
      <c r="E4425" s="14" t="e">
        <f>'Ctrl+V'!#REF!</f>
        <v>#REF!</v>
      </c>
      <c r="F4425" s="14" t="e">
        <f t="shared" si="141"/>
        <v>#REF!</v>
      </c>
      <c r="G4425" s="14" t="e">
        <f>VLOOKUP(F4425,'Time Chart'!$A$1:$D$25,4,0)</f>
        <v>#REF!</v>
      </c>
      <c r="H4425" s="21" t="e">
        <f>'Ctrl+V'!#REF!</f>
        <v>#REF!</v>
      </c>
      <c r="K4425" s="14" t="str">
        <f t="shared" si="142"/>
        <v>Salida</v>
      </c>
    </row>
    <row r="4426" spans="1:11" x14ac:dyDescent="0.25">
      <c r="A4426" s="14">
        <v>4425</v>
      </c>
      <c r="B4426" s="14" t="e">
        <f>VLOOKUP('Ctrl+V'!#REF!,Data!$A$1:$B$200,2,0)</f>
        <v>#REF!</v>
      </c>
      <c r="C4426" s="19" t="e">
        <f>'Ctrl+V'!#REF!</f>
        <v>#REF!</v>
      </c>
      <c r="D4426" s="20" t="e">
        <f>'Ctrl+V'!#REF!</f>
        <v>#REF!</v>
      </c>
      <c r="E4426" s="14" t="e">
        <f>'Ctrl+V'!#REF!</f>
        <v>#REF!</v>
      </c>
      <c r="F4426" s="14" t="e">
        <f t="shared" si="141"/>
        <v>#REF!</v>
      </c>
      <c r="G4426" s="14" t="e">
        <f>VLOOKUP(F4426,'Time Chart'!$A$1:$D$25,4,0)</f>
        <v>#REF!</v>
      </c>
      <c r="H4426" s="21" t="e">
        <f>'Ctrl+V'!#REF!</f>
        <v>#REF!</v>
      </c>
      <c r="K4426" s="14" t="str">
        <f t="shared" si="142"/>
        <v>Salida</v>
      </c>
    </row>
    <row r="4427" spans="1:11" x14ac:dyDescent="0.25">
      <c r="A4427" s="14">
        <v>4426</v>
      </c>
      <c r="B4427" s="14" t="e">
        <f>VLOOKUP('Ctrl+V'!#REF!,Data!$A$1:$B$200,2,0)</f>
        <v>#REF!</v>
      </c>
      <c r="C4427" s="19" t="e">
        <f>'Ctrl+V'!#REF!</f>
        <v>#REF!</v>
      </c>
      <c r="D4427" s="20" t="e">
        <f>'Ctrl+V'!#REF!</f>
        <v>#REF!</v>
      </c>
      <c r="E4427" s="14" t="e">
        <f>'Ctrl+V'!#REF!</f>
        <v>#REF!</v>
      </c>
      <c r="F4427" s="14" t="e">
        <f t="shared" si="141"/>
        <v>#REF!</v>
      </c>
      <c r="G4427" s="14" t="e">
        <f>VLOOKUP(F4427,'Time Chart'!$A$1:$D$25,4,0)</f>
        <v>#REF!</v>
      </c>
      <c r="H4427" s="21" t="e">
        <f>'Ctrl+V'!#REF!</f>
        <v>#REF!</v>
      </c>
      <c r="K4427" s="14" t="str">
        <f t="shared" si="142"/>
        <v>Salida</v>
      </c>
    </row>
    <row r="4428" spans="1:11" x14ac:dyDescent="0.25">
      <c r="A4428" s="14">
        <v>4427</v>
      </c>
      <c r="B4428" s="14" t="e">
        <f>VLOOKUP('Ctrl+V'!#REF!,Data!$A$1:$B$200,2,0)</f>
        <v>#REF!</v>
      </c>
      <c r="C4428" s="19" t="e">
        <f>'Ctrl+V'!#REF!</f>
        <v>#REF!</v>
      </c>
      <c r="D4428" s="20" t="e">
        <f>'Ctrl+V'!#REF!</f>
        <v>#REF!</v>
      </c>
      <c r="E4428" s="14" t="e">
        <f>'Ctrl+V'!#REF!</f>
        <v>#REF!</v>
      </c>
      <c r="F4428" s="14" t="e">
        <f t="shared" si="141"/>
        <v>#REF!</v>
      </c>
      <c r="G4428" s="14" t="e">
        <f>VLOOKUP(F4428,'Time Chart'!$A$1:$D$25,4,0)</f>
        <v>#REF!</v>
      </c>
      <c r="H4428" s="21" t="e">
        <f>'Ctrl+V'!#REF!</f>
        <v>#REF!</v>
      </c>
      <c r="K4428" s="14" t="str">
        <f t="shared" si="142"/>
        <v>Salida</v>
      </c>
    </row>
    <row r="4429" spans="1:11" x14ac:dyDescent="0.25">
      <c r="A4429" s="14">
        <v>4428</v>
      </c>
      <c r="B4429" s="14" t="e">
        <f>VLOOKUP('Ctrl+V'!#REF!,Data!$A$1:$B$200,2,0)</f>
        <v>#REF!</v>
      </c>
      <c r="C4429" s="19" t="e">
        <f>'Ctrl+V'!#REF!</f>
        <v>#REF!</v>
      </c>
      <c r="D4429" s="20" t="e">
        <f>'Ctrl+V'!#REF!</f>
        <v>#REF!</v>
      </c>
      <c r="E4429" s="14" t="e">
        <f>'Ctrl+V'!#REF!</f>
        <v>#REF!</v>
      </c>
      <c r="F4429" s="14" t="e">
        <f t="shared" si="141"/>
        <v>#REF!</v>
      </c>
      <c r="G4429" s="14" t="e">
        <f>VLOOKUP(F4429,'Time Chart'!$A$1:$D$25,4,0)</f>
        <v>#REF!</v>
      </c>
      <c r="H4429" s="21" t="e">
        <f>'Ctrl+V'!#REF!</f>
        <v>#REF!</v>
      </c>
      <c r="K4429" s="14" t="str">
        <f t="shared" si="142"/>
        <v>Salida</v>
      </c>
    </row>
    <row r="4430" spans="1:11" x14ac:dyDescent="0.25">
      <c r="A4430" s="14">
        <v>4429</v>
      </c>
      <c r="B4430" s="14" t="e">
        <f>VLOOKUP('Ctrl+V'!#REF!,Data!$A$1:$B$200,2,0)</f>
        <v>#REF!</v>
      </c>
      <c r="C4430" s="19" t="e">
        <f>'Ctrl+V'!#REF!</f>
        <v>#REF!</v>
      </c>
      <c r="D4430" s="20" t="e">
        <f>'Ctrl+V'!#REF!</f>
        <v>#REF!</v>
      </c>
      <c r="E4430" s="14" t="e">
        <f>'Ctrl+V'!#REF!</f>
        <v>#REF!</v>
      </c>
      <c r="F4430" s="14" t="e">
        <f t="shared" si="141"/>
        <v>#REF!</v>
      </c>
      <c r="G4430" s="14" t="e">
        <f>VLOOKUP(F4430,'Time Chart'!$A$1:$D$25,4,0)</f>
        <v>#REF!</v>
      </c>
      <c r="H4430" s="21" t="e">
        <f>'Ctrl+V'!#REF!</f>
        <v>#REF!</v>
      </c>
      <c r="K4430" s="14" t="str">
        <f t="shared" si="142"/>
        <v>Salida</v>
      </c>
    </row>
    <row r="4431" spans="1:11" x14ac:dyDescent="0.25">
      <c r="A4431" s="14">
        <v>4430</v>
      </c>
      <c r="B4431" s="14" t="e">
        <f>VLOOKUP('Ctrl+V'!#REF!,Data!$A$1:$B$200,2,0)</f>
        <v>#REF!</v>
      </c>
      <c r="C4431" s="19" t="e">
        <f>'Ctrl+V'!#REF!</f>
        <v>#REF!</v>
      </c>
      <c r="D4431" s="20" t="e">
        <f>'Ctrl+V'!#REF!</f>
        <v>#REF!</v>
      </c>
      <c r="E4431" s="14" t="e">
        <f>'Ctrl+V'!#REF!</f>
        <v>#REF!</v>
      </c>
      <c r="F4431" s="14" t="e">
        <f t="shared" si="141"/>
        <v>#REF!</v>
      </c>
      <c r="G4431" s="14" t="e">
        <f>VLOOKUP(F4431,'Time Chart'!$A$1:$D$25,4,0)</f>
        <v>#REF!</v>
      </c>
      <c r="H4431" s="21" t="e">
        <f>'Ctrl+V'!#REF!</f>
        <v>#REF!</v>
      </c>
      <c r="K4431" s="14" t="str">
        <f t="shared" si="142"/>
        <v>Salida</v>
      </c>
    </row>
    <row r="4432" spans="1:11" x14ac:dyDescent="0.25">
      <c r="A4432" s="14">
        <v>4431</v>
      </c>
      <c r="B4432" s="14" t="e">
        <f>VLOOKUP('Ctrl+V'!#REF!,Data!$A$1:$B$200,2,0)</f>
        <v>#REF!</v>
      </c>
      <c r="C4432" s="19" t="e">
        <f>'Ctrl+V'!#REF!</f>
        <v>#REF!</v>
      </c>
      <c r="D4432" s="20" t="e">
        <f>'Ctrl+V'!#REF!</f>
        <v>#REF!</v>
      </c>
      <c r="E4432" s="14" t="e">
        <f>'Ctrl+V'!#REF!</f>
        <v>#REF!</v>
      </c>
      <c r="F4432" s="14" t="e">
        <f t="shared" si="141"/>
        <v>#REF!</v>
      </c>
      <c r="G4432" s="14" t="e">
        <f>VLOOKUP(F4432,'Time Chart'!$A$1:$D$25,4,0)</f>
        <v>#REF!</v>
      </c>
      <c r="H4432" s="21" t="e">
        <f>'Ctrl+V'!#REF!</f>
        <v>#REF!</v>
      </c>
      <c r="K4432" s="14" t="str">
        <f t="shared" si="142"/>
        <v>Salida</v>
      </c>
    </row>
    <row r="4433" spans="1:11" x14ac:dyDescent="0.25">
      <c r="A4433" s="14">
        <v>4432</v>
      </c>
      <c r="B4433" s="14" t="e">
        <f>VLOOKUP('Ctrl+V'!#REF!,Data!$A$1:$B$200,2,0)</f>
        <v>#REF!</v>
      </c>
      <c r="C4433" s="19" t="e">
        <f>'Ctrl+V'!#REF!</f>
        <v>#REF!</v>
      </c>
      <c r="D4433" s="20" t="e">
        <f>'Ctrl+V'!#REF!</f>
        <v>#REF!</v>
      </c>
      <c r="E4433" s="14" t="e">
        <f>'Ctrl+V'!#REF!</f>
        <v>#REF!</v>
      </c>
      <c r="F4433" s="14" t="e">
        <f t="shared" si="141"/>
        <v>#REF!</v>
      </c>
      <c r="G4433" s="14" t="e">
        <f>VLOOKUP(F4433,'Time Chart'!$A$1:$D$25,4,0)</f>
        <v>#REF!</v>
      </c>
      <c r="H4433" s="21" t="e">
        <f>'Ctrl+V'!#REF!</f>
        <v>#REF!</v>
      </c>
      <c r="K4433" s="14" t="str">
        <f t="shared" si="142"/>
        <v>Salida</v>
      </c>
    </row>
    <row r="4434" spans="1:11" x14ac:dyDescent="0.25">
      <c r="A4434" s="14">
        <v>4433</v>
      </c>
      <c r="B4434" s="14" t="e">
        <f>VLOOKUP('Ctrl+V'!#REF!,Data!$A$1:$B$200,2,0)</f>
        <v>#REF!</v>
      </c>
      <c r="C4434" s="19" t="e">
        <f>'Ctrl+V'!#REF!</f>
        <v>#REF!</v>
      </c>
      <c r="D4434" s="20" t="e">
        <f>'Ctrl+V'!#REF!</f>
        <v>#REF!</v>
      </c>
      <c r="E4434" s="14" t="e">
        <f>'Ctrl+V'!#REF!</f>
        <v>#REF!</v>
      </c>
      <c r="F4434" s="14" t="e">
        <f t="shared" si="141"/>
        <v>#REF!</v>
      </c>
      <c r="G4434" s="14" t="e">
        <f>VLOOKUP(F4434,'Time Chart'!$A$1:$D$25,4,0)</f>
        <v>#REF!</v>
      </c>
      <c r="H4434" s="21" t="e">
        <f>'Ctrl+V'!#REF!</f>
        <v>#REF!</v>
      </c>
      <c r="K4434" s="14" t="str">
        <f t="shared" si="142"/>
        <v>Salida</v>
      </c>
    </row>
    <row r="4435" spans="1:11" x14ac:dyDescent="0.25">
      <c r="A4435" s="14">
        <v>4434</v>
      </c>
      <c r="B4435" s="14" t="e">
        <f>VLOOKUP('Ctrl+V'!#REF!,Data!$A$1:$B$200,2,0)</f>
        <v>#REF!</v>
      </c>
      <c r="C4435" s="19" t="e">
        <f>'Ctrl+V'!#REF!</f>
        <v>#REF!</v>
      </c>
      <c r="D4435" s="20" t="e">
        <f>'Ctrl+V'!#REF!</f>
        <v>#REF!</v>
      </c>
      <c r="E4435" s="14" t="e">
        <f>'Ctrl+V'!#REF!</f>
        <v>#REF!</v>
      </c>
      <c r="F4435" s="14" t="e">
        <f t="shared" si="141"/>
        <v>#REF!</v>
      </c>
      <c r="G4435" s="14" t="e">
        <f>VLOOKUP(F4435,'Time Chart'!$A$1:$D$25,4,0)</f>
        <v>#REF!</v>
      </c>
      <c r="H4435" s="21" t="e">
        <f>'Ctrl+V'!#REF!</f>
        <v>#REF!</v>
      </c>
      <c r="K4435" s="14" t="str">
        <f t="shared" si="142"/>
        <v>Salida</v>
      </c>
    </row>
    <row r="4436" spans="1:11" x14ac:dyDescent="0.25">
      <c r="A4436" s="14">
        <v>4435</v>
      </c>
      <c r="B4436" s="14" t="e">
        <f>VLOOKUP('Ctrl+V'!#REF!,Data!$A$1:$B$200,2,0)</f>
        <v>#REF!</v>
      </c>
      <c r="C4436" s="19" t="e">
        <f>'Ctrl+V'!#REF!</f>
        <v>#REF!</v>
      </c>
      <c r="D4436" s="20" t="e">
        <f>'Ctrl+V'!#REF!</f>
        <v>#REF!</v>
      </c>
      <c r="E4436" s="14" t="e">
        <f>'Ctrl+V'!#REF!</f>
        <v>#REF!</v>
      </c>
      <c r="F4436" s="14" t="e">
        <f t="shared" si="141"/>
        <v>#REF!</v>
      </c>
      <c r="G4436" s="14" t="e">
        <f>VLOOKUP(F4436,'Time Chart'!$A$1:$D$25,4,0)</f>
        <v>#REF!</v>
      </c>
      <c r="H4436" s="21" t="e">
        <f>'Ctrl+V'!#REF!</f>
        <v>#REF!</v>
      </c>
      <c r="K4436" s="14" t="str">
        <f t="shared" si="142"/>
        <v>Salida</v>
      </c>
    </row>
    <row r="4437" spans="1:11" x14ac:dyDescent="0.25">
      <c r="A4437" s="14">
        <v>4436</v>
      </c>
      <c r="B4437" s="14" t="e">
        <f>VLOOKUP('Ctrl+V'!#REF!,Data!$A$1:$B$200,2,0)</f>
        <v>#REF!</v>
      </c>
      <c r="C4437" s="19" t="e">
        <f>'Ctrl+V'!#REF!</f>
        <v>#REF!</v>
      </c>
      <c r="D4437" s="20" t="e">
        <f>'Ctrl+V'!#REF!</f>
        <v>#REF!</v>
      </c>
      <c r="E4437" s="14" t="e">
        <f>'Ctrl+V'!#REF!</f>
        <v>#REF!</v>
      </c>
      <c r="F4437" s="14" t="e">
        <f t="shared" si="141"/>
        <v>#REF!</v>
      </c>
      <c r="G4437" s="14" t="e">
        <f>VLOOKUP(F4437,'Time Chart'!$A$1:$D$25,4,0)</f>
        <v>#REF!</v>
      </c>
      <c r="H4437" s="21" t="e">
        <f>'Ctrl+V'!#REF!</f>
        <v>#REF!</v>
      </c>
      <c r="K4437" s="14" t="str">
        <f t="shared" si="142"/>
        <v>Salida</v>
      </c>
    </row>
    <row r="4438" spans="1:11" x14ac:dyDescent="0.25">
      <c r="A4438" s="14">
        <v>4437</v>
      </c>
      <c r="B4438" s="14" t="e">
        <f>VLOOKUP('Ctrl+V'!#REF!,Data!$A$1:$B$200,2,0)</f>
        <v>#REF!</v>
      </c>
      <c r="C4438" s="19" t="e">
        <f>'Ctrl+V'!#REF!</f>
        <v>#REF!</v>
      </c>
      <c r="D4438" s="20" t="e">
        <f>'Ctrl+V'!#REF!</f>
        <v>#REF!</v>
      </c>
      <c r="E4438" s="14" t="e">
        <f>'Ctrl+V'!#REF!</f>
        <v>#REF!</v>
      </c>
      <c r="F4438" s="14" t="e">
        <f t="shared" si="141"/>
        <v>#REF!</v>
      </c>
      <c r="G4438" s="14" t="e">
        <f>VLOOKUP(F4438,'Time Chart'!$A$1:$D$25,4,0)</f>
        <v>#REF!</v>
      </c>
      <c r="H4438" s="21" t="e">
        <f>'Ctrl+V'!#REF!</f>
        <v>#REF!</v>
      </c>
      <c r="K4438" s="14" t="str">
        <f t="shared" si="142"/>
        <v>Salida</v>
      </c>
    </row>
    <row r="4439" spans="1:11" x14ac:dyDescent="0.25">
      <c r="A4439" s="14">
        <v>4438</v>
      </c>
      <c r="B4439" s="14" t="e">
        <f>VLOOKUP('Ctrl+V'!#REF!,Data!$A$1:$B$200,2,0)</f>
        <v>#REF!</v>
      </c>
      <c r="C4439" s="19" t="e">
        <f>'Ctrl+V'!#REF!</f>
        <v>#REF!</v>
      </c>
      <c r="D4439" s="20" t="e">
        <f>'Ctrl+V'!#REF!</f>
        <v>#REF!</v>
      </c>
      <c r="E4439" s="14" t="e">
        <f>'Ctrl+V'!#REF!</f>
        <v>#REF!</v>
      </c>
      <c r="F4439" s="14" t="e">
        <f t="shared" si="141"/>
        <v>#REF!</v>
      </c>
      <c r="G4439" s="14" t="e">
        <f>VLOOKUP(F4439,'Time Chart'!$A$1:$D$25,4,0)</f>
        <v>#REF!</v>
      </c>
      <c r="H4439" s="21" t="e">
        <f>'Ctrl+V'!#REF!</f>
        <v>#REF!</v>
      </c>
      <c r="K4439" s="14" t="str">
        <f t="shared" si="142"/>
        <v>Salida</v>
      </c>
    </row>
    <row r="4440" spans="1:11" x14ac:dyDescent="0.25">
      <c r="A4440" s="14">
        <v>4439</v>
      </c>
      <c r="B4440" s="14" t="e">
        <f>VLOOKUP('Ctrl+V'!#REF!,Data!$A$1:$B$200,2,0)</f>
        <v>#REF!</v>
      </c>
      <c r="C4440" s="19" t="e">
        <f>'Ctrl+V'!#REF!</f>
        <v>#REF!</v>
      </c>
      <c r="D4440" s="20" t="e">
        <f>'Ctrl+V'!#REF!</f>
        <v>#REF!</v>
      </c>
      <c r="E4440" s="14" t="e">
        <f>'Ctrl+V'!#REF!</f>
        <v>#REF!</v>
      </c>
      <c r="F4440" s="14" t="e">
        <f t="shared" si="141"/>
        <v>#REF!</v>
      </c>
      <c r="G4440" s="14" t="e">
        <f>VLOOKUP(F4440,'Time Chart'!$A$1:$D$25,4,0)</f>
        <v>#REF!</v>
      </c>
      <c r="H4440" s="21" t="e">
        <f>'Ctrl+V'!#REF!</f>
        <v>#REF!</v>
      </c>
      <c r="K4440" s="14" t="str">
        <f t="shared" si="142"/>
        <v>Salida</v>
      </c>
    </row>
    <row r="4441" spans="1:11" x14ac:dyDescent="0.25">
      <c r="A4441" s="14">
        <v>4440</v>
      </c>
      <c r="B4441" s="14" t="e">
        <f>VLOOKUP('Ctrl+V'!#REF!,Data!$A$1:$B$200,2,0)</f>
        <v>#REF!</v>
      </c>
      <c r="C4441" s="19" t="e">
        <f>'Ctrl+V'!#REF!</f>
        <v>#REF!</v>
      </c>
      <c r="D4441" s="20" t="e">
        <f>'Ctrl+V'!#REF!</f>
        <v>#REF!</v>
      </c>
      <c r="E4441" s="14" t="e">
        <f>'Ctrl+V'!#REF!</f>
        <v>#REF!</v>
      </c>
      <c r="F4441" s="14" t="e">
        <f t="shared" si="141"/>
        <v>#REF!</v>
      </c>
      <c r="G4441" s="14" t="e">
        <f>VLOOKUP(F4441,'Time Chart'!$A$1:$D$25,4,0)</f>
        <v>#REF!</v>
      </c>
      <c r="H4441" s="21" t="e">
        <f>'Ctrl+V'!#REF!</f>
        <v>#REF!</v>
      </c>
      <c r="K4441" s="14" t="str">
        <f t="shared" si="142"/>
        <v>Salida</v>
      </c>
    </row>
    <row r="4442" spans="1:11" x14ac:dyDescent="0.25">
      <c r="A4442" s="14">
        <v>4441</v>
      </c>
      <c r="B4442" s="14" t="e">
        <f>VLOOKUP('Ctrl+V'!#REF!,Data!$A$1:$B$200,2,0)</f>
        <v>#REF!</v>
      </c>
      <c r="C4442" s="19" t="e">
        <f>'Ctrl+V'!#REF!</f>
        <v>#REF!</v>
      </c>
      <c r="D4442" s="20" t="e">
        <f>'Ctrl+V'!#REF!</f>
        <v>#REF!</v>
      </c>
      <c r="E4442" s="14" t="e">
        <f>'Ctrl+V'!#REF!</f>
        <v>#REF!</v>
      </c>
      <c r="F4442" s="14" t="e">
        <f t="shared" si="141"/>
        <v>#REF!</v>
      </c>
      <c r="G4442" s="14" t="e">
        <f>VLOOKUP(F4442,'Time Chart'!$A$1:$D$25,4,0)</f>
        <v>#REF!</v>
      </c>
      <c r="H4442" s="21" t="e">
        <f>'Ctrl+V'!#REF!</f>
        <v>#REF!</v>
      </c>
      <c r="K4442" s="14" t="str">
        <f t="shared" si="142"/>
        <v>Salida</v>
      </c>
    </row>
    <row r="4443" spans="1:11" x14ac:dyDescent="0.25">
      <c r="A4443" s="14">
        <v>4442</v>
      </c>
      <c r="B4443" s="14" t="e">
        <f>VLOOKUP('Ctrl+V'!#REF!,Data!$A$1:$B$200,2,0)</f>
        <v>#REF!</v>
      </c>
      <c r="C4443" s="19" t="e">
        <f>'Ctrl+V'!#REF!</f>
        <v>#REF!</v>
      </c>
      <c r="D4443" s="20" t="e">
        <f>'Ctrl+V'!#REF!</f>
        <v>#REF!</v>
      </c>
      <c r="E4443" s="14" t="e">
        <f>'Ctrl+V'!#REF!</f>
        <v>#REF!</v>
      </c>
      <c r="F4443" s="14" t="e">
        <f t="shared" si="141"/>
        <v>#REF!</v>
      </c>
      <c r="G4443" s="14" t="e">
        <f>VLOOKUP(F4443,'Time Chart'!$A$1:$D$25,4,0)</f>
        <v>#REF!</v>
      </c>
      <c r="H4443" s="21" t="e">
        <f>'Ctrl+V'!#REF!</f>
        <v>#REF!</v>
      </c>
      <c r="K4443" s="14" t="str">
        <f t="shared" si="142"/>
        <v>Salida</v>
      </c>
    </row>
    <row r="4444" spans="1:11" x14ac:dyDescent="0.25">
      <c r="A4444" s="14">
        <v>4443</v>
      </c>
      <c r="B4444" s="14" t="e">
        <f>VLOOKUP('Ctrl+V'!#REF!,Data!$A$1:$B$200,2,0)</f>
        <v>#REF!</v>
      </c>
      <c r="C4444" s="19" t="e">
        <f>'Ctrl+V'!#REF!</f>
        <v>#REF!</v>
      </c>
      <c r="D4444" s="20" t="e">
        <f>'Ctrl+V'!#REF!</f>
        <v>#REF!</v>
      </c>
      <c r="E4444" s="14" t="e">
        <f>'Ctrl+V'!#REF!</f>
        <v>#REF!</v>
      </c>
      <c r="F4444" s="14" t="e">
        <f t="shared" si="141"/>
        <v>#REF!</v>
      </c>
      <c r="G4444" s="14" t="e">
        <f>VLOOKUP(F4444,'Time Chart'!$A$1:$D$25,4,0)</f>
        <v>#REF!</v>
      </c>
      <c r="H4444" s="21" t="e">
        <f>'Ctrl+V'!#REF!</f>
        <v>#REF!</v>
      </c>
      <c r="K4444" s="14" t="str">
        <f t="shared" si="142"/>
        <v>Salida</v>
      </c>
    </row>
    <row r="4445" spans="1:11" x14ac:dyDescent="0.25">
      <c r="A4445" s="14">
        <v>4444</v>
      </c>
      <c r="B4445" s="14" t="e">
        <f>VLOOKUP('Ctrl+V'!#REF!,Data!$A$1:$B$200,2,0)</f>
        <v>#REF!</v>
      </c>
      <c r="C4445" s="19" t="e">
        <f>'Ctrl+V'!#REF!</f>
        <v>#REF!</v>
      </c>
      <c r="D4445" s="20" t="e">
        <f>'Ctrl+V'!#REF!</f>
        <v>#REF!</v>
      </c>
      <c r="E4445" s="14" t="e">
        <f>'Ctrl+V'!#REF!</f>
        <v>#REF!</v>
      </c>
      <c r="F4445" s="14" t="e">
        <f t="shared" si="141"/>
        <v>#REF!</v>
      </c>
      <c r="G4445" s="14" t="e">
        <f>VLOOKUP(F4445,'Time Chart'!$A$1:$D$25,4,0)</f>
        <v>#REF!</v>
      </c>
      <c r="H4445" s="21" t="e">
        <f>'Ctrl+V'!#REF!</f>
        <v>#REF!</v>
      </c>
      <c r="K4445" s="14" t="str">
        <f t="shared" si="142"/>
        <v>Salida</v>
      </c>
    </row>
    <row r="4446" spans="1:11" x14ac:dyDescent="0.25">
      <c r="A4446" s="14">
        <v>4445</v>
      </c>
      <c r="B4446" s="14" t="e">
        <f>VLOOKUP('Ctrl+V'!#REF!,Data!$A$1:$B$200,2,0)</f>
        <v>#REF!</v>
      </c>
      <c r="C4446" s="19" t="e">
        <f>'Ctrl+V'!#REF!</f>
        <v>#REF!</v>
      </c>
      <c r="D4446" s="20" t="e">
        <f>'Ctrl+V'!#REF!</f>
        <v>#REF!</v>
      </c>
      <c r="E4446" s="14" t="e">
        <f>'Ctrl+V'!#REF!</f>
        <v>#REF!</v>
      </c>
      <c r="F4446" s="14" t="e">
        <f t="shared" si="141"/>
        <v>#REF!</v>
      </c>
      <c r="G4446" s="14" t="e">
        <f>VLOOKUP(F4446,'Time Chart'!$A$1:$D$25,4,0)</f>
        <v>#REF!</v>
      </c>
      <c r="H4446" s="21" t="e">
        <f>'Ctrl+V'!#REF!</f>
        <v>#REF!</v>
      </c>
      <c r="K4446" s="14" t="str">
        <f t="shared" si="142"/>
        <v>Salida</v>
      </c>
    </row>
    <row r="4447" spans="1:11" x14ac:dyDescent="0.25">
      <c r="A4447" s="14">
        <v>4446</v>
      </c>
      <c r="B4447" s="14" t="e">
        <f>VLOOKUP('Ctrl+V'!#REF!,Data!$A$1:$B$200,2,0)</f>
        <v>#REF!</v>
      </c>
      <c r="C4447" s="19" t="e">
        <f>'Ctrl+V'!#REF!</f>
        <v>#REF!</v>
      </c>
      <c r="D4447" s="20" t="e">
        <f>'Ctrl+V'!#REF!</f>
        <v>#REF!</v>
      </c>
      <c r="E4447" s="14" t="e">
        <f>'Ctrl+V'!#REF!</f>
        <v>#REF!</v>
      </c>
      <c r="F4447" s="14" t="e">
        <f t="shared" si="141"/>
        <v>#REF!</v>
      </c>
      <c r="G4447" s="14" t="e">
        <f>VLOOKUP(F4447,'Time Chart'!$A$1:$D$25,4,0)</f>
        <v>#REF!</v>
      </c>
      <c r="H4447" s="21" t="e">
        <f>'Ctrl+V'!#REF!</f>
        <v>#REF!</v>
      </c>
      <c r="K4447" s="14" t="str">
        <f t="shared" si="142"/>
        <v>Salida</v>
      </c>
    </row>
    <row r="4448" spans="1:11" x14ac:dyDescent="0.25">
      <c r="A4448" s="14">
        <v>4447</v>
      </c>
      <c r="B4448" s="14" t="e">
        <f>VLOOKUP('Ctrl+V'!#REF!,Data!$A$1:$B$200,2,0)</f>
        <v>#REF!</v>
      </c>
      <c r="C4448" s="19" t="e">
        <f>'Ctrl+V'!#REF!</f>
        <v>#REF!</v>
      </c>
      <c r="D4448" s="20" t="e">
        <f>'Ctrl+V'!#REF!</f>
        <v>#REF!</v>
      </c>
      <c r="E4448" s="14" t="e">
        <f>'Ctrl+V'!#REF!</f>
        <v>#REF!</v>
      </c>
      <c r="F4448" s="14" t="e">
        <f t="shared" si="141"/>
        <v>#REF!</v>
      </c>
      <c r="G4448" s="14" t="e">
        <f>VLOOKUP(F4448,'Time Chart'!$A$1:$D$25,4,0)</f>
        <v>#REF!</v>
      </c>
      <c r="H4448" s="21" t="e">
        <f>'Ctrl+V'!#REF!</f>
        <v>#REF!</v>
      </c>
      <c r="K4448" s="14" t="str">
        <f t="shared" si="142"/>
        <v>Salida</v>
      </c>
    </row>
    <row r="4449" spans="1:11" x14ac:dyDescent="0.25">
      <c r="A4449" s="14">
        <v>4448</v>
      </c>
      <c r="B4449" s="14" t="e">
        <f>VLOOKUP('Ctrl+V'!#REF!,Data!$A$1:$B$200,2,0)</f>
        <v>#REF!</v>
      </c>
      <c r="C4449" s="19" t="e">
        <f>'Ctrl+V'!#REF!</f>
        <v>#REF!</v>
      </c>
      <c r="D4449" s="20" t="e">
        <f>'Ctrl+V'!#REF!</f>
        <v>#REF!</v>
      </c>
      <c r="E4449" s="14" t="e">
        <f>'Ctrl+V'!#REF!</f>
        <v>#REF!</v>
      </c>
      <c r="F4449" s="14" t="e">
        <f t="shared" si="141"/>
        <v>#REF!</v>
      </c>
      <c r="G4449" s="14" t="e">
        <f>VLOOKUP(F4449,'Time Chart'!$A$1:$D$25,4,0)</f>
        <v>#REF!</v>
      </c>
      <c r="H4449" s="21" t="e">
        <f>'Ctrl+V'!#REF!</f>
        <v>#REF!</v>
      </c>
      <c r="K4449" s="14" t="str">
        <f t="shared" si="142"/>
        <v>Salida</v>
      </c>
    </row>
    <row r="4450" spans="1:11" x14ac:dyDescent="0.25">
      <c r="A4450" s="14">
        <v>4449</v>
      </c>
      <c r="B4450" s="14" t="e">
        <f>VLOOKUP('Ctrl+V'!#REF!,Data!$A$1:$B$200,2,0)</f>
        <v>#REF!</v>
      </c>
      <c r="C4450" s="19" t="e">
        <f>'Ctrl+V'!#REF!</f>
        <v>#REF!</v>
      </c>
      <c r="D4450" s="20" t="e">
        <f>'Ctrl+V'!#REF!</f>
        <v>#REF!</v>
      </c>
      <c r="E4450" s="14" t="e">
        <f>'Ctrl+V'!#REF!</f>
        <v>#REF!</v>
      </c>
      <c r="F4450" s="14" t="e">
        <f t="shared" si="141"/>
        <v>#REF!</v>
      </c>
      <c r="G4450" s="14" t="e">
        <f>VLOOKUP(F4450,'Time Chart'!$A$1:$D$25,4,0)</f>
        <v>#REF!</v>
      </c>
      <c r="H4450" s="21" t="e">
        <f>'Ctrl+V'!#REF!</f>
        <v>#REF!</v>
      </c>
      <c r="K4450" s="14" t="str">
        <f t="shared" si="142"/>
        <v>Salida</v>
      </c>
    </row>
    <row r="4451" spans="1:11" x14ac:dyDescent="0.25">
      <c r="A4451" s="14">
        <v>4450</v>
      </c>
      <c r="B4451" s="14" t="e">
        <f>VLOOKUP('Ctrl+V'!#REF!,Data!$A$1:$B$200,2,0)</f>
        <v>#REF!</v>
      </c>
      <c r="C4451" s="19" t="e">
        <f>'Ctrl+V'!#REF!</f>
        <v>#REF!</v>
      </c>
      <c r="D4451" s="20" t="e">
        <f>'Ctrl+V'!#REF!</f>
        <v>#REF!</v>
      </c>
      <c r="E4451" s="14" t="e">
        <f>'Ctrl+V'!#REF!</f>
        <v>#REF!</v>
      </c>
      <c r="F4451" s="14" t="e">
        <f t="shared" si="141"/>
        <v>#REF!</v>
      </c>
      <c r="G4451" s="14" t="e">
        <f>VLOOKUP(F4451,'Time Chart'!$A$1:$D$25,4,0)</f>
        <v>#REF!</v>
      </c>
      <c r="H4451" s="21" t="e">
        <f>'Ctrl+V'!#REF!</f>
        <v>#REF!</v>
      </c>
      <c r="K4451" s="14" t="str">
        <f t="shared" si="142"/>
        <v>Salida</v>
      </c>
    </row>
    <row r="4452" spans="1:11" x14ac:dyDescent="0.25">
      <c r="A4452" s="14">
        <v>4451</v>
      </c>
      <c r="B4452" s="14" t="e">
        <f>VLOOKUP('Ctrl+V'!#REF!,Data!$A$1:$B$200,2,0)</f>
        <v>#REF!</v>
      </c>
      <c r="C4452" s="19" t="e">
        <f>'Ctrl+V'!#REF!</f>
        <v>#REF!</v>
      </c>
      <c r="D4452" s="20" t="e">
        <f>'Ctrl+V'!#REF!</f>
        <v>#REF!</v>
      </c>
      <c r="E4452" s="14" t="e">
        <f>'Ctrl+V'!#REF!</f>
        <v>#REF!</v>
      </c>
      <c r="F4452" s="14" t="e">
        <f t="shared" si="141"/>
        <v>#REF!</v>
      </c>
      <c r="G4452" s="14" t="e">
        <f>VLOOKUP(F4452,'Time Chart'!$A$1:$D$25,4,0)</f>
        <v>#REF!</v>
      </c>
      <c r="H4452" s="21" t="e">
        <f>'Ctrl+V'!#REF!</f>
        <v>#REF!</v>
      </c>
      <c r="K4452" s="14" t="str">
        <f t="shared" si="142"/>
        <v>Salida</v>
      </c>
    </row>
    <row r="4453" spans="1:11" x14ac:dyDescent="0.25">
      <c r="A4453" s="14">
        <v>4452</v>
      </c>
      <c r="B4453" s="14" t="e">
        <f>VLOOKUP('Ctrl+V'!#REF!,Data!$A$1:$B$200,2,0)</f>
        <v>#REF!</v>
      </c>
      <c r="C4453" s="19" t="e">
        <f>'Ctrl+V'!#REF!</f>
        <v>#REF!</v>
      </c>
      <c r="D4453" s="20" t="e">
        <f>'Ctrl+V'!#REF!</f>
        <v>#REF!</v>
      </c>
      <c r="E4453" s="14" t="e">
        <f>'Ctrl+V'!#REF!</f>
        <v>#REF!</v>
      </c>
      <c r="F4453" s="14" t="e">
        <f t="shared" si="141"/>
        <v>#REF!</v>
      </c>
      <c r="G4453" s="14" t="e">
        <f>VLOOKUP(F4453,'Time Chart'!$A$1:$D$25,4,0)</f>
        <v>#REF!</v>
      </c>
      <c r="H4453" s="21" t="e">
        <f>'Ctrl+V'!#REF!</f>
        <v>#REF!</v>
      </c>
      <c r="K4453" s="14" t="str">
        <f t="shared" si="142"/>
        <v>Salida</v>
      </c>
    </row>
    <row r="4454" spans="1:11" x14ac:dyDescent="0.25">
      <c r="A4454" s="14">
        <v>4453</v>
      </c>
      <c r="B4454" s="14" t="e">
        <f>VLOOKUP('Ctrl+V'!#REF!,Data!$A$1:$B$200,2,0)</f>
        <v>#REF!</v>
      </c>
      <c r="C4454" s="19" t="e">
        <f>'Ctrl+V'!#REF!</f>
        <v>#REF!</v>
      </c>
      <c r="D4454" s="20" t="e">
        <f>'Ctrl+V'!#REF!</f>
        <v>#REF!</v>
      </c>
      <c r="E4454" s="14" t="e">
        <f>'Ctrl+V'!#REF!</f>
        <v>#REF!</v>
      </c>
      <c r="F4454" s="14" t="e">
        <f t="shared" si="141"/>
        <v>#REF!</v>
      </c>
      <c r="G4454" s="14" t="e">
        <f>VLOOKUP(F4454,'Time Chart'!$A$1:$D$25,4,0)</f>
        <v>#REF!</v>
      </c>
      <c r="H4454" s="21" t="e">
        <f>'Ctrl+V'!#REF!</f>
        <v>#REF!</v>
      </c>
      <c r="K4454" s="14" t="str">
        <f t="shared" si="142"/>
        <v>Salida</v>
      </c>
    </row>
    <row r="4455" spans="1:11" x14ac:dyDescent="0.25">
      <c r="A4455" s="14">
        <v>4454</v>
      </c>
      <c r="B4455" s="14" t="e">
        <f>VLOOKUP('Ctrl+V'!#REF!,Data!$A$1:$B$200,2,0)</f>
        <v>#REF!</v>
      </c>
      <c r="C4455" s="19" t="e">
        <f>'Ctrl+V'!#REF!</f>
        <v>#REF!</v>
      </c>
      <c r="D4455" s="20" t="e">
        <f>'Ctrl+V'!#REF!</f>
        <v>#REF!</v>
      </c>
      <c r="E4455" s="14" t="e">
        <f>'Ctrl+V'!#REF!</f>
        <v>#REF!</v>
      </c>
      <c r="F4455" s="14" t="e">
        <f t="shared" si="141"/>
        <v>#REF!</v>
      </c>
      <c r="G4455" s="14" t="e">
        <f>VLOOKUP(F4455,'Time Chart'!$A$1:$D$25,4,0)</f>
        <v>#REF!</v>
      </c>
      <c r="H4455" s="21" t="e">
        <f>'Ctrl+V'!#REF!</f>
        <v>#REF!</v>
      </c>
      <c r="K4455" s="14" t="str">
        <f t="shared" si="142"/>
        <v>Salida</v>
      </c>
    </row>
    <row r="4456" spans="1:11" x14ac:dyDescent="0.25">
      <c r="A4456" s="14">
        <v>4455</v>
      </c>
      <c r="B4456" s="14" t="e">
        <f>VLOOKUP('Ctrl+V'!#REF!,Data!$A$1:$B$200,2,0)</f>
        <v>#REF!</v>
      </c>
      <c r="C4456" s="19" t="e">
        <f>'Ctrl+V'!#REF!</f>
        <v>#REF!</v>
      </c>
      <c r="D4456" s="20" t="e">
        <f>'Ctrl+V'!#REF!</f>
        <v>#REF!</v>
      </c>
      <c r="E4456" s="14" t="e">
        <f>'Ctrl+V'!#REF!</f>
        <v>#REF!</v>
      </c>
      <c r="F4456" s="14" t="e">
        <f t="shared" si="141"/>
        <v>#REF!</v>
      </c>
      <c r="G4456" s="14" t="e">
        <f>VLOOKUP(F4456,'Time Chart'!$A$1:$D$25,4,0)</f>
        <v>#REF!</v>
      </c>
      <c r="H4456" s="21" t="e">
        <f>'Ctrl+V'!#REF!</f>
        <v>#REF!</v>
      </c>
      <c r="K4456" s="14" t="str">
        <f t="shared" si="142"/>
        <v>Salida</v>
      </c>
    </row>
    <row r="4457" spans="1:11" x14ac:dyDescent="0.25">
      <c r="A4457" s="14">
        <v>4456</v>
      </c>
      <c r="B4457" s="14" t="e">
        <f>VLOOKUP('Ctrl+V'!#REF!,Data!$A$1:$B$200,2,0)</f>
        <v>#REF!</v>
      </c>
      <c r="C4457" s="19" t="e">
        <f>'Ctrl+V'!#REF!</f>
        <v>#REF!</v>
      </c>
      <c r="D4457" s="20" t="e">
        <f>'Ctrl+V'!#REF!</f>
        <v>#REF!</v>
      </c>
      <c r="E4457" s="14" t="e">
        <f>'Ctrl+V'!#REF!</f>
        <v>#REF!</v>
      </c>
      <c r="F4457" s="14" t="e">
        <f t="shared" si="141"/>
        <v>#REF!</v>
      </c>
      <c r="G4457" s="14" t="e">
        <f>VLOOKUP(F4457,'Time Chart'!$A$1:$D$25,4,0)</f>
        <v>#REF!</v>
      </c>
      <c r="H4457" s="21" t="e">
        <f>'Ctrl+V'!#REF!</f>
        <v>#REF!</v>
      </c>
      <c r="K4457" s="14" t="str">
        <f t="shared" si="142"/>
        <v>Salida</v>
      </c>
    </row>
    <row r="4458" spans="1:11" x14ac:dyDescent="0.25">
      <c r="A4458" s="14">
        <v>4457</v>
      </c>
      <c r="B4458" s="14" t="e">
        <f>VLOOKUP('Ctrl+V'!#REF!,Data!$A$1:$B$200,2,0)</f>
        <v>#REF!</v>
      </c>
      <c r="C4458" s="19" t="e">
        <f>'Ctrl+V'!#REF!</f>
        <v>#REF!</v>
      </c>
      <c r="D4458" s="20" t="e">
        <f>'Ctrl+V'!#REF!</f>
        <v>#REF!</v>
      </c>
      <c r="E4458" s="14" t="e">
        <f>'Ctrl+V'!#REF!</f>
        <v>#REF!</v>
      </c>
      <c r="F4458" s="14" t="e">
        <f t="shared" si="141"/>
        <v>#REF!</v>
      </c>
      <c r="G4458" s="14" t="e">
        <f>VLOOKUP(F4458,'Time Chart'!$A$1:$D$25,4,0)</f>
        <v>#REF!</v>
      </c>
      <c r="H4458" s="21" t="e">
        <f>'Ctrl+V'!#REF!</f>
        <v>#REF!</v>
      </c>
      <c r="K4458" s="14" t="str">
        <f t="shared" si="142"/>
        <v>Salida</v>
      </c>
    </row>
    <row r="4459" spans="1:11" x14ac:dyDescent="0.25">
      <c r="A4459" s="14">
        <v>4458</v>
      </c>
      <c r="B4459" s="14" t="e">
        <f>VLOOKUP('Ctrl+V'!#REF!,Data!$A$1:$B$200,2,0)</f>
        <v>#REF!</v>
      </c>
      <c r="C4459" s="19" t="e">
        <f>'Ctrl+V'!#REF!</f>
        <v>#REF!</v>
      </c>
      <c r="D4459" s="20" t="e">
        <f>'Ctrl+V'!#REF!</f>
        <v>#REF!</v>
      </c>
      <c r="E4459" s="14" t="e">
        <f>'Ctrl+V'!#REF!</f>
        <v>#REF!</v>
      </c>
      <c r="F4459" s="14" t="e">
        <f t="shared" si="141"/>
        <v>#REF!</v>
      </c>
      <c r="G4459" s="14" t="e">
        <f>VLOOKUP(F4459,'Time Chart'!$A$1:$D$25,4,0)</f>
        <v>#REF!</v>
      </c>
      <c r="H4459" s="21" t="e">
        <f>'Ctrl+V'!#REF!</f>
        <v>#REF!</v>
      </c>
      <c r="K4459" s="14" t="str">
        <f t="shared" si="142"/>
        <v>Salida</v>
      </c>
    </row>
    <row r="4460" spans="1:11" x14ac:dyDescent="0.25">
      <c r="A4460" s="14">
        <v>4459</v>
      </c>
      <c r="B4460" s="14" t="e">
        <f>VLOOKUP('Ctrl+V'!#REF!,Data!$A$1:$B$200,2,0)</f>
        <v>#REF!</v>
      </c>
      <c r="C4460" s="19" t="e">
        <f>'Ctrl+V'!#REF!</f>
        <v>#REF!</v>
      </c>
      <c r="D4460" s="20" t="e">
        <f>'Ctrl+V'!#REF!</f>
        <v>#REF!</v>
      </c>
      <c r="E4460" s="14" t="e">
        <f>'Ctrl+V'!#REF!</f>
        <v>#REF!</v>
      </c>
      <c r="F4460" s="14" t="e">
        <f t="shared" si="141"/>
        <v>#REF!</v>
      </c>
      <c r="G4460" s="14" t="e">
        <f>VLOOKUP(F4460,'Time Chart'!$A$1:$D$25,4,0)</f>
        <v>#REF!</v>
      </c>
      <c r="H4460" s="21" t="e">
        <f>'Ctrl+V'!#REF!</f>
        <v>#REF!</v>
      </c>
      <c r="K4460" s="14" t="str">
        <f t="shared" si="142"/>
        <v>Salida</v>
      </c>
    </row>
    <row r="4461" spans="1:11" x14ac:dyDescent="0.25">
      <c r="A4461" s="14">
        <v>4460</v>
      </c>
      <c r="B4461" s="14" t="e">
        <f>VLOOKUP('Ctrl+V'!#REF!,Data!$A$1:$B$200,2,0)</f>
        <v>#REF!</v>
      </c>
      <c r="C4461" s="19" t="e">
        <f>'Ctrl+V'!#REF!</f>
        <v>#REF!</v>
      </c>
      <c r="D4461" s="20" t="e">
        <f>'Ctrl+V'!#REF!</f>
        <v>#REF!</v>
      </c>
      <c r="E4461" s="14" t="e">
        <f>'Ctrl+V'!#REF!</f>
        <v>#REF!</v>
      </c>
      <c r="F4461" s="14" t="e">
        <f t="shared" si="141"/>
        <v>#REF!</v>
      </c>
      <c r="G4461" s="14" t="e">
        <f>VLOOKUP(F4461,'Time Chart'!$A$1:$D$25,4,0)</f>
        <v>#REF!</v>
      </c>
      <c r="H4461" s="21" t="e">
        <f>'Ctrl+V'!#REF!</f>
        <v>#REF!</v>
      </c>
      <c r="K4461" s="14" t="str">
        <f t="shared" si="142"/>
        <v>Salida</v>
      </c>
    </row>
    <row r="4462" spans="1:11" x14ac:dyDescent="0.25">
      <c r="A4462" s="14">
        <v>4461</v>
      </c>
      <c r="B4462" s="14" t="e">
        <f>VLOOKUP('Ctrl+V'!#REF!,Data!$A$1:$B$200,2,0)</f>
        <v>#REF!</v>
      </c>
      <c r="C4462" s="19" t="e">
        <f>'Ctrl+V'!#REF!</f>
        <v>#REF!</v>
      </c>
      <c r="D4462" s="20" t="e">
        <f>'Ctrl+V'!#REF!</f>
        <v>#REF!</v>
      </c>
      <c r="E4462" s="14" t="e">
        <f>'Ctrl+V'!#REF!</f>
        <v>#REF!</v>
      </c>
      <c r="F4462" s="14" t="e">
        <f t="shared" si="141"/>
        <v>#REF!</v>
      </c>
      <c r="G4462" s="14" t="e">
        <f>VLOOKUP(F4462,'Time Chart'!$A$1:$D$25,4,0)</f>
        <v>#REF!</v>
      </c>
      <c r="H4462" s="21" t="e">
        <f>'Ctrl+V'!#REF!</f>
        <v>#REF!</v>
      </c>
      <c r="K4462" s="14" t="str">
        <f t="shared" si="142"/>
        <v>Salida</v>
      </c>
    </row>
    <row r="4463" spans="1:11" x14ac:dyDescent="0.25">
      <c r="A4463" s="14">
        <v>4462</v>
      </c>
      <c r="B4463" s="14" t="e">
        <f>VLOOKUP('Ctrl+V'!#REF!,Data!$A$1:$B$200,2,0)</f>
        <v>#REF!</v>
      </c>
      <c r="C4463" s="19" t="e">
        <f>'Ctrl+V'!#REF!</f>
        <v>#REF!</v>
      </c>
      <c r="D4463" s="20" t="e">
        <f>'Ctrl+V'!#REF!</f>
        <v>#REF!</v>
      </c>
      <c r="E4463" s="14" t="e">
        <f>'Ctrl+V'!#REF!</f>
        <v>#REF!</v>
      </c>
      <c r="F4463" s="14" t="e">
        <f t="shared" si="141"/>
        <v>#REF!</v>
      </c>
      <c r="G4463" s="14" t="e">
        <f>VLOOKUP(F4463,'Time Chart'!$A$1:$D$25,4,0)</f>
        <v>#REF!</v>
      </c>
      <c r="H4463" s="21" t="e">
        <f>'Ctrl+V'!#REF!</f>
        <v>#REF!</v>
      </c>
      <c r="K4463" s="14" t="str">
        <f t="shared" si="142"/>
        <v>Salida</v>
      </c>
    </row>
    <row r="4464" spans="1:11" x14ac:dyDescent="0.25">
      <c r="A4464" s="14">
        <v>4463</v>
      </c>
      <c r="B4464" s="14" t="e">
        <f>VLOOKUP('Ctrl+V'!#REF!,Data!$A$1:$B$200,2,0)</f>
        <v>#REF!</v>
      </c>
      <c r="C4464" s="19" t="e">
        <f>'Ctrl+V'!#REF!</f>
        <v>#REF!</v>
      </c>
      <c r="D4464" s="20" t="e">
        <f>'Ctrl+V'!#REF!</f>
        <v>#REF!</v>
      </c>
      <c r="E4464" s="14" t="e">
        <f>'Ctrl+V'!#REF!</f>
        <v>#REF!</v>
      </c>
      <c r="F4464" s="14" t="e">
        <f t="shared" si="141"/>
        <v>#REF!</v>
      </c>
      <c r="G4464" s="14" t="e">
        <f>VLOOKUP(F4464,'Time Chart'!$A$1:$D$25,4,0)</f>
        <v>#REF!</v>
      </c>
      <c r="H4464" s="21" t="e">
        <f>'Ctrl+V'!#REF!</f>
        <v>#REF!</v>
      </c>
      <c r="K4464" s="14" t="str">
        <f t="shared" si="142"/>
        <v>Salida</v>
      </c>
    </row>
    <row r="4465" spans="1:11" x14ac:dyDescent="0.25">
      <c r="A4465" s="14">
        <v>4464</v>
      </c>
      <c r="B4465" s="14" t="e">
        <f>VLOOKUP('Ctrl+V'!#REF!,Data!$A$1:$B$200,2,0)</f>
        <v>#REF!</v>
      </c>
      <c r="C4465" s="19" t="e">
        <f>'Ctrl+V'!#REF!</f>
        <v>#REF!</v>
      </c>
      <c r="D4465" s="20" t="e">
        <f>'Ctrl+V'!#REF!</f>
        <v>#REF!</v>
      </c>
      <c r="E4465" s="14" t="e">
        <f>'Ctrl+V'!#REF!</f>
        <v>#REF!</v>
      </c>
      <c r="F4465" s="14" t="e">
        <f t="shared" ref="F4465:F4528" si="143">ROUNDDOWN(HOUR(C4465),1)+1</f>
        <v>#REF!</v>
      </c>
      <c r="G4465" s="14" t="e">
        <f>VLOOKUP(F4465,'Time Chart'!$A$1:$D$25,4,0)</f>
        <v>#REF!</v>
      </c>
      <c r="H4465" s="21" t="e">
        <f>'Ctrl+V'!#REF!</f>
        <v>#REF!</v>
      </c>
      <c r="K4465" s="14" t="str">
        <f t="shared" si="142"/>
        <v>Salida</v>
      </c>
    </row>
    <row r="4466" spans="1:11" x14ac:dyDescent="0.25">
      <c r="A4466" s="14">
        <v>4465</v>
      </c>
      <c r="B4466" s="14" t="e">
        <f>VLOOKUP('Ctrl+V'!#REF!,Data!$A$1:$B$200,2,0)</f>
        <v>#REF!</v>
      </c>
      <c r="C4466" s="19" t="e">
        <f>'Ctrl+V'!#REF!</f>
        <v>#REF!</v>
      </c>
      <c r="D4466" s="20" t="e">
        <f>'Ctrl+V'!#REF!</f>
        <v>#REF!</v>
      </c>
      <c r="E4466" s="14" t="e">
        <f>'Ctrl+V'!#REF!</f>
        <v>#REF!</v>
      </c>
      <c r="F4466" s="14" t="e">
        <f t="shared" si="143"/>
        <v>#REF!</v>
      </c>
      <c r="G4466" s="14" t="e">
        <f>VLOOKUP(F4466,'Time Chart'!$A$1:$D$25,4,0)</f>
        <v>#REF!</v>
      </c>
      <c r="H4466" s="21" t="e">
        <f>'Ctrl+V'!#REF!</f>
        <v>#REF!</v>
      </c>
      <c r="K4466" s="14" t="str">
        <f t="shared" si="142"/>
        <v>Salida</v>
      </c>
    </row>
    <row r="4467" spans="1:11" x14ac:dyDescent="0.25">
      <c r="A4467" s="14">
        <v>4466</v>
      </c>
      <c r="B4467" s="14" t="e">
        <f>VLOOKUP('Ctrl+V'!#REF!,Data!$A$1:$B$200,2,0)</f>
        <v>#REF!</v>
      </c>
      <c r="C4467" s="19" t="e">
        <f>'Ctrl+V'!#REF!</f>
        <v>#REF!</v>
      </c>
      <c r="D4467" s="20" t="e">
        <f>'Ctrl+V'!#REF!</f>
        <v>#REF!</v>
      </c>
      <c r="E4467" s="14" t="e">
        <f>'Ctrl+V'!#REF!</f>
        <v>#REF!</v>
      </c>
      <c r="F4467" s="14" t="e">
        <f t="shared" si="143"/>
        <v>#REF!</v>
      </c>
      <c r="G4467" s="14" t="e">
        <f>VLOOKUP(F4467,'Time Chart'!$A$1:$D$25,4,0)</f>
        <v>#REF!</v>
      </c>
      <c r="H4467" s="21" t="e">
        <f>'Ctrl+V'!#REF!</f>
        <v>#REF!</v>
      </c>
      <c r="K4467" s="14" t="str">
        <f t="shared" si="142"/>
        <v>Salida</v>
      </c>
    </row>
    <row r="4468" spans="1:11" x14ac:dyDescent="0.25">
      <c r="A4468" s="14">
        <v>4467</v>
      </c>
      <c r="B4468" s="14" t="e">
        <f>VLOOKUP('Ctrl+V'!#REF!,Data!$A$1:$B$200,2,0)</f>
        <v>#REF!</v>
      </c>
      <c r="C4468" s="19" t="e">
        <f>'Ctrl+V'!#REF!</f>
        <v>#REF!</v>
      </c>
      <c r="D4468" s="20" t="e">
        <f>'Ctrl+V'!#REF!</f>
        <v>#REF!</v>
      </c>
      <c r="E4468" s="14" t="e">
        <f>'Ctrl+V'!#REF!</f>
        <v>#REF!</v>
      </c>
      <c r="F4468" s="14" t="e">
        <f t="shared" si="143"/>
        <v>#REF!</v>
      </c>
      <c r="G4468" s="14" t="e">
        <f>VLOOKUP(F4468,'Time Chart'!$A$1:$D$25,4,0)</f>
        <v>#REF!</v>
      </c>
      <c r="H4468" s="21" t="e">
        <f>'Ctrl+V'!#REF!</f>
        <v>#REF!</v>
      </c>
      <c r="K4468" s="14" t="str">
        <f t="shared" si="142"/>
        <v>Salida</v>
      </c>
    </row>
    <row r="4469" spans="1:11" x14ac:dyDescent="0.25">
      <c r="A4469" s="14">
        <v>4468</v>
      </c>
      <c r="B4469" s="14" t="e">
        <f>VLOOKUP('Ctrl+V'!#REF!,Data!$A$1:$B$200,2,0)</f>
        <v>#REF!</v>
      </c>
      <c r="C4469" s="19" t="e">
        <f>'Ctrl+V'!#REF!</f>
        <v>#REF!</v>
      </c>
      <c r="D4469" s="20" t="e">
        <f>'Ctrl+V'!#REF!</f>
        <v>#REF!</v>
      </c>
      <c r="E4469" s="14" t="e">
        <f>'Ctrl+V'!#REF!</f>
        <v>#REF!</v>
      </c>
      <c r="F4469" s="14" t="e">
        <f t="shared" si="143"/>
        <v>#REF!</v>
      </c>
      <c r="G4469" s="14" t="e">
        <f>VLOOKUP(F4469,'Time Chart'!$A$1:$D$25,4,0)</f>
        <v>#REF!</v>
      </c>
      <c r="H4469" s="21" t="e">
        <f>'Ctrl+V'!#REF!</f>
        <v>#REF!</v>
      </c>
      <c r="K4469" s="14" t="str">
        <f t="shared" si="142"/>
        <v>Salida</v>
      </c>
    </row>
    <row r="4470" spans="1:11" x14ac:dyDescent="0.25">
      <c r="A4470" s="14">
        <v>4469</v>
      </c>
      <c r="B4470" s="14" t="e">
        <f>VLOOKUP('Ctrl+V'!#REF!,Data!$A$1:$B$200,2,0)</f>
        <v>#REF!</v>
      </c>
      <c r="C4470" s="19" t="e">
        <f>'Ctrl+V'!#REF!</f>
        <v>#REF!</v>
      </c>
      <c r="D4470" s="20" t="e">
        <f>'Ctrl+V'!#REF!</f>
        <v>#REF!</v>
      </c>
      <c r="E4470" s="14" t="e">
        <f>'Ctrl+V'!#REF!</f>
        <v>#REF!</v>
      </c>
      <c r="F4470" s="14" t="e">
        <f t="shared" si="143"/>
        <v>#REF!</v>
      </c>
      <c r="G4470" s="14" t="e">
        <f>VLOOKUP(F4470,'Time Chart'!$A$1:$D$25,4,0)</f>
        <v>#REF!</v>
      </c>
      <c r="H4470" s="21" t="e">
        <f>'Ctrl+V'!#REF!</f>
        <v>#REF!</v>
      </c>
      <c r="K4470" s="14" t="str">
        <f t="shared" si="142"/>
        <v>Salida</v>
      </c>
    </row>
    <row r="4471" spans="1:11" x14ac:dyDescent="0.25">
      <c r="A4471" s="14">
        <v>4470</v>
      </c>
      <c r="B4471" s="14" t="e">
        <f>VLOOKUP('Ctrl+V'!#REF!,Data!$A$1:$B$200,2,0)</f>
        <v>#REF!</v>
      </c>
      <c r="C4471" s="19" t="e">
        <f>'Ctrl+V'!#REF!</f>
        <v>#REF!</v>
      </c>
      <c r="D4471" s="20" t="e">
        <f>'Ctrl+V'!#REF!</f>
        <v>#REF!</v>
      </c>
      <c r="E4471" s="14" t="e">
        <f>'Ctrl+V'!#REF!</f>
        <v>#REF!</v>
      </c>
      <c r="F4471" s="14" t="e">
        <f t="shared" si="143"/>
        <v>#REF!</v>
      </c>
      <c r="G4471" s="14" t="e">
        <f>VLOOKUP(F4471,'Time Chart'!$A$1:$D$25,4,0)</f>
        <v>#REF!</v>
      </c>
      <c r="H4471" s="21" t="e">
        <f>'Ctrl+V'!#REF!</f>
        <v>#REF!</v>
      </c>
      <c r="K4471" s="14" t="str">
        <f t="shared" si="142"/>
        <v>Salida</v>
      </c>
    </row>
    <row r="4472" spans="1:11" x14ac:dyDescent="0.25">
      <c r="A4472" s="14">
        <v>4471</v>
      </c>
      <c r="B4472" s="14" t="e">
        <f>VLOOKUP('Ctrl+V'!#REF!,Data!$A$1:$B$200,2,0)</f>
        <v>#REF!</v>
      </c>
      <c r="C4472" s="19" t="e">
        <f>'Ctrl+V'!#REF!</f>
        <v>#REF!</v>
      </c>
      <c r="D4472" s="20" t="e">
        <f>'Ctrl+V'!#REF!</f>
        <v>#REF!</v>
      </c>
      <c r="E4472" s="14" t="e">
        <f>'Ctrl+V'!#REF!</f>
        <v>#REF!</v>
      </c>
      <c r="F4472" s="14" t="e">
        <f t="shared" si="143"/>
        <v>#REF!</v>
      </c>
      <c r="G4472" s="14" t="e">
        <f>VLOOKUP(F4472,'Time Chart'!$A$1:$D$25,4,0)</f>
        <v>#REF!</v>
      </c>
      <c r="H4472" s="21" t="e">
        <f>'Ctrl+V'!#REF!</f>
        <v>#REF!</v>
      </c>
      <c r="K4472" s="14" t="str">
        <f t="shared" si="142"/>
        <v>Salida</v>
      </c>
    </row>
    <row r="4473" spans="1:11" x14ac:dyDescent="0.25">
      <c r="A4473" s="14">
        <v>4472</v>
      </c>
      <c r="B4473" s="14" t="e">
        <f>VLOOKUP('Ctrl+V'!#REF!,Data!$A$1:$B$200,2,0)</f>
        <v>#REF!</v>
      </c>
      <c r="C4473" s="19" t="e">
        <f>'Ctrl+V'!#REF!</f>
        <v>#REF!</v>
      </c>
      <c r="D4473" s="20" t="e">
        <f>'Ctrl+V'!#REF!</f>
        <v>#REF!</v>
      </c>
      <c r="E4473" s="14" t="e">
        <f>'Ctrl+V'!#REF!</f>
        <v>#REF!</v>
      </c>
      <c r="F4473" s="14" t="e">
        <f t="shared" si="143"/>
        <v>#REF!</v>
      </c>
      <c r="G4473" s="14" t="e">
        <f>VLOOKUP(F4473,'Time Chart'!$A$1:$D$25,4,0)</f>
        <v>#REF!</v>
      </c>
      <c r="H4473" s="21" t="e">
        <f>'Ctrl+V'!#REF!</f>
        <v>#REF!</v>
      </c>
      <c r="K4473" s="14" t="str">
        <f t="shared" si="142"/>
        <v>Salida</v>
      </c>
    </row>
    <row r="4474" spans="1:11" x14ac:dyDescent="0.25">
      <c r="A4474" s="14">
        <v>4473</v>
      </c>
      <c r="B4474" s="14" t="e">
        <f>VLOOKUP('Ctrl+V'!#REF!,Data!$A$1:$B$200,2,0)</f>
        <v>#REF!</v>
      </c>
      <c r="C4474" s="19" t="e">
        <f>'Ctrl+V'!#REF!</f>
        <v>#REF!</v>
      </c>
      <c r="D4474" s="20" t="e">
        <f>'Ctrl+V'!#REF!</f>
        <v>#REF!</v>
      </c>
      <c r="E4474" s="14" t="e">
        <f>'Ctrl+V'!#REF!</f>
        <v>#REF!</v>
      </c>
      <c r="F4474" s="14" t="e">
        <f t="shared" si="143"/>
        <v>#REF!</v>
      </c>
      <c r="G4474" s="14" t="e">
        <f>VLOOKUP(F4474,'Time Chart'!$A$1:$D$25,4,0)</f>
        <v>#REF!</v>
      </c>
      <c r="H4474" s="21" t="e">
        <f>'Ctrl+V'!#REF!</f>
        <v>#REF!</v>
      </c>
      <c r="K4474" s="14" t="str">
        <f t="shared" si="142"/>
        <v>Salida</v>
      </c>
    </row>
    <row r="4475" spans="1:11" x14ac:dyDescent="0.25">
      <c r="A4475" s="14">
        <v>4474</v>
      </c>
      <c r="B4475" s="14" t="e">
        <f>VLOOKUP('Ctrl+V'!#REF!,Data!$A$1:$B$200,2,0)</f>
        <v>#REF!</v>
      </c>
      <c r="C4475" s="19" t="e">
        <f>'Ctrl+V'!#REF!</f>
        <v>#REF!</v>
      </c>
      <c r="D4475" s="20" t="e">
        <f>'Ctrl+V'!#REF!</f>
        <v>#REF!</v>
      </c>
      <c r="E4475" s="14" t="e">
        <f>'Ctrl+V'!#REF!</f>
        <v>#REF!</v>
      </c>
      <c r="F4475" s="14" t="e">
        <f t="shared" si="143"/>
        <v>#REF!</v>
      </c>
      <c r="G4475" s="14" t="e">
        <f>VLOOKUP(F4475,'Time Chart'!$A$1:$D$25,4,0)</f>
        <v>#REF!</v>
      </c>
      <c r="H4475" s="21" t="e">
        <f>'Ctrl+V'!#REF!</f>
        <v>#REF!</v>
      </c>
      <c r="K4475" s="14" t="str">
        <f t="shared" si="142"/>
        <v>Salida</v>
      </c>
    </row>
    <row r="4476" spans="1:11" x14ac:dyDescent="0.25">
      <c r="A4476" s="14">
        <v>4475</v>
      </c>
      <c r="B4476" s="14" t="e">
        <f>VLOOKUP('Ctrl+V'!#REF!,Data!$A$1:$B$200,2,0)</f>
        <v>#REF!</v>
      </c>
      <c r="C4476" s="19" t="e">
        <f>'Ctrl+V'!#REF!</f>
        <v>#REF!</v>
      </c>
      <c r="D4476" s="20" t="e">
        <f>'Ctrl+V'!#REF!</f>
        <v>#REF!</v>
      </c>
      <c r="E4476" s="14" t="e">
        <f>'Ctrl+V'!#REF!</f>
        <v>#REF!</v>
      </c>
      <c r="F4476" s="14" t="e">
        <f t="shared" si="143"/>
        <v>#REF!</v>
      </c>
      <c r="G4476" s="14" t="e">
        <f>VLOOKUP(F4476,'Time Chart'!$A$1:$D$25,4,0)</f>
        <v>#REF!</v>
      </c>
      <c r="H4476" s="21" t="e">
        <f>'Ctrl+V'!#REF!</f>
        <v>#REF!</v>
      </c>
      <c r="K4476" s="14" t="str">
        <f t="shared" si="142"/>
        <v>Salida</v>
      </c>
    </row>
    <row r="4477" spans="1:11" x14ac:dyDescent="0.25">
      <c r="A4477" s="14">
        <v>4476</v>
      </c>
      <c r="B4477" s="14" t="e">
        <f>VLOOKUP('Ctrl+V'!#REF!,Data!$A$1:$B$200,2,0)</f>
        <v>#REF!</v>
      </c>
      <c r="C4477" s="19" t="e">
        <f>'Ctrl+V'!#REF!</f>
        <v>#REF!</v>
      </c>
      <c r="D4477" s="20" t="e">
        <f>'Ctrl+V'!#REF!</f>
        <v>#REF!</v>
      </c>
      <c r="E4477" s="14" t="e">
        <f>'Ctrl+V'!#REF!</f>
        <v>#REF!</v>
      </c>
      <c r="F4477" s="14" t="e">
        <f t="shared" si="143"/>
        <v>#REF!</v>
      </c>
      <c r="G4477" s="14" t="e">
        <f>VLOOKUP(F4477,'Time Chart'!$A$1:$D$25,4,0)</f>
        <v>#REF!</v>
      </c>
      <c r="H4477" s="21" t="e">
        <f>'Ctrl+V'!#REF!</f>
        <v>#REF!</v>
      </c>
      <c r="K4477" s="14" t="str">
        <f t="shared" si="142"/>
        <v>Salida</v>
      </c>
    </row>
    <row r="4478" spans="1:11" x14ac:dyDescent="0.25">
      <c r="A4478" s="14">
        <v>4477</v>
      </c>
      <c r="B4478" s="14" t="e">
        <f>VLOOKUP('Ctrl+V'!#REF!,Data!$A$1:$B$200,2,0)</f>
        <v>#REF!</v>
      </c>
      <c r="C4478" s="19" t="e">
        <f>'Ctrl+V'!#REF!</f>
        <v>#REF!</v>
      </c>
      <c r="D4478" s="20" t="e">
        <f>'Ctrl+V'!#REF!</f>
        <v>#REF!</v>
      </c>
      <c r="E4478" s="14" t="e">
        <f>'Ctrl+V'!#REF!</f>
        <v>#REF!</v>
      </c>
      <c r="F4478" s="14" t="e">
        <f t="shared" si="143"/>
        <v>#REF!</v>
      </c>
      <c r="G4478" s="14" t="e">
        <f>VLOOKUP(F4478,'Time Chart'!$A$1:$D$25,4,0)</f>
        <v>#REF!</v>
      </c>
      <c r="H4478" s="21" t="e">
        <f>'Ctrl+V'!#REF!</f>
        <v>#REF!</v>
      </c>
      <c r="K4478" s="14" t="str">
        <f t="shared" si="142"/>
        <v>Salida</v>
      </c>
    </row>
    <row r="4479" spans="1:11" x14ac:dyDescent="0.25">
      <c r="A4479" s="14">
        <v>4478</v>
      </c>
      <c r="B4479" s="14" t="e">
        <f>VLOOKUP('Ctrl+V'!#REF!,Data!$A$1:$B$200,2,0)</f>
        <v>#REF!</v>
      </c>
      <c r="C4479" s="19" t="e">
        <f>'Ctrl+V'!#REF!</f>
        <v>#REF!</v>
      </c>
      <c r="D4479" s="20" t="e">
        <f>'Ctrl+V'!#REF!</f>
        <v>#REF!</v>
      </c>
      <c r="E4479" s="14" t="e">
        <f>'Ctrl+V'!#REF!</f>
        <v>#REF!</v>
      </c>
      <c r="F4479" s="14" t="e">
        <f t="shared" si="143"/>
        <v>#REF!</v>
      </c>
      <c r="G4479" s="14" t="e">
        <f>VLOOKUP(F4479,'Time Chart'!$A$1:$D$25,4,0)</f>
        <v>#REF!</v>
      </c>
      <c r="H4479" s="21" t="e">
        <f>'Ctrl+V'!#REF!</f>
        <v>#REF!</v>
      </c>
      <c r="K4479" s="14" t="str">
        <f t="shared" si="142"/>
        <v>Salida</v>
      </c>
    </row>
    <row r="4480" spans="1:11" x14ac:dyDescent="0.25">
      <c r="A4480" s="14">
        <v>4479</v>
      </c>
      <c r="B4480" s="14" t="e">
        <f>VLOOKUP('Ctrl+V'!#REF!,Data!$A$1:$B$200,2,0)</f>
        <v>#REF!</v>
      </c>
      <c r="C4480" s="19" t="e">
        <f>'Ctrl+V'!#REF!</f>
        <v>#REF!</v>
      </c>
      <c r="D4480" s="20" t="e">
        <f>'Ctrl+V'!#REF!</f>
        <v>#REF!</v>
      </c>
      <c r="E4480" s="14" t="e">
        <f>'Ctrl+V'!#REF!</f>
        <v>#REF!</v>
      </c>
      <c r="F4480" s="14" t="e">
        <f t="shared" si="143"/>
        <v>#REF!</v>
      </c>
      <c r="G4480" s="14" t="e">
        <f>VLOOKUP(F4480,'Time Chart'!$A$1:$D$25,4,0)</f>
        <v>#REF!</v>
      </c>
      <c r="H4480" s="21" t="e">
        <f>'Ctrl+V'!#REF!</f>
        <v>#REF!</v>
      </c>
      <c r="K4480" s="14" t="str">
        <f t="shared" si="142"/>
        <v>Salida</v>
      </c>
    </row>
    <row r="4481" spans="1:11" x14ac:dyDescent="0.25">
      <c r="A4481" s="14">
        <v>4480</v>
      </c>
      <c r="B4481" s="14" t="e">
        <f>VLOOKUP('Ctrl+V'!#REF!,Data!$A$1:$B$200,2,0)</f>
        <v>#REF!</v>
      </c>
      <c r="C4481" s="19" t="e">
        <f>'Ctrl+V'!#REF!</f>
        <v>#REF!</v>
      </c>
      <c r="D4481" s="20" t="e">
        <f>'Ctrl+V'!#REF!</f>
        <v>#REF!</v>
      </c>
      <c r="E4481" s="14" t="e">
        <f>'Ctrl+V'!#REF!</f>
        <v>#REF!</v>
      </c>
      <c r="F4481" s="14" t="e">
        <f t="shared" si="143"/>
        <v>#REF!</v>
      </c>
      <c r="G4481" s="14" t="e">
        <f>VLOOKUP(F4481,'Time Chart'!$A$1:$D$25,4,0)</f>
        <v>#REF!</v>
      </c>
      <c r="H4481" s="21" t="e">
        <f>'Ctrl+V'!#REF!</f>
        <v>#REF!</v>
      </c>
      <c r="K4481" s="14" t="str">
        <f t="shared" si="142"/>
        <v>Salida</v>
      </c>
    </row>
    <row r="4482" spans="1:11" x14ac:dyDescent="0.25">
      <c r="A4482" s="14">
        <v>4481</v>
      </c>
      <c r="B4482" s="14" t="e">
        <f>VLOOKUP('Ctrl+V'!#REF!,Data!$A$1:$B$200,2,0)</f>
        <v>#REF!</v>
      </c>
      <c r="C4482" s="19" t="e">
        <f>'Ctrl+V'!#REF!</f>
        <v>#REF!</v>
      </c>
      <c r="D4482" s="20" t="e">
        <f>'Ctrl+V'!#REF!</f>
        <v>#REF!</v>
      </c>
      <c r="E4482" s="14" t="e">
        <f>'Ctrl+V'!#REF!</f>
        <v>#REF!</v>
      </c>
      <c r="F4482" s="14" t="e">
        <f t="shared" si="143"/>
        <v>#REF!</v>
      </c>
      <c r="G4482" s="14" t="e">
        <f>VLOOKUP(F4482,'Time Chart'!$A$1:$D$25,4,0)</f>
        <v>#REF!</v>
      </c>
      <c r="H4482" s="21" t="e">
        <f>'Ctrl+V'!#REF!</f>
        <v>#REF!</v>
      </c>
      <c r="K4482" s="14" t="str">
        <f t="shared" si="142"/>
        <v>Salida</v>
      </c>
    </row>
    <row r="4483" spans="1:11" x14ac:dyDescent="0.25">
      <c r="A4483" s="14">
        <v>4482</v>
      </c>
      <c r="B4483" s="14" t="e">
        <f>VLOOKUP('Ctrl+V'!#REF!,Data!$A$1:$B$200,2,0)</f>
        <v>#REF!</v>
      </c>
      <c r="C4483" s="19" t="e">
        <f>'Ctrl+V'!#REF!</f>
        <v>#REF!</v>
      </c>
      <c r="D4483" s="20" t="e">
        <f>'Ctrl+V'!#REF!</f>
        <v>#REF!</v>
      </c>
      <c r="E4483" s="14" t="e">
        <f>'Ctrl+V'!#REF!</f>
        <v>#REF!</v>
      </c>
      <c r="F4483" s="14" t="e">
        <f t="shared" si="143"/>
        <v>#REF!</v>
      </c>
      <c r="G4483" s="14" t="e">
        <f>VLOOKUP(F4483,'Time Chart'!$A$1:$D$25,4,0)</f>
        <v>#REF!</v>
      </c>
      <c r="H4483" s="21" t="e">
        <f>'Ctrl+V'!#REF!</f>
        <v>#REF!</v>
      </c>
      <c r="K4483" s="14" t="str">
        <f t="shared" ref="K4483:K4546" si="144">IF(J4483="Santa Lucia","Llegada","Salida")</f>
        <v>Salida</v>
      </c>
    </row>
    <row r="4484" spans="1:11" x14ac:dyDescent="0.25">
      <c r="A4484" s="14">
        <v>4483</v>
      </c>
      <c r="B4484" s="14" t="e">
        <f>VLOOKUP('Ctrl+V'!#REF!,Data!$A$1:$B$200,2,0)</f>
        <v>#REF!</v>
      </c>
      <c r="C4484" s="19" t="e">
        <f>'Ctrl+V'!#REF!</f>
        <v>#REF!</v>
      </c>
      <c r="D4484" s="20" t="e">
        <f>'Ctrl+V'!#REF!</f>
        <v>#REF!</v>
      </c>
      <c r="E4484" s="14" t="e">
        <f>'Ctrl+V'!#REF!</f>
        <v>#REF!</v>
      </c>
      <c r="F4484" s="14" t="e">
        <f t="shared" si="143"/>
        <v>#REF!</v>
      </c>
      <c r="G4484" s="14" t="e">
        <f>VLOOKUP(F4484,'Time Chart'!$A$1:$D$25,4,0)</f>
        <v>#REF!</v>
      </c>
      <c r="H4484" s="21" t="e">
        <f>'Ctrl+V'!#REF!</f>
        <v>#REF!</v>
      </c>
      <c r="K4484" s="14" t="str">
        <f t="shared" si="144"/>
        <v>Salida</v>
      </c>
    </row>
    <row r="4485" spans="1:11" x14ac:dyDescent="0.25">
      <c r="A4485" s="14">
        <v>4484</v>
      </c>
      <c r="B4485" s="14" t="e">
        <f>VLOOKUP('Ctrl+V'!#REF!,Data!$A$1:$B$200,2,0)</f>
        <v>#REF!</v>
      </c>
      <c r="C4485" s="19" t="e">
        <f>'Ctrl+V'!#REF!</f>
        <v>#REF!</v>
      </c>
      <c r="D4485" s="20" t="e">
        <f>'Ctrl+V'!#REF!</f>
        <v>#REF!</v>
      </c>
      <c r="E4485" s="14" t="e">
        <f>'Ctrl+V'!#REF!</f>
        <v>#REF!</v>
      </c>
      <c r="F4485" s="14" t="e">
        <f t="shared" si="143"/>
        <v>#REF!</v>
      </c>
      <c r="G4485" s="14" t="e">
        <f>VLOOKUP(F4485,'Time Chart'!$A$1:$D$25,4,0)</f>
        <v>#REF!</v>
      </c>
      <c r="H4485" s="21" t="e">
        <f>'Ctrl+V'!#REF!</f>
        <v>#REF!</v>
      </c>
      <c r="K4485" s="14" t="str">
        <f t="shared" si="144"/>
        <v>Salida</v>
      </c>
    </row>
    <row r="4486" spans="1:11" x14ac:dyDescent="0.25">
      <c r="A4486" s="14">
        <v>4485</v>
      </c>
      <c r="B4486" s="14" t="e">
        <f>VLOOKUP('Ctrl+V'!#REF!,Data!$A$1:$B$200,2,0)</f>
        <v>#REF!</v>
      </c>
      <c r="C4486" s="19" t="e">
        <f>'Ctrl+V'!#REF!</f>
        <v>#REF!</v>
      </c>
      <c r="D4486" s="20" t="e">
        <f>'Ctrl+V'!#REF!</f>
        <v>#REF!</v>
      </c>
      <c r="E4486" s="14" t="e">
        <f>'Ctrl+V'!#REF!</f>
        <v>#REF!</v>
      </c>
      <c r="F4486" s="14" t="e">
        <f t="shared" si="143"/>
        <v>#REF!</v>
      </c>
      <c r="G4486" s="14" t="e">
        <f>VLOOKUP(F4486,'Time Chart'!$A$1:$D$25,4,0)</f>
        <v>#REF!</v>
      </c>
      <c r="H4486" s="21" t="e">
        <f>'Ctrl+V'!#REF!</f>
        <v>#REF!</v>
      </c>
      <c r="K4486" s="14" t="str">
        <f t="shared" si="144"/>
        <v>Salida</v>
      </c>
    </row>
    <row r="4487" spans="1:11" x14ac:dyDescent="0.25">
      <c r="A4487" s="14">
        <v>4486</v>
      </c>
      <c r="B4487" s="14" t="e">
        <f>VLOOKUP('Ctrl+V'!#REF!,Data!$A$1:$B$200,2,0)</f>
        <v>#REF!</v>
      </c>
      <c r="C4487" s="19" t="e">
        <f>'Ctrl+V'!#REF!</f>
        <v>#REF!</v>
      </c>
      <c r="D4487" s="20" t="e">
        <f>'Ctrl+V'!#REF!</f>
        <v>#REF!</v>
      </c>
      <c r="E4487" s="14" t="e">
        <f>'Ctrl+V'!#REF!</f>
        <v>#REF!</v>
      </c>
      <c r="F4487" s="14" t="e">
        <f t="shared" si="143"/>
        <v>#REF!</v>
      </c>
      <c r="G4487" s="14" t="e">
        <f>VLOOKUP(F4487,'Time Chart'!$A$1:$D$25,4,0)</f>
        <v>#REF!</v>
      </c>
      <c r="H4487" s="21" t="e">
        <f>'Ctrl+V'!#REF!</f>
        <v>#REF!</v>
      </c>
      <c r="K4487" s="14" t="str">
        <f t="shared" si="144"/>
        <v>Salida</v>
      </c>
    </row>
    <row r="4488" spans="1:11" x14ac:dyDescent="0.25">
      <c r="A4488" s="14">
        <v>4487</v>
      </c>
      <c r="B4488" s="14" t="e">
        <f>VLOOKUP('Ctrl+V'!#REF!,Data!$A$1:$B$200,2,0)</f>
        <v>#REF!</v>
      </c>
      <c r="C4488" s="19" t="e">
        <f>'Ctrl+V'!#REF!</f>
        <v>#REF!</v>
      </c>
      <c r="D4488" s="20" t="e">
        <f>'Ctrl+V'!#REF!</f>
        <v>#REF!</v>
      </c>
      <c r="E4488" s="14" t="e">
        <f>'Ctrl+V'!#REF!</f>
        <v>#REF!</v>
      </c>
      <c r="F4488" s="14" t="e">
        <f t="shared" si="143"/>
        <v>#REF!</v>
      </c>
      <c r="G4488" s="14" t="e">
        <f>VLOOKUP(F4488,'Time Chart'!$A$1:$D$25,4,0)</f>
        <v>#REF!</v>
      </c>
      <c r="H4488" s="21" t="e">
        <f>'Ctrl+V'!#REF!</f>
        <v>#REF!</v>
      </c>
      <c r="K4488" s="14" t="str">
        <f t="shared" si="144"/>
        <v>Salida</v>
      </c>
    </row>
    <row r="4489" spans="1:11" x14ac:dyDescent="0.25">
      <c r="A4489" s="14">
        <v>4488</v>
      </c>
      <c r="B4489" s="14" t="e">
        <f>VLOOKUP('Ctrl+V'!#REF!,Data!$A$1:$B$200,2,0)</f>
        <v>#REF!</v>
      </c>
      <c r="C4489" s="19" t="e">
        <f>'Ctrl+V'!#REF!</f>
        <v>#REF!</v>
      </c>
      <c r="D4489" s="20" t="e">
        <f>'Ctrl+V'!#REF!</f>
        <v>#REF!</v>
      </c>
      <c r="E4489" s="14" t="e">
        <f>'Ctrl+V'!#REF!</f>
        <v>#REF!</v>
      </c>
      <c r="F4489" s="14" t="e">
        <f t="shared" si="143"/>
        <v>#REF!</v>
      </c>
      <c r="G4489" s="14" t="e">
        <f>VLOOKUP(F4489,'Time Chart'!$A$1:$D$25,4,0)</f>
        <v>#REF!</v>
      </c>
      <c r="H4489" s="21" t="e">
        <f>'Ctrl+V'!#REF!</f>
        <v>#REF!</v>
      </c>
      <c r="K4489" s="14" t="str">
        <f t="shared" si="144"/>
        <v>Salida</v>
      </c>
    </row>
    <row r="4490" spans="1:11" x14ac:dyDescent="0.25">
      <c r="A4490" s="14">
        <v>4489</v>
      </c>
      <c r="B4490" s="14" t="e">
        <f>VLOOKUP('Ctrl+V'!#REF!,Data!$A$1:$B$200,2,0)</f>
        <v>#REF!</v>
      </c>
      <c r="C4490" s="19" t="e">
        <f>'Ctrl+V'!#REF!</f>
        <v>#REF!</v>
      </c>
      <c r="D4490" s="20" t="e">
        <f>'Ctrl+V'!#REF!</f>
        <v>#REF!</v>
      </c>
      <c r="E4490" s="14" t="e">
        <f>'Ctrl+V'!#REF!</f>
        <v>#REF!</v>
      </c>
      <c r="F4490" s="14" t="e">
        <f t="shared" si="143"/>
        <v>#REF!</v>
      </c>
      <c r="G4490" s="14" t="e">
        <f>VLOOKUP(F4490,'Time Chart'!$A$1:$D$25,4,0)</f>
        <v>#REF!</v>
      </c>
      <c r="H4490" s="21" t="e">
        <f>'Ctrl+V'!#REF!</f>
        <v>#REF!</v>
      </c>
      <c r="K4490" s="14" t="str">
        <f t="shared" si="144"/>
        <v>Salida</v>
      </c>
    </row>
    <row r="4491" spans="1:11" x14ac:dyDescent="0.25">
      <c r="A4491" s="14">
        <v>4490</v>
      </c>
      <c r="B4491" s="14" t="e">
        <f>VLOOKUP('Ctrl+V'!#REF!,Data!$A$1:$B$200,2,0)</f>
        <v>#REF!</v>
      </c>
      <c r="C4491" s="19" t="e">
        <f>'Ctrl+V'!#REF!</f>
        <v>#REF!</v>
      </c>
      <c r="D4491" s="20" t="e">
        <f>'Ctrl+V'!#REF!</f>
        <v>#REF!</v>
      </c>
      <c r="E4491" s="14" t="e">
        <f>'Ctrl+V'!#REF!</f>
        <v>#REF!</v>
      </c>
      <c r="F4491" s="14" t="e">
        <f t="shared" si="143"/>
        <v>#REF!</v>
      </c>
      <c r="G4491" s="14" t="e">
        <f>VLOOKUP(F4491,'Time Chart'!$A$1:$D$25,4,0)</f>
        <v>#REF!</v>
      </c>
      <c r="H4491" s="21" t="e">
        <f>'Ctrl+V'!#REF!</f>
        <v>#REF!</v>
      </c>
      <c r="K4491" s="14" t="str">
        <f t="shared" si="144"/>
        <v>Salida</v>
      </c>
    </row>
    <row r="4492" spans="1:11" x14ac:dyDescent="0.25">
      <c r="A4492" s="14">
        <v>4491</v>
      </c>
      <c r="B4492" s="14" t="e">
        <f>VLOOKUP('Ctrl+V'!#REF!,Data!$A$1:$B$200,2,0)</f>
        <v>#REF!</v>
      </c>
      <c r="C4492" s="19" t="e">
        <f>'Ctrl+V'!#REF!</f>
        <v>#REF!</v>
      </c>
      <c r="D4492" s="20" t="e">
        <f>'Ctrl+V'!#REF!</f>
        <v>#REF!</v>
      </c>
      <c r="E4492" s="14" t="e">
        <f>'Ctrl+V'!#REF!</f>
        <v>#REF!</v>
      </c>
      <c r="F4492" s="14" t="e">
        <f t="shared" si="143"/>
        <v>#REF!</v>
      </c>
      <c r="G4492" s="14" t="e">
        <f>VLOOKUP(F4492,'Time Chart'!$A$1:$D$25,4,0)</f>
        <v>#REF!</v>
      </c>
      <c r="H4492" s="21" t="e">
        <f>'Ctrl+V'!#REF!</f>
        <v>#REF!</v>
      </c>
      <c r="K4492" s="14" t="str">
        <f t="shared" si="144"/>
        <v>Salida</v>
      </c>
    </row>
    <row r="4493" spans="1:11" x14ac:dyDescent="0.25">
      <c r="A4493" s="14">
        <v>4492</v>
      </c>
      <c r="B4493" s="14" t="e">
        <f>VLOOKUP('Ctrl+V'!#REF!,Data!$A$1:$B$200,2,0)</f>
        <v>#REF!</v>
      </c>
      <c r="C4493" s="19" t="e">
        <f>'Ctrl+V'!#REF!</f>
        <v>#REF!</v>
      </c>
      <c r="D4493" s="20" t="e">
        <f>'Ctrl+V'!#REF!</f>
        <v>#REF!</v>
      </c>
      <c r="E4493" s="14" t="e">
        <f>'Ctrl+V'!#REF!</f>
        <v>#REF!</v>
      </c>
      <c r="F4493" s="14" t="e">
        <f t="shared" si="143"/>
        <v>#REF!</v>
      </c>
      <c r="G4493" s="14" t="e">
        <f>VLOOKUP(F4493,'Time Chart'!$A$1:$D$25,4,0)</f>
        <v>#REF!</v>
      </c>
      <c r="H4493" s="21" t="e">
        <f>'Ctrl+V'!#REF!</f>
        <v>#REF!</v>
      </c>
      <c r="K4493" s="14" t="str">
        <f t="shared" si="144"/>
        <v>Salida</v>
      </c>
    </row>
    <row r="4494" spans="1:11" x14ac:dyDescent="0.25">
      <c r="A4494" s="14">
        <v>4493</v>
      </c>
      <c r="B4494" s="14" t="e">
        <f>VLOOKUP('Ctrl+V'!#REF!,Data!$A$1:$B$200,2,0)</f>
        <v>#REF!</v>
      </c>
      <c r="C4494" s="19" t="e">
        <f>'Ctrl+V'!#REF!</f>
        <v>#REF!</v>
      </c>
      <c r="D4494" s="20" t="e">
        <f>'Ctrl+V'!#REF!</f>
        <v>#REF!</v>
      </c>
      <c r="E4494" s="14" t="e">
        <f>'Ctrl+V'!#REF!</f>
        <v>#REF!</v>
      </c>
      <c r="F4494" s="14" t="e">
        <f t="shared" si="143"/>
        <v>#REF!</v>
      </c>
      <c r="G4494" s="14" t="e">
        <f>VLOOKUP(F4494,'Time Chart'!$A$1:$D$25,4,0)</f>
        <v>#REF!</v>
      </c>
      <c r="H4494" s="21" t="e">
        <f>'Ctrl+V'!#REF!</f>
        <v>#REF!</v>
      </c>
      <c r="K4494" s="14" t="str">
        <f t="shared" si="144"/>
        <v>Salida</v>
      </c>
    </row>
    <row r="4495" spans="1:11" x14ac:dyDescent="0.25">
      <c r="A4495" s="14">
        <v>4494</v>
      </c>
      <c r="B4495" s="14" t="e">
        <f>VLOOKUP('Ctrl+V'!#REF!,Data!$A$1:$B$200,2,0)</f>
        <v>#REF!</v>
      </c>
      <c r="C4495" s="19" t="e">
        <f>'Ctrl+V'!#REF!</f>
        <v>#REF!</v>
      </c>
      <c r="D4495" s="20" t="e">
        <f>'Ctrl+V'!#REF!</f>
        <v>#REF!</v>
      </c>
      <c r="E4495" s="14" t="e">
        <f>'Ctrl+V'!#REF!</f>
        <v>#REF!</v>
      </c>
      <c r="F4495" s="14" t="e">
        <f t="shared" si="143"/>
        <v>#REF!</v>
      </c>
      <c r="G4495" s="14" t="e">
        <f>VLOOKUP(F4495,'Time Chart'!$A$1:$D$25,4,0)</f>
        <v>#REF!</v>
      </c>
      <c r="H4495" s="21" t="e">
        <f>'Ctrl+V'!#REF!</f>
        <v>#REF!</v>
      </c>
      <c r="K4495" s="14" t="str">
        <f t="shared" si="144"/>
        <v>Salida</v>
      </c>
    </row>
    <row r="4496" spans="1:11" x14ac:dyDescent="0.25">
      <c r="A4496" s="14">
        <v>4495</v>
      </c>
      <c r="B4496" s="14" t="e">
        <f>VLOOKUP('Ctrl+V'!#REF!,Data!$A$1:$B$200,2,0)</f>
        <v>#REF!</v>
      </c>
      <c r="C4496" s="19" t="e">
        <f>'Ctrl+V'!#REF!</f>
        <v>#REF!</v>
      </c>
      <c r="D4496" s="20" t="e">
        <f>'Ctrl+V'!#REF!</f>
        <v>#REF!</v>
      </c>
      <c r="E4496" s="14" t="e">
        <f>'Ctrl+V'!#REF!</f>
        <v>#REF!</v>
      </c>
      <c r="F4496" s="14" t="e">
        <f t="shared" si="143"/>
        <v>#REF!</v>
      </c>
      <c r="G4496" s="14" t="e">
        <f>VLOOKUP(F4496,'Time Chart'!$A$1:$D$25,4,0)</f>
        <v>#REF!</v>
      </c>
      <c r="H4496" s="21" t="e">
        <f>'Ctrl+V'!#REF!</f>
        <v>#REF!</v>
      </c>
      <c r="K4496" s="14" t="str">
        <f t="shared" si="144"/>
        <v>Salida</v>
      </c>
    </row>
    <row r="4497" spans="1:11" x14ac:dyDescent="0.25">
      <c r="A4497" s="14">
        <v>4496</v>
      </c>
      <c r="B4497" s="14" t="e">
        <f>VLOOKUP('Ctrl+V'!#REF!,Data!$A$1:$B$200,2,0)</f>
        <v>#REF!</v>
      </c>
      <c r="C4497" s="19" t="e">
        <f>'Ctrl+V'!#REF!</f>
        <v>#REF!</v>
      </c>
      <c r="D4497" s="20" t="e">
        <f>'Ctrl+V'!#REF!</f>
        <v>#REF!</v>
      </c>
      <c r="E4497" s="14" t="e">
        <f>'Ctrl+V'!#REF!</f>
        <v>#REF!</v>
      </c>
      <c r="F4497" s="14" t="e">
        <f t="shared" si="143"/>
        <v>#REF!</v>
      </c>
      <c r="G4497" s="14" t="e">
        <f>VLOOKUP(F4497,'Time Chart'!$A$1:$D$25,4,0)</f>
        <v>#REF!</v>
      </c>
      <c r="H4497" s="21" t="e">
        <f>'Ctrl+V'!#REF!</f>
        <v>#REF!</v>
      </c>
      <c r="K4497" s="14" t="str">
        <f t="shared" si="144"/>
        <v>Salida</v>
      </c>
    </row>
    <row r="4498" spans="1:11" x14ac:dyDescent="0.25">
      <c r="A4498" s="14">
        <v>4497</v>
      </c>
      <c r="B4498" s="14" t="e">
        <f>VLOOKUP('Ctrl+V'!#REF!,Data!$A$1:$B$200,2,0)</f>
        <v>#REF!</v>
      </c>
      <c r="C4498" s="19" t="e">
        <f>'Ctrl+V'!#REF!</f>
        <v>#REF!</v>
      </c>
      <c r="D4498" s="20" t="e">
        <f>'Ctrl+V'!#REF!</f>
        <v>#REF!</v>
      </c>
      <c r="E4498" s="14" t="e">
        <f>'Ctrl+V'!#REF!</f>
        <v>#REF!</v>
      </c>
      <c r="F4498" s="14" t="e">
        <f t="shared" si="143"/>
        <v>#REF!</v>
      </c>
      <c r="G4498" s="14" t="e">
        <f>VLOOKUP(F4498,'Time Chart'!$A$1:$D$25,4,0)</f>
        <v>#REF!</v>
      </c>
      <c r="H4498" s="21" t="e">
        <f>'Ctrl+V'!#REF!</f>
        <v>#REF!</v>
      </c>
      <c r="K4498" s="14" t="str">
        <f t="shared" si="144"/>
        <v>Salida</v>
      </c>
    </row>
    <row r="4499" spans="1:11" x14ac:dyDescent="0.25">
      <c r="A4499" s="14">
        <v>4498</v>
      </c>
      <c r="B4499" s="14" t="e">
        <f>VLOOKUP('Ctrl+V'!#REF!,Data!$A$1:$B$200,2,0)</f>
        <v>#REF!</v>
      </c>
      <c r="C4499" s="19" t="e">
        <f>'Ctrl+V'!#REF!</f>
        <v>#REF!</v>
      </c>
      <c r="D4499" s="20" t="e">
        <f>'Ctrl+V'!#REF!</f>
        <v>#REF!</v>
      </c>
      <c r="E4499" s="14" t="e">
        <f>'Ctrl+V'!#REF!</f>
        <v>#REF!</v>
      </c>
      <c r="F4499" s="14" t="e">
        <f t="shared" si="143"/>
        <v>#REF!</v>
      </c>
      <c r="G4499" s="14" t="e">
        <f>VLOOKUP(F4499,'Time Chart'!$A$1:$D$25,4,0)</f>
        <v>#REF!</v>
      </c>
      <c r="H4499" s="21" t="e">
        <f>'Ctrl+V'!#REF!</f>
        <v>#REF!</v>
      </c>
      <c r="K4499" s="14" t="str">
        <f t="shared" si="144"/>
        <v>Salida</v>
      </c>
    </row>
    <row r="4500" spans="1:11" x14ac:dyDescent="0.25">
      <c r="A4500" s="14">
        <v>4499</v>
      </c>
      <c r="B4500" s="14" t="e">
        <f>VLOOKUP('Ctrl+V'!#REF!,Data!$A$1:$B$200,2,0)</f>
        <v>#REF!</v>
      </c>
      <c r="C4500" s="19" t="e">
        <f>'Ctrl+V'!#REF!</f>
        <v>#REF!</v>
      </c>
      <c r="D4500" s="20" t="e">
        <f>'Ctrl+V'!#REF!</f>
        <v>#REF!</v>
      </c>
      <c r="E4500" s="14" t="e">
        <f>'Ctrl+V'!#REF!</f>
        <v>#REF!</v>
      </c>
      <c r="F4500" s="14" t="e">
        <f t="shared" si="143"/>
        <v>#REF!</v>
      </c>
      <c r="G4500" s="14" t="e">
        <f>VLOOKUP(F4500,'Time Chart'!$A$1:$D$25,4,0)</f>
        <v>#REF!</v>
      </c>
      <c r="H4500" s="21" t="e">
        <f>'Ctrl+V'!#REF!</f>
        <v>#REF!</v>
      </c>
      <c r="K4500" s="14" t="str">
        <f t="shared" si="144"/>
        <v>Salida</v>
      </c>
    </row>
    <row r="4501" spans="1:11" x14ac:dyDescent="0.25">
      <c r="A4501" s="14">
        <v>4500</v>
      </c>
      <c r="B4501" s="14" t="e">
        <f>VLOOKUP('Ctrl+V'!#REF!,Data!$A$1:$B$200,2,0)</f>
        <v>#REF!</v>
      </c>
      <c r="C4501" s="19" t="e">
        <f>'Ctrl+V'!#REF!</f>
        <v>#REF!</v>
      </c>
      <c r="D4501" s="20" t="e">
        <f>'Ctrl+V'!#REF!</f>
        <v>#REF!</v>
      </c>
      <c r="E4501" s="14" t="e">
        <f>'Ctrl+V'!#REF!</f>
        <v>#REF!</v>
      </c>
      <c r="F4501" s="14" t="e">
        <f t="shared" si="143"/>
        <v>#REF!</v>
      </c>
      <c r="G4501" s="14" t="e">
        <f>VLOOKUP(F4501,'Time Chart'!$A$1:$D$25,4,0)</f>
        <v>#REF!</v>
      </c>
      <c r="H4501" s="21" t="e">
        <f>'Ctrl+V'!#REF!</f>
        <v>#REF!</v>
      </c>
      <c r="K4501" s="14" t="str">
        <f t="shared" si="144"/>
        <v>Salida</v>
      </c>
    </row>
    <row r="4502" spans="1:11" x14ac:dyDescent="0.25">
      <c r="A4502" s="14">
        <v>4501</v>
      </c>
      <c r="B4502" s="14" t="e">
        <f>VLOOKUP('Ctrl+V'!#REF!,Data!$A$1:$B$200,2,0)</f>
        <v>#REF!</v>
      </c>
      <c r="C4502" s="19" t="e">
        <f>'Ctrl+V'!#REF!</f>
        <v>#REF!</v>
      </c>
      <c r="D4502" s="20" t="e">
        <f>'Ctrl+V'!#REF!</f>
        <v>#REF!</v>
      </c>
      <c r="E4502" s="14" t="e">
        <f>'Ctrl+V'!#REF!</f>
        <v>#REF!</v>
      </c>
      <c r="F4502" s="14" t="e">
        <f t="shared" si="143"/>
        <v>#REF!</v>
      </c>
      <c r="G4502" s="14" t="e">
        <f>VLOOKUP(F4502,'Time Chart'!$A$1:$D$25,4,0)</f>
        <v>#REF!</v>
      </c>
      <c r="H4502" s="21" t="e">
        <f>'Ctrl+V'!#REF!</f>
        <v>#REF!</v>
      </c>
      <c r="K4502" s="14" t="str">
        <f t="shared" si="144"/>
        <v>Salida</v>
      </c>
    </row>
    <row r="4503" spans="1:11" x14ac:dyDescent="0.25">
      <c r="A4503" s="14">
        <v>4502</v>
      </c>
      <c r="B4503" s="14" t="e">
        <f>VLOOKUP('Ctrl+V'!#REF!,Data!$A$1:$B$200,2,0)</f>
        <v>#REF!</v>
      </c>
      <c r="C4503" s="19" t="e">
        <f>'Ctrl+V'!#REF!</f>
        <v>#REF!</v>
      </c>
      <c r="D4503" s="20" t="e">
        <f>'Ctrl+V'!#REF!</f>
        <v>#REF!</v>
      </c>
      <c r="E4503" s="14" t="e">
        <f>'Ctrl+V'!#REF!</f>
        <v>#REF!</v>
      </c>
      <c r="F4503" s="14" t="e">
        <f t="shared" si="143"/>
        <v>#REF!</v>
      </c>
      <c r="G4503" s="14" t="e">
        <f>VLOOKUP(F4503,'Time Chart'!$A$1:$D$25,4,0)</f>
        <v>#REF!</v>
      </c>
      <c r="H4503" s="21" t="e">
        <f>'Ctrl+V'!#REF!</f>
        <v>#REF!</v>
      </c>
      <c r="K4503" s="14" t="str">
        <f t="shared" si="144"/>
        <v>Salida</v>
      </c>
    </row>
    <row r="4504" spans="1:11" x14ac:dyDescent="0.25">
      <c r="A4504" s="14">
        <v>4503</v>
      </c>
      <c r="B4504" s="14" t="e">
        <f>VLOOKUP('Ctrl+V'!#REF!,Data!$A$1:$B$200,2,0)</f>
        <v>#REF!</v>
      </c>
      <c r="C4504" s="19" t="e">
        <f>'Ctrl+V'!#REF!</f>
        <v>#REF!</v>
      </c>
      <c r="D4504" s="20" t="e">
        <f>'Ctrl+V'!#REF!</f>
        <v>#REF!</v>
      </c>
      <c r="E4504" s="14" t="e">
        <f>'Ctrl+V'!#REF!</f>
        <v>#REF!</v>
      </c>
      <c r="F4504" s="14" t="e">
        <f t="shared" si="143"/>
        <v>#REF!</v>
      </c>
      <c r="G4504" s="14" t="e">
        <f>VLOOKUP(F4504,'Time Chart'!$A$1:$D$25,4,0)</f>
        <v>#REF!</v>
      </c>
      <c r="H4504" s="21" t="e">
        <f>'Ctrl+V'!#REF!</f>
        <v>#REF!</v>
      </c>
      <c r="K4504" s="14" t="str">
        <f t="shared" si="144"/>
        <v>Salida</v>
      </c>
    </row>
    <row r="4505" spans="1:11" x14ac:dyDescent="0.25">
      <c r="A4505" s="14">
        <v>4504</v>
      </c>
      <c r="B4505" s="14" t="e">
        <f>VLOOKUP('Ctrl+V'!#REF!,Data!$A$1:$B$200,2,0)</f>
        <v>#REF!</v>
      </c>
      <c r="C4505" s="19" t="e">
        <f>'Ctrl+V'!#REF!</f>
        <v>#REF!</v>
      </c>
      <c r="D4505" s="20" t="e">
        <f>'Ctrl+V'!#REF!</f>
        <v>#REF!</v>
      </c>
      <c r="E4505" s="14" t="e">
        <f>'Ctrl+V'!#REF!</f>
        <v>#REF!</v>
      </c>
      <c r="F4505" s="14" t="e">
        <f t="shared" si="143"/>
        <v>#REF!</v>
      </c>
      <c r="G4505" s="14" t="e">
        <f>VLOOKUP(F4505,'Time Chart'!$A$1:$D$25,4,0)</f>
        <v>#REF!</v>
      </c>
      <c r="H4505" s="21" t="e">
        <f>'Ctrl+V'!#REF!</f>
        <v>#REF!</v>
      </c>
      <c r="K4505" s="14" t="str">
        <f t="shared" si="144"/>
        <v>Salida</v>
      </c>
    </row>
    <row r="4506" spans="1:11" x14ac:dyDescent="0.25">
      <c r="A4506" s="14">
        <v>4505</v>
      </c>
      <c r="B4506" s="14" t="e">
        <f>VLOOKUP('Ctrl+V'!#REF!,Data!$A$1:$B$200,2,0)</f>
        <v>#REF!</v>
      </c>
      <c r="C4506" s="19" t="e">
        <f>'Ctrl+V'!#REF!</f>
        <v>#REF!</v>
      </c>
      <c r="D4506" s="20" t="e">
        <f>'Ctrl+V'!#REF!</f>
        <v>#REF!</v>
      </c>
      <c r="E4506" s="14" t="e">
        <f>'Ctrl+V'!#REF!</f>
        <v>#REF!</v>
      </c>
      <c r="F4506" s="14" t="e">
        <f t="shared" si="143"/>
        <v>#REF!</v>
      </c>
      <c r="G4506" s="14" t="e">
        <f>VLOOKUP(F4506,'Time Chart'!$A$1:$D$25,4,0)</f>
        <v>#REF!</v>
      </c>
      <c r="H4506" s="21" t="e">
        <f>'Ctrl+V'!#REF!</f>
        <v>#REF!</v>
      </c>
      <c r="K4506" s="14" t="str">
        <f t="shared" si="144"/>
        <v>Salida</v>
      </c>
    </row>
    <row r="4507" spans="1:11" x14ac:dyDescent="0.25">
      <c r="A4507" s="14">
        <v>4506</v>
      </c>
      <c r="B4507" s="14" t="e">
        <f>VLOOKUP('Ctrl+V'!#REF!,Data!$A$1:$B$200,2,0)</f>
        <v>#REF!</v>
      </c>
      <c r="C4507" s="19" t="e">
        <f>'Ctrl+V'!#REF!</f>
        <v>#REF!</v>
      </c>
      <c r="D4507" s="20" t="e">
        <f>'Ctrl+V'!#REF!</f>
        <v>#REF!</v>
      </c>
      <c r="E4507" s="14" t="e">
        <f>'Ctrl+V'!#REF!</f>
        <v>#REF!</v>
      </c>
      <c r="F4507" s="14" t="e">
        <f t="shared" si="143"/>
        <v>#REF!</v>
      </c>
      <c r="G4507" s="14" t="e">
        <f>VLOOKUP(F4507,'Time Chart'!$A$1:$D$25,4,0)</f>
        <v>#REF!</v>
      </c>
      <c r="H4507" s="21" t="e">
        <f>'Ctrl+V'!#REF!</f>
        <v>#REF!</v>
      </c>
      <c r="K4507" s="14" t="str">
        <f t="shared" si="144"/>
        <v>Salida</v>
      </c>
    </row>
    <row r="4508" spans="1:11" x14ac:dyDescent="0.25">
      <c r="A4508" s="14">
        <v>4507</v>
      </c>
      <c r="B4508" s="14" t="e">
        <f>VLOOKUP('Ctrl+V'!#REF!,Data!$A$1:$B$200,2,0)</f>
        <v>#REF!</v>
      </c>
      <c r="C4508" s="19" t="e">
        <f>'Ctrl+V'!#REF!</f>
        <v>#REF!</v>
      </c>
      <c r="D4508" s="20" t="e">
        <f>'Ctrl+V'!#REF!</f>
        <v>#REF!</v>
      </c>
      <c r="E4508" s="14" t="e">
        <f>'Ctrl+V'!#REF!</f>
        <v>#REF!</v>
      </c>
      <c r="F4508" s="14" t="e">
        <f t="shared" si="143"/>
        <v>#REF!</v>
      </c>
      <c r="G4508" s="14" t="e">
        <f>VLOOKUP(F4508,'Time Chart'!$A$1:$D$25,4,0)</f>
        <v>#REF!</v>
      </c>
      <c r="H4508" s="21" t="e">
        <f>'Ctrl+V'!#REF!</f>
        <v>#REF!</v>
      </c>
      <c r="K4508" s="14" t="str">
        <f t="shared" si="144"/>
        <v>Salida</v>
      </c>
    </row>
    <row r="4509" spans="1:11" x14ac:dyDescent="0.25">
      <c r="A4509" s="14">
        <v>4508</v>
      </c>
      <c r="B4509" s="14" t="e">
        <f>VLOOKUP('Ctrl+V'!#REF!,Data!$A$1:$B$200,2,0)</f>
        <v>#REF!</v>
      </c>
      <c r="C4509" s="19" t="e">
        <f>'Ctrl+V'!#REF!</f>
        <v>#REF!</v>
      </c>
      <c r="D4509" s="20" t="e">
        <f>'Ctrl+V'!#REF!</f>
        <v>#REF!</v>
      </c>
      <c r="E4509" s="14" t="e">
        <f>'Ctrl+V'!#REF!</f>
        <v>#REF!</v>
      </c>
      <c r="F4509" s="14" t="e">
        <f t="shared" si="143"/>
        <v>#REF!</v>
      </c>
      <c r="G4509" s="14" t="e">
        <f>VLOOKUP(F4509,'Time Chart'!$A$1:$D$25,4,0)</f>
        <v>#REF!</v>
      </c>
      <c r="H4509" s="21" t="e">
        <f>'Ctrl+V'!#REF!</f>
        <v>#REF!</v>
      </c>
      <c r="K4509" s="14" t="str">
        <f t="shared" si="144"/>
        <v>Salida</v>
      </c>
    </row>
    <row r="4510" spans="1:11" x14ac:dyDescent="0.25">
      <c r="A4510" s="14">
        <v>4509</v>
      </c>
      <c r="B4510" s="14" t="e">
        <f>VLOOKUP('Ctrl+V'!#REF!,Data!$A$1:$B$200,2,0)</f>
        <v>#REF!</v>
      </c>
      <c r="C4510" s="19" t="e">
        <f>'Ctrl+V'!#REF!</f>
        <v>#REF!</v>
      </c>
      <c r="D4510" s="20" t="e">
        <f>'Ctrl+V'!#REF!</f>
        <v>#REF!</v>
      </c>
      <c r="E4510" s="14" t="e">
        <f>'Ctrl+V'!#REF!</f>
        <v>#REF!</v>
      </c>
      <c r="F4510" s="14" t="e">
        <f t="shared" si="143"/>
        <v>#REF!</v>
      </c>
      <c r="G4510" s="14" t="e">
        <f>VLOOKUP(F4510,'Time Chart'!$A$1:$D$25,4,0)</f>
        <v>#REF!</v>
      </c>
      <c r="H4510" s="21" t="e">
        <f>'Ctrl+V'!#REF!</f>
        <v>#REF!</v>
      </c>
      <c r="K4510" s="14" t="str">
        <f t="shared" si="144"/>
        <v>Salida</v>
      </c>
    </row>
    <row r="4511" spans="1:11" x14ac:dyDescent="0.25">
      <c r="A4511" s="14">
        <v>4510</v>
      </c>
      <c r="B4511" s="14" t="e">
        <f>VLOOKUP('Ctrl+V'!#REF!,Data!$A$1:$B$200,2,0)</f>
        <v>#REF!</v>
      </c>
      <c r="C4511" s="19" t="e">
        <f>'Ctrl+V'!#REF!</f>
        <v>#REF!</v>
      </c>
      <c r="D4511" s="20" t="e">
        <f>'Ctrl+V'!#REF!</f>
        <v>#REF!</v>
      </c>
      <c r="E4511" s="14" t="e">
        <f>'Ctrl+V'!#REF!</f>
        <v>#REF!</v>
      </c>
      <c r="F4511" s="14" t="e">
        <f t="shared" si="143"/>
        <v>#REF!</v>
      </c>
      <c r="G4511" s="14" t="e">
        <f>VLOOKUP(F4511,'Time Chart'!$A$1:$D$25,4,0)</f>
        <v>#REF!</v>
      </c>
      <c r="H4511" s="21" t="e">
        <f>'Ctrl+V'!#REF!</f>
        <v>#REF!</v>
      </c>
      <c r="K4511" s="14" t="str">
        <f t="shared" si="144"/>
        <v>Salida</v>
      </c>
    </row>
    <row r="4512" spans="1:11" x14ac:dyDescent="0.25">
      <c r="A4512" s="14">
        <v>4511</v>
      </c>
      <c r="B4512" s="14" t="e">
        <f>VLOOKUP('Ctrl+V'!#REF!,Data!$A$1:$B$200,2,0)</f>
        <v>#REF!</v>
      </c>
      <c r="C4512" s="19" t="e">
        <f>'Ctrl+V'!#REF!</f>
        <v>#REF!</v>
      </c>
      <c r="D4512" s="20" t="e">
        <f>'Ctrl+V'!#REF!</f>
        <v>#REF!</v>
      </c>
      <c r="E4512" s="14" t="e">
        <f>'Ctrl+V'!#REF!</f>
        <v>#REF!</v>
      </c>
      <c r="F4512" s="14" t="e">
        <f t="shared" si="143"/>
        <v>#REF!</v>
      </c>
      <c r="G4512" s="14" t="e">
        <f>VLOOKUP(F4512,'Time Chart'!$A$1:$D$25,4,0)</f>
        <v>#REF!</v>
      </c>
      <c r="H4512" s="21" t="e">
        <f>'Ctrl+V'!#REF!</f>
        <v>#REF!</v>
      </c>
      <c r="K4512" s="14" t="str">
        <f t="shared" si="144"/>
        <v>Salida</v>
      </c>
    </row>
    <row r="4513" spans="1:11" x14ac:dyDescent="0.25">
      <c r="A4513" s="14">
        <v>4512</v>
      </c>
      <c r="B4513" s="14" t="e">
        <f>VLOOKUP('Ctrl+V'!#REF!,Data!$A$1:$B$200,2,0)</f>
        <v>#REF!</v>
      </c>
      <c r="C4513" s="19" t="e">
        <f>'Ctrl+V'!#REF!</f>
        <v>#REF!</v>
      </c>
      <c r="D4513" s="20" t="e">
        <f>'Ctrl+V'!#REF!</f>
        <v>#REF!</v>
      </c>
      <c r="E4513" s="14" t="e">
        <f>'Ctrl+V'!#REF!</f>
        <v>#REF!</v>
      </c>
      <c r="F4513" s="14" t="e">
        <f t="shared" si="143"/>
        <v>#REF!</v>
      </c>
      <c r="G4513" s="14" t="e">
        <f>VLOOKUP(F4513,'Time Chart'!$A$1:$D$25,4,0)</f>
        <v>#REF!</v>
      </c>
      <c r="H4513" s="21" t="e">
        <f>'Ctrl+V'!#REF!</f>
        <v>#REF!</v>
      </c>
      <c r="K4513" s="14" t="str">
        <f t="shared" si="144"/>
        <v>Salida</v>
      </c>
    </row>
    <row r="4514" spans="1:11" x14ac:dyDescent="0.25">
      <c r="A4514" s="14">
        <v>4513</v>
      </c>
      <c r="B4514" s="14" t="e">
        <f>VLOOKUP('Ctrl+V'!#REF!,Data!$A$1:$B$200,2,0)</f>
        <v>#REF!</v>
      </c>
      <c r="C4514" s="19" t="e">
        <f>'Ctrl+V'!#REF!</f>
        <v>#REF!</v>
      </c>
      <c r="D4514" s="20" t="e">
        <f>'Ctrl+V'!#REF!</f>
        <v>#REF!</v>
      </c>
      <c r="E4514" s="14" t="e">
        <f>'Ctrl+V'!#REF!</f>
        <v>#REF!</v>
      </c>
      <c r="F4514" s="14" t="e">
        <f t="shared" si="143"/>
        <v>#REF!</v>
      </c>
      <c r="G4514" s="14" t="e">
        <f>VLOOKUP(F4514,'Time Chart'!$A$1:$D$25,4,0)</f>
        <v>#REF!</v>
      </c>
      <c r="H4514" s="21" t="e">
        <f>'Ctrl+V'!#REF!</f>
        <v>#REF!</v>
      </c>
      <c r="K4514" s="14" t="str">
        <f t="shared" si="144"/>
        <v>Salida</v>
      </c>
    </row>
    <row r="4515" spans="1:11" x14ac:dyDescent="0.25">
      <c r="A4515" s="14">
        <v>4514</v>
      </c>
      <c r="B4515" s="14" t="e">
        <f>VLOOKUP('Ctrl+V'!#REF!,Data!$A$1:$B$200,2,0)</f>
        <v>#REF!</v>
      </c>
      <c r="C4515" s="19" t="e">
        <f>'Ctrl+V'!#REF!</f>
        <v>#REF!</v>
      </c>
      <c r="D4515" s="20" t="e">
        <f>'Ctrl+V'!#REF!</f>
        <v>#REF!</v>
      </c>
      <c r="E4515" s="14" t="e">
        <f>'Ctrl+V'!#REF!</f>
        <v>#REF!</v>
      </c>
      <c r="F4515" s="14" t="e">
        <f t="shared" si="143"/>
        <v>#REF!</v>
      </c>
      <c r="G4515" s="14" t="e">
        <f>VLOOKUP(F4515,'Time Chart'!$A$1:$D$25,4,0)</f>
        <v>#REF!</v>
      </c>
      <c r="H4515" s="21" t="e">
        <f>'Ctrl+V'!#REF!</f>
        <v>#REF!</v>
      </c>
      <c r="K4515" s="14" t="str">
        <f t="shared" si="144"/>
        <v>Salida</v>
      </c>
    </row>
    <row r="4516" spans="1:11" x14ac:dyDescent="0.25">
      <c r="A4516" s="14">
        <v>4515</v>
      </c>
      <c r="B4516" s="14" t="e">
        <f>VLOOKUP('Ctrl+V'!#REF!,Data!$A$1:$B$200,2,0)</f>
        <v>#REF!</v>
      </c>
      <c r="C4516" s="19" t="e">
        <f>'Ctrl+V'!#REF!</f>
        <v>#REF!</v>
      </c>
      <c r="D4516" s="20" t="e">
        <f>'Ctrl+V'!#REF!</f>
        <v>#REF!</v>
      </c>
      <c r="E4516" s="14" t="e">
        <f>'Ctrl+V'!#REF!</f>
        <v>#REF!</v>
      </c>
      <c r="F4516" s="14" t="e">
        <f t="shared" si="143"/>
        <v>#REF!</v>
      </c>
      <c r="G4516" s="14" t="e">
        <f>VLOOKUP(F4516,'Time Chart'!$A$1:$D$25,4,0)</f>
        <v>#REF!</v>
      </c>
      <c r="H4516" s="21" t="e">
        <f>'Ctrl+V'!#REF!</f>
        <v>#REF!</v>
      </c>
      <c r="K4516" s="14" t="str">
        <f t="shared" si="144"/>
        <v>Salida</v>
      </c>
    </row>
    <row r="4517" spans="1:11" x14ac:dyDescent="0.25">
      <c r="A4517" s="14">
        <v>4516</v>
      </c>
      <c r="B4517" s="14" t="e">
        <f>VLOOKUP('Ctrl+V'!#REF!,Data!$A$1:$B$200,2,0)</f>
        <v>#REF!</v>
      </c>
      <c r="C4517" s="19" t="e">
        <f>'Ctrl+V'!#REF!</f>
        <v>#REF!</v>
      </c>
      <c r="D4517" s="20" t="e">
        <f>'Ctrl+V'!#REF!</f>
        <v>#REF!</v>
      </c>
      <c r="E4517" s="14" t="e">
        <f>'Ctrl+V'!#REF!</f>
        <v>#REF!</v>
      </c>
      <c r="F4517" s="14" t="e">
        <f t="shared" si="143"/>
        <v>#REF!</v>
      </c>
      <c r="G4517" s="14" t="e">
        <f>VLOOKUP(F4517,'Time Chart'!$A$1:$D$25,4,0)</f>
        <v>#REF!</v>
      </c>
      <c r="H4517" s="21" t="e">
        <f>'Ctrl+V'!#REF!</f>
        <v>#REF!</v>
      </c>
      <c r="K4517" s="14" t="str">
        <f t="shared" si="144"/>
        <v>Salida</v>
      </c>
    </row>
    <row r="4518" spans="1:11" x14ac:dyDescent="0.25">
      <c r="A4518" s="14">
        <v>4517</v>
      </c>
      <c r="B4518" s="14" t="e">
        <f>VLOOKUP('Ctrl+V'!#REF!,Data!$A$1:$B$200,2,0)</f>
        <v>#REF!</v>
      </c>
      <c r="C4518" s="19" t="e">
        <f>'Ctrl+V'!#REF!</f>
        <v>#REF!</v>
      </c>
      <c r="D4518" s="20" t="e">
        <f>'Ctrl+V'!#REF!</f>
        <v>#REF!</v>
      </c>
      <c r="E4518" s="14" t="e">
        <f>'Ctrl+V'!#REF!</f>
        <v>#REF!</v>
      </c>
      <c r="F4518" s="14" t="e">
        <f t="shared" si="143"/>
        <v>#REF!</v>
      </c>
      <c r="G4518" s="14" t="e">
        <f>VLOOKUP(F4518,'Time Chart'!$A$1:$D$25,4,0)</f>
        <v>#REF!</v>
      </c>
      <c r="H4518" s="21" t="e">
        <f>'Ctrl+V'!#REF!</f>
        <v>#REF!</v>
      </c>
      <c r="K4518" s="14" t="str">
        <f t="shared" si="144"/>
        <v>Salida</v>
      </c>
    </row>
    <row r="4519" spans="1:11" x14ac:dyDescent="0.25">
      <c r="A4519" s="14">
        <v>4518</v>
      </c>
      <c r="B4519" s="14" t="e">
        <f>VLOOKUP('Ctrl+V'!#REF!,Data!$A$1:$B$200,2,0)</f>
        <v>#REF!</v>
      </c>
      <c r="C4519" s="19" t="e">
        <f>'Ctrl+V'!#REF!</f>
        <v>#REF!</v>
      </c>
      <c r="D4519" s="20" t="e">
        <f>'Ctrl+V'!#REF!</f>
        <v>#REF!</v>
      </c>
      <c r="E4519" s="14" t="e">
        <f>'Ctrl+V'!#REF!</f>
        <v>#REF!</v>
      </c>
      <c r="F4519" s="14" t="e">
        <f t="shared" si="143"/>
        <v>#REF!</v>
      </c>
      <c r="G4519" s="14" t="e">
        <f>VLOOKUP(F4519,'Time Chart'!$A$1:$D$25,4,0)</f>
        <v>#REF!</v>
      </c>
      <c r="H4519" s="21" t="e">
        <f>'Ctrl+V'!#REF!</f>
        <v>#REF!</v>
      </c>
      <c r="K4519" s="14" t="str">
        <f t="shared" si="144"/>
        <v>Salida</v>
      </c>
    </row>
    <row r="4520" spans="1:11" x14ac:dyDescent="0.25">
      <c r="A4520" s="14">
        <v>4519</v>
      </c>
      <c r="B4520" s="14" t="e">
        <f>VLOOKUP('Ctrl+V'!#REF!,Data!$A$1:$B$200,2,0)</f>
        <v>#REF!</v>
      </c>
      <c r="C4520" s="19" t="e">
        <f>'Ctrl+V'!#REF!</f>
        <v>#REF!</v>
      </c>
      <c r="D4520" s="20" t="e">
        <f>'Ctrl+V'!#REF!</f>
        <v>#REF!</v>
      </c>
      <c r="E4520" s="14" t="e">
        <f>'Ctrl+V'!#REF!</f>
        <v>#REF!</v>
      </c>
      <c r="F4520" s="14" t="e">
        <f t="shared" si="143"/>
        <v>#REF!</v>
      </c>
      <c r="G4520" s="14" t="e">
        <f>VLOOKUP(F4520,'Time Chart'!$A$1:$D$25,4,0)</f>
        <v>#REF!</v>
      </c>
      <c r="H4520" s="21" t="e">
        <f>'Ctrl+V'!#REF!</f>
        <v>#REF!</v>
      </c>
      <c r="K4520" s="14" t="str">
        <f t="shared" si="144"/>
        <v>Salida</v>
      </c>
    </row>
    <row r="4521" spans="1:11" x14ac:dyDescent="0.25">
      <c r="A4521" s="14">
        <v>4520</v>
      </c>
      <c r="B4521" s="14" t="e">
        <f>VLOOKUP('Ctrl+V'!#REF!,Data!$A$1:$B$200,2,0)</f>
        <v>#REF!</v>
      </c>
      <c r="C4521" s="19" t="e">
        <f>'Ctrl+V'!#REF!</f>
        <v>#REF!</v>
      </c>
      <c r="D4521" s="20" t="e">
        <f>'Ctrl+V'!#REF!</f>
        <v>#REF!</v>
      </c>
      <c r="E4521" s="14" t="e">
        <f>'Ctrl+V'!#REF!</f>
        <v>#REF!</v>
      </c>
      <c r="F4521" s="14" t="e">
        <f t="shared" si="143"/>
        <v>#REF!</v>
      </c>
      <c r="G4521" s="14" t="e">
        <f>VLOOKUP(F4521,'Time Chart'!$A$1:$D$25,4,0)</f>
        <v>#REF!</v>
      </c>
      <c r="H4521" s="21" t="e">
        <f>'Ctrl+V'!#REF!</f>
        <v>#REF!</v>
      </c>
      <c r="K4521" s="14" t="str">
        <f t="shared" si="144"/>
        <v>Salida</v>
      </c>
    </row>
    <row r="4522" spans="1:11" x14ac:dyDescent="0.25">
      <c r="A4522" s="14">
        <v>4521</v>
      </c>
      <c r="B4522" s="14" t="e">
        <f>VLOOKUP('Ctrl+V'!#REF!,Data!$A$1:$B$200,2,0)</f>
        <v>#REF!</v>
      </c>
      <c r="C4522" s="19" t="e">
        <f>'Ctrl+V'!#REF!</f>
        <v>#REF!</v>
      </c>
      <c r="D4522" s="20" t="e">
        <f>'Ctrl+V'!#REF!</f>
        <v>#REF!</v>
      </c>
      <c r="E4522" s="14" t="e">
        <f>'Ctrl+V'!#REF!</f>
        <v>#REF!</v>
      </c>
      <c r="F4522" s="14" t="e">
        <f t="shared" si="143"/>
        <v>#REF!</v>
      </c>
      <c r="G4522" s="14" t="e">
        <f>VLOOKUP(F4522,'Time Chart'!$A$1:$D$25,4,0)</f>
        <v>#REF!</v>
      </c>
      <c r="H4522" s="21" t="e">
        <f>'Ctrl+V'!#REF!</f>
        <v>#REF!</v>
      </c>
      <c r="K4522" s="14" t="str">
        <f t="shared" si="144"/>
        <v>Salida</v>
      </c>
    </row>
    <row r="4523" spans="1:11" x14ac:dyDescent="0.25">
      <c r="A4523" s="14">
        <v>4522</v>
      </c>
      <c r="B4523" s="14" t="e">
        <f>VLOOKUP('Ctrl+V'!#REF!,Data!$A$1:$B$200,2,0)</f>
        <v>#REF!</v>
      </c>
      <c r="C4523" s="19" t="e">
        <f>'Ctrl+V'!#REF!</f>
        <v>#REF!</v>
      </c>
      <c r="D4523" s="20" t="e">
        <f>'Ctrl+V'!#REF!</f>
        <v>#REF!</v>
      </c>
      <c r="E4523" s="14" t="e">
        <f>'Ctrl+V'!#REF!</f>
        <v>#REF!</v>
      </c>
      <c r="F4523" s="14" t="e">
        <f t="shared" si="143"/>
        <v>#REF!</v>
      </c>
      <c r="G4523" s="14" t="e">
        <f>VLOOKUP(F4523,'Time Chart'!$A$1:$D$25,4,0)</f>
        <v>#REF!</v>
      </c>
      <c r="H4523" s="21" t="e">
        <f>'Ctrl+V'!#REF!</f>
        <v>#REF!</v>
      </c>
      <c r="K4523" s="14" t="str">
        <f t="shared" si="144"/>
        <v>Salida</v>
      </c>
    </row>
    <row r="4524" spans="1:11" x14ac:dyDescent="0.25">
      <c r="A4524" s="14">
        <v>4523</v>
      </c>
      <c r="B4524" s="14" t="e">
        <f>VLOOKUP('Ctrl+V'!#REF!,Data!$A$1:$B$200,2,0)</f>
        <v>#REF!</v>
      </c>
      <c r="C4524" s="19" t="e">
        <f>'Ctrl+V'!#REF!</f>
        <v>#REF!</v>
      </c>
      <c r="D4524" s="20" t="e">
        <f>'Ctrl+V'!#REF!</f>
        <v>#REF!</v>
      </c>
      <c r="E4524" s="14" t="e">
        <f>'Ctrl+V'!#REF!</f>
        <v>#REF!</v>
      </c>
      <c r="F4524" s="14" t="e">
        <f t="shared" si="143"/>
        <v>#REF!</v>
      </c>
      <c r="G4524" s="14" t="e">
        <f>VLOOKUP(F4524,'Time Chart'!$A$1:$D$25,4,0)</f>
        <v>#REF!</v>
      </c>
      <c r="H4524" s="21" t="e">
        <f>'Ctrl+V'!#REF!</f>
        <v>#REF!</v>
      </c>
      <c r="K4524" s="14" t="str">
        <f t="shared" si="144"/>
        <v>Salida</v>
      </c>
    </row>
    <row r="4525" spans="1:11" x14ac:dyDescent="0.25">
      <c r="A4525" s="14">
        <v>4524</v>
      </c>
      <c r="B4525" s="14" t="e">
        <f>VLOOKUP('Ctrl+V'!#REF!,Data!$A$1:$B$200,2,0)</f>
        <v>#REF!</v>
      </c>
      <c r="C4525" s="19" t="e">
        <f>'Ctrl+V'!#REF!</f>
        <v>#REF!</v>
      </c>
      <c r="D4525" s="20" t="e">
        <f>'Ctrl+V'!#REF!</f>
        <v>#REF!</v>
      </c>
      <c r="E4525" s="14" t="e">
        <f>'Ctrl+V'!#REF!</f>
        <v>#REF!</v>
      </c>
      <c r="F4525" s="14" t="e">
        <f t="shared" si="143"/>
        <v>#REF!</v>
      </c>
      <c r="G4525" s="14" t="e">
        <f>VLOOKUP(F4525,'Time Chart'!$A$1:$D$25,4,0)</f>
        <v>#REF!</v>
      </c>
      <c r="H4525" s="21" t="e">
        <f>'Ctrl+V'!#REF!</f>
        <v>#REF!</v>
      </c>
      <c r="K4525" s="14" t="str">
        <f t="shared" si="144"/>
        <v>Salida</v>
      </c>
    </row>
    <row r="4526" spans="1:11" x14ac:dyDescent="0.25">
      <c r="A4526" s="14">
        <v>4525</v>
      </c>
      <c r="B4526" s="14" t="e">
        <f>VLOOKUP('Ctrl+V'!#REF!,Data!$A$1:$B$200,2,0)</f>
        <v>#REF!</v>
      </c>
      <c r="C4526" s="19" t="e">
        <f>'Ctrl+V'!#REF!</f>
        <v>#REF!</v>
      </c>
      <c r="D4526" s="20" t="e">
        <f>'Ctrl+V'!#REF!</f>
        <v>#REF!</v>
      </c>
      <c r="E4526" s="14" t="e">
        <f>'Ctrl+V'!#REF!</f>
        <v>#REF!</v>
      </c>
      <c r="F4526" s="14" t="e">
        <f t="shared" si="143"/>
        <v>#REF!</v>
      </c>
      <c r="G4526" s="14" t="e">
        <f>VLOOKUP(F4526,'Time Chart'!$A$1:$D$25,4,0)</f>
        <v>#REF!</v>
      </c>
      <c r="H4526" s="21" t="e">
        <f>'Ctrl+V'!#REF!</f>
        <v>#REF!</v>
      </c>
      <c r="K4526" s="14" t="str">
        <f t="shared" si="144"/>
        <v>Salida</v>
      </c>
    </row>
    <row r="4527" spans="1:11" x14ac:dyDescent="0.25">
      <c r="A4527" s="14">
        <v>4526</v>
      </c>
      <c r="B4527" s="14" t="e">
        <f>VLOOKUP('Ctrl+V'!#REF!,Data!$A$1:$B$200,2,0)</f>
        <v>#REF!</v>
      </c>
      <c r="C4527" s="19" t="e">
        <f>'Ctrl+V'!#REF!</f>
        <v>#REF!</v>
      </c>
      <c r="D4527" s="20" t="e">
        <f>'Ctrl+V'!#REF!</f>
        <v>#REF!</v>
      </c>
      <c r="E4527" s="14" t="e">
        <f>'Ctrl+V'!#REF!</f>
        <v>#REF!</v>
      </c>
      <c r="F4527" s="14" t="e">
        <f t="shared" si="143"/>
        <v>#REF!</v>
      </c>
      <c r="G4527" s="14" t="e">
        <f>VLOOKUP(F4527,'Time Chart'!$A$1:$D$25,4,0)</f>
        <v>#REF!</v>
      </c>
      <c r="H4527" s="21" t="e">
        <f>'Ctrl+V'!#REF!</f>
        <v>#REF!</v>
      </c>
      <c r="K4527" s="14" t="str">
        <f t="shared" si="144"/>
        <v>Salida</v>
      </c>
    </row>
    <row r="4528" spans="1:11" x14ac:dyDescent="0.25">
      <c r="A4528" s="14">
        <v>4527</v>
      </c>
      <c r="B4528" s="14" t="e">
        <f>VLOOKUP('Ctrl+V'!#REF!,Data!$A$1:$B$200,2,0)</f>
        <v>#REF!</v>
      </c>
      <c r="C4528" s="19" t="e">
        <f>'Ctrl+V'!#REF!</f>
        <v>#REF!</v>
      </c>
      <c r="D4528" s="20" t="e">
        <f>'Ctrl+V'!#REF!</f>
        <v>#REF!</v>
      </c>
      <c r="E4528" s="14" t="e">
        <f>'Ctrl+V'!#REF!</f>
        <v>#REF!</v>
      </c>
      <c r="F4528" s="14" t="e">
        <f t="shared" si="143"/>
        <v>#REF!</v>
      </c>
      <c r="G4528" s="14" t="e">
        <f>VLOOKUP(F4528,'Time Chart'!$A$1:$D$25,4,0)</f>
        <v>#REF!</v>
      </c>
      <c r="H4528" s="21" t="e">
        <f>'Ctrl+V'!#REF!</f>
        <v>#REF!</v>
      </c>
      <c r="K4528" s="14" t="str">
        <f t="shared" si="144"/>
        <v>Salida</v>
      </c>
    </row>
    <row r="4529" spans="1:11" x14ac:dyDescent="0.25">
      <c r="A4529" s="14">
        <v>4528</v>
      </c>
      <c r="B4529" s="14" t="e">
        <f>VLOOKUP('Ctrl+V'!#REF!,Data!$A$1:$B$200,2,0)</f>
        <v>#REF!</v>
      </c>
      <c r="C4529" s="19" t="e">
        <f>'Ctrl+V'!#REF!</f>
        <v>#REF!</v>
      </c>
      <c r="D4529" s="20" t="e">
        <f>'Ctrl+V'!#REF!</f>
        <v>#REF!</v>
      </c>
      <c r="E4529" s="14" t="e">
        <f>'Ctrl+V'!#REF!</f>
        <v>#REF!</v>
      </c>
      <c r="F4529" s="14" t="e">
        <f t="shared" ref="F4529:F4592" si="145">ROUNDDOWN(HOUR(C4529),1)+1</f>
        <v>#REF!</v>
      </c>
      <c r="G4529" s="14" t="e">
        <f>VLOOKUP(F4529,'Time Chart'!$A$1:$D$25,4,0)</f>
        <v>#REF!</v>
      </c>
      <c r="H4529" s="21" t="e">
        <f>'Ctrl+V'!#REF!</f>
        <v>#REF!</v>
      </c>
      <c r="K4529" s="14" t="str">
        <f t="shared" si="144"/>
        <v>Salida</v>
      </c>
    </row>
    <row r="4530" spans="1:11" x14ac:dyDescent="0.25">
      <c r="A4530" s="14">
        <v>4529</v>
      </c>
      <c r="B4530" s="14" t="e">
        <f>VLOOKUP('Ctrl+V'!#REF!,Data!$A$1:$B$200,2,0)</f>
        <v>#REF!</v>
      </c>
      <c r="C4530" s="19" t="e">
        <f>'Ctrl+V'!#REF!</f>
        <v>#REF!</v>
      </c>
      <c r="D4530" s="20" t="e">
        <f>'Ctrl+V'!#REF!</f>
        <v>#REF!</v>
      </c>
      <c r="E4530" s="14" t="e">
        <f>'Ctrl+V'!#REF!</f>
        <v>#REF!</v>
      </c>
      <c r="F4530" s="14" t="e">
        <f t="shared" si="145"/>
        <v>#REF!</v>
      </c>
      <c r="G4530" s="14" t="e">
        <f>VLOOKUP(F4530,'Time Chart'!$A$1:$D$25,4,0)</f>
        <v>#REF!</v>
      </c>
      <c r="H4530" s="21" t="e">
        <f>'Ctrl+V'!#REF!</f>
        <v>#REF!</v>
      </c>
      <c r="K4530" s="14" t="str">
        <f t="shared" si="144"/>
        <v>Salida</v>
      </c>
    </row>
    <row r="4531" spans="1:11" x14ac:dyDescent="0.25">
      <c r="A4531" s="14">
        <v>4530</v>
      </c>
      <c r="B4531" s="14" t="e">
        <f>VLOOKUP('Ctrl+V'!#REF!,Data!$A$1:$B$200,2,0)</f>
        <v>#REF!</v>
      </c>
      <c r="C4531" s="19" t="e">
        <f>'Ctrl+V'!#REF!</f>
        <v>#REF!</v>
      </c>
      <c r="D4531" s="20" t="e">
        <f>'Ctrl+V'!#REF!</f>
        <v>#REF!</v>
      </c>
      <c r="E4531" s="14" t="e">
        <f>'Ctrl+V'!#REF!</f>
        <v>#REF!</v>
      </c>
      <c r="F4531" s="14" t="e">
        <f t="shared" si="145"/>
        <v>#REF!</v>
      </c>
      <c r="G4531" s="14" t="e">
        <f>VLOOKUP(F4531,'Time Chart'!$A$1:$D$25,4,0)</f>
        <v>#REF!</v>
      </c>
      <c r="H4531" s="21" t="e">
        <f>'Ctrl+V'!#REF!</f>
        <v>#REF!</v>
      </c>
      <c r="K4531" s="14" t="str">
        <f t="shared" si="144"/>
        <v>Salida</v>
      </c>
    </row>
    <row r="4532" spans="1:11" x14ac:dyDescent="0.25">
      <c r="A4532" s="14">
        <v>4531</v>
      </c>
      <c r="B4532" s="14" t="e">
        <f>VLOOKUP('Ctrl+V'!#REF!,Data!$A$1:$B$200,2,0)</f>
        <v>#REF!</v>
      </c>
      <c r="C4532" s="19" t="e">
        <f>'Ctrl+V'!#REF!</f>
        <v>#REF!</v>
      </c>
      <c r="D4532" s="20" t="e">
        <f>'Ctrl+V'!#REF!</f>
        <v>#REF!</v>
      </c>
      <c r="E4532" s="14" t="e">
        <f>'Ctrl+V'!#REF!</f>
        <v>#REF!</v>
      </c>
      <c r="F4532" s="14" t="e">
        <f t="shared" si="145"/>
        <v>#REF!</v>
      </c>
      <c r="G4532" s="14" t="e">
        <f>VLOOKUP(F4532,'Time Chart'!$A$1:$D$25,4,0)</f>
        <v>#REF!</v>
      </c>
      <c r="H4532" s="21" t="e">
        <f>'Ctrl+V'!#REF!</f>
        <v>#REF!</v>
      </c>
      <c r="K4532" s="14" t="str">
        <f t="shared" si="144"/>
        <v>Salida</v>
      </c>
    </row>
    <row r="4533" spans="1:11" x14ac:dyDescent="0.25">
      <c r="A4533" s="14">
        <v>4532</v>
      </c>
      <c r="B4533" s="14" t="e">
        <f>VLOOKUP('Ctrl+V'!#REF!,Data!$A$1:$B$200,2,0)</f>
        <v>#REF!</v>
      </c>
      <c r="C4533" s="19" t="e">
        <f>'Ctrl+V'!#REF!</f>
        <v>#REF!</v>
      </c>
      <c r="D4533" s="20" t="e">
        <f>'Ctrl+V'!#REF!</f>
        <v>#REF!</v>
      </c>
      <c r="E4533" s="14" t="e">
        <f>'Ctrl+V'!#REF!</f>
        <v>#REF!</v>
      </c>
      <c r="F4533" s="14" t="e">
        <f t="shared" si="145"/>
        <v>#REF!</v>
      </c>
      <c r="G4533" s="14" t="e">
        <f>VLOOKUP(F4533,'Time Chart'!$A$1:$D$25,4,0)</f>
        <v>#REF!</v>
      </c>
      <c r="H4533" s="21" t="e">
        <f>'Ctrl+V'!#REF!</f>
        <v>#REF!</v>
      </c>
      <c r="K4533" s="14" t="str">
        <f t="shared" si="144"/>
        <v>Salida</v>
      </c>
    </row>
    <row r="4534" spans="1:11" x14ac:dyDescent="0.25">
      <c r="A4534" s="14">
        <v>4533</v>
      </c>
      <c r="B4534" s="14" t="e">
        <f>VLOOKUP('Ctrl+V'!#REF!,Data!$A$1:$B$200,2,0)</f>
        <v>#REF!</v>
      </c>
      <c r="C4534" s="19" t="e">
        <f>'Ctrl+V'!#REF!</f>
        <v>#REF!</v>
      </c>
      <c r="D4534" s="20" t="e">
        <f>'Ctrl+V'!#REF!</f>
        <v>#REF!</v>
      </c>
      <c r="E4534" s="14" t="e">
        <f>'Ctrl+V'!#REF!</f>
        <v>#REF!</v>
      </c>
      <c r="F4534" s="14" t="e">
        <f t="shared" si="145"/>
        <v>#REF!</v>
      </c>
      <c r="G4534" s="14" t="e">
        <f>VLOOKUP(F4534,'Time Chart'!$A$1:$D$25,4,0)</f>
        <v>#REF!</v>
      </c>
      <c r="H4534" s="21" t="e">
        <f>'Ctrl+V'!#REF!</f>
        <v>#REF!</v>
      </c>
      <c r="K4534" s="14" t="str">
        <f t="shared" si="144"/>
        <v>Salida</v>
      </c>
    </row>
    <row r="4535" spans="1:11" x14ac:dyDescent="0.25">
      <c r="A4535" s="14">
        <v>4534</v>
      </c>
      <c r="B4535" s="14" t="e">
        <f>VLOOKUP('Ctrl+V'!#REF!,Data!$A$1:$B$200,2,0)</f>
        <v>#REF!</v>
      </c>
      <c r="C4535" s="19" t="e">
        <f>'Ctrl+V'!#REF!</f>
        <v>#REF!</v>
      </c>
      <c r="D4535" s="20" t="e">
        <f>'Ctrl+V'!#REF!</f>
        <v>#REF!</v>
      </c>
      <c r="E4535" s="14" t="e">
        <f>'Ctrl+V'!#REF!</f>
        <v>#REF!</v>
      </c>
      <c r="F4535" s="14" t="e">
        <f t="shared" si="145"/>
        <v>#REF!</v>
      </c>
      <c r="G4535" s="14" t="e">
        <f>VLOOKUP(F4535,'Time Chart'!$A$1:$D$25,4,0)</f>
        <v>#REF!</v>
      </c>
      <c r="H4535" s="21" t="e">
        <f>'Ctrl+V'!#REF!</f>
        <v>#REF!</v>
      </c>
      <c r="K4535" s="14" t="str">
        <f t="shared" si="144"/>
        <v>Salida</v>
      </c>
    </row>
    <row r="4536" spans="1:11" x14ac:dyDescent="0.25">
      <c r="A4536" s="14">
        <v>4535</v>
      </c>
      <c r="B4536" s="14" t="e">
        <f>VLOOKUP('Ctrl+V'!#REF!,Data!$A$1:$B$200,2,0)</f>
        <v>#REF!</v>
      </c>
      <c r="C4536" s="19" t="e">
        <f>'Ctrl+V'!#REF!</f>
        <v>#REF!</v>
      </c>
      <c r="D4536" s="20" t="e">
        <f>'Ctrl+V'!#REF!</f>
        <v>#REF!</v>
      </c>
      <c r="E4536" s="14" t="e">
        <f>'Ctrl+V'!#REF!</f>
        <v>#REF!</v>
      </c>
      <c r="F4536" s="14" t="e">
        <f t="shared" si="145"/>
        <v>#REF!</v>
      </c>
      <c r="G4536" s="14" t="e">
        <f>VLOOKUP(F4536,'Time Chart'!$A$1:$D$25,4,0)</f>
        <v>#REF!</v>
      </c>
      <c r="H4536" s="21" t="e">
        <f>'Ctrl+V'!#REF!</f>
        <v>#REF!</v>
      </c>
      <c r="K4536" s="14" t="str">
        <f t="shared" si="144"/>
        <v>Salida</v>
      </c>
    </row>
    <row r="4537" spans="1:11" x14ac:dyDescent="0.25">
      <c r="A4537" s="14">
        <v>4536</v>
      </c>
      <c r="B4537" s="14" t="e">
        <f>VLOOKUP('Ctrl+V'!#REF!,Data!$A$1:$B$200,2,0)</f>
        <v>#REF!</v>
      </c>
      <c r="C4537" s="19" t="e">
        <f>'Ctrl+V'!#REF!</f>
        <v>#REF!</v>
      </c>
      <c r="D4537" s="20" t="e">
        <f>'Ctrl+V'!#REF!</f>
        <v>#REF!</v>
      </c>
      <c r="E4537" s="14" t="e">
        <f>'Ctrl+V'!#REF!</f>
        <v>#REF!</v>
      </c>
      <c r="F4537" s="14" t="e">
        <f t="shared" si="145"/>
        <v>#REF!</v>
      </c>
      <c r="G4537" s="14" t="e">
        <f>VLOOKUP(F4537,'Time Chart'!$A$1:$D$25,4,0)</f>
        <v>#REF!</v>
      </c>
      <c r="H4537" s="21" t="e">
        <f>'Ctrl+V'!#REF!</f>
        <v>#REF!</v>
      </c>
      <c r="K4537" s="14" t="str">
        <f t="shared" si="144"/>
        <v>Salida</v>
      </c>
    </row>
    <row r="4538" spans="1:11" x14ac:dyDescent="0.25">
      <c r="A4538" s="14">
        <v>4537</v>
      </c>
      <c r="B4538" s="14" t="e">
        <f>VLOOKUP('Ctrl+V'!#REF!,Data!$A$1:$B$200,2,0)</f>
        <v>#REF!</v>
      </c>
      <c r="C4538" s="19" t="e">
        <f>'Ctrl+V'!#REF!</f>
        <v>#REF!</v>
      </c>
      <c r="D4538" s="20" t="e">
        <f>'Ctrl+V'!#REF!</f>
        <v>#REF!</v>
      </c>
      <c r="E4538" s="14" t="e">
        <f>'Ctrl+V'!#REF!</f>
        <v>#REF!</v>
      </c>
      <c r="F4538" s="14" t="e">
        <f t="shared" si="145"/>
        <v>#REF!</v>
      </c>
      <c r="G4538" s="14" t="e">
        <f>VLOOKUP(F4538,'Time Chart'!$A$1:$D$25,4,0)</f>
        <v>#REF!</v>
      </c>
      <c r="H4538" s="21" t="e">
        <f>'Ctrl+V'!#REF!</f>
        <v>#REF!</v>
      </c>
      <c r="K4538" s="14" t="str">
        <f t="shared" si="144"/>
        <v>Salida</v>
      </c>
    </row>
    <row r="4539" spans="1:11" x14ac:dyDescent="0.25">
      <c r="A4539" s="14">
        <v>4538</v>
      </c>
      <c r="B4539" s="14" t="e">
        <f>VLOOKUP('Ctrl+V'!#REF!,Data!$A$1:$B$200,2,0)</f>
        <v>#REF!</v>
      </c>
      <c r="C4539" s="19" t="e">
        <f>'Ctrl+V'!#REF!</f>
        <v>#REF!</v>
      </c>
      <c r="D4539" s="20" t="e">
        <f>'Ctrl+V'!#REF!</f>
        <v>#REF!</v>
      </c>
      <c r="E4539" s="14" t="e">
        <f>'Ctrl+V'!#REF!</f>
        <v>#REF!</v>
      </c>
      <c r="F4539" s="14" t="e">
        <f t="shared" si="145"/>
        <v>#REF!</v>
      </c>
      <c r="G4539" s="14" t="e">
        <f>VLOOKUP(F4539,'Time Chart'!$A$1:$D$25,4,0)</f>
        <v>#REF!</v>
      </c>
      <c r="H4539" s="21" t="e">
        <f>'Ctrl+V'!#REF!</f>
        <v>#REF!</v>
      </c>
      <c r="K4539" s="14" t="str">
        <f t="shared" si="144"/>
        <v>Salida</v>
      </c>
    </row>
    <row r="4540" spans="1:11" x14ac:dyDescent="0.25">
      <c r="A4540" s="14">
        <v>4539</v>
      </c>
      <c r="B4540" s="14" t="e">
        <f>VLOOKUP('Ctrl+V'!#REF!,Data!$A$1:$B$200,2,0)</f>
        <v>#REF!</v>
      </c>
      <c r="C4540" s="19" t="e">
        <f>'Ctrl+V'!#REF!</f>
        <v>#REF!</v>
      </c>
      <c r="D4540" s="20" t="e">
        <f>'Ctrl+V'!#REF!</f>
        <v>#REF!</v>
      </c>
      <c r="E4540" s="14" t="e">
        <f>'Ctrl+V'!#REF!</f>
        <v>#REF!</v>
      </c>
      <c r="F4540" s="14" t="e">
        <f t="shared" si="145"/>
        <v>#REF!</v>
      </c>
      <c r="G4540" s="14" t="e">
        <f>VLOOKUP(F4540,'Time Chart'!$A$1:$D$25,4,0)</f>
        <v>#REF!</v>
      </c>
      <c r="H4540" s="21" t="e">
        <f>'Ctrl+V'!#REF!</f>
        <v>#REF!</v>
      </c>
      <c r="K4540" s="14" t="str">
        <f t="shared" si="144"/>
        <v>Salida</v>
      </c>
    </row>
    <row r="4541" spans="1:11" x14ac:dyDescent="0.25">
      <c r="A4541" s="14">
        <v>4540</v>
      </c>
      <c r="B4541" s="14" t="e">
        <f>VLOOKUP('Ctrl+V'!#REF!,Data!$A$1:$B$200,2,0)</f>
        <v>#REF!</v>
      </c>
      <c r="C4541" s="19" t="e">
        <f>'Ctrl+V'!#REF!</f>
        <v>#REF!</v>
      </c>
      <c r="D4541" s="20" t="e">
        <f>'Ctrl+V'!#REF!</f>
        <v>#REF!</v>
      </c>
      <c r="E4541" s="14" t="e">
        <f>'Ctrl+V'!#REF!</f>
        <v>#REF!</v>
      </c>
      <c r="F4541" s="14" t="e">
        <f t="shared" si="145"/>
        <v>#REF!</v>
      </c>
      <c r="G4541" s="14" t="e">
        <f>VLOOKUP(F4541,'Time Chart'!$A$1:$D$25,4,0)</f>
        <v>#REF!</v>
      </c>
      <c r="H4541" s="21" t="e">
        <f>'Ctrl+V'!#REF!</f>
        <v>#REF!</v>
      </c>
      <c r="K4541" s="14" t="str">
        <f t="shared" si="144"/>
        <v>Salida</v>
      </c>
    </row>
    <row r="4542" spans="1:11" x14ac:dyDescent="0.25">
      <c r="A4542" s="14">
        <v>4541</v>
      </c>
      <c r="B4542" s="14" t="e">
        <f>VLOOKUP('Ctrl+V'!#REF!,Data!$A$1:$B$200,2,0)</f>
        <v>#REF!</v>
      </c>
      <c r="C4542" s="19" t="e">
        <f>'Ctrl+V'!#REF!</f>
        <v>#REF!</v>
      </c>
      <c r="D4542" s="20" t="e">
        <f>'Ctrl+V'!#REF!</f>
        <v>#REF!</v>
      </c>
      <c r="E4542" s="14" t="e">
        <f>'Ctrl+V'!#REF!</f>
        <v>#REF!</v>
      </c>
      <c r="F4542" s="14" t="e">
        <f t="shared" si="145"/>
        <v>#REF!</v>
      </c>
      <c r="G4542" s="14" t="e">
        <f>VLOOKUP(F4542,'Time Chart'!$A$1:$D$25,4,0)</f>
        <v>#REF!</v>
      </c>
      <c r="H4542" s="21" t="e">
        <f>'Ctrl+V'!#REF!</f>
        <v>#REF!</v>
      </c>
      <c r="K4542" s="14" t="str">
        <f t="shared" si="144"/>
        <v>Salida</v>
      </c>
    </row>
    <row r="4543" spans="1:11" x14ac:dyDescent="0.25">
      <c r="A4543" s="14">
        <v>4542</v>
      </c>
      <c r="B4543" s="14" t="e">
        <f>VLOOKUP('Ctrl+V'!#REF!,Data!$A$1:$B$200,2,0)</f>
        <v>#REF!</v>
      </c>
      <c r="C4543" s="19" t="e">
        <f>'Ctrl+V'!#REF!</f>
        <v>#REF!</v>
      </c>
      <c r="D4543" s="20" t="e">
        <f>'Ctrl+V'!#REF!</f>
        <v>#REF!</v>
      </c>
      <c r="E4543" s="14" t="e">
        <f>'Ctrl+V'!#REF!</f>
        <v>#REF!</v>
      </c>
      <c r="F4543" s="14" t="e">
        <f t="shared" si="145"/>
        <v>#REF!</v>
      </c>
      <c r="G4543" s="14" t="e">
        <f>VLOOKUP(F4543,'Time Chart'!$A$1:$D$25,4,0)</f>
        <v>#REF!</v>
      </c>
      <c r="H4543" s="21" t="e">
        <f>'Ctrl+V'!#REF!</f>
        <v>#REF!</v>
      </c>
      <c r="K4543" s="14" t="str">
        <f t="shared" si="144"/>
        <v>Salida</v>
      </c>
    </row>
    <row r="4544" spans="1:11" x14ac:dyDescent="0.25">
      <c r="A4544" s="14">
        <v>4543</v>
      </c>
      <c r="B4544" s="14" t="e">
        <f>VLOOKUP('Ctrl+V'!#REF!,Data!$A$1:$B$200,2,0)</f>
        <v>#REF!</v>
      </c>
      <c r="C4544" s="19" t="e">
        <f>'Ctrl+V'!#REF!</f>
        <v>#REF!</v>
      </c>
      <c r="D4544" s="20" t="e">
        <f>'Ctrl+V'!#REF!</f>
        <v>#REF!</v>
      </c>
      <c r="E4544" s="14" t="e">
        <f>'Ctrl+V'!#REF!</f>
        <v>#REF!</v>
      </c>
      <c r="F4544" s="14" t="e">
        <f t="shared" si="145"/>
        <v>#REF!</v>
      </c>
      <c r="G4544" s="14" t="e">
        <f>VLOOKUP(F4544,'Time Chart'!$A$1:$D$25,4,0)</f>
        <v>#REF!</v>
      </c>
      <c r="H4544" s="21" t="e">
        <f>'Ctrl+V'!#REF!</f>
        <v>#REF!</v>
      </c>
      <c r="K4544" s="14" t="str">
        <f t="shared" si="144"/>
        <v>Salida</v>
      </c>
    </row>
    <row r="4545" spans="1:11" x14ac:dyDescent="0.25">
      <c r="A4545" s="14">
        <v>4544</v>
      </c>
      <c r="B4545" s="14" t="e">
        <f>VLOOKUP('Ctrl+V'!#REF!,Data!$A$1:$B$200,2,0)</f>
        <v>#REF!</v>
      </c>
      <c r="C4545" s="19" t="e">
        <f>'Ctrl+V'!#REF!</f>
        <v>#REF!</v>
      </c>
      <c r="D4545" s="20" t="e">
        <f>'Ctrl+V'!#REF!</f>
        <v>#REF!</v>
      </c>
      <c r="E4545" s="14" t="e">
        <f>'Ctrl+V'!#REF!</f>
        <v>#REF!</v>
      </c>
      <c r="F4545" s="14" t="e">
        <f t="shared" si="145"/>
        <v>#REF!</v>
      </c>
      <c r="G4545" s="14" t="e">
        <f>VLOOKUP(F4545,'Time Chart'!$A$1:$D$25,4,0)</f>
        <v>#REF!</v>
      </c>
      <c r="H4545" s="21" t="e">
        <f>'Ctrl+V'!#REF!</f>
        <v>#REF!</v>
      </c>
      <c r="K4545" s="14" t="str">
        <f t="shared" si="144"/>
        <v>Salida</v>
      </c>
    </row>
    <row r="4546" spans="1:11" x14ac:dyDescent="0.25">
      <c r="A4546" s="14">
        <v>4545</v>
      </c>
      <c r="B4546" s="14" t="e">
        <f>VLOOKUP('Ctrl+V'!#REF!,Data!$A$1:$B$200,2,0)</f>
        <v>#REF!</v>
      </c>
      <c r="C4546" s="19" t="e">
        <f>'Ctrl+V'!#REF!</f>
        <v>#REF!</v>
      </c>
      <c r="D4546" s="20" t="e">
        <f>'Ctrl+V'!#REF!</f>
        <v>#REF!</v>
      </c>
      <c r="E4546" s="14" t="e">
        <f>'Ctrl+V'!#REF!</f>
        <v>#REF!</v>
      </c>
      <c r="F4546" s="14" t="e">
        <f t="shared" si="145"/>
        <v>#REF!</v>
      </c>
      <c r="G4546" s="14" t="e">
        <f>VLOOKUP(F4546,'Time Chart'!$A$1:$D$25,4,0)</f>
        <v>#REF!</v>
      </c>
      <c r="H4546" s="21" t="e">
        <f>'Ctrl+V'!#REF!</f>
        <v>#REF!</v>
      </c>
      <c r="K4546" s="14" t="str">
        <f t="shared" si="144"/>
        <v>Salida</v>
      </c>
    </row>
    <row r="4547" spans="1:11" x14ac:dyDescent="0.25">
      <c r="A4547" s="14">
        <v>4546</v>
      </c>
      <c r="B4547" s="14" t="e">
        <f>VLOOKUP('Ctrl+V'!#REF!,Data!$A$1:$B$200,2,0)</f>
        <v>#REF!</v>
      </c>
      <c r="C4547" s="19" t="e">
        <f>'Ctrl+V'!#REF!</f>
        <v>#REF!</v>
      </c>
      <c r="D4547" s="20" t="e">
        <f>'Ctrl+V'!#REF!</f>
        <v>#REF!</v>
      </c>
      <c r="E4547" s="14" t="e">
        <f>'Ctrl+V'!#REF!</f>
        <v>#REF!</v>
      </c>
      <c r="F4547" s="14" t="e">
        <f t="shared" si="145"/>
        <v>#REF!</v>
      </c>
      <c r="G4547" s="14" t="e">
        <f>VLOOKUP(F4547,'Time Chart'!$A$1:$D$25,4,0)</f>
        <v>#REF!</v>
      </c>
      <c r="H4547" s="21" t="e">
        <f>'Ctrl+V'!#REF!</f>
        <v>#REF!</v>
      </c>
      <c r="K4547" s="14" t="str">
        <f t="shared" ref="K4547:K4610" si="146">IF(J4547="Santa Lucia","Llegada","Salida")</f>
        <v>Salida</v>
      </c>
    </row>
    <row r="4548" spans="1:11" x14ac:dyDescent="0.25">
      <c r="A4548" s="14">
        <v>4547</v>
      </c>
      <c r="B4548" s="14" t="e">
        <f>VLOOKUP('Ctrl+V'!#REF!,Data!$A$1:$B$200,2,0)</f>
        <v>#REF!</v>
      </c>
      <c r="C4548" s="19" t="e">
        <f>'Ctrl+V'!#REF!</f>
        <v>#REF!</v>
      </c>
      <c r="D4548" s="20" t="e">
        <f>'Ctrl+V'!#REF!</f>
        <v>#REF!</v>
      </c>
      <c r="E4548" s="14" t="e">
        <f>'Ctrl+V'!#REF!</f>
        <v>#REF!</v>
      </c>
      <c r="F4548" s="14" t="e">
        <f t="shared" si="145"/>
        <v>#REF!</v>
      </c>
      <c r="G4548" s="14" t="e">
        <f>VLOOKUP(F4548,'Time Chart'!$A$1:$D$25,4,0)</f>
        <v>#REF!</v>
      </c>
      <c r="H4548" s="21" t="e">
        <f>'Ctrl+V'!#REF!</f>
        <v>#REF!</v>
      </c>
      <c r="K4548" s="14" t="str">
        <f t="shared" si="146"/>
        <v>Salida</v>
      </c>
    </row>
    <row r="4549" spans="1:11" x14ac:dyDescent="0.25">
      <c r="A4549" s="14">
        <v>4548</v>
      </c>
      <c r="B4549" s="14" t="e">
        <f>VLOOKUP('Ctrl+V'!#REF!,Data!$A$1:$B$200,2,0)</f>
        <v>#REF!</v>
      </c>
      <c r="C4549" s="19" t="e">
        <f>'Ctrl+V'!#REF!</f>
        <v>#REF!</v>
      </c>
      <c r="D4549" s="20" t="e">
        <f>'Ctrl+V'!#REF!</f>
        <v>#REF!</v>
      </c>
      <c r="E4549" s="14" t="e">
        <f>'Ctrl+V'!#REF!</f>
        <v>#REF!</v>
      </c>
      <c r="F4549" s="14" t="e">
        <f t="shared" si="145"/>
        <v>#REF!</v>
      </c>
      <c r="G4549" s="14" t="e">
        <f>VLOOKUP(F4549,'Time Chart'!$A$1:$D$25,4,0)</f>
        <v>#REF!</v>
      </c>
      <c r="H4549" s="21" t="e">
        <f>'Ctrl+V'!#REF!</f>
        <v>#REF!</v>
      </c>
      <c r="K4549" s="14" t="str">
        <f t="shared" si="146"/>
        <v>Salida</v>
      </c>
    </row>
    <row r="4550" spans="1:11" x14ac:dyDescent="0.25">
      <c r="A4550" s="14">
        <v>4549</v>
      </c>
      <c r="B4550" s="14" t="e">
        <f>VLOOKUP('Ctrl+V'!#REF!,Data!$A$1:$B$200,2,0)</f>
        <v>#REF!</v>
      </c>
      <c r="C4550" s="19" t="e">
        <f>'Ctrl+V'!#REF!</f>
        <v>#REF!</v>
      </c>
      <c r="D4550" s="20" t="e">
        <f>'Ctrl+V'!#REF!</f>
        <v>#REF!</v>
      </c>
      <c r="E4550" s="14" t="e">
        <f>'Ctrl+V'!#REF!</f>
        <v>#REF!</v>
      </c>
      <c r="F4550" s="14" t="e">
        <f t="shared" si="145"/>
        <v>#REF!</v>
      </c>
      <c r="G4550" s="14" t="e">
        <f>VLOOKUP(F4550,'Time Chart'!$A$1:$D$25,4,0)</f>
        <v>#REF!</v>
      </c>
      <c r="H4550" s="21" t="e">
        <f>'Ctrl+V'!#REF!</f>
        <v>#REF!</v>
      </c>
      <c r="K4550" s="14" t="str">
        <f t="shared" si="146"/>
        <v>Salida</v>
      </c>
    </row>
    <row r="4551" spans="1:11" x14ac:dyDescent="0.25">
      <c r="A4551" s="14">
        <v>4550</v>
      </c>
      <c r="B4551" s="14" t="e">
        <f>VLOOKUP('Ctrl+V'!#REF!,Data!$A$1:$B$200,2,0)</f>
        <v>#REF!</v>
      </c>
      <c r="C4551" s="19" t="e">
        <f>'Ctrl+V'!#REF!</f>
        <v>#REF!</v>
      </c>
      <c r="D4551" s="20" t="e">
        <f>'Ctrl+V'!#REF!</f>
        <v>#REF!</v>
      </c>
      <c r="E4551" s="14" t="e">
        <f>'Ctrl+V'!#REF!</f>
        <v>#REF!</v>
      </c>
      <c r="F4551" s="14" t="e">
        <f t="shared" si="145"/>
        <v>#REF!</v>
      </c>
      <c r="G4551" s="14" t="e">
        <f>VLOOKUP(F4551,'Time Chart'!$A$1:$D$25,4,0)</f>
        <v>#REF!</v>
      </c>
      <c r="H4551" s="21" t="e">
        <f>'Ctrl+V'!#REF!</f>
        <v>#REF!</v>
      </c>
      <c r="K4551" s="14" t="str">
        <f t="shared" si="146"/>
        <v>Salida</v>
      </c>
    </row>
    <row r="4552" spans="1:11" x14ac:dyDescent="0.25">
      <c r="A4552" s="14">
        <v>4551</v>
      </c>
      <c r="B4552" s="14" t="e">
        <f>VLOOKUP('Ctrl+V'!#REF!,Data!$A$1:$B$200,2,0)</f>
        <v>#REF!</v>
      </c>
      <c r="C4552" s="19" t="e">
        <f>'Ctrl+V'!#REF!</f>
        <v>#REF!</v>
      </c>
      <c r="D4552" s="20" t="e">
        <f>'Ctrl+V'!#REF!</f>
        <v>#REF!</v>
      </c>
      <c r="E4552" s="14" t="e">
        <f>'Ctrl+V'!#REF!</f>
        <v>#REF!</v>
      </c>
      <c r="F4552" s="14" t="e">
        <f t="shared" si="145"/>
        <v>#REF!</v>
      </c>
      <c r="G4552" s="14" t="e">
        <f>VLOOKUP(F4552,'Time Chart'!$A$1:$D$25,4,0)</f>
        <v>#REF!</v>
      </c>
      <c r="H4552" s="21" t="e">
        <f>'Ctrl+V'!#REF!</f>
        <v>#REF!</v>
      </c>
      <c r="K4552" s="14" t="str">
        <f t="shared" si="146"/>
        <v>Salida</v>
      </c>
    </row>
    <row r="4553" spans="1:11" x14ac:dyDescent="0.25">
      <c r="A4553" s="14">
        <v>4552</v>
      </c>
      <c r="B4553" s="14" t="e">
        <f>VLOOKUP('Ctrl+V'!#REF!,Data!$A$1:$B$200,2,0)</f>
        <v>#REF!</v>
      </c>
      <c r="C4553" s="19" t="e">
        <f>'Ctrl+V'!#REF!</f>
        <v>#REF!</v>
      </c>
      <c r="D4553" s="20" t="e">
        <f>'Ctrl+V'!#REF!</f>
        <v>#REF!</v>
      </c>
      <c r="E4553" s="14" t="e">
        <f>'Ctrl+V'!#REF!</f>
        <v>#REF!</v>
      </c>
      <c r="F4553" s="14" t="e">
        <f t="shared" si="145"/>
        <v>#REF!</v>
      </c>
      <c r="G4553" s="14" t="e">
        <f>VLOOKUP(F4553,'Time Chart'!$A$1:$D$25,4,0)</f>
        <v>#REF!</v>
      </c>
      <c r="H4553" s="21" t="e">
        <f>'Ctrl+V'!#REF!</f>
        <v>#REF!</v>
      </c>
      <c r="K4553" s="14" t="str">
        <f t="shared" si="146"/>
        <v>Salida</v>
      </c>
    </row>
    <row r="4554" spans="1:11" x14ac:dyDescent="0.25">
      <c r="A4554" s="14">
        <v>4553</v>
      </c>
      <c r="B4554" s="14" t="e">
        <f>VLOOKUP('Ctrl+V'!#REF!,Data!$A$1:$B$200,2,0)</f>
        <v>#REF!</v>
      </c>
      <c r="C4554" s="19" t="e">
        <f>'Ctrl+V'!#REF!</f>
        <v>#REF!</v>
      </c>
      <c r="D4554" s="20" t="e">
        <f>'Ctrl+V'!#REF!</f>
        <v>#REF!</v>
      </c>
      <c r="E4554" s="14" t="e">
        <f>'Ctrl+V'!#REF!</f>
        <v>#REF!</v>
      </c>
      <c r="F4554" s="14" t="e">
        <f t="shared" si="145"/>
        <v>#REF!</v>
      </c>
      <c r="G4554" s="14" t="e">
        <f>VLOOKUP(F4554,'Time Chart'!$A$1:$D$25,4,0)</f>
        <v>#REF!</v>
      </c>
      <c r="H4554" s="21" t="e">
        <f>'Ctrl+V'!#REF!</f>
        <v>#REF!</v>
      </c>
      <c r="K4554" s="14" t="str">
        <f t="shared" si="146"/>
        <v>Salida</v>
      </c>
    </row>
    <row r="4555" spans="1:11" x14ac:dyDescent="0.25">
      <c r="A4555" s="14">
        <v>4554</v>
      </c>
      <c r="B4555" s="14" t="e">
        <f>VLOOKUP('Ctrl+V'!#REF!,Data!$A$1:$B$200,2,0)</f>
        <v>#REF!</v>
      </c>
      <c r="C4555" s="19" t="e">
        <f>'Ctrl+V'!#REF!</f>
        <v>#REF!</v>
      </c>
      <c r="D4555" s="20" t="e">
        <f>'Ctrl+V'!#REF!</f>
        <v>#REF!</v>
      </c>
      <c r="E4555" s="14" t="e">
        <f>'Ctrl+V'!#REF!</f>
        <v>#REF!</v>
      </c>
      <c r="F4555" s="14" t="e">
        <f t="shared" si="145"/>
        <v>#REF!</v>
      </c>
      <c r="G4555" s="14" t="e">
        <f>VLOOKUP(F4555,'Time Chart'!$A$1:$D$25,4,0)</f>
        <v>#REF!</v>
      </c>
      <c r="H4555" s="21" t="e">
        <f>'Ctrl+V'!#REF!</f>
        <v>#REF!</v>
      </c>
      <c r="K4555" s="14" t="str">
        <f t="shared" si="146"/>
        <v>Salida</v>
      </c>
    </row>
    <row r="4556" spans="1:11" x14ac:dyDescent="0.25">
      <c r="A4556" s="14">
        <v>4555</v>
      </c>
      <c r="B4556" s="14" t="e">
        <f>VLOOKUP('Ctrl+V'!#REF!,Data!$A$1:$B$200,2,0)</f>
        <v>#REF!</v>
      </c>
      <c r="C4556" s="19" t="e">
        <f>'Ctrl+V'!#REF!</f>
        <v>#REF!</v>
      </c>
      <c r="D4556" s="20" t="e">
        <f>'Ctrl+V'!#REF!</f>
        <v>#REF!</v>
      </c>
      <c r="E4556" s="14" t="e">
        <f>'Ctrl+V'!#REF!</f>
        <v>#REF!</v>
      </c>
      <c r="F4556" s="14" t="e">
        <f t="shared" si="145"/>
        <v>#REF!</v>
      </c>
      <c r="G4556" s="14" t="e">
        <f>VLOOKUP(F4556,'Time Chart'!$A$1:$D$25,4,0)</f>
        <v>#REF!</v>
      </c>
      <c r="H4556" s="21" t="e">
        <f>'Ctrl+V'!#REF!</f>
        <v>#REF!</v>
      </c>
      <c r="K4556" s="14" t="str">
        <f t="shared" si="146"/>
        <v>Salida</v>
      </c>
    </row>
    <row r="4557" spans="1:11" x14ac:dyDescent="0.25">
      <c r="A4557" s="14">
        <v>4556</v>
      </c>
      <c r="B4557" s="14" t="e">
        <f>VLOOKUP('Ctrl+V'!#REF!,Data!$A$1:$B$200,2,0)</f>
        <v>#REF!</v>
      </c>
      <c r="C4557" s="19" t="e">
        <f>'Ctrl+V'!#REF!</f>
        <v>#REF!</v>
      </c>
      <c r="D4557" s="20" t="e">
        <f>'Ctrl+V'!#REF!</f>
        <v>#REF!</v>
      </c>
      <c r="E4557" s="14" t="e">
        <f>'Ctrl+V'!#REF!</f>
        <v>#REF!</v>
      </c>
      <c r="F4557" s="14" t="e">
        <f t="shared" si="145"/>
        <v>#REF!</v>
      </c>
      <c r="G4557" s="14" t="e">
        <f>VLOOKUP(F4557,'Time Chart'!$A$1:$D$25,4,0)</f>
        <v>#REF!</v>
      </c>
      <c r="H4557" s="21" t="e">
        <f>'Ctrl+V'!#REF!</f>
        <v>#REF!</v>
      </c>
      <c r="K4557" s="14" t="str">
        <f t="shared" si="146"/>
        <v>Salida</v>
      </c>
    </row>
    <row r="4558" spans="1:11" x14ac:dyDescent="0.25">
      <c r="A4558" s="14">
        <v>4557</v>
      </c>
      <c r="B4558" s="14" t="e">
        <f>VLOOKUP('Ctrl+V'!#REF!,Data!$A$1:$B$200,2,0)</f>
        <v>#REF!</v>
      </c>
      <c r="C4558" s="19" t="e">
        <f>'Ctrl+V'!#REF!</f>
        <v>#REF!</v>
      </c>
      <c r="D4558" s="20" t="e">
        <f>'Ctrl+V'!#REF!</f>
        <v>#REF!</v>
      </c>
      <c r="E4558" s="14" t="e">
        <f>'Ctrl+V'!#REF!</f>
        <v>#REF!</v>
      </c>
      <c r="F4558" s="14" t="e">
        <f t="shared" si="145"/>
        <v>#REF!</v>
      </c>
      <c r="G4558" s="14" t="e">
        <f>VLOOKUP(F4558,'Time Chart'!$A$1:$D$25,4,0)</f>
        <v>#REF!</v>
      </c>
      <c r="H4558" s="21" t="e">
        <f>'Ctrl+V'!#REF!</f>
        <v>#REF!</v>
      </c>
      <c r="K4558" s="14" t="str">
        <f t="shared" si="146"/>
        <v>Salida</v>
      </c>
    </row>
    <row r="4559" spans="1:11" x14ac:dyDescent="0.25">
      <c r="A4559" s="14">
        <v>4558</v>
      </c>
      <c r="B4559" s="14" t="e">
        <f>VLOOKUP('Ctrl+V'!#REF!,Data!$A$1:$B$200,2,0)</f>
        <v>#REF!</v>
      </c>
      <c r="C4559" s="19" t="e">
        <f>'Ctrl+V'!#REF!</f>
        <v>#REF!</v>
      </c>
      <c r="D4559" s="20" t="e">
        <f>'Ctrl+V'!#REF!</f>
        <v>#REF!</v>
      </c>
      <c r="E4559" s="14" t="e">
        <f>'Ctrl+V'!#REF!</f>
        <v>#REF!</v>
      </c>
      <c r="F4559" s="14" t="e">
        <f t="shared" si="145"/>
        <v>#REF!</v>
      </c>
      <c r="G4559" s="14" t="e">
        <f>VLOOKUP(F4559,'Time Chart'!$A$1:$D$25,4,0)</f>
        <v>#REF!</v>
      </c>
      <c r="H4559" s="21" t="e">
        <f>'Ctrl+V'!#REF!</f>
        <v>#REF!</v>
      </c>
      <c r="K4559" s="14" t="str">
        <f t="shared" si="146"/>
        <v>Salida</v>
      </c>
    </row>
    <row r="4560" spans="1:11" x14ac:dyDescent="0.25">
      <c r="A4560" s="14">
        <v>4559</v>
      </c>
      <c r="B4560" s="14" t="e">
        <f>VLOOKUP('Ctrl+V'!#REF!,Data!$A$1:$B$200,2,0)</f>
        <v>#REF!</v>
      </c>
      <c r="C4560" s="19" t="e">
        <f>'Ctrl+V'!#REF!</f>
        <v>#REF!</v>
      </c>
      <c r="D4560" s="20" t="e">
        <f>'Ctrl+V'!#REF!</f>
        <v>#REF!</v>
      </c>
      <c r="E4560" s="14" t="e">
        <f>'Ctrl+V'!#REF!</f>
        <v>#REF!</v>
      </c>
      <c r="F4560" s="14" t="e">
        <f t="shared" si="145"/>
        <v>#REF!</v>
      </c>
      <c r="G4560" s="14" t="e">
        <f>VLOOKUP(F4560,'Time Chart'!$A$1:$D$25,4,0)</f>
        <v>#REF!</v>
      </c>
      <c r="H4560" s="21" t="e">
        <f>'Ctrl+V'!#REF!</f>
        <v>#REF!</v>
      </c>
      <c r="K4560" s="14" t="str">
        <f t="shared" si="146"/>
        <v>Salida</v>
      </c>
    </row>
    <row r="4561" spans="1:11" x14ac:dyDescent="0.25">
      <c r="A4561" s="14">
        <v>4560</v>
      </c>
      <c r="B4561" s="14" t="e">
        <f>VLOOKUP('Ctrl+V'!#REF!,Data!$A$1:$B$200,2,0)</f>
        <v>#REF!</v>
      </c>
      <c r="C4561" s="19" t="e">
        <f>'Ctrl+V'!#REF!</f>
        <v>#REF!</v>
      </c>
      <c r="D4561" s="20" t="e">
        <f>'Ctrl+V'!#REF!</f>
        <v>#REF!</v>
      </c>
      <c r="E4561" s="14" t="e">
        <f>'Ctrl+V'!#REF!</f>
        <v>#REF!</v>
      </c>
      <c r="F4561" s="14" t="e">
        <f t="shared" si="145"/>
        <v>#REF!</v>
      </c>
      <c r="G4561" s="14" t="e">
        <f>VLOOKUP(F4561,'Time Chart'!$A$1:$D$25,4,0)</f>
        <v>#REF!</v>
      </c>
      <c r="H4561" s="21" t="e">
        <f>'Ctrl+V'!#REF!</f>
        <v>#REF!</v>
      </c>
      <c r="K4561" s="14" t="str">
        <f t="shared" si="146"/>
        <v>Salida</v>
      </c>
    </row>
    <row r="4562" spans="1:11" x14ac:dyDescent="0.25">
      <c r="A4562" s="14">
        <v>4561</v>
      </c>
      <c r="B4562" s="14" t="e">
        <f>VLOOKUP('Ctrl+V'!#REF!,Data!$A$1:$B$200,2,0)</f>
        <v>#REF!</v>
      </c>
      <c r="C4562" s="19" t="e">
        <f>'Ctrl+V'!#REF!</f>
        <v>#REF!</v>
      </c>
      <c r="D4562" s="20" t="e">
        <f>'Ctrl+V'!#REF!</f>
        <v>#REF!</v>
      </c>
      <c r="E4562" s="14" t="e">
        <f>'Ctrl+V'!#REF!</f>
        <v>#REF!</v>
      </c>
      <c r="F4562" s="14" t="e">
        <f t="shared" si="145"/>
        <v>#REF!</v>
      </c>
      <c r="G4562" s="14" t="e">
        <f>VLOOKUP(F4562,'Time Chart'!$A$1:$D$25,4,0)</f>
        <v>#REF!</v>
      </c>
      <c r="H4562" s="21" t="e">
        <f>'Ctrl+V'!#REF!</f>
        <v>#REF!</v>
      </c>
      <c r="K4562" s="14" t="str">
        <f t="shared" si="146"/>
        <v>Salida</v>
      </c>
    </row>
    <row r="4563" spans="1:11" x14ac:dyDescent="0.25">
      <c r="A4563" s="14">
        <v>4562</v>
      </c>
      <c r="B4563" s="14" t="e">
        <f>VLOOKUP('Ctrl+V'!#REF!,Data!$A$1:$B$200,2,0)</f>
        <v>#REF!</v>
      </c>
      <c r="C4563" s="19" t="e">
        <f>'Ctrl+V'!#REF!</f>
        <v>#REF!</v>
      </c>
      <c r="D4563" s="20" t="e">
        <f>'Ctrl+V'!#REF!</f>
        <v>#REF!</v>
      </c>
      <c r="E4563" s="14" t="e">
        <f>'Ctrl+V'!#REF!</f>
        <v>#REF!</v>
      </c>
      <c r="F4563" s="14" t="e">
        <f t="shared" si="145"/>
        <v>#REF!</v>
      </c>
      <c r="G4563" s="14" t="e">
        <f>VLOOKUP(F4563,'Time Chart'!$A$1:$D$25,4,0)</f>
        <v>#REF!</v>
      </c>
      <c r="H4563" s="21" t="e">
        <f>'Ctrl+V'!#REF!</f>
        <v>#REF!</v>
      </c>
      <c r="K4563" s="14" t="str">
        <f t="shared" si="146"/>
        <v>Salida</v>
      </c>
    </row>
    <row r="4564" spans="1:11" x14ac:dyDescent="0.25">
      <c r="A4564" s="14">
        <v>4563</v>
      </c>
      <c r="B4564" s="14" t="e">
        <f>VLOOKUP('Ctrl+V'!#REF!,Data!$A$1:$B$200,2,0)</f>
        <v>#REF!</v>
      </c>
      <c r="C4564" s="19" t="e">
        <f>'Ctrl+V'!#REF!</f>
        <v>#REF!</v>
      </c>
      <c r="D4564" s="20" t="e">
        <f>'Ctrl+V'!#REF!</f>
        <v>#REF!</v>
      </c>
      <c r="E4564" s="14" t="e">
        <f>'Ctrl+V'!#REF!</f>
        <v>#REF!</v>
      </c>
      <c r="F4564" s="14" t="e">
        <f t="shared" si="145"/>
        <v>#REF!</v>
      </c>
      <c r="G4564" s="14" t="e">
        <f>VLOOKUP(F4564,'Time Chart'!$A$1:$D$25,4,0)</f>
        <v>#REF!</v>
      </c>
      <c r="H4564" s="21" t="e">
        <f>'Ctrl+V'!#REF!</f>
        <v>#REF!</v>
      </c>
      <c r="K4564" s="14" t="str">
        <f t="shared" si="146"/>
        <v>Salida</v>
      </c>
    </row>
    <row r="4565" spans="1:11" x14ac:dyDescent="0.25">
      <c r="A4565" s="14">
        <v>4564</v>
      </c>
      <c r="B4565" s="14" t="e">
        <f>VLOOKUP('Ctrl+V'!#REF!,Data!$A$1:$B$200,2,0)</f>
        <v>#REF!</v>
      </c>
      <c r="C4565" s="19" t="e">
        <f>'Ctrl+V'!#REF!</f>
        <v>#REF!</v>
      </c>
      <c r="D4565" s="20" t="e">
        <f>'Ctrl+V'!#REF!</f>
        <v>#REF!</v>
      </c>
      <c r="E4565" s="14" t="e">
        <f>'Ctrl+V'!#REF!</f>
        <v>#REF!</v>
      </c>
      <c r="F4565" s="14" t="e">
        <f t="shared" si="145"/>
        <v>#REF!</v>
      </c>
      <c r="G4565" s="14" t="e">
        <f>VLOOKUP(F4565,'Time Chart'!$A$1:$D$25,4,0)</f>
        <v>#REF!</v>
      </c>
      <c r="H4565" s="21" t="e">
        <f>'Ctrl+V'!#REF!</f>
        <v>#REF!</v>
      </c>
      <c r="K4565" s="14" t="str">
        <f t="shared" si="146"/>
        <v>Salida</v>
      </c>
    </row>
    <row r="4566" spans="1:11" x14ac:dyDescent="0.25">
      <c r="A4566" s="14">
        <v>4565</v>
      </c>
      <c r="B4566" s="14" t="e">
        <f>VLOOKUP('Ctrl+V'!#REF!,Data!$A$1:$B$200,2,0)</f>
        <v>#REF!</v>
      </c>
      <c r="C4566" s="19" t="e">
        <f>'Ctrl+V'!#REF!</f>
        <v>#REF!</v>
      </c>
      <c r="D4566" s="20" t="e">
        <f>'Ctrl+V'!#REF!</f>
        <v>#REF!</v>
      </c>
      <c r="E4566" s="14" t="e">
        <f>'Ctrl+V'!#REF!</f>
        <v>#REF!</v>
      </c>
      <c r="F4566" s="14" t="e">
        <f t="shared" si="145"/>
        <v>#REF!</v>
      </c>
      <c r="G4566" s="14" t="e">
        <f>VLOOKUP(F4566,'Time Chart'!$A$1:$D$25,4,0)</f>
        <v>#REF!</v>
      </c>
      <c r="H4566" s="21" t="e">
        <f>'Ctrl+V'!#REF!</f>
        <v>#REF!</v>
      </c>
      <c r="K4566" s="14" t="str">
        <f t="shared" si="146"/>
        <v>Salida</v>
      </c>
    </row>
    <row r="4567" spans="1:11" x14ac:dyDescent="0.25">
      <c r="A4567" s="14">
        <v>4566</v>
      </c>
      <c r="B4567" s="14" t="e">
        <f>VLOOKUP('Ctrl+V'!#REF!,Data!$A$1:$B$200,2,0)</f>
        <v>#REF!</v>
      </c>
      <c r="C4567" s="19" t="e">
        <f>'Ctrl+V'!#REF!</f>
        <v>#REF!</v>
      </c>
      <c r="D4567" s="20" t="e">
        <f>'Ctrl+V'!#REF!</f>
        <v>#REF!</v>
      </c>
      <c r="E4567" s="14" t="e">
        <f>'Ctrl+V'!#REF!</f>
        <v>#REF!</v>
      </c>
      <c r="F4567" s="14" t="e">
        <f t="shared" si="145"/>
        <v>#REF!</v>
      </c>
      <c r="G4567" s="14" t="e">
        <f>VLOOKUP(F4567,'Time Chart'!$A$1:$D$25,4,0)</f>
        <v>#REF!</v>
      </c>
      <c r="H4567" s="21" t="e">
        <f>'Ctrl+V'!#REF!</f>
        <v>#REF!</v>
      </c>
      <c r="K4567" s="14" t="str">
        <f t="shared" si="146"/>
        <v>Salida</v>
      </c>
    </row>
    <row r="4568" spans="1:11" x14ac:dyDescent="0.25">
      <c r="A4568" s="14">
        <v>4567</v>
      </c>
      <c r="B4568" s="14" t="e">
        <f>VLOOKUP('Ctrl+V'!#REF!,Data!$A$1:$B$200,2,0)</f>
        <v>#REF!</v>
      </c>
      <c r="C4568" s="19" t="e">
        <f>'Ctrl+V'!#REF!</f>
        <v>#REF!</v>
      </c>
      <c r="D4568" s="20" t="e">
        <f>'Ctrl+V'!#REF!</f>
        <v>#REF!</v>
      </c>
      <c r="E4568" s="14" t="e">
        <f>'Ctrl+V'!#REF!</f>
        <v>#REF!</v>
      </c>
      <c r="F4568" s="14" t="e">
        <f t="shared" si="145"/>
        <v>#REF!</v>
      </c>
      <c r="G4568" s="14" t="e">
        <f>VLOOKUP(F4568,'Time Chart'!$A$1:$D$25,4,0)</f>
        <v>#REF!</v>
      </c>
      <c r="H4568" s="21" t="e">
        <f>'Ctrl+V'!#REF!</f>
        <v>#REF!</v>
      </c>
      <c r="K4568" s="14" t="str">
        <f t="shared" si="146"/>
        <v>Salida</v>
      </c>
    </row>
    <row r="4569" spans="1:11" x14ac:dyDescent="0.25">
      <c r="A4569" s="14">
        <v>4568</v>
      </c>
      <c r="B4569" s="14" t="e">
        <f>VLOOKUP('Ctrl+V'!#REF!,Data!$A$1:$B$200,2,0)</f>
        <v>#REF!</v>
      </c>
      <c r="C4569" s="19" t="e">
        <f>'Ctrl+V'!#REF!</f>
        <v>#REF!</v>
      </c>
      <c r="D4569" s="20" t="e">
        <f>'Ctrl+V'!#REF!</f>
        <v>#REF!</v>
      </c>
      <c r="E4569" s="14" t="e">
        <f>'Ctrl+V'!#REF!</f>
        <v>#REF!</v>
      </c>
      <c r="F4569" s="14" t="e">
        <f t="shared" si="145"/>
        <v>#REF!</v>
      </c>
      <c r="G4569" s="14" t="e">
        <f>VLOOKUP(F4569,'Time Chart'!$A$1:$D$25,4,0)</f>
        <v>#REF!</v>
      </c>
      <c r="H4569" s="21" t="e">
        <f>'Ctrl+V'!#REF!</f>
        <v>#REF!</v>
      </c>
      <c r="K4569" s="14" t="str">
        <f t="shared" si="146"/>
        <v>Salida</v>
      </c>
    </row>
    <row r="4570" spans="1:11" x14ac:dyDescent="0.25">
      <c r="A4570" s="14">
        <v>4569</v>
      </c>
      <c r="B4570" s="14" t="e">
        <f>VLOOKUP('Ctrl+V'!#REF!,Data!$A$1:$B$200,2,0)</f>
        <v>#REF!</v>
      </c>
      <c r="C4570" s="19" t="e">
        <f>'Ctrl+V'!#REF!</f>
        <v>#REF!</v>
      </c>
      <c r="D4570" s="20" t="e">
        <f>'Ctrl+V'!#REF!</f>
        <v>#REF!</v>
      </c>
      <c r="E4570" s="14" t="e">
        <f>'Ctrl+V'!#REF!</f>
        <v>#REF!</v>
      </c>
      <c r="F4570" s="14" t="e">
        <f t="shared" si="145"/>
        <v>#REF!</v>
      </c>
      <c r="G4570" s="14" t="e">
        <f>VLOOKUP(F4570,'Time Chart'!$A$1:$D$25,4,0)</f>
        <v>#REF!</v>
      </c>
      <c r="H4570" s="21" t="e">
        <f>'Ctrl+V'!#REF!</f>
        <v>#REF!</v>
      </c>
      <c r="K4570" s="14" t="str">
        <f t="shared" si="146"/>
        <v>Salida</v>
      </c>
    </row>
    <row r="4571" spans="1:11" x14ac:dyDescent="0.25">
      <c r="A4571" s="14">
        <v>4570</v>
      </c>
      <c r="B4571" s="14" t="e">
        <f>VLOOKUP('Ctrl+V'!#REF!,Data!$A$1:$B$200,2,0)</f>
        <v>#REF!</v>
      </c>
      <c r="C4571" s="19" t="e">
        <f>'Ctrl+V'!#REF!</f>
        <v>#REF!</v>
      </c>
      <c r="D4571" s="20" t="e">
        <f>'Ctrl+V'!#REF!</f>
        <v>#REF!</v>
      </c>
      <c r="E4571" s="14" t="e">
        <f>'Ctrl+V'!#REF!</f>
        <v>#REF!</v>
      </c>
      <c r="F4571" s="14" t="e">
        <f t="shared" si="145"/>
        <v>#REF!</v>
      </c>
      <c r="G4571" s="14" t="e">
        <f>VLOOKUP(F4571,'Time Chart'!$A$1:$D$25,4,0)</f>
        <v>#REF!</v>
      </c>
      <c r="H4571" s="21" t="e">
        <f>'Ctrl+V'!#REF!</f>
        <v>#REF!</v>
      </c>
      <c r="K4571" s="14" t="str">
        <f t="shared" si="146"/>
        <v>Salida</v>
      </c>
    </row>
    <row r="4572" spans="1:11" x14ac:dyDescent="0.25">
      <c r="A4572" s="14">
        <v>4571</v>
      </c>
      <c r="B4572" s="14" t="e">
        <f>VLOOKUP('Ctrl+V'!#REF!,Data!$A$1:$B$200,2,0)</f>
        <v>#REF!</v>
      </c>
      <c r="C4572" s="19" t="e">
        <f>'Ctrl+V'!#REF!</f>
        <v>#REF!</v>
      </c>
      <c r="D4572" s="20" t="e">
        <f>'Ctrl+V'!#REF!</f>
        <v>#REF!</v>
      </c>
      <c r="E4572" s="14" t="e">
        <f>'Ctrl+V'!#REF!</f>
        <v>#REF!</v>
      </c>
      <c r="F4572" s="14" t="e">
        <f t="shared" si="145"/>
        <v>#REF!</v>
      </c>
      <c r="G4572" s="14" t="e">
        <f>VLOOKUP(F4572,'Time Chart'!$A$1:$D$25,4,0)</f>
        <v>#REF!</v>
      </c>
      <c r="H4572" s="21" t="e">
        <f>'Ctrl+V'!#REF!</f>
        <v>#REF!</v>
      </c>
      <c r="K4572" s="14" t="str">
        <f t="shared" si="146"/>
        <v>Salida</v>
      </c>
    </row>
    <row r="4573" spans="1:11" x14ac:dyDescent="0.25">
      <c r="A4573" s="14">
        <v>4572</v>
      </c>
      <c r="B4573" s="14" t="e">
        <f>VLOOKUP('Ctrl+V'!#REF!,Data!$A$1:$B$200,2,0)</f>
        <v>#REF!</v>
      </c>
      <c r="C4573" s="19" t="e">
        <f>'Ctrl+V'!#REF!</f>
        <v>#REF!</v>
      </c>
      <c r="D4573" s="20" t="e">
        <f>'Ctrl+V'!#REF!</f>
        <v>#REF!</v>
      </c>
      <c r="E4573" s="14" t="e">
        <f>'Ctrl+V'!#REF!</f>
        <v>#REF!</v>
      </c>
      <c r="F4573" s="14" t="e">
        <f t="shared" si="145"/>
        <v>#REF!</v>
      </c>
      <c r="G4573" s="14" t="e">
        <f>VLOOKUP(F4573,'Time Chart'!$A$1:$D$25,4,0)</f>
        <v>#REF!</v>
      </c>
      <c r="H4573" s="21" t="e">
        <f>'Ctrl+V'!#REF!</f>
        <v>#REF!</v>
      </c>
      <c r="K4573" s="14" t="str">
        <f t="shared" si="146"/>
        <v>Salida</v>
      </c>
    </row>
    <row r="4574" spans="1:11" x14ac:dyDescent="0.25">
      <c r="A4574" s="14">
        <v>4573</v>
      </c>
      <c r="B4574" s="14" t="e">
        <f>VLOOKUP('Ctrl+V'!#REF!,Data!$A$1:$B$200,2,0)</f>
        <v>#REF!</v>
      </c>
      <c r="C4574" s="19" t="e">
        <f>'Ctrl+V'!#REF!</f>
        <v>#REF!</v>
      </c>
      <c r="D4574" s="20" t="e">
        <f>'Ctrl+V'!#REF!</f>
        <v>#REF!</v>
      </c>
      <c r="E4574" s="14" t="e">
        <f>'Ctrl+V'!#REF!</f>
        <v>#REF!</v>
      </c>
      <c r="F4574" s="14" t="e">
        <f t="shared" si="145"/>
        <v>#REF!</v>
      </c>
      <c r="G4574" s="14" t="e">
        <f>VLOOKUP(F4574,'Time Chart'!$A$1:$D$25,4,0)</f>
        <v>#REF!</v>
      </c>
      <c r="H4574" s="21" t="e">
        <f>'Ctrl+V'!#REF!</f>
        <v>#REF!</v>
      </c>
      <c r="K4574" s="14" t="str">
        <f t="shared" si="146"/>
        <v>Salida</v>
      </c>
    </row>
    <row r="4575" spans="1:11" x14ac:dyDescent="0.25">
      <c r="A4575" s="14">
        <v>4574</v>
      </c>
      <c r="B4575" s="14" t="e">
        <f>VLOOKUP('Ctrl+V'!#REF!,Data!$A$1:$B$200,2,0)</f>
        <v>#REF!</v>
      </c>
      <c r="C4575" s="19" t="e">
        <f>'Ctrl+V'!#REF!</f>
        <v>#REF!</v>
      </c>
      <c r="D4575" s="20" t="e">
        <f>'Ctrl+V'!#REF!</f>
        <v>#REF!</v>
      </c>
      <c r="E4575" s="14" t="e">
        <f>'Ctrl+V'!#REF!</f>
        <v>#REF!</v>
      </c>
      <c r="F4575" s="14" t="e">
        <f t="shared" si="145"/>
        <v>#REF!</v>
      </c>
      <c r="G4575" s="14" t="e">
        <f>VLOOKUP(F4575,'Time Chart'!$A$1:$D$25,4,0)</f>
        <v>#REF!</v>
      </c>
      <c r="H4575" s="21" t="e">
        <f>'Ctrl+V'!#REF!</f>
        <v>#REF!</v>
      </c>
      <c r="K4575" s="14" t="str">
        <f t="shared" si="146"/>
        <v>Salida</v>
      </c>
    </row>
    <row r="4576" spans="1:11" x14ac:dyDescent="0.25">
      <c r="A4576" s="14">
        <v>4575</v>
      </c>
      <c r="B4576" s="14" t="e">
        <f>VLOOKUP('Ctrl+V'!#REF!,Data!$A$1:$B$200,2,0)</f>
        <v>#REF!</v>
      </c>
      <c r="C4576" s="19" t="e">
        <f>'Ctrl+V'!#REF!</f>
        <v>#REF!</v>
      </c>
      <c r="D4576" s="20" t="e">
        <f>'Ctrl+V'!#REF!</f>
        <v>#REF!</v>
      </c>
      <c r="E4576" s="14" t="e">
        <f>'Ctrl+V'!#REF!</f>
        <v>#REF!</v>
      </c>
      <c r="F4576" s="14" t="e">
        <f t="shared" si="145"/>
        <v>#REF!</v>
      </c>
      <c r="G4576" s="14" t="e">
        <f>VLOOKUP(F4576,'Time Chart'!$A$1:$D$25,4,0)</f>
        <v>#REF!</v>
      </c>
      <c r="H4576" s="21" t="e">
        <f>'Ctrl+V'!#REF!</f>
        <v>#REF!</v>
      </c>
      <c r="K4576" s="14" t="str">
        <f t="shared" si="146"/>
        <v>Salida</v>
      </c>
    </row>
    <row r="4577" spans="1:11" x14ac:dyDescent="0.25">
      <c r="A4577" s="14">
        <v>4576</v>
      </c>
      <c r="B4577" s="14" t="e">
        <f>VLOOKUP('Ctrl+V'!#REF!,Data!$A$1:$B$200,2,0)</f>
        <v>#REF!</v>
      </c>
      <c r="C4577" s="19" t="e">
        <f>'Ctrl+V'!#REF!</f>
        <v>#REF!</v>
      </c>
      <c r="D4577" s="20" t="e">
        <f>'Ctrl+V'!#REF!</f>
        <v>#REF!</v>
      </c>
      <c r="E4577" s="14" t="e">
        <f>'Ctrl+V'!#REF!</f>
        <v>#REF!</v>
      </c>
      <c r="F4577" s="14" t="e">
        <f t="shared" si="145"/>
        <v>#REF!</v>
      </c>
      <c r="G4577" s="14" t="e">
        <f>VLOOKUP(F4577,'Time Chart'!$A$1:$D$25,4,0)</f>
        <v>#REF!</v>
      </c>
      <c r="H4577" s="21" t="e">
        <f>'Ctrl+V'!#REF!</f>
        <v>#REF!</v>
      </c>
      <c r="K4577" s="14" t="str">
        <f t="shared" si="146"/>
        <v>Salida</v>
      </c>
    </row>
    <row r="4578" spans="1:11" x14ac:dyDescent="0.25">
      <c r="A4578" s="14">
        <v>4577</v>
      </c>
      <c r="B4578" s="14" t="e">
        <f>VLOOKUP('Ctrl+V'!#REF!,Data!$A$1:$B$200,2,0)</f>
        <v>#REF!</v>
      </c>
      <c r="C4578" s="19" t="e">
        <f>'Ctrl+V'!#REF!</f>
        <v>#REF!</v>
      </c>
      <c r="D4578" s="20" t="e">
        <f>'Ctrl+V'!#REF!</f>
        <v>#REF!</v>
      </c>
      <c r="E4578" s="14" t="e">
        <f>'Ctrl+V'!#REF!</f>
        <v>#REF!</v>
      </c>
      <c r="F4578" s="14" t="e">
        <f t="shared" si="145"/>
        <v>#REF!</v>
      </c>
      <c r="G4578" s="14" t="e">
        <f>VLOOKUP(F4578,'Time Chart'!$A$1:$D$25,4,0)</f>
        <v>#REF!</v>
      </c>
      <c r="H4578" s="21" t="e">
        <f>'Ctrl+V'!#REF!</f>
        <v>#REF!</v>
      </c>
      <c r="K4578" s="14" t="str">
        <f t="shared" si="146"/>
        <v>Salida</v>
      </c>
    </row>
    <row r="4579" spans="1:11" x14ac:dyDescent="0.25">
      <c r="A4579" s="14">
        <v>4578</v>
      </c>
      <c r="B4579" s="14" t="e">
        <f>VLOOKUP('Ctrl+V'!#REF!,Data!$A$1:$B$200,2,0)</f>
        <v>#REF!</v>
      </c>
      <c r="C4579" s="19" t="e">
        <f>'Ctrl+V'!#REF!</f>
        <v>#REF!</v>
      </c>
      <c r="D4579" s="20" t="e">
        <f>'Ctrl+V'!#REF!</f>
        <v>#REF!</v>
      </c>
      <c r="E4579" s="14" t="e">
        <f>'Ctrl+V'!#REF!</f>
        <v>#REF!</v>
      </c>
      <c r="F4579" s="14" t="e">
        <f t="shared" si="145"/>
        <v>#REF!</v>
      </c>
      <c r="G4579" s="14" t="e">
        <f>VLOOKUP(F4579,'Time Chart'!$A$1:$D$25,4,0)</f>
        <v>#REF!</v>
      </c>
      <c r="H4579" s="21" t="e">
        <f>'Ctrl+V'!#REF!</f>
        <v>#REF!</v>
      </c>
      <c r="K4579" s="14" t="str">
        <f t="shared" si="146"/>
        <v>Salida</v>
      </c>
    </row>
    <row r="4580" spans="1:11" x14ac:dyDescent="0.25">
      <c r="A4580" s="14">
        <v>4579</v>
      </c>
      <c r="B4580" s="14" t="e">
        <f>VLOOKUP('Ctrl+V'!#REF!,Data!$A$1:$B$200,2,0)</f>
        <v>#REF!</v>
      </c>
      <c r="C4580" s="19" t="e">
        <f>'Ctrl+V'!#REF!</f>
        <v>#REF!</v>
      </c>
      <c r="D4580" s="20" t="e">
        <f>'Ctrl+V'!#REF!</f>
        <v>#REF!</v>
      </c>
      <c r="E4580" s="14" t="e">
        <f>'Ctrl+V'!#REF!</f>
        <v>#REF!</v>
      </c>
      <c r="F4580" s="14" t="e">
        <f t="shared" si="145"/>
        <v>#REF!</v>
      </c>
      <c r="G4580" s="14" t="e">
        <f>VLOOKUP(F4580,'Time Chart'!$A$1:$D$25,4,0)</f>
        <v>#REF!</v>
      </c>
      <c r="H4580" s="21" t="e">
        <f>'Ctrl+V'!#REF!</f>
        <v>#REF!</v>
      </c>
      <c r="K4580" s="14" t="str">
        <f t="shared" si="146"/>
        <v>Salida</v>
      </c>
    </row>
    <row r="4581" spans="1:11" x14ac:dyDescent="0.25">
      <c r="A4581" s="14">
        <v>4580</v>
      </c>
      <c r="B4581" s="14" t="e">
        <f>VLOOKUP('Ctrl+V'!#REF!,Data!$A$1:$B$200,2,0)</f>
        <v>#REF!</v>
      </c>
      <c r="C4581" s="19" t="e">
        <f>'Ctrl+V'!#REF!</f>
        <v>#REF!</v>
      </c>
      <c r="D4581" s="20" t="e">
        <f>'Ctrl+V'!#REF!</f>
        <v>#REF!</v>
      </c>
      <c r="E4581" s="14" t="e">
        <f>'Ctrl+V'!#REF!</f>
        <v>#REF!</v>
      </c>
      <c r="F4581" s="14" t="e">
        <f t="shared" si="145"/>
        <v>#REF!</v>
      </c>
      <c r="G4581" s="14" t="e">
        <f>VLOOKUP(F4581,'Time Chart'!$A$1:$D$25,4,0)</f>
        <v>#REF!</v>
      </c>
      <c r="H4581" s="21" t="e">
        <f>'Ctrl+V'!#REF!</f>
        <v>#REF!</v>
      </c>
      <c r="K4581" s="14" t="str">
        <f t="shared" si="146"/>
        <v>Salida</v>
      </c>
    </row>
    <row r="4582" spans="1:11" x14ac:dyDescent="0.25">
      <c r="A4582" s="14">
        <v>4581</v>
      </c>
      <c r="B4582" s="14" t="e">
        <f>VLOOKUP('Ctrl+V'!#REF!,Data!$A$1:$B$200,2,0)</f>
        <v>#REF!</v>
      </c>
      <c r="C4582" s="19" t="e">
        <f>'Ctrl+V'!#REF!</f>
        <v>#REF!</v>
      </c>
      <c r="D4582" s="20" t="e">
        <f>'Ctrl+V'!#REF!</f>
        <v>#REF!</v>
      </c>
      <c r="E4582" s="14" t="e">
        <f>'Ctrl+V'!#REF!</f>
        <v>#REF!</v>
      </c>
      <c r="F4582" s="14" t="e">
        <f t="shared" si="145"/>
        <v>#REF!</v>
      </c>
      <c r="G4582" s="14" t="e">
        <f>VLOOKUP(F4582,'Time Chart'!$A$1:$D$25,4,0)</f>
        <v>#REF!</v>
      </c>
      <c r="H4582" s="21" t="e">
        <f>'Ctrl+V'!#REF!</f>
        <v>#REF!</v>
      </c>
      <c r="K4582" s="14" t="str">
        <f t="shared" si="146"/>
        <v>Salida</v>
      </c>
    </row>
    <row r="4583" spans="1:11" x14ac:dyDescent="0.25">
      <c r="A4583" s="14">
        <v>4582</v>
      </c>
      <c r="B4583" s="14" t="e">
        <f>VLOOKUP('Ctrl+V'!#REF!,Data!$A$1:$B$200,2,0)</f>
        <v>#REF!</v>
      </c>
      <c r="C4583" s="19" t="e">
        <f>'Ctrl+V'!#REF!</f>
        <v>#REF!</v>
      </c>
      <c r="D4583" s="20" t="e">
        <f>'Ctrl+V'!#REF!</f>
        <v>#REF!</v>
      </c>
      <c r="E4583" s="14" t="e">
        <f>'Ctrl+V'!#REF!</f>
        <v>#REF!</v>
      </c>
      <c r="F4583" s="14" t="e">
        <f t="shared" si="145"/>
        <v>#REF!</v>
      </c>
      <c r="G4583" s="14" t="e">
        <f>VLOOKUP(F4583,'Time Chart'!$A$1:$D$25,4,0)</f>
        <v>#REF!</v>
      </c>
      <c r="H4583" s="21" t="e">
        <f>'Ctrl+V'!#REF!</f>
        <v>#REF!</v>
      </c>
      <c r="K4583" s="14" t="str">
        <f t="shared" si="146"/>
        <v>Salida</v>
      </c>
    </row>
    <row r="4584" spans="1:11" x14ac:dyDescent="0.25">
      <c r="A4584" s="14">
        <v>4583</v>
      </c>
      <c r="B4584" s="14" t="e">
        <f>VLOOKUP('Ctrl+V'!#REF!,Data!$A$1:$B$200,2,0)</f>
        <v>#REF!</v>
      </c>
      <c r="C4584" s="19" t="e">
        <f>'Ctrl+V'!#REF!</f>
        <v>#REF!</v>
      </c>
      <c r="D4584" s="20" t="e">
        <f>'Ctrl+V'!#REF!</f>
        <v>#REF!</v>
      </c>
      <c r="E4584" s="14" t="e">
        <f>'Ctrl+V'!#REF!</f>
        <v>#REF!</v>
      </c>
      <c r="F4584" s="14" t="e">
        <f t="shared" si="145"/>
        <v>#REF!</v>
      </c>
      <c r="G4584" s="14" t="e">
        <f>VLOOKUP(F4584,'Time Chart'!$A$1:$D$25,4,0)</f>
        <v>#REF!</v>
      </c>
      <c r="H4584" s="21" t="e">
        <f>'Ctrl+V'!#REF!</f>
        <v>#REF!</v>
      </c>
      <c r="K4584" s="14" t="str">
        <f t="shared" si="146"/>
        <v>Salida</v>
      </c>
    </row>
    <row r="4585" spans="1:11" x14ac:dyDescent="0.25">
      <c r="A4585" s="14">
        <v>4584</v>
      </c>
      <c r="B4585" s="14" t="e">
        <f>VLOOKUP('Ctrl+V'!#REF!,Data!$A$1:$B$200,2,0)</f>
        <v>#REF!</v>
      </c>
      <c r="C4585" s="19" t="e">
        <f>'Ctrl+V'!#REF!</f>
        <v>#REF!</v>
      </c>
      <c r="D4585" s="20" t="e">
        <f>'Ctrl+V'!#REF!</f>
        <v>#REF!</v>
      </c>
      <c r="E4585" s="14" t="e">
        <f>'Ctrl+V'!#REF!</f>
        <v>#REF!</v>
      </c>
      <c r="F4585" s="14" t="e">
        <f t="shared" si="145"/>
        <v>#REF!</v>
      </c>
      <c r="G4585" s="14" t="e">
        <f>VLOOKUP(F4585,'Time Chart'!$A$1:$D$25,4,0)</f>
        <v>#REF!</v>
      </c>
      <c r="H4585" s="21" t="e">
        <f>'Ctrl+V'!#REF!</f>
        <v>#REF!</v>
      </c>
      <c r="K4585" s="14" t="str">
        <f t="shared" si="146"/>
        <v>Salida</v>
      </c>
    </row>
    <row r="4586" spans="1:11" x14ac:dyDescent="0.25">
      <c r="A4586" s="14">
        <v>4585</v>
      </c>
      <c r="B4586" s="14" t="e">
        <f>VLOOKUP('Ctrl+V'!#REF!,Data!$A$1:$B$200,2,0)</f>
        <v>#REF!</v>
      </c>
      <c r="C4586" s="19" t="e">
        <f>'Ctrl+V'!#REF!</f>
        <v>#REF!</v>
      </c>
      <c r="D4586" s="20" t="e">
        <f>'Ctrl+V'!#REF!</f>
        <v>#REF!</v>
      </c>
      <c r="E4586" s="14" t="e">
        <f>'Ctrl+V'!#REF!</f>
        <v>#REF!</v>
      </c>
      <c r="F4586" s="14" t="e">
        <f t="shared" si="145"/>
        <v>#REF!</v>
      </c>
      <c r="G4586" s="14" t="e">
        <f>VLOOKUP(F4586,'Time Chart'!$A$1:$D$25,4,0)</f>
        <v>#REF!</v>
      </c>
      <c r="H4586" s="21" t="e">
        <f>'Ctrl+V'!#REF!</f>
        <v>#REF!</v>
      </c>
      <c r="K4586" s="14" t="str">
        <f t="shared" si="146"/>
        <v>Salida</v>
      </c>
    </row>
    <row r="4587" spans="1:11" x14ac:dyDescent="0.25">
      <c r="A4587" s="14">
        <v>4586</v>
      </c>
      <c r="B4587" s="14" t="e">
        <f>VLOOKUP('Ctrl+V'!#REF!,Data!$A$1:$B$200,2,0)</f>
        <v>#REF!</v>
      </c>
      <c r="C4587" s="19" t="e">
        <f>'Ctrl+V'!#REF!</f>
        <v>#REF!</v>
      </c>
      <c r="D4587" s="20" t="e">
        <f>'Ctrl+V'!#REF!</f>
        <v>#REF!</v>
      </c>
      <c r="E4587" s="14" t="e">
        <f>'Ctrl+V'!#REF!</f>
        <v>#REF!</v>
      </c>
      <c r="F4587" s="14" t="e">
        <f t="shared" si="145"/>
        <v>#REF!</v>
      </c>
      <c r="G4587" s="14" t="e">
        <f>VLOOKUP(F4587,'Time Chart'!$A$1:$D$25,4,0)</f>
        <v>#REF!</v>
      </c>
      <c r="H4587" s="21" t="e">
        <f>'Ctrl+V'!#REF!</f>
        <v>#REF!</v>
      </c>
      <c r="K4587" s="14" t="str">
        <f t="shared" si="146"/>
        <v>Salida</v>
      </c>
    </row>
    <row r="4588" spans="1:11" x14ac:dyDescent="0.25">
      <c r="A4588" s="14">
        <v>4587</v>
      </c>
      <c r="B4588" s="14" t="e">
        <f>VLOOKUP('Ctrl+V'!#REF!,Data!$A$1:$B$200,2,0)</f>
        <v>#REF!</v>
      </c>
      <c r="C4588" s="19" t="e">
        <f>'Ctrl+V'!#REF!</f>
        <v>#REF!</v>
      </c>
      <c r="D4588" s="20" t="e">
        <f>'Ctrl+V'!#REF!</f>
        <v>#REF!</v>
      </c>
      <c r="E4588" s="14" t="e">
        <f>'Ctrl+V'!#REF!</f>
        <v>#REF!</v>
      </c>
      <c r="F4588" s="14" t="e">
        <f t="shared" si="145"/>
        <v>#REF!</v>
      </c>
      <c r="G4588" s="14" t="e">
        <f>VLOOKUP(F4588,'Time Chart'!$A$1:$D$25,4,0)</f>
        <v>#REF!</v>
      </c>
      <c r="H4588" s="21" t="e">
        <f>'Ctrl+V'!#REF!</f>
        <v>#REF!</v>
      </c>
      <c r="K4588" s="14" t="str">
        <f t="shared" si="146"/>
        <v>Salida</v>
      </c>
    </row>
    <row r="4589" spans="1:11" x14ac:dyDescent="0.25">
      <c r="A4589" s="14">
        <v>4588</v>
      </c>
      <c r="B4589" s="14" t="e">
        <f>VLOOKUP('Ctrl+V'!#REF!,Data!$A$1:$B$200,2,0)</f>
        <v>#REF!</v>
      </c>
      <c r="C4589" s="19" t="e">
        <f>'Ctrl+V'!#REF!</f>
        <v>#REF!</v>
      </c>
      <c r="D4589" s="20" t="e">
        <f>'Ctrl+V'!#REF!</f>
        <v>#REF!</v>
      </c>
      <c r="E4589" s="14" t="e">
        <f>'Ctrl+V'!#REF!</f>
        <v>#REF!</v>
      </c>
      <c r="F4589" s="14" t="e">
        <f t="shared" si="145"/>
        <v>#REF!</v>
      </c>
      <c r="G4589" s="14" t="e">
        <f>VLOOKUP(F4589,'Time Chart'!$A$1:$D$25,4,0)</f>
        <v>#REF!</v>
      </c>
      <c r="H4589" s="21" t="e">
        <f>'Ctrl+V'!#REF!</f>
        <v>#REF!</v>
      </c>
      <c r="K4589" s="14" t="str">
        <f t="shared" si="146"/>
        <v>Salida</v>
      </c>
    </row>
    <row r="4590" spans="1:11" x14ac:dyDescent="0.25">
      <c r="A4590" s="14">
        <v>4589</v>
      </c>
      <c r="B4590" s="14" t="e">
        <f>VLOOKUP('Ctrl+V'!#REF!,Data!$A$1:$B$200,2,0)</f>
        <v>#REF!</v>
      </c>
      <c r="C4590" s="19" t="e">
        <f>'Ctrl+V'!#REF!</f>
        <v>#REF!</v>
      </c>
      <c r="D4590" s="20" t="e">
        <f>'Ctrl+V'!#REF!</f>
        <v>#REF!</v>
      </c>
      <c r="E4590" s="14" t="e">
        <f>'Ctrl+V'!#REF!</f>
        <v>#REF!</v>
      </c>
      <c r="F4590" s="14" t="e">
        <f t="shared" si="145"/>
        <v>#REF!</v>
      </c>
      <c r="G4590" s="14" t="e">
        <f>VLOOKUP(F4590,'Time Chart'!$A$1:$D$25,4,0)</f>
        <v>#REF!</v>
      </c>
      <c r="H4590" s="21" t="e">
        <f>'Ctrl+V'!#REF!</f>
        <v>#REF!</v>
      </c>
      <c r="K4590" s="14" t="str">
        <f t="shared" si="146"/>
        <v>Salida</v>
      </c>
    </row>
    <row r="4591" spans="1:11" x14ac:dyDescent="0.25">
      <c r="A4591" s="14">
        <v>4590</v>
      </c>
      <c r="B4591" s="14" t="e">
        <f>VLOOKUP('Ctrl+V'!#REF!,Data!$A$1:$B$200,2,0)</f>
        <v>#REF!</v>
      </c>
      <c r="C4591" s="19" t="e">
        <f>'Ctrl+V'!#REF!</f>
        <v>#REF!</v>
      </c>
      <c r="D4591" s="20" t="e">
        <f>'Ctrl+V'!#REF!</f>
        <v>#REF!</v>
      </c>
      <c r="E4591" s="14" t="e">
        <f>'Ctrl+V'!#REF!</f>
        <v>#REF!</v>
      </c>
      <c r="F4591" s="14" t="e">
        <f t="shared" si="145"/>
        <v>#REF!</v>
      </c>
      <c r="G4591" s="14" t="e">
        <f>VLOOKUP(F4591,'Time Chart'!$A$1:$D$25,4,0)</f>
        <v>#REF!</v>
      </c>
      <c r="H4591" s="21" t="e">
        <f>'Ctrl+V'!#REF!</f>
        <v>#REF!</v>
      </c>
      <c r="K4591" s="14" t="str">
        <f t="shared" si="146"/>
        <v>Salida</v>
      </c>
    </row>
    <row r="4592" spans="1:11" x14ac:dyDescent="0.25">
      <c r="A4592" s="14">
        <v>4591</v>
      </c>
      <c r="B4592" s="14" t="e">
        <f>VLOOKUP('Ctrl+V'!#REF!,Data!$A$1:$B$200,2,0)</f>
        <v>#REF!</v>
      </c>
      <c r="C4592" s="19" t="e">
        <f>'Ctrl+V'!#REF!</f>
        <v>#REF!</v>
      </c>
      <c r="D4592" s="20" t="e">
        <f>'Ctrl+V'!#REF!</f>
        <v>#REF!</v>
      </c>
      <c r="E4592" s="14" t="e">
        <f>'Ctrl+V'!#REF!</f>
        <v>#REF!</v>
      </c>
      <c r="F4592" s="14" t="e">
        <f t="shared" si="145"/>
        <v>#REF!</v>
      </c>
      <c r="G4592" s="14" t="e">
        <f>VLOOKUP(F4592,'Time Chart'!$A$1:$D$25,4,0)</f>
        <v>#REF!</v>
      </c>
      <c r="H4592" s="21" t="e">
        <f>'Ctrl+V'!#REF!</f>
        <v>#REF!</v>
      </c>
      <c r="K4592" s="14" t="str">
        <f t="shared" si="146"/>
        <v>Salida</v>
      </c>
    </row>
    <row r="4593" spans="1:11" x14ac:dyDescent="0.25">
      <c r="A4593" s="14">
        <v>4592</v>
      </c>
      <c r="B4593" s="14" t="e">
        <f>VLOOKUP('Ctrl+V'!#REF!,Data!$A$1:$B$200,2,0)</f>
        <v>#REF!</v>
      </c>
      <c r="C4593" s="19" t="e">
        <f>'Ctrl+V'!#REF!</f>
        <v>#REF!</v>
      </c>
      <c r="D4593" s="20" t="e">
        <f>'Ctrl+V'!#REF!</f>
        <v>#REF!</v>
      </c>
      <c r="E4593" s="14" t="e">
        <f>'Ctrl+V'!#REF!</f>
        <v>#REF!</v>
      </c>
      <c r="F4593" s="14" t="e">
        <f t="shared" ref="F4593:F4656" si="147">ROUNDDOWN(HOUR(C4593),1)+1</f>
        <v>#REF!</v>
      </c>
      <c r="G4593" s="14" t="e">
        <f>VLOOKUP(F4593,'Time Chart'!$A$1:$D$25,4,0)</f>
        <v>#REF!</v>
      </c>
      <c r="H4593" s="21" t="e">
        <f>'Ctrl+V'!#REF!</f>
        <v>#REF!</v>
      </c>
      <c r="K4593" s="14" t="str">
        <f t="shared" si="146"/>
        <v>Salida</v>
      </c>
    </row>
    <row r="4594" spans="1:11" x14ac:dyDescent="0.25">
      <c r="A4594" s="14">
        <v>4593</v>
      </c>
      <c r="B4594" s="14" t="e">
        <f>VLOOKUP('Ctrl+V'!#REF!,Data!$A$1:$B$200,2,0)</f>
        <v>#REF!</v>
      </c>
      <c r="C4594" s="19" t="e">
        <f>'Ctrl+V'!#REF!</f>
        <v>#REF!</v>
      </c>
      <c r="D4594" s="20" t="e">
        <f>'Ctrl+V'!#REF!</f>
        <v>#REF!</v>
      </c>
      <c r="E4594" s="14" t="e">
        <f>'Ctrl+V'!#REF!</f>
        <v>#REF!</v>
      </c>
      <c r="F4594" s="14" t="e">
        <f t="shared" si="147"/>
        <v>#REF!</v>
      </c>
      <c r="G4594" s="14" t="e">
        <f>VLOOKUP(F4594,'Time Chart'!$A$1:$D$25,4,0)</f>
        <v>#REF!</v>
      </c>
      <c r="H4594" s="21" t="e">
        <f>'Ctrl+V'!#REF!</f>
        <v>#REF!</v>
      </c>
      <c r="K4594" s="14" t="str">
        <f t="shared" si="146"/>
        <v>Salida</v>
      </c>
    </row>
    <row r="4595" spans="1:11" x14ac:dyDescent="0.25">
      <c r="A4595" s="14">
        <v>4594</v>
      </c>
      <c r="B4595" s="14" t="e">
        <f>VLOOKUP('Ctrl+V'!#REF!,Data!$A$1:$B$200,2,0)</f>
        <v>#REF!</v>
      </c>
      <c r="C4595" s="19" t="e">
        <f>'Ctrl+V'!#REF!</f>
        <v>#REF!</v>
      </c>
      <c r="D4595" s="20" t="e">
        <f>'Ctrl+V'!#REF!</f>
        <v>#REF!</v>
      </c>
      <c r="E4595" s="14" t="e">
        <f>'Ctrl+V'!#REF!</f>
        <v>#REF!</v>
      </c>
      <c r="F4595" s="14" t="e">
        <f t="shared" si="147"/>
        <v>#REF!</v>
      </c>
      <c r="G4595" s="14" t="e">
        <f>VLOOKUP(F4595,'Time Chart'!$A$1:$D$25,4,0)</f>
        <v>#REF!</v>
      </c>
      <c r="H4595" s="21" t="e">
        <f>'Ctrl+V'!#REF!</f>
        <v>#REF!</v>
      </c>
      <c r="K4595" s="14" t="str">
        <f t="shared" si="146"/>
        <v>Salida</v>
      </c>
    </row>
    <row r="4596" spans="1:11" x14ac:dyDescent="0.25">
      <c r="A4596" s="14">
        <v>4595</v>
      </c>
      <c r="B4596" s="14" t="e">
        <f>VLOOKUP('Ctrl+V'!#REF!,Data!$A$1:$B$200,2,0)</f>
        <v>#REF!</v>
      </c>
      <c r="C4596" s="19" t="e">
        <f>'Ctrl+V'!#REF!</f>
        <v>#REF!</v>
      </c>
      <c r="D4596" s="20" t="e">
        <f>'Ctrl+V'!#REF!</f>
        <v>#REF!</v>
      </c>
      <c r="E4596" s="14" t="e">
        <f>'Ctrl+V'!#REF!</f>
        <v>#REF!</v>
      </c>
      <c r="F4596" s="14" t="e">
        <f t="shared" si="147"/>
        <v>#REF!</v>
      </c>
      <c r="G4596" s="14" t="e">
        <f>VLOOKUP(F4596,'Time Chart'!$A$1:$D$25,4,0)</f>
        <v>#REF!</v>
      </c>
      <c r="H4596" s="21" t="e">
        <f>'Ctrl+V'!#REF!</f>
        <v>#REF!</v>
      </c>
      <c r="K4596" s="14" t="str">
        <f t="shared" si="146"/>
        <v>Salida</v>
      </c>
    </row>
    <row r="4597" spans="1:11" x14ac:dyDescent="0.25">
      <c r="A4597" s="14">
        <v>4596</v>
      </c>
      <c r="B4597" s="14" t="e">
        <f>VLOOKUP('Ctrl+V'!#REF!,Data!$A$1:$B$200,2,0)</f>
        <v>#REF!</v>
      </c>
      <c r="C4597" s="19" t="e">
        <f>'Ctrl+V'!#REF!</f>
        <v>#REF!</v>
      </c>
      <c r="D4597" s="20" t="e">
        <f>'Ctrl+V'!#REF!</f>
        <v>#REF!</v>
      </c>
      <c r="E4597" s="14" t="e">
        <f>'Ctrl+V'!#REF!</f>
        <v>#REF!</v>
      </c>
      <c r="F4597" s="14" t="e">
        <f t="shared" si="147"/>
        <v>#REF!</v>
      </c>
      <c r="G4597" s="14" t="e">
        <f>VLOOKUP(F4597,'Time Chart'!$A$1:$D$25,4,0)</f>
        <v>#REF!</v>
      </c>
      <c r="H4597" s="21" t="e">
        <f>'Ctrl+V'!#REF!</f>
        <v>#REF!</v>
      </c>
      <c r="K4597" s="14" t="str">
        <f t="shared" si="146"/>
        <v>Salida</v>
      </c>
    </row>
    <row r="4598" spans="1:11" x14ac:dyDescent="0.25">
      <c r="A4598" s="14">
        <v>4597</v>
      </c>
      <c r="B4598" s="14" t="e">
        <f>VLOOKUP('Ctrl+V'!#REF!,Data!$A$1:$B$200,2,0)</f>
        <v>#REF!</v>
      </c>
      <c r="C4598" s="19" t="e">
        <f>'Ctrl+V'!#REF!</f>
        <v>#REF!</v>
      </c>
      <c r="D4598" s="20" t="e">
        <f>'Ctrl+V'!#REF!</f>
        <v>#REF!</v>
      </c>
      <c r="E4598" s="14" t="e">
        <f>'Ctrl+V'!#REF!</f>
        <v>#REF!</v>
      </c>
      <c r="F4598" s="14" t="e">
        <f t="shared" si="147"/>
        <v>#REF!</v>
      </c>
      <c r="G4598" s="14" t="e">
        <f>VLOOKUP(F4598,'Time Chart'!$A$1:$D$25,4,0)</f>
        <v>#REF!</v>
      </c>
      <c r="H4598" s="21" t="e">
        <f>'Ctrl+V'!#REF!</f>
        <v>#REF!</v>
      </c>
      <c r="K4598" s="14" t="str">
        <f t="shared" si="146"/>
        <v>Salida</v>
      </c>
    </row>
    <row r="4599" spans="1:11" x14ac:dyDescent="0.25">
      <c r="A4599" s="14">
        <v>4598</v>
      </c>
      <c r="B4599" s="14" t="e">
        <f>VLOOKUP('Ctrl+V'!#REF!,Data!$A$1:$B$200,2,0)</f>
        <v>#REF!</v>
      </c>
      <c r="C4599" s="19" t="e">
        <f>'Ctrl+V'!#REF!</f>
        <v>#REF!</v>
      </c>
      <c r="D4599" s="20" t="e">
        <f>'Ctrl+V'!#REF!</f>
        <v>#REF!</v>
      </c>
      <c r="E4599" s="14" t="e">
        <f>'Ctrl+V'!#REF!</f>
        <v>#REF!</v>
      </c>
      <c r="F4599" s="14" t="e">
        <f t="shared" si="147"/>
        <v>#REF!</v>
      </c>
      <c r="G4599" s="14" t="e">
        <f>VLOOKUP(F4599,'Time Chart'!$A$1:$D$25,4,0)</f>
        <v>#REF!</v>
      </c>
      <c r="H4599" s="21" t="e">
        <f>'Ctrl+V'!#REF!</f>
        <v>#REF!</v>
      </c>
      <c r="K4599" s="14" t="str">
        <f t="shared" si="146"/>
        <v>Salida</v>
      </c>
    </row>
    <row r="4600" spans="1:11" x14ac:dyDescent="0.25">
      <c r="A4600" s="14">
        <v>4599</v>
      </c>
      <c r="B4600" s="14" t="e">
        <f>VLOOKUP('Ctrl+V'!#REF!,Data!$A$1:$B$200,2,0)</f>
        <v>#REF!</v>
      </c>
      <c r="C4600" s="19" t="e">
        <f>'Ctrl+V'!#REF!</f>
        <v>#REF!</v>
      </c>
      <c r="D4600" s="20" t="e">
        <f>'Ctrl+V'!#REF!</f>
        <v>#REF!</v>
      </c>
      <c r="E4600" s="14" t="e">
        <f>'Ctrl+V'!#REF!</f>
        <v>#REF!</v>
      </c>
      <c r="F4600" s="14" t="e">
        <f t="shared" si="147"/>
        <v>#REF!</v>
      </c>
      <c r="G4600" s="14" t="e">
        <f>VLOOKUP(F4600,'Time Chart'!$A$1:$D$25,4,0)</f>
        <v>#REF!</v>
      </c>
      <c r="H4600" s="21" t="e">
        <f>'Ctrl+V'!#REF!</f>
        <v>#REF!</v>
      </c>
      <c r="K4600" s="14" t="str">
        <f t="shared" si="146"/>
        <v>Salida</v>
      </c>
    </row>
    <row r="4601" spans="1:11" x14ac:dyDescent="0.25">
      <c r="A4601" s="14">
        <v>4600</v>
      </c>
      <c r="B4601" s="14" t="e">
        <f>VLOOKUP('Ctrl+V'!#REF!,Data!$A$1:$B$200,2,0)</f>
        <v>#REF!</v>
      </c>
      <c r="C4601" s="19" t="e">
        <f>'Ctrl+V'!#REF!</f>
        <v>#REF!</v>
      </c>
      <c r="D4601" s="20" t="e">
        <f>'Ctrl+V'!#REF!</f>
        <v>#REF!</v>
      </c>
      <c r="E4601" s="14" t="e">
        <f>'Ctrl+V'!#REF!</f>
        <v>#REF!</v>
      </c>
      <c r="F4601" s="14" t="e">
        <f t="shared" si="147"/>
        <v>#REF!</v>
      </c>
      <c r="G4601" s="14" t="e">
        <f>VLOOKUP(F4601,'Time Chart'!$A$1:$D$25,4,0)</f>
        <v>#REF!</v>
      </c>
      <c r="H4601" s="21" t="e">
        <f>'Ctrl+V'!#REF!</f>
        <v>#REF!</v>
      </c>
      <c r="K4601" s="14" t="str">
        <f t="shared" si="146"/>
        <v>Salida</v>
      </c>
    </row>
    <row r="4602" spans="1:11" x14ac:dyDescent="0.25">
      <c r="A4602" s="14">
        <v>4601</v>
      </c>
      <c r="B4602" s="14" t="e">
        <f>VLOOKUP('Ctrl+V'!#REF!,Data!$A$1:$B$200,2,0)</f>
        <v>#REF!</v>
      </c>
      <c r="C4602" s="19" t="e">
        <f>'Ctrl+V'!#REF!</f>
        <v>#REF!</v>
      </c>
      <c r="D4602" s="20" t="e">
        <f>'Ctrl+V'!#REF!</f>
        <v>#REF!</v>
      </c>
      <c r="E4602" s="14" t="e">
        <f>'Ctrl+V'!#REF!</f>
        <v>#REF!</v>
      </c>
      <c r="F4602" s="14" t="e">
        <f t="shared" si="147"/>
        <v>#REF!</v>
      </c>
      <c r="G4602" s="14" t="e">
        <f>VLOOKUP(F4602,'Time Chart'!$A$1:$D$25,4,0)</f>
        <v>#REF!</v>
      </c>
      <c r="H4602" s="21" t="e">
        <f>'Ctrl+V'!#REF!</f>
        <v>#REF!</v>
      </c>
      <c r="K4602" s="14" t="str">
        <f t="shared" si="146"/>
        <v>Salida</v>
      </c>
    </row>
    <row r="4603" spans="1:11" x14ac:dyDescent="0.25">
      <c r="A4603" s="14">
        <v>4602</v>
      </c>
      <c r="B4603" s="14" t="e">
        <f>VLOOKUP('Ctrl+V'!#REF!,Data!$A$1:$B$200,2,0)</f>
        <v>#REF!</v>
      </c>
      <c r="C4603" s="19" t="e">
        <f>'Ctrl+V'!#REF!</f>
        <v>#REF!</v>
      </c>
      <c r="D4603" s="20" t="e">
        <f>'Ctrl+V'!#REF!</f>
        <v>#REF!</v>
      </c>
      <c r="E4603" s="14" t="e">
        <f>'Ctrl+V'!#REF!</f>
        <v>#REF!</v>
      </c>
      <c r="F4603" s="14" t="e">
        <f t="shared" si="147"/>
        <v>#REF!</v>
      </c>
      <c r="G4603" s="14" t="e">
        <f>VLOOKUP(F4603,'Time Chart'!$A$1:$D$25,4,0)</f>
        <v>#REF!</v>
      </c>
      <c r="H4603" s="21" t="e">
        <f>'Ctrl+V'!#REF!</f>
        <v>#REF!</v>
      </c>
      <c r="K4603" s="14" t="str">
        <f t="shared" si="146"/>
        <v>Salida</v>
      </c>
    </row>
    <row r="4604" spans="1:11" x14ac:dyDescent="0.25">
      <c r="A4604" s="14">
        <v>4603</v>
      </c>
      <c r="B4604" s="14" t="e">
        <f>VLOOKUP('Ctrl+V'!#REF!,Data!$A$1:$B$200,2,0)</f>
        <v>#REF!</v>
      </c>
      <c r="C4604" s="19" t="e">
        <f>'Ctrl+V'!#REF!</f>
        <v>#REF!</v>
      </c>
      <c r="D4604" s="20" t="e">
        <f>'Ctrl+V'!#REF!</f>
        <v>#REF!</v>
      </c>
      <c r="E4604" s="14" t="e">
        <f>'Ctrl+V'!#REF!</f>
        <v>#REF!</v>
      </c>
      <c r="F4604" s="14" t="e">
        <f t="shared" si="147"/>
        <v>#REF!</v>
      </c>
      <c r="G4604" s="14" t="e">
        <f>VLOOKUP(F4604,'Time Chart'!$A$1:$D$25,4,0)</f>
        <v>#REF!</v>
      </c>
      <c r="H4604" s="21" t="e">
        <f>'Ctrl+V'!#REF!</f>
        <v>#REF!</v>
      </c>
      <c r="K4604" s="14" t="str">
        <f t="shared" si="146"/>
        <v>Salida</v>
      </c>
    </row>
    <row r="4605" spans="1:11" x14ac:dyDescent="0.25">
      <c r="A4605" s="14">
        <v>4604</v>
      </c>
      <c r="B4605" s="14" t="e">
        <f>VLOOKUP('Ctrl+V'!#REF!,Data!$A$1:$B$200,2,0)</f>
        <v>#REF!</v>
      </c>
      <c r="C4605" s="19" t="e">
        <f>'Ctrl+V'!#REF!</f>
        <v>#REF!</v>
      </c>
      <c r="D4605" s="20" t="e">
        <f>'Ctrl+V'!#REF!</f>
        <v>#REF!</v>
      </c>
      <c r="E4605" s="14" t="e">
        <f>'Ctrl+V'!#REF!</f>
        <v>#REF!</v>
      </c>
      <c r="F4605" s="14" t="e">
        <f t="shared" si="147"/>
        <v>#REF!</v>
      </c>
      <c r="G4605" s="14" t="e">
        <f>VLOOKUP(F4605,'Time Chart'!$A$1:$D$25,4,0)</f>
        <v>#REF!</v>
      </c>
      <c r="H4605" s="21" t="e">
        <f>'Ctrl+V'!#REF!</f>
        <v>#REF!</v>
      </c>
      <c r="K4605" s="14" t="str">
        <f t="shared" si="146"/>
        <v>Salida</v>
      </c>
    </row>
    <row r="4606" spans="1:11" x14ac:dyDescent="0.25">
      <c r="A4606" s="14">
        <v>4605</v>
      </c>
      <c r="B4606" s="14" t="e">
        <f>VLOOKUP('Ctrl+V'!#REF!,Data!$A$1:$B$200,2,0)</f>
        <v>#REF!</v>
      </c>
      <c r="C4606" s="19" t="e">
        <f>'Ctrl+V'!#REF!</f>
        <v>#REF!</v>
      </c>
      <c r="D4606" s="20" t="e">
        <f>'Ctrl+V'!#REF!</f>
        <v>#REF!</v>
      </c>
      <c r="E4606" s="14" t="e">
        <f>'Ctrl+V'!#REF!</f>
        <v>#REF!</v>
      </c>
      <c r="F4606" s="14" t="e">
        <f t="shared" si="147"/>
        <v>#REF!</v>
      </c>
      <c r="G4606" s="14" t="e">
        <f>VLOOKUP(F4606,'Time Chart'!$A$1:$D$25,4,0)</f>
        <v>#REF!</v>
      </c>
      <c r="H4606" s="21" t="e">
        <f>'Ctrl+V'!#REF!</f>
        <v>#REF!</v>
      </c>
      <c r="K4606" s="14" t="str">
        <f t="shared" si="146"/>
        <v>Salida</v>
      </c>
    </row>
    <row r="4607" spans="1:11" x14ac:dyDescent="0.25">
      <c r="A4607" s="14">
        <v>4606</v>
      </c>
      <c r="B4607" s="14" t="e">
        <f>VLOOKUP('Ctrl+V'!#REF!,Data!$A$1:$B$200,2,0)</f>
        <v>#REF!</v>
      </c>
      <c r="C4607" s="19" t="e">
        <f>'Ctrl+V'!#REF!</f>
        <v>#REF!</v>
      </c>
      <c r="D4607" s="20" t="e">
        <f>'Ctrl+V'!#REF!</f>
        <v>#REF!</v>
      </c>
      <c r="E4607" s="14" t="e">
        <f>'Ctrl+V'!#REF!</f>
        <v>#REF!</v>
      </c>
      <c r="F4607" s="14" t="e">
        <f t="shared" si="147"/>
        <v>#REF!</v>
      </c>
      <c r="G4607" s="14" t="e">
        <f>VLOOKUP(F4607,'Time Chart'!$A$1:$D$25,4,0)</f>
        <v>#REF!</v>
      </c>
      <c r="H4607" s="21" t="e">
        <f>'Ctrl+V'!#REF!</f>
        <v>#REF!</v>
      </c>
      <c r="K4607" s="14" t="str">
        <f t="shared" si="146"/>
        <v>Salida</v>
      </c>
    </row>
    <row r="4608" spans="1:11" x14ac:dyDescent="0.25">
      <c r="A4608" s="14">
        <v>4607</v>
      </c>
      <c r="B4608" s="14" t="e">
        <f>VLOOKUP('Ctrl+V'!#REF!,Data!$A$1:$B$200,2,0)</f>
        <v>#REF!</v>
      </c>
      <c r="C4608" s="19" t="e">
        <f>'Ctrl+V'!#REF!</f>
        <v>#REF!</v>
      </c>
      <c r="D4608" s="20" t="e">
        <f>'Ctrl+V'!#REF!</f>
        <v>#REF!</v>
      </c>
      <c r="E4608" s="14" t="e">
        <f>'Ctrl+V'!#REF!</f>
        <v>#REF!</v>
      </c>
      <c r="F4608" s="14" t="e">
        <f t="shared" si="147"/>
        <v>#REF!</v>
      </c>
      <c r="G4608" s="14" t="e">
        <f>VLOOKUP(F4608,'Time Chart'!$A$1:$D$25,4,0)</f>
        <v>#REF!</v>
      </c>
      <c r="H4608" s="21" t="e">
        <f>'Ctrl+V'!#REF!</f>
        <v>#REF!</v>
      </c>
      <c r="K4608" s="14" t="str">
        <f t="shared" si="146"/>
        <v>Salida</v>
      </c>
    </row>
    <row r="4609" spans="1:11" x14ac:dyDescent="0.25">
      <c r="A4609" s="14">
        <v>4608</v>
      </c>
      <c r="B4609" s="14" t="e">
        <f>VLOOKUP('Ctrl+V'!#REF!,Data!$A$1:$B$200,2,0)</f>
        <v>#REF!</v>
      </c>
      <c r="C4609" s="19" t="e">
        <f>'Ctrl+V'!#REF!</f>
        <v>#REF!</v>
      </c>
      <c r="D4609" s="20" t="e">
        <f>'Ctrl+V'!#REF!</f>
        <v>#REF!</v>
      </c>
      <c r="E4609" s="14" t="e">
        <f>'Ctrl+V'!#REF!</f>
        <v>#REF!</v>
      </c>
      <c r="F4609" s="14" t="e">
        <f t="shared" si="147"/>
        <v>#REF!</v>
      </c>
      <c r="G4609" s="14" t="e">
        <f>VLOOKUP(F4609,'Time Chart'!$A$1:$D$25,4,0)</f>
        <v>#REF!</v>
      </c>
      <c r="H4609" s="21" t="e">
        <f>'Ctrl+V'!#REF!</f>
        <v>#REF!</v>
      </c>
      <c r="K4609" s="14" t="str">
        <f t="shared" si="146"/>
        <v>Salida</v>
      </c>
    </row>
    <row r="4610" spans="1:11" x14ac:dyDescent="0.25">
      <c r="A4610" s="14">
        <v>4609</v>
      </c>
      <c r="B4610" s="14" t="e">
        <f>VLOOKUP('Ctrl+V'!#REF!,Data!$A$1:$B$200,2,0)</f>
        <v>#REF!</v>
      </c>
      <c r="C4610" s="19" t="e">
        <f>'Ctrl+V'!#REF!</f>
        <v>#REF!</v>
      </c>
      <c r="D4610" s="20" t="e">
        <f>'Ctrl+V'!#REF!</f>
        <v>#REF!</v>
      </c>
      <c r="E4610" s="14" t="e">
        <f>'Ctrl+V'!#REF!</f>
        <v>#REF!</v>
      </c>
      <c r="F4610" s="14" t="e">
        <f t="shared" si="147"/>
        <v>#REF!</v>
      </c>
      <c r="G4610" s="14" t="e">
        <f>VLOOKUP(F4610,'Time Chart'!$A$1:$D$25,4,0)</f>
        <v>#REF!</v>
      </c>
      <c r="H4610" s="21" t="e">
        <f>'Ctrl+V'!#REF!</f>
        <v>#REF!</v>
      </c>
      <c r="K4610" s="14" t="str">
        <f t="shared" si="146"/>
        <v>Salida</v>
      </c>
    </row>
    <row r="4611" spans="1:11" x14ac:dyDescent="0.25">
      <c r="A4611" s="14">
        <v>4610</v>
      </c>
      <c r="B4611" s="14" t="e">
        <f>VLOOKUP('Ctrl+V'!#REF!,Data!$A$1:$B$200,2,0)</f>
        <v>#REF!</v>
      </c>
      <c r="C4611" s="19" t="e">
        <f>'Ctrl+V'!#REF!</f>
        <v>#REF!</v>
      </c>
      <c r="D4611" s="20" t="e">
        <f>'Ctrl+V'!#REF!</f>
        <v>#REF!</v>
      </c>
      <c r="E4611" s="14" t="e">
        <f>'Ctrl+V'!#REF!</f>
        <v>#REF!</v>
      </c>
      <c r="F4611" s="14" t="e">
        <f t="shared" si="147"/>
        <v>#REF!</v>
      </c>
      <c r="G4611" s="14" t="e">
        <f>VLOOKUP(F4611,'Time Chart'!$A$1:$D$25,4,0)</f>
        <v>#REF!</v>
      </c>
      <c r="H4611" s="21" t="e">
        <f>'Ctrl+V'!#REF!</f>
        <v>#REF!</v>
      </c>
      <c r="K4611" s="14" t="str">
        <f t="shared" ref="K4611:K4674" si="148">IF(J4611="Santa Lucia","Llegada","Salida")</f>
        <v>Salida</v>
      </c>
    </row>
    <row r="4612" spans="1:11" x14ac:dyDescent="0.25">
      <c r="A4612" s="14">
        <v>4611</v>
      </c>
      <c r="B4612" s="14" t="e">
        <f>VLOOKUP('Ctrl+V'!#REF!,Data!$A$1:$B$200,2,0)</f>
        <v>#REF!</v>
      </c>
      <c r="C4612" s="19" t="e">
        <f>'Ctrl+V'!#REF!</f>
        <v>#REF!</v>
      </c>
      <c r="D4612" s="20" t="e">
        <f>'Ctrl+V'!#REF!</f>
        <v>#REF!</v>
      </c>
      <c r="E4612" s="14" t="e">
        <f>'Ctrl+V'!#REF!</f>
        <v>#REF!</v>
      </c>
      <c r="F4612" s="14" t="e">
        <f t="shared" si="147"/>
        <v>#REF!</v>
      </c>
      <c r="G4612" s="14" t="e">
        <f>VLOOKUP(F4612,'Time Chart'!$A$1:$D$25,4,0)</f>
        <v>#REF!</v>
      </c>
      <c r="H4612" s="21" t="e">
        <f>'Ctrl+V'!#REF!</f>
        <v>#REF!</v>
      </c>
      <c r="K4612" s="14" t="str">
        <f t="shared" si="148"/>
        <v>Salida</v>
      </c>
    </row>
    <row r="4613" spans="1:11" x14ac:dyDescent="0.25">
      <c r="A4613" s="14">
        <v>4612</v>
      </c>
      <c r="B4613" s="14" t="e">
        <f>VLOOKUP('Ctrl+V'!#REF!,Data!$A$1:$B$200,2,0)</f>
        <v>#REF!</v>
      </c>
      <c r="C4613" s="19" t="e">
        <f>'Ctrl+V'!#REF!</f>
        <v>#REF!</v>
      </c>
      <c r="D4613" s="20" t="e">
        <f>'Ctrl+V'!#REF!</f>
        <v>#REF!</v>
      </c>
      <c r="E4613" s="14" t="e">
        <f>'Ctrl+V'!#REF!</f>
        <v>#REF!</v>
      </c>
      <c r="F4613" s="14" t="e">
        <f t="shared" si="147"/>
        <v>#REF!</v>
      </c>
      <c r="G4613" s="14" t="e">
        <f>VLOOKUP(F4613,'Time Chart'!$A$1:$D$25,4,0)</f>
        <v>#REF!</v>
      </c>
      <c r="H4613" s="21" t="e">
        <f>'Ctrl+V'!#REF!</f>
        <v>#REF!</v>
      </c>
      <c r="K4613" s="14" t="str">
        <f t="shared" si="148"/>
        <v>Salida</v>
      </c>
    </row>
    <row r="4614" spans="1:11" x14ac:dyDescent="0.25">
      <c r="A4614" s="14">
        <v>4613</v>
      </c>
      <c r="B4614" s="14" t="e">
        <f>VLOOKUP('Ctrl+V'!#REF!,Data!$A$1:$B$200,2,0)</f>
        <v>#REF!</v>
      </c>
      <c r="C4614" s="19" t="e">
        <f>'Ctrl+V'!#REF!</f>
        <v>#REF!</v>
      </c>
      <c r="D4614" s="20" t="e">
        <f>'Ctrl+V'!#REF!</f>
        <v>#REF!</v>
      </c>
      <c r="E4614" s="14" t="e">
        <f>'Ctrl+V'!#REF!</f>
        <v>#REF!</v>
      </c>
      <c r="F4614" s="14" t="e">
        <f t="shared" si="147"/>
        <v>#REF!</v>
      </c>
      <c r="G4614" s="14" t="e">
        <f>VLOOKUP(F4614,'Time Chart'!$A$1:$D$25,4,0)</f>
        <v>#REF!</v>
      </c>
      <c r="H4614" s="21" t="e">
        <f>'Ctrl+V'!#REF!</f>
        <v>#REF!</v>
      </c>
      <c r="K4614" s="14" t="str">
        <f t="shared" si="148"/>
        <v>Salida</v>
      </c>
    </row>
    <row r="4615" spans="1:11" x14ac:dyDescent="0.25">
      <c r="A4615" s="14">
        <v>4614</v>
      </c>
      <c r="B4615" s="14" t="e">
        <f>VLOOKUP('Ctrl+V'!#REF!,Data!$A$1:$B$200,2,0)</f>
        <v>#REF!</v>
      </c>
      <c r="C4615" s="19" t="e">
        <f>'Ctrl+V'!#REF!</f>
        <v>#REF!</v>
      </c>
      <c r="D4615" s="20" t="e">
        <f>'Ctrl+V'!#REF!</f>
        <v>#REF!</v>
      </c>
      <c r="E4615" s="14" t="e">
        <f>'Ctrl+V'!#REF!</f>
        <v>#REF!</v>
      </c>
      <c r="F4615" s="14" t="e">
        <f t="shared" si="147"/>
        <v>#REF!</v>
      </c>
      <c r="G4615" s="14" t="e">
        <f>VLOOKUP(F4615,'Time Chart'!$A$1:$D$25,4,0)</f>
        <v>#REF!</v>
      </c>
      <c r="H4615" s="21" t="e">
        <f>'Ctrl+V'!#REF!</f>
        <v>#REF!</v>
      </c>
      <c r="K4615" s="14" t="str">
        <f t="shared" si="148"/>
        <v>Salida</v>
      </c>
    </row>
    <row r="4616" spans="1:11" x14ac:dyDescent="0.25">
      <c r="A4616" s="14">
        <v>4615</v>
      </c>
      <c r="B4616" s="14" t="e">
        <f>VLOOKUP('Ctrl+V'!#REF!,Data!$A$1:$B$200,2,0)</f>
        <v>#REF!</v>
      </c>
      <c r="C4616" s="19" t="e">
        <f>'Ctrl+V'!#REF!</f>
        <v>#REF!</v>
      </c>
      <c r="D4616" s="20" t="e">
        <f>'Ctrl+V'!#REF!</f>
        <v>#REF!</v>
      </c>
      <c r="E4616" s="14" t="e">
        <f>'Ctrl+V'!#REF!</f>
        <v>#REF!</v>
      </c>
      <c r="F4616" s="14" t="e">
        <f t="shared" si="147"/>
        <v>#REF!</v>
      </c>
      <c r="G4616" s="14" t="e">
        <f>VLOOKUP(F4616,'Time Chart'!$A$1:$D$25,4,0)</f>
        <v>#REF!</v>
      </c>
      <c r="H4616" s="21" t="e">
        <f>'Ctrl+V'!#REF!</f>
        <v>#REF!</v>
      </c>
      <c r="K4616" s="14" t="str">
        <f t="shared" si="148"/>
        <v>Salida</v>
      </c>
    </row>
    <row r="4617" spans="1:11" x14ac:dyDescent="0.25">
      <c r="A4617" s="14">
        <v>4616</v>
      </c>
      <c r="B4617" s="14" t="e">
        <f>VLOOKUP('Ctrl+V'!#REF!,Data!$A$1:$B$200,2,0)</f>
        <v>#REF!</v>
      </c>
      <c r="C4617" s="19" t="e">
        <f>'Ctrl+V'!#REF!</f>
        <v>#REF!</v>
      </c>
      <c r="D4617" s="20" t="e">
        <f>'Ctrl+V'!#REF!</f>
        <v>#REF!</v>
      </c>
      <c r="E4617" s="14" t="e">
        <f>'Ctrl+V'!#REF!</f>
        <v>#REF!</v>
      </c>
      <c r="F4617" s="14" t="e">
        <f t="shared" si="147"/>
        <v>#REF!</v>
      </c>
      <c r="G4617" s="14" t="e">
        <f>VLOOKUP(F4617,'Time Chart'!$A$1:$D$25,4,0)</f>
        <v>#REF!</v>
      </c>
      <c r="H4617" s="21" t="e">
        <f>'Ctrl+V'!#REF!</f>
        <v>#REF!</v>
      </c>
      <c r="K4617" s="14" t="str">
        <f t="shared" si="148"/>
        <v>Salida</v>
      </c>
    </row>
    <row r="4618" spans="1:11" x14ac:dyDescent="0.25">
      <c r="A4618" s="14">
        <v>4617</v>
      </c>
      <c r="B4618" s="14" t="e">
        <f>VLOOKUP('Ctrl+V'!#REF!,Data!$A$1:$B$200,2,0)</f>
        <v>#REF!</v>
      </c>
      <c r="C4618" s="19" t="e">
        <f>'Ctrl+V'!#REF!</f>
        <v>#REF!</v>
      </c>
      <c r="D4618" s="20" t="e">
        <f>'Ctrl+V'!#REF!</f>
        <v>#REF!</v>
      </c>
      <c r="E4618" s="14" t="e">
        <f>'Ctrl+V'!#REF!</f>
        <v>#REF!</v>
      </c>
      <c r="F4618" s="14" t="e">
        <f t="shared" si="147"/>
        <v>#REF!</v>
      </c>
      <c r="G4618" s="14" t="e">
        <f>VLOOKUP(F4618,'Time Chart'!$A$1:$D$25,4,0)</f>
        <v>#REF!</v>
      </c>
      <c r="H4618" s="21" t="e">
        <f>'Ctrl+V'!#REF!</f>
        <v>#REF!</v>
      </c>
      <c r="K4618" s="14" t="str">
        <f t="shared" si="148"/>
        <v>Salida</v>
      </c>
    </row>
    <row r="4619" spans="1:11" x14ac:dyDescent="0.25">
      <c r="A4619" s="14">
        <v>4618</v>
      </c>
      <c r="B4619" s="14" t="e">
        <f>VLOOKUP('Ctrl+V'!#REF!,Data!$A$1:$B$200,2,0)</f>
        <v>#REF!</v>
      </c>
      <c r="C4619" s="19" t="e">
        <f>'Ctrl+V'!#REF!</f>
        <v>#REF!</v>
      </c>
      <c r="D4619" s="20" t="e">
        <f>'Ctrl+V'!#REF!</f>
        <v>#REF!</v>
      </c>
      <c r="E4619" s="14" t="e">
        <f>'Ctrl+V'!#REF!</f>
        <v>#REF!</v>
      </c>
      <c r="F4619" s="14" t="e">
        <f t="shared" si="147"/>
        <v>#REF!</v>
      </c>
      <c r="G4619" s="14" t="e">
        <f>VLOOKUP(F4619,'Time Chart'!$A$1:$D$25,4,0)</f>
        <v>#REF!</v>
      </c>
      <c r="H4619" s="21" t="e">
        <f>'Ctrl+V'!#REF!</f>
        <v>#REF!</v>
      </c>
      <c r="K4619" s="14" t="str">
        <f t="shared" si="148"/>
        <v>Salida</v>
      </c>
    </row>
    <row r="4620" spans="1:11" x14ac:dyDescent="0.25">
      <c r="A4620" s="14">
        <v>4619</v>
      </c>
      <c r="B4620" s="14" t="e">
        <f>VLOOKUP('Ctrl+V'!#REF!,Data!$A$1:$B$200,2,0)</f>
        <v>#REF!</v>
      </c>
      <c r="C4620" s="19" t="e">
        <f>'Ctrl+V'!#REF!</f>
        <v>#REF!</v>
      </c>
      <c r="D4620" s="20" t="e">
        <f>'Ctrl+V'!#REF!</f>
        <v>#REF!</v>
      </c>
      <c r="E4620" s="14" t="e">
        <f>'Ctrl+V'!#REF!</f>
        <v>#REF!</v>
      </c>
      <c r="F4620" s="14" t="e">
        <f t="shared" si="147"/>
        <v>#REF!</v>
      </c>
      <c r="G4620" s="14" t="e">
        <f>VLOOKUP(F4620,'Time Chart'!$A$1:$D$25,4,0)</f>
        <v>#REF!</v>
      </c>
      <c r="H4620" s="21" t="e">
        <f>'Ctrl+V'!#REF!</f>
        <v>#REF!</v>
      </c>
      <c r="K4620" s="14" t="str">
        <f t="shared" si="148"/>
        <v>Salida</v>
      </c>
    </row>
    <row r="4621" spans="1:11" x14ac:dyDescent="0.25">
      <c r="A4621" s="14">
        <v>4620</v>
      </c>
      <c r="B4621" s="14" t="e">
        <f>VLOOKUP('Ctrl+V'!#REF!,Data!$A$1:$B$200,2,0)</f>
        <v>#REF!</v>
      </c>
      <c r="C4621" s="19" t="e">
        <f>'Ctrl+V'!#REF!</f>
        <v>#REF!</v>
      </c>
      <c r="D4621" s="20" t="e">
        <f>'Ctrl+V'!#REF!</f>
        <v>#REF!</v>
      </c>
      <c r="E4621" s="14" t="e">
        <f>'Ctrl+V'!#REF!</f>
        <v>#REF!</v>
      </c>
      <c r="F4621" s="14" t="e">
        <f t="shared" si="147"/>
        <v>#REF!</v>
      </c>
      <c r="G4621" s="14" t="e">
        <f>VLOOKUP(F4621,'Time Chart'!$A$1:$D$25,4,0)</f>
        <v>#REF!</v>
      </c>
      <c r="H4621" s="21" t="e">
        <f>'Ctrl+V'!#REF!</f>
        <v>#REF!</v>
      </c>
      <c r="K4621" s="14" t="str">
        <f t="shared" si="148"/>
        <v>Salida</v>
      </c>
    </row>
    <row r="4622" spans="1:11" x14ac:dyDescent="0.25">
      <c r="A4622" s="14">
        <v>4621</v>
      </c>
      <c r="B4622" s="14" t="e">
        <f>VLOOKUP('Ctrl+V'!#REF!,Data!$A$1:$B$200,2,0)</f>
        <v>#REF!</v>
      </c>
      <c r="C4622" s="19" t="e">
        <f>'Ctrl+V'!#REF!</f>
        <v>#REF!</v>
      </c>
      <c r="D4622" s="20" t="e">
        <f>'Ctrl+V'!#REF!</f>
        <v>#REF!</v>
      </c>
      <c r="E4622" s="14" t="e">
        <f>'Ctrl+V'!#REF!</f>
        <v>#REF!</v>
      </c>
      <c r="F4622" s="14" t="e">
        <f t="shared" si="147"/>
        <v>#REF!</v>
      </c>
      <c r="G4622" s="14" t="e">
        <f>VLOOKUP(F4622,'Time Chart'!$A$1:$D$25,4,0)</f>
        <v>#REF!</v>
      </c>
      <c r="H4622" s="21" t="e">
        <f>'Ctrl+V'!#REF!</f>
        <v>#REF!</v>
      </c>
      <c r="K4622" s="14" t="str">
        <f t="shared" si="148"/>
        <v>Salida</v>
      </c>
    </row>
    <row r="4623" spans="1:11" x14ac:dyDescent="0.25">
      <c r="A4623" s="14">
        <v>4622</v>
      </c>
      <c r="B4623" s="14" t="e">
        <f>VLOOKUP('Ctrl+V'!#REF!,Data!$A$1:$B$200,2,0)</f>
        <v>#REF!</v>
      </c>
      <c r="C4623" s="19" t="e">
        <f>'Ctrl+V'!#REF!</f>
        <v>#REF!</v>
      </c>
      <c r="D4623" s="20" t="e">
        <f>'Ctrl+V'!#REF!</f>
        <v>#REF!</v>
      </c>
      <c r="E4623" s="14" t="e">
        <f>'Ctrl+V'!#REF!</f>
        <v>#REF!</v>
      </c>
      <c r="F4623" s="14" t="e">
        <f t="shared" si="147"/>
        <v>#REF!</v>
      </c>
      <c r="G4623" s="14" t="e">
        <f>VLOOKUP(F4623,'Time Chart'!$A$1:$D$25,4,0)</f>
        <v>#REF!</v>
      </c>
      <c r="H4623" s="21" t="e">
        <f>'Ctrl+V'!#REF!</f>
        <v>#REF!</v>
      </c>
      <c r="K4623" s="14" t="str">
        <f t="shared" si="148"/>
        <v>Salida</v>
      </c>
    </row>
    <row r="4624" spans="1:11" x14ac:dyDescent="0.25">
      <c r="A4624" s="14">
        <v>4623</v>
      </c>
      <c r="B4624" s="14" t="e">
        <f>VLOOKUP('Ctrl+V'!#REF!,Data!$A$1:$B$200,2,0)</f>
        <v>#REF!</v>
      </c>
      <c r="C4624" s="19" t="e">
        <f>'Ctrl+V'!#REF!</f>
        <v>#REF!</v>
      </c>
      <c r="D4624" s="20" t="e">
        <f>'Ctrl+V'!#REF!</f>
        <v>#REF!</v>
      </c>
      <c r="E4624" s="14" t="e">
        <f>'Ctrl+V'!#REF!</f>
        <v>#REF!</v>
      </c>
      <c r="F4624" s="14" t="e">
        <f t="shared" si="147"/>
        <v>#REF!</v>
      </c>
      <c r="G4624" s="14" t="e">
        <f>VLOOKUP(F4624,'Time Chart'!$A$1:$D$25,4,0)</f>
        <v>#REF!</v>
      </c>
      <c r="H4624" s="21" t="e">
        <f>'Ctrl+V'!#REF!</f>
        <v>#REF!</v>
      </c>
      <c r="K4624" s="14" t="str">
        <f t="shared" si="148"/>
        <v>Salida</v>
      </c>
    </row>
    <row r="4625" spans="1:11" x14ac:dyDescent="0.25">
      <c r="A4625" s="14">
        <v>4624</v>
      </c>
      <c r="B4625" s="14" t="e">
        <f>VLOOKUP('Ctrl+V'!#REF!,Data!$A$1:$B$200,2,0)</f>
        <v>#REF!</v>
      </c>
      <c r="C4625" s="19" t="e">
        <f>'Ctrl+V'!#REF!</f>
        <v>#REF!</v>
      </c>
      <c r="D4625" s="20" t="e">
        <f>'Ctrl+V'!#REF!</f>
        <v>#REF!</v>
      </c>
      <c r="E4625" s="14" t="e">
        <f>'Ctrl+V'!#REF!</f>
        <v>#REF!</v>
      </c>
      <c r="F4625" s="14" t="e">
        <f t="shared" si="147"/>
        <v>#REF!</v>
      </c>
      <c r="G4625" s="14" t="e">
        <f>VLOOKUP(F4625,'Time Chart'!$A$1:$D$25,4,0)</f>
        <v>#REF!</v>
      </c>
      <c r="H4625" s="21" t="e">
        <f>'Ctrl+V'!#REF!</f>
        <v>#REF!</v>
      </c>
      <c r="K4625" s="14" t="str">
        <f t="shared" si="148"/>
        <v>Salida</v>
      </c>
    </row>
    <row r="4626" spans="1:11" x14ac:dyDescent="0.25">
      <c r="A4626" s="14">
        <v>4625</v>
      </c>
      <c r="B4626" s="14" t="e">
        <f>VLOOKUP('Ctrl+V'!#REF!,Data!$A$1:$B$200,2,0)</f>
        <v>#REF!</v>
      </c>
      <c r="C4626" s="19" t="e">
        <f>'Ctrl+V'!#REF!</f>
        <v>#REF!</v>
      </c>
      <c r="D4626" s="20" t="e">
        <f>'Ctrl+V'!#REF!</f>
        <v>#REF!</v>
      </c>
      <c r="E4626" s="14" t="e">
        <f>'Ctrl+V'!#REF!</f>
        <v>#REF!</v>
      </c>
      <c r="F4626" s="14" t="e">
        <f t="shared" si="147"/>
        <v>#REF!</v>
      </c>
      <c r="G4626" s="14" t="e">
        <f>VLOOKUP(F4626,'Time Chart'!$A$1:$D$25,4,0)</f>
        <v>#REF!</v>
      </c>
      <c r="H4626" s="21" t="e">
        <f>'Ctrl+V'!#REF!</f>
        <v>#REF!</v>
      </c>
      <c r="K4626" s="14" t="str">
        <f t="shared" si="148"/>
        <v>Salida</v>
      </c>
    </row>
    <row r="4627" spans="1:11" x14ac:dyDescent="0.25">
      <c r="A4627" s="14">
        <v>4626</v>
      </c>
      <c r="B4627" s="14" t="e">
        <f>VLOOKUP('Ctrl+V'!#REF!,Data!$A$1:$B$200,2,0)</f>
        <v>#REF!</v>
      </c>
      <c r="C4627" s="19" t="e">
        <f>'Ctrl+V'!#REF!</f>
        <v>#REF!</v>
      </c>
      <c r="D4627" s="20" t="e">
        <f>'Ctrl+V'!#REF!</f>
        <v>#REF!</v>
      </c>
      <c r="E4627" s="14" t="e">
        <f>'Ctrl+V'!#REF!</f>
        <v>#REF!</v>
      </c>
      <c r="F4627" s="14" t="e">
        <f t="shared" si="147"/>
        <v>#REF!</v>
      </c>
      <c r="G4627" s="14" t="e">
        <f>VLOOKUP(F4627,'Time Chart'!$A$1:$D$25,4,0)</f>
        <v>#REF!</v>
      </c>
      <c r="H4627" s="21" t="e">
        <f>'Ctrl+V'!#REF!</f>
        <v>#REF!</v>
      </c>
      <c r="K4627" s="14" t="str">
        <f t="shared" si="148"/>
        <v>Salida</v>
      </c>
    </row>
    <row r="4628" spans="1:11" x14ac:dyDescent="0.25">
      <c r="A4628" s="14">
        <v>4627</v>
      </c>
      <c r="B4628" s="14" t="e">
        <f>VLOOKUP('Ctrl+V'!#REF!,Data!$A$1:$B$200,2,0)</f>
        <v>#REF!</v>
      </c>
      <c r="C4628" s="19" t="e">
        <f>'Ctrl+V'!#REF!</f>
        <v>#REF!</v>
      </c>
      <c r="D4628" s="20" t="e">
        <f>'Ctrl+V'!#REF!</f>
        <v>#REF!</v>
      </c>
      <c r="E4628" s="14" t="e">
        <f>'Ctrl+V'!#REF!</f>
        <v>#REF!</v>
      </c>
      <c r="F4628" s="14" t="e">
        <f t="shared" si="147"/>
        <v>#REF!</v>
      </c>
      <c r="G4628" s="14" t="e">
        <f>VLOOKUP(F4628,'Time Chart'!$A$1:$D$25,4,0)</f>
        <v>#REF!</v>
      </c>
      <c r="H4628" s="21" t="e">
        <f>'Ctrl+V'!#REF!</f>
        <v>#REF!</v>
      </c>
      <c r="K4628" s="14" t="str">
        <f t="shared" si="148"/>
        <v>Salida</v>
      </c>
    </row>
    <row r="4629" spans="1:11" x14ac:dyDescent="0.25">
      <c r="A4629" s="14">
        <v>4628</v>
      </c>
      <c r="B4629" s="14" t="e">
        <f>VLOOKUP('Ctrl+V'!#REF!,Data!$A$1:$B$200,2,0)</f>
        <v>#REF!</v>
      </c>
      <c r="C4629" s="19" t="e">
        <f>'Ctrl+V'!#REF!</f>
        <v>#REF!</v>
      </c>
      <c r="D4629" s="20" t="e">
        <f>'Ctrl+V'!#REF!</f>
        <v>#REF!</v>
      </c>
      <c r="E4629" s="14" t="e">
        <f>'Ctrl+V'!#REF!</f>
        <v>#REF!</v>
      </c>
      <c r="F4629" s="14" t="e">
        <f t="shared" si="147"/>
        <v>#REF!</v>
      </c>
      <c r="G4629" s="14" t="e">
        <f>VLOOKUP(F4629,'Time Chart'!$A$1:$D$25,4,0)</f>
        <v>#REF!</v>
      </c>
      <c r="H4629" s="21" t="e">
        <f>'Ctrl+V'!#REF!</f>
        <v>#REF!</v>
      </c>
      <c r="K4629" s="14" t="str">
        <f t="shared" si="148"/>
        <v>Salida</v>
      </c>
    </row>
    <row r="4630" spans="1:11" x14ac:dyDescent="0.25">
      <c r="A4630" s="14">
        <v>4629</v>
      </c>
      <c r="B4630" s="14" t="e">
        <f>VLOOKUP('Ctrl+V'!#REF!,Data!$A$1:$B$200,2,0)</f>
        <v>#REF!</v>
      </c>
      <c r="C4630" s="19" t="e">
        <f>'Ctrl+V'!#REF!</f>
        <v>#REF!</v>
      </c>
      <c r="D4630" s="20" t="e">
        <f>'Ctrl+V'!#REF!</f>
        <v>#REF!</v>
      </c>
      <c r="E4630" s="14" t="e">
        <f>'Ctrl+V'!#REF!</f>
        <v>#REF!</v>
      </c>
      <c r="F4630" s="14" t="e">
        <f t="shared" si="147"/>
        <v>#REF!</v>
      </c>
      <c r="G4630" s="14" t="e">
        <f>VLOOKUP(F4630,'Time Chart'!$A$1:$D$25,4,0)</f>
        <v>#REF!</v>
      </c>
      <c r="H4630" s="21" t="e">
        <f>'Ctrl+V'!#REF!</f>
        <v>#REF!</v>
      </c>
      <c r="K4630" s="14" t="str">
        <f t="shared" si="148"/>
        <v>Salida</v>
      </c>
    </row>
    <row r="4631" spans="1:11" x14ac:dyDescent="0.25">
      <c r="A4631" s="14">
        <v>4630</v>
      </c>
      <c r="B4631" s="14" t="e">
        <f>VLOOKUP('Ctrl+V'!#REF!,Data!$A$1:$B$200,2,0)</f>
        <v>#REF!</v>
      </c>
      <c r="C4631" s="19" t="e">
        <f>'Ctrl+V'!#REF!</f>
        <v>#REF!</v>
      </c>
      <c r="D4631" s="20" t="e">
        <f>'Ctrl+V'!#REF!</f>
        <v>#REF!</v>
      </c>
      <c r="E4631" s="14" t="e">
        <f>'Ctrl+V'!#REF!</f>
        <v>#REF!</v>
      </c>
      <c r="F4631" s="14" t="e">
        <f t="shared" si="147"/>
        <v>#REF!</v>
      </c>
      <c r="G4631" s="14" t="e">
        <f>VLOOKUP(F4631,'Time Chart'!$A$1:$D$25,4,0)</f>
        <v>#REF!</v>
      </c>
      <c r="H4631" s="21" t="e">
        <f>'Ctrl+V'!#REF!</f>
        <v>#REF!</v>
      </c>
      <c r="K4631" s="14" t="str">
        <f t="shared" si="148"/>
        <v>Salida</v>
      </c>
    </row>
    <row r="4632" spans="1:11" x14ac:dyDescent="0.25">
      <c r="A4632" s="14">
        <v>4631</v>
      </c>
      <c r="B4632" s="14" t="e">
        <f>VLOOKUP('Ctrl+V'!#REF!,Data!$A$1:$B$200,2,0)</f>
        <v>#REF!</v>
      </c>
      <c r="C4632" s="19" t="e">
        <f>'Ctrl+V'!#REF!</f>
        <v>#REF!</v>
      </c>
      <c r="D4632" s="20" t="e">
        <f>'Ctrl+V'!#REF!</f>
        <v>#REF!</v>
      </c>
      <c r="E4632" s="14" t="e">
        <f>'Ctrl+V'!#REF!</f>
        <v>#REF!</v>
      </c>
      <c r="F4632" s="14" t="e">
        <f t="shared" si="147"/>
        <v>#REF!</v>
      </c>
      <c r="G4632" s="14" t="e">
        <f>VLOOKUP(F4632,'Time Chart'!$A$1:$D$25,4,0)</f>
        <v>#REF!</v>
      </c>
      <c r="H4632" s="21" t="e">
        <f>'Ctrl+V'!#REF!</f>
        <v>#REF!</v>
      </c>
      <c r="K4632" s="14" t="str">
        <f t="shared" si="148"/>
        <v>Salida</v>
      </c>
    </row>
    <row r="4633" spans="1:11" x14ac:dyDescent="0.25">
      <c r="A4633" s="14">
        <v>4632</v>
      </c>
      <c r="B4633" s="14" t="e">
        <f>VLOOKUP('Ctrl+V'!#REF!,Data!$A$1:$B$200,2,0)</f>
        <v>#REF!</v>
      </c>
      <c r="C4633" s="19" t="e">
        <f>'Ctrl+V'!#REF!</f>
        <v>#REF!</v>
      </c>
      <c r="D4633" s="20" t="e">
        <f>'Ctrl+V'!#REF!</f>
        <v>#REF!</v>
      </c>
      <c r="E4633" s="14" t="e">
        <f>'Ctrl+V'!#REF!</f>
        <v>#REF!</v>
      </c>
      <c r="F4633" s="14" t="e">
        <f t="shared" si="147"/>
        <v>#REF!</v>
      </c>
      <c r="G4633" s="14" t="e">
        <f>VLOOKUP(F4633,'Time Chart'!$A$1:$D$25,4,0)</f>
        <v>#REF!</v>
      </c>
      <c r="H4633" s="21" t="e">
        <f>'Ctrl+V'!#REF!</f>
        <v>#REF!</v>
      </c>
      <c r="K4633" s="14" t="str">
        <f t="shared" si="148"/>
        <v>Salida</v>
      </c>
    </row>
    <row r="4634" spans="1:11" x14ac:dyDescent="0.25">
      <c r="A4634" s="14">
        <v>4633</v>
      </c>
      <c r="B4634" s="14" t="e">
        <f>VLOOKUP('Ctrl+V'!#REF!,Data!$A$1:$B$200,2,0)</f>
        <v>#REF!</v>
      </c>
      <c r="C4634" s="19" t="e">
        <f>'Ctrl+V'!#REF!</f>
        <v>#REF!</v>
      </c>
      <c r="D4634" s="20" t="e">
        <f>'Ctrl+V'!#REF!</f>
        <v>#REF!</v>
      </c>
      <c r="E4634" s="14" t="e">
        <f>'Ctrl+V'!#REF!</f>
        <v>#REF!</v>
      </c>
      <c r="F4634" s="14" t="e">
        <f t="shared" si="147"/>
        <v>#REF!</v>
      </c>
      <c r="G4634" s="14" t="e">
        <f>VLOOKUP(F4634,'Time Chart'!$A$1:$D$25,4,0)</f>
        <v>#REF!</v>
      </c>
      <c r="H4634" s="21" t="e">
        <f>'Ctrl+V'!#REF!</f>
        <v>#REF!</v>
      </c>
      <c r="K4634" s="14" t="str">
        <f t="shared" si="148"/>
        <v>Salida</v>
      </c>
    </row>
    <row r="4635" spans="1:11" x14ac:dyDescent="0.25">
      <c r="A4635" s="14">
        <v>4634</v>
      </c>
      <c r="B4635" s="14" t="e">
        <f>VLOOKUP('Ctrl+V'!#REF!,Data!$A$1:$B$200,2,0)</f>
        <v>#REF!</v>
      </c>
      <c r="C4635" s="19" t="e">
        <f>'Ctrl+V'!#REF!</f>
        <v>#REF!</v>
      </c>
      <c r="D4635" s="20" t="e">
        <f>'Ctrl+V'!#REF!</f>
        <v>#REF!</v>
      </c>
      <c r="E4635" s="14" t="e">
        <f>'Ctrl+V'!#REF!</f>
        <v>#REF!</v>
      </c>
      <c r="F4635" s="14" t="e">
        <f t="shared" si="147"/>
        <v>#REF!</v>
      </c>
      <c r="G4635" s="14" t="e">
        <f>VLOOKUP(F4635,'Time Chart'!$A$1:$D$25,4,0)</f>
        <v>#REF!</v>
      </c>
      <c r="H4635" s="21" t="e">
        <f>'Ctrl+V'!#REF!</f>
        <v>#REF!</v>
      </c>
      <c r="K4635" s="14" t="str">
        <f t="shared" si="148"/>
        <v>Salida</v>
      </c>
    </row>
    <row r="4636" spans="1:11" x14ac:dyDescent="0.25">
      <c r="A4636" s="14">
        <v>4635</v>
      </c>
      <c r="B4636" s="14" t="e">
        <f>VLOOKUP('Ctrl+V'!#REF!,Data!$A$1:$B$200,2,0)</f>
        <v>#REF!</v>
      </c>
      <c r="C4636" s="19" t="e">
        <f>'Ctrl+V'!#REF!</f>
        <v>#REF!</v>
      </c>
      <c r="D4636" s="20" t="e">
        <f>'Ctrl+V'!#REF!</f>
        <v>#REF!</v>
      </c>
      <c r="E4636" s="14" t="e">
        <f>'Ctrl+V'!#REF!</f>
        <v>#REF!</v>
      </c>
      <c r="F4636" s="14" t="e">
        <f t="shared" si="147"/>
        <v>#REF!</v>
      </c>
      <c r="G4636" s="14" t="e">
        <f>VLOOKUP(F4636,'Time Chart'!$A$1:$D$25,4,0)</f>
        <v>#REF!</v>
      </c>
      <c r="H4636" s="21" t="e">
        <f>'Ctrl+V'!#REF!</f>
        <v>#REF!</v>
      </c>
      <c r="K4636" s="14" t="str">
        <f t="shared" si="148"/>
        <v>Salida</v>
      </c>
    </row>
    <row r="4637" spans="1:11" x14ac:dyDescent="0.25">
      <c r="A4637" s="14">
        <v>4636</v>
      </c>
      <c r="B4637" s="14" t="e">
        <f>VLOOKUP('Ctrl+V'!#REF!,Data!$A$1:$B$200,2,0)</f>
        <v>#REF!</v>
      </c>
      <c r="C4637" s="19" t="e">
        <f>'Ctrl+V'!#REF!</f>
        <v>#REF!</v>
      </c>
      <c r="D4637" s="20" t="e">
        <f>'Ctrl+V'!#REF!</f>
        <v>#REF!</v>
      </c>
      <c r="E4637" s="14" t="e">
        <f>'Ctrl+V'!#REF!</f>
        <v>#REF!</v>
      </c>
      <c r="F4637" s="14" t="e">
        <f t="shared" si="147"/>
        <v>#REF!</v>
      </c>
      <c r="G4637" s="14" t="e">
        <f>VLOOKUP(F4637,'Time Chart'!$A$1:$D$25,4,0)</f>
        <v>#REF!</v>
      </c>
      <c r="H4637" s="21" t="e">
        <f>'Ctrl+V'!#REF!</f>
        <v>#REF!</v>
      </c>
      <c r="K4637" s="14" t="str">
        <f t="shared" si="148"/>
        <v>Salida</v>
      </c>
    </row>
    <row r="4638" spans="1:11" x14ac:dyDescent="0.25">
      <c r="A4638" s="14">
        <v>4637</v>
      </c>
      <c r="B4638" s="14" t="e">
        <f>VLOOKUP('Ctrl+V'!#REF!,Data!$A$1:$B$200,2,0)</f>
        <v>#REF!</v>
      </c>
      <c r="C4638" s="19" t="e">
        <f>'Ctrl+V'!#REF!</f>
        <v>#REF!</v>
      </c>
      <c r="D4638" s="20" t="e">
        <f>'Ctrl+V'!#REF!</f>
        <v>#REF!</v>
      </c>
      <c r="E4638" s="14" t="e">
        <f>'Ctrl+V'!#REF!</f>
        <v>#REF!</v>
      </c>
      <c r="F4638" s="14" t="e">
        <f t="shared" si="147"/>
        <v>#REF!</v>
      </c>
      <c r="G4638" s="14" t="e">
        <f>VLOOKUP(F4638,'Time Chart'!$A$1:$D$25,4,0)</f>
        <v>#REF!</v>
      </c>
      <c r="H4638" s="21" t="e">
        <f>'Ctrl+V'!#REF!</f>
        <v>#REF!</v>
      </c>
      <c r="K4638" s="14" t="str">
        <f t="shared" si="148"/>
        <v>Salida</v>
      </c>
    </row>
    <row r="4639" spans="1:11" x14ac:dyDescent="0.25">
      <c r="A4639" s="14">
        <v>4638</v>
      </c>
      <c r="B4639" s="14" t="e">
        <f>VLOOKUP('Ctrl+V'!#REF!,Data!$A$1:$B$200,2,0)</f>
        <v>#REF!</v>
      </c>
      <c r="C4639" s="19" t="e">
        <f>'Ctrl+V'!#REF!</f>
        <v>#REF!</v>
      </c>
      <c r="D4639" s="20" t="e">
        <f>'Ctrl+V'!#REF!</f>
        <v>#REF!</v>
      </c>
      <c r="E4639" s="14" t="e">
        <f>'Ctrl+V'!#REF!</f>
        <v>#REF!</v>
      </c>
      <c r="F4639" s="14" t="e">
        <f t="shared" si="147"/>
        <v>#REF!</v>
      </c>
      <c r="G4639" s="14" t="e">
        <f>VLOOKUP(F4639,'Time Chart'!$A$1:$D$25,4,0)</f>
        <v>#REF!</v>
      </c>
      <c r="H4639" s="21" t="e">
        <f>'Ctrl+V'!#REF!</f>
        <v>#REF!</v>
      </c>
      <c r="K4639" s="14" t="str">
        <f t="shared" si="148"/>
        <v>Salida</v>
      </c>
    </row>
    <row r="4640" spans="1:11" x14ac:dyDescent="0.25">
      <c r="A4640" s="14">
        <v>4639</v>
      </c>
      <c r="B4640" s="14" t="e">
        <f>VLOOKUP('Ctrl+V'!#REF!,Data!$A$1:$B$200,2,0)</f>
        <v>#REF!</v>
      </c>
      <c r="C4640" s="19" t="e">
        <f>'Ctrl+V'!#REF!</f>
        <v>#REF!</v>
      </c>
      <c r="D4640" s="20" t="e">
        <f>'Ctrl+V'!#REF!</f>
        <v>#REF!</v>
      </c>
      <c r="E4640" s="14" t="e">
        <f>'Ctrl+V'!#REF!</f>
        <v>#REF!</v>
      </c>
      <c r="F4640" s="14" t="e">
        <f t="shared" si="147"/>
        <v>#REF!</v>
      </c>
      <c r="G4640" s="14" t="e">
        <f>VLOOKUP(F4640,'Time Chart'!$A$1:$D$25,4,0)</f>
        <v>#REF!</v>
      </c>
      <c r="H4640" s="21" t="e">
        <f>'Ctrl+V'!#REF!</f>
        <v>#REF!</v>
      </c>
      <c r="K4640" s="14" t="str">
        <f t="shared" si="148"/>
        <v>Salida</v>
      </c>
    </row>
    <row r="4641" spans="1:11" x14ac:dyDescent="0.25">
      <c r="A4641" s="14">
        <v>4640</v>
      </c>
      <c r="B4641" s="14" t="e">
        <f>VLOOKUP('Ctrl+V'!#REF!,Data!$A$1:$B$200,2,0)</f>
        <v>#REF!</v>
      </c>
      <c r="C4641" s="19" t="e">
        <f>'Ctrl+V'!#REF!</f>
        <v>#REF!</v>
      </c>
      <c r="D4641" s="20" t="e">
        <f>'Ctrl+V'!#REF!</f>
        <v>#REF!</v>
      </c>
      <c r="E4641" s="14" t="e">
        <f>'Ctrl+V'!#REF!</f>
        <v>#REF!</v>
      </c>
      <c r="F4641" s="14" t="e">
        <f t="shared" si="147"/>
        <v>#REF!</v>
      </c>
      <c r="G4641" s="14" t="e">
        <f>VLOOKUP(F4641,'Time Chart'!$A$1:$D$25,4,0)</f>
        <v>#REF!</v>
      </c>
      <c r="H4641" s="21" t="e">
        <f>'Ctrl+V'!#REF!</f>
        <v>#REF!</v>
      </c>
      <c r="K4641" s="14" t="str">
        <f t="shared" si="148"/>
        <v>Salida</v>
      </c>
    </row>
    <row r="4642" spans="1:11" x14ac:dyDescent="0.25">
      <c r="A4642" s="14">
        <v>4641</v>
      </c>
      <c r="B4642" s="14" t="e">
        <f>VLOOKUP('Ctrl+V'!#REF!,Data!$A$1:$B$200,2,0)</f>
        <v>#REF!</v>
      </c>
      <c r="C4642" s="19" t="e">
        <f>'Ctrl+V'!#REF!</f>
        <v>#REF!</v>
      </c>
      <c r="D4642" s="20" t="e">
        <f>'Ctrl+V'!#REF!</f>
        <v>#REF!</v>
      </c>
      <c r="E4642" s="14" t="e">
        <f>'Ctrl+V'!#REF!</f>
        <v>#REF!</v>
      </c>
      <c r="F4642" s="14" t="e">
        <f t="shared" si="147"/>
        <v>#REF!</v>
      </c>
      <c r="G4642" s="14" t="e">
        <f>VLOOKUP(F4642,'Time Chart'!$A$1:$D$25,4,0)</f>
        <v>#REF!</v>
      </c>
      <c r="H4642" s="21" t="e">
        <f>'Ctrl+V'!#REF!</f>
        <v>#REF!</v>
      </c>
      <c r="K4642" s="14" t="str">
        <f t="shared" si="148"/>
        <v>Salida</v>
      </c>
    </row>
    <row r="4643" spans="1:11" x14ac:dyDescent="0.25">
      <c r="A4643" s="14">
        <v>4642</v>
      </c>
      <c r="B4643" s="14" t="e">
        <f>VLOOKUP('Ctrl+V'!#REF!,Data!$A$1:$B$200,2,0)</f>
        <v>#REF!</v>
      </c>
      <c r="C4643" s="19" t="e">
        <f>'Ctrl+V'!#REF!</f>
        <v>#REF!</v>
      </c>
      <c r="D4643" s="20" t="e">
        <f>'Ctrl+V'!#REF!</f>
        <v>#REF!</v>
      </c>
      <c r="E4643" s="14" t="e">
        <f>'Ctrl+V'!#REF!</f>
        <v>#REF!</v>
      </c>
      <c r="F4643" s="14" t="e">
        <f t="shared" si="147"/>
        <v>#REF!</v>
      </c>
      <c r="G4643" s="14" t="e">
        <f>VLOOKUP(F4643,'Time Chart'!$A$1:$D$25,4,0)</f>
        <v>#REF!</v>
      </c>
      <c r="H4643" s="21" t="e">
        <f>'Ctrl+V'!#REF!</f>
        <v>#REF!</v>
      </c>
      <c r="K4643" s="14" t="str">
        <f t="shared" si="148"/>
        <v>Salida</v>
      </c>
    </row>
    <row r="4644" spans="1:11" x14ac:dyDescent="0.25">
      <c r="A4644" s="14">
        <v>4643</v>
      </c>
      <c r="B4644" s="14" t="e">
        <f>VLOOKUP('Ctrl+V'!#REF!,Data!$A$1:$B$200,2,0)</f>
        <v>#REF!</v>
      </c>
      <c r="C4644" s="19" t="e">
        <f>'Ctrl+V'!#REF!</f>
        <v>#REF!</v>
      </c>
      <c r="D4644" s="20" t="e">
        <f>'Ctrl+V'!#REF!</f>
        <v>#REF!</v>
      </c>
      <c r="E4644" s="14" t="e">
        <f>'Ctrl+V'!#REF!</f>
        <v>#REF!</v>
      </c>
      <c r="F4644" s="14" t="e">
        <f t="shared" si="147"/>
        <v>#REF!</v>
      </c>
      <c r="G4644" s="14" t="e">
        <f>VLOOKUP(F4644,'Time Chart'!$A$1:$D$25,4,0)</f>
        <v>#REF!</v>
      </c>
      <c r="H4644" s="21" t="e">
        <f>'Ctrl+V'!#REF!</f>
        <v>#REF!</v>
      </c>
      <c r="K4644" s="14" t="str">
        <f t="shared" si="148"/>
        <v>Salida</v>
      </c>
    </row>
    <row r="4645" spans="1:11" x14ac:dyDescent="0.25">
      <c r="A4645" s="14">
        <v>4644</v>
      </c>
      <c r="B4645" s="14" t="e">
        <f>VLOOKUP('Ctrl+V'!#REF!,Data!$A$1:$B$200,2,0)</f>
        <v>#REF!</v>
      </c>
      <c r="C4645" s="19" t="e">
        <f>'Ctrl+V'!#REF!</f>
        <v>#REF!</v>
      </c>
      <c r="D4645" s="20" t="e">
        <f>'Ctrl+V'!#REF!</f>
        <v>#REF!</v>
      </c>
      <c r="E4645" s="14" t="e">
        <f>'Ctrl+V'!#REF!</f>
        <v>#REF!</v>
      </c>
      <c r="F4645" s="14" t="e">
        <f t="shared" si="147"/>
        <v>#REF!</v>
      </c>
      <c r="G4645" s="14" t="e">
        <f>VLOOKUP(F4645,'Time Chart'!$A$1:$D$25,4,0)</f>
        <v>#REF!</v>
      </c>
      <c r="H4645" s="21" t="e">
        <f>'Ctrl+V'!#REF!</f>
        <v>#REF!</v>
      </c>
      <c r="K4645" s="14" t="str">
        <f t="shared" si="148"/>
        <v>Salida</v>
      </c>
    </row>
    <row r="4646" spans="1:11" x14ac:dyDescent="0.25">
      <c r="A4646" s="14">
        <v>4645</v>
      </c>
      <c r="B4646" s="14" t="e">
        <f>VLOOKUP('Ctrl+V'!#REF!,Data!$A$1:$B$200,2,0)</f>
        <v>#REF!</v>
      </c>
      <c r="C4646" s="19" t="e">
        <f>'Ctrl+V'!#REF!</f>
        <v>#REF!</v>
      </c>
      <c r="D4646" s="20" t="e">
        <f>'Ctrl+V'!#REF!</f>
        <v>#REF!</v>
      </c>
      <c r="E4646" s="14" t="e">
        <f>'Ctrl+V'!#REF!</f>
        <v>#REF!</v>
      </c>
      <c r="F4646" s="14" t="e">
        <f t="shared" si="147"/>
        <v>#REF!</v>
      </c>
      <c r="G4646" s="14" t="e">
        <f>VLOOKUP(F4646,'Time Chart'!$A$1:$D$25,4,0)</f>
        <v>#REF!</v>
      </c>
      <c r="H4646" s="21" t="e">
        <f>'Ctrl+V'!#REF!</f>
        <v>#REF!</v>
      </c>
      <c r="K4646" s="14" t="str">
        <f t="shared" si="148"/>
        <v>Salida</v>
      </c>
    </row>
    <row r="4647" spans="1:11" x14ac:dyDescent="0.25">
      <c r="A4647" s="14">
        <v>4646</v>
      </c>
      <c r="B4647" s="14" t="e">
        <f>VLOOKUP('Ctrl+V'!#REF!,Data!$A$1:$B$200,2,0)</f>
        <v>#REF!</v>
      </c>
      <c r="C4647" s="19" t="e">
        <f>'Ctrl+V'!#REF!</f>
        <v>#REF!</v>
      </c>
      <c r="D4647" s="20" t="e">
        <f>'Ctrl+V'!#REF!</f>
        <v>#REF!</v>
      </c>
      <c r="E4647" s="14" t="e">
        <f>'Ctrl+V'!#REF!</f>
        <v>#REF!</v>
      </c>
      <c r="F4647" s="14" t="e">
        <f t="shared" si="147"/>
        <v>#REF!</v>
      </c>
      <c r="G4647" s="14" t="e">
        <f>VLOOKUP(F4647,'Time Chart'!$A$1:$D$25,4,0)</f>
        <v>#REF!</v>
      </c>
      <c r="H4647" s="21" t="e">
        <f>'Ctrl+V'!#REF!</f>
        <v>#REF!</v>
      </c>
      <c r="K4647" s="14" t="str">
        <f t="shared" si="148"/>
        <v>Salida</v>
      </c>
    </row>
    <row r="4648" spans="1:11" x14ac:dyDescent="0.25">
      <c r="A4648" s="14">
        <v>4647</v>
      </c>
      <c r="B4648" s="14" t="e">
        <f>VLOOKUP('Ctrl+V'!#REF!,Data!$A$1:$B$200,2,0)</f>
        <v>#REF!</v>
      </c>
      <c r="C4648" s="19" t="e">
        <f>'Ctrl+V'!#REF!</f>
        <v>#REF!</v>
      </c>
      <c r="D4648" s="20" t="e">
        <f>'Ctrl+V'!#REF!</f>
        <v>#REF!</v>
      </c>
      <c r="E4648" s="14" t="e">
        <f>'Ctrl+V'!#REF!</f>
        <v>#REF!</v>
      </c>
      <c r="F4648" s="14" t="e">
        <f t="shared" si="147"/>
        <v>#REF!</v>
      </c>
      <c r="G4648" s="14" t="e">
        <f>VLOOKUP(F4648,'Time Chart'!$A$1:$D$25,4,0)</f>
        <v>#REF!</v>
      </c>
      <c r="H4648" s="21" t="e">
        <f>'Ctrl+V'!#REF!</f>
        <v>#REF!</v>
      </c>
      <c r="K4648" s="14" t="str">
        <f t="shared" si="148"/>
        <v>Salida</v>
      </c>
    </row>
    <row r="4649" spans="1:11" x14ac:dyDescent="0.25">
      <c r="A4649" s="14">
        <v>4648</v>
      </c>
      <c r="B4649" s="14" t="e">
        <f>VLOOKUP('Ctrl+V'!#REF!,Data!$A$1:$B$200,2,0)</f>
        <v>#REF!</v>
      </c>
      <c r="C4649" s="19" t="e">
        <f>'Ctrl+V'!#REF!</f>
        <v>#REF!</v>
      </c>
      <c r="D4649" s="20" t="e">
        <f>'Ctrl+V'!#REF!</f>
        <v>#REF!</v>
      </c>
      <c r="E4649" s="14" t="e">
        <f>'Ctrl+V'!#REF!</f>
        <v>#REF!</v>
      </c>
      <c r="F4649" s="14" t="e">
        <f t="shared" si="147"/>
        <v>#REF!</v>
      </c>
      <c r="G4649" s="14" t="e">
        <f>VLOOKUP(F4649,'Time Chart'!$A$1:$D$25,4,0)</f>
        <v>#REF!</v>
      </c>
      <c r="H4649" s="21" t="e">
        <f>'Ctrl+V'!#REF!</f>
        <v>#REF!</v>
      </c>
      <c r="K4649" s="14" t="str">
        <f t="shared" si="148"/>
        <v>Salida</v>
      </c>
    </row>
    <row r="4650" spans="1:11" x14ac:dyDescent="0.25">
      <c r="A4650" s="14">
        <v>4649</v>
      </c>
      <c r="B4650" s="14" t="e">
        <f>VLOOKUP('Ctrl+V'!#REF!,Data!$A$1:$B$200,2,0)</f>
        <v>#REF!</v>
      </c>
      <c r="C4650" s="19" t="e">
        <f>'Ctrl+V'!#REF!</f>
        <v>#REF!</v>
      </c>
      <c r="D4650" s="20" t="e">
        <f>'Ctrl+V'!#REF!</f>
        <v>#REF!</v>
      </c>
      <c r="E4650" s="14" t="e">
        <f>'Ctrl+V'!#REF!</f>
        <v>#REF!</v>
      </c>
      <c r="F4650" s="14" t="e">
        <f t="shared" si="147"/>
        <v>#REF!</v>
      </c>
      <c r="G4650" s="14" t="e">
        <f>VLOOKUP(F4650,'Time Chart'!$A$1:$D$25,4,0)</f>
        <v>#REF!</v>
      </c>
      <c r="H4650" s="21" t="e">
        <f>'Ctrl+V'!#REF!</f>
        <v>#REF!</v>
      </c>
      <c r="K4650" s="14" t="str">
        <f t="shared" si="148"/>
        <v>Salida</v>
      </c>
    </row>
    <row r="4651" spans="1:11" x14ac:dyDescent="0.25">
      <c r="A4651" s="14">
        <v>4650</v>
      </c>
      <c r="B4651" s="14" t="e">
        <f>VLOOKUP('Ctrl+V'!#REF!,Data!$A$1:$B$200,2,0)</f>
        <v>#REF!</v>
      </c>
      <c r="C4651" s="19" t="e">
        <f>'Ctrl+V'!#REF!</f>
        <v>#REF!</v>
      </c>
      <c r="D4651" s="20" t="e">
        <f>'Ctrl+V'!#REF!</f>
        <v>#REF!</v>
      </c>
      <c r="E4651" s="14" t="e">
        <f>'Ctrl+V'!#REF!</f>
        <v>#REF!</v>
      </c>
      <c r="F4651" s="14" t="e">
        <f t="shared" si="147"/>
        <v>#REF!</v>
      </c>
      <c r="G4651" s="14" t="e">
        <f>VLOOKUP(F4651,'Time Chart'!$A$1:$D$25,4,0)</f>
        <v>#REF!</v>
      </c>
      <c r="H4651" s="21" t="e">
        <f>'Ctrl+V'!#REF!</f>
        <v>#REF!</v>
      </c>
      <c r="K4651" s="14" t="str">
        <f t="shared" si="148"/>
        <v>Salida</v>
      </c>
    </row>
    <row r="4652" spans="1:11" x14ac:dyDescent="0.25">
      <c r="A4652" s="14">
        <v>4651</v>
      </c>
      <c r="B4652" s="14" t="e">
        <f>VLOOKUP('Ctrl+V'!#REF!,Data!$A$1:$B$200,2,0)</f>
        <v>#REF!</v>
      </c>
      <c r="C4652" s="19" t="e">
        <f>'Ctrl+V'!#REF!</f>
        <v>#REF!</v>
      </c>
      <c r="D4652" s="20" t="e">
        <f>'Ctrl+V'!#REF!</f>
        <v>#REF!</v>
      </c>
      <c r="E4652" s="14" t="e">
        <f>'Ctrl+V'!#REF!</f>
        <v>#REF!</v>
      </c>
      <c r="F4652" s="14" t="e">
        <f t="shared" si="147"/>
        <v>#REF!</v>
      </c>
      <c r="G4652" s="14" t="e">
        <f>VLOOKUP(F4652,'Time Chart'!$A$1:$D$25,4,0)</f>
        <v>#REF!</v>
      </c>
      <c r="H4652" s="21" t="e">
        <f>'Ctrl+V'!#REF!</f>
        <v>#REF!</v>
      </c>
      <c r="K4652" s="14" t="str">
        <f t="shared" si="148"/>
        <v>Salida</v>
      </c>
    </row>
    <row r="4653" spans="1:11" x14ac:dyDescent="0.25">
      <c r="A4653" s="14">
        <v>4652</v>
      </c>
      <c r="B4653" s="14" t="e">
        <f>VLOOKUP('Ctrl+V'!#REF!,Data!$A$1:$B$200,2,0)</f>
        <v>#REF!</v>
      </c>
      <c r="C4653" s="19" t="e">
        <f>'Ctrl+V'!#REF!</f>
        <v>#REF!</v>
      </c>
      <c r="D4653" s="20" t="e">
        <f>'Ctrl+V'!#REF!</f>
        <v>#REF!</v>
      </c>
      <c r="E4653" s="14" t="e">
        <f>'Ctrl+V'!#REF!</f>
        <v>#REF!</v>
      </c>
      <c r="F4653" s="14" t="e">
        <f t="shared" si="147"/>
        <v>#REF!</v>
      </c>
      <c r="G4653" s="14" t="e">
        <f>VLOOKUP(F4653,'Time Chart'!$A$1:$D$25,4,0)</f>
        <v>#REF!</v>
      </c>
      <c r="H4653" s="21" t="e">
        <f>'Ctrl+V'!#REF!</f>
        <v>#REF!</v>
      </c>
      <c r="K4653" s="14" t="str">
        <f t="shared" si="148"/>
        <v>Salida</v>
      </c>
    </row>
    <row r="4654" spans="1:11" x14ac:dyDescent="0.25">
      <c r="A4654" s="14">
        <v>4653</v>
      </c>
      <c r="B4654" s="14" t="e">
        <f>VLOOKUP('Ctrl+V'!#REF!,Data!$A$1:$B$200,2,0)</f>
        <v>#REF!</v>
      </c>
      <c r="C4654" s="19" t="e">
        <f>'Ctrl+V'!#REF!</f>
        <v>#REF!</v>
      </c>
      <c r="D4654" s="20" t="e">
        <f>'Ctrl+V'!#REF!</f>
        <v>#REF!</v>
      </c>
      <c r="E4654" s="14" t="e">
        <f>'Ctrl+V'!#REF!</f>
        <v>#REF!</v>
      </c>
      <c r="F4654" s="14" t="e">
        <f t="shared" si="147"/>
        <v>#REF!</v>
      </c>
      <c r="G4654" s="14" t="e">
        <f>VLOOKUP(F4654,'Time Chart'!$A$1:$D$25,4,0)</f>
        <v>#REF!</v>
      </c>
      <c r="H4654" s="21" t="e">
        <f>'Ctrl+V'!#REF!</f>
        <v>#REF!</v>
      </c>
      <c r="K4654" s="14" t="str">
        <f t="shared" si="148"/>
        <v>Salida</v>
      </c>
    </row>
    <row r="4655" spans="1:11" x14ac:dyDescent="0.25">
      <c r="A4655" s="14">
        <v>4654</v>
      </c>
      <c r="B4655" s="14" t="e">
        <f>VLOOKUP('Ctrl+V'!#REF!,Data!$A$1:$B$200,2,0)</f>
        <v>#REF!</v>
      </c>
      <c r="C4655" s="19" t="e">
        <f>'Ctrl+V'!#REF!</f>
        <v>#REF!</v>
      </c>
      <c r="D4655" s="20" t="e">
        <f>'Ctrl+V'!#REF!</f>
        <v>#REF!</v>
      </c>
      <c r="E4655" s="14" t="e">
        <f>'Ctrl+V'!#REF!</f>
        <v>#REF!</v>
      </c>
      <c r="F4655" s="14" t="e">
        <f t="shared" si="147"/>
        <v>#REF!</v>
      </c>
      <c r="G4655" s="14" t="e">
        <f>VLOOKUP(F4655,'Time Chart'!$A$1:$D$25,4,0)</f>
        <v>#REF!</v>
      </c>
      <c r="H4655" s="21" t="e">
        <f>'Ctrl+V'!#REF!</f>
        <v>#REF!</v>
      </c>
      <c r="K4655" s="14" t="str">
        <f t="shared" si="148"/>
        <v>Salida</v>
      </c>
    </row>
    <row r="4656" spans="1:11" x14ac:dyDescent="0.25">
      <c r="A4656" s="14">
        <v>4655</v>
      </c>
      <c r="B4656" s="14" t="e">
        <f>VLOOKUP('Ctrl+V'!#REF!,Data!$A$1:$B$200,2,0)</f>
        <v>#REF!</v>
      </c>
      <c r="C4656" s="19" t="e">
        <f>'Ctrl+V'!#REF!</f>
        <v>#REF!</v>
      </c>
      <c r="D4656" s="20" t="e">
        <f>'Ctrl+V'!#REF!</f>
        <v>#REF!</v>
      </c>
      <c r="E4656" s="14" t="e">
        <f>'Ctrl+V'!#REF!</f>
        <v>#REF!</v>
      </c>
      <c r="F4656" s="14" t="e">
        <f t="shared" si="147"/>
        <v>#REF!</v>
      </c>
      <c r="G4656" s="14" t="e">
        <f>VLOOKUP(F4656,'Time Chart'!$A$1:$D$25,4,0)</f>
        <v>#REF!</v>
      </c>
      <c r="H4656" s="21" t="e">
        <f>'Ctrl+V'!#REF!</f>
        <v>#REF!</v>
      </c>
      <c r="K4656" s="14" t="str">
        <f t="shared" si="148"/>
        <v>Salida</v>
      </c>
    </row>
    <row r="4657" spans="1:11" x14ac:dyDescent="0.25">
      <c r="A4657" s="14">
        <v>4656</v>
      </c>
      <c r="B4657" s="14" t="e">
        <f>VLOOKUP('Ctrl+V'!#REF!,Data!$A$1:$B$200,2,0)</f>
        <v>#REF!</v>
      </c>
      <c r="C4657" s="19" t="e">
        <f>'Ctrl+V'!#REF!</f>
        <v>#REF!</v>
      </c>
      <c r="D4657" s="20" t="e">
        <f>'Ctrl+V'!#REF!</f>
        <v>#REF!</v>
      </c>
      <c r="E4657" s="14" t="e">
        <f>'Ctrl+V'!#REF!</f>
        <v>#REF!</v>
      </c>
      <c r="F4657" s="14" t="e">
        <f t="shared" ref="F4657:F4720" si="149">ROUNDDOWN(HOUR(C4657),1)+1</f>
        <v>#REF!</v>
      </c>
      <c r="G4657" s="14" t="e">
        <f>VLOOKUP(F4657,'Time Chart'!$A$1:$D$25,4,0)</f>
        <v>#REF!</v>
      </c>
      <c r="H4657" s="21" t="e">
        <f>'Ctrl+V'!#REF!</f>
        <v>#REF!</v>
      </c>
      <c r="K4657" s="14" t="str">
        <f t="shared" si="148"/>
        <v>Salida</v>
      </c>
    </row>
    <row r="4658" spans="1:11" x14ac:dyDescent="0.25">
      <c r="A4658" s="14">
        <v>4657</v>
      </c>
      <c r="B4658" s="14" t="e">
        <f>VLOOKUP('Ctrl+V'!#REF!,Data!$A$1:$B$200,2,0)</f>
        <v>#REF!</v>
      </c>
      <c r="C4658" s="19" t="e">
        <f>'Ctrl+V'!#REF!</f>
        <v>#REF!</v>
      </c>
      <c r="D4658" s="20" t="e">
        <f>'Ctrl+V'!#REF!</f>
        <v>#REF!</v>
      </c>
      <c r="E4658" s="14" t="e">
        <f>'Ctrl+V'!#REF!</f>
        <v>#REF!</v>
      </c>
      <c r="F4658" s="14" t="e">
        <f t="shared" si="149"/>
        <v>#REF!</v>
      </c>
      <c r="G4658" s="14" t="e">
        <f>VLOOKUP(F4658,'Time Chart'!$A$1:$D$25,4,0)</f>
        <v>#REF!</v>
      </c>
      <c r="H4658" s="21" t="e">
        <f>'Ctrl+V'!#REF!</f>
        <v>#REF!</v>
      </c>
      <c r="K4658" s="14" t="str">
        <f t="shared" si="148"/>
        <v>Salida</v>
      </c>
    </row>
    <row r="4659" spans="1:11" x14ac:dyDescent="0.25">
      <c r="A4659" s="14">
        <v>4658</v>
      </c>
      <c r="B4659" s="14" t="e">
        <f>VLOOKUP('Ctrl+V'!#REF!,Data!$A$1:$B$200,2,0)</f>
        <v>#REF!</v>
      </c>
      <c r="C4659" s="19" t="e">
        <f>'Ctrl+V'!#REF!</f>
        <v>#REF!</v>
      </c>
      <c r="D4659" s="20" t="e">
        <f>'Ctrl+V'!#REF!</f>
        <v>#REF!</v>
      </c>
      <c r="E4659" s="14" t="e">
        <f>'Ctrl+V'!#REF!</f>
        <v>#REF!</v>
      </c>
      <c r="F4659" s="14" t="e">
        <f t="shared" si="149"/>
        <v>#REF!</v>
      </c>
      <c r="G4659" s="14" t="e">
        <f>VLOOKUP(F4659,'Time Chart'!$A$1:$D$25,4,0)</f>
        <v>#REF!</v>
      </c>
      <c r="H4659" s="21" t="e">
        <f>'Ctrl+V'!#REF!</f>
        <v>#REF!</v>
      </c>
      <c r="K4659" s="14" t="str">
        <f t="shared" si="148"/>
        <v>Salida</v>
      </c>
    </row>
    <row r="4660" spans="1:11" x14ac:dyDescent="0.25">
      <c r="A4660" s="14">
        <v>4659</v>
      </c>
      <c r="B4660" s="14" t="e">
        <f>VLOOKUP('Ctrl+V'!#REF!,Data!$A$1:$B$200,2,0)</f>
        <v>#REF!</v>
      </c>
      <c r="C4660" s="19" t="e">
        <f>'Ctrl+V'!#REF!</f>
        <v>#REF!</v>
      </c>
      <c r="D4660" s="20" t="e">
        <f>'Ctrl+V'!#REF!</f>
        <v>#REF!</v>
      </c>
      <c r="E4660" s="14" t="e">
        <f>'Ctrl+V'!#REF!</f>
        <v>#REF!</v>
      </c>
      <c r="F4660" s="14" t="e">
        <f t="shared" si="149"/>
        <v>#REF!</v>
      </c>
      <c r="G4660" s="14" t="e">
        <f>VLOOKUP(F4660,'Time Chart'!$A$1:$D$25,4,0)</f>
        <v>#REF!</v>
      </c>
      <c r="H4660" s="21" t="e">
        <f>'Ctrl+V'!#REF!</f>
        <v>#REF!</v>
      </c>
      <c r="K4660" s="14" t="str">
        <f t="shared" si="148"/>
        <v>Salida</v>
      </c>
    </row>
    <row r="4661" spans="1:11" x14ac:dyDescent="0.25">
      <c r="A4661" s="14">
        <v>4660</v>
      </c>
      <c r="B4661" s="14" t="e">
        <f>VLOOKUP('Ctrl+V'!#REF!,Data!$A$1:$B$200,2,0)</f>
        <v>#REF!</v>
      </c>
      <c r="C4661" s="19" t="e">
        <f>'Ctrl+V'!#REF!</f>
        <v>#REF!</v>
      </c>
      <c r="D4661" s="20" t="e">
        <f>'Ctrl+V'!#REF!</f>
        <v>#REF!</v>
      </c>
      <c r="E4661" s="14" t="e">
        <f>'Ctrl+V'!#REF!</f>
        <v>#REF!</v>
      </c>
      <c r="F4661" s="14" t="e">
        <f t="shared" si="149"/>
        <v>#REF!</v>
      </c>
      <c r="G4661" s="14" t="e">
        <f>VLOOKUP(F4661,'Time Chart'!$A$1:$D$25,4,0)</f>
        <v>#REF!</v>
      </c>
      <c r="H4661" s="21" t="e">
        <f>'Ctrl+V'!#REF!</f>
        <v>#REF!</v>
      </c>
      <c r="K4661" s="14" t="str">
        <f t="shared" si="148"/>
        <v>Salida</v>
      </c>
    </row>
    <row r="4662" spans="1:11" x14ac:dyDescent="0.25">
      <c r="A4662" s="14">
        <v>4661</v>
      </c>
      <c r="B4662" s="14" t="e">
        <f>VLOOKUP('Ctrl+V'!#REF!,Data!$A$1:$B$200,2,0)</f>
        <v>#REF!</v>
      </c>
      <c r="C4662" s="19" t="e">
        <f>'Ctrl+V'!#REF!</f>
        <v>#REF!</v>
      </c>
      <c r="D4662" s="20" t="e">
        <f>'Ctrl+V'!#REF!</f>
        <v>#REF!</v>
      </c>
      <c r="E4662" s="14" t="e">
        <f>'Ctrl+V'!#REF!</f>
        <v>#REF!</v>
      </c>
      <c r="F4662" s="14" t="e">
        <f t="shared" si="149"/>
        <v>#REF!</v>
      </c>
      <c r="G4662" s="14" t="e">
        <f>VLOOKUP(F4662,'Time Chart'!$A$1:$D$25,4,0)</f>
        <v>#REF!</v>
      </c>
      <c r="H4662" s="21" t="e">
        <f>'Ctrl+V'!#REF!</f>
        <v>#REF!</v>
      </c>
      <c r="K4662" s="14" t="str">
        <f t="shared" si="148"/>
        <v>Salida</v>
      </c>
    </row>
    <row r="4663" spans="1:11" x14ac:dyDescent="0.25">
      <c r="A4663" s="14">
        <v>4662</v>
      </c>
      <c r="B4663" s="14" t="e">
        <f>VLOOKUP('Ctrl+V'!#REF!,Data!$A$1:$B$200,2,0)</f>
        <v>#REF!</v>
      </c>
      <c r="C4663" s="19" t="e">
        <f>'Ctrl+V'!#REF!</f>
        <v>#REF!</v>
      </c>
      <c r="D4663" s="20" t="e">
        <f>'Ctrl+V'!#REF!</f>
        <v>#REF!</v>
      </c>
      <c r="E4663" s="14" t="e">
        <f>'Ctrl+V'!#REF!</f>
        <v>#REF!</v>
      </c>
      <c r="F4663" s="14" t="e">
        <f t="shared" si="149"/>
        <v>#REF!</v>
      </c>
      <c r="G4663" s="14" t="e">
        <f>VLOOKUP(F4663,'Time Chart'!$A$1:$D$25,4,0)</f>
        <v>#REF!</v>
      </c>
      <c r="H4663" s="21" t="e">
        <f>'Ctrl+V'!#REF!</f>
        <v>#REF!</v>
      </c>
      <c r="K4663" s="14" t="str">
        <f t="shared" si="148"/>
        <v>Salida</v>
      </c>
    </row>
    <row r="4664" spans="1:11" x14ac:dyDescent="0.25">
      <c r="A4664" s="14">
        <v>4663</v>
      </c>
      <c r="B4664" s="14" t="e">
        <f>VLOOKUP('Ctrl+V'!#REF!,Data!$A$1:$B$200,2,0)</f>
        <v>#REF!</v>
      </c>
      <c r="C4664" s="19" t="e">
        <f>'Ctrl+V'!#REF!</f>
        <v>#REF!</v>
      </c>
      <c r="D4664" s="20" t="e">
        <f>'Ctrl+V'!#REF!</f>
        <v>#REF!</v>
      </c>
      <c r="E4664" s="14" t="e">
        <f>'Ctrl+V'!#REF!</f>
        <v>#REF!</v>
      </c>
      <c r="F4664" s="14" t="e">
        <f t="shared" si="149"/>
        <v>#REF!</v>
      </c>
      <c r="G4664" s="14" t="e">
        <f>VLOOKUP(F4664,'Time Chart'!$A$1:$D$25,4,0)</f>
        <v>#REF!</v>
      </c>
      <c r="H4664" s="21" t="e">
        <f>'Ctrl+V'!#REF!</f>
        <v>#REF!</v>
      </c>
      <c r="K4664" s="14" t="str">
        <f t="shared" si="148"/>
        <v>Salida</v>
      </c>
    </row>
    <row r="4665" spans="1:11" x14ac:dyDescent="0.25">
      <c r="A4665" s="14">
        <v>4664</v>
      </c>
      <c r="B4665" s="14" t="e">
        <f>VLOOKUP('Ctrl+V'!#REF!,Data!$A$1:$B$200,2,0)</f>
        <v>#REF!</v>
      </c>
      <c r="C4665" s="19" t="e">
        <f>'Ctrl+V'!#REF!</f>
        <v>#REF!</v>
      </c>
      <c r="D4665" s="20" t="e">
        <f>'Ctrl+V'!#REF!</f>
        <v>#REF!</v>
      </c>
      <c r="E4665" s="14" t="e">
        <f>'Ctrl+V'!#REF!</f>
        <v>#REF!</v>
      </c>
      <c r="F4665" s="14" t="e">
        <f t="shared" si="149"/>
        <v>#REF!</v>
      </c>
      <c r="G4665" s="14" t="e">
        <f>VLOOKUP(F4665,'Time Chart'!$A$1:$D$25,4,0)</f>
        <v>#REF!</v>
      </c>
      <c r="H4665" s="21" t="e">
        <f>'Ctrl+V'!#REF!</f>
        <v>#REF!</v>
      </c>
      <c r="K4665" s="14" t="str">
        <f t="shared" si="148"/>
        <v>Salida</v>
      </c>
    </row>
    <row r="4666" spans="1:11" x14ac:dyDescent="0.25">
      <c r="A4666" s="14">
        <v>4665</v>
      </c>
      <c r="B4666" s="14" t="e">
        <f>VLOOKUP('Ctrl+V'!#REF!,Data!$A$1:$B$200,2,0)</f>
        <v>#REF!</v>
      </c>
      <c r="C4666" s="19" t="e">
        <f>'Ctrl+V'!#REF!</f>
        <v>#REF!</v>
      </c>
      <c r="D4666" s="20" t="e">
        <f>'Ctrl+V'!#REF!</f>
        <v>#REF!</v>
      </c>
      <c r="E4666" s="14" t="e">
        <f>'Ctrl+V'!#REF!</f>
        <v>#REF!</v>
      </c>
      <c r="F4666" s="14" t="e">
        <f t="shared" si="149"/>
        <v>#REF!</v>
      </c>
      <c r="G4666" s="14" t="e">
        <f>VLOOKUP(F4666,'Time Chart'!$A$1:$D$25,4,0)</f>
        <v>#REF!</v>
      </c>
      <c r="H4666" s="21" t="e">
        <f>'Ctrl+V'!#REF!</f>
        <v>#REF!</v>
      </c>
      <c r="K4666" s="14" t="str">
        <f t="shared" si="148"/>
        <v>Salida</v>
      </c>
    </row>
    <row r="4667" spans="1:11" x14ac:dyDescent="0.25">
      <c r="A4667" s="14">
        <v>4666</v>
      </c>
      <c r="B4667" s="14" t="e">
        <f>VLOOKUP('Ctrl+V'!#REF!,Data!$A$1:$B$200,2,0)</f>
        <v>#REF!</v>
      </c>
      <c r="C4667" s="19" t="e">
        <f>'Ctrl+V'!#REF!</f>
        <v>#REF!</v>
      </c>
      <c r="D4667" s="20" t="e">
        <f>'Ctrl+V'!#REF!</f>
        <v>#REF!</v>
      </c>
      <c r="E4667" s="14" t="e">
        <f>'Ctrl+V'!#REF!</f>
        <v>#REF!</v>
      </c>
      <c r="F4667" s="14" t="e">
        <f t="shared" si="149"/>
        <v>#REF!</v>
      </c>
      <c r="G4667" s="14" t="e">
        <f>VLOOKUP(F4667,'Time Chart'!$A$1:$D$25,4,0)</f>
        <v>#REF!</v>
      </c>
      <c r="H4667" s="21" t="e">
        <f>'Ctrl+V'!#REF!</f>
        <v>#REF!</v>
      </c>
      <c r="K4667" s="14" t="str">
        <f t="shared" si="148"/>
        <v>Salida</v>
      </c>
    </row>
    <row r="4668" spans="1:11" x14ac:dyDescent="0.25">
      <c r="A4668" s="14">
        <v>4667</v>
      </c>
      <c r="B4668" s="14" t="e">
        <f>VLOOKUP('Ctrl+V'!#REF!,Data!$A$1:$B$200,2,0)</f>
        <v>#REF!</v>
      </c>
      <c r="C4668" s="19" t="e">
        <f>'Ctrl+V'!#REF!</f>
        <v>#REF!</v>
      </c>
      <c r="D4668" s="20" t="e">
        <f>'Ctrl+V'!#REF!</f>
        <v>#REF!</v>
      </c>
      <c r="E4668" s="14" t="e">
        <f>'Ctrl+V'!#REF!</f>
        <v>#REF!</v>
      </c>
      <c r="F4668" s="14" t="e">
        <f t="shared" si="149"/>
        <v>#REF!</v>
      </c>
      <c r="G4668" s="14" t="e">
        <f>VLOOKUP(F4668,'Time Chart'!$A$1:$D$25,4,0)</f>
        <v>#REF!</v>
      </c>
      <c r="H4668" s="21" t="e">
        <f>'Ctrl+V'!#REF!</f>
        <v>#REF!</v>
      </c>
      <c r="K4668" s="14" t="str">
        <f t="shared" si="148"/>
        <v>Salida</v>
      </c>
    </row>
    <row r="4669" spans="1:11" x14ac:dyDescent="0.25">
      <c r="A4669" s="14">
        <v>4668</v>
      </c>
      <c r="B4669" s="14" t="e">
        <f>VLOOKUP('Ctrl+V'!#REF!,Data!$A$1:$B$200,2,0)</f>
        <v>#REF!</v>
      </c>
      <c r="C4669" s="19" t="e">
        <f>'Ctrl+V'!#REF!</f>
        <v>#REF!</v>
      </c>
      <c r="D4669" s="20" t="e">
        <f>'Ctrl+V'!#REF!</f>
        <v>#REF!</v>
      </c>
      <c r="E4669" s="14" t="e">
        <f>'Ctrl+V'!#REF!</f>
        <v>#REF!</v>
      </c>
      <c r="F4669" s="14" t="e">
        <f t="shared" si="149"/>
        <v>#REF!</v>
      </c>
      <c r="G4669" s="14" t="e">
        <f>VLOOKUP(F4669,'Time Chart'!$A$1:$D$25,4,0)</f>
        <v>#REF!</v>
      </c>
      <c r="H4669" s="21" t="e">
        <f>'Ctrl+V'!#REF!</f>
        <v>#REF!</v>
      </c>
      <c r="K4669" s="14" t="str">
        <f t="shared" si="148"/>
        <v>Salida</v>
      </c>
    </row>
    <row r="4670" spans="1:11" x14ac:dyDescent="0.25">
      <c r="A4670" s="14">
        <v>4669</v>
      </c>
      <c r="B4670" s="14" t="e">
        <f>VLOOKUP('Ctrl+V'!#REF!,Data!$A$1:$B$200,2,0)</f>
        <v>#REF!</v>
      </c>
      <c r="C4670" s="19" t="e">
        <f>'Ctrl+V'!#REF!</f>
        <v>#REF!</v>
      </c>
      <c r="D4670" s="20" t="e">
        <f>'Ctrl+V'!#REF!</f>
        <v>#REF!</v>
      </c>
      <c r="E4670" s="14" t="e">
        <f>'Ctrl+V'!#REF!</f>
        <v>#REF!</v>
      </c>
      <c r="F4670" s="14" t="e">
        <f t="shared" si="149"/>
        <v>#REF!</v>
      </c>
      <c r="G4670" s="14" t="e">
        <f>VLOOKUP(F4670,'Time Chart'!$A$1:$D$25,4,0)</f>
        <v>#REF!</v>
      </c>
      <c r="H4670" s="21" t="e">
        <f>'Ctrl+V'!#REF!</f>
        <v>#REF!</v>
      </c>
      <c r="K4670" s="14" t="str">
        <f t="shared" si="148"/>
        <v>Salida</v>
      </c>
    </row>
    <row r="4671" spans="1:11" x14ac:dyDescent="0.25">
      <c r="A4671" s="14">
        <v>4670</v>
      </c>
      <c r="B4671" s="14" t="e">
        <f>VLOOKUP('Ctrl+V'!#REF!,Data!$A$1:$B$200,2,0)</f>
        <v>#REF!</v>
      </c>
      <c r="C4671" s="19" t="e">
        <f>'Ctrl+V'!#REF!</f>
        <v>#REF!</v>
      </c>
      <c r="D4671" s="20" t="e">
        <f>'Ctrl+V'!#REF!</f>
        <v>#REF!</v>
      </c>
      <c r="E4671" s="14" t="e">
        <f>'Ctrl+V'!#REF!</f>
        <v>#REF!</v>
      </c>
      <c r="F4671" s="14" t="e">
        <f t="shared" si="149"/>
        <v>#REF!</v>
      </c>
      <c r="G4671" s="14" t="e">
        <f>VLOOKUP(F4671,'Time Chart'!$A$1:$D$25,4,0)</f>
        <v>#REF!</v>
      </c>
      <c r="H4671" s="21" t="e">
        <f>'Ctrl+V'!#REF!</f>
        <v>#REF!</v>
      </c>
      <c r="K4671" s="14" t="str">
        <f t="shared" si="148"/>
        <v>Salida</v>
      </c>
    </row>
    <row r="4672" spans="1:11" x14ac:dyDescent="0.25">
      <c r="A4672" s="14">
        <v>4671</v>
      </c>
      <c r="B4672" s="14" t="e">
        <f>VLOOKUP('Ctrl+V'!#REF!,Data!$A$1:$B$200,2,0)</f>
        <v>#REF!</v>
      </c>
      <c r="C4672" s="19" t="e">
        <f>'Ctrl+V'!#REF!</f>
        <v>#REF!</v>
      </c>
      <c r="D4672" s="20" t="e">
        <f>'Ctrl+V'!#REF!</f>
        <v>#REF!</v>
      </c>
      <c r="E4672" s="14" t="e">
        <f>'Ctrl+V'!#REF!</f>
        <v>#REF!</v>
      </c>
      <c r="F4672" s="14" t="e">
        <f t="shared" si="149"/>
        <v>#REF!</v>
      </c>
      <c r="G4672" s="14" t="e">
        <f>VLOOKUP(F4672,'Time Chart'!$A$1:$D$25,4,0)</f>
        <v>#REF!</v>
      </c>
      <c r="H4672" s="21" t="e">
        <f>'Ctrl+V'!#REF!</f>
        <v>#REF!</v>
      </c>
      <c r="K4672" s="14" t="str">
        <f t="shared" si="148"/>
        <v>Salida</v>
      </c>
    </row>
    <row r="4673" spans="1:11" x14ac:dyDescent="0.25">
      <c r="A4673" s="14">
        <v>4672</v>
      </c>
      <c r="B4673" s="14" t="e">
        <f>VLOOKUP('Ctrl+V'!#REF!,Data!$A$1:$B$200,2,0)</f>
        <v>#REF!</v>
      </c>
      <c r="C4673" s="19" t="e">
        <f>'Ctrl+V'!#REF!</f>
        <v>#REF!</v>
      </c>
      <c r="D4673" s="20" t="e">
        <f>'Ctrl+V'!#REF!</f>
        <v>#REF!</v>
      </c>
      <c r="E4673" s="14" t="e">
        <f>'Ctrl+V'!#REF!</f>
        <v>#REF!</v>
      </c>
      <c r="F4673" s="14" t="e">
        <f t="shared" si="149"/>
        <v>#REF!</v>
      </c>
      <c r="G4673" s="14" t="e">
        <f>VLOOKUP(F4673,'Time Chart'!$A$1:$D$25,4,0)</f>
        <v>#REF!</v>
      </c>
      <c r="H4673" s="21" t="e">
        <f>'Ctrl+V'!#REF!</f>
        <v>#REF!</v>
      </c>
      <c r="K4673" s="14" t="str">
        <f t="shared" si="148"/>
        <v>Salida</v>
      </c>
    </row>
    <row r="4674" spans="1:11" x14ac:dyDescent="0.25">
      <c r="A4674" s="14">
        <v>4673</v>
      </c>
      <c r="B4674" s="14" t="e">
        <f>VLOOKUP('Ctrl+V'!#REF!,Data!$A$1:$B$200,2,0)</f>
        <v>#REF!</v>
      </c>
      <c r="C4674" s="19" t="e">
        <f>'Ctrl+V'!#REF!</f>
        <v>#REF!</v>
      </c>
      <c r="D4674" s="20" t="e">
        <f>'Ctrl+V'!#REF!</f>
        <v>#REF!</v>
      </c>
      <c r="E4674" s="14" t="e">
        <f>'Ctrl+V'!#REF!</f>
        <v>#REF!</v>
      </c>
      <c r="F4674" s="14" t="e">
        <f t="shared" si="149"/>
        <v>#REF!</v>
      </c>
      <c r="G4674" s="14" t="e">
        <f>VLOOKUP(F4674,'Time Chart'!$A$1:$D$25,4,0)</f>
        <v>#REF!</v>
      </c>
      <c r="H4674" s="21" t="e">
        <f>'Ctrl+V'!#REF!</f>
        <v>#REF!</v>
      </c>
      <c r="K4674" s="14" t="str">
        <f t="shared" si="148"/>
        <v>Salida</v>
      </c>
    </row>
    <row r="4675" spans="1:11" x14ac:dyDescent="0.25">
      <c r="A4675" s="14">
        <v>4674</v>
      </c>
      <c r="B4675" s="14" t="e">
        <f>VLOOKUP('Ctrl+V'!#REF!,Data!$A$1:$B$200,2,0)</f>
        <v>#REF!</v>
      </c>
      <c r="C4675" s="19" t="e">
        <f>'Ctrl+V'!#REF!</f>
        <v>#REF!</v>
      </c>
      <c r="D4675" s="20" t="e">
        <f>'Ctrl+V'!#REF!</f>
        <v>#REF!</v>
      </c>
      <c r="E4675" s="14" t="e">
        <f>'Ctrl+V'!#REF!</f>
        <v>#REF!</v>
      </c>
      <c r="F4675" s="14" t="e">
        <f t="shared" si="149"/>
        <v>#REF!</v>
      </c>
      <c r="G4675" s="14" t="e">
        <f>VLOOKUP(F4675,'Time Chart'!$A$1:$D$25,4,0)</f>
        <v>#REF!</v>
      </c>
      <c r="H4675" s="21" t="e">
        <f>'Ctrl+V'!#REF!</f>
        <v>#REF!</v>
      </c>
      <c r="K4675" s="14" t="str">
        <f t="shared" ref="K4675:K4738" si="150">IF(J4675="Santa Lucia","Llegada","Salida")</f>
        <v>Salida</v>
      </c>
    </row>
    <row r="4676" spans="1:11" x14ac:dyDescent="0.25">
      <c r="A4676" s="14">
        <v>4675</v>
      </c>
      <c r="B4676" s="14" t="e">
        <f>VLOOKUP('Ctrl+V'!#REF!,Data!$A$1:$B$200,2,0)</f>
        <v>#REF!</v>
      </c>
      <c r="C4676" s="19" t="e">
        <f>'Ctrl+V'!#REF!</f>
        <v>#REF!</v>
      </c>
      <c r="D4676" s="20" t="e">
        <f>'Ctrl+V'!#REF!</f>
        <v>#REF!</v>
      </c>
      <c r="E4676" s="14" t="e">
        <f>'Ctrl+V'!#REF!</f>
        <v>#REF!</v>
      </c>
      <c r="F4676" s="14" t="e">
        <f t="shared" si="149"/>
        <v>#REF!</v>
      </c>
      <c r="G4676" s="14" t="e">
        <f>VLOOKUP(F4676,'Time Chart'!$A$1:$D$25,4,0)</f>
        <v>#REF!</v>
      </c>
      <c r="H4676" s="21" t="e">
        <f>'Ctrl+V'!#REF!</f>
        <v>#REF!</v>
      </c>
      <c r="K4676" s="14" t="str">
        <f t="shared" si="150"/>
        <v>Salida</v>
      </c>
    </row>
    <row r="4677" spans="1:11" x14ac:dyDescent="0.25">
      <c r="A4677" s="14">
        <v>4676</v>
      </c>
      <c r="B4677" s="14" t="e">
        <f>VLOOKUP('Ctrl+V'!#REF!,Data!$A$1:$B$200,2,0)</f>
        <v>#REF!</v>
      </c>
      <c r="C4677" s="19" t="e">
        <f>'Ctrl+V'!#REF!</f>
        <v>#REF!</v>
      </c>
      <c r="D4677" s="20" t="e">
        <f>'Ctrl+V'!#REF!</f>
        <v>#REF!</v>
      </c>
      <c r="E4677" s="14" t="e">
        <f>'Ctrl+V'!#REF!</f>
        <v>#REF!</v>
      </c>
      <c r="F4677" s="14" t="e">
        <f t="shared" si="149"/>
        <v>#REF!</v>
      </c>
      <c r="G4677" s="14" t="e">
        <f>VLOOKUP(F4677,'Time Chart'!$A$1:$D$25,4,0)</f>
        <v>#REF!</v>
      </c>
      <c r="H4677" s="21" t="e">
        <f>'Ctrl+V'!#REF!</f>
        <v>#REF!</v>
      </c>
      <c r="K4677" s="14" t="str">
        <f t="shared" si="150"/>
        <v>Salida</v>
      </c>
    </row>
    <row r="4678" spans="1:11" x14ac:dyDescent="0.25">
      <c r="A4678" s="14">
        <v>4677</v>
      </c>
      <c r="B4678" s="14" t="e">
        <f>VLOOKUP('Ctrl+V'!#REF!,Data!$A$1:$B$200,2,0)</f>
        <v>#REF!</v>
      </c>
      <c r="C4678" s="19" t="e">
        <f>'Ctrl+V'!#REF!</f>
        <v>#REF!</v>
      </c>
      <c r="D4678" s="20" t="e">
        <f>'Ctrl+V'!#REF!</f>
        <v>#REF!</v>
      </c>
      <c r="E4678" s="14" t="e">
        <f>'Ctrl+V'!#REF!</f>
        <v>#REF!</v>
      </c>
      <c r="F4678" s="14" t="e">
        <f t="shared" si="149"/>
        <v>#REF!</v>
      </c>
      <c r="G4678" s="14" t="e">
        <f>VLOOKUP(F4678,'Time Chart'!$A$1:$D$25,4,0)</f>
        <v>#REF!</v>
      </c>
      <c r="H4678" s="21" t="e">
        <f>'Ctrl+V'!#REF!</f>
        <v>#REF!</v>
      </c>
      <c r="K4678" s="14" t="str">
        <f t="shared" si="150"/>
        <v>Salida</v>
      </c>
    </row>
    <row r="4679" spans="1:11" x14ac:dyDescent="0.25">
      <c r="A4679" s="14">
        <v>4678</v>
      </c>
      <c r="B4679" s="14" t="e">
        <f>VLOOKUP('Ctrl+V'!#REF!,Data!$A$1:$B$200,2,0)</f>
        <v>#REF!</v>
      </c>
      <c r="C4679" s="19" t="e">
        <f>'Ctrl+V'!#REF!</f>
        <v>#REF!</v>
      </c>
      <c r="D4679" s="20" t="e">
        <f>'Ctrl+V'!#REF!</f>
        <v>#REF!</v>
      </c>
      <c r="E4679" s="14" t="e">
        <f>'Ctrl+V'!#REF!</f>
        <v>#REF!</v>
      </c>
      <c r="F4679" s="14" t="e">
        <f t="shared" si="149"/>
        <v>#REF!</v>
      </c>
      <c r="G4679" s="14" t="e">
        <f>VLOOKUP(F4679,'Time Chart'!$A$1:$D$25,4,0)</f>
        <v>#REF!</v>
      </c>
      <c r="H4679" s="21" t="e">
        <f>'Ctrl+V'!#REF!</f>
        <v>#REF!</v>
      </c>
      <c r="K4679" s="14" t="str">
        <f t="shared" si="150"/>
        <v>Salida</v>
      </c>
    </row>
    <row r="4680" spans="1:11" x14ac:dyDescent="0.25">
      <c r="A4680" s="14">
        <v>4679</v>
      </c>
      <c r="B4680" s="14" t="e">
        <f>VLOOKUP('Ctrl+V'!#REF!,Data!$A$1:$B$200,2,0)</f>
        <v>#REF!</v>
      </c>
      <c r="C4680" s="19" t="e">
        <f>'Ctrl+V'!#REF!</f>
        <v>#REF!</v>
      </c>
      <c r="D4680" s="20" t="e">
        <f>'Ctrl+V'!#REF!</f>
        <v>#REF!</v>
      </c>
      <c r="E4680" s="14" t="e">
        <f>'Ctrl+V'!#REF!</f>
        <v>#REF!</v>
      </c>
      <c r="F4680" s="14" t="e">
        <f t="shared" si="149"/>
        <v>#REF!</v>
      </c>
      <c r="G4680" s="14" t="e">
        <f>VLOOKUP(F4680,'Time Chart'!$A$1:$D$25,4,0)</f>
        <v>#REF!</v>
      </c>
      <c r="H4680" s="21" t="e">
        <f>'Ctrl+V'!#REF!</f>
        <v>#REF!</v>
      </c>
      <c r="K4680" s="14" t="str">
        <f t="shared" si="150"/>
        <v>Salida</v>
      </c>
    </row>
    <row r="4681" spans="1:11" x14ac:dyDescent="0.25">
      <c r="A4681" s="14">
        <v>4680</v>
      </c>
      <c r="B4681" s="14" t="e">
        <f>VLOOKUP('Ctrl+V'!#REF!,Data!$A$1:$B$200,2,0)</f>
        <v>#REF!</v>
      </c>
      <c r="C4681" s="19" t="e">
        <f>'Ctrl+V'!#REF!</f>
        <v>#REF!</v>
      </c>
      <c r="D4681" s="20" t="e">
        <f>'Ctrl+V'!#REF!</f>
        <v>#REF!</v>
      </c>
      <c r="E4681" s="14" t="e">
        <f>'Ctrl+V'!#REF!</f>
        <v>#REF!</v>
      </c>
      <c r="F4681" s="14" t="e">
        <f t="shared" si="149"/>
        <v>#REF!</v>
      </c>
      <c r="G4681" s="14" t="e">
        <f>VLOOKUP(F4681,'Time Chart'!$A$1:$D$25,4,0)</f>
        <v>#REF!</v>
      </c>
      <c r="H4681" s="21" t="e">
        <f>'Ctrl+V'!#REF!</f>
        <v>#REF!</v>
      </c>
      <c r="K4681" s="14" t="str">
        <f t="shared" si="150"/>
        <v>Salida</v>
      </c>
    </row>
    <row r="4682" spans="1:11" x14ac:dyDescent="0.25">
      <c r="A4682" s="14">
        <v>4681</v>
      </c>
      <c r="B4682" s="14" t="e">
        <f>VLOOKUP('Ctrl+V'!#REF!,Data!$A$1:$B$200,2,0)</f>
        <v>#REF!</v>
      </c>
      <c r="C4682" s="19" t="e">
        <f>'Ctrl+V'!#REF!</f>
        <v>#REF!</v>
      </c>
      <c r="D4682" s="20" t="e">
        <f>'Ctrl+V'!#REF!</f>
        <v>#REF!</v>
      </c>
      <c r="E4682" s="14" t="e">
        <f>'Ctrl+V'!#REF!</f>
        <v>#REF!</v>
      </c>
      <c r="F4682" s="14" t="e">
        <f t="shared" si="149"/>
        <v>#REF!</v>
      </c>
      <c r="G4682" s="14" t="e">
        <f>VLOOKUP(F4682,'Time Chart'!$A$1:$D$25,4,0)</f>
        <v>#REF!</v>
      </c>
      <c r="H4682" s="21" t="e">
        <f>'Ctrl+V'!#REF!</f>
        <v>#REF!</v>
      </c>
      <c r="K4682" s="14" t="str">
        <f t="shared" si="150"/>
        <v>Salida</v>
      </c>
    </row>
    <row r="4683" spans="1:11" x14ac:dyDescent="0.25">
      <c r="A4683" s="14">
        <v>4682</v>
      </c>
      <c r="B4683" s="14" t="e">
        <f>VLOOKUP('Ctrl+V'!#REF!,Data!$A$1:$B$200,2,0)</f>
        <v>#REF!</v>
      </c>
      <c r="C4683" s="19" t="e">
        <f>'Ctrl+V'!#REF!</f>
        <v>#REF!</v>
      </c>
      <c r="D4683" s="20" t="e">
        <f>'Ctrl+V'!#REF!</f>
        <v>#REF!</v>
      </c>
      <c r="E4683" s="14" t="e">
        <f>'Ctrl+V'!#REF!</f>
        <v>#REF!</v>
      </c>
      <c r="F4683" s="14" t="e">
        <f t="shared" si="149"/>
        <v>#REF!</v>
      </c>
      <c r="G4683" s="14" t="e">
        <f>VLOOKUP(F4683,'Time Chart'!$A$1:$D$25,4,0)</f>
        <v>#REF!</v>
      </c>
      <c r="H4683" s="21" t="e">
        <f>'Ctrl+V'!#REF!</f>
        <v>#REF!</v>
      </c>
      <c r="K4683" s="14" t="str">
        <f t="shared" si="150"/>
        <v>Salida</v>
      </c>
    </row>
    <row r="4684" spans="1:11" x14ac:dyDescent="0.25">
      <c r="A4684" s="14">
        <v>4683</v>
      </c>
      <c r="B4684" s="14" t="e">
        <f>VLOOKUP('Ctrl+V'!#REF!,Data!$A$1:$B$200,2,0)</f>
        <v>#REF!</v>
      </c>
      <c r="C4684" s="19" t="e">
        <f>'Ctrl+V'!#REF!</f>
        <v>#REF!</v>
      </c>
      <c r="D4684" s="20" t="e">
        <f>'Ctrl+V'!#REF!</f>
        <v>#REF!</v>
      </c>
      <c r="E4684" s="14" t="e">
        <f>'Ctrl+V'!#REF!</f>
        <v>#REF!</v>
      </c>
      <c r="F4684" s="14" t="e">
        <f t="shared" si="149"/>
        <v>#REF!</v>
      </c>
      <c r="G4684" s="14" t="e">
        <f>VLOOKUP(F4684,'Time Chart'!$A$1:$D$25,4,0)</f>
        <v>#REF!</v>
      </c>
      <c r="H4684" s="21" t="e">
        <f>'Ctrl+V'!#REF!</f>
        <v>#REF!</v>
      </c>
      <c r="K4684" s="14" t="str">
        <f t="shared" si="150"/>
        <v>Salida</v>
      </c>
    </row>
    <row r="4685" spans="1:11" x14ac:dyDescent="0.25">
      <c r="A4685" s="14">
        <v>4684</v>
      </c>
      <c r="B4685" s="14" t="e">
        <f>VLOOKUP('Ctrl+V'!#REF!,Data!$A$1:$B$200,2,0)</f>
        <v>#REF!</v>
      </c>
      <c r="C4685" s="19" t="e">
        <f>'Ctrl+V'!#REF!</f>
        <v>#REF!</v>
      </c>
      <c r="D4685" s="20" t="e">
        <f>'Ctrl+V'!#REF!</f>
        <v>#REF!</v>
      </c>
      <c r="E4685" s="14" t="e">
        <f>'Ctrl+V'!#REF!</f>
        <v>#REF!</v>
      </c>
      <c r="F4685" s="14" t="e">
        <f t="shared" si="149"/>
        <v>#REF!</v>
      </c>
      <c r="G4685" s="14" t="e">
        <f>VLOOKUP(F4685,'Time Chart'!$A$1:$D$25,4,0)</f>
        <v>#REF!</v>
      </c>
      <c r="H4685" s="21" t="e">
        <f>'Ctrl+V'!#REF!</f>
        <v>#REF!</v>
      </c>
      <c r="K4685" s="14" t="str">
        <f t="shared" si="150"/>
        <v>Salida</v>
      </c>
    </row>
    <row r="4686" spans="1:11" x14ac:dyDescent="0.25">
      <c r="A4686" s="14">
        <v>4685</v>
      </c>
      <c r="B4686" s="14" t="e">
        <f>VLOOKUP('Ctrl+V'!#REF!,Data!$A$1:$B$200,2,0)</f>
        <v>#REF!</v>
      </c>
      <c r="C4686" s="19" t="e">
        <f>'Ctrl+V'!#REF!</f>
        <v>#REF!</v>
      </c>
      <c r="D4686" s="20" t="e">
        <f>'Ctrl+V'!#REF!</f>
        <v>#REF!</v>
      </c>
      <c r="E4686" s="14" t="e">
        <f>'Ctrl+V'!#REF!</f>
        <v>#REF!</v>
      </c>
      <c r="F4686" s="14" t="e">
        <f t="shared" si="149"/>
        <v>#REF!</v>
      </c>
      <c r="G4686" s="14" t="e">
        <f>VLOOKUP(F4686,'Time Chart'!$A$1:$D$25,4,0)</f>
        <v>#REF!</v>
      </c>
      <c r="H4686" s="21" t="e">
        <f>'Ctrl+V'!#REF!</f>
        <v>#REF!</v>
      </c>
      <c r="K4686" s="14" t="str">
        <f t="shared" si="150"/>
        <v>Salida</v>
      </c>
    </row>
    <row r="4687" spans="1:11" x14ac:dyDescent="0.25">
      <c r="A4687" s="14">
        <v>4686</v>
      </c>
      <c r="B4687" s="14" t="e">
        <f>VLOOKUP('Ctrl+V'!#REF!,Data!$A$1:$B$200,2,0)</f>
        <v>#REF!</v>
      </c>
      <c r="C4687" s="19" t="e">
        <f>'Ctrl+V'!#REF!</f>
        <v>#REF!</v>
      </c>
      <c r="D4687" s="20" t="e">
        <f>'Ctrl+V'!#REF!</f>
        <v>#REF!</v>
      </c>
      <c r="E4687" s="14" t="e">
        <f>'Ctrl+V'!#REF!</f>
        <v>#REF!</v>
      </c>
      <c r="F4687" s="14" t="e">
        <f t="shared" si="149"/>
        <v>#REF!</v>
      </c>
      <c r="G4687" s="14" t="e">
        <f>VLOOKUP(F4687,'Time Chart'!$A$1:$D$25,4,0)</f>
        <v>#REF!</v>
      </c>
      <c r="H4687" s="21" t="e">
        <f>'Ctrl+V'!#REF!</f>
        <v>#REF!</v>
      </c>
      <c r="K4687" s="14" t="str">
        <f t="shared" si="150"/>
        <v>Salida</v>
      </c>
    </row>
    <row r="4688" spans="1:11" x14ac:dyDescent="0.25">
      <c r="A4688" s="14">
        <v>4687</v>
      </c>
      <c r="B4688" s="14" t="e">
        <f>VLOOKUP('Ctrl+V'!#REF!,Data!$A$1:$B$200,2,0)</f>
        <v>#REF!</v>
      </c>
      <c r="C4688" s="19" t="e">
        <f>'Ctrl+V'!#REF!</f>
        <v>#REF!</v>
      </c>
      <c r="D4688" s="20" t="e">
        <f>'Ctrl+V'!#REF!</f>
        <v>#REF!</v>
      </c>
      <c r="E4688" s="14" t="e">
        <f>'Ctrl+V'!#REF!</f>
        <v>#REF!</v>
      </c>
      <c r="F4688" s="14" t="e">
        <f t="shared" si="149"/>
        <v>#REF!</v>
      </c>
      <c r="G4688" s="14" t="e">
        <f>VLOOKUP(F4688,'Time Chart'!$A$1:$D$25,4,0)</f>
        <v>#REF!</v>
      </c>
      <c r="H4688" s="21" t="e">
        <f>'Ctrl+V'!#REF!</f>
        <v>#REF!</v>
      </c>
      <c r="K4688" s="14" t="str">
        <f t="shared" si="150"/>
        <v>Salida</v>
      </c>
    </row>
    <row r="4689" spans="1:11" x14ac:dyDescent="0.25">
      <c r="A4689" s="14">
        <v>4688</v>
      </c>
      <c r="B4689" s="14" t="e">
        <f>VLOOKUP('Ctrl+V'!#REF!,Data!$A$1:$B$200,2,0)</f>
        <v>#REF!</v>
      </c>
      <c r="C4689" s="19" t="e">
        <f>'Ctrl+V'!#REF!</f>
        <v>#REF!</v>
      </c>
      <c r="D4689" s="20" t="e">
        <f>'Ctrl+V'!#REF!</f>
        <v>#REF!</v>
      </c>
      <c r="E4689" s="14" t="e">
        <f>'Ctrl+V'!#REF!</f>
        <v>#REF!</v>
      </c>
      <c r="F4689" s="14" t="e">
        <f t="shared" si="149"/>
        <v>#REF!</v>
      </c>
      <c r="G4689" s="14" t="e">
        <f>VLOOKUP(F4689,'Time Chart'!$A$1:$D$25,4,0)</f>
        <v>#REF!</v>
      </c>
      <c r="H4689" s="21" t="e">
        <f>'Ctrl+V'!#REF!</f>
        <v>#REF!</v>
      </c>
      <c r="K4689" s="14" t="str">
        <f t="shared" si="150"/>
        <v>Salida</v>
      </c>
    </row>
    <row r="4690" spans="1:11" x14ac:dyDescent="0.25">
      <c r="A4690" s="14">
        <v>4689</v>
      </c>
      <c r="B4690" s="14" t="e">
        <f>VLOOKUP('Ctrl+V'!#REF!,Data!$A$1:$B$200,2,0)</f>
        <v>#REF!</v>
      </c>
      <c r="C4690" s="19" t="e">
        <f>'Ctrl+V'!#REF!</f>
        <v>#REF!</v>
      </c>
      <c r="D4690" s="20" t="e">
        <f>'Ctrl+V'!#REF!</f>
        <v>#REF!</v>
      </c>
      <c r="E4690" s="14" t="e">
        <f>'Ctrl+V'!#REF!</f>
        <v>#REF!</v>
      </c>
      <c r="F4690" s="14" t="e">
        <f t="shared" si="149"/>
        <v>#REF!</v>
      </c>
      <c r="G4690" s="14" t="e">
        <f>VLOOKUP(F4690,'Time Chart'!$A$1:$D$25,4,0)</f>
        <v>#REF!</v>
      </c>
      <c r="H4690" s="21" t="e">
        <f>'Ctrl+V'!#REF!</f>
        <v>#REF!</v>
      </c>
      <c r="K4690" s="14" t="str">
        <f t="shared" si="150"/>
        <v>Salida</v>
      </c>
    </row>
    <row r="4691" spans="1:11" x14ac:dyDescent="0.25">
      <c r="A4691" s="14">
        <v>4690</v>
      </c>
      <c r="B4691" s="14" t="e">
        <f>VLOOKUP('Ctrl+V'!#REF!,Data!$A$1:$B$200,2,0)</f>
        <v>#REF!</v>
      </c>
      <c r="C4691" s="19" t="e">
        <f>'Ctrl+V'!#REF!</f>
        <v>#REF!</v>
      </c>
      <c r="D4691" s="20" t="e">
        <f>'Ctrl+V'!#REF!</f>
        <v>#REF!</v>
      </c>
      <c r="E4691" s="14" t="e">
        <f>'Ctrl+V'!#REF!</f>
        <v>#REF!</v>
      </c>
      <c r="F4691" s="14" t="e">
        <f t="shared" si="149"/>
        <v>#REF!</v>
      </c>
      <c r="G4691" s="14" t="e">
        <f>VLOOKUP(F4691,'Time Chart'!$A$1:$D$25,4,0)</f>
        <v>#REF!</v>
      </c>
      <c r="H4691" s="21" t="e">
        <f>'Ctrl+V'!#REF!</f>
        <v>#REF!</v>
      </c>
      <c r="K4691" s="14" t="str">
        <f t="shared" si="150"/>
        <v>Salida</v>
      </c>
    </row>
    <row r="4692" spans="1:11" x14ac:dyDescent="0.25">
      <c r="A4692" s="14">
        <v>4691</v>
      </c>
      <c r="B4692" s="14" t="e">
        <f>VLOOKUP('Ctrl+V'!#REF!,Data!$A$1:$B$200,2,0)</f>
        <v>#REF!</v>
      </c>
      <c r="C4692" s="19" t="e">
        <f>'Ctrl+V'!#REF!</f>
        <v>#REF!</v>
      </c>
      <c r="D4692" s="20" t="e">
        <f>'Ctrl+V'!#REF!</f>
        <v>#REF!</v>
      </c>
      <c r="E4692" s="14" t="e">
        <f>'Ctrl+V'!#REF!</f>
        <v>#REF!</v>
      </c>
      <c r="F4692" s="14" t="e">
        <f t="shared" si="149"/>
        <v>#REF!</v>
      </c>
      <c r="G4692" s="14" t="e">
        <f>VLOOKUP(F4692,'Time Chart'!$A$1:$D$25,4,0)</f>
        <v>#REF!</v>
      </c>
      <c r="H4692" s="21" t="e">
        <f>'Ctrl+V'!#REF!</f>
        <v>#REF!</v>
      </c>
      <c r="K4692" s="14" t="str">
        <f t="shared" si="150"/>
        <v>Salida</v>
      </c>
    </row>
    <row r="4693" spans="1:11" x14ac:dyDescent="0.25">
      <c r="A4693" s="14">
        <v>4692</v>
      </c>
      <c r="B4693" s="14" t="e">
        <f>VLOOKUP('Ctrl+V'!#REF!,Data!$A$1:$B$200,2,0)</f>
        <v>#REF!</v>
      </c>
      <c r="C4693" s="19" t="e">
        <f>'Ctrl+V'!#REF!</f>
        <v>#REF!</v>
      </c>
      <c r="D4693" s="20" t="e">
        <f>'Ctrl+V'!#REF!</f>
        <v>#REF!</v>
      </c>
      <c r="E4693" s="14" t="e">
        <f>'Ctrl+V'!#REF!</f>
        <v>#REF!</v>
      </c>
      <c r="F4693" s="14" t="e">
        <f t="shared" si="149"/>
        <v>#REF!</v>
      </c>
      <c r="G4693" s="14" t="e">
        <f>VLOOKUP(F4693,'Time Chart'!$A$1:$D$25,4,0)</f>
        <v>#REF!</v>
      </c>
      <c r="H4693" s="21" t="e">
        <f>'Ctrl+V'!#REF!</f>
        <v>#REF!</v>
      </c>
      <c r="K4693" s="14" t="str">
        <f t="shared" si="150"/>
        <v>Salida</v>
      </c>
    </row>
    <row r="4694" spans="1:11" x14ac:dyDescent="0.25">
      <c r="A4694" s="14">
        <v>4693</v>
      </c>
      <c r="B4694" s="14" t="e">
        <f>VLOOKUP('Ctrl+V'!#REF!,Data!$A$1:$B$200,2,0)</f>
        <v>#REF!</v>
      </c>
      <c r="C4694" s="19" t="e">
        <f>'Ctrl+V'!#REF!</f>
        <v>#REF!</v>
      </c>
      <c r="D4694" s="20" t="e">
        <f>'Ctrl+V'!#REF!</f>
        <v>#REF!</v>
      </c>
      <c r="E4694" s="14" t="e">
        <f>'Ctrl+V'!#REF!</f>
        <v>#REF!</v>
      </c>
      <c r="F4694" s="14" t="e">
        <f t="shared" si="149"/>
        <v>#REF!</v>
      </c>
      <c r="G4694" s="14" t="e">
        <f>VLOOKUP(F4694,'Time Chart'!$A$1:$D$25,4,0)</f>
        <v>#REF!</v>
      </c>
      <c r="H4694" s="21" t="e">
        <f>'Ctrl+V'!#REF!</f>
        <v>#REF!</v>
      </c>
      <c r="K4694" s="14" t="str">
        <f t="shared" si="150"/>
        <v>Salida</v>
      </c>
    </row>
    <row r="4695" spans="1:11" x14ac:dyDescent="0.25">
      <c r="A4695" s="14">
        <v>4694</v>
      </c>
      <c r="B4695" s="14" t="e">
        <f>VLOOKUP('Ctrl+V'!#REF!,Data!$A$1:$B$200,2,0)</f>
        <v>#REF!</v>
      </c>
      <c r="C4695" s="19" t="e">
        <f>'Ctrl+V'!#REF!</f>
        <v>#REF!</v>
      </c>
      <c r="D4695" s="20" t="e">
        <f>'Ctrl+V'!#REF!</f>
        <v>#REF!</v>
      </c>
      <c r="E4695" s="14" t="e">
        <f>'Ctrl+V'!#REF!</f>
        <v>#REF!</v>
      </c>
      <c r="F4695" s="14" t="e">
        <f t="shared" si="149"/>
        <v>#REF!</v>
      </c>
      <c r="G4695" s="14" t="e">
        <f>VLOOKUP(F4695,'Time Chart'!$A$1:$D$25,4,0)</f>
        <v>#REF!</v>
      </c>
      <c r="H4695" s="21" t="e">
        <f>'Ctrl+V'!#REF!</f>
        <v>#REF!</v>
      </c>
      <c r="K4695" s="14" t="str">
        <f t="shared" si="150"/>
        <v>Salida</v>
      </c>
    </row>
    <row r="4696" spans="1:11" x14ac:dyDescent="0.25">
      <c r="A4696" s="14">
        <v>4695</v>
      </c>
      <c r="B4696" s="14" t="e">
        <f>VLOOKUP('Ctrl+V'!#REF!,Data!$A$1:$B$200,2,0)</f>
        <v>#REF!</v>
      </c>
      <c r="C4696" s="19" t="e">
        <f>'Ctrl+V'!#REF!</f>
        <v>#REF!</v>
      </c>
      <c r="D4696" s="20" t="e">
        <f>'Ctrl+V'!#REF!</f>
        <v>#REF!</v>
      </c>
      <c r="E4696" s="14" t="e">
        <f>'Ctrl+V'!#REF!</f>
        <v>#REF!</v>
      </c>
      <c r="F4696" s="14" t="e">
        <f t="shared" si="149"/>
        <v>#REF!</v>
      </c>
      <c r="G4696" s="14" t="e">
        <f>VLOOKUP(F4696,'Time Chart'!$A$1:$D$25,4,0)</f>
        <v>#REF!</v>
      </c>
      <c r="H4696" s="21" t="e">
        <f>'Ctrl+V'!#REF!</f>
        <v>#REF!</v>
      </c>
      <c r="K4696" s="14" t="str">
        <f t="shared" si="150"/>
        <v>Salida</v>
      </c>
    </row>
    <row r="4697" spans="1:11" x14ac:dyDescent="0.25">
      <c r="A4697" s="14">
        <v>4696</v>
      </c>
      <c r="B4697" s="14" t="e">
        <f>VLOOKUP('Ctrl+V'!#REF!,Data!$A$1:$B$200,2,0)</f>
        <v>#REF!</v>
      </c>
      <c r="C4697" s="19" t="e">
        <f>'Ctrl+V'!#REF!</f>
        <v>#REF!</v>
      </c>
      <c r="D4697" s="20" t="e">
        <f>'Ctrl+V'!#REF!</f>
        <v>#REF!</v>
      </c>
      <c r="E4697" s="14" t="e">
        <f>'Ctrl+V'!#REF!</f>
        <v>#REF!</v>
      </c>
      <c r="F4697" s="14" t="e">
        <f t="shared" si="149"/>
        <v>#REF!</v>
      </c>
      <c r="G4697" s="14" t="e">
        <f>VLOOKUP(F4697,'Time Chart'!$A$1:$D$25,4,0)</f>
        <v>#REF!</v>
      </c>
      <c r="H4697" s="21" t="e">
        <f>'Ctrl+V'!#REF!</f>
        <v>#REF!</v>
      </c>
      <c r="K4697" s="14" t="str">
        <f t="shared" si="150"/>
        <v>Salida</v>
      </c>
    </row>
    <row r="4698" spans="1:11" x14ac:dyDescent="0.25">
      <c r="A4698" s="14">
        <v>4697</v>
      </c>
      <c r="B4698" s="14" t="e">
        <f>VLOOKUP('Ctrl+V'!#REF!,Data!$A$1:$B$200,2,0)</f>
        <v>#REF!</v>
      </c>
      <c r="C4698" s="19" t="e">
        <f>'Ctrl+V'!#REF!</f>
        <v>#REF!</v>
      </c>
      <c r="D4698" s="20" t="e">
        <f>'Ctrl+V'!#REF!</f>
        <v>#REF!</v>
      </c>
      <c r="E4698" s="14" t="e">
        <f>'Ctrl+V'!#REF!</f>
        <v>#REF!</v>
      </c>
      <c r="F4698" s="14" t="e">
        <f t="shared" si="149"/>
        <v>#REF!</v>
      </c>
      <c r="G4698" s="14" t="e">
        <f>VLOOKUP(F4698,'Time Chart'!$A$1:$D$25,4,0)</f>
        <v>#REF!</v>
      </c>
      <c r="H4698" s="21" t="e">
        <f>'Ctrl+V'!#REF!</f>
        <v>#REF!</v>
      </c>
      <c r="K4698" s="14" t="str">
        <f t="shared" si="150"/>
        <v>Salida</v>
      </c>
    </row>
    <row r="4699" spans="1:11" x14ac:dyDescent="0.25">
      <c r="A4699" s="14">
        <v>4698</v>
      </c>
      <c r="B4699" s="14" t="e">
        <f>VLOOKUP('Ctrl+V'!#REF!,Data!$A$1:$B$200,2,0)</f>
        <v>#REF!</v>
      </c>
      <c r="C4699" s="19" t="e">
        <f>'Ctrl+V'!#REF!</f>
        <v>#REF!</v>
      </c>
      <c r="D4699" s="20" t="e">
        <f>'Ctrl+V'!#REF!</f>
        <v>#REF!</v>
      </c>
      <c r="E4699" s="14" t="e">
        <f>'Ctrl+V'!#REF!</f>
        <v>#REF!</v>
      </c>
      <c r="F4699" s="14" t="e">
        <f t="shared" si="149"/>
        <v>#REF!</v>
      </c>
      <c r="G4699" s="14" t="e">
        <f>VLOOKUP(F4699,'Time Chart'!$A$1:$D$25,4,0)</f>
        <v>#REF!</v>
      </c>
      <c r="H4699" s="21" t="e">
        <f>'Ctrl+V'!#REF!</f>
        <v>#REF!</v>
      </c>
      <c r="K4699" s="14" t="str">
        <f t="shared" si="150"/>
        <v>Salida</v>
      </c>
    </row>
    <row r="4700" spans="1:11" x14ac:dyDescent="0.25">
      <c r="A4700" s="14">
        <v>4699</v>
      </c>
      <c r="B4700" s="14" t="e">
        <f>VLOOKUP('Ctrl+V'!#REF!,Data!$A$1:$B$200,2,0)</f>
        <v>#REF!</v>
      </c>
      <c r="C4700" s="19" t="e">
        <f>'Ctrl+V'!#REF!</f>
        <v>#REF!</v>
      </c>
      <c r="D4700" s="20" t="e">
        <f>'Ctrl+V'!#REF!</f>
        <v>#REF!</v>
      </c>
      <c r="E4700" s="14" t="e">
        <f>'Ctrl+V'!#REF!</f>
        <v>#REF!</v>
      </c>
      <c r="F4700" s="14" t="e">
        <f t="shared" si="149"/>
        <v>#REF!</v>
      </c>
      <c r="G4700" s="14" t="e">
        <f>VLOOKUP(F4700,'Time Chart'!$A$1:$D$25,4,0)</f>
        <v>#REF!</v>
      </c>
      <c r="H4700" s="21" t="e">
        <f>'Ctrl+V'!#REF!</f>
        <v>#REF!</v>
      </c>
      <c r="K4700" s="14" t="str">
        <f t="shared" si="150"/>
        <v>Salida</v>
      </c>
    </row>
    <row r="4701" spans="1:11" x14ac:dyDescent="0.25">
      <c r="A4701" s="14">
        <v>4700</v>
      </c>
      <c r="B4701" s="14" t="e">
        <f>VLOOKUP('Ctrl+V'!#REF!,Data!$A$1:$B$200,2,0)</f>
        <v>#REF!</v>
      </c>
      <c r="C4701" s="19" t="e">
        <f>'Ctrl+V'!#REF!</f>
        <v>#REF!</v>
      </c>
      <c r="D4701" s="20" t="e">
        <f>'Ctrl+V'!#REF!</f>
        <v>#REF!</v>
      </c>
      <c r="E4701" s="14" t="e">
        <f>'Ctrl+V'!#REF!</f>
        <v>#REF!</v>
      </c>
      <c r="F4701" s="14" t="e">
        <f t="shared" si="149"/>
        <v>#REF!</v>
      </c>
      <c r="G4701" s="14" t="e">
        <f>VLOOKUP(F4701,'Time Chart'!$A$1:$D$25,4,0)</f>
        <v>#REF!</v>
      </c>
      <c r="H4701" s="21" t="e">
        <f>'Ctrl+V'!#REF!</f>
        <v>#REF!</v>
      </c>
      <c r="K4701" s="14" t="str">
        <f t="shared" si="150"/>
        <v>Salida</v>
      </c>
    </row>
    <row r="4702" spans="1:11" x14ac:dyDescent="0.25">
      <c r="A4702" s="14">
        <v>4701</v>
      </c>
      <c r="B4702" s="14" t="e">
        <f>VLOOKUP('Ctrl+V'!#REF!,Data!$A$1:$B$200,2,0)</f>
        <v>#REF!</v>
      </c>
      <c r="C4702" s="19" t="e">
        <f>'Ctrl+V'!#REF!</f>
        <v>#REF!</v>
      </c>
      <c r="D4702" s="20" t="e">
        <f>'Ctrl+V'!#REF!</f>
        <v>#REF!</v>
      </c>
      <c r="E4702" s="14" t="e">
        <f>'Ctrl+V'!#REF!</f>
        <v>#REF!</v>
      </c>
      <c r="F4702" s="14" t="e">
        <f t="shared" si="149"/>
        <v>#REF!</v>
      </c>
      <c r="G4702" s="14" t="e">
        <f>VLOOKUP(F4702,'Time Chart'!$A$1:$D$25,4,0)</f>
        <v>#REF!</v>
      </c>
      <c r="H4702" s="21" t="e">
        <f>'Ctrl+V'!#REF!</f>
        <v>#REF!</v>
      </c>
      <c r="K4702" s="14" t="str">
        <f t="shared" si="150"/>
        <v>Salida</v>
      </c>
    </row>
    <row r="4703" spans="1:11" x14ac:dyDescent="0.25">
      <c r="A4703" s="14">
        <v>4702</v>
      </c>
      <c r="B4703" s="14" t="e">
        <f>VLOOKUP('Ctrl+V'!#REF!,Data!$A$1:$B$200,2,0)</f>
        <v>#REF!</v>
      </c>
      <c r="C4703" s="19" t="e">
        <f>'Ctrl+V'!#REF!</f>
        <v>#REF!</v>
      </c>
      <c r="D4703" s="20" t="e">
        <f>'Ctrl+V'!#REF!</f>
        <v>#REF!</v>
      </c>
      <c r="E4703" s="14" t="e">
        <f>'Ctrl+V'!#REF!</f>
        <v>#REF!</v>
      </c>
      <c r="F4703" s="14" t="e">
        <f t="shared" si="149"/>
        <v>#REF!</v>
      </c>
      <c r="G4703" s="14" t="e">
        <f>VLOOKUP(F4703,'Time Chart'!$A$1:$D$25,4,0)</f>
        <v>#REF!</v>
      </c>
      <c r="H4703" s="21" t="e">
        <f>'Ctrl+V'!#REF!</f>
        <v>#REF!</v>
      </c>
      <c r="K4703" s="14" t="str">
        <f t="shared" si="150"/>
        <v>Salida</v>
      </c>
    </row>
    <row r="4704" spans="1:11" x14ac:dyDescent="0.25">
      <c r="A4704" s="14">
        <v>4703</v>
      </c>
      <c r="B4704" s="14" t="e">
        <f>VLOOKUP('Ctrl+V'!#REF!,Data!$A$1:$B$200,2,0)</f>
        <v>#REF!</v>
      </c>
      <c r="C4704" s="19" t="e">
        <f>'Ctrl+V'!#REF!</f>
        <v>#REF!</v>
      </c>
      <c r="D4704" s="20" t="e">
        <f>'Ctrl+V'!#REF!</f>
        <v>#REF!</v>
      </c>
      <c r="E4704" s="14" t="e">
        <f>'Ctrl+V'!#REF!</f>
        <v>#REF!</v>
      </c>
      <c r="F4704" s="14" t="e">
        <f t="shared" si="149"/>
        <v>#REF!</v>
      </c>
      <c r="G4704" s="14" t="e">
        <f>VLOOKUP(F4704,'Time Chart'!$A$1:$D$25,4,0)</f>
        <v>#REF!</v>
      </c>
      <c r="H4704" s="21" t="e">
        <f>'Ctrl+V'!#REF!</f>
        <v>#REF!</v>
      </c>
      <c r="K4704" s="14" t="str">
        <f t="shared" si="150"/>
        <v>Salida</v>
      </c>
    </row>
    <row r="4705" spans="1:11" x14ac:dyDescent="0.25">
      <c r="A4705" s="14">
        <v>4704</v>
      </c>
      <c r="B4705" s="14" t="e">
        <f>VLOOKUP('Ctrl+V'!#REF!,Data!$A$1:$B$200,2,0)</f>
        <v>#REF!</v>
      </c>
      <c r="C4705" s="19" t="e">
        <f>'Ctrl+V'!#REF!</f>
        <v>#REF!</v>
      </c>
      <c r="D4705" s="20" t="e">
        <f>'Ctrl+V'!#REF!</f>
        <v>#REF!</v>
      </c>
      <c r="E4705" s="14" t="e">
        <f>'Ctrl+V'!#REF!</f>
        <v>#REF!</v>
      </c>
      <c r="F4705" s="14" t="e">
        <f t="shared" si="149"/>
        <v>#REF!</v>
      </c>
      <c r="G4705" s="14" t="e">
        <f>VLOOKUP(F4705,'Time Chart'!$A$1:$D$25,4,0)</f>
        <v>#REF!</v>
      </c>
      <c r="H4705" s="21" t="e">
        <f>'Ctrl+V'!#REF!</f>
        <v>#REF!</v>
      </c>
      <c r="K4705" s="14" t="str">
        <f t="shared" si="150"/>
        <v>Salida</v>
      </c>
    </row>
    <row r="4706" spans="1:11" x14ac:dyDescent="0.25">
      <c r="A4706" s="14">
        <v>4705</v>
      </c>
      <c r="B4706" s="14" t="e">
        <f>VLOOKUP('Ctrl+V'!#REF!,Data!$A$1:$B$200,2,0)</f>
        <v>#REF!</v>
      </c>
      <c r="C4706" s="19" t="e">
        <f>'Ctrl+V'!#REF!</f>
        <v>#REF!</v>
      </c>
      <c r="D4706" s="20" t="e">
        <f>'Ctrl+V'!#REF!</f>
        <v>#REF!</v>
      </c>
      <c r="E4706" s="14" t="e">
        <f>'Ctrl+V'!#REF!</f>
        <v>#REF!</v>
      </c>
      <c r="F4706" s="14" t="e">
        <f t="shared" si="149"/>
        <v>#REF!</v>
      </c>
      <c r="G4706" s="14" t="e">
        <f>VLOOKUP(F4706,'Time Chart'!$A$1:$D$25,4,0)</f>
        <v>#REF!</v>
      </c>
      <c r="H4706" s="21" t="e">
        <f>'Ctrl+V'!#REF!</f>
        <v>#REF!</v>
      </c>
      <c r="K4706" s="14" t="str">
        <f t="shared" si="150"/>
        <v>Salida</v>
      </c>
    </row>
    <row r="4707" spans="1:11" x14ac:dyDescent="0.25">
      <c r="A4707" s="14">
        <v>4706</v>
      </c>
      <c r="B4707" s="14" t="e">
        <f>VLOOKUP('Ctrl+V'!#REF!,Data!$A$1:$B$200,2,0)</f>
        <v>#REF!</v>
      </c>
      <c r="C4707" s="19" t="e">
        <f>'Ctrl+V'!#REF!</f>
        <v>#REF!</v>
      </c>
      <c r="D4707" s="20" t="e">
        <f>'Ctrl+V'!#REF!</f>
        <v>#REF!</v>
      </c>
      <c r="E4707" s="14" t="e">
        <f>'Ctrl+V'!#REF!</f>
        <v>#REF!</v>
      </c>
      <c r="F4707" s="14" t="e">
        <f t="shared" si="149"/>
        <v>#REF!</v>
      </c>
      <c r="G4707" s="14" t="e">
        <f>VLOOKUP(F4707,'Time Chart'!$A$1:$D$25,4,0)</f>
        <v>#REF!</v>
      </c>
      <c r="H4707" s="21" t="e">
        <f>'Ctrl+V'!#REF!</f>
        <v>#REF!</v>
      </c>
      <c r="K4707" s="14" t="str">
        <f t="shared" si="150"/>
        <v>Salida</v>
      </c>
    </row>
    <row r="4708" spans="1:11" x14ac:dyDescent="0.25">
      <c r="A4708" s="14">
        <v>4707</v>
      </c>
      <c r="B4708" s="14" t="e">
        <f>VLOOKUP('Ctrl+V'!#REF!,Data!$A$1:$B$200,2,0)</f>
        <v>#REF!</v>
      </c>
      <c r="C4708" s="19" t="e">
        <f>'Ctrl+V'!#REF!</f>
        <v>#REF!</v>
      </c>
      <c r="D4708" s="20" t="e">
        <f>'Ctrl+V'!#REF!</f>
        <v>#REF!</v>
      </c>
      <c r="E4708" s="14" t="e">
        <f>'Ctrl+V'!#REF!</f>
        <v>#REF!</v>
      </c>
      <c r="F4708" s="14" t="e">
        <f t="shared" si="149"/>
        <v>#REF!</v>
      </c>
      <c r="G4708" s="14" t="e">
        <f>VLOOKUP(F4708,'Time Chart'!$A$1:$D$25,4,0)</f>
        <v>#REF!</v>
      </c>
      <c r="H4708" s="21" t="e">
        <f>'Ctrl+V'!#REF!</f>
        <v>#REF!</v>
      </c>
      <c r="K4708" s="14" t="str">
        <f t="shared" si="150"/>
        <v>Salida</v>
      </c>
    </row>
    <row r="4709" spans="1:11" x14ac:dyDescent="0.25">
      <c r="A4709" s="14">
        <v>4708</v>
      </c>
      <c r="B4709" s="14" t="e">
        <f>VLOOKUP('Ctrl+V'!#REF!,Data!$A$1:$B$200,2,0)</f>
        <v>#REF!</v>
      </c>
      <c r="C4709" s="19" t="e">
        <f>'Ctrl+V'!#REF!</f>
        <v>#REF!</v>
      </c>
      <c r="D4709" s="20" t="e">
        <f>'Ctrl+V'!#REF!</f>
        <v>#REF!</v>
      </c>
      <c r="E4709" s="14" t="e">
        <f>'Ctrl+V'!#REF!</f>
        <v>#REF!</v>
      </c>
      <c r="F4709" s="14" t="e">
        <f t="shared" si="149"/>
        <v>#REF!</v>
      </c>
      <c r="G4709" s="14" t="e">
        <f>VLOOKUP(F4709,'Time Chart'!$A$1:$D$25,4,0)</f>
        <v>#REF!</v>
      </c>
      <c r="H4709" s="21" t="e">
        <f>'Ctrl+V'!#REF!</f>
        <v>#REF!</v>
      </c>
      <c r="K4709" s="14" t="str">
        <f t="shared" si="150"/>
        <v>Salida</v>
      </c>
    </row>
    <row r="4710" spans="1:11" x14ac:dyDescent="0.25">
      <c r="A4710" s="14">
        <v>4709</v>
      </c>
      <c r="B4710" s="14" t="e">
        <f>VLOOKUP('Ctrl+V'!#REF!,Data!$A$1:$B$200,2,0)</f>
        <v>#REF!</v>
      </c>
      <c r="C4710" s="19" t="e">
        <f>'Ctrl+V'!#REF!</f>
        <v>#REF!</v>
      </c>
      <c r="D4710" s="20" t="e">
        <f>'Ctrl+V'!#REF!</f>
        <v>#REF!</v>
      </c>
      <c r="E4710" s="14" t="e">
        <f>'Ctrl+V'!#REF!</f>
        <v>#REF!</v>
      </c>
      <c r="F4710" s="14" t="e">
        <f t="shared" si="149"/>
        <v>#REF!</v>
      </c>
      <c r="G4710" s="14" t="e">
        <f>VLOOKUP(F4710,'Time Chart'!$A$1:$D$25,4,0)</f>
        <v>#REF!</v>
      </c>
      <c r="H4710" s="21" t="e">
        <f>'Ctrl+V'!#REF!</f>
        <v>#REF!</v>
      </c>
      <c r="K4710" s="14" t="str">
        <f t="shared" si="150"/>
        <v>Salida</v>
      </c>
    </row>
    <row r="4711" spans="1:11" x14ac:dyDescent="0.25">
      <c r="A4711" s="14">
        <v>4710</v>
      </c>
      <c r="B4711" s="14" t="e">
        <f>VLOOKUP('Ctrl+V'!#REF!,Data!$A$1:$B$200,2,0)</f>
        <v>#REF!</v>
      </c>
      <c r="C4711" s="19" t="e">
        <f>'Ctrl+V'!#REF!</f>
        <v>#REF!</v>
      </c>
      <c r="D4711" s="20" t="e">
        <f>'Ctrl+V'!#REF!</f>
        <v>#REF!</v>
      </c>
      <c r="E4711" s="14" t="e">
        <f>'Ctrl+V'!#REF!</f>
        <v>#REF!</v>
      </c>
      <c r="F4711" s="14" t="e">
        <f t="shared" si="149"/>
        <v>#REF!</v>
      </c>
      <c r="G4711" s="14" t="e">
        <f>VLOOKUP(F4711,'Time Chart'!$A$1:$D$25,4,0)</f>
        <v>#REF!</v>
      </c>
      <c r="H4711" s="21" t="e">
        <f>'Ctrl+V'!#REF!</f>
        <v>#REF!</v>
      </c>
      <c r="K4711" s="14" t="str">
        <f t="shared" si="150"/>
        <v>Salida</v>
      </c>
    </row>
    <row r="4712" spans="1:11" x14ac:dyDescent="0.25">
      <c r="A4712" s="14">
        <v>4711</v>
      </c>
      <c r="B4712" s="14" t="e">
        <f>VLOOKUP('Ctrl+V'!#REF!,Data!$A$1:$B$200,2,0)</f>
        <v>#REF!</v>
      </c>
      <c r="C4712" s="19" t="e">
        <f>'Ctrl+V'!#REF!</f>
        <v>#REF!</v>
      </c>
      <c r="D4712" s="20" t="e">
        <f>'Ctrl+V'!#REF!</f>
        <v>#REF!</v>
      </c>
      <c r="E4712" s="14" t="e">
        <f>'Ctrl+V'!#REF!</f>
        <v>#REF!</v>
      </c>
      <c r="F4712" s="14" t="e">
        <f t="shared" si="149"/>
        <v>#REF!</v>
      </c>
      <c r="G4712" s="14" t="e">
        <f>VLOOKUP(F4712,'Time Chart'!$A$1:$D$25,4,0)</f>
        <v>#REF!</v>
      </c>
      <c r="H4712" s="21" t="e">
        <f>'Ctrl+V'!#REF!</f>
        <v>#REF!</v>
      </c>
      <c r="K4712" s="14" t="str">
        <f t="shared" si="150"/>
        <v>Salida</v>
      </c>
    </row>
    <row r="4713" spans="1:11" x14ac:dyDescent="0.25">
      <c r="A4713" s="14">
        <v>4712</v>
      </c>
      <c r="B4713" s="14" t="e">
        <f>VLOOKUP('Ctrl+V'!#REF!,Data!$A$1:$B$200,2,0)</f>
        <v>#REF!</v>
      </c>
      <c r="C4713" s="19" t="e">
        <f>'Ctrl+V'!#REF!</f>
        <v>#REF!</v>
      </c>
      <c r="D4713" s="20" t="e">
        <f>'Ctrl+V'!#REF!</f>
        <v>#REF!</v>
      </c>
      <c r="E4713" s="14" t="e">
        <f>'Ctrl+V'!#REF!</f>
        <v>#REF!</v>
      </c>
      <c r="F4713" s="14" t="e">
        <f t="shared" si="149"/>
        <v>#REF!</v>
      </c>
      <c r="G4713" s="14" t="e">
        <f>VLOOKUP(F4713,'Time Chart'!$A$1:$D$25,4,0)</f>
        <v>#REF!</v>
      </c>
      <c r="H4713" s="21" t="e">
        <f>'Ctrl+V'!#REF!</f>
        <v>#REF!</v>
      </c>
      <c r="K4713" s="14" t="str">
        <f t="shared" si="150"/>
        <v>Salida</v>
      </c>
    </row>
    <row r="4714" spans="1:11" x14ac:dyDescent="0.25">
      <c r="A4714" s="14">
        <v>4713</v>
      </c>
      <c r="B4714" s="14" t="e">
        <f>VLOOKUP('Ctrl+V'!#REF!,Data!$A$1:$B$200,2,0)</f>
        <v>#REF!</v>
      </c>
      <c r="C4714" s="19" t="e">
        <f>'Ctrl+V'!#REF!</f>
        <v>#REF!</v>
      </c>
      <c r="D4714" s="20" t="e">
        <f>'Ctrl+V'!#REF!</f>
        <v>#REF!</v>
      </c>
      <c r="E4714" s="14" t="e">
        <f>'Ctrl+V'!#REF!</f>
        <v>#REF!</v>
      </c>
      <c r="F4714" s="14" t="e">
        <f t="shared" si="149"/>
        <v>#REF!</v>
      </c>
      <c r="G4714" s="14" t="e">
        <f>VLOOKUP(F4714,'Time Chart'!$A$1:$D$25,4,0)</f>
        <v>#REF!</v>
      </c>
      <c r="H4714" s="21" t="e">
        <f>'Ctrl+V'!#REF!</f>
        <v>#REF!</v>
      </c>
      <c r="K4714" s="14" t="str">
        <f t="shared" si="150"/>
        <v>Salida</v>
      </c>
    </row>
    <row r="4715" spans="1:11" x14ac:dyDescent="0.25">
      <c r="A4715" s="14">
        <v>4714</v>
      </c>
      <c r="B4715" s="14" t="e">
        <f>VLOOKUP('Ctrl+V'!#REF!,Data!$A$1:$B$200,2,0)</f>
        <v>#REF!</v>
      </c>
      <c r="C4715" s="19" t="e">
        <f>'Ctrl+V'!#REF!</f>
        <v>#REF!</v>
      </c>
      <c r="D4715" s="20" t="e">
        <f>'Ctrl+V'!#REF!</f>
        <v>#REF!</v>
      </c>
      <c r="E4715" s="14" t="e">
        <f>'Ctrl+V'!#REF!</f>
        <v>#REF!</v>
      </c>
      <c r="F4715" s="14" t="e">
        <f t="shared" si="149"/>
        <v>#REF!</v>
      </c>
      <c r="G4715" s="14" t="e">
        <f>VLOOKUP(F4715,'Time Chart'!$A$1:$D$25,4,0)</f>
        <v>#REF!</v>
      </c>
      <c r="H4715" s="21" t="e">
        <f>'Ctrl+V'!#REF!</f>
        <v>#REF!</v>
      </c>
      <c r="K4715" s="14" t="str">
        <f t="shared" si="150"/>
        <v>Salida</v>
      </c>
    </row>
    <row r="4716" spans="1:11" x14ac:dyDescent="0.25">
      <c r="A4716" s="14">
        <v>4715</v>
      </c>
      <c r="B4716" s="14" t="e">
        <f>VLOOKUP('Ctrl+V'!#REF!,Data!$A$1:$B$200,2,0)</f>
        <v>#REF!</v>
      </c>
      <c r="C4716" s="19" t="e">
        <f>'Ctrl+V'!#REF!</f>
        <v>#REF!</v>
      </c>
      <c r="D4716" s="20" t="e">
        <f>'Ctrl+V'!#REF!</f>
        <v>#REF!</v>
      </c>
      <c r="E4716" s="14" t="e">
        <f>'Ctrl+V'!#REF!</f>
        <v>#REF!</v>
      </c>
      <c r="F4716" s="14" t="e">
        <f t="shared" si="149"/>
        <v>#REF!</v>
      </c>
      <c r="G4716" s="14" t="e">
        <f>VLOOKUP(F4716,'Time Chart'!$A$1:$D$25,4,0)</f>
        <v>#REF!</v>
      </c>
      <c r="H4716" s="21" t="e">
        <f>'Ctrl+V'!#REF!</f>
        <v>#REF!</v>
      </c>
      <c r="K4716" s="14" t="str">
        <f t="shared" si="150"/>
        <v>Salida</v>
      </c>
    </row>
    <row r="4717" spans="1:11" x14ac:dyDescent="0.25">
      <c r="A4717" s="14">
        <v>4716</v>
      </c>
      <c r="B4717" s="14" t="e">
        <f>VLOOKUP('Ctrl+V'!#REF!,Data!$A$1:$B$200,2,0)</f>
        <v>#REF!</v>
      </c>
      <c r="C4717" s="19" t="e">
        <f>'Ctrl+V'!#REF!</f>
        <v>#REF!</v>
      </c>
      <c r="D4717" s="20" t="e">
        <f>'Ctrl+V'!#REF!</f>
        <v>#REF!</v>
      </c>
      <c r="E4717" s="14" t="e">
        <f>'Ctrl+V'!#REF!</f>
        <v>#REF!</v>
      </c>
      <c r="F4717" s="14" t="e">
        <f t="shared" si="149"/>
        <v>#REF!</v>
      </c>
      <c r="G4717" s="14" t="e">
        <f>VLOOKUP(F4717,'Time Chart'!$A$1:$D$25,4,0)</f>
        <v>#REF!</v>
      </c>
      <c r="H4717" s="21" t="e">
        <f>'Ctrl+V'!#REF!</f>
        <v>#REF!</v>
      </c>
      <c r="K4717" s="14" t="str">
        <f t="shared" si="150"/>
        <v>Salida</v>
      </c>
    </row>
    <row r="4718" spans="1:11" x14ac:dyDescent="0.25">
      <c r="A4718" s="14">
        <v>4717</v>
      </c>
      <c r="B4718" s="14" t="e">
        <f>VLOOKUP('Ctrl+V'!#REF!,Data!$A$1:$B$200,2,0)</f>
        <v>#REF!</v>
      </c>
      <c r="C4718" s="19" t="e">
        <f>'Ctrl+V'!#REF!</f>
        <v>#REF!</v>
      </c>
      <c r="D4718" s="20" t="e">
        <f>'Ctrl+V'!#REF!</f>
        <v>#REF!</v>
      </c>
      <c r="E4718" s="14" t="e">
        <f>'Ctrl+V'!#REF!</f>
        <v>#REF!</v>
      </c>
      <c r="F4718" s="14" t="e">
        <f t="shared" si="149"/>
        <v>#REF!</v>
      </c>
      <c r="G4718" s="14" t="e">
        <f>VLOOKUP(F4718,'Time Chart'!$A$1:$D$25,4,0)</f>
        <v>#REF!</v>
      </c>
      <c r="H4718" s="21" t="e">
        <f>'Ctrl+V'!#REF!</f>
        <v>#REF!</v>
      </c>
      <c r="K4718" s="14" t="str">
        <f t="shared" si="150"/>
        <v>Salida</v>
      </c>
    </row>
    <row r="4719" spans="1:11" x14ac:dyDescent="0.25">
      <c r="A4719" s="14">
        <v>4718</v>
      </c>
      <c r="B4719" s="14" t="e">
        <f>VLOOKUP('Ctrl+V'!#REF!,Data!$A$1:$B$200,2,0)</f>
        <v>#REF!</v>
      </c>
      <c r="C4719" s="19" t="e">
        <f>'Ctrl+V'!#REF!</f>
        <v>#REF!</v>
      </c>
      <c r="D4719" s="20" t="e">
        <f>'Ctrl+V'!#REF!</f>
        <v>#REF!</v>
      </c>
      <c r="E4719" s="14" t="e">
        <f>'Ctrl+V'!#REF!</f>
        <v>#REF!</v>
      </c>
      <c r="F4719" s="14" t="e">
        <f t="shared" si="149"/>
        <v>#REF!</v>
      </c>
      <c r="G4719" s="14" t="e">
        <f>VLOOKUP(F4719,'Time Chart'!$A$1:$D$25,4,0)</f>
        <v>#REF!</v>
      </c>
      <c r="H4719" s="21" t="e">
        <f>'Ctrl+V'!#REF!</f>
        <v>#REF!</v>
      </c>
      <c r="K4719" s="14" t="str">
        <f t="shared" si="150"/>
        <v>Salida</v>
      </c>
    </row>
    <row r="4720" spans="1:11" x14ac:dyDescent="0.25">
      <c r="A4720" s="14">
        <v>4719</v>
      </c>
      <c r="B4720" s="14" t="e">
        <f>VLOOKUP('Ctrl+V'!#REF!,Data!$A$1:$B$200,2,0)</f>
        <v>#REF!</v>
      </c>
      <c r="C4720" s="19" t="e">
        <f>'Ctrl+V'!#REF!</f>
        <v>#REF!</v>
      </c>
      <c r="D4720" s="20" t="e">
        <f>'Ctrl+V'!#REF!</f>
        <v>#REF!</v>
      </c>
      <c r="E4720" s="14" t="e">
        <f>'Ctrl+V'!#REF!</f>
        <v>#REF!</v>
      </c>
      <c r="F4720" s="14" t="e">
        <f t="shared" si="149"/>
        <v>#REF!</v>
      </c>
      <c r="G4720" s="14" t="e">
        <f>VLOOKUP(F4720,'Time Chart'!$A$1:$D$25,4,0)</f>
        <v>#REF!</v>
      </c>
      <c r="H4720" s="21" t="e">
        <f>'Ctrl+V'!#REF!</f>
        <v>#REF!</v>
      </c>
      <c r="K4720" s="14" t="str">
        <f t="shared" si="150"/>
        <v>Salida</v>
      </c>
    </row>
    <row r="4721" spans="1:11" x14ac:dyDescent="0.25">
      <c r="A4721" s="14">
        <v>4720</v>
      </c>
      <c r="B4721" s="14" t="e">
        <f>VLOOKUP('Ctrl+V'!#REF!,Data!$A$1:$B$200,2,0)</f>
        <v>#REF!</v>
      </c>
      <c r="C4721" s="19" t="e">
        <f>'Ctrl+V'!#REF!</f>
        <v>#REF!</v>
      </c>
      <c r="D4721" s="20" t="e">
        <f>'Ctrl+V'!#REF!</f>
        <v>#REF!</v>
      </c>
      <c r="E4721" s="14" t="e">
        <f>'Ctrl+V'!#REF!</f>
        <v>#REF!</v>
      </c>
      <c r="F4721" s="14" t="e">
        <f t="shared" ref="F4721:F4784" si="151">ROUNDDOWN(HOUR(C4721),1)+1</f>
        <v>#REF!</v>
      </c>
      <c r="G4721" s="14" t="e">
        <f>VLOOKUP(F4721,'Time Chart'!$A$1:$D$25,4,0)</f>
        <v>#REF!</v>
      </c>
      <c r="H4721" s="21" t="e">
        <f>'Ctrl+V'!#REF!</f>
        <v>#REF!</v>
      </c>
      <c r="K4721" s="14" t="str">
        <f t="shared" si="150"/>
        <v>Salida</v>
      </c>
    </row>
    <row r="4722" spans="1:11" x14ac:dyDescent="0.25">
      <c r="A4722" s="14">
        <v>4721</v>
      </c>
      <c r="B4722" s="14" t="e">
        <f>VLOOKUP('Ctrl+V'!#REF!,Data!$A$1:$B$200,2,0)</f>
        <v>#REF!</v>
      </c>
      <c r="C4722" s="19" t="e">
        <f>'Ctrl+V'!#REF!</f>
        <v>#REF!</v>
      </c>
      <c r="D4722" s="20" t="e">
        <f>'Ctrl+V'!#REF!</f>
        <v>#REF!</v>
      </c>
      <c r="E4722" s="14" t="e">
        <f>'Ctrl+V'!#REF!</f>
        <v>#REF!</v>
      </c>
      <c r="F4722" s="14" t="e">
        <f t="shared" si="151"/>
        <v>#REF!</v>
      </c>
      <c r="G4722" s="14" t="e">
        <f>VLOOKUP(F4722,'Time Chart'!$A$1:$D$25,4,0)</f>
        <v>#REF!</v>
      </c>
      <c r="H4722" s="21" t="e">
        <f>'Ctrl+V'!#REF!</f>
        <v>#REF!</v>
      </c>
      <c r="K4722" s="14" t="str">
        <f t="shared" si="150"/>
        <v>Salida</v>
      </c>
    </row>
    <row r="4723" spans="1:11" x14ac:dyDescent="0.25">
      <c r="A4723" s="14">
        <v>4722</v>
      </c>
      <c r="B4723" s="14" t="e">
        <f>VLOOKUP('Ctrl+V'!#REF!,Data!$A$1:$B$200,2,0)</f>
        <v>#REF!</v>
      </c>
      <c r="C4723" s="19" t="e">
        <f>'Ctrl+V'!#REF!</f>
        <v>#REF!</v>
      </c>
      <c r="D4723" s="20" t="e">
        <f>'Ctrl+V'!#REF!</f>
        <v>#REF!</v>
      </c>
      <c r="E4723" s="14" t="e">
        <f>'Ctrl+V'!#REF!</f>
        <v>#REF!</v>
      </c>
      <c r="F4723" s="14" t="e">
        <f t="shared" si="151"/>
        <v>#REF!</v>
      </c>
      <c r="G4723" s="14" t="e">
        <f>VLOOKUP(F4723,'Time Chart'!$A$1:$D$25,4,0)</f>
        <v>#REF!</v>
      </c>
      <c r="H4723" s="21" t="e">
        <f>'Ctrl+V'!#REF!</f>
        <v>#REF!</v>
      </c>
      <c r="K4723" s="14" t="str">
        <f t="shared" si="150"/>
        <v>Salida</v>
      </c>
    </row>
    <row r="4724" spans="1:11" x14ac:dyDescent="0.25">
      <c r="A4724" s="14">
        <v>4723</v>
      </c>
      <c r="B4724" s="14" t="e">
        <f>VLOOKUP('Ctrl+V'!#REF!,Data!$A$1:$B$200,2,0)</f>
        <v>#REF!</v>
      </c>
      <c r="C4724" s="19" t="e">
        <f>'Ctrl+V'!#REF!</f>
        <v>#REF!</v>
      </c>
      <c r="D4724" s="20" t="e">
        <f>'Ctrl+V'!#REF!</f>
        <v>#REF!</v>
      </c>
      <c r="E4724" s="14" t="e">
        <f>'Ctrl+V'!#REF!</f>
        <v>#REF!</v>
      </c>
      <c r="F4724" s="14" t="e">
        <f t="shared" si="151"/>
        <v>#REF!</v>
      </c>
      <c r="G4724" s="14" t="e">
        <f>VLOOKUP(F4724,'Time Chart'!$A$1:$D$25,4,0)</f>
        <v>#REF!</v>
      </c>
      <c r="H4724" s="21" t="e">
        <f>'Ctrl+V'!#REF!</f>
        <v>#REF!</v>
      </c>
      <c r="K4724" s="14" t="str">
        <f t="shared" si="150"/>
        <v>Salida</v>
      </c>
    </row>
    <row r="4725" spans="1:11" x14ac:dyDescent="0.25">
      <c r="A4725" s="14">
        <v>4724</v>
      </c>
      <c r="B4725" s="14" t="e">
        <f>VLOOKUP('Ctrl+V'!#REF!,Data!$A$1:$B$200,2,0)</f>
        <v>#REF!</v>
      </c>
      <c r="C4725" s="19" t="e">
        <f>'Ctrl+V'!#REF!</f>
        <v>#REF!</v>
      </c>
      <c r="D4725" s="20" t="e">
        <f>'Ctrl+V'!#REF!</f>
        <v>#REF!</v>
      </c>
      <c r="E4725" s="14" t="e">
        <f>'Ctrl+V'!#REF!</f>
        <v>#REF!</v>
      </c>
      <c r="F4725" s="14" t="e">
        <f t="shared" si="151"/>
        <v>#REF!</v>
      </c>
      <c r="G4725" s="14" t="e">
        <f>VLOOKUP(F4725,'Time Chart'!$A$1:$D$25,4,0)</f>
        <v>#REF!</v>
      </c>
      <c r="H4725" s="21" t="e">
        <f>'Ctrl+V'!#REF!</f>
        <v>#REF!</v>
      </c>
      <c r="K4725" s="14" t="str">
        <f t="shared" si="150"/>
        <v>Salida</v>
      </c>
    </row>
    <row r="4726" spans="1:11" x14ac:dyDescent="0.25">
      <c r="A4726" s="14">
        <v>4725</v>
      </c>
      <c r="B4726" s="14" t="e">
        <f>VLOOKUP('Ctrl+V'!#REF!,Data!$A$1:$B$200,2,0)</f>
        <v>#REF!</v>
      </c>
      <c r="C4726" s="19" t="e">
        <f>'Ctrl+V'!#REF!</f>
        <v>#REF!</v>
      </c>
      <c r="D4726" s="20" t="e">
        <f>'Ctrl+V'!#REF!</f>
        <v>#REF!</v>
      </c>
      <c r="E4726" s="14" t="e">
        <f>'Ctrl+V'!#REF!</f>
        <v>#REF!</v>
      </c>
      <c r="F4726" s="14" t="e">
        <f t="shared" si="151"/>
        <v>#REF!</v>
      </c>
      <c r="G4726" s="14" t="e">
        <f>VLOOKUP(F4726,'Time Chart'!$A$1:$D$25,4,0)</f>
        <v>#REF!</v>
      </c>
      <c r="H4726" s="21" t="e">
        <f>'Ctrl+V'!#REF!</f>
        <v>#REF!</v>
      </c>
      <c r="K4726" s="14" t="str">
        <f t="shared" si="150"/>
        <v>Salida</v>
      </c>
    </row>
    <row r="4727" spans="1:11" x14ac:dyDescent="0.25">
      <c r="A4727" s="14">
        <v>4726</v>
      </c>
      <c r="B4727" s="14" t="e">
        <f>VLOOKUP('Ctrl+V'!#REF!,Data!$A$1:$B$200,2,0)</f>
        <v>#REF!</v>
      </c>
      <c r="C4727" s="19" t="e">
        <f>'Ctrl+V'!#REF!</f>
        <v>#REF!</v>
      </c>
      <c r="D4727" s="20" t="e">
        <f>'Ctrl+V'!#REF!</f>
        <v>#REF!</v>
      </c>
      <c r="E4727" s="14" t="e">
        <f>'Ctrl+V'!#REF!</f>
        <v>#REF!</v>
      </c>
      <c r="F4727" s="14" t="e">
        <f t="shared" si="151"/>
        <v>#REF!</v>
      </c>
      <c r="G4727" s="14" t="e">
        <f>VLOOKUP(F4727,'Time Chart'!$A$1:$D$25,4,0)</f>
        <v>#REF!</v>
      </c>
      <c r="H4727" s="21" t="e">
        <f>'Ctrl+V'!#REF!</f>
        <v>#REF!</v>
      </c>
      <c r="K4727" s="14" t="str">
        <f t="shared" si="150"/>
        <v>Salida</v>
      </c>
    </row>
    <row r="4728" spans="1:11" x14ac:dyDescent="0.25">
      <c r="A4728" s="14">
        <v>4727</v>
      </c>
      <c r="B4728" s="14" t="e">
        <f>VLOOKUP('Ctrl+V'!#REF!,Data!$A$1:$B$200,2,0)</f>
        <v>#REF!</v>
      </c>
      <c r="C4728" s="19" t="e">
        <f>'Ctrl+V'!#REF!</f>
        <v>#REF!</v>
      </c>
      <c r="D4728" s="20" t="e">
        <f>'Ctrl+V'!#REF!</f>
        <v>#REF!</v>
      </c>
      <c r="E4728" s="14" t="e">
        <f>'Ctrl+V'!#REF!</f>
        <v>#REF!</v>
      </c>
      <c r="F4728" s="14" t="e">
        <f t="shared" si="151"/>
        <v>#REF!</v>
      </c>
      <c r="G4728" s="14" t="e">
        <f>VLOOKUP(F4728,'Time Chart'!$A$1:$D$25,4,0)</f>
        <v>#REF!</v>
      </c>
      <c r="H4728" s="21" t="e">
        <f>'Ctrl+V'!#REF!</f>
        <v>#REF!</v>
      </c>
      <c r="K4728" s="14" t="str">
        <f t="shared" si="150"/>
        <v>Salida</v>
      </c>
    </row>
    <row r="4729" spans="1:11" x14ac:dyDescent="0.25">
      <c r="A4729" s="14">
        <v>4728</v>
      </c>
      <c r="B4729" s="14" t="e">
        <f>VLOOKUP('Ctrl+V'!#REF!,Data!$A$1:$B$200,2,0)</f>
        <v>#REF!</v>
      </c>
      <c r="C4729" s="19" t="e">
        <f>'Ctrl+V'!#REF!</f>
        <v>#REF!</v>
      </c>
      <c r="D4729" s="20" t="e">
        <f>'Ctrl+V'!#REF!</f>
        <v>#REF!</v>
      </c>
      <c r="E4729" s="14" t="e">
        <f>'Ctrl+V'!#REF!</f>
        <v>#REF!</v>
      </c>
      <c r="F4729" s="14" t="e">
        <f t="shared" si="151"/>
        <v>#REF!</v>
      </c>
      <c r="G4729" s="14" t="e">
        <f>VLOOKUP(F4729,'Time Chart'!$A$1:$D$25,4,0)</f>
        <v>#REF!</v>
      </c>
      <c r="H4729" s="21" t="e">
        <f>'Ctrl+V'!#REF!</f>
        <v>#REF!</v>
      </c>
      <c r="K4729" s="14" t="str">
        <f t="shared" si="150"/>
        <v>Salida</v>
      </c>
    </row>
    <row r="4730" spans="1:11" x14ac:dyDescent="0.25">
      <c r="A4730" s="14">
        <v>4729</v>
      </c>
      <c r="B4730" s="14" t="e">
        <f>VLOOKUP('Ctrl+V'!#REF!,Data!$A$1:$B$200,2,0)</f>
        <v>#REF!</v>
      </c>
      <c r="C4730" s="19" t="e">
        <f>'Ctrl+V'!#REF!</f>
        <v>#REF!</v>
      </c>
      <c r="D4730" s="20" t="e">
        <f>'Ctrl+V'!#REF!</f>
        <v>#REF!</v>
      </c>
      <c r="E4730" s="14" t="e">
        <f>'Ctrl+V'!#REF!</f>
        <v>#REF!</v>
      </c>
      <c r="F4730" s="14" t="e">
        <f t="shared" si="151"/>
        <v>#REF!</v>
      </c>
      <c r="G4730" s="14" t="e">
        <f>VLOOKUP(F4730,'Time Chart'!$A$1:$D$25,4,0)</f>
        <v>#REF!</v>
      </c>
      <c r="H4730" s="21" t="e">
        <f>'Ctrl+V'!#REF!</f>
        <v>#REF!</v>
      </c>
      <c r="K4730" s="14" t="str">
        <f t="shared" si="150"/>
        <v>Salida</v>
      </c>
    </row>
    <row r="4731" spans="1:11" x14ac:dyDescent="0.25">
      <c r="A4731" s="14">
        <v>4730</v>
      </c>
      <c r="B4731" s="14" t="e">
        <f>VLOOKUP('Ctrl+V'!#REF!,Data!$A$1:$B$200,2,0)</f>
        <v>#REF!</v>
      </c>
      <c r="C4731" s="19" t="e">
        <f>'Ctrl+V'!#REF!</f>
        <v>#REF!</v>
      </c>
      <c r="D4731" s="20" t="e">
        <f>'Ctrl+V'!#REF!</f>
        <v>#REF!</v>
      </c>
      <c r="E4731" s="14" t="e">
        <f>'Ctrl+V'!#REF!</f>
        <v>#REF!</v>
      </c>
      <c r="F4731" s="14" t="e">
        <f t="shared" si="151"/>
        <v>#REF!</v>
      </c>
      <c r="G4731" s="14" t="e">
        <f>VLOOKUP(F4731,'Time Chart'!$A$1:$D$25,4,0)</f>
        <v>#REF!</v>
      </c>
      <c r="H4731" s="21" t="e">
        <f>'Ctrl+V'!#REF!</f>
        <v>#REF!</v>
      </c>
      <c r="K4731" s="14" t="str">
        <f t="shared" si="150"/>
        <v>Salida</v>
      </c>
    </row>
    <row r="4732" spans="1:11" x14ac:dyDescent="0.25">
      <c r="A4732" s="14">
        <v>4731</v>
      </c>
      <c r="B4732" s="14" t="e">
        <f>VLOOKUP('Ctrl+V'!#REF!,Data!$A$1:$B$200,2,0)</f>
        <v>#REF!</v>
      </c>
      <c r="C4732" s="19" t="e">
        <f>'Ctrl+V'!#REF!</f>
        <v>#REF!</v>
      </c>
      <c r="D4732" s="20" t="e">
        <f>'Ctrl+V'!#REF!</f>
        <v>#REF!</v>
      </c>
      <c r="E4732" s="14" t="e">
        <f>'Ctrl+V'!#REF!</f>
        <v>#REF!</v>
      </c>
      <c r="F4732" s="14" t="e">
        <f t="shared" si="151"/>
        <v>#REF!</v>
      </c>
      <c r="G4732" s="14" t="e">
        <f>VLOOKUP(F4732,'Time Chart'!$A$1:$D$25,4,0)</f>
        <v>#REF!</v>
      </c>
      <c r="H4732" s="21" t="e">
        <f>'Ctrl+V'!#REF!</f>
        <v>#REF!</v>
      </c>
      <c r="K4732" s="14" t="str">
        <f t="shared" si="150"/>
        <v>Salida</v>
      </c>
    </row>
    <row r="4733" spans="1:11" x14ac:dyDescent="0.25">
      <c r="A4733" s="14">
        <v>4732</v>
      </c>
      <c r="B4733" s="14" t="e">
        <f>VLOOKUP('Ctrl+V'!#REF!,Data!$A$1:$B$200,2,0)</f>
        <v>#REF!</v>
      </c>
      <c r="C4733" s="19" t="e">
        <f>'Ctrl+V'!#REF!</f>
        <v>#REF!</v>
      </c>
      <c r="D4733" s="20" t="e">
        <f>'Ctrl+V'!#REF!</f>
        <v>#REF!</v>
      </c>
      <c r="E4733" s="14" t="e">
        <f>'Ctrl+V'!#REF!</f>
        <v>#REF!</v>
      </c>
      <c r="F4733" s="14" t="e">
        <f t="shared" si="151"/>
        <v>#REF!</v>
      </c>
      <c r="G4733" s="14" t="e">
        <f>VLOOKUP(F4733,'Time Chart'!$A$1:$D$25,4,0)</f>
        <v>#REF!</v>
      </c>
      <c r="H4733" s="21" t="e">
        <f>'Ctrl+V'!#REF!</f>
        <v>#REF!</v>
      </c>
      <c r="K4733" s="14" t="str">
        <f t="shared" si="150"/>
        <v>Salida</v>
      </c>
    </row>
    <row r="4734" spans="1:11" x14ac:dyDescent="0.25">
      <c r="A4734" s="14">
        <v>4733</v>
      </c>
      <c r="B4734" s="14" t="e">
        <f>VLOOKUP('Ctrl+V'!#REF!,Data!$A$1:$B$200,2,0)</f>
        <v>#REF!</v>
      </c>
      <c r="C4734" s="19" t="e">
        <f>'Ctrl+V'!#REF!</f>
        <v>#REF!</v>
      </c>
      <c r="D4734" s="20" t="e">
        <f>'Ctrl+V'!#REF!</f>
        <v>#REF!</v>
      </c>
      <c r="E4734" s="14" t="e">
        <f>'Ctrl+V'!#REF!</f>
        <v>#REF!</v>
      </c>
      <c r="F4734" s="14" t="e">
        <f t="shared" si="151"/>
        <v>#REF!</v>
      </c>
      <c r="G4734" s="14" t="e">
        <f>VLOOKUP(F4734,'Time Chart'!$A$1:$D$25,4,0)</f>
        <v>#REF!</v>
      </c>
      <c r="H4734" s="21" t="e">
        <f>'Ctrl+V'!#REF!</f>
        <v>#REF!</v>
      </c>
      <c r="K4734" s="14" t="str">
        <f t="shared" si="150"/>
        <v>Salida</v>
      </c>
    </row>
    <row r="4735" spans="1:11" x14ac:dyDescent="0.25">
      <c r="A4735" s="14">
        <v>4734</v>
      </c>
      <c r="B4735" s="14" t="e">
        <f>VLOOKUP('Ctrl+V'!#REF!,Data!$A$1:$B$200,2,0)</f>
        <v>#REF!</v>
      </c>
      <c r="C4735" s="19" t="e">
        <f>'Ctrl+V'!#REF!</f>
        <v>#REF!</v>
      </c>
      <c r="D4735" s="20" t="e">
        <f>'Ctrl+V'!#REF!</f>
        <v>#REF!</v>
      </c>
      <c r="E4735" s="14" t="e">
        <f>'Ctrl+V'!#REF!</f>
        <v>#REF!</v>
      </c>
      <c r="F4735" s="14" t="e">
        <f t="shared" si="151"/>
        <v>#REF!</v>
      </c>
      <c r="G4735" s="14" t="e">
        <f>VLOOKUP(F4735,'Time Chart'!$A$1:$D$25,4,0)</f>
        <v>#REF!</v>
      </c>
      <c r="H4735" s="21" t="e">
        <f>'Ctrl+V'!#REF!</f>
        <v>#REF!</v>
      </c>
      <c r="K4735" s="14" t="str">
        <f t="shared" si="150"/>
        <v>Salida</v>
      </c>
    </row>
    <row r="4736" spans="1:11" x14ac:dyDescent="0.25">
      <c r="A4736" s="14">
        <v>4735</v>
      </c>
      <c r="B4736" s="14" t="e">
        <f>VLOOKUP('Ctrl+V'!#REF!,Data!$A$1:$B$200,2,0)</f>
        <v>#REF!</v>
      </c>
      <c r="C4736" s="19" t="e">
        <f>'Ctrl+V'!#REF!</f>
        <v>#REF!</v>
      </c>
      <c r="D4736" s="20" t="e">
        <f>'Ctrl+V'!#REF!</f>
        <v>#REF!</v>
      </c>
      <c r="E4736" s="14" t="e">
        <f>'Ctrl+V'!#REF!</f>
        <v>#REF!</v>
      </c>
      <c r="F4736" s="14" t="e">
        <f t="shared" si="151"/>
        <v>#REF!</v>
      </c>
      <c r="G4736" s="14" t="e">
        <f>VLOOKUP(F4736,'Time Chart'!$A$1:$D$25,4,0)</f>
        <v>#REF!</v>
      </c>
      <c r="H4736" s="21" t="e">
        <f>'Ctrl+V'!#REF!</f>
        <v>#REF!</v>
      </c>
      <c r="K4736" s="14" t="str">
        <f t="shared" si="150"/>
        <v>Salida</v>
      </c>
    </row>
    <row r="4737" spans="1:11" x14ac:dyDescent="0.25">
      <c r="A4737" s="14">
        <v>4736</v>
      </c>
      <c r="B4737" s="14" t="e">
        <f>VLOOKUP('Ctrl+V'!#REF!,Data!$A$1:$B$200,2,0)</f>
        <v>#REF!</v>
      </c>
      <c r="C4737" s="19" t="e">
        <f>'Ctrl+V'!#REF!</f>
        <v>#REF!</v>
      </c>
      <c r="D4737" s="20" t="e">
        <f>'Ctrl+V'!#REF!</f>
        <v>#REF!</v>
      </c>
      <c r="E4737" s="14" t="e">
        <f>'Ctrl+V'!#REF!</f>
        <v>#REF!</v>
      </c>
      <c r="F4737" s="14" t="e">
        <f t="shared" si="151"/>
        <v>#REF!</v>
      </c>
      <c r="G4737" s="14" t="e">
        <f>VLOOKUP(F4737,'Time Chart'!$A$1:$D$25,4,0)</f>
        <v>#REF!</v>
      </c>
      <c r="H4737" s="21" t="e">
        <f>'Ctrl+V'!#REF!</f>
        <v>#REF!</v>
      </c>
      <c r="K4737" s="14" t="str">
        <f t="shared" si="150"/>
        <v>Salida</v>
      </c>
    </row>
    <row r="4738" spans="1:11" x14ac:dyDescent="0.25">
      <c r="A4738" s="14">
        <v>4737</v>
      </c>
      <c r="B4738" s="14" t="e">
        <f>VLOOKUP('Ctrl+V'!#REF!,Data!$A$1:$B$200,2,0)</f>
        <v>#REF!</v>
      </c>
      <c r="C4738" s="19" t="e">
        <f>'Ctrl+V'!#REF!</f>
        <v>#REF!</v>
      </c>
      <c r="D4738" s="20" t="e">
        <f>'Ctrl+V'!#REF!</f>
        <v>#REF!</v>
      </c>
      <c r="E4738" s="14" t="e">
        <f>'Ctrl+V'!#REF!</f>
        <v>#REF!</v>
      </c>
      <c r="F4738" s="14" t="e">
        <f t="shared" si="151"/>
        <v>#REF!</v>
      </c>
      <c r="G4738" s="14" t="e">
        <f>VLOOKUP(F4738,'Time Chart'!$A$1:$D$25,4,0)</f>
        <v>#REF!</v>
      </c>
      <c r="H4738" s="21" t="e">
        <f>'Ctrl+V'!#REF!</f>
        <v>#REF!</v>
      </c>
      <c r="K4738" s="14" t="str">
        <f t="shared" si="150"/>
        <v>Salida</v>
      </c>
    </row>
    <row r="4739" spans="1:11" x14ac:dyDescent="0.25">
      <c r="A4739" s="14">
        <v>4738</v>
      </c>
      <c r="B4739" s="14" t="e">
        <f>VLOOKUP('Ctrl+V'!#REF!,Data!$A$1:$B$200,2,0)</f>
        <v>#REF!</v>
      </c>
      <c r="C4739" s="19" t="e">
        <f>'Ctrl+V'!#REF!</f>
        <v>#REF!</v>
      </c>
      <c r="D4739" s="20" t="e">
        <f>'Ctrl+V'!#REF!</f>
        <v>#REF!</v>
      </c>
      <c r="E4739" s="14" t="e">
        <f>'Ctrl+V'!#REF!</f>
        <v>#REF!</v>
      </c>
      <c r="F4739" s="14" t="e">
        <f t="shared" si="151"/>
        <v>#REF!</v>
      </c>
      <c r="G4739" s="14" t="e">
        <f>VLOOKUP(F4739,'Time Chart'!$A$1:$D$25,4,0)</f>
        <v>#REF!</v>
      </c>
      <c r="H4739" s="21" t="e">
        <f>'Ctrl+V'!#REF!</f>
        <v>#REF!</v>
      </c>
      <c r="K4739" s="14" t="str">
        <f t="shared" ref="K4739:K4802" si="152">IF(J4739="Santa Lucia","Llegada","Salida")</f>
        <v>Salida</v>
      </c>
    </row>
    <row r="4740" spans="1:11" x14ac:dyDescent="0.25">
      <c r="A4740" s="14">
        <v>4739</v>
      </c>
      <c r="B4740" s="14" t="e">
        <f>VLOOKUP('Ctrl+V'!#REF!,Data!$A$1:$B$200,2,0)</f>
        <v>#REF!</v>
      </c>
      <c r="C4740" s="19" t="e">
        <f>'Ctrl+V'!#REF!</f>
        <v>#REF!</v>
      </c>
      <c r="D4740" s="20" t="e">
        <f>'Ctrl+V'!#REF!</f>
        <v>#REF!</v>
      </c>
      <c r="E4740" s="14" t="e">
        <f>'Ctrl+V'!#REF!</f>
        <v>#REF!</v>
      </c>
      <c r="F4740" s="14" t="e">
        <f t="shared" si="151"/>
        <v>#REF!</v>
      </c>
      <c r="G4740" s="14" t="e">
        <f>VLOOKUP(F4740,'Time Chart'!$A$1:$D$25,4,0)</f>
        <v>#REF!</v>
      </c>
      <c r="H4740" s="21" t="e">
        <f>'Ctrl+V'!#REF!</f>
        <v>#REF!</v>
      </c>
      <c r="K4740" s="14" t="str">
        <f t="shared" si="152"/>
        <v>Salida</v>
      </c>
    </row>
    <row r="4741" spans="1:11" x14ac:dyDescent="0.25">
      <c r="A4741" s="14">
        <v>4740</v>
      </c>
      <c r="B4741" s="14" t="e">
        <f>VLOOKUP('Ctrl+V'!#REF!,Data!$A$1:$B$200,2,0)</f>
        <v>#REF!</v>
      </c>
      <c r="C4741" s="19" t="e">
        <f>'Ctrl+V'!#REF!</f>
        <v>#REF!</v>
      </c>
      <c r="D4741" s="20" t="e">
        <f>'Ctrl+V'!#REF!</f>
        <v>#REF!</v>
      </c>
      <c r="E4741" s="14" t="e">
        <f>'Ctrl+V'!#REF!</f>
        <v>#REF!</v>
      </c>
      <c r="F4741" s="14" t="e">
        <f t="shared" si="151"/>
        <v>#REF!</v>
      </c>
      <c r="G4741" s="14" t="e">
        <f>VLOOKUP(F4741,'Time Chart'!$A$1:$D$25,4,0)</f>
        <v>#REF!</v>
      </c>
      <c r="H4741" s="21" t="e">
        <f>'Ctrl+V'!#REF!</f>
        <v>#REF!</v>
      </c>
      <c r="K4741" s="14" t="str">
        <f t="shared" si="152"/>
        <v>Salida</v>
      </c>
    </row>
    <row r="4742" spans="1:11" x14ac:dyDescent="0.25">
      <c r="A4742" s="14">
        <v>4741</v>
      </c>
      <c r="B4742" s="14" t="e">
        <f>VLOOKUP('Ctrl+V'!#REF!,Data!$A$1:$B$200,2,0)</f>
        <v>#REF!</v>
      </c>
      <c r="C4742" s="19" t="e">
        <f>'Ctrl+V'!#REF!</f>
        <v>#REF!</v>
      </c>
      <c r="D4742" s="20" t="e">
        <f>'Ctrl+V'!#REF!</f>
        <v>#REF!</v>
      </c>
      <c r="E4742" s="14" t="e">
        <f>'Ctrl+V'!#REF!</f>
        <v>#REF!</v>
      </c>
      <c r="F4742" s="14" t="e">
        <f t="shared" si="151"/>
        <v>#REF!</v>
      </c>
      <c r="G4742" s="14" t="e">
        <f>VLOOKUP(F4742,'Time Chart'!$A$1:$D$25,4,0)</f>
        <v>#REF!</v>
      </c>
      <c r="H4742" s="21" t="e">
        <f>'Ctrl+V'!#REF!</f>
        <v>#REF!</v>
      </c>
      <c r="K4742" s="14" t="str">
        <f t="shared" si="152"/>
        <v>Salida</v>
      </c>
    </row>
    <row r="4743" spans="1:11" x14ac:dyDescent="0.25">
      <c r="A4743" s="14">
        <v>4742</v>
      </c>
      <c r="B4743" s="14" t="e">
        <f>VLOOKUP('Ctrl+V'!#REF!,Data!$A$1:$B$200,2,0)</f>
        <v>#REF!</v>
      </c>
      <c r="C4743" s="19" t="e">
        <f>'Ctrl+V'!#REF!</f>
        <v>#REF!</v>
      </c>
      <c r="D4743" s="20" t="e">
        <f>'Ctrl+V'!#REF!</f>
        <v>#REF!</v>
      </c>
      <c r="E4743" s="14" t="e">
        <f>'Ctrl+V'!#REF!</f>
        <v>#REF!</v>
      </c>
      <c r="F4743" s="14" t="e">
        <f t="shared" si="151"/>
        <v>#REF!</v>
      </c>
      <c r="G4743" s="14" t="e">
        <f>VLOOKUP(F4743,'Time Chart'!$A$1:$D$25,4,0)</f>
        <v>#REF!</v>
      </c>
      <c r="H4743" s="21" t="e">
        <f>'Ctrl+V'!#REF!</f>
        <v>#REF!</v>
      </c>
      <c r="K4743" s="14" t="str">
        <f t="shared" si="152"/>
        <v>Salida</v>
      </c>
    </row>
    <row r="4744" spans="1:11" x14ac:dyDescent="0.25">
      <c r="A4744" s="14">
        <v>4743</v>
      </c>
      <c r="B4744" s="14" t="e">
        <f>VLOOKUP('Ctrl+V'!#REF!,Data!$A$1:$B$200,2,0)</f>
        <v>#REF!</v>
      </c>
      <c r="C4744" s="19" t="e">
        <f>'Ctrl+V'!#REF!</f>
        <v>#REF!</v>
      </c>
      <c r="D4744" s="20" t="e">
        <f>'Ctrl+V'!#REF!</f>
        <v>#REF!</v>
      </c>
      <c r="E4744" s="14" t="e">
        <f>'Ctrl+V'!#REF!</f>
        <v>#REF!</v>
      </c>
      <c r="F4744" s="14" t="e">
        <f t="shared" si="151"/>
        <v>#REF!</v>
      </c>
      <c r="G4744" s="14" t="e">
        <f>VLOOKUP(F4744,'Time Chart'!$A$1:$D$25,4,0)</f>
        <v>#REF!</v>
      </c>
      <c r="H4744" s="21" t="e">
        <f>'Ctrl+V'!#REF!</f>
        <v>#REF!</v>
      </c>
      <c r="K4744" s="14" t="str">
        <f t="shared" si="152"/>
        <v>Salida</v>
      </c>
    </row>
    <row r="4745" spans="1:11" x14ac:dyDescent="0.25">
      <c r="A4745" s="14">
        <v>4744</v>
      </c>
      <c r="B4745" s="14" t="e">
        <f>VLOOKUP('Ctrl+V'!#REF!,Data!$A$1:$B$200,2,0)</f>
        <v>#REF!</v>
      </c>
      <c r="C4745" s="19" t="e">
        <f>'Ctrl+V'!#REF!</f>
        <v>#REF!</v>
      </c>
      <c r="D4745" s="20" t="e">
        <f>'Ctrl+V'!#REF!</f>
        <v>#REF!</v>
      </c>
      <c r="E4745" s="14" t="e">
        <f>'Ctrl+V'!#REF!</f>
        <v>#REF!</v>
      </c>
      <c r="F4745" s="14" t="e">
        <f t="shared" si="151"/>
        <v>#REF!</v>
      </c>
      <c r="G4745" s="14" t="e">
        <f>VLOOKUP(F4745,'Time Chart'!$A$1:$D$25,4,0)</f>
        <v>#REF!</v>
      </c>
      <c r="H4745" s="21" t="e">
        <f>'Ctrl+V'!#REF!</f>
        <v>#REF!</v>
      </c>
      <c r="K4745" s="14" t="str">
        <f t="shared" si="152"/>
        <v>Salida</v>
      </c>
    </row>
    <row r="4746" spans="1:11" x14ac:dyDescent="0.25">
      <c r="A4746" s="14">
        <v>4745</v>
      </c>
      <c r="B4746" s="14" t="e">
        <f>VLOOKUP('Ctrl+V'!#REF!,Data!$A$1:$B$200,2,0)</f>
        <v>#REF!</v>
      </c>
      <c r="C4746" s="19" t="e">
        <f>'Ctrl+V'!#REF!</f>
        <v>#REF!</v>
      </c>
      <c r="D4746" s="20" t="e">
        <f>'Ctrl+V'!#REF!</f>
        <v>#REF!</v>
      </c>
      <c r="E4746" s="14" t="e">
        <f>'Ctrl+V'!#REF!</f>
        <v>#REF!</v>
      </c>
      <c r="F4746" s="14" t="e">
        <f t="shared" si="151"/>
        <v>#REF!</v>
      </c>
      <c r="G4746" s="14" t="e">
        <f>VLOOKUP(F4746,'Time Chart'!$A$1:$D$25,4,0)</f>
        <v>#REF!</v>
      </c>
      <c r="H4746" s="21" t="e">
        <f>'Ctrl+V'!#REF!</f>
        <v>#REF!</v>
      </c>
      <c r="K4746" s="14" t="str">
        <f t="shared" si="152"/>
        <v>Salida</v>
      </c>
    </row>
    <row r="4747" spans="1:11" x14ac:dyDescent="0.25">
      <c r="A4747" s="14">
        <v>4746</v>
      </c>
      <c r="B4747" s="14" t="e">
        <f>VLOOKUP('Ctrl+V'!#REF!,Data!$A$1:$B$200,2,0)</f>
        <v>#REF!</v>
      </c>
      <c r="C4747" s="19" t="e">
        <f>'Ctrl+V'!#REF!</f>
        <v>#REF!</v>
      </c>
      <c r="D4747" s="20" t="e">
        <f>'Ctrl+V'!#REF!</f>
        <v>#REF!</v>
      </c>
      <c r="E4747" s="14" t="e">
        <f>'Ctrl+V'!#REF!</f>
        <v>#REF!</v>
      </c>
      <c r="F4747" s="14" t="e">
        <f t="shared" si="151"/>
        <v>#REF!</v>
      </c>
      <c r="G4747" s="14" t="e">
        <f>VLOOKUP(F4747,'Time Chart'!$A$1:$D$25,4,0)</f>
        <v>#REF!</v>
      </c>
      <c r="H4747" s="21" t="e">
        <f>'Ctrl+V'!#REF!</f>
        <v>#REF!</v>
      </c>
      <c r="K4747" s="14" t="str">
        <f t="shared" si="152"/>
        <v>Salida</v>
      </c>
    </row>
    <row r="4748" spans="1:11" x14ac:dyDescent="0.25">
      <c r="A4748" s="14">
        <v>4747</v>
      </c>
      <c r="B4748" s="14" t="e">
        <f>VLOOKUP('Ctrl+V'!#REF!,Data!$A$1:$B$200,2,0)</f>
        <v>#REF!</v>
      </c>
      <c r="C4748" s="19" t="e">
        <f>'Ctrl+V'!#REF!</f>
        <v>#REF!</v>
      </c>
      <c r="D4748" s="20" t="e">
        <f>'Ctrl+V'!#REF!</f>
        <v>#REF!</v>
      </c>
      <c r="E4748" s="14" t="e">
        <f>'Ctrl+V'!#REF!</f>
        <v>#REF!</v>
      </c>
      <c r="F4748" s="14" t="e">
        <f t="shared" si="151"/>
        <v>#REF!</v>
      </c>
      <c r="G4748" s="14" t="e">
        <f>VLOOKUP(F4748,'Time Chart'!$A$1:$D$25,4,0)</f>
        <v>#REF!</v>
      </c>
      <c r="H4748" s="21" t="e">
        <f>'Ctrl+V'!#REF!</f>
        <v>#REF!</v>
      </c>
      <c r="K4748" s="14" t="str">
        <f t="shared" si="152"/>
        <v>Salida</v>
      </c>
    </row>
    <row r="4749" spans="1:11" x14ac:dyDescent="0.25">
      <c r="A4749" s="14">
        <v>4748</v>
      </c>
      <c r="B4749" s="14" t="e">
        <f>VLOOKUP('Ctrl+V'!#REF!,Data!$A$1:$B$200,2,0)</f>
        <v>#REF!</v>
      </c>
      <c r="C4749" s="19" t="e">
        <f>'Ctrl+V'!#REF!</f>
        <v>#REF!</v>
      </c>
      <c r="D4749" s="20" t="e">
        <f>'Ctrl+V'!#REF!</f>
        <v>#REF!</v>
      </c>
      <c r="E4749" s="14" t="e">
        <f>'Ctrl+V'!#REF!</f>
        <v>#REF!</v>
      </c>
      <c r="F4749" s="14" t="e">
        <f t="shared" si="151"/>
        <v>#REF!</v>
      </c>
      <c r="G4749" s="14" t="e">
        <f>VLOOKUP(F4749,'Time Chart'!$A$1:$D$25,4,0)</f>
        <v>#REF!</v>
      </c>
      <c r="H4749" s="21" t="e">
        <f>'Ctrl+V'!#REF!</f>
        <v>#REF!</v>
      </c>
      <c r="K4749" s="14" t="str">
        <f t="shared" si="152"/>
        <v>Salida</v>
      </c>
    </row>
    <row r="4750" spans="1:11" x14ac:dyDescent="0.25">
      <c r="A4750" s="14">
        <v>4749</v>
      </c>
      <c r="B4750" s="14" t="e">
        <f>VLOOKUP('Ctrl+V'!#REF!,Data!$A$1:$B$200,2,0)</f>
        <v>#REF!</v>
      </c>
      <c r="C4750" s="19" t="e">
        <f>'Ctrl+V'!#REF!</f>
        <v>#REF!</v>
      </c>
      <c r="D4750" s="20" t="e">
        <f>'Ctrl+V'!#REF!</f>
        <v>#REF!</v>
      </c>
      <c r="E4750" s="14" t="e">
        <f>'Ctrl+V'!#REF!</f>
        <v>#REF!</v>
      </c>
      <c r="F4750" s="14" t="e">
        <f t="shared" si="151"/>
        <v>#REF!</v>
      </c>
      <c r="G4750" s="14" t="e">
        <f>VLOOKUP(F4750,'Time Chart'!$A$1:$D$25,4,0)</f>
        <v>#REF!</v>
      </c>
      <c r="H4750" s="21" t="e">
        <f>'Ctrl+V'!#REF!</f>
        <v>#REF!</v>
      </c>
      <c r="K4750" s="14" t="str">
        <f t="shared" si="152"/>
        <v>Salida</v>
      </c>
    </row>
    <row r="4751" spans="1:11" x14ac:dyDescent="0.25">
      <c r="A4751" s="14">
        <v>4750</v>
      </c>
      <c r="B4751" s="14" t="e">
        <f>VLOOKUP('Ctrl+V'!#REF!,Data!$A$1:$B$200,2,0)</f>
        <v>#REF!</v>
      </c>
      <c r="C4751" s="19" t="e">
        <f>'Ctrl+V'!#REF!</f>
        <v>#REF!</v>
      </c>
      <c r="D4751" s="20" t="e">
        <f>'Ctrl+V'!#REF!</f>
        <v>#REF!</v>
      </c>
      <c r="E4751" s="14" t="e">
        <f>'Ctrl+V'!#REF!</f>
        <v>#REF!</v>
      </c>
      <c r="F4751" s="14" t="e">
        <f t="shared" si="151"/>
        <v>#REF!</v>
      </c>
      <c r="G4751" s="14" t="e">
        <f>VLOOKUP(F4751,'Time Chart'!$A$1:$D$25,4,0)</f>
        <v>#REF!</v>
      </c>
      <c r="H4751" s="21" t="e">
        <f>'Ctrl+V'!#REF!</f>
        <v>#REF!</v>
      </c>
      <c r="K4751" s="14" t="str">
        <f t="shared" si="152"/>
        <v>Salida</v>
      </c>
    </row>
    <row r="4752" spans="1:11" x14ac:dyDescent="0.25">
      <c r="A4752" s="14">
        <v>4751</v>
      </c>
      <c r="B4752" s="14" t="e">
        <f>VLOOKUP('Ctrl+V'!#REF!,Data!$A$1:$B$200,2,0)</f>
        <v>#REF!</v>
      </c>
      <c r="C4752" s="19" t="e">
        <f>'Ctrl+V'!#REF!</f>
        <v>#REF!</v>
      </c>
      <c r="D4752" s="20" t="e">
        <f>'Ctrl+V'!#REF!</f>
        <v>#REF!</v>
      </c>
      <c r="E4752" s="14" t="e">
        <f>'Ctrl+V'!#REF!</f>
        <v>#REF!</v>
      </c>
      <c r="F4752" s="14" t="e">
        <f t="shared" si="151"/>
        <v>#REF!</v>
      </c>
      <c r="G4752" s="14" t="e">
        <f>VLOOKUP(F4752,'Time Chart'!$A$1:$D$25,4,0)</f>
        <v>#REF!</v>
      </c>
      <c r="H4752" s="21" t="e">
        <f>'Ctrl+V'!#REF!</f>
        <v>#REF!</v>
      </c>
      <c r="K4752" s="14" t="str">
        <f t="shared" si="152"/>
        <v>Salida</v>
      </c>
    </row>
    <row r="4753" spans="1:11" x14ac:dyDescent="0.25">
      <c r="A4753" s="14">
        <v>4752</v>
      </c>
      <c r="B4753" s="14" t="e">
        <f>VLOOKUP('Ctrl+V'!#REF!,Data!$A$1:$B$200,2,0)</f>
        <v>#REF!</v>
      </c>
      <c r="C4753" s="19" t="e">
        <f>'Ctrl+V'!#REF!</f>
        <v>#REF!</v>
      </c>
      <c r="D4753" s="20" t="e">
        <f>'Ctrl+V'!#REF!</f>
        <v>#REF!</v>
      </c>
      <c r="E4753" s="14" t="e">
        <f>'Ctrl+V'!#REF!</f>
        <v>#REF!</v>
      </c>
      <c r="F4753" s="14" t="e">
        <f t="shared" si="151"/>
        <v>#REF!</v>
      </c>
      <c r="G4753" s="14" t="e">
        <f>VLOOKUP(F4753,'Time Chart'!$A$1:$D$25,4,0)</f>
        <v>#REF!</v>
      </c>
      <c r="H4753" s="21" t="e">
        <f>'Ctrl+V'!#REF!</f>
        <v>#REF!</v>
      </c>
      <c r="K4753" s="14" t="str">
        <f t="shared" si="152"/>
        <v>Salida</v>
      </c>
    </row>
    <row r="4754" spans="1:11" x14ac:dyDescent="0.25">
      <c r="A4754" s="14">
        <v>4753</v>
      </c>
      <c r="B4754" s="14" t="e">
        <f>VLOOKUP('Ctrl+V'!#REF!,Data!$A$1:$B$200,2,0)</f>
        <v>#REF!</v>
      </c>
      <c r="C4754" s="19" t="e">
        <f>'Ctrl+V'!#REF!</f>
        <v>#REF!</v>
      </c>
      <c r="D4754" s="20" t="e">
        <f>'Ctrl+V'!#REF!</f>
        <v>#REF!</v>
      </c>
      <c r="E4754" s="14" t="e">
        <f>'Ctrl+V'!#REF!</f>
        <v>#REF!</v>
      </c>
      <c r="F4754" s="14" t="e">
        <f t="shared" si="151"/>
        <v>#REF!</v>
      </c>
      <c r="G4754" s="14" t="e">
        <f>VLOOKUP(F4754,'Time Chart'!$A$1:$D$25,4,0)</f>
        <v>#REF!</v>
      </c>
      <c r="H4754" s="21" t="e">
        <f>'Ctrl+V'!#REF!</f>
        <v>#REF!</v>
      </c>
      <c r="K4754" s="14" t="str">
        <f t="shared" si="152"/>
        <v>Salida</v>
      </c>
    </row>
    <row r="4755" spans="1:11" x14ac:dyDescent="0.25">
      <c r="A4755" s="14">
        <v>4754</v>
      </c>
      <c r="B4755" s="14" t="e">
        <f>VLOOKUP('Ctrl+V'!#REF!,Data!$A$1:$B$200,2,0)</f>
        <v>#REF!</v>
      </c>
      <c r="C4755" s="19" t="e">
        <f>'Ctrl+V'!#REF!</f>
        <v>#REF!</v>
      </c>
      <c r="D4755" s="20" t="e">
        <f>'Ctrl+V'!#REF!</f>
        <v>#REF!</v>
      </c>
      <c r="E4755" s="14" t="e">
        <f>'Ctrl+V'!#REF!</f>
        <v>#REF!</v>
      </c>
      <c r="F4755" s="14" t="e">
        <f t="shared" si="151"/>
        <v>#REF!</v>
      </c>
      <c r="G4755" s="14" t="e">
        <f>VLOOKUP(F4755,'Time Chart'!$A$1:$D$25,4,0)</f>
        <v>#REF!</v>
      </c>
      <c r="H4755" s="21" t="e">
        <f>'Ctrl+V'!#REF!</f>
        <v>#REF!</v>
      </c>
      <c r="K4755" s="14" t="str">
        <f t="shared" si="152"/>
        <v>Salida</v>
      </c>
    </row>
    <row r="4756" spans="1:11" x14ac:dyDescent="0.25">
      <c r="A4756" s="14">
        <v>4755</v>
      </c>
      <c r="B4756" s="14" t="e">
        <f>VLOOKUP('Ctrl+V'!#REF!,Data!$A$1:$B$200,2,0)</f>
        <v>#REF!</v>
      </c>
      <c r="C4756" s="19" t="e">
        <f>'Ctrl+V'!#REF!</f>
        <v>#REF!</v>
      </c>
      <c r="D4756" s="20" t="e">
        <f>'Ctrl+V'!#REF!</f>
        <v>#REF!</v>
      </c>
      <c r="E4756" s="14" t="e">
        <f>'Ctrl+V'!#REF!</f>
        <v>#REF!</v>
      </c>
      <c r="F4756" s="14" t="e">
        <f t="shared" si="151"/>
        <v>#REF!</v>
      </c>
      <c r="G4756" s="14" t="e">
        <f>VLOOKUP(F4756,'Time Chart'!$A$1:$D$25,4,0)</f>
        <v>#REF!</v>
      </c>
      <c r="H4756" s="21" t="e">
        <f>'Ctrl+V'!#REF!</f>
        <v>#REF!</v>
      </c>
      <c r="K4756" s="14" t="str">
        <f t="shared" si="152"/>
        <v>Salida</v>
      </c>
    </row>
    <row r="4757" spans="1:11" x14ac:dyDescent="0.25">
      <c r="A4757" s="14">
        <v>4756</v>
      </c>
      <c r="B4757" s="14" t="e">
        <f>VLOOKUP('Ctrl+V'!#REF!,Data!$A$1:$B$200,2,0)</f>
        <v>#REF!</v>
      </c>
      <c r="C4757" s="19" t="e">
        <f>'Ctrl+V'!#REF!</f>
        <v>#REF!</v>
      </c>
      <c r="D4757" s="20" t="e">
        <f>'Ctrl+V'!#REF!</f>
        <v>#REF!</v>
      </c>
      <c r="E4757" s="14" t="e">
        <f>'Ctrl+V'!#REF!</f>
        <v>#REF!</v>
      </c>
      <c r="F4757" s="14" t="e">
        <f t="shared" si="151"/>
        <v>#REF!</v>
      </c>
      <c r="G4757" s="14" t="e">
        <f>VLOOKUP(F4757,'Time Chart'!$A$1:$D$25,4,0)</f>
        <v>#REF!</v>
      </c>
      <c r="H4757" s="21" t="e">
        <f>'Ctrl+V'!#REF!</f>
        <v>#REF!</v>
      </c>
      <c r="K4757" s="14" t="str">
        <f t="shared" si="152"/>
        <v>Salida</v>
      </c>
    </row>
    <row r="4758" spans="1:11" x14ac:dyDescent="0.25">
      <c r="A4758" s="14">
        <v>4757</v>
      </c>
      <c r="B4758" s="14" t="e">
        <f>VLOOKUP('Ctrl+V'!#REF!,Data!$A$1:$B$200,2,0)</f>
        <v>#REF!</v>
      </c>
      <c r="C4758" s="19" t="e">
        <f>'Ctrl+V'!#REF!</f>
        <v>#REF!</v>
      </c>
      <c r="D4758" s="20" t="e">
        <f>'Ctrl+V'!#REF!</f>
        <v>#REF!</v>
      </c>
      <c r="E4758" s="14" t="e">
        <f>'Ctrl+V'!#REF!</f>
        <v>#REF!</v>
      </c>
      <c r="F4758" s="14" t="e">
        <f t="shared" si="151"/>
        <v>#REF!</v>
      </c>
      <c r="G4758" s="14" t="e">
        <f>VLOOKUP(F4758,'Time Chart'!$A$1:$D$25,4,0)</f>
        <v>#REF!</v>
      </c>
      <c r="H4758" s="21" t="e">
        <f>'Ctrl+V'!#REF!</f>
        <v>#REF!</v>
      </c>
      <c r="K4758" s="14" t="str">
        <f t="shared" si="152"/>
        <v>Salida</v>
      </c>
    </row>
    <row r="4759" spans="1:11" x14ac:dyDescent="0.25">
      <c r="A4759" s="14">
        <v>4758</v>
      </c>
      <c r="B4759" s="14" t="e">
        <f>VLOOKUP('Ctrl+V'!#REF!,Data!$A$1:$B$200,2,0)</f>
        <v>#REF!</v>
      </c>
      <c r="C4759" s="19" t="e">
        <f>'Ctrl+V'!#REF!</f>
        <v>#REF!</v>
      </c>
      <c r="D4759" s="20" t="e">
        <f>'Ctrl+V'!#REF!</f>
        <v>#REF!</v>
      </c>
      <c r="E4759" s="14" t="e">
        <f>'Ctrl+V'!#REF!</f>
        <v>#REF!</v>
      </c>
      <c r="F4759" s="14" t="e">
        <f t="shared" si="151"/>
        <v>#REF!</v>
      </c>
      <c r="G4759" s="14" t="e">
        <f>VLOOKUP(F4759,'Time Chart'!$A$1:$D$25,4,0)</f>
        <v>#REF!</v>
      </c>
      <c r="H4759" s="21" t="e">
        <f>'Ctrl+V'!#REF!</f>
        <v>#REF!</v>
      </c>
      <c r="K4759" s="14" t="str">
        <f t="shared" si="152"/>
        <v>Salida</v>
      </c>
    </row>
    <row r="4760" spans="1:11" x14ac:dyDescent="0.25">
      <c r="A4760" s="14">
        <v>4759</v>
      </c>
      <c r="B4760" s="14" t="e">
        <f>VLOOKUP('Ctrl+V'!#REF!,Data!$A$1:$B$200,2,0)</f>
        <v>#REF!</v>
      </c>
      <c r="C4760" s="19" t="e">
        <f>'Ctrl+V'!#REF!</f>
        <v>#REF!</v>
      </c>
      <c r="D4760" s="20" t="e">
        <f>'Ctrl+V'!#REF!</f>
        <v>#REF!</v>
      </c>
      <c r="E4760" s="14" t="e">
        <f>'Ctrl+V'!#REF!</f>
        <v>#REF!</v>
      </c>
      <c r="F4760" s="14" t="e">
        <f t="shared" si="151"/>
        <v>#REF!</v>
      </c>
      <c r="G4760" s="14" t="e">
        <f>VLOOKUP(F4760,'Time Chart'!$A$1:$D$25,4,0)</f>
        <v>#REF!</v>
      </c>
      <c r="H4760" s="21" t="e">
        <f>'Ctrl+V'!#REF!</f>
        <v>#REF!</v>
      </c>
      <c r="K4760" s="14" t="str">
        <f t="shared" si="152"/>
        <v>Salida</v>
      </c>
    </row>
    <row r="4761" spans="1:11" x14ac:dyDescent="0.25">
      <c r="A4761" s="14">
        <v>4760</v>
      </c>
      <c r="B4761" s="14" t="e">
        <f>VLOOKUP('Ctrl+V'!#REF!,Data!$A$1:$B$200,2,0)</f>
        <v>#REF!</v>
      </c>
      <c r="C4761" s="19" t="e">
        <f>'Ctrl+V'!#REF!</f>
        <v>#REF!</v>
      </c>
      <c r="D4761" s="20" t="e">
        <f>'Ctrl+V'!#REF!</f>
        <v>#REF!</v>
      </c>
      <c r="E4761" s="14" t="e">
        <f>'Ctrl+V'!#REF!</f>
        <v>#REF!</v>
      </c>
      <c r="F4761" s="14" t="e">
        <f t="shared" si="151"/>
        <v>#REF!</v>
      </c>
      <c r="G4761" s="14" t="e">
        <f>VLOOKUP(F4761,'Time Chart'!$A$1:$D$25,4,0)</f>
        <v>#REF!</v>
      </c>
      <c r="H4761" s="21" t="e">
        <f>'Ctrl+V'!#REF!</f>
        <v>#REF!</v>
      </c>
      <c r="K4761" s="14" t="str">
        <f t="shared" si="152"/>
        <v>Salida</v>
      </c>
    </row>
    <row r="4762" spans="1:11" x14ac:dyDescent="0.25">
      <c r="A4762" s="14">
        <v>4761</v>
      </c>
      <c r="B4762" s="14" t="e">
        <f>VLOOKUP('Ctrl+V'!#REF!,Data!$A$1:$B$200,2,0)</f>
        <v>#REF!</v>
      </c>
      <c r="C4762" s="19" t="e">
        <f>'Ctrl+V'!#REF!</f>
        <v>#REF!</v>
      </c>
      <c r="D4762" s="20" t="e">
        <f>'Ctrl+V'!#REF!</f>
        <v>#REF!</v>
      </c>
      <c r="E4762" s="14" t="e">
        <f>'Ctrl+V'!#REF!</f>
        <v>#REF!</v>
      </c>
      <c r="F4762" s="14" t="e">
        <f t="shared" si="151"/>
        <v>#REF!</v>
      </c>
      <c r="G4762" s="14" t="e">
        <f>VLOOKUP(F4762,'Time Chart'!$A$1:$D$25,4,0)</f>
        <v>#REF!</v>
      </c>
      <c r="H4762" s="21" t="e">
        <f>'Ctrl+V'!#REF!</f>
        <v>#REF!</v>
      </c>
      <c r="K4762" s="14" t="str">
        <f t="shared" si="152"/>
        <v>Salida</v>
      </c>
    </row>
    <row r="4763" spans="1:11" x14ac:dyDescent="0.25">
      <c r="A4763" s="14">
        <v>4762</v>
      </c>
      <c r="B4763" s="14" t="e">
        <f>VLOOKUP('Ctrl+V'!#REF!,Data!$A$1:$B$200,2,0)</f>
        <v>#REF!</v>
      </c>
      <c r="C4763" s="19" t="e">
        <f>'Ctrl+V'!#REF!</f>
        <v>#REF!</v>
      </c>
      <c r="D4763" s="20" t="e">
        <f>'Ctrl+V'!#REF!</f>
        <v>#REF!</v>
      </c>
      <c r="E4763" s="14" t="e">
        <f>'Ctrl+V'!#REF!</f>
        <v>#REF!</v>
      </c>
      <c r="F4763" s="14" t="e">
        <f t="shared" si="151"/>
        <v>#REF!</v>
      </c>
      <c r="G4763" s="14" t="e">
        <f>VLOOKUP(F4763,'Time Chart'!$A$1:$D$25,4,0)</f>
        <v>#REF!</v>
      </c>
      <c r="H4763" s="21" t="e">
        <f>'Ctrl+V'!#REF!</f>
        <v>#REF!</v>
      </c>
      <c r="K4763" s="14" t="str">
        <f t="shared" si="152"/>
        <v>Salida</v>
      </c>
    </row>
    <row r="4764" spans="1:11" x14ac:dyDescent="0.25">
      <c r="A4764" s="14">
        <v>4763</v>
      </c>
      <c r="B4764" s="14" t="e">
        <f>VLOOKUP('Ctrl+V'!#REF!,Data!$A$1:$B$200,2,0)</f>
        <v>#REF!</v>
      </c>
      <c r="C4764" s="19" t="e">
        <f>'Ctrl+V'!#REF!</f>
        <v>#REF!</v>
      </c>
      <c r="D4764" s="20" t="e">
        <f>'Ctrl+V'!#REF!</f>
        <v>#REF!</v>
      </c>
      <c r="E4764" s="14" t="e">
        <f>'Ctrl+V'!#REF!</f>
        <v>#REF!</v>
      </c>
      <c r="F4764" s="14" t="e">
        <f t="shared" si="151"/>
        <v>#REF!</v>
      </c>
      <c r="G4764" s="14" t="e">
        <f>VLOOKUP(F4764,'Time Chart'!$A$1:$D$25,4,0)</f>
        <v>#REF!</v>
      </c>
      <c r="H4764" s="21" t="e">
        <f>'Ctrl+V'!#REF!</f>
        <v>#REF!</v>
      </c>
      <c r="K4764" s="14" t="str">
        <f t="shared" si="152"/>
        <v>Salida</v>
      </c>
    </row>
    <row r="4765" spans="1:11" x14ac:dyDescent="0.25">
      <c r="A4765" s="14">
        <v>4764</v>
      </c>
      <c r="B4765" s="14" t="e">
        <f>VLOOKUP('Ctrl+V'!#REF!,Data!$A$1:$B$200,2,0)</f>
        <v>#REF!</v>
      </c>
      <c r="C4765" s="19" t="e">
        <f>'Ctrl+V'!#REF!</f>
        <v>#REF!</v>
      </c>
      <c r="D4765" s="20" t="e">
        <f>'Ctrl+V'!#REF!</f>
        <v>#REF!</v>
      </c>
      <c r="E4765" s="14" t="e">
        <f>'Ctrl+V'!#REF!</f>
        <v>#REF!</v>
      </c>
      <c r="F4765" s="14" t="e">
        <f t="shared" si="151"/>
        <v>#REF!</v>
      </c>
      <c r="G4765" s="14" t="e">
        <f>VLOOKUP(F4765,'Time Chart'!$A$1:$D$25,4,0)</f>
        <v>#REF!</v>
      </c>
      <c r="H4765" s="21" t="e">
        <f>'Ctrl+V'!#REF!</f>
        <v>#REF!</v>
      </c>
      <c r="K4765" s="14" t="str">
        <f t="shared" si="152"/>
        <v>Salida</v>
      </c>
    </row>
    <row r="4766" spans="1:11" x14ac:dyDescent="0.25">
      <c r="A4766" s="14">
        <v>4765</v>
      </c>
      <c r="B4766" s="14" t="e">
        <f>VLOOKUP('Ctrl+V'!#REF!,Data!$A$1:$B$200,2,0)</f>
        <v>#REF!</v>
      </c>
      <c r="C4766" s="19" t="e">
        <f>'Ctrl+V'!#REF!</f>
        <v>#REF!</v>
      </c>
      <c r="D4766" s="20" t="e">
        <f>'Ctrl+V'!#REF!</f>
        <v>#REF!</v>
      </c>
      <c r="E4766" s="14" t="e">
        <f>'Ctrl+V'!#REF!</f>
        <v>#REF!</v>
      </c>
      <c r="F4766" s="14" t="e">
        <f t="shared" si="151"/>
        <v>#REF!</v>
      </c>
      <c r="G4766" s="14" t="e">
        <f>VLOOKUP(F4766,'Time Chart'!$A$1:$D$25,4,0)</f>
        <v>#REF!</v>
      </c>
      <c r="H4766" s="21" t="e">
        <f>'Ctrl+V'!#REF!</f>
        <v>#REF!</v>
      </c>
      <c r="K4766" s="14" t="str">
        <f t="shared" si="152"/>
        <v>Salida</v>
      </c>
    </row>
    <row r="4767" spans="1:11" x14ac:dyDescent="0.25">
      <c r="A4767" s="14">
        <v>4766</v>
      </c>
      <c r="B4767" s="14" t="e">
        <f>VLOOKUP('Ctrl+V'!#REF!,Data!$A$1:$B$200,2,0)</f>
        <v>#REF!</v>
      </c>
      <c r="C4767" s="19" t="e">
        <f>'Ctrl+V'!#REF!</f>
        <v>#REF!</v>
      </c>
      <c r="D4767" s="20" t="e">
        <f>'Ctrl+V'!#REF!</f>
        <v>#REF!</v>
      </c>
      <c r="E4767" s="14" t="e">
        <f>'Ctrl+V'!#REF!</f>
        <v>#REF!</v>
      </c>
      <c r="F4767" s="14" t="e">
        <f t="shared" si="151"/>
        <v>#REF!</v>
      </c>
      <c r="G4767" s="14" t="e">
        <f>VLOOKUP(F4767,'Time Chart'!$A$1:$D$25,4,0)</f>
        <v>#REF!</v>
      </c>
      <c r="H4767" s="21" t="e">
        <f>'Ctrl+V'!#REF!</f>
        <v>#REF!</v>
      </c>
      <c r="K4767" s="14" t="str">
        <f t="shared" si="152"/>
        <v>Salida</v>
      </c>
    </row>
    <row r="4768" spans="1:11" x14ac:dyDescent="0.25">
      <c r="A4768" s="14">
        <v>4767</v>
      </c>
      <c r="B4768" s="14" t="e">
        <f>VLOOKUP('Ctrl+V'!#REF!,Data!$A$1:$B$200,2,0)</f>
        <v>#REF!</v>
      </c>
      <c r="C4768" s="19" t="e">
        <f>'Ctrl+V'!#REF!</f>
        <v>#REF!</v>
      </c>
      <c r="D4768" s="20" t="e">
        <f>'Ctrl+V'!#REF!</f>
        <v>#REF!</v>
      </c>
      <c r="E4768" s="14" t="e">
        <f>'Ctrl+V'!#REF!</f>
        <v>#REF!</v>
      </c>
      <c r="F4768" s="14" t="e">
        <f t="shared" si="151"/>
        <v>#REF!</v>
      </c>
      <c r="G4768" s="14" t="e">
        <f>VLOOKUP(F4768,'Time Chart'!$A$1:$D$25,4,0)</f>
        <v>#REF!</v>
      </c>
      <c r="H4768" s="21" t="e">
        <f>'Ctrl+V'!#REF!</f>
        <v>#REF!</v>
      </c>
      <c r="K4768" s="14" t="str">
        <f t="shared" si="152"/>
        <v>Salida</v>
      </c>
    </row>
    <row r="4769" spans="1:11" x14ac:dyDescent="0.25">
      <c r="A4769" s="14">
        <v>4768</v>
      </c>
      <c r="B4769" s="14" t="e">
        <f>VLOOKUP('Ctrl+V'!#REF!,Data!$A$1:$B$200,2,0)</f>
        <v>#REF!</v>
      </c>
      <c r="C4769" s="19" t="e">
        <f>'Ctrl+V'!#REF!</f>
        <v>#REF!</v>
      </c>
      <c r="D4769" s="20" t="e">
        <f>'Ctrl+V'!#REF!</f>
        <v>#REF!</v>
      </c>
      <c r="E4769" s="14" t="e">
        <f>'Ctrl+V'!#REF!</f>
        <v>#REF!</v>
      </c>
      <c r="F4769" s="14" t="e">
        <f t="shared" si="151"/>
        <v>#REF!</v>
      </c>
      <c r="G4769" s="14" t="e">
        <f>VLOOKUP(F4769,'Time Chart'!$A$1:$D$25,4,0)</f>
        <v>#REF!</v>
      </c>
      <c r="H4769" s="21" t="e">
        <f>'Ctrl+V'!#REF!</f>
        <v>#REF!</v>
      </c>
      <c r="K4769" s="14" t="str">
        <f t="shared" si="152"/>
        <v>Salida</v>
      </c>
    </row>
    <row r="4770" spans="1:11" x14ac:dyDescent="0.25">
      <c r="A4770" s="14">
        <v>4769</v>
      </c>
      <c r="B4770" s="14" t="e">
        <f>VLOOKUP('Ctrl+V'!#REF!,Data!$A$1:$B$200,2,0)</f>
        <v>#REF!</v>
      </c>
      <c r="C4770" s="19" t="e">
        <f>'Ctrl+V'!#REF!</f>
        <v>#REF!</v>
      </c>
      <c r="D4770" s="20" t="e">
        <f>'Ctrl+V'!#REF!</f>
        <v>#REF!</v>
      </c>
      <c r="E4770" s="14" t="e">
        <f>'Ctrl+V'!#REF!</f>
        <v>#REF!</v>
      </c>
      <c r="F4770" s="14" t="e">
        <f t="shared" si="151"/>
        <v>#REF!</v>
      </c>
      <c r="G4770" s="14" t="e">
        <f>VLOOKUP(F4770,'Time Chart'!$A$1:$D$25,4,0)</f>
        <v>#REF!</v>
      </c>
      <c r="H4770" s="21" t="e">
        <f>'Ctrl+V'!#REF!</f>
        <v>#REF!</v>
      </c>
      <c r="K4770" s="14" t="str">
        <f t="shared" si="152"/>
        <v>Salida</v>
      </c>
    </row>
    <row r="4771" spans="1:11" x14ac:dyDescent="0.25">
      <c r="A4771" s="14">
        <v>4770</v>
      </c>
      <c r="B4771" s="14" t="e">
        <f>VLOOKUP('Ctrl+V'!#REF!,Data!$A$1:$B$200,2,0)</f>
        <v>#REF!</v>
      </c>
      <c r="C4771" s="19" t="e">
        <f>'Ctrl+V'!#REF!</f>
        <v>#REF!</v>
      </c>
      <c r="D4771" s="20" t="e">
        <f>'Ctrl+V'!#REF!</f>
        <v>#REF!</v>
      </c>
      <c r="E4771" s="14" t="e">
        <f>'Ctrl+V'!#REF!</f>
        <v>#REF!</v>
      </c>
      <c r="F4771" s="14" t="e">
        <f t="shared" si="151"/>
        <v>#REF!</v>
      </c>
      <c r="G4771" s="14" t="e">
        <f>VLOOKUP(F4771,'Time Chart'!$A$1:$D$25,4,0)</f>
        <v>#REF!</v>
      </c>
      <c r="H4771" s="21" t="e">
        <f>'Ctrl+V'!#REF!</f>
        <v>#REF!</v>
      </c>
      <c r="K4771" s="14" t="str">
        <f t="shared" si="152"/>
        <v>Salida</v>
      </c>
    </row>
    <row r="4772" spans="1:11" x14ac:dyDescent="0.25">
      <c r="A4772" s="14">
        <v>4771</v>
      </c>
      <c r="B4772" s="14" t="e">
        <f>VLOOKUP('Ctrl+V'!#REF!,Data!$A$1:$B$200,2,0)</f>
        <v>#REF!</v>
      </c>
      <c r="C4772" s="19" t="e">
        <f>'Ctrl+V'!#REF!</f>
        <v>#REF!</v>
      </c>
      <c r="D4772" s="20" t="e">
        <f>'Ctrl+V'!#REF!</f>
        <v>#REF!</v>
      </c>
      <c r="E4772" s="14" t="e">
        <f>'Ctrl+V'!#REF!</f>
        <v>#REF!</v>
      </c>
      <c r="F4772" s="14" t="e">
        <f t="shared" si="151"/>
        <v>#REF!</v>
      </c>
      <c r="G4772" s="14" t="e">
        <f>VLOOKUP(F4772,'Time Chart'!$A$1:$D$25,4,0)</f>
        <v>#REF!</v>
      </c>
      <c r="H4772" s="21" t="e">
        <f>'Ctrl+V'!#REF!</f>
        <v>#REF!</v>
      </c>
      <c r="K4772" s="14" t="str">
        <f t="shared" si="152"/>
        <v>Salida</v>
      </c>
    </row>
    <row r="4773" spans="1:11" x14ac:dyDescent="0.25">
      <c r="A4773" s="14">
        <v>4772</v>
      </c>
      <c r="B4773" s="14" t="e">
        <f>VLOOKUP('Ctrl+V'!#REF!,Data!$A$1:$B$200,2,0)</f>
        <v>#REF!</v>
      </c>
      <c r="C4773" s="19" t="e">
        <f>'Ctrl+V'!#REF!</f>
        <v>#REF!</v>
      </c>
      <c r="D4773" s="20" t="e">
        <f>'Ctrl+V'!#REF!</f>
        <v>#REF!</v>
      </c>
      <c r="E4773" s="14" t="e">
        <f>'Ctrl+V'!#REF!</f>
        <v>#REF!</v>
      </c>
      <c r="F4773" s="14" t="e">
        <f t="shared" si="151"/>
        <v>#REF!</v>
      </c>
      <c r="G4773" s="14" t="e">
        <f>VLOOKUP(F4773,'Time Chart'!$A$1:$D$25,4,0)</f>
        <v>#REF!</v>
      </c>
      <c r="H4773" s="21" t="e">
        <f>'Ctrl+V'!#REF!</f>
        <v>#REF!</v>
      </c>
      <c r="K4773" s="14" t="str">
        <f t="shared" si="152"/>
        <v>Salida</v>
      </c>
    </row>
    <row r="4774" spans="1:11" x14ac:dyDescent="0.25">
      <c r="A4774" s="14">
        <v>4773</v>
      </c>
      <c r="B4774" s="14" t="e">
        <f>VLOOKUP('Ctrl+V'!#REF!,Data!$A$1:$B$200,2,0)</f>
        <v>#REF!</v>
      </c>
      <c r="C4774" s="19" t="e">
        <f>'Ctrl+V'!#REF!</f>
        <v>#REF!</v>
      </c>
      <c r="D4774" s="20" t="e">
        <f>'Ctrl+V'!#REF!</f>
        <v>#REF!</v>
      </c>
      <c r="E4774" s="14" t="e">
        <f>'Ctrl+V'!#REF!</f>
        <v>#REF!</v>
      </c>
      <c r="F4774" s="14" t="e">
        <f t="shared" si="151"/>
        <v>#REF!</v>
      </c>
      <c r="G4774" s="14" t="e">
        <f>VLOOKUP(F4774,'Time Chart'!$A$1:$D$25,4,0)</f>
        <v>#REF!</v>
      </c>
      <c r="H4774" s="21" t="e">
        <f>'Ctrl+V'!#REF!</f>
        <v>#REF!</v>
      </c>
      <c r="K4774" s="14" t="str">
        <f t="shared" si="152"/>
        <v>Salida</v>
      </c>
    </row>
    <row r="4775" spans="1:11" x14ac:dyDescent="0.25">
      <c r="A4775" s="14">
        <v>4774</v>
      </c>
      <c r="B4775" s="14" t="e">
        <f>VLOOKUP('Ctrl+V'!#REF!,Data!$A$1:$B$200,2,0)</f>
        <v>#REF!</v>
      </c>
      <c r="C4775" s="19" t="e">
        <f>'Ctrl+V'!#REF!</f>
        <v>#REF!</v>
      </c>
      <c r="D4775" s="20" t="e">
        <f>'Ctrl+V'!#REF!</f>
        <v>#REF!</v>
      </c>
      <c r="E4775" s="14" t="e">
        <f>'Ctrl+V'!#REF!</f>
        <v>#REF!</v>
      </c>
      <c r="F4775" s="14" t="e">
        <f t="shared" si="151"/>
        <v>#REF!</v>
      </c>
      <c r="G4775" s="14" t="e">
        <f>VLOOKUP(F4775,'Time Chart'!$A$1:$D$25,4,0)</f>
        <v>#REF!</v>
      </c>
      <c r="H4775" s="21" t="e">
        <f>'Ctrl+V'!#REF!</f>
        <v>#REF!</v>
      </c>
      <c r="K4775" s="14" t="str">
        <f t="shared" si="152"/>
        <v>Salida</v>
      </c>
    </row>
    <row r="4776" spans="1:11" x14ac:dyDescent="0.25">
      <c r="A4776" s="14">
        <v>4775</v>
      </c>
      <c r="B4776" s="14" t="e">
        <f>VLOOKUP('Ctrl+V'!#REF!,Data!$A$1:$B$200,2,0)</f>
        <v>#REF!</v>
      </c>
      <c r="C4776" s="19" t="e">
        <f>'Ctrl+V'!#REF!</f>
        <v>#REF!</v>
      </c>
      <c r="D4776" s="20" t="e">
        <f>'Ctrl+V'!#REF!</f>
        <v>#REF!</v>
      </c>
      <c r="E4776" s="14" t="e">
        <f>'Ctrl+V'!#REF!</f>
        <v>#REF!</v>
      </c>
      <c r="F4776" s="14" t="e">
        <f t="shared" si="151"/>
        <v>#REF!</v>
      </c>
      <c r="G4776" s="14" t="e">
        <f>VLOOKUP(F4776,'Time Chart'!$A$1:$D$25,4,0)</f>
        <v>#REF!</v>
      </c>
      <c r="H4776" s="21" t="e">
        <f>'Ctrl+V'!#REF!</f>
        <v>#REF!</v>
      </c>
      <c r="K4776" s="14" t="str">
        <f t="shared" si="152"/>
        <v>Salida</v>
      </c>
    </row>
    <row r="4777" spans="1:11" x14ac:dyDescent="0.25">
      <c r="A4777" s="14">
        <v>4776</v>
      </c>
      <c r="B4777" s="14" t="e">
        <f>VLOOKUP('Ctrl+V'!#REF!,Data!$A$1:$B$200,2,0)</f>
        <v>#REF!</v>
      </c>
      <c r="C4777" s="19" t="e">
        <f>'Ctrl+V'!#REF!</f>
        <v>#REF!</v>
      </c>
      <c r="D4777" s="20" t="e">
        <f>'Ctrl+V'!#REF!</f>
        <v>#REF!</v>
      </c>
      <c r="E4777" s="14" t="e">
        <f>'Ctrl+V'!#REF!</f>
        <v>#REF!</v>
      </c>
      <c r="F4777" s="14" t="e">
        <f t="shared" si="151"/>
        <v>#REF!</v>
      </c>
      <c r="G4777" s="14" t="e">
        <f>VLOOKUP(F4777,'Time Chart'!$A$1:$D$25,4,0)</f>
        <v>#REF!</v>
      </c>
      <c r="H4777" s="21" t="e">
        <f>'Ctrl+V'!#REF!</f>
        <v>#REF!</v>
      </c>
      <c r="K4777" s="14" t="str">
        <f t="shared" si="152"/>
        <v>Salida</v>
      </c>
    </row>
    <row r="4778" spans="1:11" x14ac:dyDescent="0.25">
      <c r="A4778" s="14">
        <v>4777</v>
      </c>
      <c r="B4778" s="14" t="e">
        <f>VLOOKUP('Ctrl+V'!#REF!,Data!$A$1:$B$200,2,0)</f>
        <v>#REF!</v>
      </c>
      <c r="C4778" s="19" t="e">
        <f>'Ctrl+V'!#REF!</f>
        <v>#REF!</v>
      </c>
      <c r="D4778" s="20" t="e">
        <f>'Ctrl+V'!#REF!</f>
        <v>#REF!</v>
      </c>
      <c r="E4778" s="14" t="e">
        <f>'Ctrl+V'!#REF!</f>
        <v>#REF!</v>
      </c>
      <c r="F4778" s="14" t="e">
        <f t="shared" si="151"/>
        <v>#REF!</v>
      </c>
      <c r="G4778" s="14" t="e">
        <f>VLOOKUP(F4778,'Time Chart'!$A$1:$D$25,4,0)</f>
        <v>#REF!</v>
      </c>
      <c r="H4778" s="21" t="e">
        <f>'Ctrl+V'!#REF!</f>
        <v>#REF!</v>
      </c>
      <c r="K4778" s="14" t="str">
        <f t="shared" si="152"/>
        <v>Salida</v>
      </c>
    </row>
    <row r="4779" spans="1:11" x14ac:dyDescent="0.25">
      <c r="A4779" s="14">
        <v>4778</v>
      </c>
      <c r="B4779" s="14" t="e">
        <f>VLOOKUP('Ctrl+V'!#REF!,Data!$A$1:$B$200,2,0)</f>
        <v>#REF!</v>
      </c>
      <c r="C4779" s="19" t="e">
        <f>'Ctrl+V'!#REF!</f>
        <v>#REF!</v>
      </c>
      <c r="D4779" s="20" t="e">
        <f>'Ctrl+V'!#REF!</f>
        <v>#REF!</v>
      </c>
      <c r="E4779" s="14" t="e">
        <f>'Ctrl+V'!#REF!</f>
        <v>#REF!</v>
      </c>
      <c r="F4779" s="14" t="e">
        <f t="shared" si="151"/>
        <v>#REF!</v>
      </c>
      <c r="G4779" s="14" t="e">
        <f>VLOOKUP(F4779,'Time Chart'!$A$1:$D$25,4,0)</f>
        <v>#REF!</v>
      </c>
      <c r="H4779" s="21" t="e">
        <f>'Ctrl+V'!#REF!</f>
        <v>#REF!</v>
      </c>
      <c r="K4779" s="14" t="str">
        <f t="shared" si="152"/>
        <v>Salida</v>
      </c>
    </row>
    <row r="4780" spans="1:11" x14ac:dyDescent="0.25">
      <c r="A4780" s="14">
        <v>4779</v>
      </c>
      <c r="B4780" s="14" t="e">
        <f>VLOOKUP('Ctrl+V'!#REF!,Data!$A$1:$B$200,2,0)</f>
        <v>#REF!</v>
      </c>
      <c r="C4780" s="19" t="e">
        <f>'Ctrl+V'!#REF!</f>
        <v>#REF!</v>
      </c>
      <c r="D4780" s="20" t="e">
        <f>'Ctrl+V'!#REF!</f>
        <v>#REF!</v>
      </c>
      <c r="E4780" s="14" t="e">
        <f>'Ctrl+V'!#REF!</f>
        <v>#REF!</v>
      </c>
      <c r="F4780" s="14" t="e">
        <f t="shared" si="151"/>
        <v>#REF!</v>
      </c>
      <c r="G4780" s="14" t="e">
        <f>VLOOKUP(F4780,'Time Chart'!$A$1:$D$25,4,0)</f>
        <v>#REF!</v>
      </c>
      <c r="H4780" s="21" t="e">
        <f>'Ctrl+V'!#REF!</f>
        <v>#REF!</v>
      </c>
      <c r="K4780" s="14" t="str">
        <f t="shared" si="152"/>
        <v>Salida</v>
      </c>
    </row>
    <row r="4781" spans="1:11" x14ac:dyDescent="0.25">
      <c r="A4781" s="14">
        <v>4780</v>
      </c>
      <c r="B4781" s="14" t="e">
        <f>VLOOKUP('Ctrl+V'!#REF!,Data!$A$1:$B$200,2,0)</f>
        <v>#REF!</v>
      </c>
      <c r="C4781" s="19" t="e">
        <f>'Ctrl+V'!#REF!</f>
        <v>#REF!</v>
      </c>
      <c r="D4781" s="20" t="e">
        <f>'Ctrl+V'!#REF!</f>
        <v>#REF!</v>
      </c>
      <c r="E4781" s="14" t="e">
        <f>'Ctrl+V'!#REF!</f>
        <v>#REF!</v>
      </c>
      <c r="F4781" s="14" t="e">
        <f t="shared" si="151"/>
        <v>#REF!</v>
      </c>
      <c r="G4781" s="14" t="e">
        <f>VLOOKUP(F4781,'Time Chart'!$A$1:$D$25,4,0)</f>
        <v>#REF!</v>
      </c>
      <c r="H4781" s="21" t="e">
        <f>'Ctrl+V'!#REF!</f>
        <v>#REF!</v>
      </c>
      <c r="K4781" s="14" t="str">
        <f t="shared" si="152"/>
        <v>Salida</v>
      </c>
    </row>
    <row r="4782" spans="1:11" x14ac:dyDescent="0.25">
      <c r="A4782" s="14">
        <v>4781</v>
      </c>
      <c r="B4782" s="14" t="e">
        <f>VLOOKUP('Ctrl+V'!#REF!,Data!$A$1:$B$200,2,0)</f>
        <v>#REF!</v>
      </c>
      <c r="C4782" s="19" t="e">
        <f>'Ctrl+V'!#REF!</f>
        <v>#REF!</v>
      </c>
      <c r="D4782" s="20" t="e">
        <f>'Ctrl+V'!#REF!</f>
        <v>#REF!</v>
      </c>
      <c r="E4782" s="14" t="e">
        <f>'Ctrl+V'!#REF!</f>
        <v>#REF!</v>
      </c>
      <c r="F4782" s="14" t="e">
        <f t="shared" si="151"/>
        <v>#REF!</v>
      </c>
      <c r="G4782" s="14" t="e">
        <f>VLOOKUP(F4782,'Time Chart'!$A$1:$D$25,4,0)</f>
        <v>#REF!</v>
      </c>
      <c r="H4782" s="21" t="e">
        <f>'Ctrl+V'!#REF!</f>
        <v>#REF!</v>
      </c>
      <c r="K4782" s="14" t="str">
        <f t="shared" si="152"/>
        <v>Salida</v>
      </c>
    </row>
    <row r="4783" spans="1:11" x14ac:dyDescent="0.25">
      <c r="A4783" s="14">
        <v>4782</v>
      </c>
      <c r="B4783" s="14" t="e">
        <f>VLOOKUP('Ctrl+V'!#REF!,Data!$A$1:$B$200,2,0)</f>
        <v>#REF!</v>
      </c>
      <c r="C4783" s="19" t="e">
        <f>'Ctrl+V'!#REF!</f>
        <v>#REF!</v>
      </c>
      <c r="D4783" s="20" t="e">
        <f>'Ctrl+V'!#REF!</f>
        <v>#REF!</v>
      </c>
      <c r="E4783" s="14" t="e">
        <f>'Ctrl+V'!#REF!</f>
        <v>#REF!</v>
      </c>
      <c r="F4783" s="14" t="e">
        <f t="shared" si="151"/>
        <v>#REF!</v>
      </c>
      <c r="G4783" s="14" t="e">
        <f>VLOOKUP(F4783,'Time Chart'!$A$1:$D$25,4,0)</f>
        <v>#REF!</v>
      </c>
      <c r="H4783" s="21" t="e">
        <f>'Ctrl+V'!#REF!</f>
        <v>#REF!</v>
      </c>
      <c r="K4783" s="14" t="str">
        <f t="shared" si="152"/>
        <v>Salida</v>
      </c>
    </row>
    <row r="4784" spans="1:11" x14ac:dyDescent="0.25">
      <c r="A4784" s="14">
        <v>4783</v>
      </c>
      <c r="B4784" s="14" t="e">
        <f>VLOOKUP('Ctrl+V'!#REF!,Data!$A$1:$B$200,2,0)</f>
        <v>#REF!</v>
      </c>
      <c r="C4784" s="19" t="e">
        <f>'Ctrl+V'!#REF!</f>
        <v>#REF!</v>
      </c>
      <c r="D4784" s="20" t="e">
        <f>'Ctrl+V'!#REF!</f>
        <v>#REF!</v>
      </c>
      <c r="E4784" s="14" t="e">
        <f>'Ctrl+V'!#REF!</f>
        <v>#REF!</v>
      </c>
      <c r="F4784" s="14" t="e">
        <f t="shared" si="151"/>
        <v>#REF!</v>
      </c>
      <c r="G4784" s="14" t="e">
        <f>VLOOKUP(F4784,'Time Chart'!$A$1:$D$25,4,0)</f>
        <v>#REF!</v>
      </c>
      <c r="H4784" s="21" t="e">
        <f>'Ctrl+V'!#REF!</f>
        <v>#REF!</v>
      </c>
      <c r="K4784" s="14" t="str">
        <f t="shared" si="152"/>
        <v>Salida</v>
      </c>
    </row>
    <row r="4785" spans="1:11" x14ac:dyDescent="0.25">
      <c r="A4785" s="14">
        <v>4784</v>
      </c>
      <c r="B4785" s="14" t="e">
        <f>VLOOKUP('Ctrl+V'!#REF!,Data!$A$1:$B$200,2,0)</f>
        <v>#REF!</v>
      </c>
      <c r="C4785" s="19" t="e">
        <f>'Ctrl+V'!#REF!</f>
        <v>#REF!</v>
      </c>
      <c r="D4785" s="20" t="e">
        <f>'Ctrl+V'!#REF!</f>
        <v>#REF!</v>
      </c>
      <c r="E4785" s="14" t="e">
        <f>'Ctrl+V'!#REF!</f>
        <v>#REF!</v>
      </c>
      <c r="F4785" s="14" t="e">
        <f t="shared" ref="F4785:F4848" si="153">ROUNDDOWN(HOUR(C4785),1)+1</f>
        <v>#REF!</v>
      </c>
      <c r="G4785" s="14" t="e">
        <f>VLOOKUP(F4785,'Time Chart'!$A$1:$D$25,4,0)</f>
        <v>#REF!</v>
      </c>
      <c r="H4785" s="21" t="e">
        <f>'Ctrl+V'!#REF!</f>
        <v>#REF!</v>
      </c>
      <c r="K4785" s="14" t="str">
        <f t="shared" si="152"/>
        <v>Salida</v>
      </c>
    </row>
    <row r="4786" spans="1:11" x14ac:dyDescent="0.25">
      <c r="A4786" s="14">
        <v>4785</v>
      </c>
      <c r="B4786" s="14" t="e">
        <f>VLOOKUP('Ctrl+V'!#REF!,Data!$A$1:$B$200,2,0)</f>
        <v>#REF!</v>
      </c>
      <c r="C4786" s="19" t="e">
        <f>'Ctrl+V'!#REF!</f>
        <v>#REF!</v>
      </c>
      <c r="D4786" s="20" t="e">
        <f>'Ctrl+V'!#REF!</f>
        <v>#REF!</v>
      </c>
      <c r="E4786" s="14" t="e">
        <f>'Ctrl+V'!#REF!</f>
        <v>#REF!</v>
      </c>
      <c r="F4786" s="14" t="e">
        <f t="shared" si="153"/>
        <v>#REF!</v>
      </c>
      <c r="G4786" s="14" t="e">
        <f>VLOOKUP(F4786,'Time Chart'!$A$1:$D$25,4,0)</f>
        <v>#REF!</v>
      </c>
      <c r="H4786" s="21" t="e">
        <f>'Ctrl+V'!#REF!</f>
        <v>#REF!</v>
      </c>
      <c r="K4786" s="14" t="str">
        <f t="shared" si="152"/>
        <v>Salida</v>
      </c>
    </row>
    <row r="4787" spans="1:11" x14ac:dyDescent="0.25">
      <c r="A4787" s="14">
        <v>4786</v>
      </c>
      <c r="B4787" s="14" t="e">
        <f>VLOOKUP('Ctrl+V'!#REF!,Data!$A$1:$B$200,2,0)</f>
        <v>#REF!</v>
      </c>
      <c r="C4787" s="19" t="e">
        <f>'Ctrl+V'!#REF!</f>
        <v>#REF!</v>
      </c>
      <c r="D4787" s="20" t="e">
        <f>'Ctrl+V'!#REF!</f>
        <v>#REF!</v>
      </c>
      <c r="E4787" s="14" t="e">
        <f>'Ctrl+V'!#REF!</f>
        <v>#REF!</v>
      </c>
      <c r="F4787" s="14" t="e">
        <f t="shared" si="153"/>
        <v>#REF!</v>
      </c>
      <c r="G4787" s="14" t="e">
        <f>VLOOKUP(F4787,'Time Chart'!$A$1:$D$25,4,0)</f>
        <v>#REF!</v>
      </c>
      <c r="H4787" s="21" t="e">
        <f>'Ctrl+V'!#REF!</f>
        <v>#REF!</v>
      </c>
      <c r="K4787" s="14" t="str">
        <f t="shared" si="152"/>
        <v>Salida</v>
      </c>
    </row>
    <row r="4788" spans="1:11" x14ac:dyDescent="0.25">
      <c r="A4788" s="14">
        <v>4787</v>
      </c>
      <c r="B4788" s="14" t="e">
        <f>VLOOKUP('Ctrl+V'!#REF!,Data!$A$1:$B$200,2,0)</f>
        <v>#REF!</v>
      </c>
      <c r="C4788" s="19" t="e">
        <f>'Ctrl+V'!#REF!</f>
        <v>#REF!</v>
      </c>
      <c r="D4788" s="20" t="e">
        <f>'Ctrl+V'!#REF!</f>
        <v>#REF!</v>
      </c>
      <c r="E4788" s="14" t="e">
        <f>'Ctrl+V'!#REF!</f>
        <v>#REF!</v>
      </c>
      <c r="F4788" s="14" t="e">
        <f t="shared" si="153"/>
        <v>#REF!</v>
      </c>
      <c r="G4788" s="14" t="e">
        <f>VLOOKUP(F4788,'Time Chart'!$A$1:$D$25,4,0)</f>
        <v>#REF!</v>
      </c>
      <c r="H4788" s="21" t="e">
        <f>'Ctrl+V'!#REF!</f>
        <v>#REF!</v>
      </c>
      <c r="K4788" s="14" t="str">
        <f t="shared" si="152"/>
        <v>Salida</v>
      </c>
    </row>
    <row r="4789" spans="1:11" x14ac:dyDescent="0.25">
      <c r="A4789" s="14">
        <v>4788</v>
      </c>
      <c r="B4789" s="14" t="e">
        <f>VLOOKUP('Ctrl+V'!#REF!,Data!$A$1:$B$200,2,0)</f>
        <v>#REF!</v>
      </c>
      <c r="C4789" s="19" t="e">
        <f>'Ctrl+V'!#REF!</f>
        <v>#REF!</v>
      </c>
      <c r="D4789" s="20" t="e">
        <f>'Ctrl+V'!#REF!</f>
        <v>#REF!</v>
      </c>
      <c r="E4789" s="14" t="e">
        <f>'Ctrl+V'!#REF!</f>
        <v>#REF!</v>
      </c>
      <c r="F4789" s="14" t="e">
        <f t="shared" si="153"/>
        <v>#REF!</v>
      </c>
      <c r="G4789" s="14" t="e">
        <f>VLOOKUP(F4789,'Time Chart'!$A$1:$D$25,4,0)</f>
        <v>#REF!</v>
      </c>
      <c r="H4789" s="21" t="e">
        <f>'Ctrl+V'!#REF!</f>
        <v>#REF!</v>
      </c>
      <c r="K4789" s="14" t="str">
        <f t="shared" si="152"/>
        <v>Salida</v>
      </c>
    </row>
    <row r="4790" spans="1:11" x14ac:dyDescent="0.25">
      <c r="A4790" s="14">
        <v>4789</v>
      </c>
      <c r="B4790" s="14" t="e">
        <f>VLOOKUP('Ctrl+V'!#REF!,Data!$A$1:$B$200,2,0)</f>
        <v>#REF!</v>
      </c>
      <c r="C4790" s="19" t="e">
        <f>'Ctrl+V'!#REF!</f>
        <v>#REF!</v>
      </c>
      <c r="D4790" s="20" t="e">
        <f>'Ctrl+V'!#REF!</f>
        <v>#REF!</v>
      </c>
      <c r="E4790" s="14" t="e">
        <f>'Ctrl+V'!#REF!</f>
        <v>#REF!</v>
      </c>
      <c r="F4790" s="14" t="e">
        <f t="shared" si="153"/>
        <v>#REF!</v>
      </c>
      <c r="G4790" s="14" t="e">
        <f>VLOOKUP(F4790,'Time Chart'!$A$1:$D$25,4,0)</f>
        <v>#REF!</v>
      </c>
      <c r="H4790" s="21" t="e">
        <f>'Ctrl+V'!#REF!</f>
        <v>#REF!</v>
      </c>
      <c r="K4790" s="14" t="str">
        <f t="shared" si="152"/>
        <v>Salida</v>
      </c>
    </row>
    <row r="4791" spans="1:11" x14ac:dyDescent="0.25">
      <c r="A4791" s="14">
        <v>4790</v>
      </c>
      <c r="B4791" s="14" t="e">
        <f>VLOOKUP('Ctrl+V'!#REF!,Data!$A$1:$B$200,2,0)</f>
        <v>#REF!</v>
      </c>
      <c r="C4791" s="19" t="e">
        <f>'Ctrl+V'!#REF!</f>
        <v>#REF!</v>
      </c>
      <c r="D4791" s="20" t="e">
        <f>'Ctrl+V'!#REF!</f>
        <v>#REF!</v>
      </c>
      <c r="E4791" s="14" t="e">
        <f>'Ctrl+V'!#REF!</f>
        <v>#REF!</v>
      </c>
      <c r="F4791" s="14" t="e">
        <f t="shared" si="153"/>
        <v>#REF!</v>
      </c>
      <c r="G4791" s="14" t="e">
        <f>VLOOKUP(F4791,'Time Chart'!$A$1:$D$25,4,0)</f>
        <v>#REF!</v>
      </c>
      <c r="H4791" s="21" t="e">
        <f>'Ctrl+V'!#REF!</f>
        <v>#REF!</v>
      </c>
      <c r="K4791" s="14" t="str">
        <f t="shared" si="152"/>
        <v>Salida</v>
      </c>
    </row>
    <row r="4792" spans="1:11" x14ac:dyDescent="0.25">
      <c r="A4792" s="14">
        <v>4791</v>
      </c>
      <c r="B4792" s="14" t="e">
        <f>VLOOKUP('Ctrl+V'!#REF!,Data!$A$1:$B$200,2,0)</f>
        <v>#REF!</v>
      </c>
      <c r="C4792" s="19" t="e">
        <f>'Ctrl+V'!#REF!</f>
        <v>#REF!</v>
      </c>
      <c r="D4792" s="20" t="e">
        <f>'Ctrl+V'!#REF!</f>
        <v>#REF!</v>
      </c>
      <c r="E4792" s="14" t="e">
        <f>'Ctrl+V'!#REF!</f>
        <v>#REF!</v>
      </c>
      <c r="F4792" s="14" t="e">
        <f t="shared" si="153"/>
        <v>#REF!</v>
      </c>
      <c r="G4792" s="14" t="e">
        <f>VLOOKUP(F4792,'Time Chart'!$A$1:$D$25,4,0)</f>
        <v>#REF!</v>
      </c>
      <c r="H4792" s="21" t="e">
        <f>'Ctrl+V'!#REF!</f>
        <v>#REF!</v>
      </c>
      <c r="K4792" s="14" t="str">
        <f t="shared" si="152"/>
        <v>Salida</v>
      </c>
    </row>
    <row r="4793" spans="1:11" x14ac:dyDescent="0.25">
      <c r="A4793" s="14">
        <v>4792</v>
      </c>
      <c r="B4793" s="14" t="e">
        <f>VLOOKUP('Ctrl+V'!#REF!,Data!$A$1:$B$200,2,0)</f>
        <v>#REF!</v>
      </c>
      <c r="C4793" s="19" t="e">
        <f>'Ctrl+V'!#REF!</f>
        <v>#REF!</v>
      </c>
      <c r="D4793" s="20" t="e">
        <f>'Ctrl+V'!#REF!</f>
        <v>#REF!</v>
      </c>
      <c r="E4793" s="14" t="e">
        <f>'Ctrl+V'!#REF!</f>
        <v>#REF!</v>
      </c>
      <c r="F4793" s="14" t="e">
        <f t="shared" si="153"/>
        <v>#REF!</v>
      </c>
      <c r="G4793" s="14" t="e">
        <f>VLOOKUP(F4793,'Time Chart'!$A$1:$D$25,4,0)</f>
        <v>#REF!</v>
      </c>
      <c r="H4793" s="21" t="e">
        <f>'Ctrl+V'!#REF!</f>
        <v>#REF!</v>
      </c>
      <c r="K4793" s="14" t="str">
        <f t="shared" si="152"/>
        <v>Salida</v>
      </c>
    </row>
    <row r="4794" spans="1:11" x14ac:dyDescent="0.25">
      <c r="A4794" s="14">
        <v>4793</v>
      </c>
      <c r="B4794" s="14" t="e">
        <f>VLOOKUP('Ctrl+V'!#REF!,Data!$A$1:$B$200,2,0)</f>
        <v>#REF!</v>
      </c>
      <c r="C4794" s="19" t="e">
        <f>'Ctrl+V'!#REF!</f>
        <v>#REF!</v>
      </c>
      <c r="D4794" s="20" t="e">
        <f>'Ctrl+V'!#REF!</f>
        <v>#REF!</v>
      </c>
      <c r="E4794" s="14" t="e">
        <f>'Ctrl+V'!#REF!</f>
        <v>#REF!</v>
      </c>
      <c r="F4794" s="14" t="e">
        <f t="shared" si="153"/>
        <v>#REF!</v>
      </c>
      <c r="G4794" s="14" t="e">
        <f>VLOOKUP(F4794,'Time Chart'!$A$1:$D$25,4,0)</f>
        <v>#REF!</v>
      </c>
      <c r="H4794" s="21" t="e">
        <f>'Ctrl+V'!#REF!</f>
        <v>#REF!</v>
      </c>
      <c r="K4794" s="14" t="str">
        <f t="shared" si="152"/>
        <v>Salida</v>
      </c>
    </row>
    <row r="4795" spans="1:11" x14ac:dyDescent="0.25">
      <c r="A4795" s="14">
        <v>4794</v>
      </c>
      <c r="B4795" s="14" t="e">
        <f>VLOOKUP('Ctrl+V'!#REF!,Data!$A$1:$B$200,2,0)</f>
        <v>#REF!</v>
      </c>
      <c r="C4795" s="19" t="e">
        <f>'Ctrl+V'!#REF!</f>
        <v>#REF!</v>
      </c>
      <c r="D4795" s="20" t="e">
        <f>'Ctrl+V'!#REF!</f>
        <v>#REF!</v>
      </c>
      <c r="E4795" s="14" t="e">
        <f>'Ctrl+V'!#REF!</f>
        <v>#REF!</v>
      </c>
      <c r="F4795" s="14" t="e">
        <f t="shared" si="153"/>
        <v>#REF!</v>
      </c>
      <c r="G4795" s="14" t="e">
        <f>VLOOKUP(F4795,'Time Chart'!$A$1:$D$25,4,0)</f>
        <v>#REF!</v>
      </c>
      <c r="H4795" s="21" t="e">
        <f>'Ctrl+V'!#REF!</f>
        <v>#REF!</v>
      </c>
      <c r="K4795" s="14" t="str">
        <f t="shared" si="152"/>
        <v>Salida</v>
      </c>
    </row>
    <row r="4796" spans="1:11" x14ac:dyDescent="0.25">
      <c r="A4796" s="14">
        <v>4795</v>
      </c>
      <c r="B4796" s="14" t="e">
        <f>VLOOKUP('Ctrl+V'!#REF!,Data!$A$1:$B$200,2,0)</f>
        <v>#REF!</v>
      </c>
      <c r="C4796" s="19" t="e">
        <f>'Ctrl+V'!#REF!</f>
        <v>#REF!</v>
      </c>
      <c r="D4796" s="20" t="e">
        <f>'Ctrl+V'!#REF!</f>
        <v>#REF!</v>
      </c>
      <c r="E4796" s="14" t="e">
        <f>'Ctrl+V'!#REF!</f>
        <v>#REF!</v>
      </c>
      <c r="F4796" s="14" t="e">
        <f t="shared" si="153"/>
        <v>#REF!</v>
      </c>
      <c r="G4796" s="14" t="e">
        <f>VLOOKUP(F4796,'Time Chart'!$A$1:$D$25,4,0)</f>
        <v>#REF!</v>
      </c>
      <c r="H4796" s="21" t="e">
        <f>'Ctrl+V'!#REF!</f>
        <v>#REF!</v>
      </c>
      <c r="K4796" s="14" t="str">
        <f t="shared" si="152"/>
        <v>Salida</v>
      </c>
    </row>
    <row r="4797" spans="1:11" x14ac:dyDescent="0.25">
      <c r="A4797" s="14">
        <v>4796</v>
      </c>
      <c r="B4797" s="14" t="e">
        <f>VLOOKUP('Ctrl+V'!#REF!,Data!$A$1:$B$200,2,0)</f>
        <v>#REF!</v>
      </c>
      <c r="C4797" s="19" t="e">
        <f>'Ctrl+V'!#REF!</f>
        <v>#REF!</v>
      </c>
      <c r="D4797" s="20" t="e">
        <f>'Ctrl+V'!#REF!</f>
        <v>#REF!</v>
      </c>
      <c r="E4797" s="14" t="e">
        <f>'Ctrl+V'!#REF!</f>
        <v>#REF!</v>
      </c>
      <c r="F4797" s="14" t="e">
        <f t="shared" si="153"/>
        <v>#REF!</v>
      </c>
      <c r="G4797" s="14" t="e">
        <f>VLOOKUP(F4797,'Time Chart'!$A$1:$D$25,4,0)</f>
        <v>#REF!</v>
      </c>
      <c r="H4797" s="21" t="e">
        <f>'Ctrl+V'!#REF!</f>
        <v>#REF!</v>
      </c>
      <c r="K4797" s="14" t="str">
        <f t="shared" si="152"/>
        <v>Salida</v>
      </c>
    </row>
    <row r="4798" spans="1:11" x14ac:dyDescent="0.25">
      <c r="A4798" s="14">
        <v>4797</v>
      </c>
      <c r="B4798" s="14" t="e">
        <f>VLOOKUP('Ctrl+V'!#REF!,Data!$A$1:$B$200,2,0)</f>
        <v>#REF!</v>
      </c>
      <c r="C4798" s="19" t="e">
        <f>'Ctrl+V'!#REF!</f>
        <v>#REF!</v>
      </c>
      <c r="D4798" s="20" t="e">
        <f>'Ctrl+V'!#REF!</f>
        <v>#REF!</v>
      </c>
      <c r="E4798" s="14" t="e">
        <f>'Ctrl+V'!#REF!</f>
        <v>#REF!</v>
      </c>
      <c r="F4798" s="14" t="e">
        <f t="shared" si="153"/>
        <v>#REF!</v>
      </c>
      <c r="G4798" s="14" t="e">
        <f>VLOOKUP(F4798,'Time Chart'!$A$1:$D$25,4,0)</f>
        <v>#REF!</v>
      </c>
      <c r="H4798" s="21" t="e">
        <f>'Ctrl+V'!#REF!</f>
        <v>#REF!</v>
      </c>
      <c r="K4798" s="14" t="str">
        <f t="shared" si="152"/>
        <v>Salida</v>
      </c>
    </row>
    <row r="4799" spans="1:11" x14ac:dyDescent="0.25">
      <c r="A4799" s="14">
        <v>4798</v>
      </c>
      <c r="B4799" s="14" t="e">
        <f>VLOOKUP('Ctrl+V'!#REF!,Data!$A$1:$B$200,2,0)</f>
        <v>#REF!</v>
      </c>
      <c r="C4799" s="19" t="e">
        <f>'Ctrl+V'!#REF!</f>
        <v>#REF!</v>
      </c>
      <c r="D4799" s="20" t="e">
        <f>'Ctrl+V'!#REF!</f>
        <v>#REF!</v>
      </c>
      <c r="E4799" s="14" t="e">
        <f>'Ctrl+V'!#REF!</f>
        <v>#REF!</v>
      </c>
      <c r="F4799" s="14" t="e">
        <f t="shared" si="153"/>
        <v>#REF!</v>
      </c>
      <c r="G4799" s="14" t="e">
        <f>VLOOKUP(F4799,'Time Chart'!$A$1:$D$25,4,0)</f>
        <v>#REF!</v>
      </c>
      <c r="H4799" s="21" t="e">
        <f>'Ctrl+V'!#REF!</f>
        <v>#REF!</v>
      </c>
      <c r="K4799" s="14" t="str">
        <f t="shared" si="152"/>
        <v>Salida</v>
      </c>
    </row>
    <row r="4800" spans="1:11" x14ac:dyDescent="0.25">
      <c r="A4800" s="14">
        <v>4799</v>
      </c>
      <c r="B4800" s="14" t="e">
        <f>VLOOKUP('Ctrl+V'!#REF!,Data!$A$1:$B$200,2,0)</f>
        <v>#REF!</v>
      </c>
      <c r="C4800" s="19" t="e">
        <f>'Ctrl+V'!#REF!</f>
        <v>#REF!</v>
      </c>
      <c r="D4800" s="20" t="e">
        <f>'Ctrl+V'!#REF!</f>
        <v>#REF!</v>
      </c>
      <c r="E4800" s="14" t="e">
        <f>'Ctrl+V'!#REF!</f>
        <v>#REF!</v>
      </c>
      <c r="F4800" s="14" t="e">
        <f t="shared" si="153"/>
        <v>#REF!</v>
      </c>
      <c r="G4800" s="14" t="e">
        <f>VLOOKUP(F4800,'Time Chart'!$A$1:$D$25,4,0)</f>
        <v>#REF!</v>
      </c>
      <c r="H4800" s="21" t="e">
        <f>'Ctrl+V'!#REF!</f>
        <v>#REF!</v>
      </c>
      <c r="K4800" s="14" t="str">
        <f t="shared" si="152"/>
        <v>Salida</v>
      </c>
    </row>
    <row r="4801" spans="1:11" x14ac:dyDescent="0.25">
      <c r="A4801" s="14">
        <v>4800</v>
      </c>
      <c r="B4801" s="14" t="e">
        <f>VLOOKUP('Ctrl+V'!#REF!,Data!$A$1:$B$200,2,0)</f>
        <v>#REF!</v>
      </c>
      <c r="C4801" s="19" t="e">
        <f>'Ctrl+V'!#REF!</f>
        <v>#REF!</v>
      </c>
      <c r="D4801" s="20" t="e">
        <f>'Ctrl+V'!#REF!</f>
        <v>#REF!</v>
      </c>
      <c r="E4801" s="14" t="e">
        <f>'Ctrl+V'!#REF!</f>
        <v>#REF!</v>
      </c>
      <c r="F4801" s="14" t="e">
        <f t="shared" si="153"/>
        <v>#REF!</v>
      </c>
      <c r="G4801" s="14" t="e">
        <f>VLOOKUP(F4801,'Time Chart'!$A$1:$D$25,4,0)</f>
        <v>#REF!</v>
      </c>
      <c r="H4801" s="21" t="e">
        <f>'Ctrl+V'!#REF!</f>
        <v>#REF!</v>
      </c>
      <c r="K4801" s="14" t="str">
        <f t="shared" si="152"/>
        <v>Salida</v>
      </c>
    </row>
    <row r="4802" spans="1:11" x14ac:dyDescent="0.25">
      <c r="A4802" s="14">
        <v>4801</v>
      </c>
      <c r="B4802" s="14" t="e">
        <f>VLOOKUP('Ctrl+V'!#REF!,Data!$A$1:$B$200,2,0)</f>
        <v>#REF!</v>
      </c>
      <c r="C4802" s="19" t="e">
        <f>'Ctrl+V'!#REF!</f>
        <v>#REF!</v>
      </c>
      <c r="D4802" s="20" t="e">
        <f>'Ctrl+V'!#REF!</f>
        <v>#REF!</v>
      </c>
      <c r="E4802" s="14" t="e">
        <f>'Ctrl+V'!#REF!</f>
        <v>#REF!</v>
      </c>
      <c r="F4802" s="14" t="e">
        <f t="shared" si="153"/>
        <v>#REF!</v>
      </c>
      <c r="G4802" s="14" t="e">
        <f>VLOOKUP(F4802,'Time Chart'!$A$1:$D$25,4,0)</f>
        <v>#REF!</v>
      </c>
      <c r="H4802" s="21" t="e">
        <f>'Ctrl+V'!#REF!</f>
        <v>#REF!</v>
      </c>
      <c r="K4802" s="14" t="str">
        <f t="shared" si="152"/>
        <v>Salida</v>
      </c>
    </row>
    <row r="4803" spans="1:11" x14ac:dyDescent="0.25">
      <c r="A4803" s="14">
        <v>4802</v>
      </c>
      <c r="B4803" s="14" t="e">
        <f>VLOOKUP('Ctrl+V'!#REF!,Data!$A$1:$B$200,2,0)</f>
        <v>#REF!</v>
      </c>
      <c r="C4803" s="19" t="e">
        <f>'Ctrl+V'!#REF!</f>
        <v>#REF!</v>
      </c>
      <c r="D4803" s="20" t="e">
        <f>'Ctrl+V'!#REF!</f>
        <v>#REF!</v>
      </c>
      <c r="E4803" s="14" t="e">
        <f>'Ctrl+V'!#REF!</f>
        <v>#REF!</v>
      </c>
      <c r="F4803" s="14" t="e">
        <f t="shared" si="153"/>
        <v>#REF!</v>
      </c>
      <c r="G4803" s="14" t="e">
        <f>VLOOKUP(F4803,'Time Chart'!$A$1:$D$25,4,0)</f>
        <v>#REF!</v>
      </c>
      <c r="H4803" s="21" t="e">
        <f>'Ctrl+V'!#REF!</f>
        <v>#REF!</v>
      </c>
      <c r="K4803" s="14" t="str">
        <f t="shared" ref="K4803:K4866" si="154">IF(J4803="Santa Lucia","Llegada","Salida")</f>
        <v>Salida</v>
      </c>
    </row>
    <row r="4804" spans="1:11" x14ac:dyDescent="0.25">
      <c r="A4804" s="14">
        <v>4803</v>
      </c>
      <c r="B4804" s="14" t="e">
        <f>VLOOKUP('Ctrl+V'!#REF!,Data!$A$1:$B$200,2,0)</f>
        <v>#REF!</v>
      </c>
      <c r="C4804" s="19" t="e">
        <f>'Ctrl+V'!#REF!</f>
        <v>#REF!</v>
      </c>
      <c r="D4804" s="20" t="e">
        <f>'Ctrl+V'!#REF!</f>
        <v>#REF!</v>
      </c>
      <c r="E4804" s="14" t="e">
        <f>'Ctrl+V'!#REF!</f>
        <v>#REF!</v>
      </c>
      <c r="F4804" s="14" t="e">
        <f t="shared" si="153"/>
        <v>#REF!</v>
      </c>
      <c r="G4804" s="14" t="e">
        <f>VLOOKUP(F4804,'Time Chart'!$A$1:$D$25,4,0)</f>
        <v>#REF!</v>
      </c>
      <c r="H4804" s="21" t="e">
        <f>'Ctrl+V'!#REF!</f>
        <v>#REF!</v>
      </c>
      <c r="K4804" s="14" t="str">
        <f t="shared" si="154"/>
        <v>Salida</v>
      </c>
    </row>
    <row r="4805" spans="1:11" x14ac:dyDescent="0.25">
      <c r="A4805" s="14">
        <v>4804</v>
      </c>
      <c r="B4805" s="14" t="e">
        <f>VLOOKUP('Ctrl+V'!#REF!,Data!$A$1:$B$200,2,0)</f>
        <v>#REF!</v>
      </c>
      <c r="C4805" s="19" t="e">
        <f>'Ctrl+V'!#REF!</f>
        <v>#REF!</v>
      </c>
      <c r="D4805" s="20" t="e">
        <f>'Ctrl+V'!#REF!</f>
        <v>#REF!</v>
      </c>
      <c r="E4805" s="14" t="e">
        <f>'Ctrl+V'!#REF!</f>
        <v>#REF!</v>
      </c>
      <c r="F4805" s="14" t="e">
        <f t="shared" si="153"/>
        <v>#REF!</v>
      </c>
      <c r="G4805" s="14" t="e">
        <f>VLOOKUP(F4805,'Time Chart'!$A$1:$D$25,4,0)</f>
        <v>#REF!</v>
      </c>
      <c r="H4805" s="21" t="e">
        <f>'Ctrl+V'!#REF!</f>
        <v>#REF!</v>
      </c>
      <c r="K4805" s="14" t="str">
        <f t="shared" si="154"/>
        <v>Salida</v>
      </c>
    </row>
    <row r="4806" spans="1:11" x14ac:dyDescent="0.25">
      <c r="A4806" s="14">
        <v>4805</v>
      </c>
      <c r="B4806" s="14" t="e">
        <f>VLOOKUP('Ctrl+V'!#REF!,Data!$A$1:$B$200,2,0)</f>
        <v>#REF!</v>
      </c>
      <c r="C4806" s="19" t="e">
        <f>'Ctrl+V'!#REF!</f>
        <v>#REF!</v>
      </c>
      <c r="D4806" s="20" t="e">
        <f>'Ctrl+V'!#REF!</f>
        <v>#REF!</v>
      </c>
      <c r="E4806" s="14" t="e">
        <f>'Ctrl+V'!#REF!</f>
        <v>#REF!</v>
      </c>
      <c r="F4806" s="14" t="e">
        <f t="shared" si="153"/>
        <v>#REF!</v>
      </c>
      <c r="G4806" s="14" t="e">
        <f>VLOOKUP(F4806,'Time Chart'!$A$1:$D$25,4,0)</f>
        <v>#REF!</v>
      </c>
      <c r="H4806" s="21" t="e">
        <f>'Ctrl+V'!#REF!</f>
        <v>#REF!</v>
      </c>
      <c r="K4806" s="14" t="str">
        <f t="shared" si="154"/>
        <v>Salida</v>
      </c>
    </row>
    <row r="4807" spans="1:11" x14ac:dyDescent="0.25">
      <c r="A4807" s="14">
        <v>4806</v>
      </c>
      <c r="B4807" s="14" t="e">
        <f>VLOOKUP('Ctrl+V'!#REF!,Data!$A$1:$B$200,2,0)</f>
        <v>#REF!</v>
      </c>
      <c r="C4807" s="19" t="e">
        <f>'Ctrl+V'!#REF!</f>
        <v>#REF!</v>
      </c>
      <c r="D4807" s="20" t="e">
        <f>'Ctrl+V'!#REF!</f>
        <v>#REF!</v>
      </c>
      <c r="E4807" s="14" t="e">
        <f>'Ctrl+V'!#REF!</f>
        <v>#REF!</v>
      </c>
      <c r="F4807" s="14" t="e">
        <f t="shared" si="153"/>
        <v>#REF!</v>
      </c>
      <c r="G4807" s="14" t="e">
        <f>VLOOKUP(F4807,'Time Chart'!$A$1:$D$25,4,0)</f>
        <v>#REF!</v>
      </c>
      <c r="H4807" s="21" t="e">
        <f>'Ctrl+V'!#REF!</f>
        <v>#REF!</v>
      </c>
      <c r="K4807" s="14" t="str">
        <f t="shared" si="154"/>
        <v>Salida</v>
      </c>
    </row>
    <row r="4808" spans="1:11" x14ac:dyDescent="0.25">
      <c r="A4808" s="14">
        <v>4807</v>
      </c>
      <c r="B4808" s="14" t="e">
        <f>VLOOKUP('Ctrl+V'!#REF!,Data!$A$1:$B$200,2,0)</f>
        <v>#REF!</v>
      </c>
      <c r="C4808" s="19" t="e">
        <f>'Ctrl+V'!#REF!</f>
        <v>#REF!</v>
      </c>
      <c r="D4808" s="20" t="e">
        <f>'Ctrl+V'!#REF!</f>
        <v>#REF!</v>
      </c>
      <c r="E4808" s="14" t="e">
        <f>'Ctrl+V'!#REF!</f>
        <v>#REF!</v>
      </c>
      <c r="F4808" s="14" t="e">
        <f t="shared" si="153"/>
        <v>#REF!</v>
      </c>
      <c r="G4808" s="14" t="e">
        <f>VLOOKUP(F4808,'Time Chart'!$A$1:$D$25,4,0)</f>
        <v>#REF!</v>
      </c>
      <c r="H4808" s="21" t="e">
        <f>'Ctrl+V'!#REF!</f>
        <v>#REF!</v>
      </c>
      <c r="K4808" s="14" t="str">
        <f t="shared" si="154"/>
        <v>Salida</v>
      </c>
    </row>
    <row r="4809" spans="1:11" x14ac:dyDescent="0.25">
      <c r="A4809" s="14">
        <v>4808</v>
      </c>
      <c r="B4809" s="14" t="e">
        <f>VLOOKUP('Ctrl+V'!#REF!,Data!$A$1:$B$200,2,0)</f>
        <v>#REF!</v>
      </c>
      <c r="C4809" s="19" t="e">
        <f>'Ctrl+V'!#REF!</f>
        <v>#REF!</v>
      </c>
      <c r="D4809" s="20" t="e">
        <f>'Ctrl+V'!#REF!</f>
        <v>#REF!</v>
      </c>
      <c r="E4809" s="14" t="e">
        <f>'Ctrl+V'!#REF!</f>
        <v>#REF!</v>
      </c>
      <c r="F4809" s="14" t="e">
        <f t="shared" si="153"/>
        <v>#REF!</v>
      </c>
      <c r="G4809" s="14" t="e">
        <f>VLOOKUP(F4809,'Time Chart'!$A$1:$D$25,4,0)</f>
        <v>#REF!</v>
      </c>
      <c r="H4809" s="21" t="e">
        <f>'Ctrl+V'!#REF!</f>
        <v>#REF!</v>
      </c>
      <c r="K4809" s="14" t="str">
        <f t="shared" si="154"/>
        <v>Salida</v>
      </c>
    </row>
    <row r="4810" spans="1:11" x14ac:dyDescent="0.25">
      <c r="A4810" s="14">
        <v>4809</v>
      </c>
      <c r="B4810" s="14" t="e">
        <f>VLOOKUP('Ctrl+V'!#REF!,Data!$A$1:$B$200,2,0)</f>
        <v>#REF!</v>
      </c>
      <c r="C4810" s="19" t="e">
        <f>'Ctrl+V'!#REF!</f>
        <v>#REF!</v>
      </c>
      <c r="D4810" s="20" t="e">
        <f>'Ctrl+V'!#REF!</f>
        <v>#REF!</v>
      </c>
      <c r="E4810" s="14" t="e">
        <f>'Ctrl+V'!#REF!</f>
        <v>#REF!</v>
      </c>
      <c r="F4810" s="14" t="e">
        <f t="shared" si="153"/>
        <v>#REF!</v>
      </c>
      <c r="G4810" s="14" t="e">
        <f>VLOOKUP(F4810,'Time Chart'!$A$1:$D$25,4,0)</f>
        <v>#REF!</v>
      </c>
      <c r="H4810" s="21" t="e">
        <f>'Ctrl+V'!#REF!</f>
        <v>#REF!</v>
      </c>
      <c r="K4810" s="14" t="str">
        <f t="shared" si="154"/>
        <v>Salida</v>
      </c>
    </row>
    <row r="4811" spans="1:11" x14ac:dyDescent="0.25">
      <c r="A4811" s="14">
        <v>4810</v>
      </c>
      <c r="B4811" s="14" t="e">
        <f>VLOOKUP('Ctrl+V'!#REF!,Data!$A$1:$B$200,2,0)</f>
        <v>#REF!</v>
      </c>
      <c r="C4811" s="19" t="e">
        <f>'Ctrl+V'!#REF!</f>
        <v>#REF!</v>
      </c>
      <c r="D4811" s="20" t="e">
        <f>'Ctrl+V'!#REF!</f>
        <v>#REF!</v>
      </c>
      <c r="E4811" s="14" t="e">
        <f>'Ctrl+V'!#REF!</f>
        <v>#REF!</v>
      </c>
      <c r="F4811" s="14" t="e">
        <f t="shared" si="153"/>
        <v>#REF!</v>
      </c>
      <c r="G4811" s="14" t="e">
        <f>VLOOKUP(F4811,'Time Chart'!$A$1:$D$25,4,0)</f>
        <v>#REF!</v>
      </c>
      <c r="H4811" s="21" t="e">
        <f>'Ctrl+V'!#REF!</f>
        <v>#REF!</v>
      </c>
      <c r="K4811" s="14" t="str">
        <f t="shared" si="154"/>
        <v>Salida</v>
      </c>
    </row>
    <row r="4812" spans="1:11" x14ac:dyDescent="0.25">
      <c r="A4812" s="14">
        <v>4811</v>
      </c>
      <c r="B4812" s="14" t="e">
        <f>VLOOKUP('Ctrl+V'!#REF!,Data!$A$1:$B$200,2,0)</f>
        <v>#REF!</v>
      </c>
      <c r="C4812" s="19" t="e">
        <f>'Ctrl+V'!#REF!</f>
        <v>#REF!</v>
      </c>
      <c r="D4812" s="20" t="e">
        <f>'Ctrl+V'!#REF!</f>
        <v>#REF!</v>
      </c>
      <c r="E4812" s="14" t="e">
        <f>'Ctrl+V'!#REF!</f>
        <v>#REF!</v>
      </c>
      <c r="F4812" s="14" t="e">
        <f t="shared" si="153"/>
        <v>#REF!</v>
      </c>
      <c r="G4812" s="14" t="e">
        <f>VLOOKUP(F4812,'Time Chart'!$A$1:$D$25,4,0)</f>
        <v>#REF!</v>
      </c>
      <c r="H4812" s="21" t="e">
        <f>'Ctrl+V'!#REF!</f>
        <v>#REF!</v>
      </c>
      <c r="K4812" s="14" t="str">
        <f t="shared" si="154"/>
        <v>Salida</v>
      </c>
    </row>
    <row r="4813" spans="1:11" x14ac:dyDescent="0.25">
      <c r="A4813" s="14">
        <v>4812</v>
      </c>
      <c r="B4813" s="14" t="e">
        <f>VLOOKUP('Ctrl+V'!#REF!,Data!$A$1:$B$200,2,0)</f>
        <v>#REF!</v>
      </c>
      <c r="C4813" s="19" t="e">
        <f>'Ctrl+V'!#REF!</f>
        <v>#REF!</v>
      </c>
      <c r="D4813" s="20" t="e">
        <f>'Ctrl+V'!#REF!</f>
        <v>#REF!</v>
      </c>
      <c r="E4813" s="14" t="e">
        <f>'Ctrl+V'!#REF!</f>
        <v>#REF!</v>
      </c>
      <c r="F4813" s="14" t="e">
        <f t="shared" si="153"/>
        <v>#REF!</v>
      </c>
      <c r="G4813" s="14" t="e">
        <f>VLOOKUP(F4813,'Time Chart'!$A$1:$D$25,4,0)</f>
        <v>#REF!</v>
      </c>
      <c r="H4813" s="21" t="e">
        <f>'Ctrl+V'!#REF!</f>
        <v>#REF!</v>
      </c>
      <c r="K4813" s="14" t="str">
        <f t="shared" si="154"/>
        <v>Salida</v>
      </c>
    </row>
    <row r="4814" spans="1:11" x14ac:dyDescent="0.25">
      <c r="A4814" s="14">
        <v>4813</v>
      </c>
      <c r="B4814" s="14" t="e">
        <f>VLOOKUP('Ctrl+V'!#REF!,Data!$A$1:$B$200,2,0)</f>
        <v>#REF!</v>
      </c>
      <c r="C4814" s="19" t="e">
        <f>'Ctrl+V'!#REF!</f>
        <v>#REF!</v>
      </c>
      <c r="D4814" s="20" t="e">
        <f>'Ctrl+V'!#REF!</f>
        <v>#REF!</v>
      </c>
      <c r="E4814" s="14" t="e">
        <f>'Ctrl+V'!#REF!</f>
        <v>#REF!</v>
      </c>
      <c r="F4814" s="14" t="e">
        <f t="shared" si="153"/>
        <v>#REF!</v>
      </c>
      <c r="G4814" s="14" t="e">
        <f>VLOOKUP(F4814,'Time Chart'!$A$1:$D$25,4,0)</f>
        <v>#REF!</v>
      </c>
      <c r="H4814" s="21" t="e">
        <f>'Ctrl+V'!#REF!</f>
        <v>#REF!</v>
      </c>
      <c r="K4814" s="14" t="str">
        <f t="shared" si="154"/>
        <v>Salida</v>
      </c>
    </row>
    <row r="4815" spans="1:11" x14ac:dyDescent="0.25">
      <c r="A4815" s="14">
        <v>4814</v>
      </c>
      <c r="B4815" s="14" t="e">
        <f>VLOOKUP('Ctrl+V'!#REF!,Data!$A$1:$B$200,2,0)</f>
        <v>#REF!</v>
      </c>
      <c r="C4815" s="19" t="e">
        <f>'Ctrl+V'!#REF!</f>
        <v>#REF!</v>
      </c>
      <c r="D4815" s="20" t="e">
        <f>'Ctrl+V'!#REF!</f>
        <v>#REF!</v>
      </c>
      <c r="E4815" s="14" t="e">
        <f>'Ctrl+V'!#REF!</f>
        <v>#REF!</v>
      </c>
      <c r="F4815" s="14" t="e">
        <f t="shared" si="153"/>
        <v>#REF!</v>
      </c>
      <c r="G4815" s="14" t="e">
        <f>VLOOKUP(F4815,'Time Chart'!$A$1:$D$25,4,0)</f>
        <v>#REF!</v>
      </c>
      <c r="H4815" s="21" t="e">
        <f>'Ctrl+V'!#REF!</f>
        <v>#REF!</v>
      </c>
      <c r="K4815" s="14" t="str">
        <f t="shared" si="154"/>
        <v>Salida</v>
      </c>
    </row>
    <row r="4816" spans="1:11" x14ac:dyDescent="0.25">
      <c r="A4816" s="14">
        <v>4815</v>
      </c>
      <c r="B4816" s="14" t="e">
        <f>VLOOKUP('Ctrl+V'!#REF!,Data!$A$1:$B$200,2,0)</f>
        <v>#REF!</v>
      </c>
      <c r="C4816" s="19" t="e">
        <f>'Ctrl+V'!#REF!</f>
        <v>#REF!</v>
      </c>
      <c r="D4816" s="20" t="e">
        <f>'Ctrl+V'!#REF!</f>
        <v>#REF!</v>
      </c>
      <c r="E4816" s="14" t="e">
        <f>'Ctrl+V'!#REF!</f>
        <v>#REF!</v>
      </c>
      <c r="F4816" s="14" t="e">
        <f t="shared" si="153"/>
        <v>#REF!</v>
      </c>
      <c r="G4816" s="14" t="e">
        <f>VLOOKUP(F4816,'Time Chart'!$A$1:$D$25,4,0)</f>
        <v>#REF!</v>
      </c>
      <c r="H4816" s="21" t="e">
        <f>'Ctrl+V'!#REF!</f>
        <v>#REF!</v>
      </c>
      <c r="K4816" s="14" t="str">
        <f t="shared" si="154"/>
        <v>Salida</v>
      </c>
    </row>
    <row r="4817" spans="1:11" x14ac:dyDescent="0.25">
      <c r="A4817" s="14">
        <v>4816</v>
      </c>
      <c r="B4817" s="14" t="e">
        <f>VLOOKUP('Ctrl+V'!#REF!,Data!$A$1:$B$200,2,0)</f>
        <v>#REF!</v>
      </c>
      <c r="C4817" s="19" t="e">
        <f>'Ctrl+V'!#REF!</f>
        <v>#REF!</v>
      </c>
      <c r="D4817" s="20" t="e">
        <f>'Ctrl+V'!#REF!</f>
        <v>#REF!</v>
      </c>
      <c r="E4817" s="14" t="e">
        <f>'Ctrl+V'!#REF!</f>
        <v>#REF!</v>
      </c>
      <c r="F4817" s="14" t="e">
        <f t="shared" si="153"/>
        <v>#REF!</v>
      </c>
      <c r="G4817" s="14" t="e">
        <f>VLOOKUP(F4817,'Time Chart'!$A$1:$D$25,4,0)</f>
        <v>#REF!</v>
      </c>
      <c r="H4817" s="21" t="e">
        <f>'Ctrl+V'!#REF!</f>
        <v>#REF!</v>
      </c>
      <c r="K4817" s="14" t="str">
        <f t="shared" si="154"/>
        <v>Salida</v>
      </c>
    </row>
    <row r="4818" spans="1:11" x14ac:dyDescent="0.25">
      <c r="A4818" s="14">
        <v>4817</v>
      </c>
      <c r="B4818" s="14" t="e">
        <f>VLOOKUP('Ctrl+V'!#REF!,Data!$A$1:$B$200,2,0)</f>
        <v>#REF!</v>
      </c>
      <c r="C4818" s="19" t="e">
        <f>'Ctrl+V'!#REF!</f>
        <v>#REF!</v>
      </c>
      <c r="D4818" s="20" t="e">
        <f>'Ctrl+V'!#REF!</f>
        <v>#REF!</v>
      </c>
      <c r="E4818" s="14" t="e">
        <f>'Ctrl+V'!#REF!</f>
        <v>#REF!</v>
      </c>
      <c r="F4818" s="14" t="e">
        <f t="shared" si="153"/>
        <v>#REF!</v>
      </c>
      <c r="G4818" s="14" t="e">
        <f>VLOOKUP(F4818,'Time Chart'!$A$1:$D$25,4,0)</f>
        <v>#REF!</v>
      </c>
      <c r="H4818" s="21" t="e">
        <f>'Ctrl+V'!#REF!</f>
        <v>#REF!</v>
      </c>
      <c r="K4818" s="14" t="str">
        <f t="shared" si="154"/>
        <v>Salida</v>
      </c>
    </row>
    <row r="4819" spans="1:11" x14ac:dyDescent="0.25">
      <c r="A4819" s="14">
        <v>4818</v>
      </c>
      <c r="B4819" s="14" t="e">
        <f>VLOOKUP('Ctrl+V'!#REF!,Data!$A$1:$B$200,2,0)</f>
        <v>#REF!</v>
      </c>
      <c r="C4819" s="19" t="e">
        <f>'Ctrl+V'!#REF!</f>
        <v>#REF!</v>
      </c>
      <c r="D4819" s="20" t="e">
        <f>'Ctrl+V'!#REF!</f>
        <v>#REF!</v>
      </c>
      <c r="E4819" s="14" t="e">
        <f>'Ctrl+V'!#REF!</f>
        <v>#REF!</v>
      </c>
      <c r="F4819" s="14" t="e">
        <f t="shared" si="153"/>
        <v>#REF!</v>
      </c>
      <c r="G4819" s="14" t="e">
        <f>VLOOKUP(F4819,'Time Chart'!$A$1:$D$25,4,0)</f>
        <v>#REF!</v>
      </c>
      <c r="H4819" s="21" t="e">
        <f>'Ctrl+V'!#REF!</f>
        <v>#REF!</v>
      </c>
      <c r="K4819" s="14" t="str">
        <f t="shared" si="154"/>
        <v>Salida</v>
      </c>
    </row>
    <row r="4820" spans="1:11" x14ac:dyDescent="0.25">
      <c r="A4820" s="14">
        <v>4819</v>
      </c>
      <c r="B4820" s="14" t="e">
        <f>VLOOKUP('Ctrl+V'!#REF!,Data!$A$1:$B$200,2,0)</f>
        <v>#REF!</v>
      </c>
      <c r="C4820" s="19" t="e">
        <f>'Ctrl+V'!#REF!</f>
        <v>#REF!</v>
      </c>
      <c r="D4820" s="20" t="e">
        <f>'Ctrl+V'!#REF!</f>
        <v>#REF!</v>
      </c>
      <c r="E4820" s="14" t="e">
        <f>'Ctrl+V'!#REF!</f>
        <v>#REF!</v>
      </c>
      <c r="F4820" s="14" t="e">
        <f t="shared" si="153"/>
        <v>#REF!</v>
      </c>
      <c r="G4820" s="14" t="e">
        <f>VLOOKUP(F4820,'Time Chart'!$A$1:$D$25,4,0)</f>
        <v>#REF!</v>
      </c>
      <c r="H4820" s="21" t="e">
        <f>'Ctrl+V'!#REF!</f>
        <v>#REF!</v>
      </c>
      <c r="K4820" s="14" t="str">
        <f t="shared" si="154"/>
        <v>Salida</v>
      </c>
    </row>
    <row r="4821" spans="1:11" x14ac:dyDescent="0.25">
      <c r="A4821" s="14">
        <v>4820</v>
      </c>
      <c r="B4821" s="14" t="e">
        <f>VLOOKUP('Ctrl+V'!#REF!,Data!$A$1:$B$200,2,0)</f>
        <v>#REF!</v>
      </c>
      <c r="C4821" s="19" t="e">
        <f>'Ctrl+V'!#REF!</f>
        <v>#REF!</v>
      </c>
      <c r="D4821" s="20" t="e">
        <f>'Ctrl+V'!#REF!</f>
        <v>#REF!</v>
      </c>
      <c r="E4821" s="14" t="e">
        <f>'Ctrl+V'!#REF!</f>
        <v>#REF!</v>
      </c>
      <c r="F4821" s="14" t="e">
        <f t="shared" si="153"/>
        <v>#REF!</v>
      </c>
      <c r="G4821" s="14" t="e">
        <f>VLOOKUP(F4821,'Time Chart'!$A$1:$D$25,4,0)</f>
        <v>#REF!</v>
      </c>
      <c r="H4821" s="21" t="e">
        <f>'Ctrl+V'!#REF!</f>
        <v>#REF!</v>
      </c>
      <c r="K4821" s="14" t="str">
        <f t="shared" si="154"/>
        <v>Salida</v>
      </c>
    </row>
    <row r="4822" spans="1:11" x14ac:dyDescent="0.25">
      <c r="A4822" s="14">
        <v>4821</v>
      </c>
      <c r="B4822" s="14" t="e">
        <f>VLOOKUP('Ctrl+V'!#REF!,Data!$A$1:$B$200,2,0)</f>
        <v>#REF!</v>
      </c>
      <c r="C4822" s="19" t="e">
        <f>'Ctrl+V'!#REF!</f>
        <v>#REF!</v>
      </c>
      <c r="D4822" s="20" t="e">
        <f>'Ctrl+V'!#REF!</f>
        <v>#REF!</v>
      </c>
      <c r="E4822" s="14" t="e">
        <f>'Ctrl+V'!#REF!</f>
        <v>#REF!</v>
      </c>
      <c r="F4822" s="14" t="e">
        <f t="shared" si="153"/>
        <v>#REF!</v>
      </c>
      <c r="G4822" s="14" t="e">
        <f>VLOOKUP(F4822,'Time Chart'!$A$1:$D$25,4,0)</f>
        <v>#REF!</v>
      </c>
      <c r="H4822" s="21" t="e">
        <f>'Ctrl+V'!#REF!</f>
        <v>#REF!</v>
      </c>
      <c r="K4822" s="14" t="str">
        <f t="shared" si="154"/>
        <v>Salida</v>
      </c>
    </row>
    <row r="4823" spans="1:11" x14ac:dyDescent="0.25">
      <c r="A4823" s="14">
        <v>4822</v>
      </c>
      <c r="B4823" s="14" t="e">
        <f>VLOOKUP('Ctrl+V'!#REF!,Data!$A$1:$B$200,2,0)</f>
        <v>#REF!</v>
      </c>
      <c r="C4823" s="19" t="e">
        <f>'Ctrl+V'!#REF!</f>
        <v>#REF!</v>
      </c>
      <c r="D4823" s="20" t="e">
        <f>'Ctrl+V'!#REF!</f>
        <v>#REF!</v>
      </c>
      <c r="E4823" s="14" t="e">
        <f>'Ctrl+V'!#REF!</f>
        <v>#REF!</v>
      </c>
      <c r="F4823" s="14" t="e">
        <f t="shared" si="153"/>
        <v>#REF!</v>
      </c>
      <c r="G4823" s="14" t="e">
        <f>VLOOKUP(F4823,'Time Chart'!$A$1:$D$25,4,0)</f>
        <v>#REF!</v>
      </c>
      <c r="H4823" s="21" t="e">
        <f>'Ctrl+V'!#REF!</f>
        <v>#REF!</v>
      </c>
      <c r="K4823" s="14" t="str">
        <f t="shared" si="154"/>
        <v>Salida</v>
      </c>
    </row>
    <row r="4824" spans="1:11" x14ac:dyDescent="0.25">
      <c r="A4824" s="14">
        <v>4823</v>
      </c>
      <c r="B4824" s="14" t="e">
        <f>VLOOKUP('Ctrl+V'!#REF!,Data!$A$1:$B$200,2,0)</f>
        <v>#REF!</v>
      </c>
      <c r="C4824" s="19" t="e">
        <f>'Ctrl+V'!#REF!</f>
        <v>#REF!</v>
      </c>
      <c r="D4824" s="20" t="e">
        <f>'Ctrl+V'!#REF!</f>
        <v>#REF!</v>
      </c>
      <c r="E4824" s="14" t="e">
        <f>'Ctrl+V'!#REF!</f>
        <v>#REF!</v>
      </c>
      <c r="F4824" s="14" t="e">
        <f t="shared" si="153"/>
        <v>#REF!</v>
      </c>
      <c r="G4824" s="14" t="e">
        <f>VLOOKUP(F4824,'Time Chart'!$A$1:$D$25,4,0)</f>
        <v>#REF!</v>
      </c>
      <c r="H4824" s="21" t="e">
        <f>'Ctrl+V'!#REF!</f>
        <v>#REF!</v>
      </c>
      <c r="K4824" s="14" t="str">
        <f t="shared" si="154"/>
        <v>Salida</v>
      </c>
    </row>
    <row r="4825" spans="1:11" x14ac:dyDescent="0.25">
      <c r="A4825" s="14">
        <v>4824</v>
      </c>
      <c r="B4825" s="14" t="e">
        <f>VLOOKUP('Ctrl+V'!#REF!,Data!$A$1:$B$200,2,0)</f>
        <v>#REF!</v>
      </c>
      <c r="C4825" s="19" t="e">
        <f>'Ctrl+V'!#REF!</f>
        <v>#REF!</v>
      </c>
      <c r="D4825" s="20" t="e">
        <f>'Ctrl+V'!#REF!</f>
        <v>#REF!</v>
      </c>
      <c r="E4825" s="14" t="e">
        <f>'Ctrl+V'!#REF!</f>
        <v>#REF!</v>
      </c>
      <c r="F4825" s="14" t="e">
        <f t="shared" si="153"/>
        <v>#REF!</v>
      </c>
      <c r="G4825" s="14" t="e">
        <f>VLOOKUP(F4825,'Time Chart'!$A$1:$D$25,4,0)</f>
        <v>#REF!</v>
      </c>
      <c r="H4825" s="21" t="e">
        <f>'Ctrl+V'!#REF!</f>
        <v>#REF!</v>
      </c>
      <c r="K4825" s="14" t="str">
        <f t="shared" si="154"/>
        <v>Salida</v>
      </c>
    </row>
    <row r="4826" spans="1:11" x14ac:dyDescent="0.25">
      <c r="A4826" s="14">
        <v>4825</v>
      </c>
      <c r="B4826" s="14" t="e">
        <f>VLOOKUP('Ctrl+V'!#REF!,Data!$A$1:$B$200,2,0)</f>
        <v>#REF!</v>
      </c>
      <c r="C4826" s="19" t="e">
        <f>'Ctrl+V'!#REF!</f>
        <v>#REF!</v>
      </c>
      <c r="D4826" s="20" t="e">
        <f>'Ctrl+V'!#REF!</f>
        <v>#REF!</v>
      </c>
      <c r="E4826" s="14" t="e">
        <f>'Ctrl+V'!#REF!</f>
        <v>#REF!</v>
      </c>
      <c r="F4826" s="14" t="e">
        <f t="shared" si="153"/>
        <v>#REF!</v>
      </c>
      <c r="G4826" s="14" t="e">
        <f>VLOOKUP(F4826,'Time Chart'!$A$1:$D$25,4,0)</f>
        <v>#REF!</v>
      </c>
      <c r="H4826" s="21" t="e">
        <f>'Ctrl+V'!#REF!</f>
        <v>#REF!</v>
      </c>
      <c r="K4826" s="14" t="str">
        <f t="shared" si="154"/>
        <v>Salida</v>
      </c>
    </row>
    <row r="4827" spans="1:11" x14ac:dyDescent="0.25">
      <c r="A4827" s="14">
        <v>4826</v>
      </c>
      <c r="B4827" s="14" t="e">
        <f>VLOOKUP('Ctrl+V'!#REF!,Data!$A$1:$B$200,2,0)</f>
        <v>#REF!</v>
      </c>
      <c r="C4827" s="19" t="e">
        <f>'Ctrl+V'!#REF!</f>
        <v>#REF!</v>
      </c>
      <c r="D4827" s="20" t="e">
        <f>'Ctrl+V'!#REF!</f>
        <v>#REF!</v>
      </c>
      <c r="E4827" s="14" t="e">
        <f>'Ctrl+V'!#REF!</f>
        <v>#REF!</v>
      </c>
      <c r="F4827" s="14" t="e">
        <f t="shared" si="153"/>
        <v>#REF!</v>
      </c>
      <c r="G4827" s="14" t="e">
        <f>VLOOKUP(F4827,'Time Chart'!$A$1:$D$25,4,0)</f>
        <v>#REF!</v>
      </c>
      <c r="H4827" s="21" t="e">
        <f>'Ctrl+V'!#REF!</f>
        <v>#REF!</v>
      </c>
      <c r="K4827" s="14" t="str">
        <f t="shared" si="154"/>
        <v>Salida</v>
      </c>
    </row>
    <row r="4828" spans="1:11" x14ac:dyDescent="0.25">
      <c r="A4828" s="14">
        <v>4827</v>
      </c>
      <c r="B4828" s="14" t="e">
        <f>VLOOKUP('Ctrl+V'!#REF!,Data!$A$1:$B$200,2,0)</f>
        <v>#REF!</v>
      </c>
      <c r="C4828" s="19" t="e">
        <f>'Ctrl+V'!#REF!</f>
        <v>#REF!</v>
      </c>
      <c r="D4828" s="20" t="e">
        <f>'Ctrl+V'!#REF!</f>
        <v>#REF!</v>
      </c>
      <c r="E4828" s="14" t="e">
        <f>'Ctrl+V'!#REF!</f>
        <v>#REF!</v>
      </c>
      <c r="F4828" s="14" t="e">
        <f t="shared" si="153"/>
        <v>#REF!</v>
      </c>
      <c r="G4828" s="14" t="e">
        <f>VLOOKUP(F4828,'Time Chart'!$A$1:$D$25,4,0)</f>
        <v>#REF!</v>
      </c>
      <c r="H4828" s="21" t="e">
        <f>'Ctrl+V'!#REF!</f>
        <v>#REF!</v>
      </c>
      <c r="K4828" s="14" t="str">
        <f t="shared" si="154"/>
        <v>Salida</v>
      </c>
    </row>
    <row r="4829" spans="1:11" x14ac:dyDescent="0.25">
      <c r="A4829" s="14">
        <v>4828</v>
      </c>
      <c r="B4829" s="14" t="e">
        <f>VLOOKUP('Ctrl+V'!#REF!,Data!$A$1:$B$200,2,0)</f>
        <v>#REF!</v>
      </c>
      <c r="C4829" s="19" t="e">
        <f>'Ctrl+V'!#REF!</f>
        <v>#REF!</v>
      </c>
      <c r="D4829" s="20" t="e">
        <f>'Ctrl+V'!#REF!</f>
        <v>#REF!</v>
      </c>
      <c r="E4829" s="14" t="e">
        <f>'Ctrl+V'!#REF!</f>
        <v>#REF!</v>
      </c>
      <c r="F4829" s="14" t="e">
        <f t="shared" si="153"/>
        <v>#REF!</v>
      </c>
      <c r="G4829" s="14" t="e">
        <f>VLOOKUP(F4829,'Time Chart'!$A$1:$D$25,4,0)</f>
        <v>#REF!</v>
      </c>
      <c r="H4829" s="21" t="e">
        <f>'Ctrl+V'!#REF!</f>
        <v>#REF!</v>
      </c>
      <c r="K4829" s="14" t="str">
        <f t="shared" si="154"/>
        <v>Salida</v>
      </c>
    </row>
    <row r="4830" spans="1:11" x14ac:dyDescent="0.25">
      <c r="A4830" s="14">
        <v>4829</v>
      </c>
      <c r="B4830" s="14" t="e">
        <f>VLOOKUP('Ctrl+V'!#REF!,Data!$A$1:$B$200,2,0)</f>
        <v>#REF!</v>
      </c>
      <c r="C4830" s="19" t="e">
        <f>'Ctrl+V'!#REF!</f>
        <v>#REF!</v>
      </c>
      <c r="D4830" s="20" t="e">
        <f>'Ctrl+V'!#REF!</f>
        <v>#REF!</v>
      </c>
      <c r="E4830" s="14" t="e">
        <f>'Ctrl+V'!#REF!</f>
        <v>#REF!</v>
      </c>
      <c r="F4830" s="14" t="e">
        <f t="shared" si="153"/>
        <v>#REF!</v>
      </c>
      <c r="G4830" s="14" t="e">
        <f>VLOOKUP(F4830,'Time Chart'!$A$1:$D$25,4,0)</f>
        <v>#REF!</v>
      </c>
      <c r="H4830" s="21" t="e">
        <f>'Ctrl+V'!#REF!</f>
        <v>#REF!</v>
      </c>
      <c r="K4830" s="14" t="str">
        <f t="shared" si="154"/>
        <v>Salida</v>
      </c>
    </row>
    <row r="4831" spans="1:11" x14ac:dyDescent="0.25">
      <c r="A4831" s="14">
        <v>4830</v>
      </c>
      <c r="B4831" s="14" t="e">
        <f>VLOOKUP('Ctrl+V'!#REF!,Data!$A$1:$B$200,2,0)</f>
        <v>#REF!</v>
      </c>
      <c r="C4831" s="19" t="e">
        <f>'Ctrl+V'!#REF!</f>
        <v>#REF!</v>
      </c>
      <c r="D4831" s="20" t="e">
        <f>'Ctrl+V'!#REF!</f>
        <v>#REF!</v>
      </c>
      <c r="E4831" s="14" t="e">
        <f>'Ctrl+V'!#REF!</f>
        <v>#REF!</v>
      </c>
      <c r="F4831" s="14" t="e">
        <f t="shared" si="153"/>
        <v>#REF!</v>
      </c>
      <c r="G4831" s="14" t="e">
        <f>VLOOKUP(F4831,'Time Chart'!$A$1:$D$25,4,0)</f>
        <v>#REF!</v>
      </c>
      <c r="H4831" s="21" t="e">
        <f>'Ctrl+V'!#REF!</f>
        <v>#REF!</v>
      </c>
      <c r="K4831" s="14" t="str">
        <f t="shared" si="154"/>
        <v>Salida</v>
      </c>
    </row>
    <row r="4832" spans="1:11" x14ac:dyDescent="0.25">
      <c r="A4832" s="14">
        <v>4831</v>
      </c>
      <c r="B4832" s="14" t="e">
        <f>VLOOKUP('Ctrl+V'!#REF!,Data!$A$1:$B$200,2,0)</f>
        <v>#REF!</v>
      </c>
      <c r="C4832" s="19" t="e">
        <f>'Ctrl+V'!#REF!</f>
        <v>#REF!</v>
      </c>
      <c r="D4832" s="20" t="e">
        <f>'Ctrl+V'!#REF!</f>
        <v>#REF!</v>
      </c>
      <c r="E4832" s="14" t="e">
        <f>'Ctrl+V'!#REF!</f>
        <v>#REF!</v>
      </c>
      <c r="F4832" s="14" t="e">
        <f t="shared" si="153"/>
        <v>#REF!</v>
      </c>
      <c r="G4832" s="14" t="e">
        <f>VLOOKUP(F4832,'Time Chart'!$A$1:$D$25,4,0)</f>
        <v>#REF!</v>
      </c>
      <c r="H4832" s="21" t="e">
        <f>'Ctrl+V'!#REF!</f>
        <v>#REF!</v>
      </c>
      <c r="K4832" s="14" t="str">
        <f t="shared" si="154"/>
        <v>Salida</v>
      </c>
    </row>
    <row r="4833" spans="1:11" x14ac:dyDescent="0.25">
      <c r="A4833" s="14">
        <v>4832</v>
      </c>
      <c r="B4833" s="14" t="e">
        <f>VLOOKUP('Ctrl+V'!#REF!,Data!$A$1:$B$200,2,0)</f>
        <v>#REF!</v>
      </c>
      <c r="C4833" s="19" t="e">
        <f>'Ctrl+V'!#REF!</f>
        <v>#REF!</v>
      </c>
      <c r="D4833" s="20" t="e">
        <f>'Ctrl+V'!#REF!</f>
        <v>#REF!</v>
      </c>
      <c r="E4833" s="14" t="e">
        <f>'Ctrl+V'!#REF!</f>
        <v>#REF!</v>
      </c>
      <c r="F4833" s="14" t="e">
        <f t="shared" si="153"/>
        <v>#REF!</v>
      </c>
      <c r="G4833" s="14" t="e">
        <f>VLOOKUP(F4833,'Time Chart'!$A$1:$D$25,4,0)</f>
        <v>#REF!</v>
      </c>
      <c r="H4833" s="21" t="e">
        <f>'Ctrl+V'!#REF!</f>
        <v>#REF!</v>
      </c>
      <c r="K4833" s="14" t="str">
        <f t="shared" si="154"/>
        <v>Salida</v>
      </c>
    </row>
    <row r="4834" spans="1:11" x14ac:dyDescent="0.25">
      <c r="A4834" s="14">
        <v>4833</v>
      </c>
      <c r="B4834" s="14" t="e">
        <f>VLOOKUP('Ctrl+V'!#REF!,Data!$A$1:$B$200,2,0)</f>
        <v>#REF!</v>
      </c>
      <c r="C4834" s="19" t="e">
        <f>'Ctrl+V'!#REF!</f>
        <v>#REF!</v>
      </c>
      <c r="D4834" s="20" t="e">
        <f>'Ctrl+V'!#REF!</f>
        <v>#REF!</v>
      </c>
      <c r="E4834" s="14" t="e">
        <f>'Ctrl+V'!#REF!</f>
        <v>#REF!</v>
      </c>
      <c r="F4834" s="14" t="e">
        <f t="shared" si="153"/>
        <v>#REF!</v>
      </c>
      <c r="G4834" s="14" t="e">
        <f>VLOOKUP(F4834,'Time Chart'!$A$1:$D$25,4,0)</f>
        <v>#REF!</v>
      </c>
      <c r="H4834" s="21" t="e">
        <f>'Ctrl+V'!#REF!</f>
        <v>#REF!</v>
      </c>
      <c r="K4834" s="14" t="str">
        <f t="shared" si="154"/>
        <v>Salida</v>
      </c>
    </row>
    <row r="4835" spans="1:11" x14ac:dyDescent="0.25">
      <c r="A4835" s="14">
        <v>4834</v>
      </c>
      <c r="B4835" s="14" t="e">
        <f>VLOOKUP('Ctrl+V'!#REF!,Data!$A$1:$B$200,2,0)</f>
        <v>#REF!</v>
      </c>
      <c r="C4835" s="19" t="e">
        <f>'Ctrl+V'!#REF!</f>
        <v>#REF!</v>
      </c>
      <c r="D4835" s="20" t="e">
        <f>'Ctrl+V'!#REF!</f>
        <v>#REF!</v>
      </c>
      <c r="E4835" s="14" t="e">
        <f>'Ctrl+V'!#REF!</f>
        <v>#REF!</v>
      </c>
      <c r="F4835" s="14" t="e">
        <f t="shared" si="153"/>
        <v>#REF!</v>
      </c>
      <c r="G4835" s="14" t="e">
        <f>VLOOKUP(F4835,'Time Chart'!$A$1:$D$25,4,0)</f>
        <v>#REF!</v>
      </c>
      <c r="H4835" s="21" t="e">
        <f>'Ctrl+V'!#REF!</f>
        <v>#REF!</v>
      </c>
      <c r="K4835" s="14" t="str">
        <f t="shared" si="154"/>
        <v>Salida</v>
      </c>
    </row>
    <row r="4836" spans="1:11" x14ac:dyDescent="0.25">
      <c r="A4836" s="14">
        <v>4835</v>
      </c>
      <c r="B4836" s="14" t="e">
        <f>VLOOKUP('Ctrl+V'!#REF!,Data!$A$1:$B$200,2,0)</f>
        <v>#REF!</v>
      </c>
      <c r="C4836" s="19" t="e">
        <f>'Ctrl+V'!#REF!</f>
        <v>#REF!</v>
      </c>
      <c r="D4836" s="20" t="e">
        <f>'Ctrl+V'!#REF!</f>
        <v>#REF!</v>
      </c>
      <c r="E4836" s="14" t="e">
        <f>'Ctrl+V'!#REF!</f>
        <v>#REF!</v>
      </c>
      <c r="F4836" s="14" t="e">
        <f t="shared" si="153"/>
        <v>#REF!</v>
      </c>
      <c r="G4836" s="14" t="e">
        <f>VLOOKUP(F4836,'Time Chart'!$A$1:$D$25,4,0)</f>
        <v>#REF!</v>
      </c>
      <c r="H4836" s="21" t="e">
        <f>'Ctrl+V'!#REF!</f>
        <v>#REF!</v>
      </c>
      <c r="K4836" s="14" t="str">
        <f t="shared" si="154"/>
        <v>Salida</v>
      </c>
    </row>
    <row r="4837" spans="1:11" x14ac:dyDescent="0.25">
      <c r="A4837" s="14">
        <v>4836</v>
      </c>
      <c r="B4837" s="14" t="e">
        <f>VLOOKUP('Ctrl+V'!#REF!,Data!$A$1:$B$200,2,0)</f>
        <v>#REF!</v>
      </c>
      <c r="C4837" s="19" t="e">
        <f>'Ctrl+V'!#REF!</f>
        <v>#REF!</v>
      </c>
      <c r="D4837" s="20" t="e">
        <f>'Ctrl+V'!#REF!</f>
        <v>#REF!</v>
      </c>
      <c r="E4837" s="14" t="e">
        <f>'Ctrl+V'!#REF!</f>
        <v>#REF!</v>
      </c>
      <c r="F4837" s="14" t="e">
        <f t="shared" si="153"/>
        <v>#REF!</v>
      </c>
      <c r="G4837" s="14" t="e">
        <f>VLOOKUP(F4837,'Time Chart'!$A$1:$D$25,4,0)</f>
        <v>#REF!</v>
      </c>
      <c r="H4837" s="21" t="e">
        <f>'Ctrl+V'!#REF!</f>
        <v>#REF!</v>
      </c>
      <c r="K4837" s="14" t="str">
        <f t="shared" si="154"/>
        <v>Salida</v>
      </c>
    </row>
    <row r="4838" spans="1:11" x14ac:dyDescent="0.25">
      <c r="A4838" s="14">
        <v>4837</v>
      </c>
      <c r="B4838" s="14" t="e">
        <f>VLOOKUP('Ctrl+V'!#REF!,Data!$A$1:$B$200,2,0)</f>
        <v>#REF!</v>
      </c>
      <c r="C4838" s="19" t="e">
        <f>'Ctrl+V'!#REF!</f>
        <v>#REF!</v>
      </c>
      <c r="D4838" s="20" t="e">
        <f>'Ctrl+V'!#REF!</f>
        <v>#REF!</v>
      </c>
      <c r="E4838" s="14" t="e">
        <f>'Ctrl+V'!#REF!</f>
        <v>#REF!</v>
      </c>
      <c r="F4838" s="14" t="e">
        <f t="shared" si="153"/>
        <v>#REF!</v>
      </c>
      <c r="G4838" s="14" t="e">
        <f>VLOOKUP(F4838,'Time Chart'!$A$1:$D$25,4,0)</f>
        <v>#REF!</v>
      </c>
      <c r="H4838" s="21" t="e">
        <f>'Ctrl+V'!#REF!</f>
        <v>#REF!</v>
      </c>
      <c r="K4838" s="14" t="str">
        <f t="shared" si="154"/>
        <v>Salida</v>
      </c>
    </row>
    <row r="4839" spans="1:11" x14ac:dyDescent="0.25">
      <c r="A4839" s="14">
        <v>4838</v>
      </c>
      <c r="B4839" s="14" t="e">
        <f>VLOOKUP('Ctrl+V'!#REF!,Data!$A$1:$B$200,2,0)</f>
        <v>#REF!</v>
      </c>
      <c r="C4839" s="19" t="e">
        <f>'Ctrl+V'!#REF!</f>
        <v>#REF!</v>
      </c>
      <c r="D4839" s="20" t="e">
        <f>'Ctrl+V'!#REF!</f>
        <v>#REF!</v>
      </c>
      <c r="E4839" s="14" t="e">
        <f>'Ctrl+V'!#REF!</f>
        <v>#REF!</v>
      </c>
      <c r="F4839" s="14" t="e">
        <f t="shared" si="153"/>
        <v>#REF!</v>
      </c>
      <c r="G4839" s="14" t="e">
        <f>VLOOKUP(F4839,'Time Chart'!$A$1:$D$25,4,0)</f>
        <v>#REF!</v>
      </c>
      <c r="H4839" s="21" t="e">
        <f>'Ctrl+V'!#REF!</f>
        <v>#REF!</v>
      </c>
      <c r="K4839" s="14" t="str">
        <f t="shared" si="154"/>
        <v>Salida</v>
      </c>
    </row>
    <row r="4840" spans="1:11" x14ac:dyDescent="0.25">
      <c r="A4840" s="14">
        <v>4839</v>
      </c>
      <c r="B4840" s="14" t="e">
        <f>VLOOKUP('Ctrl+V'!#REF!,Data!$A$1:$B$200,2,0)</f>
        <v>#REF!</v>
      </c>
      <c r="C4840" s="19" t="e">
        <f>'Ctrl+V'!#REF!</f>
        <v>#REF!</v>
      </c>
      <c r="D4840" s="20" t="e">
        <f>'Ctrl+V'!#REF!</f>
        <v>#REF!</v>
      </c>
      <c r="E4840" s="14" t="e">
        <f>'Ctrl+V'!#REF!</f>
        <v>#REF!</v>
      </c>
      <c r="F4840" s="14" t="e">
        <f t="shared" si="153"/>
        <v>#REF!</v>
      </c>
      <c r="G4840" s="14" t="e">
        <f>VLOOKUP(F4840,'Time Chart'!$A$1:$D$25,4,0)</f>
        <v>#REF!</v>
      </c>
      <c r="H4840" s="21" t="e">
        <f>'Ctrl+V'!#REF!</f>
        <v>#REF!</v>
      </c>
      <c r="K4840" s="14" t="str">
        <f t="shared" si="154"/>
        <v>Salida</v>
      </c>
    </row>
    <row r="4841" spans="1:11" x14ac:dyDescent="0.25">
      <c r="A4841" s="14">
        <v>4840</v>
      </c>
      <c r="B4841" s="14" t="e">
        <f>VLOOKUP('Ctrl+V'!#REF!,Data!$A$1:$B$200,2,0)</f>
        <v>#REF!</v>
      </c>
      <c r="C4841" s="19" t="e">
        <f>'Ctrl+V'!#REF!</f>
        <v>#REF!</v>
      </c>
      <c r="D4841" s="20" t="e">
        <f>'Ctrl+V'!#REF!</f>
        <v>#REF!</v>
      </c>
      <c r="E4841" s="14" t="e">
        <f>'Ctrl+V'!#REF!</f>
        <v>#REF!</v>
      </c>
      <c r="F4841" s="14" t="e">
        <f t="shared" si="153"/>
        <v>#REF!</v>
      </c>
      <c r="G4841" s="14" t="e">
        <f>VLOOKUP(F4841,'Time Chart'!$A$1:$D$25,4,0)</f>
        <v>#REF!</v>
      </c>
      <c r="H4841" s="21" t="e">
        <f>'Ctrl+V'!#REF!</f>
        <v>#REF!</v>
      </c>
      <c r="K4841" s="14" t="str">
        <f t="shared" si="154"/>
        <v>Salida</v>
      </c>
    </row>
    <row r="4842" spans="1:11" x14ac:dyDescent="0.25">
      <c r="A4842" s="14">
        <v>4841</v>
      </c>
      <c r="B4842" s="14" t="e">
        <f>VLOOKUP('Ctrl+V'!#REF!,Data!$A$1:$B$200,2,0)</f>
        <v>#REF!</v>
      </c>
      <c r="C4842" s="19" t="e">
        <f>'Ctrl+V'!#REF!</f>
        <v>#REF!</v>
      </c>
      <c r="D4842" s="20" t="e">
        <f>'Ctrl+V'!#REF!</f>
        <v>#REF!</v>
      </c>
      <c r="E4842" s="14" t="e">
        <f>'Ctrl+V'!#REF!</f>
        <v>#REF!</v>
      </c>
      <c r="F4842" s="14" t="e">
        <f t="shared" si="153"/>
        <v>#REF!</v>
      </c>
      <c r="G4842" s="14" t="e">
        <f>VLOOKUP(F4842,'Time Chart'!$A$1:$D$25,4,0)</f>
        <v>#REF!</v>
      </c>
      <c r="H4842" s="21" t="e">
        <f>'Ctrl+V'!#REF!</f>
        <v>#REF!</v>
      </c>
      <c r="K4842" s="14" t="str">
        <f t="shared" si="154"/>
        <v>Salida</v>
      </c>
    </row>
    <row r="4843" spans="1:11" x14ac:dyDescent="0.25">
      <c r="A4843" s="14">
        <v>4842</v>
      </c>
      <c r="B4843" s="14" t="e">
        <f>VLOOKUP('Ctrl+V'!#REF!,Data!$A$1:$B$200,2,0)</f>
        <v>#REF!</v>
      </c>
      <c r="C4843" s="19" t="e">
        <f>'Ctrl+V'!#REF!</f>
        <v>#REF!</v>
      </c>
      <c r="D4843" s="20" t="e">
        <f>'Ctrl+V'!#REF!</f>
        <v>#REF!</v>
      </c>
      <c r="E4843" s="14" t="e">
        <f>'Ctrl+V'!#REF!</f>
        <v>#REF!</v>
      </c>
      <c r="F4843" s="14" t="e">
        <f t="shared" si="153"/>
        <v>#REF!</v>
      </c>
      <c r="G4843" s="14" t="e">
        <f>VLOOKUP(F4843,'Time Chart'!$A$1:$D$25,4,0)</f>
        <v>#REF!</v>
      </c>
      <c r="H4843" s="21" t="e">
        <f>'Ctrl+V'!#REF!</f>
        <v>#REF!</v>
      </c>
      <c r="K4843" s="14" t="str">
        <f t="shared" si="154"/>
        <v>Salida</v>
      </c>
    </row>
    <row r="4844" spans="1:11" x14ac:dyDescent="0.25">
      <c r="A4844" s="14">
        <v>4843</v>
      </c>
      <c r="B4844" s="14" t="e">
        <f>VLOOKUP('Ctrl+V'!#REF!,Data!$A$1:$B$200,2,0)</f>
        <v>#REF!</v>
      </c>
      <c r="C4844" s="19" t="e">
        <f>'Ctrl+V'!#REF!</f>
        <v>#REF!</v>
      </c>
      <c r="D4844" s="20" t="e">
        <f>'Ctrl+V'!#REF!</f>
        <v>#REF!</v>
      </c>
      <c r="E4844" s="14" t="e">
        <f>'Ctrl+V'!#REF!</f>
        <v>#REF!</v>
      </c>
      <c r="F4844" s="14" t="e">
        <f t="shared" si="153"/>
        <v>#REF!</v>
      </c>
      <c r="G4844" s="14" t="e">
        <f>VLOOKUP(F4844,'Time Chart'!$A$1:$D$25,4,0)</f>
        <v>#REF!</v>
      </c>
      <c r="H4844" s="21" t="e">
        <f>'Ctrl+V'!#REF!</f>
        <v>#REF!</v>
      </c>
      <c r="K4844" s="14" t="str">
        <f t="shared" si="154"/>
        <v>Salida</v>
      </c>
    </row>
    <row r="4845" spans="1:11" x14ac:dyDescent="0.25">
      <c r="A4845" s="14">
        <v>4844</v>
      </c>
      <c r="B4845" s="14" t="e">
        <f>VLOOKUP('Ctrl+V'!#REF!,Data!$A$1:$B$200,2,0)</f>
        <v>#REF!</v>
      </c>
      <c r="C4845" s="19" t="e">
        <f>'Ctrl+V'!#REF!</f>
        <v>#REF!</v>
      </c>
      <c r="D4845" s="20" t="e">
        <f>'Ctrl+V'!#REF!</f>
        <v>#REF!</v>
      </c>
      <c r="E4845" s="14" t="e">
        <f>'Ctrl+V'!#REF!</f>
        <v>#REF!</v>
      </c>
      <c r="F4845" s="14" t="e">
        <f t="shared" si="153"/>
        <v>#REF!</v>
      </c>
      <c r="G4845" s="14" t="e">
        <f>VLOOKUP(F4845,'Time Chart'!$A$1:$D$25,4,0)</f>
        <v>#REF!</v>
      </c>
      <c r="H4845" s="21" t="e">
        <f>'Ctrl+V'!#REF!</f>
        <v>#REF!</v>
      </c>
      <c r="K4845" s="14" t="str">
        <f t="shared" si="154"/>
        <v>Salida</v>
      </c>
    </row>
    <row r="4846" spans="1:11" x14ac:dyDescent="0.25">
      <c r="A4846" s="14">
        <v>4845</v>
      </c>
      <c r="B4846" s="14" t="e">
        <f>VLOOKUP('Ctrl+V'!#REF!,Data!$A$1:$B$200,2,0)</f>
        <v>#REF!</v>
      </c>
      <c r="C4846" s="19" t="e">
        <f>'Ctrl+V'!#REF!</f>
        <v>#REF!</v>
      </c>
      <c r="D4846" s="20" t="e">
        <f>'Ctrl+V'!#REF!</f>
        <v>#REF!</v>
      </c>
      <c r="E4846" s="14" t="e">
        <f>'Ctrl+V'!#REF!</f>
        <v>#REF!</v>
      </c>
      <c r="F4846" s="14" t="e">
        <f t="shared" si="153"/>
        <v>#REF!</v>
      </c>
      <c r="G4846" s="14" t="e">
        <f>VLOOKUP(F4846,'Time Chart'!$A$1:$D$25,4,0)</f>
        <v>#REF!</v>
      </c>
      <c r="H4846" s="21" t="e">
        <f>'Ctrl+V'!#REF!</f>
        <v>#REF!</v>
      </c>
      <c r="K4846" s="14" t="str">
        <f t="shared" si="154"/>
        <v>Salida</v>
      </c>
    </row>
    <row r="4847" spans="1:11" x14ac:dyDescent="0.25">
      <c r="A4847" s="14">
        <v>4846</v>
      </c>
      <c r="B4847" s="14" t="e">
        <f>VLOOKUP('Ctrl+V'!#REF!,Data!$A$1:$B$200,2,0)</f>
        <v>#REF!</v>
      </c>
      <c r="C4847" s="19" t="e">
        <f>'Ctrl+V'!#REF!</f>
        <v>#REF!</v>
      </c>
      <c r="D4847" s="20" t="e">
        <f>'Ctrl+V'!#REF!</f>
        <v>#REF!</v>
      </c>
      <c r="E4847" s="14" t="e">
        <f>'Ctrl+V'!#REF!</f>
        <v>#REF!</v>
      </c>
      <c r="F4847" s="14" t="e">
        <f t="shared" si="153"/>
        <v>#REF!</v>
      </c>
      <c r="G4847" s="14" t="e">
        <f>VLOOKUP(F4847,'Time Chart'!$A$1:$D$25,4,0)</f>
        <v>#REF!</v>
      </c>
      <c r="H4847" s="21" t="e">
        <f>'Ctrl+V'!#REF!</f>
        <v>#REF!</v>
      </c>
      <c r="K4847" s="14" t="str">
        <f t="shared" si="154"/>
        <v>Salida</v>
      </c>
    </row>
    <row r="4848" spans="1:11" x14ac:dyDescent="0.25">
      <c r="A4848" s="14">
        <v>4847</v>
      </c>
      <c r="B4848" s="14" t="e">
        <f>VLOOKUP('Ctrl+V'!#REF!,Data!$A$1:$B$200,2,0)</f>
        <v>#REF!</v>
      </c>
      <c r="C4848" s="19" t="e">
        <f>'Ctrl+V'!#REF!</f>
        <v>#REF!</v>
      </c>
      <c r="D4848" s="20" t="e">
        <f>'Ctrl+V'!#REF!</f>
        <v>#REF!</v>
      </c>
      <c r="E4848" s="14" t="e">
        <f>'Ctrl+V'!#REF!</f>
        <v>#REF!</v>
      </c>
      <c r="F4848" s="14" t="e">
        <f t="shared" si="153"/>
        <v>#REF!</v>
      </c>
      <c r="G4848" s="14" t="e">
        <f>VLOOKUP(F4848,'Time Chart'!$A$1:$D$25,4,0)</f>
        <v>#REF!</v>
      </c>
      <c r="H4848" s="21" t="e">
        <f>'Ctrl+V'!#REF!</f>
        <v>#REF!</v>
      </c>
      <c r="K4848" s="14" t="str">
        <f t="shared" si="154"/>
        <v>Salida</v>
      </c>
    </row>
    <row r="4849" spans="1:11" x14ac:dyDescent="0.25">
      <c r="A4849" s="14">
        <v>4848</v>
      </c>
      <c r="B4849" s="14" t="e">
        <f>VLOOKUP('Ctrl+V'!#REF!,Data!$A$1:$B$200,2,0)</f>
        <v>#REF!</v>
      </c>
      <c r="C4849" s="19" t="e">
        <f>'Ctrl+V'!#REF!</f>
        <v>#REF!</v>
      </c>
      <c r="D4849" s="20" t="e">
        <f>'Ctrl+V'!#REF!</f>
        <v>#REF!</v>
      </c>
      <c r="E4849" s="14" t="e">
        <f>'Ctrl+V'!#REF!</f>
        <v>#REF!</v>
      </c>
      <c r="F4849" s="14" t="e">
        <f t="shared" ref="F4849:F4912" si="155">ROUNDDOWN(HOUR(C4849),1)+1</f>
        <v>#REF!</v>
      </c>
      <c r="G4849" s="14" t="e">
        <f>VLOOKUP(F4849,'Time Chart'!$A$1:$D$25,4,0)</f>
        <v>#REF!</v>
      </c>
      <c r="H4849" s="21" t="e">
        <f>'Ctrl+V'!#REF!</f>
        <v>#REF!</v>
      </c>
      <c r="K4849" s="14" t="str">
        <f t="shared" si="154"/>
        <v>Salida</v>
      </c>
    </row>
    <row r="4850" spans="1:11" x14ac:dyDescent="0.25">
      <c r="A4850" s="14">
        <v>4849</v>
      </c>
      <c r="B4850" s="14" t="e">
        <f>VLOOKUP('Ctrl+V'!#REF!,Data!$A$1:$B$200,2,0)</f>
        <v>#REF!</v>
      </c>
      <c r="C4850" s="19" t="e">
        <f>'Ctrl+V'!#REF!</f>
        <v>#REF!</v>
      </c>
      <c r="D4850" s="20" t="e">
        <f>'Ctrl+V'!#REF!</f>
        <v>#REF!</v>
      </c>
      <c r="E4850" s="14" t="e">
        <f>'Ctrl+V'!#REF!</f>
        <v>#REF!</v>
      </c>
      <c r="F4850" s="14" t="e">
        <f t="shared" si="155"/>
        <v>#REF!</v>
      </c>
      <c r="G4850" s="14" t="e">
        <f>VLOOKUP(F4850,'Time Chart'!$A$1:$D$25,4,0)</f>
        <v>#REF!</v>
      </c>
      <c r="H4850" s="21" t="e">
        <f>'Ctrl+V'!#REF!</f>
        <v>#REF!</v>
      </c>
      <c r="K4850" s="14" t="str">
        <f t="shared" si="154"/>
        <v>Salida</v>
      </c>
    </row>
    <row r="4851" spans="1:11" x14ac:dyDescent="0.25">
      <c r="A4851" s="14">
        <v>4850</v>
      </c>
      <c r="B4851" s="14" t="e">
        <f>VLOOKUP('Ctrl+V'!#REF!,Data!$A$1:$B$200,2,0)</f>
        <v>#REF!</v>
      </c>
      <c r="C4851" s="19" t="e">
        <f>'Ctrl+V'!#REF!</f>
        <v>#REF!</v>
      </c>
      <c r="D4851" s="20" t="e">
        <f>'Ctrl+V'!#REF!</f>
        <v>#REF!</v>
      </c>
      <c r="E4851" s="14" t="e">
        <f>'Ctrl+V'!#REF!</f>
        <v>#REF!</v>
      </c>
      <c r="F4851" s="14" t="e">
        <f t="shared" si="155"/>
        <v>#REF!</v>
      </c>
      <c r="G4851" s="14" t="e">
        <f>VLOOKUP(F4851,'Time Chart'!$A$1:$D$25,4,0)</f>
        <v>#REF!</v>
      </c>
      <c r="H4851" s="21" t="e">
        <f>'Ctrl+V'!#REF!</f>
        <v>#REF!</v>
      </c>
      <c r="K4851" s="14" t="str">
        <f t="shared" si="154"/>
        <v>Salida</v>
      </c>
    </row>
    <row r="4852" spans="1:11" x14ac:dyDescent="0.25">
      <c r="A4852" s="14">
        <v>4851</v>
      </c>
      <c r="B4852" s="14" t="e">
        <f>VLOOKUP('Ctrl+V'!#REF!,Data!$A$1:$B$200,2,0)</f>
        <v>#REF!</v>
      </c>
      <c r="C4852" s="19" t="e">
        <f>'Ctrl+V'!#REF!</f>
        <v>#REF!</v>
      </c>
      <c r="D4852" s="20" t="e">
        <f>'Ctrl+V'!#REF!</f>
        <v>#REF!</v>
      </c>
      <c r="E4852" s="14" t="e">
        <f>'Ctrl+V'!#REF!</f>
        <v>#REF!</v>
      </c>
      <c r="F4852" s="14" t="e">
        <f t="shared" si="155"/>
        <v>#REF!</v>
      </c>
      <c r="G4852" s="14" t="e">
        <f>VLOOKUP(F4852,'Time Chart'!$A$1:$D$25,4,0)</f>
        <v>#REF!</v>
      </c>
      <c r="H4852" s="21" t="e">
        <f>'Ctrl+V'!#REF!</f>
        <v>#REF!</v>
      </c>
      <c r="K4852" s="14" t="str">
        <f t="shared" si="154"/>
        <v>Salida</v>
      </c>
    </row>
    <row r="4853" spans="1:11" x14ac:dyDescent="0.25">
      <c r="A4853" s="14">
        <v>4852</v>
      </c>
      <c r="B4853" s="14" t="e">
        <f>VLOOKUP('Ctrl+V'!#REF!,Data!$A$1:$B$200,2,0)</f>
        <v>#REF!</v>
      </c>
      <c r="C4853" s="19" t="e">
        <f>'Ctrl+V'!#REF!</f>
        <v>#REF!</v>
      </c>
      <c r="D4853" s="20" t="e">
        <f>'Ctrl+V'!#REF!</f>
        <v>#REF!</v>
      </c>
      <c r="E4853" s="14" t="e">
        <f>'Ctrl+V'!#REF!</f>
        <v>#REF!</v>
      </c>
      <c r="F4853" s="14" t="e">
        <f t="shared" si="155"/>
        <v>#REF!</v>
      </c>
      <c r="G4853" s="14" t="e">
        <f>VLOOKUP(F4853,'Time Chart'!$A$1:$D$25,4,0)</f>
        <v>#REF!</v>
      </c>
      <c r="H4853" s="21" t="e">
        <f>'Ctrl+V'!#REF!</f>
        <v>#REF!</v>
      </c>
      <c r="K4853" s="14" t="str">
        <f t="shared" si="154"/>
        <v>Salida</v>
      </c>
    </row>
    <row r="4854" spans="1:11" x14ac:dyDescent="0.25">
      <c r="A4854" s="14">
        <v>4853</v>
      </c>
      <c r="B4854" s="14" t="e">
        <f>VLOOKUP('Ctrl+V'!#REF!,Data!$A$1:$B$200,2,0)</f>
        <v>#REF!</v>
      </c>
      <c r="C4854" s="19" t="e">
        <f>'Ctrl+V'!#REF!</f>
        <v>#REF!</v>
      </c>
      <c r="D4854" s="20" t="e">
        <f>'Ctrl+V'!#REF!</f>
        <v>#REF!</v>
      </c>
      <c r="E4854" s="14" t="e">
        <f>'Ctrl+V'!#REF!</f>
        <v>#REF!</v>
      </c>
      <c r="F4854" s="14" t="e">
        <f t="shared" si="155"/>
        <v>#REF!</v>
      </c>
      <c r="G4854" s="14" t="e">
        <f>VLOOKUP(F4854,'Time Chart'!$A$1:$D$25,4,0)</f>
        <v>#REF!</v>
      </c>
      <c r="H4854" s="21" t="e">
        <f>'Ctrl+V'!#REF!</f>
        <v>#REF!</v>
      </c>
      <c r="K4854" s="14" t="str">
        <f t="shared" si="154"/>
        <v>Salida</v>
      </c>
    </row>
    <row r="4855" spans="1:11" x14ac:dyDescent="0.25">
      <c r="A4855" s="14">
        <v>4854</v>
      </c>
      <c r="B4855" s="14" t="e">
        <f>VLOOKUP('Ctrl+V'!#REF!,Data!$A$1:$B$200,2,0)</f>
        <v>#REF!</v>
      </c>
      <c r="C4855" s="19" t="e">
        <f>'Ctrl+V'!#REF!</f>
        <v>#REF!</v>
      </c>
      <c r="D4855" s="20" t="e">
        <f>'Ctrl+V'!#REF!</f>
        <v>#REF!</v>
      </c>
      <c r="E4855" s="14" t="e">
        <f>'Ctrl+V'!#REF!</f>
        <v>#REF!</v>
      </c>
      <c r="F4855" s="14" t="e">
        <f t="shared" si="155"/>
        <v>#REF!</v>
      </c>
      <c r="G4855" s="14" t="e">
        <f>VLOOKUP(F4855,'Time Chart'!$A$1:$D$25,4,0)</f>
        <v>#REF!</v>
      </c>
      <c r="H4855" s="21" t="e">
        <f>'Ctrl+V'!#REF!</f>
        <v>#REF!</v>
      </c>
      <c r="K4855" s="14" t="str">
        <f t="shared" si="154"/>
        <v>Salida</v>
      </c>
    </row>
    <row r="4856" spans="1:11" x14ac:dyDescent="0.25">
      <c r="A4856" s="14">
        <v>4855</v>
      </c>
      <c r="B4856" s="14" t="e">
        <f>VLOOKUP('Ctrl+V'!#REF!,Data!$A$1:$B$200,2,0)</f>
        <v>#REF!</v>
      </c>
      <c r="C4856" s="19" t="e">
        <f>'Ctrl+V'!#REF!</f>
        <v>#REF!</v>
      </c>
      <c r="D4856" s="20" t="e">
        <f>'Ctrl+V'!#REF!</f>
        <v>#REF!</v>
      </c>
      <c r="E4856" s="14" t="e">
        <f>'Ctrl+V'!#REF!</f>
        <v>#REF!</v>
      </c>
      <c r="F4856" s="14" t="e">
        <f t="shared" si="155"/>
        <v>#REF!</v>
      </c>
      <c r="G4856" s="14" t="e">
        <f>VLOOKUP(F4856,'Time Chart'!$A$1:$D$25,4,0)</f>
        <v>#REF!</v>
      </c>
      <c r="H4856" s="21" t="e">
        <f>'Ctrl+V'!#REF!</f>
        <v>#REF!</v>
      </c>
      <c r="K4856" s="14" t="str">
        <f t="shared" si="154"/>
        <v>Salida</v>
      </c>
    </row>
    <row r="4857" spans="1:11" x14ac:dyDescent="0.25">
      <c r="A4857" s="14">
        <v>4856</v>
      </c>
      <c r="B4857" s="14" t="e">
        <f>VLOOKUP('Ctrl+V'!#REF!,Data!$A$1:$B$200,2,0)</f>
        <v>#REF!</v>
      </c>
      <c r="C4857" s="19" t="e">
        <f>'Ctrl+V'!#REF!</f>
        <v>#REF!</v>
      </c>
      <c r="D4857" s="20" t="e">
        <f>'Ctrl+V'!#REF!</f>
        <v>#REF!</v>
      </c>
      <c r="E4857" s="14" t="e">
        <f>'Ctrl+V'!#REF!</f>
        <v>#REF!</v>
      </c>
      <c r="F4857" s="14" t="e">
        <f t="shared" si="155"/>
        <v>#REF!</v>
      </c>
      <c r="G4857" s="14" t="e">
        <f>VLOOKUP(F4857,'Time Chart'!$A$1:$D$25,4,0)</f>
        <v>#REF!</v>
      </c>
      <c r="H4857" s="21" t="e">
        <f>'Ctrl+V'!#REF!</f>
        <v>#REF!</v>
      </c>
      <c r="K4857" s="14" t="str">
        <f t="shared" si="154"/>
        <v>Salida</v>
      </c>
    </row>
    <row r="4858" spans="1:11" x14ac:dyDescent="0.25">
      <c r="A4858" s="14">
        <v>4857</v>
      </c>
      <c r="B4858" s="14" t="e">
        <f>VLOOKUP('Ctrl+V'!#REF!,Data!$A$1:$B$200,2,0)</f>
        <v>#REF!</v>
      </c>
      <c r="C4858" s="19" t="e">
        <f>'Ctrl+V'!#REF!</f>
        <v>#REF!</v>
      </c>
      <c r="D4858" s="20" t="e">
        <f>'Ctrl+V'!#REF!</f>
        <v>#REF!</v>
      </c>
      <c r="E4858" s="14" t="e">
        <f>'Ctrl+V'!#REF!</f>
        <v>#REF!</v>
      </c>
      <c r="F4858" s="14" t="e">
        <f t="shared" si="155"/>
        <v>#REF!</v>
      </c>
      <c r="G4858" s="14" t="e">
        <f>VLOOKUP(F4858,'Time Chart'!$A$1:$D$25,4,0)</f>
        <v>#REF!</v>
      </c>
      <c r="H4858" s="21" t="e">
        <f>'Ctrl+V'!#REF!</f>
        <v>#REF!</v>
      </c>
      <c r="K4858" s="14" t="str">
        <f t="shared" si="154"/>
        <v>Salida</v>
      </c>
    </row>
    <row r="4859" spans="1:11" x14ac:dyDescent="0.25">
      <c r="A4859" s="14">
        <v>4858</v>
      </c>
      <c r="B4859" s="14" t="e">
        <f>VLOOKUP('Ctrl+V'!#REF!,Data!$A$1:$B$200,2,0)</f>
        <v>#REF!</v>
      </c>
      <c r="C4859" s="19" t="e">
        <f>'Ctrl+V'!#REF!</f>
        <v>#REF!</v>
      </c>
      <c r="D4859" s="20" t="e">
        <f>'Ctrl+V'!#REF!</f>
        <v>#REF!</v>
      </c>
      <c r="E4859" s="14" t="e">
        <f>'Ctrl+V'!#REF!</f>
        <v>#REF!</v>
      </c>
      <c r="F4859" s="14" t="e">
        <f t="shared" si="155"/>
        <v>#REF!</v>
      </c>
      <c r="G4859" s="14" t="e">
        <f>VLOOKUP(F4859,'Time Chart'!$A$1:$D$25,4,0)</f>
        <v>#REF!</v>
      </c>
      <c r="H4859" s="21" t="e">
        <f>'Ctrl+V'!#REF!</f>
        <v>#REF!</v>
      </c>
      <c r="K4859" s="14" t="str">
        <f t="shared" si="154"/>
        <v>Salida</v>
      </c>
    </row>
    <row r="4860" spans="1:11" x14ac:dyDescent="0.25">
      <c r="A4860" s="14">
        <v>4859</v>
      </c>
      <c r="B4860" s="14" t="e">
        <f>VLOOKUP('Ctrl+V'!#REF!,Data!$A$1:$B$200,2,0)</f>
        <v>#REF!</v>
      </c>
      <c r="C4860" s="19" t="e">
        <f>'Ctrl+V'!#REF!</f>
        <v>#REF!</v>
      </c>
      <c r="D4860" s="20" t="e">
        <f>'Ctrl+V'!#REF!</f>
        <v>#REF!</v>
      </c>
      <c r="E4860" s="14" t="e">
        <f>'Ctrl+V'!#REF!</f>
        <v>#REF!</v>
      </c>
      <c r="F4860" s="14" t="e">
        <f t="shared" si="155"/>
        <v>#REF!</v>
      </c>
      <c r="G4860" s="14" t="e">
        <f>VLOOKUP(F4860,'Time Chart'!$A$1:$D$25,4,0)</f>
        <v>#REF!</v>
      </c>
      <c r="H4860" s="21" t="e">
        <f>'Ctrl+V'!#REF!</f>
        <v>#REF!</v>
      </c>
      <c r="K4860" s="14" t="str">
        <f t="shared" si="154"/>
        <v>Salida</v>
      </c>
    </row>
    <row r="4861" spans="1:11" x14ac:dyDescent="0.25">
      <c r="A4861" s="14">
        <v>4860</v>
      </c>
      <c r="B4861" s="14" t="e">
        <f>VLOOKUP('Ctrl+V'!#REF!,Data!$A$1:$B$200,2,0)</f>
        <v>#REF!</v>
      </c>
      <c r="C4861" s="19" t="e">
        <f>'Ctrl+V'!#REF!</f>
        <v>#REF!</v>
      </c>
      <c r="D4861" s="20" t="e">
        <f>'Ctrl+V'!#REF!</f>
        <v>#REF!</v>
      </c>
      <c r="E4861" s="14" t="e">
        <f>'Ctrl+V'!#REF!</f>
        <v>#REF!</v>
      </c>
      <c r="F4861" s="14" t="e">
        <f t="shared" si="155"/>
        <v>#REF!</v>
      </c>
      <c r="G4861" s="14" t="e">
        <f>VLOOKUP(F4861,'Time Chart'!$A$1:$D$25,4,0)</f>
        <v>#REF!</v>
      </c>
      <c r="H4861" s="21" t="e">
        <f>'Ctrl+V'!#REF!</f>
        <v>#REF!</v>
      </c>
      <c r="K4861" s="14" t="str">
        <f t="shared" si="154"/>
        <v>Salida</v>
      </c>
    </row>
    <row r="4862" spans="1:11" x14ac:dyDescent="0.25">
      <c r="A4862" s="14">
        <v>4861</v>
      </c>
      <c r="B4862" s="14" t="e">
        <f>VLOOKUP('Ctrl+V'!#REF!,Data!$A$1:$B$200,2,0)</f>
        <v>#REF!</v>
      </c>
      <c r="C4862" s="19" t="e">
        <f>'Ctrl+V'!#REF!</f>
        <v>#REF!</v>
      </c>
      <c r="D4862" s="20" t="e">
        <f>'Ctrl+V'!#REF!</f>
        <v>#REF!</v>
      </c>
      <c r="E4862" s="14" t="e">
        <f>'Ctrl+V'!#REF!</f>
        <v>#REF!</v>
      </c>
      <c r="F4862" s="14" t="e">
        <f t="shared" si="155"/>
        <v>#REF!</v>
      </c>
      <c r="G4862" s="14" t="e">
        <f>VLOOKUP(F4862,'Time Chart'!$A$1:$D$25,4,0)</f>
        <v>#REF!</v>
      </c>
      <c r="H4862" s="21" t="e">
        <f>'Ctrl+V'!#REF!</f>
        <v>#REF!</v>
      </c>
      <c r="K4862" s="14" t="str">
        <f t="shared" si="154"/>
        <v>Salida</v>
      </c>
    </row>
    <row r="4863" spans="1:11" x14ac:dyDescent="0.25">
      <c r="A4863" s="14">
        <v>4862</v>
      </c>
      <c r="B4863" s="14" t="e">
        <f>VLOOKUP('Ctrl+V'!#REF!,Data!$A$1:$B$200,2,0)</f>
        <v>#REF!</v>
      </c>
      <c r="C4863" s="19" t="e">
        <f>'Ctrl+V'!#REF!</f>
        <v>#REF!</v>
      </c>
      <c r="D4863" s="20" t="e">
        <f>'Ctrl+V'!#REF!</f>
        <v>#REF!</v>
      </c>
      <c r="E4863" s="14" t="e">
        <f>'Ctrl+V'!#REF!</f>
        <v>#REF!</v>
      </c>
      <c r="F4863" s="14" t="e">
        <f t="shared" si="155"/>
        <v>#REF!</v>
      </c>
      <c r="G4863" s="14" t="e">
        <f>VLOOKUP(F4863,'Time Chart'!$A$1:$D$25,4,0)</f>
        <v>#REF!</v>
      </c>
      <c r="H4863" s="21" t="e">
        <f>'Ctrl+V'!#REF!</f>
        <v>#REF!</v>
      </c>
      <c r="K4863" s="14" t="str">
        <f t="shared" si="154"/>
        <v>Salida</v>
      </c>
    </row>
    <row r="4864" spans="1:11" x14ac:dyDescent="0.25">
      <c r="A4864" s="14">
        <v>4863</v>
      </c>
      <c r="B4864" s="14" t="e">
        <f>VLOOKUP('Ctrl+V'!#REF!,Data!$A$1:$B$200,2,0)</f>
        <v>#REF!</v>
      </c>
      <c r="C4864" s="19" t="e">
        <f>'Ctrl+V'!#REF!</f>
        <v>#REF!</v>
      </c>
      <c r="D4864" s="20" t="e">
        <f>'Ctrl+V'!#REF!</f>
        <v>#REF!</v>
      </c>
      <c r="E4864" s="14" t="e">
        <f>'Ctrl+V'!#REF!</f>
        <v>#REF!</v>
      </c>
      <c r="F4864" s="14" t="e">
        <f t="shared" si="155"/>
        <v>#REF!</v>
      </c>
      <c r="G4864" s="14" t="e">
        <f>VLOOKUP(F4864,'Time Chart'!$A$1:$D$25,4,0)</f>
        <v>#REF!</v>
      </c>
      <c r="H4864" s="21" t="e">
        <f>'Ctrl+V'!#REF!</f>
        <v>#REF!</v>
      </c>
      <c r="K4864" s="14" t="str">
        <f t="shared" si="154"/>
        <v>Salida</v>
      </c>
    </row>
    <row r="4865" spans="1:11" x14ac:dyDescent="0.25">
      <c r="A4865" s="14">
        <v>4864</v>
      </c>
      <c r="B4865" s="14" t="e">
        <f>VLOOKUP('Ctrl+V'!#REF!,Data!$A$1:$B$200,2,0)</f>
        <v>#REF!</v>
      </c>
      <c r="C4865" s="19" t="e">
        <f>'Ctrl+V'!#REF!</f>
        <v>#REF!</v>
      </c>
      <c r="D4865" s="20" t="e">
        <f>'Ctrl+V'!#REF!</f>
        <v>#REF!</v>
      </c>
      <c r="E4865" s="14" t="e">
        <f>'Ctrl+V'!#REF!</f>
        <v>#REF!</v>
      </c>
      <c r="F4865" s="14" t="e">
        <f t="shared" si="155"/>
        <v>#REF!</v>
      </c>
      <c r="G4865" s="14" t="e">
        <f>VLOOKUP(F4865,'Time Chart'!$A$1:$D$25,4,0)</f>
        <v>#REF!</v>
      </c>
      <c r="H4865" s="21" t="e">
        <f>'Ctrl+V'!#REF!</f>
        <v>#REF!</v>
      </c>
      <c r="K4865" s="14" t="str">
        <f t="shared" si="154"/>
        <v>Salida</v>
      </c>
    </row>
    <row r="4866" spans="1:11" x14ac:dyDescent="0.25">
      <c r="A4866" s="14">
        <v>4865</v>
      </c>
      <c r="B4866" s="14" t="e">
        <f>VLOOKUP('Ctrl+V'!#REF!,Data!$A$1:$B$200,2,0)</f>
        <v>#REF!</v>
      </c>
      <c r="C4866" s="19" t="e">
        <f>'Ctrl+V'!#REF!</f>
        <v>#REF!</v>
      </c>
      <c r="D4866" s="20" t="e">
        <f>'Ctrl+V'!#REF!</f>
        <v>#REF!</v>
      </c>
      <c r="E4866" s="14" t="e">
        <f>'Ctrl+V'!#REF!</f>
        <v>#REF!</v>
      </c>
      <c r="F4866" s="14" t="e">
        <f t="shared" si="155"/>
        <v>#REF!</v>
      </c>
      <c r="G4866" s="14" t="e">
        <f>VLOOKUP(F4866,'Time Chart'!$A$1:$D$25,4,0)</f>
        <v>#REF!</v>
      </c>
      <c r="H4866" s="21" t="e">
        <f>'Ctrl+V'!#REF!</f>
        <v>#REF!</v>
      </c>
      <c r="K4866" s="14" t="str">
        <f t="shared" si="154"/>
        <v>Salida</v>
      </c>
    </row>
    <row r="4867" spans="1:11" x14ac:dyDescent="0.25">
      <c r="A4867" s="14">
        <v>4866</v>
      </c>
      <c r="B4867" s="14" t="e">
        <f>VLOOKUP('Ctrl+V'!#REF!,Data!$A$1:$B$200,2,0)</f>
        <v>#REF!</v>
      </c>
      <c r="C4867" s="19" t="e">
        <f>'Ctrl+V'!#REF!</f>
        <v>#REF!</v>
      </c>
      <c r="D4867" s="20" t="e">
        <f>'Ctrl+V'!#REF!</f>
        <v>#REF!</v>
      </c>
      <c r="E4867" s="14" t="e">
        <f>'Ctrl+V'!#REF!</f>
        <v>#REF!</v>
      </c>
      <c r="F4867" s="14" t="e">
        <f t="shared" si="155"/>
        <v>#REF!</v>
      </c>
      <c r="G4867" s="14" t="e">
        <f>VLOOKUP(F4867,'Time Chart'!$A$1:$D$25,4,0)</f>
        <v>#REF!</v>
      </c>
      <c r="H4867" s="21" t="e">
        <f>'Ctrl+V'!#REF!</f>
        <v>#REF!</v>
      </c>
      <c r="K4867" s="14" t="str">
        <f t="shared" ref="K4867:K4930" si="156">IF(J4867="Santa Lucia","Llegada","Salida")</f>
        <v>Salida</v>
      </c>
    </row>
    <row r="4868" spans="1:11" x14ac:dyDescent="0.25">
      <c r="A4868" s="14">
        <v>4867</v>
      </c>
      <c r="B4868" s="14" t="e">
        <f>VLOOKUP('Ctrl+V'!#REF!,Data!$A$1:$B$200,2,0)</f>
        <v>#REF!</v>
      </c>
      <c r="C4868" s="19" t="e">
        <f>'Ctrl+V'!#REF!</f>
        <v>#REF!</v>
      </c>
      <c r="D4868" s="20" t="e">
        <f>'Ctrl+V'!#REF!</f>
        <v>#REF!</v>
      </c>
      <c r="E4868" s="14" t="e">
        <f>'Ctrl+V'!#REF!</f>
        <v>#REF!</v>
      </c>
      <c r="F4868" s="14" t="e">
        <f t="shared" si="155"/>
        <v>#REF!</v>
      </c>
      <c r="G4868" s="14" t="e">
        <f>VLOOKUP(F4868,'Time Chart'!$A$1:$D$25,4,0)</f>
        <v>#REF!</v>
      </c>
      <c r="H4868" s="21" t="e">
        <f>'Ctrl+V'!#REF!</f>
        <v>#REF!</v>
      </c>
      <c r="K4868" s="14" t="str">
        <f t="shared" si="156"/>
        <v>Salida</v>
      </c>
    </row>
    <row r="4869" spans="1:11" x14ac:dyDescent="0.25">
      <c r="A4869" s="14">
        <v>4868</v>
      </c>
      <c r="B4869" s="14" t="e">
        <f>VLOOKUP('Ctrl+V'!#REF!,Data!$A$1:$B$200,2,0)</f>
        <v>#REF!</v>
      </c>
      <c r="C4869" s="19" t="e">
        <f>'Ctrl+V'!#REF!</f>
        <v>#REF!</v>
      </c>
      <c r="D4869" s="20" t="e">
        <f>'Ctrl+V'!#REF!</f>
        <v>#REF!</v>
      </c>
      <c r="E4869" s="14" t="e">
        <f>'Ctrl+V'!#REF!</f>
        <v>#REF!</v>
      </c>
      <c r="F4869" s="14" t="e">
        <f t="shared" si="155"/>
        <v>#REF!</v>
      </c>
      <c r="G4869" s="14" t="e">
        <f>VLOOKUP(F4869,'Time Chart'!$A$1:$D$25,4,0)</f>
        <v>#REF!</v>
      </c>
      <c r="H4869" s="21" t="e">
        <f>'Ctrl+V'!#REF!</f>
        <v>#REF!</v>
      </c>
      <c r="K4869" s="14" t="str">
        <f t="shared" si="156"/>
        <v>Salida</v>
      </c>
    </row>
    <row r="4870" spans="1:11" x14ac:dyDescent="0.25">
      <c r="A4870" s="14">
        <v>4869</v>
      </c>
      <c r="B4870" s="14" t="e">
        <f>VLOOKUP('Ctrl+V'!#REF!,Data!$A$1:$B$200,2,0)</f>
        <v>#REF!</v>
      </c>
      <c r="C4870" s="19" t="e">
        <f>'Ctrl+V'!#REF!</f>
        <v>#REF!</v>
      </c>
      <c r="D4870" s="20" t="e">
        <f>'Ctrl+V'!#REF!</f>
        <v>#REF!</v>
      </c>
      <c r="E4870" s="14" t="e">
        <f>'Ctrl+V'!#REF!</f>
        <v>#REF!</v>
      </c>
      <c r="F4870" s="14" t="e">
        <f t="shared" si="155"/>
        <v>#REF!</v>
      </c>
      <c r="G4870" s="14" t="e">
        <f>VLOOKUP(F4870,'Time Chart'!$A$1:$D$25,4,0)</f>
        <v>#REF!</v>
      </c>
      <c r="H4870" s="21" t="e">
        <f>'Ctrl+V'!#REF!</f>
        <v>#REF!</v>
      </c>
      <c r="K4870" s="14" t="str">
        <f t="shared" si="156"/>
        <v>Salida</v>
      </c>
    </row>
    <row r="4871" spans="1:11" x14ac:dyDescent="0.25">
      <c r="A4871" s="14">
        <v>4870</v>
      </c>
      <c r="B4871" s="14" t="e">
        <f>VLOOKUP('Ctrl+V'!#REF!,Data!$A$1:$B$200,2,0)</f>
        <v>#REF!</v>
      </c>
      <c r="C4871" s="19" t="e">
        <f>'Ctrl+V'!#REF!</f>
        <v>#REF!</v>
      </c>
      <c r="D4871" s="20" t="e">
        <f>'Ctrl+V'!#REF!</f>
        <v>#REF!</v>
      </c>
      <c r="E4871" s="14" t="e">
        <f>'Ctrl+V'!#REF!</f>
        <v>#REF!</v>
      </c>
      <c r="F4871" s="14" t="e">
        <f t="shared" si="155"/>
        <v>#REF!</v>
      </c>
      <c r="G4871" s="14" t="e">
        <f>VLOOKUP(F4871,'Time Chart'!$A$1:$D$25,4,0)</f>
        <v>#REF!</v>
      </c>
      <c r="H4871" s="21" t="e">
        <f>'Ctrl+V'!#REF!</f>
        <v>#REF!</v>
      </c>
      <c r="K4871" s="14" t="str">
        <f t="shared" si="156"/>
        <v>Salida</v>
      </c>
    </row>
    <row r="4872" spans="1:11" x14ac:dyDescent="0.25">
      <c r="A4872" s="14">
        <v>4871</v>
      </c>
      <c r="B4872" s="14" t="e">
        <f>VLOOKUP('Ctrl+V'!#REF!,Data!$A$1:$B$200,2,0)</f>
        <v>#REF!</v>
      </c>
      <c r="C4872" s="19" t="e">
        <f>'Ctrl+V'!#REF!</f>
        <v>#REF!</v>
      </c>
      <c r="D4872" s="20" t="e">
        <f>'Ctrl+V'!#REF!</f>
        <v>#REF!</v>
      </c>
      <c r="E4872" s="14" t="e">
        <f>'Ctrl+V'!#REF!</f>
        <v>#REF!</v>
      </c>
      <c r="F4872" s="14" t="e">
        <f t="shared" si="155"/>
        <v>#REF!</v>
      </c>
      <c r="G4872" s="14" t="e">
        <f>VLOOKUP(F4872,'Time Chart'!$A$1:$D$25,4,0)</f>
        <v>#REF!</v>
      </c>
      <c r="H4872" s="21" t="e">
        <f>'Ctrl+V'!#REF!</f>
        <v>#REF!</v>
      </c>
      <c r="K4872" s="14" t="str">
        <f t="shared" si="156"/>
        <v>Salida</v>
      </c>
    </row>
    <row r="4873" spans="1:11" x14ac:dyDescent="0.25">
      <c r="A4873" s="14">
        <v>4872</v>
      </c>
      <c r="B4873" s="14" t="e">
        <f>VLOOKUP('Ctrl+V'!#REF!,Data!$A$1:$B$200,2,0)</f>
        <v>#REF!</v>
      </c>
      <c r="C4873" s="19" t="e">
        <f>'Ctrl+V'!#REF!</f>
        <v>#REF!</v>
      </c>
      <c r="D4873" s="20" t="e">
        <f>'Ctrl+V'!#REF!</f>
        <v>#REF!</v>
      </c>
      <c r="E4873" s="14" t="e">
        <f>'Ctrl+V'!#REF!</f>
        <v>#REF!</v>
      </c>
      <c r="F4873" s="14" t="e">
        <f t="shared" si="155"/>
        <v>#REF!</v>
      </c>
      <c r="G4873" s="14" t="e">
        <f>VLOOKUP(F4873,'Time Chart'!$A$1:$D$25,4,0)</f>
        <v>#REF!</v>
      </c>
      <c r="H4873" s="21" t="e">
        <f>'Ctrl+V'!#REF!</f>
        <v>#REF!</v>
      </c>
      <c r="K4873" s="14" t="str">
        <f t="shared" si="156"/>
        <v>Salida</v>
      </c>
    </row>
    <row r="4874" spans="1:11" x14ac:dyDescent="0.25">
      <c r="A4874" s="14">
        <v>4873</v>
      </c>
      <c r="B4874" s="14" t="e">
        <f>VLOOKUP('Ctrl+V'!#REF!,Data!$A$1:$B$200,2,0)</f>
        <v>#REF!</v>
      </c>
      <c r="C4874" s="19" t="e">
        <f>'Ctrl+V'!#REF!</f>
        <v>#REF!</v>
      </c>
      <c r="D4874" s="20" t="e">
        <f>'Ctrl+V'!#REF!</f>
        <v>#REF!</v>
      </c>
      <c r="E4874" s="14" t="e">
        <f>'Ctrl+V'!#REF!</f>
        <v>#REF!</v>
      </c>
      <c r="F4874" s="14" t="e">
        <f t="shared" si="155"/>
        <v>#REF!</v>
      </c>
      <c r="G4874" s="14" t="e">
        <f>VLOOKUP(F4874,'Time Chart'!$A$1:$D$25,4,0)</f>
        <v>#REF!</v>
      </c>
      <c r="H4874" s="21" t="e">
        <f>'Ctrl+V'!#REF!</f>
        <v>#REF!</v>
      </c>
      <c r="K4874" s="14" t="str">
        <f t="shared" si="156"/>
        <v>Salida</v>
      </c>
    </row>
    <row r="4875" spans="1:11" x14ac:dyDescent="0.25">
      <c r="A4875" s="14">
        <v>4874</v>
      </c>
      <c r="B4875" s="14" t="e">
        <f>VLOOKUP('Ctrl+V'!#REF!,Data!$A$1:$B$200,2,0)</f>
        <v>#REF!</v>
      </c>
      <c r="C4875" s="19" t="e">
        <f>'Ctrl+V'!#REF!</f>
        <v>#REF!</v>
      </c>
      <c r="D4875" s="20" t="e">
        <f>'Ctrl+V'!#REF!</f>
        <v>#REF!</v>
      </c>
      <c r="E4875" s="14" t="e">
        <f>'Ctrl+V'!#REF!</f>
        <v>#REF!</v>
      </c>
      <c r="F4875" s="14" t="e">
        <f t="shared" si="155"/>
        <v>#REF!</v>
      </c>
      <c r="G4875" s="14" t="e">
        <f>VLOOKUP(F4875,'Time Chart'!$A$1:$D$25,4,0)</f>
        <v>#REF!</v>
      </c>
      <c r="H4875" s="21" t="e">
        <f>'Ctrl+V'!#REF!</f>
        <v>#REF!</v>
      </c>
      <c r="K4875" s="14" t="str">
        <f t="shared" si="156"/>
        <v>Salida</v>
      </c>
    </row>
    <row r="4876" spans="1:11" x14ac:dyDescent="0.25">
      <c r="A4876" s="14">
        <v>4875</v>
      </c>
      <c r="B4876" s="14" t="e">
        <f>VLOOKUP('Ctrl+V'!#REF!,Data!$A$1:$B$200,2,0)</f>
        <v>#REF!</v>
      </c>
      <c r="C4876" s="19" t="e">
        <f>'Ctrl+V'!#REF!</f>
        <v>#REF!</v>
      </c>
      <c r="D4876" s="20" t="e">
        <f>'Ctrl+V'!#REF!</f>
        <v>#REF!</v>
      </c>
      <c r="E4876" s="14" t="e">
        <f>'Ctrl+V'!#REF!</f>
        <v>#REF!</v>
      </c>
      <c r="F4876" s="14" t="e">
        <f t="shared" si="155"/>
        <v>#REF!</v>
      </c>
      <c r="G4876" s="14" t="e">
        <f>VLOOKUP(F4876,'Time Chart'!$A$1:$D$25,4,0)</f>
        <v>#REF!</v>
      </c>
      <c r="H4876" s="21" t="e">
        <f>'Ctrl+V'!#REF!</f>
        <v>#REF!</v>
      </c>
      <c r="K4876" s="14" t="str">
        <f t="shared" si="156"/>
        <v>Salida</v>
      </c>
    </row>
    <row r="4877" spans="1:11" x14ac:dyDescent="0.25">
      <c r="A4877" s="14">
        <v>4876</v>
      </c>
      <c r="B4877" s="14" t="e">
        <f>VLOOKUP('Ctrl+V'!#REF!,Data!$A$1:$B$200,2,0)</f>
        <v>#REF!</v>
      </c>
      <c r="C4877" s="19" t="e">
        <f>'Ctrl+V'!#REF!</f>
        <v>#REF!</v>
      </c>
      <c r="D4877" s="20" t="e">
        <f>'Ctrl+V'!#REF!</f>
        <v>#REF!</v>
      </c>
      <c r="E4877" s="14" t="e">
        <f>'Ctrl+V'!#REF!</f>
        <v>#REF!</v>
      </c>
      <c r="F4877" s="14" t="e">
        <f t="shared" si="155"/>
        <v>#REF!</v>
      </c>
      <c r="G4877" s="14" t="e">
        <f>VLOOKUP(F4877,'Time Chart'!$A$1:$D$25,4,0)</f>
        <v>#REF!</v>
      </c>
      <c r="H4877" s="21" t="e">
        <f>'Ctrl+V'!#REF!</f>
        <v>#REF!</v>
      </c>
      <c r="K4877" s="14" t="str">
        <f t="shared" si="156"/>
        <v>Salida</v>
      </c>
    </row>
    <row r="4878" spans="1:11" x14ac:dyDescent="0.25">
      <c r="A4878" s="14">
        <v>4877</v>
      </c>
      <c r="B4878" s="14" t="e">
        <f>VLOOKUP('Ctrl+V'!#REF!,Data!$A$1:$B$200,2,0)</f>
        <v>#REF!</v>
      </c>
      <c r="C4878" s="19" t="e">
        <f>'Ctrl+V'!#REF!</f>
        <v>#REF!</v>
      </c>
      <c r="D4878" s="20" t="e">
        <f>'Ctrl+V'!#REF!</f>
        <v>#REF!</v>
      </c>
      <c r="E4878" s="14" t="e">
        <f>'Ctrl+V'!#REF!</f>
        <v>#REF!</v>
      </c>
      <c r="F4878" s="14" t="e">
        <f t="shared" si="155"/>
        <v>#REF!</v>
      </c>
      <c r="G4878" s="14" t="e">
        <f>VLOOKUP(F4878,'Time Chart'!$A$1:$D$25,4,0)</f>
        <v>#REF!</v>
      </c>
      <c r="H4878" s="21" t="e">
        <f>'Ctrl+V'!#REF!</f>
        <v>#REF!</v>
      </c>
      <c r="K4878" s="14" t="str">
        <f t="shared" si="156"/>
        <v>Salida</v>
      </c>
    </row>
    <row r="4879" spans="1:11" x14ac:dyDescent="0.25">
      <c r="A4879" s="14">
        <v>4878</v>
      </c>
      <c r="B4879" s="14" t="e">
        <f>VLOOKUP('Ctrl+V'!#REF!,Data!$A$1:$B$200,2,0)</f>
        <v>#REF!</v>
      </c>
      <c r="C4879" s="19" t="e">
        <f>'Ctrl+V'!#REF!</f>
        <v>#REF!</v>
      </c>
      <c r="D4879" s="20" t="e">
        <f>'Ctrl+V'!#REF!</f>
        <v>#REF!</v>
      </c>
      <c r="E4879" s="14" t="e">
        <f>'Ctrl+V'!#REF!</f>
        <v>#REF!</v>
      </c>
      <c r="F4879" s="14" t="e">
        <f t="shared" si="155"/>
        <v>#REF!</v>
      </c>
      <c r="G4879" s="14" t="e">
        <f>VLOOKUP(F4879,'Time Chart'!$A$1:$D$25,4,0)</f>
        <v>#REF!</v>
      </c>
      <c r="H4879" s="21" t="e">
        <f>'Ctrl+V'!#REF!</f>
        <v>#REF!</v>
      </c>
      <c r="K4879" s="14" t="str">
        <f t="shared" si="156"/>
        <v>Salida</v>
      </c>
    </row>
    <row r="4880" spans="1:11" x14ac:dyDescent="0.25">
      <c r="A4880" s="14">
        <v>4879</v>
      </c>
      <c r="B4880" s="14" t="e">
        <f>VLOOKUP('Ctrl+V'!#REF!,Data!$A$1:$B$200,2,0)</f>
        <v>#REF!</v>
      </c>
      <c r="C4880" s="19" t="e">
        <f>'Ctrl+V'!#REF!</f>
        <v>#REF!</v>
      </c>
      <c r="D4880" s="20" t="e">
        <f>'Ctrl+V'!#REF!</f>
        <v>#REF!</v>
      </c>
      <c r="E4880" s="14" t="e">
        <f>'Ctrl+V'!#REF!</f>
        <v>#REF!</v>
      </c>
      <c r="F4880" s="14" t="e">
        <f t="shared" si="155"/>
        <v>#REF!</v>
      </c>
      <c r="G4880" s="14" t="e">
        <f>VLOOKUP(F4880,'Time Chart'!$A$1:$D$25,4,0)</f>
        <v>#REF!</v>
      </c>
      <c r="H4880" s="21" t="e">
        <f>'Ctrl+V'!#REF!</f>
        <v>#REF!</v>
      </c>
      <c r="K4880" s="14" t="str">
        <f t="shared" si="156"/>
        <v>Salida</v>
      </c>
    </row>
    <row r="4881" spans="1:11" x14ac:dyDescent="0.25">
      <c r="A4881" s="14">
        <v>4880</v>
      </c>
      <c r="B4881" s="14" t="e">
        <f>VLOOKUP('Ctrl+V'!#REF!,Data!$A$1:$B$200,2,0)</f>
        <v>#REF!</v>
      </c>
      <c r="C4881" s="19" t="e">
        <f>'Ctrl+V'!#REF!</f>
        <v>#REF!</v>
      </c>
      <c r="D4881" s="20" t="e">
        <f>'Ctrl+V'!#REF!</f>
        <v>#REF!</v>
      </c>
      <c r="E4881" s="14" t="e">
        <f>'Ctrl+V'!#REF!</f>
        <v>#REF!</v>
      </c>
      <c r="F4881" s="14" t="e">
        <f t="shared" si="155"/>
        <v>#REF!</v>
      </c>
      <c r="G4881" s="14" t="e">
        <f>VLOOKUP(F4881,'Time Chart'!$A$1:$D$25,4,0)</f>
        <v>#REF!</v>
      </c>
      <c r="H4881" s="21" t="e">
        <f>'Ctrl+V'!#REF!</f>
        <v>#REF!</v>
      </c>
      <c r="K4881" s="14" t="str">
        <f t="shared" si="156"/>
        <v>Salida</v>
      </c>
    </row>
    <row r="4882" spans="1:11" x14ac:dyDescent="0.25">
      <c r="A4882" s="14">
        <v>4881</v>
      </c>
      <c r="B4882" s="14" t="e">
        <f>VLOOKUP('Ctrl+V'!#REF!,Data!$A$1:$B$200,2,0)</f>
        <v>#REF!</v>
      </c>
      <c r="C4882" s="19" t="e">
        <f>'Ctrl+V'!#REF!</f>
        <v>#REF!</v>
      </c>
      <c r="D4882" s="20" t="e">
        <f>'Ctrl+V'!#REF!</f>
        <v>#REF!</v>
      </c>
      <c r="E4882" s="14" t="e">
        <f>'Ctrl+V'!#REF!</f>
        <v>#REF!</v>
      </c>
      <c r="F4882" s="14" t="e">
        <f t="shared" si="155"/>
        <v>#REF!</v>
      </c>
      <c r="G4882" s="14" t="e">
        <f>VLOOKUP(F4882,'Time Chart'!$A$1:$D$25,4,0)</f>
        <v>#REF!</v>
      </c>
      <c r="H4882" s="21" t="e">
        <f>'Ctrl+V'!#REF!</f>
        <v>#REF!</v>
      </c>
      <c r="K4882" s="14" t="str">
        <f t="shared" si="156"/>
        <v>Salida</v>
      </c>
    </row>
    <row r="4883" spans="1:11" x14ac:dyDescent="0.25">
      <c r="A4883" s="14">
        <v>4882</v>
      </c>
      <c r="B4883" s="14" t="e">
        <f>VLOOKUP('Ctrl+V'!#REF!,Data!$A$1:$B$200,2,0)</f>
        <v>#REF!</v>
      </c>
      <c r="C4883" s="19" t="e">
        <f>'Ctrl+V'!#REF!</f>
        <v>#REF!</v>
      </c>
      <c r="D4883" s="20" t="e">
        <f>'Ctrl+V'!#REF!</f>
        <v>#REF!</v>
      </c>
      <c r="E4883" s="14" t="e">
        <f>'Ctrl+V'!#REF!</f>
        <v>#REF!</v>
      </c>
      <c r="F4883" s="14" t="e">
        <f t="shared" si="155"/>
        <v>#REF!</v>
      </c>
      <c r="G4883" s="14" t="e">
        <f>VLOOKUP(F4883,'Time Chart'!$A$1:$D$25,4,0)</f>
        <v>#REF!</v>
      </c>
      <c r="H4883" s="21" t="e">
        <f>'Ctrl+V'!#REF!</f>
        <v>#REF!</v>
      </c>
      <c r="K4883" s="14" t="str">
        <f t="shared" si="156"/>
        <v>Salida</v>
      </c>
    </row>
    <row r="4884" spans="1:11" x14ac:dyDescent="0.25">
      <c r="A4884" s="14">
        <v>4883</v>
      </c>
      <c r="B4884" s="14" t="e">
        <f>VLOOKUP('Ctrl+V'!#REF!,Data!$A$1:$B$200,2,0)</f>
        <v>#REF!</v>
      </c>
      <c r="C4884" s="19" t="e">
        <f>'Ctrl+V'!#REF!</f>
        <v>#REF!</v>
      </c>
      <c r="D4884" s="20" t="e">
        <f>'Ctrl+V'!#REF!</f>
        <v>#REF!</v>
      </c>
      <c r="E4884" s="14" t="e">
        <f>'Ctrl+V'!#REF!</f>
        <v>#REF!</v>
      </c>
      <c r="F4884" s="14" t="e">
        <f t="shared" si="155"/>
        <v>#REF!</v>
      </c>
      <c r="G4884" s="14" t="e">
        <f>VLOOKUP(F4884,'Time Chart'!$A$1:$D$25,4,0)</f>
        <v>#REF!</v>
      </c>
      <c r="H4884" s="21" t="e">
        <f>'Ctrl+V'!#REF!</f>
        <v>#REF!</v>
      </c>
      <c r="K4884" s="14" t="str">
        <f t="shared" si="156"/>
        <v>Salida</v>
      </c>
    </row>
    <row r="4885" spans="1:11" x14ac:dyDescent="0.25">
      <c r="A4885" s="14">
        <v>4884</v>
      </c>
      <c r="B4885" s="14" t="e">
        <f>VLOOKUP('Ctrl+V'!#REF!,Data!$A$1:$B$200,2,0)</f>
        <v>#REF!</v>
      </c>
      <c r="C4885" s="19" t="e">
        <f>'Ctrl+V'!#REF!</f>
        <v>#REF!</v>
      </c>
      <c r="D4885" s="20" t="e">
        <f>'Ctrl+V'!#REF!</f>
        <v>#REF!</v>
      </c>
      <c r="E4885" s="14" t="e">
        <f>'Ctrl+V'!#REF!</f>
        <v>#REF!</v>
      </c>
      <c r="F4885" s="14" t="e">
        <f t="shared" si="155"/>
        <v>#REF!</v>
      </c>
      <c r="G4885" s="14" t="e">
        <f>VLOOKUP(F4885,'Time Chart'!$A$1:$D$25,4,0)</f>
        <v>#REF!</v>
      </c>
      <c r="H4885" s="21" t="e">
        <f>'Ctrl+V'!#REF!</f>
        <v>#REF!</v>
      </c>
      <c r="K4885" s="14" t="str">
        <f t="shared" si="156"/>
        <v>Salida</v>
      </c>
    </row>
    <row r="4886" spans="1:11" x14ac:dyDescent="0.25">
      <c r="A4886" s="14">
        <v>4885</v>
      </c>
      <c r="B4886" s="14" t="e">
        <f>VLOOKUP('Ctrl+V'!#REF!,Data!$A$1:$B$200,2,0)</f>
        <v>#REF!</v>
      </c>
      <c r="C4886" s="19" t="e">
        <f>'Ctrl+V'!#REF!</f>
        <v>#REF!</v>
      </c>
      <c r="D4886" s="20" t="e">
        <f>'Ctrl+V'!#REF!</f>
        <v>#REF!</v>
      </c>
      <c r="E4886" s="14" t="e">
        <f>'Ctrl+V'!#REF!</f>
        <v>#REF!</v>
      </c>
      <c r="F4886" s="14" t="e">
        <f t="shared" si="155"/>
        <v>#REF!</v>
      </c>
      <c r="G4886" s="14" t="e">
        <f>VLOOKUP(F4886,'Time Chart'!$A$1:$D$25,4,0)</f>
        <v>#REF!</v>
      </c>
      <c r="H4886" s="21" t="e">
        <f>'Ctrl+V'!#REF!</f>
        <v>#REF!</v>
      </c>
      <c r="K4886" s="14" t="str">
        <f t="shared" si="156"/>
        <v>Salida</v>
      </c>
    </row>
    <row r="4887" spans="1:11" x14ac:dyDescent="0.25">
      <c r="A4887" s="14">
        <v>4886</v>
      </c>
      <c r="B4887" s="14" t="e">
        <f>VLOOKUP('Ctrl+V'!#REF!,Data!$A$1:$B$200,2,0)</f>
        <v>#REF!</v>
      </c>
      <c r="C4887" s="19" t="e">
        <f>'Ctrl+V'!#REF!</f>
        <v>#REF!</v>
      </c>
      <c r="D4887" s="20" t="e">
        <f>'Ctrl+V'!#REF!</f>
        <v>#REF!</v>
      </c>
      <c r="E4887" s="14" t="e">
        <f>'Ctrl+V'!#REF!</f>
        <v>#REF!</v>
      </c>
      <c r="F4887" s="14" t="e">
        <f t="shared" si="155"/>
        <v>#REF!</v>
      </c>
      <c r="G4887" s="14" t="e">
        <f>VLOOKUP(F4887,'Time Chart'!$A$1:$D$25,4,0)</f>
        <v>#REF!</v>
      </c>
      <c r="H4887" s="21" t="e">
        <f>'Ctrl+V'!#REF!</f>
        <v>#REF!</v>
      </c>
      <c r="K4887" s="14" t="str">
        <f t="shared" si="156"/>
        <v>Salida</v>
      </c>
    </row>
    <row r="4888" spans="1:11" x14ac:dyDescent="0.25">
      <c r="A4888" s="14">
        <v>4887</v>
      </c>
      <c r="B4888" s="14" t="e">
        <f>VLOOKUP('Ctrl+V'!#REF!,Data!$A$1:$B$200,2,0)</f>
        <v>#REF!</v>
      </c>
      <c r="C4888" s="19" t="e">
        <f>'Ctrl+V'!#REF!</f>
        <v>#REF!</v>
      </c>
      <c r="D4888" s="20" t="e">
        <f>'Ctrl+V'!#REF!</f>
        <v>#REF!</v>
      </c>
      <c r="E4888" s="14" t="e">
        <f>'Ctrl+V'!#REF!</f>
        <v>#REF!</v>
      </c>
      <c r="F4888" s="14" t="e">
        <f t="shared" si="155"/>
        <v>#REF!</v>
      </c>
      <c r="G4888" s="14" t="e">
        <f>VLOOKUP(F4888,'Time Chart'!$A$1:$D$25,4,0)</f>
        <v>#REF!</v>
      </c>
      <c r="H4888" s="21" t="e">
        <f>'Ctrl+V'!#REF!</f>
        <v>#REF!</v>
      </c>
      <c r="K4888" s="14" t="str">
        <f t="shared" si="156"/>
        <v>Salida</v>
      </c>
    </row>
    <row r="4889" spans="1:11" x14ac:dyDescent="0.25">
      <c r="A4889" s="14">
        <v>4888</v>
      </c>
      <c r="B4889" s="14" t="e">
        <f>VLOOKUP('Ctrl+V'!#REF!,Data!$A$1:$B$200,2,0)</f>
        <v>#REF!</v>
      </c>
      <c r="C4889" s="19" t="e">
        <f>'Ctrl+V'!#REF!</f>
        <v>#REF!</v>
      </c>
      <c r="D4889" s="20" t="e">
        <f>'Ctrl+V'!#REF!</f>
        <v>#REF!</v>
      </c>
      <c r="E4889" s="14" t="e">
        <f>'Ctrl+V'!#REF!</f>
        <v>#REF!</v>
      </c>
      <c r="F4889" s="14" t="e">
        <f t="shared" si="155"/>
        <v>#REF!</v>
      </c>
      <c r="G4889" s="14" t="e">
        <f>VLOOKUP(F4889,'Time Chart'!$A$1:$D$25,4,0)</f>
        <v>#REF!</v>
      </c>
      <c r="H4889" s="21" t="e">
        <f>'Ctrl+V'!#REF!</f>
        <v>#REF!</v>
      </c>
      <c r="K4889" s="14" t="str">
        <f t="shared" si="156"/>
        <v>Salida</v>
      </c>
    </row>
    <row r="4890" spans="1:11" x14ac:dyDescent="0.25">
      <c r="A4890" s="14">
        <v>4889</v>
      </c>
      <c r="B4890" s="14" t="e">
        <f>VLOOKUP('Ctrl+V'!#REF!,Data!$A$1:$B$200,2,0)</f>
        <v>#REF!</v>
      </c>
      <c r="C4890" s="19" t="e">
        <f>'Ctrl+V'!#REF!</f>
        <v>#REF!</v>
      </c>
      <c r="D4890" s="20" t="e">
        <f>'Ctrl+V'!#REF!</f>
        <v>#REF!</v>
      </c>
      <c r="E4890" s="14" t="e">
        <f>'Ctrl+V'!#REF!</f>
        <v>#REF!</v>
      </c>
      <c r="F4890" s="14" t="e">
        <f t="shared" si="155"/>
        <v>#REF!</v>
      </c>
      <c r="G4890" s="14" t="e">
        <f>VLOOKUP(F4890,'Time Chart'!$A$1:$D$25,4,0)</f>
        <v>#REF!</v>
      </c>
      <c r="H4890" s="21" t="e">
        <f>'Ctrl+V'!#REF!</f>
        <v>#REF!</v>
      </c>
      <c r="K4890" s="14" t="str">
        <f t="shared" si="156"/>
        <v>Salida</v>
      </c>
    </row>
    <row r="4891" spans="1:11" x14ac:dyDescent="0.25">
      <c r="A4891" s="14">
        <v>4890</v>
      </c>
      <c r="B4891" s="14" t="e">
        <f>VLOOKUP('Ctrl+V'!#REF!,Data!$A$1:$B$200,2,0)</f>
        <v>#REF!</v>
      </c>
      <c r="C4891" s="19" t="e">
        <f>'Ctrl+V'!#REF!</f>
        <v>#REF!</v>
      </c>
      <c r="D4891" s="20" t="e">
        <f>'Ctrl+V'!#REF!</f>
        <v>#REF!</v>
      </c>
      <c r="E4891" s="14" t="e">
        <f>'Ctrl+V'!#REF!</f>
        <v>#REF!</v>
      </c>
      <c r="F4891" s="14" t="e">
        <f t="shared" si="155"/>
        <v>#REF!</v>
      </c>
      <c r="G4891" s="14" t="e">
        <f>VLOOKUP(F4891,'Time Chart'!$A$1:$D$25,4,0)</f>
        <v>#REF!</v>
      </c>
      <c r="H4891" s="21" t="e">
        <f>'Ctrl+V'!#REF!</f>
        <v>#REF!</v>
      </c>
      <c r="K4891" s="14" t="str">
        <f t="shared" si="156"/>
        <v>Salida</v>
      </c>
    </row>
    <row r="4892" spans="1:11" x14ac:dyDescent="0.25">
      <c r="A4892" s="14">
        <v>4891</v>
      </c>
      <c r="B4892" s="14" t="e">
        <f>VLOOKUP('Ctrl+V'!#REF!,Data!$A$1:$B$200,2,0)</f>
        <v>#REF!</v>
      </c>
      <c r="C4892" s="19" t="e">
        <f>'Ctrl+V'!#REF!</f>
        <v>#REF!</v>
      </c>
      <c r="D4892" s="20" t="e">
        <f>'Ctrl+V'!#REF!</f>
        <v>#REF!</v>
      </c>
      <c r="E4892" s="14" t="e">
        <f>'Ctrl+V'!#REF!</f>
        <v>#REF!</v>
      </c>
      <c r="F4892" s="14" t="e">
        <f t="shared" si="155"/>
        <v>#REF!</v>
      </c>
      <c r="G4892" s="14" t="e">
        <f>VLOOKUP(F4892,'Time Chart'!$A$1:$D$25,4,0)</f>
        <v>#REF!</v>
      </c>
      <c r="H4892" s="21" t="e">
        <f>'Ctrl+V'!#REF!</f>
        <v>#REF!</v>
      </c>
      <c r="K4892" s="14" t="str">
        <f t="shared" si="156"/>
        <v>Salida</v>
      </c>
    </row>
    <row r="4893" spans="1:11" x14ac:dyDescent="0.25">
      <c r="A4893" s="14">
        <v>4892</v>
      </c>
      <c r="B4893" s="14" t="e">
        <f>VLOOKUP('Ctrl+V'!#REF!,Data!$A$1:$B$200,2,0)</f>
        <v>#REF!</v>
      </c>
      <c r="C4893" s="19" t="e">
        <f>'Ctrl+V'!#REF!</f>
        <v>#REF!</v>
      </c>
      <c r="D4893" s="20" t="e">
        <f>'Ctrl+V'!#REF!</f>
        <v>#REF!</v>
      </c>
      <c r="E4893" s="14" t="e">
        <f>'Ctrl+V'!#REF!</f>
        <v>#REF!</v>
      </c>
      <c r="F4893" s="14" t="e">
        <f t="shared" si="155"/>
        <v>#REF!</v>
      </c>
      <c r="G4893" s="14" t="e">
        <f>VLOOKUP(F4893,'Time Chart'!$A$1:$D$25,4,0)</f>
        <v>#REF!</v>
      </c>
      <c r="H4893" s="21" t="e">
        <f>'Ctrl+V'!#REF!</f>
        <v>#REF!</v>
      </c>
      <c r="K4893" s="14" t="str">
        <f t="shared" si="156"/>
        <v>Salida</v>
      </c>
    </row>
    <row r="4894" spans="1:11" x14ac:dyDescent="0.25">
      <c r="A4894" s="14">
        <v>4893</v>
      </c>
      <c r="B4894" s="14" t="e">
        <f>VLOOKUP('Ctrl+V'!#REF!,Data!$A$1:$B$200,2,0)</f>
        <v>#REF!</v>
      </c>
      <c r="C4894" s="19" t="e">
        <f>'Ctrl+V'!#REF!</f>
        <v>#REF!</v>
      </c>
      <c r="D4894" s="20" t="e">
        <f>'Ctrl+V'!#REF!</f>
        <v>#REF!</v>
      </c>
      <c r="E4894" s="14" t="e">
        <f>'Ctrl+V'!#REF!</f>
        <v>#REF!</v>
      </c>
      <c r="F4894" s="14" t="e">
        <f t="shared" si="155"/>
        <v>#REF!</v>
      </c>
      <c r="G4894" s="14" t="e">
        <f>VLOOKUP(F4894,'Time Chart'!$A$1:$D$25,4,0)</f>
        <v>#REF!</v>
      </c>
      <c r="H4894" s="21" t="e">
        <f>'Ctrl+V'!#REF!</f>
        <v>#REF!</v>
      </c>
      <c r="K4894" s="14" t="str">
        <f t="shared" si="156"/>
        <v>Salida</v>
      </c>
    </row>
    <row r="4895" spans="1:11" x14ac:dyDescent="0.25">
      <c r="A4895" s="14">
        <v>4894</v>
      </c>
      <c r="B4895" s="14" t="e">
        <f>VLOOKUP('Ctrl+V'!#REF!,Data!$A$1:$B$200,2,0)</f>
        <v>#REF!</v>
      </c>
      <c r="C4895" s="19" t="e">
        <f>'Ctrl+V'!#REF!</f>
        <v>#REF!</v>
      </c>
      <c r="D4895" s="20" t="e">
        <f>'Ctrl+V'!#REF!</f>
        <v>#REF!</v>
      </c>
      <c r="E4895" s="14" t="e">
        <f>'Ctrl+V'!#REF!</f>
        <v>#REF!</v>
      </c>
      <c r="F4895" s="14" t="e">
        <f t="shared" si="155"/>
        <v>#REF!</v>
      </c>
      <c r="G4895" s="14" t="e">
        <f>VLOOKUP(F4895,'Time Chart'!$A$1:$D$25,4,0)</f>
        <v>#REF!</v>
      </c>
      <c r="H4895" s="21" t="e">
        <f>'Ctrl+V'!#REF!</f>
        <v>#REF!</v>
      </c>
      <c r="K4895" s="14" t="str">
        <f t="shared" si="156"/>
        <v>Salida</v>
      </c>
    </row>
    <row r="4896" spans="1:11" x14ac:dyDescent="0.25">
      <c r="A4896" s="14">
        <v>4895</v>
      </c>
      <c r="B4896" s="14" t="e">
        <f>VLOOKUP('Ctrl+V'!#REF!,Data!$A$1:$B$200,2,0)</f>
        <v>#REF!</v>
      </c>
      <c r="C4896" s="19" t="e">
        <f>'Ctrl+V'!#REF!</f>
        <v>#REF!</v>
      </c>
      <c r="D4896" s="20" t="e">
        <f>'Ctrl+V'!#REF!</f>
        <v>#REF!</v>
      </c>
      <c r="E4896" s="14" t="e">
        <f>'Ctrl+V'!#REF!</f>
        <v>#REF!</v>
      </c>
      <c r="F4896" s="14" t="e">
        <f t="shared" si="155"/>
        <v>#REF!</v>
      </c>
      <c r="G4896" s="14" t="e">
        <f>VLOOKUP(F4896,'Time Chart'!$A$1:$D$25,4,0)</f>
        <v>#REF!</v>
      </c>
      <c r="H4896" s="21" t="e">
        <f>'Ctrl+V'!#REF!</f>
        <v>#REF!</v>
      </c>
      <c r="K4896" s="14" t="str">
        <f t="shared" si="156"/>
        <v>Salida</v>
      </c>
    </row>
    <row r="4897" spans="1:11" x14ac:dyDescent="0.25">
      <c r="A4897" s="14">
        <v>4896</v>
      </c>
      <c r="B4897" s="14" t="e">
        <f>VLOOKUP('Ctrl+V'!#REF!,Data!$A$1:$B$200,2,0)</f>
        <v>#REF!</v>
      </c>
      <c r="C4897" s="19" t="e">
        <f>'Ctrl+V'!#REF!</f>
        <v>#REF!</v>
      </c>
      <c r="D4897" s="20" t="e">
        <f>'Ctrl+V'!#REF!</f>
        <v>#REF!</v>
      </c>
      <c r="E4897" s="14" t="e">
        <f>'Ctrl+V'!#REF!</f>
        <v>#REF!</v>
      </c>
      <c r="F4897" s="14" t="e">
        <f t="shared" si="155"/>
        <v>#REF!</v>
      </c>
      <c r="G4897" s="14" t="e">
        <f>VLOOKUP(F4897,'Time Chart'!$A$1:$D$25,4,0)</f>
        <v>#REF!</v>
      </c>
      <c r="H4897" s="21" t="e">
        <f>'Ctrl+V'!#REF!</f>
        <v>#REF!</v>
      </c>
      <c r="K4897" s="14" t="str">
        <f t="shared" si="156"/>
        <v>Salida</v>
      </c>
    </row>
    <row r="4898" spans="1:11" x14ac:dyDescent="0.25">
      <c r="A4898" s="14">
        <v>4897</v>
      </c>
      <c r="B4898" s="14" t="e">
        <f>VLOOKUP('Ctrl+V'!#REF!,Data!$A$1:$B$200,2,0)</f>
        <v>#REF!</v>
      </c>
      <c r="C4898" s="19" t="e">
        <f>'Ctrl+V'!#REF!</f>
        <v>#REF!</v>
      </c>
      <c r="D4898" s="20" t="e">
        <f>'Ctrl+V'!#REF!</f>
        <v>#REF!</v>
      </c>
      <c r="E4898" s="14" t="e">
        <f>'Ctrl+V'!#REF!</f>
        <v>#REF!</v>
      </c>
      <c r="F4898" s="14" t="e">
        <f t="shared" si="155"/>
        <v>#REF!</v>
      </c>
      <c r="G4898" s="14" t="e">
        <f>VLOOKUP(F4898,'Time Chart'!$A$1:$D$25,4,0)</f>
        <v>#REF!</v>
      </c>
      <c r="H4898" s="21" t="e">
        <f>'Ctrl+V'!#REF!</f>
        <v>#REF!</v>
      </c>
      <c r="K4898" s="14" t="str">
        <f t="shared" si="156"/>
        <v>Salida</v>
      </c>
    </row>
    <row r="4899" spans="1:11" x14ac:dyDescent="0.25">
      <c r="A4899" s="14">
        <v>4898</v>
      </c>
      <c r="B4899" s="14" t="e">
        <f>VLOOKUP('Ctrl+V'!#REF!,Data!$A$1:$B$200,2,0)</f>
        <v>#REF!</v>
      </c>
      <c r="C4899" s="19" t="e">
        <f>'Ctrl+V'!#REF!</f>
        <v>#REF!</v>
      </c>
      <c r="D4899" s="20" t="e">
        <f>'Ctrl+V'!#REF!</f>
        <v>#REF!</v>
      </c>
      <c r="E4899" s="14" t="e">
        <f>'Ctrl+V'!#REF!</f>
        <v>#REF!</v>
      </c>
      <c r="F4899" s="14" t="e">
        <f t="shared" si="155"/>
        <v>#REF!</v>
      </c>
      <c r="G4899" s="14" t="e">
        <f>VLOOKUP(F4899,'Time Chart'!$A$1:$D$25,4,0)</f>
        <v>#REF!</v>
      </c>
      <c r="H4899" s="21" t="e">
        <f>'Ctrl+V'!#REF!</f>
        <v>#REF!</v>
      </c>
      <c r="K4899" s="14" t="str">
        <f t="shared" si="156"/>
        <v>Salida</v>
      </c>
    </row>
    <row r="4900" spans="1:11" x14ac:dyDescent="0.25">
      <c r="A4900" s="14">
        <v>4899</v>
      </c>
      <c r="B4900" s="14" t="e">
        <f>VLOOKUP('Ctrl+V'!#REF!,Data!$A$1:$B$200,2,0)</f>
        <v>#REF!</v>
      </c>
      <c r="C4900" s="19" t="e">
        <f>'Ctrl+V'!#REF!</f>
        <v>#REF!</v>
      </c>
      <c r="D4900" s="20" t="e">
        <f>'Ctrl+V'!#REF!</f>
        <v>#REF!</v>
      </c>
      <c r="E4900" s="14" t="e">
        <f>'Ctrl+V'!#REF!</f>
        <v>#REF!</v>
      </c>
      <c r="F4900" s="14" t="e">
        <f t="shared" si="155"/>
        <v>#REF!</v>
      </c>
      <c r="G4900" s="14" t="e">
        <f>VLOOKUP(F4900,'Time Chart'!$A$1:$D$25,4,0)</f>
        <v>#REF!</v>
      </c>
      <c r="H4900" s="21" t="e">
        <f>'Ctrl+V'!#REF!</f>
        <v>#REF!</v>
      </c>
      <c r="K4900" s="14" t="str">
        <f t="shared" si="156"/>
        <v>Salida</v>
      </c>
    </row>
    <row r="4901" spans="1:11" x14ac:dyDescent="0.25">
      <c r="A4901" s="14">
        <v>4900</v>
      </c>
      <c r="B4901" s="14" t="e">
        <f>VLOOKUP('Ctrl+V'!#REF!,Data!$A$1:$B$200,2,0)</f>
        <v>#REF!</v>
      </c>
      <c r="C4901" s="19" t="e">
        <f>'Ctrl+V'!#REF!</f>
        <v>#REF!</v>
      </c>
      <c r="D4901" s="20" t="e">
        <f>'Ctrl+V'!#REF!</f>
        <v>#REF!</v>
      </c>
      <c r="E4901" s="14" t="e">
        <f>'Ctrl+V'!#REF!</f>
        <v>#REF!</v>
      </c>
      <c r="F4901" s="14" t="e">
        <f t="shared" si="155"/>
        <v>#REF!</v>
      </c>
      <c r="G4901" s="14" t="e">
        <f>VLOOKUP(F4901,'Time Chart'!$A$1:$D$25,4,0)</f>
        <v>#REF!</v>
      </c>
      <c r="H4901" s="21" t="e">
        <f>'Ctrl+V'!#REF!</f>
        <v>#REF!</v>
      </c>
      <c r="K4901" s="14" t="str">
        <f t="shared" si="156"/>
        <v>Salida</v>
      </c>
    </row>
    <row r="4902" spans="1:11" x14ac:dyDescent="0.25">
      <c r="A4902" s="14">
        <v>4901</v>
      </c>
      <c r="B4902" s="14" t="e">
        <f>VLOOKUP('Ctrl+V'!#REF!,Data!$A$1:$B$200,2,0)</f>
        <v>#REF!</v>
      </c>
      <c r="C4902" s="19" t="e">
        <f>'Ctrl+V'!#REF!</f>
        <v>#REF!</v>
      </c>
      <c r="D4902" s="20" t="e">
        <f>'Ctrl+V'!#REF!</f>
        <v>#REF!</v>
      </c>
      <c r="E4902" s="14" t="e">
        <f>'Ctrl+V'!#REF!</f>
        <v>#REF!</v>
      </c>
      <c r="F4902" s="14" t="e">
        <f t="shared" si="155"/>
        <v>#REF!</v>
      </c>
      <c r="G4902" s="14" t="e">
        <f>VLOOKUP(F4902,'Time Chart'!$A$1:$D$25,4,0)</f>
        <v>#REF!</v>
      </c>
      <c r="H4902" s="21" t="e">
        <f>'Ctrl+V'!#REF!</f>
        <v>#REF!</v>
      </c>
      <c r="K4902" s="14" t="str">
        <f t="shared" si="156"/>
        <v>Salida</v>
      </c>
    </row>
    <row r="4903" spans="1:11" x14ac:dyDescent="0.25">
      <c r="A4903" s="14">
        <v>4902</v>
      </c>
      <c r="B4903" s="14" t="e">
        <f>VLOOKUP('Ctrl+V'!#REF!,Data!$A$1:$B$200,2,0)</f>
        <v>#REF!</v>
      </c>
      <c r="C4903" s="19" t="e">
        <f>'Ctrl+V'!#REF!</f>
        <v>#REF!</v>
      </c>
      <c r="D4903" s="20" t="e">
        <f>'Ctrl+V'!#REF!</f>
        <v>#REF!</v>
      </c>
      <c r="E4903" s="14" t="e">
        <f>'Ctrl+V'!#REF!</f>
        <v>#REF!</v>
      </c>
      <c r="F4903" s="14" t="e">
        <f t="shared" si="155"/>
        <v>#REF!</v>
      </c>
      <c r="G4903" s="14" t="e">
        <f>VLOOKUP(F4903,'Time Chart'!$A$1:$D$25,4,0)</f>
        <v>#REF!</v>
      </c>
      <c r="H4903" s="21" t="e">
        <f>'Ctrl+V'!#REF!</f>
        <v>#REF!</v>
      </c>
      <c r="K4903" s="14" t="str">
        <f t="shared" si="156"/>
        <v>Salida</v>
      </c>
    </row>
    <row r="4904" spans="1:11" x14ac:dyDescent="0.25">
      <c r="A4904" s="14">
        <v>4903</v>
      </c>
      <c r="B4904" s="14" t="e">
        <f>VLOOKUP('Ctrl+V'!#REF!,Data!$A$1:$B$200,2,0)</f>
        <v>#REF!</v>
      </c>
      <c r="C4904" s="19" t="e">
        <f>'Ctrl+V'!#REF!</f>
        <v>#REF!</v>
      </c>
      <c r="D4904" s="20" t="e">
        <f>'Ctrl+V'!#REF!</f>
        <v>#REF!</v>
      </c>
      <c r="E4904" s="14" t="e">
        <f>'Ctrl+V'!#REF!</f>
        <v>#REF!</v>
      </c>
      <c r="F4904" s="14" t="e">
        <f t="shared" si="155"/>
        <v>#REF!</v>
      </c>
      <c r="G4904" s="14" t="e">
        <f>VLOOKUP(F4904,'Time Chart'!$A$1:$D$25,4,0)</f>
        <v>#REF!</v>
      </c>
      <c r="H4904" s="21" t="e">
        <f>'Ctrl+V'!#REF!</f>
        <v>#REF!</v>
      </c>
      <c r="K4904" s="14" t="str">
        <f t="shared" si="156"/>
        <v>Salida</v>
      </c>
    </row>
    <row r="4905" spans="1:11" x14ac:dyDescent="0.25">
      <c r="A4905" s="14">
        <v>4904</v>
      </c>
      <c r="B4905" s="14" t="e">
        <f>VLOOKUP('Ctrl+V'!#REF!,Data!$A$1:$B$200,2,0)</f>
        <v>#REF!</v>
      </c>
      <c r="C4905" s="19" t="e">
        <f>'Ctrl+V'!#REF!</f>
        <v>#REF!</v>
      </c>
      <c r="D4905" s="20" t="e">
        <f>'Ctrl+V'!#REF!</f>
        <v>#REF!</v>
      </c>
      <c r="E4905" s="14" t="e">
        <f>'Ctrl+V'!#REF!</f>
        <v>#REF!</v>
      </c>
      <c r="F4905" s="14" t="e">
        <f t="shared" si="155"/>
        <v>#REF!</v>
      </c>
      <c r="G4905" s="14" t="e">
        <f>VLOOKUP(F4905,'Time Chart'!$A$1:$D$25,4,0)</f>
        <v>#REF!</v>
      </c>
      <c r="H4905" s="21" t="e">
        <f>'Ctrl+V'!#REF!</f>
        <v>#REF!</v>
      </c>
      <c r="K4905" s="14" t="str">
        <f t="shared" si="156"/>
        <v>Salida</v>
      </c>
    </row>
    <row r="4906" spans="1:11" x14ac:dyDescent="0.25">
      <c r="A4906" s="14">
        <v>4905</v>
      </c>
      <c r="B4906" s="14" t="e">
        <f>VLOOKUP('Ctrl+V'!#REF!,Data!$A$1:$B$200,2,0)</f>
        <v>#REF!</v>
      </c>
      <c r="C4906" s="19" t="e">
        <f>'Ctrl+V'!#REF!</f>
        <v>#REF!</v>
      </c>
      <c r="D4906" s="20" t="e">
        <f>'Ctrl+V'!#REF!</f>
        <v>#REF!</v>
      </c>
      <c r="E4906" s="14" t="e">
        <f>'Ctrl+V'!#REF!</f>
        <v>#REF!</v>
      </c>
      <c r="F4906" s="14" t="e">
        <f t="shared" si="155"/>
        <v>#REF!</v>
      </c>
      <c r="G4906" s="14" t="e">
        <f>VLOOKUP(F4906,'Time Chart'!$A$1:$D$25,4,0)</f>
        <v>#REF!</v>
      </c>
      <c r="H4906" s="21" t="e">
        <f>'Ctrl+V'!#REF!</f>
        <v>#REF!</v>
      </c>
      <c r="K4906" s="14" t="str">
        <f t="shared" si="156"/>
        <v>Salida</v>
      </c>
    </row>
    <row r="4907" spans="1:11" x14ac:dyDescent="0.25">
      <c r="A4907" s="14">
        <v>4906</v>
      </c>
      <c r="B4907" s="14" t="e">
        <f>VLOOKUP('Ctrl+V'!#REF!,Data!$A$1:$B$200,2,0)</f>
        <v>#REF!</v>
      </c>
      <c r="C4907" s="19" t="e">
        <f>'Ctrl+V'!#REF!</f>
        <v>#REF!</v>
      </c>
      <c r="D4907" s="20" t="e">
        <f>'Ctrl+V'!#REF!</f>
        <v>#REF!</v>
      </c>
      <c r="E4907" s="14" t="e">
        <f>'Ctrl+V'!#REF!</f>
        <v>#REF!</v>
      </c>
      <c r="F4907" s="14" t="e">
        <f t="shared" si="155"/>
        <v>#REF!</v>
      </c>
      <c r="G4907" s="14" t="e">
        <f>VLOOKUP(F4907,'Time Chart'!$A$1:$D$25,4,0)</f>
        <v>#REF!</v>
      </c>
      <c r="H4907" s="21" t="e">
        <f>'Ctrl+V'!#REF!</f>
        <v>#REF!</v>
      </c>
      <c r="K4907" s="14" t="str">
        <f t="shared" si="156"/>
        <v>Salida</v>
      </c>
    </row>
    <row r="4908" spans="1:11" x14ac:dyDescent="0.25">
      <c r="A4908" s="14">
        <v>4907</v>
      </c>
      <c r="B4908" s="14" t="e">
        <f>VLOOKUP('Ctrl+V'!#REF!,Data!$A$1:$B$200,2,0)</f>
        <v>#REF!</v>
      </c>
      <c r="C4908" s="19" t="e">
        <f>'Ctrl+V'!#REF!</f>
        <v>#REF!</v>
      </c>
      <c r="D4908" s="20" t="e">
        <f>'Ctrl+V'!#REF!</f>
        <v>#REF!</v>
      </c>
      <c r="E4908" s="14" t="e">
        <f>'Ctrl+V'!#REF!</f>
        <v>#REF!</v>
      </c>
      <c r="F4908" s="14" t="e">
        <f t="shared" si="155"/>
        <v>#REF!</v>
      </c>
      <c r="G4908" s="14" t="e">
        <f>VLOOKUP(F4908,'Time Chart'!$A$1:$D$25,4,0)</f>
        <v>#REF!</v>
      </c>
      <c r="H4908" s="21" t="e">
        <f>'Ctrl+V'!#REF!</f>
        <v>#REF!</v>
      </c>
      <c r="K4908" s="14" t="str">
        <f t="shared" si="156"/>
        <v>Salida</v>
      </c>
    </row>
    <row r="4909" spans="1:11" x14ac:dyDescent="0.25">
      <c r="A4909" s="14">
        <v>4908</v>
      </c>
      <c r="B4909" s="14" t="e">
        <f>VLOOKUP('Ctrl+V'!#REF!,Data!$A$1:$B$200,2,0)</f>
        <v>#REF!</v>
      </c>
      <c r="C4909" s="19" t="e">
        <f>'Ctrl+V'!#REF!</f>
        <v>#REF!</v>
      </c>
      <c r="D4909" s="20" t="e">
        <f>'Ctrl+V'!#REF!</f>
        <v>#REF!</v>
      </c>
      <c r="E4909" s="14" t="e">
        <f>'Ctrl+V'!#REF!</f>
        <v>#REF!</v>
      </c>
      <c r="F4909" s="14" t="e">
        <f t="shared" si="155"/>
        <v>#REF!</v>
      </c>
      <c r="G4909" s="14" t="e">
        <f>VLOOKUP(F4909,'Time Chart'!$A$1:$D$25,4,0)</f>
        <v>#REF!</v>
      </c>
      <c r="H4909" s="21" t="e">
        <f>'Ctrl+V'!#REF!</f>
        <v>#REF!</v>
      </c>
      <c r="K4909" s="14" t="str">
        <f t="shared" si="156"/>
        <v>Salida</v>
      </c>
    </row>
    <row r="4910" spans="1:11" x14ac:dyDescent="0.25">
      <c r="A4910" s="14">
        <v>4909</v>
      </c>
      <c r="B4910" s="14" t="e">
        <f>VLOOKUP('Ctrl+V'!#REF!,Data!$A$1:$B$200,2,0)</f>
        <v>#REF!</v>
      </c>
      <c r="C4910" s="19" t="e">
        <f>'Ctrl+V'!#REF!</f>
        <v>#REF!</v>
      </c>
      <c r="D4910" s="20" t="e">
        <f>'Ctrl+V'!#REF!</f>
        <v>#REF!</v>
      </c>
      <c r="E4910" s="14" t="e">
        <f>'Ctrl+V'!#REF!</f>
        <v>#REF!</v>
      </c>
      <c r="F4910" s="14" t="e">
        <f t="shared" si="155"/>
        <v>#REF!</v>
      </c>
      <c r="G4910" s="14" t="e">
        <f>VLOOKUP(F4910,'Time Chart'!$A$1:$D$25,4,0)</f>
        <v>#REF!</v>
      </c>
      <c r="H4910" s="21" t="e">
        <f>'Ctrl+V'!#REF!</f>
        <v>#REF!</v>
      </c>
      <c r="K4910" s="14" t="str">
        <f t="shared" si="156"/>
        <v>Salida</v>
      </c>
    </row>
    <row r="4911" spans="1:11" x14ac:dyDescent="0.25">
      <c r="A4911" s="14">
        <v>4910</v>
      </c>
      <c r="B4911" s="14" t="e">
        <f>VLOOKUP('Ctrl+V'!#REF!,Data!$A$1:$B$200,2,0)</f>
        <v>#REF!</v>
      </c>
      <c r="C4911" s="19" t="e">
        <f>'Ctrl+V'!#REF!</f>
        <v>#REF!</v>
      </c>
      <c r="D4911" s="20" t="e">
        <f>'Ctrl+V'!#REF!</f>
        <v>#REF!</v>
      </c>
      <c r="E4911" s="14" t="e">
        <f>'Ctrl+V'!#REF!</f>
        <v>#REF!</v>
      </c>
      <c r="F4911" s="14" t="e">
        <f t="shared" si="155"/>
        <v>#REF!</v>
      </c>
      <c r="G4911" s="14" t="e">
        <f>VLOOKUP(F4911,'Time Chart'!$A$1:$D$25,4,0)</f>
        <v>#REF!</v>
      </c>
      <c r="H4911" s="21" t="e">
        <f>'Ctrl+V'!#REF!</f>
        <v>#REF!</v>
      </c>
      <c r="K4911" s="14" t="str">
        <f t="shared" si="156"/>
        <v>Salida</v>
      </c>
    </row>
    <row r="4912" spans="1:11" x14ac:dyDescent="0.25">
      <c r="A4912" s="14">
        <v>4911</v>
      </c>
      <c r="B4912" s="14" t="e">
        <f>VLOOKUP('Ctrl+V'!#REF!,Data!$A$1:$B$200,2,0)</f>
        <v>#REF!</v>
      </c>
      <c r="C4912" s="19" t="e">
        <f>'Ctrl+V'!#REF!</f>
        <v>#REF!</v>
      </c>
      <c r="D4912" s="20" t="e">
        <f>'Ctrl+V'!#REF!</f>
        <v>#REF!</v>
      </c>
      <c r="E4912" s="14" t="e">
        <f>'Ctrl+V'!#REF!</f>
        <v>#REF!</v>
      </c>
      <c r="F4912" s="14" t="e">
        <f t="shared" si="155"/>
        <v>#REF!</v>
      </c>
      <c r="G4912" s="14" t="e">
        <f>VLOOKUP(F4912,'Time Chart'!$A$1:$D$25,4,0)</f>
        <v>#REF!</v>
      </c>
      <c r="H4912" s="21" t="e">
        <f>'Ctrl+V'!#REF!</f>
        <v>#REF!</v>
      </c>
      <c r="K4912" s="14" t="str">
        <f t="shared" si="156"/>
        <v>Salida</v>
      </c>
    </row>
    <row r="4913" spans="1:11" x14ac:dyDescent="0.25">
      <c r="A4913" s="14">
        <v>4912</v>
      </c>
      <c r="B4913" s="14" t="e">
        <f>VLOOKUP('Ctrl+V'!#REF!,Data!$A$1:$B$200,2,0)</f>
        <v>#REF!</v>
      </c>
      <c r="C4913" s="19" t="e">
        <f>'Ctrl+V'!#REF!</f>
        <v>#REF!</v>
      </c>
      <c r="D4913" s="20" t="e">
        <f>'Ctrl+V'!#REF!</f>
        <v>#REF!</v>
      </c>
      <c r="E4913" s="14" t="e">
        <f>'Ctrl+V'!#REF!</f>
        <v>#REF!</v>
      </c>
      <c r="F4913" s="14" t="e">
        <f t="shared" ref="F4913:F4976" si="157">ROUNDDOWN(HOUR(C4913),1)+1</f>
        <v>#REF!</v>
      </c>
      <c r="G4913" s="14" t="e">
        <f>VLOOKUP(F4913,'Time Chart'!$A$1:$D$25,4,0)</f>
        <v>#REF!</v>
      </c>
      <c r="H4913" s="21" t="e">
        <f>'Ctrl+V'!#REF!</f>
        <v>#REF!</v>
      </c>
      <c r="K4913" s="14" t="str">
        <f t="shared" si="156"/>
        <v>Salida</v>
      </c>
    </row>
    <row r="4914" spans="1:11" x14ac:dyDescent="0.25">
      <c r="A4914" s="14">
        <v>4913</v>
      </c>
      <c r="B4914" s="14" t="e">
        <f>VLOOKUP('Ctrl+V'!#REF!,Data!$A$1:$B$200,2,0)</f>
        <v>#REF!</v>
      </c>
      <c r="C4914" s="19" t="e">
        <f>'Ctrl+V'!#REF!</f>
        <v>#REF!</v>
      </c>
      <c r="D4914" s="20" t="e">
        <f>'Ctrl+V'!#REF!</f>
        <v>#REF!</v>
      </c>
      <c r="E4914" s="14" t="e">
        <f>'Ctrl+V'!#REF!</f>
        <v>#REF!</v>
      </c>
      <c r="F4914" s="14" t="e">
        <f t="shared" si="157"/>
        <v>#REF!</v>
      </c>
      <c r="G4914" s="14" t="e">
        <f>VLOOKUP(F4914,'Time Chart'!$A$1:$D$25,4,0)</f>
        <v>#REF!</v>
      </c>
      <c r="H4914" s="21" t="e">
        <f>'Ctrl+V'!#REF!</f>
        <v>#REF!</v>
      </c>
      <c r="K4914" s="14" t="str">
        <f t="shared" si="156"/>
        <v>Salida</v>
      </c>
    </row>
    <row r="4915" spans="1:11" x14ac:dyDescent="0.25">
      <c r="A4915" s="14">
        <v>4914</v>
      </c>
      <c r="B4915" s="14" t="e">
        <f>VLOOKUP('Ctrl+V'!#REF!,Data!$A$1:$B$200,2,0)</f>
        <v>#REF!</v>
      </c>
      <c r="C4915" s="19" t="e">
        <f>'Ctrl+V'!#REF!</f>
        <v>#REF!</v>
      </c>
      <c r="D4915" s="20" t="e">
        <f>'Ctrl+V'!#REF!</f>
        <v>#REF!</v>
      </c>
      <c r="E4915" s="14" t="e">
        <f>'Ctrl+V'!#REF!</f>
        <v>#REF!</v>
      </c>
      <c r="F4915" s="14" t="e">
        <f t="shared" si="157"/>
        <v>#REF!</v>
      </c>
      <c r="G4915" s="14" t="e">
        <f>VLOOKUP(F4915,'Time Chart'!$A$1:$D$25,4,0)</f>
        <v>#REF!</v>
      </c>
      <c r="H4915" s="21" t="e">
        <f>'Ctrl+V'!#REF!</f>
        <v>#REF!</v>
      </c>
      <c r="K4915" s="14" t="str">
        <f t="shared" si="156"/>
        <v>Salida</v>
      </c>
    </row>
    <row r="4916" spans="1:11" x14ac:dyDescent="0.25">
      <c r="A4916" s="14">
        <v>4915</v>
      </c>
      <c r="B4916" s="14" t="e">
        <f>VLOOKUP('Ctrl+V'!#REF!,Data!$A$1:$B$200,2,0)</f>
        <v>#REF!</v>
      </c>
      <c r="C4916" s="19" t="e">
        <f>'Ctrl+V'!#REF!</f>
        <v>#REF!</v>
      </c>
      <c r="D4916" s="20" t="e">
        <f>'Ctrl+V'!#REF!</f>
        <v>#REF!</v>
      </c>
      <c r="E4916" s="14" t="e">
        <f>'Ctrl+V'!#REF!</f>
        <v>#REF!</v>
      </c>
      <c r="F4916" s="14" t="e">
        <f t="shared" si="157"/>
        <v>#REF!</v>
      </c>
      <c r="G4916" s="14" t="e">
        <f>VLOOKUP(F4916,'Time Chart'!$A$1:$D$25,4,0)</f>
        <v>#REF!</v>
      </c>
      <c r="H4916" s="21" t="e">
        <f>'Ctrl+V'!#REF!</f>
        <v>#REF!</v>
      </c>
      <c r="K4916" s="14" t="str">
        <f t="shared" si="156"/>
        <v>Salida</v>
      </c>
    </row>
    <row r="4917" spans="1:11" x14ac:dyDescent="0.25">
      <c r="A4917" s="14">
        <v>4916</v>
      </c>
      <c r="B4917" s="14" t="e">
        <f>VLOOKUP('Ctrl+V'!#REF!,Data!$A$1:$B$200,2,0)</f>
        <v>#REF!</v>
      </c>
      <c r="C4917" s="19" t="e">
        <f>'Ctrl+V'!#REF!</f>
        <v>#REF!</v>
      </c>
      <c r="D4917" s="20" t="e">
        <f>'Ctrl+V'!#REF!</f>
        <v>#REF!</v>
      </c>
      <c r="E4917" s="14" t="e">
        <f>'Ctrl+V'!#REF!</f>
        <v>#REF!</v>
      </c>
      <c r="F4917" s="14" t="e">
        <f t="shared" si="157"/>
        <v>#REF!</v>
      </c>
      <c r="G4917" s="14" t="e">
        <f>VLOOKUP(F4917,'Time Chart'!$A$1:$D$25,4,0)</f>
        <v>#REF!</v>
      </c>
      <c r="H4917" s="21" t="e">
        <f>'Ctrl+V'!#REF!</f>
        <v>#REF!</v>
      </c>
      <c r="K4917" s="14" t="str">
        <f t="shared" si="156"/>
        <v>Salida</v>
      </c>
    </row>
    <row r="4918" spans="1:11" x14ac:dyDescent="0.25">
      <c r="A4918" s="14">
        <v>4917</v>
      </c>
      <c r="B4918" s="14" t="e">
        <f>VLOOKUP('Ctrl+V'!#REF!,Data!$A$1:$B$200,2,0)</f>
        <v>#REF!</v>
      </c>
      <c r="C4918" s="19" t="e">
        <f>'Ctrl+V'!#REF!</f>
        <v>#REF!</v>
      </c>
      <c r="D4918" s="20" t="e">
        <f>'Ctrl+V'!#REF!</f>
        <v>#REF!</v>
      </c>
      <c r="E4918" s="14" t="e">
        <f>'Ctrl+V'!#REF!</f>
        <v>#REF!</v>
      </c>
      <c r="F4918" s="14" t="e">
        <f t="shared" si="157"/>
        <v>#REF!</v>
      </c>
      <c r="G4918" s="14" t="e">
        <f>VLOOKUP(F4918,'Time Chart'!$A$1:$D$25,4,0)</f>
        <v>#REF!</v>
      </c>
      <c r="H4918" s="21" t="e">
        <f>'Ctrl+V'!#REF!</f>
        <v>#REF!</v>
      </c>
      <c r="K4918" s="14" t="str">
        <f t="shared" si="156"/>
        <v>Salida</v>
      </c>
    </row>
    <row r="4919" spans="1:11" x14ac:dyDescent="0.25">
      <c r="A4919" s="14">
        <v>4918</v>
      </c>
      <c r="B4919" s="14" t="e">
        <f>VLOOKUP('Ctrl+V'!#REF!,Data!$A$1:$B$200,2,0)</f>
        <v>#REF!</v>
      </c>
      <c r="C4919" s="19" t="e">
        <f>'Ctrl+V'!#REF!</f>
        <v>#REF!</v>
      </c>
      <c r="D4919" s="20" t="e">
        <f>'Ctrl+V'!#REF!</f>
        <v>#REF!</v>
      </c>
      <c r="E4919" s="14" t="e">
        <f>'Ctrl+V'!#REF!</f>
        <v>#REF!</v>
      </c>
      <c r="F4919" s="14" t="e">
        <f t="shared" si="157"/>
        <v>#REF!</v>
      </c>
      <c r="G4919" s="14" t="e">
        <f>VLOOKUP(F4919,'Time Chart'!$A$1:$D$25,4,0)</f>
        <v>#REF!</v>
      </c>
      <c r="H4919" s="21" t="e">
        <f>'Ctrl+V'!#REF!</f>
        <v>#REF!</v>
      </c>
      <c r="K4919" s="14" t="str">
        <f t="shared" si="156"/>
        <v>Salida</v>
      </c>
    </row>
    <row r="4920" spans="1:11" x14ac:dyDescent="0.25">
      <c r="A4920" s="14">
        <v>4919</v>
      </c>
      <c r="B4920" s="14" t="e">
        <f>VLOOKUP('Ctrl+V'!#REF!,Data!$A$1:$B$200,2,0)</f>
        <v>#REF!</v>
      </c>
      <c r="C4920" s="19" t="e">
        <f>'Ctrl+V'!#REF!</f>
        <v>#REF!</v>
      </c>
      <c r="D4920" s="20" t="e">
        <f>'Ctrl+V'!#REF!</f>
        <v>#REF!</v>
      </c>
      <c r="E4920" s="14" t="e">
        <f>'Ctrl+V'!#REF!</f>
        <v>#REF!</v>
      </c>
      <c r="F4920" s="14" t="e">
        <f t="shared" si="157"/>
        <v>#REF!</v>
      </c>
      <c r="G4920" s="14" t="e">
        <f>VLOOKUP(F4920,'Time Chart'!$A$1:$D$25,4,0)</f>
        <v>#REF!</v>
      </c>
      <c r="H4920" s="21" t="e">
        <f>'Ctrl+V'!#REF!</f>
        <v>#REF!</v>
      </c>
      <c r="K4920" s="14" t="str">
        <f t="shared" si="156"/>
        <v>Salida</v>
      </c>
    </row>
    <row r="4921" spans="1:11" x14ac:dyDescent="0.25">
      <c r="A4921" s="14">
        <v>4920</v>
      </c>
      <c r="B4921" s="14" t="e">
        <f>VLOOKUP('Ctrl+V'!#REF!,Data!$A$1:$B$200,2,0)</f>
        <v>#REF!</v>
      </c>
      <c r="C4921" s="19" t="e">
        <f>'Ctrl+V'!#REF!</f>
        <v>#REF!</v>
      </c>
      <c r="D4921" s="20" t="e">
        <f>'Ctrl+V'!#REF!</f>
        <v>#REF!</v>
      </c>
      <c r="E4921" s="14" t="e">
        <f>'Ctrl+V'!#REF!</f>
        <v>#REF!</v>
      </c>
      <c r="F4921" s="14" t="e">
        <f t="shared" si="157"/>
        <v>#REF!</v>
      </c>
      <c r="G4921" s="14" t="e">
        <f>VLOOKUP(F4921,'Time Chart'!$A$1:$D$25,4,0)</f>
        <v>#REF!</v>
      </c>
      <c r="H4921" s="21" t="e">
        <f>'Ctrl+V'!#REF!</f>
        <v>#REF!</v>
      </c>
      <c r="K4921" s="14" t="str">
        <f t="shared" si="156"/>
        <v>Salida</v>
      </c>
    </row>
    <row r="4922" spans="1:11" x14ac:dyDescent="0.25">
      <c r="A4922" s="14">
        <v>4921</v>
      </c>
      <c r="B4922" s="14" t="e">
        <f>VLOOKUP('Ctrl+V'!#REF!,Data!$A$1:$B$200,2,0)</f>
        <v>#REF!</v>
      </c>
      <c r="C4922" s="19" t="e">
        <f>'Ctrl+V'!#REF!</f>
        <v>#REF!</v>
      </c>
      <c r="D4922" s="20" t="e">
        <f>'Ctrl+V'!#REF!</f>
        <v>#REF!</v>
      </c>
      <c r="E4922" s="14" t="e">
        <f>'Ctrl+V'!#REF!</f>
        <v>#REF!</v>
      </c>
      <c r="F4922" s="14" t="e">
        <f t="shared" si="157"/>
        <v>#REF!</v>
      </c>
      <c r="G4922" s="14" t="e">
        <f>VLOOKUP(F4922,'Time Chart'!$A$1:$D$25,4,0)</f>
        <v>#REF!</v>
      </c>
      <c r="H4922" s="21" t="e">
        <f>'Ctrl+V'!#REF!</f>
        <v>#REF!</v>
      </c>
      <c r="K4922" s="14" t="str">
        <f t="shared" si="156"/>
        <v>Salida</v>
      </c>
    </row>
    <row r="4923" spans="1:11" x14ac:dyDescent="0.25">
      <c r="A4923" s="14">
        <v>4922</v>
      </c>
      <c r="B4923" s="14" t="e">
        <f>VLOOKUP('Ctrl+V'!#REF!,Data!$A$1:$B$200,2,0)</f>
        <v>#REF!</v>
      </c>
      <c r="C4923" s="19" t="e">
        <f>'Ctrl+V'!#REF!</f>
        <v>#REF!</v>
      </c>
      <c r="D4923" s="20" t="e">
        <f>'Ctrl+V'!#REF!</f>
        <v>#REF!</v>
      </c>
      <c r="E4923" s="14" t="e">
        <f>'Ctrl+V'!#REF!</f>
        <v>#REF!</v>
      </c>
      <c r="F4923" s="14" t="e">
        <f t="shared" si="157"/>
        <v>#REF!</v>
      </c>
      <c r="G4923" s="14" t="e">
        <f>VLOOKUP(F4923,'Time Chart'!$A$1:$D$25,4,0)</f>
        <v>#REF!</v>
      </c>
      <c r="H4923" s="21" t="e">
        <f>'Ctrl+V'!#REF!</f>
        <v>#REF!</v>
      </c>
      <c r="K4923" s="14" t="str">
        <f t="shared" si="156"/>
        <v>Salida</v>
      </c>
    </row>
    <row r="4924" spans="1:11" x14ac:dyDescent="0.25">
      <c r="A4924" s="14">
        <v>4923</v>
      </c>
      <c r="B4924" s="14" t="e">
        <f>VLOOKUP('Ctrl+V'!#REF!,Data!$A$1:$B$200,2,0)</f>
        <v>#REF!</v>
      </c>
      <c r="C4924" s="19" t="e">
        <f>'Ctrl+V'!#REF!</f>
        <v>#REF!</v>
      </c>
      <c r="D4924" s="20" t="e">
        <f>'Ctrl+V'!#REF!</f>
        <v>#REF!</v>
      </c>
      <c r="E4924" s="14" t="e">
        <f>'Ctrl+V'!#REF!</f>
        <v>#REF!</v>
      </c>
      <c r="F4924" s="14" t="e">
        <f t="shared" si="157"/>
        <v>#REF!</v>
      </c>
      <c r="G4924" s="14" t="e">
        <f>VLOOKUP(F4924,'Time Chart'!$A$1:$D$25,4,0)</f>
        <v>#REF!</v>
      </c>
      <c r="H4924" s="21" t="e">
        <f>'Ctrl+V'!#REF!</f>
        <v>#REF!</v>
      </c>
      <c r="K4924" s="14" t="str">
        <f t="shared" si="156"/>
        <v>Salida</v>
      </c>
    </row>
    <row r="4925" spans="1:11" x14ac:dyDescent="0.25">
      <c r="A4925" s="14">
        <v>4924</v>
      </c>
      <c r="B4925" s="14" t="e">
        <f>VLOOKUP('Ctrl+V'!#REF!,Data!$A$1:$B$200,2,0)</f>
        <v>#REF!</v>
      </c>
      <c r="C4925" s="19" t="e">
        <f>'Ctrl+V'!#REF!</f>
        <v>#REF!</v>
      </c>
      <c r="D4925" s="20" t="e">
        <f>'Ctrl+V'!#REF!</f>
        <v>#REF!</v>
      </c>
      <c r="E4925" s="14" t="e">
        <f>'Ctrl+V'!#REF!</f>
        <v>#REF!</v>
      </c>
      <c r="F4925" s="14" t="e">
        <f t="shared" si="157"/>
        <v>#REF!</v>
      </c>
      <c r="G4925" s="14" t="e">
        <f>VLOOKUP(F4925,'Time Chart'!$A$1:$D$25,4,0)</f>
        <v>#REF!</v>
      </c>
      <c r="H4925" s="21" t="e">
        <f>'Ctrl+V'!#REF!</f>
        <v>#REF!</v>
      </c>
      <c r="K4925" s="14" t="str">
        <f t="shared" si="156"/>
        <v>Salida</v>
      </c>
    </row>
    <row r="4926" spans="1:11" x14ac:dyDescent="0.25">
      <c r="A4926" s="14">
        <v>4925</v>
      </c>
      <c r="B4926" s="14" t="e">
        <f>VLOOKUP('Ctrl+V'!#REF!,Data!$A$1:$B$200,2,0)</f>
        <v>#REF!</v>
      </c>
      <c r="C4926" s="19" t="e">
        <f>'Ctrl+V'!#REF!</f>
        <v>#REF!</v>
      </c>
      <c r="D4926" s="20" t="e">
        <f>'Ctrl+V'!#REF!</f>
        <v>#REF!</v>
      </c>
      <c r="E4926" s="14" t="e">
        <f>'Ctrl+V'!#REF!</f>
        <v>#REF!</v>
      </c>
      <c r="F4926" s="14" t="e">
        <f t="shared" si="157"/>
        <v>#REF!</v>
      </c>
      <c r="G4926" s="14" t="e">
        <f>VLOOKUP(F4926,'Time Chart'!$A$1:$D$25,4,0)</f>
        <v>#REF!</v>
      </c>
      <c r="H4926" s="21" t="e">
        <f>'Ctrl+V'!#REF!</f>
        <v>#REF!</v>
      </c>
      <c r="K4926" s="14" t="str">
        <f t="shared" si="156"/>
        <v>Salida</v>
      </c>
    </row>
    <row r="4927" spans="1:11" x14ac:dyDescent="0.25">
      <c r="A4927" s="14">
        <v>4926</v>
      </c>
      <c r="B4927" s="14" t="e">
        <f>VLOOKUP('Ctrl+V'!#REF!,Data!$A$1:$B$200,2,0)</f>
        <v>#REF!</v>
      </c>
      <c r="C4927" s="19" t="e">
        <f>'Ctrl+V'!#REF!</f>
        <v>#REF!</v>
      </c>
      <c r="D4927" s="20" t="e">
        <f>'Ctrl+V'!#REF!</f>
        <v>#REF!</v>
      </c>
      <c r="E4927" s="14" t="e">
        <f>'Ctrl+V'!#REF!</f>
        <v>#REF!</v>
      </c>
      <c r="F4927" s="14" t="e">
        <f t="shared" si="157"/>
        <v>#REF!</v>
      </c>
      <c r="G4927" s="14" t="e">
        <f>VLOOKUP(F4927,'Time Chart'!$A$1:$D$25,4,0)</f>
        <v>#REF!</v>
      </c>
      <c r="H4927" s="21" t="e">
        <f>'Ctrl+V'!#REF!</f>
        <v>#REF!</v>
      </c>
      <c r="K4927" s="14" t="str">
        <f t="shared" si="156"/>
        <v>Salida</v>
      </c>
    </row>
    <row r="4928" spans="1:11" x14ac:dyDescent="0.25">
      <c r="A4928" s="14">
        <v>4927</v>
      </c>
      <c r="B4928" s="14" t="e">
        <f>VLOOKUP('Ctrl+V'!#REF!,Data!$A$1:$B$200,2,0)</f>
        <v>#REF!</v>
      </c>
      <c r="C4928" s="19" t="e">
        <f>'Ctrl+V'!#REF!</f>
        <v>#REF!</v>
      </c>
      <c r="D4928" s="20" t="e">
        <f>'Ctrl+V'!#REF!</f>
        <v>#REF!</v>
      </c>
      <c r="E4928" s="14" t="e">
        <f>'Ctrl+V'!#REF!</f>
        <v>#REF!</v>
      </c>
      <c r="F4928" s="14" t="e">
        <f t="shared" si="157"/>
        <v>#REF!</v>
      </c>
      <c r="G4928" s="14" t="e">
        <f>VLOOKUP(F4928,'Time Chart'!$A$1:$D$25,4,0)</f>
        <v>#REF!</v>
      </c>
      <c r="H4928" s="21" t="e">
        <f>'Ctrl+V'!#REF!</f>
        <v>#REF!</v>
      </c>
      <c r="K4928" s="14" t="str">
        <f t="shared" si="156"/>
        <v>Salida</v>
      </c>
    </row>
    <row r="4929" spans="1:11" x14ac:dyDescent="0.25">
      <c r="A4929" s="14">
        <v>4928</v>
      </c>
      <c r="B4929" s="14" t="e">
        <f>VLOOKUP('Ctrl+V'!#REF!,Data!$A$1:$B$200,2,0)</f>
        <v>#REF!</v>
      </c>
      <c r="C4929" s="19" t="e">
        <f>'Ctrl+V'!#REF!</f>
        <v>#REF!</v>
      </c>
      <c r="D4929" s="20" t="e">
        <f>'Ctrl+V'!#REF!</f>
        <v>#REF!</v>
      </c>
      <c r="E4929" s="14" t="e">
        <f>'Ctrl+V'!#REF!</f>
        <v>#REF!</v>
      </c>
      <c r="F4929" s="14" t="e">
        <f t="shared" si="157"/>
        <v>#REF!</v>
      </c>
      <c r="G4929" s="14" t="e">
        <f>VLOOKUP(F4929,'Time Chart'!$A$1:$D$25,4,0)</f>
        <v>#REF!</v>
      </c>
      <c r="H4929" s="21" t="e">
        <f>'Ctrl+V'!#REF!</f>
        <v>#REF!</v>
      </c>
      <c r="K4929" s="14" t="str">
        <f t="shared" si="156"/>
        <v>Salida</v>
      </c>
    </row>
    <row r="4930" spans="1:11" x14ac:dyDescent="0.25">
      <c r="A4930" s="14">
        <v>4929</v>
      </c>
      <c r="B4930" s="14" t="e">
        <f>VLOOKUP('Ctrl+V'!#REF!,Data!$A$1:$B$200,2,0)</f>
        <v>#REF!</v>
      </c>
      <c r="C4930" s="19" t="e">
        <f>'Ctrl+V'!#REF!</f>
        <v>#REF!</v>
      </c>
      <c r="D4930" s="20" t="e">
        <f>'Ctrl+V'!#REF!</f>
        <v>#REF!</v>
      </c>
      <c r="E4930" s="14" t="e">
        <f>'Ctrl+V'!#REF!</f>
        <v>#REF!</v>
      </c>
      <c r="F4930" s="14" t="e">
        <f t="shared" si="157"/>
        <v>#REF!</v>
      </c>
      <c r="G4930" s="14" t="e">
        <f>VLOOKUP(F4930,'Time Chart'!$A$1:$D$25,4,0)</f>
        <v>#REF!</v>
      </c>
      <c r="H4930" s="21" t="e">
        <f>'Ctrl+V'!#REF!</f>
        <v>#REF!</v>
      </c>
      <c r="K4930" s="14" t="str">
        <f t="shared" si="156"/>
        <v>Salida</v>
      </c>
    </row>
    <row r="4931" spans="1:11" x14ac:dyDescent="0.25">
      <c r="A4931" s="14">
        <v>4930</v>
      </c>
      <c r="B4931" s="14" t="e">
        <f>VLOOKUP('Ctrl+V'!#REF!,Data!$A$1:$B$200,2,0)</f>
        <v>#REF!</v>
      </c>
      <c r="C4931" s="19" t="e">
        <f>'Ctrl+V'!#REF!</f>
        <v>#REF!</v>
      </c>
      <c r="D4931" s="20" t="e">
        <f>'Ctrl+V'!#REF!</f>
        <v>#REF!</v>
      </c>
      <c r="E4931" s="14" t="e">
        <f>'Ctrl+V'!#REF!</f>
        <v>#REF!</v>
      </c>
      <c r="F4931" s="14" t="e">
        <f t="shared" si="157"/>
        <v>#REF!</v>
      </c>
      <c r="G4931" s="14" t="e">
        <f>VLOOKUP(F4931,'Time Chart'!$A$1:$D$25,4,0)</f>
        <v>#REF!</v>
      </c>
      <c r="H4931" s="21" t="e">
        <f>'Ctrl+V'!#REF!</f>
        <v>#REF!</v>
      </c>
      <c r="K4931" s="14" t="str">
        <f t="shared" ref="K4931:K4994" si="158">IF(J4931="Santa Lucia","Llegada","Salida")</f>
        <v>Salida</v>
      </c>
    </row>
    <row r="4932" spans="1:11" x14ac:dyDescent="0.25">
      <c r="A4932" s="14">
        <v>4931</v>
      </c>
      <c r="B4932" s="14" t="e">
        <f>VLOOKUP('Ctrl+V'!#REF!,Data!$A$1:$B$200,2,0)</f>
        <v>#REF!</v>
      </c>
      <c r="C4932" s="19" t="e">
        <f>'Ctrl+V'!#REF!</f>
        <v>#REF!</v>
      </c>
      <c r="D4932" s="20" t="e">
        <f>'Ctrl+V'!#REF!</f>
        <v>#REF!</v>
      </c>
      <c r="E4932" s="14" t="e">
        <f>'Ctrl+V'!#REF!</f>
        <v>#REF!</v>
      </c>
      <c r="F4932" s="14" t="e">
        <f t="shared" si="157"/>
        <v>#REF!</v>
      </c>
      <c r="G4932" s="14" t="e">
        <f>VLOOKUP(F4932,'Time Chart'!$A$1:$D$25,4,0)</f>
        <v>#REF!</v>
      </c>
      <c r="H4932" s="21" t="e">
        <f>'Ctrl+V'!#REF!</f>
        <v>#REF!</v>
      </c>
      <c r="K4932" s="14" t="str">
        <f t="shared" si="158"/>
        <v>Salida</v>
      </c>
    </row>
    <row r="4933" spans="1:11" x14ac:dyDescent="0.25">
      <c r="A4933" s="14">
        <v>4932</v>
      </c>
      <c r="B4933" s="14" t="e">
        <f>VLOOKUP('Ctrl+V'!#REF!,Data!$A$1:$B$200,2,0)</f>
        <v>#REF!</v>
      </c>
      <c r="C4933" s="19" t="e">
        <f>'Ctrl+V'!#REF!</f>
        <v>#REF!</v>
      </c>
      <c r="D4933" s="20" t="e">
        <f>'Ctrl+V'!#REF!</f>
        <v>#REF!</v>
      </c>
      <c r="E4933" s="14" t="e">
        <f>'Ctrl+V'!#REF!</f>
        <v>#REF!</v>
      </c>
      <c r="F4933" s="14" t="e">
        <f t="shared" si="157"/>
        <v>#REF!</v>
      </c>
      <c r="G4933" s="14" t="e">
        <f>VLOOKUP(F4933,'Time Chart'!$A$1:$D$25,4,0)</f>
        <v>#REF!</v>
      </c>
      <c r="H4933" s="21" t="e">
        <f>'Ctrl+V'!#REF!</f>
        <v>#REF!</v>
      </c>
      <c r="K4933" s="14" t="str">
        <f t="shared" si="158"/>
        <v>Salida</v>
      </c>
    </row>
    <row r="4934" spans="1:11" x14ac:dyDescent="0.25">
      <c r="A4934" s="14">
        <v>4933</v>
      </c>
      <c r="B4934" s="14" t="e">
        <f>VLOOKUP('Ctrl+V'!#REF!,Data!$A$1:$B$200,2,0)</f>
        <v>#REF!</v>
      </c>
      <c r="C4934" s="19" t="e">
        <f>'Ctrl+V'!#REF!</f>
        <v>#REF!</v>
      </c>
      <c r="D4934" s="20" t="e">
        <f>'Ctrl+V'!#REF!</f>
        <v>#REF!</v>
      </c>
      <c r="E4934" s="14" t="e">
        <f>'Ctrl+V'!#REF!</f>
        <v>#REF!</v>
      </c>
      <c r="F4934" s="14" t="e">
        <f t="shared" si="157"/>
        <v>#REF!</v>
      </c>
      <c r="G4934" s="14" t="e">
        <f>VLOOKUP(F4934,'Time Chart'!$A$1:$D$25,4,0)</f>
        <v>#REF!</v>
      </c>
      <c r="H4934" s="21" t="e">
        <f>'Ctrl+V'!#REF!</f>
        <v>#REF!</v>
      </c>
      <c r="K4934" s="14" t="str">
        <f t="shared" si="158"/>
        <v>Salida</v>
      </c>
    </row>
    <row r="4935" spans="1:11" x14ac:dyDescent="0.25">
      <c r="A4935" s="14">
        <v>4934</v>
      </c>
      <c r="B4935" s="14" t="e">
        <f>VLOOKUP('Ctrl+V'!#REF!,Data!$A$1:$B$200,2,0)</f>
        <v>#REF!</v>
      </c>
      <c r="C4935" s="19" t="e">
        <f>'Ctrl+V'!#REF!</f>
        <v>#REF!</v>
      </c>
      <c r="D4935" s="20" t="e">
        <f>'Ctrl+V'!#REF!</f>
        <v>#REF!</v>
      </c>
      <c r="E4935" s="14" t="e">
        <f>'Ctrl+V'!#REF!</f>
        <v>#REF!</v>
      </c>
      <c r="F4935" s="14" t="e">
        <f t="shared" si="157"/>
        <v>#REF!</v>
      </c>
      <c r="G4935" s="14" t="e">
        <f>VLOOKUP(F4935,'Time Chart'!$A$1:$D$25,4,0)</f>
        <v>#REF!</v>
      </c>
      <c r="H4935" s="21" t="e">
        <f>'Ctrl+V'!#REF!</f>
        <v>#REF!</v>
      </c>
      <c r="K4935" s="14" t="str">
        <f t="shared" si="158"/>
        <v>Salida</v>
      </c>
    </row>
    <row r="4936" spans="1:11" x14ac:dyDescent="0.25">
      <c r="A4936" s="14">
        <v>4935</v>
      </c>
      <c r="B4936" s="14" t="e">
        <f>VLOOKUP('Ctrl+V'!#REF!,Data!$A$1:$B$200,2,0)</f>
        <v>#REF!</v>
      </c>
      <c r="C4936" s="19" t="e">
        <f>'Ctrl+V'!#REF!</f>
        <v>#REF!</v>
      </c>
      <c r="D4936" s="20" t="e">
        <f>'Ctrl+V'!#REF!</f>
        <v>#REF!</v>
      </c>
      <c r="E4936" s="14" t="e">
        <f>'Ctrl+V'!#REF!</f>
        <v>#REF!</v>
      </c>
      <c r="F4936" s="14" t="e">
        <f t="shared" si="157"/>
        <v>#REF!</v>
      </c>
      <c r="G4936" s="14" t="e">
        <f>VLOOKUP(F4936,'Time Chart'!$A$1:$D$25,4,0)</f>
        <v>#REF!</v>
      </c>
      <c r="H4936" s="21" t="e">
        <f>'Ctrl+V'!#REF!</f>
        <v>#REF!</v>
      </c>
      <c r="K4936" s="14" t="str">
        <f t="shared" si="158"/>
        <v>Salida</v>
      </c>
    </row>
    <row r="4937" spans="1:11" x14ac:dyDescent="0.25">
      <c r="A4937" s="14">
        <v>4936</v>
      </c>
      <c r="B4937" s="14" t="e">
        <f>VLOOKUP('Ctrl+V'!#REF!,Data!$A$1:$B$200,2,0)</f>
        <v>#REF!</v>
      </c>
      <c r="C4937" s="19" t="e">
        <f>'Ctrl+V'!#REF!</f>
        <v>#REF!</v>
      </c>
      <c r="D4937" s="20" t="e">
        <f>'Ctrl+V'!#REF!</f>
        <v>#REF!</v>
      </c>
      <c r="E4937" s="14" t="e">
        <f>'Ctrl+V'!#REF!</f>
        <v>#REF!</v>
      </c>
      <c r="F4937" s="14" t="e">
        <f t="shared" si="157"/>
        <v>#REF!</v>
      </c>
      <c r="G4937" s="14" t="e">
        <f>VLOOKUP(F4937,'Time Chart'!$A$1:$D$25,4,0)</f>
        <v>#REF!</v>
      </c>
      <c r="H4937" s="21" t="e">
        <f>'Ctrl+V'!#REF!</f>
        <v>#REF!</v>
      </c>
      <c r="K4937" s="14" t="str">
        <f t="shared" si="158"/>
        <v>Salida</v>
      </c>
    </row>
    <row r="4938" spans="1:11" x14ac:dyDescent="0.25">
      <c r="A4938" s="14">
        <v>4937</v>
      </c>
      <c r="B4938" s="14" t="e">
        <f>VLOOKUP('Ctrl+V'!#REF!,Data!$A$1:$B$200,2,0)</f>
        <v>#REF!</v>
      </c>
      <c r="C4938" s="19" t="e">
        <f>'Ctrl+V'!#REF!</f>
        <v>#REF!</v>
      </c>
      <c r="D4938" s="20" t="e">
        <f>'Ctrl+V'!#REF!</f>
        <v>#REF!</v>
      </c>
      <c r="E4938" s="14" t="e">
        <f>'Ctrl+V'!#REF!</f>
        <v>#REF!</v>
      </c>
      <c r="F4938" s="14" t="e">
        <f t="shared" si="157"/>
        <v>#REF!</v>
      </c>
      <c r="G4938" s="14" t="e">
        <f>VLOOKUP(F4938,'Time Chart'!$A$1:$D$25,4,0)</f>
        <v>#REF!</v>
      </c>
      <c r="H4938" s="21" t="e">
        <f>'Ctrl+V'!#REF!</f>
        <v>#REF!</v>
      </c>
      <c r="K4938" s="14" t="str">
        <f t="shared" si="158"/>
        <v>Salida</v>
      </c>
    </row>
    <row r="4939" spans="1:11" x14ac:dyDescent="0.25">
      <c r="A4939" s="14">
        <v>4938</v>
      </c>
      <c r="B4939" s="14" t="e">
        <f>VLOOKUP('Ctrl+V'!#REF!,Data!$A$1:$B$200,2,0)</f>
        <v>#REF!</v>
      </c>
      <c r="C4939" s="19" t="e">
        <f>'Ctrl+V'!#REF!</f>
        <v>#REF!</v>
      </c>
      <c r="D4939" s="20" t="e">
        <f>'Ctrl+V'!#REF!</f>
        <v>#REF!</v>
      </c>
      <c r="E4939" s="14" t="e">
        <f>'Ctrl+V'!#REF!</f>
        <v>#REF!</v>
      </c>
      <c r="F4939" s="14" t="e">
        <f t="shared" si="157"/>
        <v>#REF!</v>
      </c>
      <c r="G4939" s="14" t="e">
        <f>VLOOKUP(F4939,'Time Chart'!$A$1:$D$25,4,0)</f>
        <v>#REF!</v>
      </c>
      <c r="H4939" s="21" t="e">
        <f>'Ctrl+V'!#REF!</f>
        <v>#REF!</v>
      </c>
      <c r="K4939" s="14" t="str">
        <f t="shared" si="158"/>
        <v>Salida</v>
      </c>
    </row>
    <row r="4940" spans="1:11" x14ac:dyDescent="0.25">
      <c r="A4940" s="14">
        <v>4939</v>
      </c>
      <c r="B4940" s="14" t="e">
        <f>VLOOKUP('Ctrl+V'!#REF!,Data!$A$1:$B$200,2,0)</f>
        <v>#REF!</v>
      </c>
      <c r="C4940" s="19" t="e">
        <f>'Ctrl+V'!#REF!</f>
        <v>#REF!</v>
      </c>
      <c r="D4940" s="20" t="e">
        <f>'Ctrl+V'!#REF!</f>
        <v>#REF!</v>
      </c>
      <c r="E4940" s="14" t="e">
        <f>'Ctrl+V'!#REF!</f>
        <v>#REF!</v>
      </c>
      <c r="F4940" s="14" t="e">
        <f t="shared" si="157"/>
        <v>#REF!</v>
      </c>
      <c r="G4940" s="14" t="e">
        <f>VLOOKUP(F4940,'Time Chart'!$A$1:$D$25,4,0)</f>
        <v>#REF!</v>
      </c>
      <c r="H4940" s="21" t="e">
        <f>'Ctrl+V'!#REF!</f>
        <v>#REF!</v>
      </c>
      <c r="K4940" s="14" t="str">
        <f t="shared" si="158"/>
        <v>Salida</v>
      </c>
    </row>
    <row r="4941" spans="1:11" x14ac:dyDescent="0.25">
      <c r="A4941" s="14">
        <v>4940</v>
      </c>
      <c r="B4941" s="14" t="e">
        <f>VLOOKUP('Ctrl+V'!#REF!,Data!$A$1:$B$200,2,0)</f>
        <v>#REF!</v>
      </c>
      <c r="C4941" s="19" t="e">
        <f>'Ctrl+V'!#REF!</f>
        <v>#REF!</v>
      </c>
      <c r="D4941" s="20" t="e">
        <f>'Ctrl+V'!#REF!</f>
        <v>#REF!</v>
      </c>
      <c r="E4941" s="14" t="e">
        <f>'Ctrl+V'!#REF!</f>
        <v>#REF!</v>
      </c>
      <c r="F4941" s="14" t="e">
        <f t="shared" si="157"/>
        <v>#REF!</v>
      </c>
      <c r="G4941" s="14" t="e">
        <f>VLOOKUP(F4941,'Time Chart'!$A$1:$D$25,4,0)</f>
        <v>#REF!</v>
      </c>
      <c r="H4941" s="21" t="e">
        <f>'Ctrl+V'!#REF!</f>
        <v>#REF!</v>
      </c>
      <c r="K4941" s="14" t="str">
        <f t="shared" si="158"/>
        <v>Salida</v>
      </c>
    </row>
    <row r="4942" spans="1:11" x14ac:dyDescent="0.25">
      <c r="A4942" s="14">
        <v>4941</v>
      </c>
      <c r="B4942" s="14" t="e">
        <f>VLOOKUP('Ctrl+V'!#REF!,Data!$A$1:$B$200,2,0)</f>
        <v>#REF!</v>
      </c>
      <c r="C4942" s="19" t="e">
        <f>'Ctrl+V'!#REF!</f>
        <v>#REF!</v>
      </c>
      <c r="D4942" s="20" t="e">
        <f>'Ctrl+V'!#REF!</f>
        <v>#REF!</v>
      </c>
      <c r="E4942" s="14" t="e">
        <f>'Ctrl+V'!#REF!</f>
        <v>#REF!</v>
      </c>
      <c r="F4942" s="14" t="e">
        <f t="shared" si="157"/>
        <v>#REF!</v>
      </c>
      <c r="G4942" s="14" t="e">
        <f>VLOOKUP(F4942,'Time Chart'!$A$1:$D$25,4,0)</f>
        <v>#REF!</v>
      </c>
      <c r="H4942" s="21" t="e">
        <f>'Ctrl+V'!#REF!</f>
        <v>#REF!</v>
      </c>
      <c r="K4942" s="14" t="str">
        <f t="shared" si="158"/>
        <v>Salida</v>
      </c>
    </row>
    <row r="4943" spans="1:11" x14ac:dyDescent="0.25">
      <c r="A4943" s="14">
        <v>4942</v>
      </c>
      <c r="B4943" s="14" t="e">
        <f>VLOOKUP('Ctrl+V'!#REF!,Data!$A$1:$B$200,2,0)</f>
        <v>#REF!</v>
      </c>
      <c r="C4943" s="19" t="e">
        <f>'Ctrl+V'!#REF!</f>
        <v>#REF!</v>
      </c>
      <c r="D4943" s="20" t="e">
        <f>'Ctrl+V'!#REF!</f>
        <v>#REF!</v>
      </c>
      <c r="E4943" s="14" t="e">
        <f>'Ctrl+V'!#REF!</f>
        <v>#REF!</v>
      </c>
      <c r="F4943" s="14" t="e">
        <f t="shared" si="157"/>
        <v>#REF!</v>
      </c>
      <c r="G4943" s="14" t="e">
        <f>VLOOKUP(F4943,'Time Chart'!$A$1:$D$25,4,0)</f>
        <v>#REF!</v>
      </c>
      <c r="H4943" s="21" t="e">
        <f>'Ctrl+V'!#REF!</f>
        <v>#REF!</v>
      </c>
      <c r="K4943" s="14" t="str">
        <f t="shared" si="158"/>
        <v>Salida</v>
      </c>
    </row>
    <row r="4944" spans="1:11" x14ac:dyDescent="0.25">
      <c r="A4944" s="14">
        <v>4943</v>
      </c>
      <c r="B4944" s="14" t="e">
        <f>VLOOKUP('Ctrl+V'!#REF!,Data!$A$1:$B$200,2,0)</f>
        <v>#REF!</v>
      </c>
      <c r="C4944" s="19" t="e">
        <f>'Ctrl+V'!#REF!</f>
        <v>#REF!</v>
      </c>
      <c r="D4944" s="20" t="e">
        <f>'Ctrl+V'!#REF!</f>
        <v>#REF!</v>
      </c>
      <c r="E4944" s="14" t="e">
        <f>'Ctrl+V'!#REF!</f>
        <v>#REF!</v>
      </c>
      <c r="F4944" s="14" t="e">
        <f t="shared" si="157"/>
        <v>#REF!</v>
      </c>
      <c r="G4944" s="14" t="e">
        <f>VLOOKUP(F4944,'Time Chart'!$A$1:$D$25,4,0)</f>
        <v>#REF!</v>
      </c>
      <c r="H4944" s="21" t="e">
        <f>'Ctrl+V'!#REF!</f>
        <v>#REF!</v>
      </c>
      <c r="K4944" s="14" t="str">
        <f t="shared" si="158"/>
        <v>Salida</v>
      </c>
    </row>
    <row r="4945" spans="1:11" x14ac:dyDescent="0.25">
      <c r="A4945" s="14">
        <v>4944</v>
      </c>
      <c r="B4945" s="14" t="e">
        <f>VLOOKUP('Ctrl+V'!#REF!,Data!$A$1:$B$200,2,0)</f>
        <v>#REF!</v>
      </c>
      <c r="C4945" s="19" t="e">
        <f>'Ctrl+V'!#REF!</f>
        <v>#REF!</v>
      </c>
      <c r="D4945" s="20" t="e">
        <f>'Ctrl+V'!#REF!</f>
        <v>#REF!</v>
      </c>
      <c r="E4945" s="14" t="e">
        <f>'Ctrl+V'!#REF!</f>
        <v>#REF!</v>
      </c>
      <c r="F4945" s="14" t="e">
        <f t="shared" si="157"/>
        <v>#REF!</v>
      </c>
      <c r="G4945" s="14" t="e">
        <f>VLOOKUP(F4945,'Time Chart'!$A$1:$D$25,4,0)</f>
        <v>#REF!</v>
      </c>
      <c r="H4945" s="21" t="e">
        <f>'Ctrl+V'!#REF!</f>
        <v>#REF!</v>
      </c>
      <c r="K4945" s="14" t="str">
        <f t="shared" si="158"/>
        <v>Salida</v>
      </c>
    </row>
    <row r="4946" spans="1:11" x14ac:dyDescent="0.25">
      <c r="A4946" s="14">
        <v>4945</v>
      </c>
      <c r="B4946" s="14" t="e">
        <f>VLOOKUP('Ctrl+V'!#REF!,Data!$A$1:$B$200,2,0)</f>
        <v>#REF!</v>
      </c>
      <c r="C4946" s="19" t="e">
        <f>'Ctrl+V'!#REF!</f>
        <v>#REF!</v>
      </c>
      <c r="D4946" s="20" t="e">
        <f>'Ctrl+V'!#REF!</f>
        <v>#REF!</v>
      </c>
      <c r="E4946" s="14" t="e">
        <f>'Ctrl+V'!#REF!</f>
        <v>#REF!</v>
      </c>
      <c r="F4946" s="14" t="e">
        <f t="shared" si="157"/>
        <v>#REF!</v>
      </c>
      <c r="G4946" s="14" t="e">
        <f>VLOOKUP(F4946,'Time Chart'!$A$1:$D$25,4,0)</f>
        <v>#REF!</v>
      </c>
      <c r="H4946" s="21" t="e">
        <f>'Ctrl+V'!#REF!</f>
        <v>#REF!</v>
      </c>
      <c r="K4946" s="14" t="str">
        <f t="shared" si="158"/>
        <v>Salida</v>
      </c>
    </row>
    <row r="4947" spans="1:11" x14ac:dyDescent="0.25">
      <c r="A4947" s="14">
        <v>4946</v>
      </c>
      <c r="B4947" s="14" t="e">
        <f>VLOOKUP('Ctrl+V'!#REF!,Data!$A$1:$B$200,2,0)</f>
        <v>#REF!</v>
      </c>
      <c r="C4947" s="19" t="e">
        <f>'Ctrl+V'!#REF!</f>
        <v>#REF!</v>
      </c>
      <c r="D4947" s="20" t="e">
        <f>'Ctrl+V'!#REF!</f>
        <v>#REF!</v>
      </c>
      <c r="E4947" s="14" t="e">
        <f>'Ctrl+V'!#REF!</f>
        <v>#REF!</v>
      </c>
      <c r="F4947" s="14" t="e">
        <f t="shared" si="157"/>
        <v>#REF!</v>
      </c>
      <c r="G4947" s="14" t="e">
        <f>VLOOKUP(F4947,'Time Chart'!$A$1:$D$25,4,0)</f>
        <v>#REF!</v>
      </c>
      <c r="H4947" s="21" t="e">
        <f>'Ctrl+V'!#REF!</f>
        <v>#REF!</v>
      </c>
      <c r="K4947" s="14" t="str">
        <f t="shared" si="158"/>
        <v>Salida</v>
      </c>
    </row>
    <row r="4948" spans="1:11" x14ac:dyDescent="0.25">
      <c r="A4948" s="14">
        <v>4947</v>
      </c>
      <c r="B4948" s="14" t="e">
        <f>VLOOKUP('Ctrl+V'!#REF!,Data!$A$1:$B$200,2,0)</f>
        <v>#REF!</v>
      </c>
      <c r="C4948" s="19" t="e">
        <f>'Ctrl+V'!#REF!</f>
        <v>#REF!</v>
      </c>
      <c r="D4948" s="20" t="e">
        <f>'Ctrl+V'!#REF!</f>
        <v>#REF!</v>
      </c>
      <c r="E4948" s="14" t="e">
        <f>'Ctrl+V'!#REF!</f>
        <v>#REF!</v>
      </c>
      <c r="F4948" s="14" t="e">
        <f t="shared" si="157"/>
        <v>#REF!</v>
      </c>
      <c r="G4948" s="14" t="e">
        <f>VLOOKUP(F4948,'Time Chart'!$A$1:$D$25,4,0)</f>
        <v>#REF!</v>
      </c>
      <c r="H4948" s="21" t="e">
        <f>'Ctrl+V'!#REF!</f>
        <v>#REF!</v>
      </c>
      <c r="K4948" s="14" t="str">
        <f t="shared" si="158"/>
        <v>Salida</v>
      </c>
    </row>
    <row r="4949" spans="1:11" x14ac:dyDescent="0.25">
      <c r="A4949" s="14">
        <v>4948</v>
      </c>
      <c r="B4949" s="14" t="e">
        <f>VLOOKUP('Ctrl+V'!#REF!,Data!$A$1:$B$200,2,0)</f>
        <v>#REF!</v>
      </c>
      <c r="C4949" s="19" t="e">
        <f>'Ctrl+V'!#REF!</f>
        <v>#REF!</v>
      </c>
      <c r="D4949" s="20" t="e">
        <f>'Ctrl+V'!#REF!</f>
        <v>#REF!</v>
      </c>
      <c r="E4949" s="14" t="e">
        <f>'Ctrl+V'!#REF!</f>
        <v>#REF!</v>
      </c>
      <c r="F4949" s="14" t="e">
        <f t="shared" si="157"/>
        <v>#REF!</v>
      </c>
      <c r="G4949" s="14" t="e">
        <f>VLOOKUP(F4949,'Time Chart'!$A$1:$D$25,4,0)</f>
        <v>#REF!</v>
      </c>
      <c r="H4949" s="21" t="e">
        <f>'Ctrl+V'!#REF!</f>
        <v>#REF!</v>
      </c>
      <c r="K4949" s="14" t="str">
        <f t="shared" si="158"/>
        <v>Salida</v>
      </c>
    </row>
    <row r="4950" spans="1:11" x14ac:dyDescent="0.25">
      <c r="A4950" s="14">
        <v>4949</v>
      </c>
      <c r="B4950" s="14" t="e">
        <f>VLOOKUP('Ctrl+V'!#REF!,Data!$A$1:$B$200,2,0)</f>
        <v>#REF!</v>
      </c>
      <c r="C4950" s="19" t="e">
        <f>'Ctrl+V'!#REF!</f>
        <v>#REF!</v>
      </c>
      <c r="D4950" s="20" t="e">
        <f>'Ctrl+V'!#REF!</f>
        <v>#REF!</v>
      </c>
      <c r="E4950" s="14" t="e">
        <f>'Ctrl+V'!#REF!</f>
        <v>#REF!</v>
      </c>
      <c r="F4950" s="14" t="e">
        <f t="shared" si="157"/>
        <v>#REF!</v>
      </c>
      <c r="G4950" s="14" t="e">
        <f>VLOOKUP(F4950,'Time Chart'!$A$1:$D$25,4,0)</f>
        <v>#REF!</v>
      </c>
      <c r="H4950" s="21" t="e">
        <f>'Ctrl+V'!#REF!</f>
        <v>#REF!</v>
      </c>
      <c r="K4950" s="14" t="str">
        <f t="shared" si="158"/>
        <v>Salida</v>
      </c>
    </row>
    <row r="4951" spans="1:11" x14ac:dyDescent="0.25">
      <c r="A4951" s="14">
        <v>4950</v>
      </c>
      <c r="B4951" s="14" t="e">
        <f>VLOOKUP('Ctrl+V'!#REF!,Data!$A$1:$B$200,2,0)</f>
        <v>#REF!</v>
      </c>
      <c r="C4951" s="19" t="e">
        <f>'Ctrl+V'!#REF!</f>
        <v>#REF!</v>
      </c>
      <c r="D4951" s="20" t="e">
        <f>'Ctrl+V'!#REF!</f>
        <v>#REF!</v>
      </c>
      <c r="E4951" s="14" t="e">
        <f>'Ctrl+V'!#REF!</f>
        <v>#REF!</v>
      </c>
      <c r="F4951" s="14" t="e">
        <f t="shared" si="157"/>
        <v>#REF!</v>
      </c>
      <c r="G4951" s="14" t="e">
        <f>VLOOKUP(F4951,'Time Chart'!$A$1:$D$25,4,0)</f>
        <v>#REF!</v>
      </c>
      <c r="H4951" s="21" t="e">
        <f>'Ctrl+V'!#REF!</f>
        <v>#REF!</v>
      </c>
      <c r="K4951" s="14" t="str">
        <f t="shared" si="158"/>
        <v>Salida</v>
      </c>
    </row>
    <row r="4952" spans="1:11" x14ac:dyDescent="0.25">
      <c r="A4952" s="14">
        <v>4951</v>
      </c>
      <c r="B4952" s="14" t="e">
        <f>VLOOKUP('Ctrl+V'!#REF!,Data!$A$1:$B$200,2,0)</f>
        <v>#REF!</v>
      </c>
      <c r="C4952" s="19" t="e">
        <f>'Ctrl+V'!#REF!</f>
        <v>#REF!</v>
      </c>
      <c r="D4952" s="20" t="e">
        <f>'Ctrl+V'!#REF!</f>
        <v>#REF!</v>
      </c>
      <c r="E4952" s="14" t="e">
        <f>'Ctrl+V'!#REF!</f>
        <v>#REF!</v>
      </c>
      <c r="F4952" s="14" t="e">
        <f t="shared" si="157"/>
        <v>#REF!</v>
      </c>
      <c r="G4952" s="14" t="e">
        <f>VLOOKUP(F4952,'Time Chart'!$A$1:$D$25,4,0)</f>
        <v>#REF!</v>
      </c>
      <c r="H4952" s="21" t="e">
        <f>'Ctrl+V'!#REF!</f>
        <v>#REF!</v>
      </c>
      <c r="K4952" s="14" t="str">
        <f t="shared" si="158"/>
        <v>Salida</v>
      </c>
    </row>
    <row r="4953" spans="1:11" x14ac:dyDescent="0.25">
      <c r="A4953" s="14">
        <v>4952</v>
      </c>
      <c r="B4953" s="14" t="e">
        <f>VLOOKUP('Ctrl+V'!#REF!,Data!$A$1:$B$200,2,0)</f>
        <v>#REF!</v>
      </c>
      <c r="C4953" s="19" t="e">
        <f>'Ctrl+V'!#REF!</f>
        <v>#REF!</v>
      </c>
      <c r="D4953" s="20" t="e">
        <f>'Ctrl+V'!#REF!</f>
        <v>#REF!</v>
      </c>
      <c r="E4953" s="14" t="e">
        <f>'Ctrl+V'!#REF!</f>
        <v>#REF!</v>
      </c>
      <c r="F4953" s="14" t="e">
        <f t="shared" si="157"/>
        <v>#REF!</v>
      </c>
      <c r="G4953" s="14" t="e">
        <f>VLOOKUP(F4953,'Time Chart'!$A$1:$D$25,4,0)</f>
        <v>#REF!</v>
      </c>
      <c r="H4953" s="21" t="e">
        <f>'Ctrl+V'!#REF!</f>
        <v>#REF!</v>
      </c>
      <c r="K4953" s="14" t="str">
        <f t="shared" si="158"/>
        <v>Salida</v>
      </c>
    </row>
    <row r="4954" spans="1:11" x14ac:dyDescent="0.25">
      <c r="A4954" s="14">
        <v>4953</v>
      </c>
      <c r="B4954" s="14" t="e">
        <f>VLOOKUP('Ctrl+V'!#REF!,Data!$A$1:$B$200,2,0)</f>
        <v>#REF!</v>
      </c>
      <c r="C4954" s="19" t="e">
        <f>'Ctrl+V'!#REF!</f>
        <v>#REF!</v>
      </c>
      <c r="D4954" s="20" t="e">
        <f>'Ctrl+V'!#REF!</f>
        <v>#REF!</v>
      </c>
      <c r="E4954" s="14" t="e">
        <f>'Ctrl+V'!#REF!</f>
        <v>#REF!</v>
      </c>
      <c r="F4954" s="14" t="e">
        <f t="shared" si="157"/>
        <v>#REF!</v>
      </c>
      <c r="G4954" s="14" t="e">
        <f>VLOOKUP(F4954,'Time Chart'!$A$1:$D$25,4,0)</f>
        <v>#REF!</v>
      </c>
      <c r="H4954" s="21" t="e">
        <f>'Ctrl+V'!#REF!</f>
        <v>#REF!</v>
      </c>
      <c r="K4954" s="14" t="str">
        <f t="shared" si="158"/>
        <v>Salida</v>
      </c>
    </row>
    <row r="4955" spans="1:11" x14ac:dyDescent="0.25">
      <c r="A4955" s="14">
        <v>4954</v>
      </c>
      <c r="B4955" s="14" t="e">
        <f>VLOOKUP('Ctrl+V'!#REF!,Data!$A$1:$B$200,2,0)</f>
        <v>#REF!</v>
      </c>
      <c r="C4955" s="19" t="e">
        <f>'Ctrl+V'!#REF!</f>
        <v>#REF!</v>
      </c>
      <c r="D4955" s="20" t="e">
        <f>'Ctrl+V'!#REF!</f>
        <v>#REF!</v>
      </c>
      <c r="E4955" s="14" t="e">
        <f>'Ctrl+V'!#REF!</f>
        <v>#REF!</v>
      </c>
      <c r="F4955" s="14" t="e">
        <f t="shared" si="157"/>
        <v>#REF!</v>
      </c>
      <c r="G4955" s="14" t="e">
        <f>VLOOKUP(F4955,'Time Chart'!$A$1:$D$25,4,0)</f>
        <v>#REF!</v>
      </c>
      <c r="H4955" s="21" t="e">
        <f>'Ctrl+V'!#REF!</f>
        <v>#REF!</v>
      </c>
      <c r="K4955" s="14" t="str">
        <f t="shared" si="158"/>
        <v>Salida</v>
      </c>
    </row>
    <row r="4956" spans="1:11" x14ac:dyDescent="0.25">
      <c r="A4956" s="14">
        <v>4955</v>
      </c>
      <c r="B4956" s="14" t="e">
        <f>VLOOKUP('Ctrl+V'!#REF!,Data!$A$1:$B$200,2,0)</f>
        <v>#REF!</v>
      </c>
      <c r="C4956" s="19" t="e">
        <f>'Ctrl+V'!#REF!</f>
        <v>#REF!</v>
      </c>
      <c r="D4956" s="20" t="e">
        <f>'Ctrl+V'!#REF!</f>
        <v>#REF!</v>
      </c>
      <c r="E4956" s="14" t="e">
        <f>'Ctrl+V'!#REF!</f>
        <v>#REF!</v>
      </c>
      <c r="F4956" s="14" t="e">
        <f t="shared" si="157"/>
        <v>#REF!</v>
      </c>
      <c r="G4956" s="14" t="e">
        <f>VLOOKUP(F4956,'Time Chart'!$A$1:$D$25,4,0)</f>
        <v>#REF!</v>
      </c>
      <c r="H4956" s="21" t="e">
        <f>'Ctrl+V'!#REF!</f>
        <v>#REF!</v>
      </c>
      <c r="K4956" s="14" t="str">
        <f t="shared" si="158"/>
        <v>Salida</v>
      </c>
    </row>
    <row r="4957" spans="1:11" x14ac:dyDescent="0.25">
      <c r="A4957" s="14">
        <v>4956</v>
      </c>
      <c r="B4957" s="14" t="e">
        <f>VLOOKUP('Ctrl+V'!#REF!,Data!$A$1:$B$200,2,0)</f>
        <v>#REF!</v>
      </c>
      <c r="C4957" s="19" t="e">
        <f>'Ctrl+V'!#REF!</f>
        <v>#REF!</v>
      </c>
      <c r="D4957" s="20" t="e">
        <f>'Ctrl+V'!#REF!</f>
        <v>#REF!</v>
      </c>
      <c r="E4957" s="14" t="e">
        <f>'Ctrl+V'!#REF!</f>
        <v>#REF!</v>
      </c>
      <c r="F4957" s="14" t="e">
        <f t="shared" si="157"/>
        <v>#REF!</v>
      </c>
      <c r="G4957" s="14" t="e">
        <f>VLOOKUP(F4957,'Time Chart'!$A$1:$D$25,4,0)</f>
        <v>#REF!</v>
      </c>
      <c r="H4957" s="21" t="e">
        <f>'Ctrl+V'!#REF!</f>
        <v>#REF!</v>
      </c>
      <c r="K4957" s="14" t="str">
        <f t="shared" si="158"/>
        <v>Salida</v>
      </c>
    </row>
    <row r="4958" spans="1:11" x14ac:dyDescent="0.25">
      <c r="A4958" s="14">
        <v>4957</v>
      </c>
      <c r="B4958" s="14" t="e">
        <f>VLOOKUP('Ctrl+V'!#REF!,Data!$A$1:$B$200,2,0)</f>
        <v>#REF!</v>
      </c>
      <c r="C4958" s="19" t="e">
        <f>'Ctrl+V'!#REF!</f>
        <v>#REF!</v>
      </c>
      <c r="D4958" s="20" t="e">
        <f>'Ctrl+V'!#REF!</f>
        <v>#REF!</v>
      </c>
      <c r="E4958" s="14" t="e">
        <f>'Ctrl+V'!#REF!</f>
        <v>#REF!</v>
      </c>
      <c r="F4958" s="14" t="e">
        <f t="shared" si="157"/>
        <v>#REF!</v>
      </c>
      <c r="G4958" s="14" t="e">
        <f>VLOOKUP(F4958,'Time Chart'!$A$1:$D$25,4,0)</f>
        <v>#REF!</v>
      </c>
      <c r="H4958" s="21" t="e">
        <f>'Ctrl+V'!#REF!</f>
        <v>#REF!</v>
      </c>
      <c r="K4958" s="14" t="str">
        <f t="shared" si="158"/>
        <v>Salida</v>
      </c>
    </row>
    <row r="4959" spans="1:11" x14ac:dyDescent="0.25">
      <c r="A4959" s="14">
        <v>4958</v>
      </c>
      <c r="B4959" s="14" t="e">
        <f>VLOOKUP('Ctrl+V'!#REF!,Data!$A$1:$B$200,2,0)</f>
        <v>#REF!</v>
      </c>
      <c r="C4959" s="19" t="e">
        <f>'Ctrl+V'!#REF!</f>
        <v>#REF!</v>
      </c>
      <c r="D4959" s="20" t="e">
        <f>'Ctrl+V'!#REF!</f>
        <v>#REF!</v>
      </c>
      <c r="E4959" s="14" t="e">
        <f>'Ctrl+V'!#REF!</f>
        <v>#REF!</v>
      </c>
      <c r="F4959" s="14" t="e">
        <f t="shared" si="157"/>
        <v>#REF!</v>
      </c>
      <c r="G4959" s="14" t="e">
        <f>VLOOKUP(F4959,'Time Chart'!$A$1:$D$25,4,0)</f>
        <v>#REF!</v>
      </c>
      <c r="H4959" s="21" t="e">
        <f>'Ctrl+V'!#REF!</f>
        <v>#REF!</v>
      </c>
      <c r="K4959" s="14" t="str">
        <f t="shared" si="158"/>
        <v>Salida</v>
      </c>
    </row>
    <row r="4960" spans="1:11" x14ac:dyDescent="0.25">
      <c r="A4960" s="14">
        <v>4959</v>
      </c>
      <c r="B4960" s="14" t="e">
        <f>VLOOKUP('Ctrl+V'!#REF!,Data!$A$1:$B$200,2,0)</f>
        <v>#REF!</v>
      </c>
      <c r="C4960" s="19" t="e">
        <f>'Ctrl+V'!#REF!</f>
        <v>#REF!</v>
      </c>
      <c r="D4960" s="20" t="e">
        <f>'Ctrl+V'!#REF!</f>
        <v>#REF!</v>
      </c>
      <c r="E4960" s="14" t="e">
        <f>'Ctrl+V'!#REF!</f>
        <v>#REF!</v>
      </c>
      <c r="F4960" s="14" t="e">
        <f t="shared" si="157"/>
        <v>#REF!</v>
      </c>
      <c r="G4960" s="14" t="e">
        <f>VLOOKUP(F4960,'Time Chart'!$A$1:$D$25,4,0)</f>
        <v>#REF!</v>
      </c>
      <c r="H4960" s="21" t="e">
        <f>'Ctrl+V'!#REF!</f>
        <v>#REF!</v>
      </c>
      <c r="K4960" s="14" t="str">
        <f t="shared" si="158"/>
        <v>Salida</v>
      </c>
    </row>
    <row r="4961" spans="1:11" x14ac:dyDescent="0.25">
      <c r="A4961" s="14">
        <v>4960</v>
      </c>
      <c r="B4961" s="14" t="e">
        <f>VLOOKUP('Ctrl+V'!#REF!,Data!$A$1:$B$200,2,0)</f>
        <v>#REF!</v>
      </c>
      <c r="C4961" s="19" t="e">
        <f>'Ctrl+V'!#REF!</f>
        <v>#REF!</v>
      </c>
      <c r="D4961" s="20" t="e">
        <f>'Ctrl+V'!#REF!</f>
        <v>#REF!</v>
      </c>
      <c r="E4961" s="14" t="e">
        <f>'Ctrl+V'!#REF!</f>
        <v>#REF!</v>
      </c>
      <c r="F4961" s="14" t="e">
        <f t="shared" si="157"/>
        <v>#REF!</v>
      </c>
      <c r="G4961" s="14" t="e">
        <f>VLOOKUP(F4961,'Time Chart'!$A$1:$D$25,4,0)</f>
        <v>#REF!</v>
      </c>
      <c r="H4961" s="21" t="e">
        <f>'Ctrl+V'!#REF!</f>
        <v>#REF!</v>
      </c>
      <c r="K4961" s="14" t="str">
        <f t="shared" si="158"/>
        <v>Salida</v>
      </c>
    </row>
    <row r="4962" spans="1:11" x14ac:dyDescent="0.25">
      <c r="A4962" s="14">
        <v>4961</v>
      </c>
      <c r="B4962" s="14" t="e">
        <f>VLOOKUP('Ctrl+V'!#REF!,Data!$A$1:$B$200,2,0)</f>
        <v>#REF!</v>
      </c>
      <c r="C4962" s="19" t="e">
        <f>'Ctrl+V'!#REF!</f>
        <v>#REF!</v>
      </c>
      <c r="D4962" s="20" t="e">
        <f>'Ctrl+V'!#REF!</f>
        <v>#REF!</v>
      </c>
      <c r="E4962" s="14" t="e">
        <f>'Ctrl+V'!#REF!</f>
        <v>#REF!</v>
      </c>
      <c r="F4962" s="14" t="e">
        <f t="shared" si="157"/>
        <v>#REF!</v>
      </c>
      <c r="G4962" s="14" t="e">
        <f>VLOOKUP(F4962,'Time Chart'!$A$1:$D$25,4,0)</f>
        <v>#REF!</v>
      </c>
      <c r="H4962" s="21" t="e">
        <f>'Ctrl+V'!#REF!</f>
        <v>#REF!</v>
      </c>
      <c r="K4962" s="14" t="str">
        <f t="shared" si="158"/>
        <v>Salida</v>
      </c>
    </row>
    <row r="4963" spans="1:11" x14ac:dyDescent="0.25">
      <c r="A4963" s="14">
        <v>4962</v>
      </c>
      <c r="B4963" s="14" t="e">
        <f>VLOOKUP('Ctrl+V'!#REF!,Data!$A$1:$B$200,2,0)</f>
        <v>#REF!</v>
      </c>
      <c r="C4963" s="19" t="e">
        <f>'Ctrl+V'!#REF!</f>
        <v>#REF!</v>
      </c>
      <c r="D4963" s="20" t="e">
        <f>'Ctrl+V'!#REF!</f>
        <v>#REF!</v>
      </c>
      <c r="E4963" s="14" t="e">
        <f>'Ctrl+V'!#REF!</f>
        <v>#REF!</v>
      </c>
      <c r="F4963" s="14" t="e">
        <f t="shared" si="157"/>
        <v>#REF!</v>
      </c>
      <c r="G4963" s="14" t="e">
        <f>VLOOKUP(F4963,'Time Chart'!$A$1:$D$25,4,0)</f>
        <v>#REF!</v>
      </c>
      <c r="H4963" s="21" t="e">
        <f>'Ctrl+V'!#REF!</f>
        <v>#REF!</v>
      </c>
      <c r="K4963" s="14" t="str">
        <f t="shared" si="158"/>
        <v>Salida</v>
      </c>
    </row>
    <row r="4964" spans="1:11" x14ac:dyDescent="0.25">
      <c r="A4964" s="14">
        <v>4963</v>
      </c>
      <c r="B4964" s="14" t="e">
        <f>VLOOKUP('Ctrl+V'!#REF!,Data!$A$1:$B$200,2,0)</f>
        <v>#REF!</v>
      </c>
      <c r="C4964" s="19" t="e">
        <f>'Ctrl+V'!#REF!</f>
        <v>#REF!</v>
      </c>
      <c r="D4964" s="20" t="e">
        <f>'Ctrl+V'!#REF!</f>
        <v>#REF!</v>
      </c>
      <c r="E4964" s="14" t="e">
        <f>'Ctrl+V'!#REF!</f>
        <v>#REF!</v>
      </c>
      <c r="F4964" s="14" t="e">
        <f t="shared" si="157"/>
        <v>#REF!</v>
      </c>
      <c r="G4964" s="14" t="e">
        <f>VLOOKUP(F4964,'Time Chart'!$A$1:$D$25,4,0)</f>
        <v>#REF!</v>
      </c>
      <c r="H4964" s="21" t="e">
        <f>'Ctrl+V'!#REF!</f>
        <v>#REF!</v>
      </c>
      <c r="K4964" s="14" t="str">
        <f t="shared" si="158"/>
        <v>Salida</v>
      </c>
    </row>
    <row r="4965" spans="1:11" x14ac:dyDescent="0.25">
      <c r="A4965" s="14">
        <v>4964</v>
      </c>
      <c r="B4965" s="14" t="e">
        <f>VLOOKUP('Ctrl+V'!#REF!,Data!$A$1:$B$200,2,0)</f>
        <v>#REF!</v>
      </c>
      <c r="C4965" s="19" t="e">
        <f>'Ctrl+V'!#REF!</f>
        <v>#REF!</v>
      </c>
      <c r="D4965" s="20" t="e">
        <f>'Ctrl+V'!#REF!</f>
        <v>#REF!</v>
      </c>
      <c r="E4965" s="14" t="e">
        <f>'Ctrl+V'!#REF!</f>
        <v>#REF!</v>
      </c>
      <c r="F4965" s="14" t="e">
        <f t="shared" si="157"/>
        <v>#REF!</v>
      </c>
      <c r="G4965" s="14" t="e">
        <f>VLOOKUP(F4965,'Time Chart'!$A$1:$D$25,4,0)</f>
        <v>#REF!</v>
      </c>
      <c r="H4965" s="21" t="e">
        <f>'Ctrl+V'!#REF!</f>
        <v>#REF!</v>
      </c>
      <c r="K4965" s="14" t="str">
        <f t="shared" si="158"/>
        <v>Salida</v>
      </c>
    </row>
    <row r="4966" spans="1:11" x14ac:dyDescent="0.25">
      <c r="A4966" s="14">
        <v>4965</v>
      </c>
      <c r="B4966" s="14" t="e">
        <f>VLOOKUP('Ctrl+V'!#REF!,Data!$A$1:$B$200,2,0)</f>
        <v>#REF!</v>
      </c>
      <c r="C4966" s="19" t="e">
        <f>'Ctrl+V'!#REF!</f>
        <v>#REF!</v>
      </c>
      <c r="D4966" s="20" t="e">
        <f>'Ctrl+V'!#REF!</f>
        <v>#REF!</v>
      </c>
      <c r="E4966" s="14" t="e">
        <f>'Ctrl+V'!#REF!</f>
        <v>#REF!</v>
      </c>
      <c r="F4966" s="14" t="e">
        <f t="shared" si="157"/>
        <v>#REF!</v>
      </c>
      <c r="G4966" s="14" t="e">
        <f>VLOOKUP(F4966,'Time Chart'!$A$1:$D$25,4,0)</f>
        <v>#REF!</v>
      </c>
      <c r="H4966" s="21" t="e">
        <f>'Ctrl+V'!#REF!</f>
        <v>#REF!</v>
      </c>
      <c r="K4966" s="14" t="str">
        <f t="shared" si="158"/>
        <v>Salida</v>
      </c>
    </row>
    <row r="4967" spans="1:11" x14ac:dyDescent="0.25">
      <c r="A4967" s="14">
        <v>4966</v>
      </c>
      <c r="B4967" s="14" t="e">
        <f>VLOOKUP('Ctrl+V'!#REF!,Data!$A$1:$B$200,2,0)</f>
        <v>#REF!</v>
      </c>
      <c r="C4967" s="19" t="e">
        <f>'Ctrl+V'!#REF!</f>
        <v>#REF!</v>
      </c>
      <c r="D4967" s="20" t="e">
        <f>'Ctrl+V'!#REF!</f>
        <v>#REF!</v>
      </c>
      <c r="E4967" s="14" t="e">
        <f>'Ctrl+V'!#REF!</f>
        <v>#REF!</v>
      </c>
      <c r="F4967" s="14" t="e">
        <f t="shared" si="157"/>
        <v>#REF!</v>
      </c>
      <c r="G4967" s="14" t="e">
        <f>VLOOKUP(F4967,'Time Chart'!$A$1:$D$25,4,0)</f>
        <v>#REF!</v>
      </c>
      <c r="H4967" s="21" t="e">
        <f>'Ctrl+V'!#REF!</f>
        <v>#REF!</v>
      </c>
      <c r="K4967" s="14" t="str">
        <f t="shared" si="158"/>
        <v>Salida</v>
      </c>
    </row>
    <row r="4968" spans="1:11" x14ac:dyDescent="0.25">
      <c r="A4968" s="14">
        <v>4967</v>
      </c>
      <c r="B4968" s="14" t="e">
        <f>VLOOKUP('Ctrl+V'!#REF!,Data!$A$1:$B$200,2,0)</f>
        <v>#REF!</v>
      </c>
      <c r="C4968" s="19" t="e">
        <f>'Ctrl+V'!#REF!</f>
        <v>#REF!</v>
      </c>
      <c r="D4968" s="20" t="e">
        <f>'Ctrl+V'!#REF!</f>
        <v>#REF!</v>
      </c>
      <c r="E4968" s="14" t="e">
        <f>'Ctrl+V'!#REF!</f>
        <v>#REF!</v>
      </c>
      <c r="F4968" s="14" t="e">
        <f t="shared" si="157"/>
        <v>#REF!</v>
      </c>
      <c r="G4968" s="14" t="e">
        <f>VLOOKUP(F4968,'Time Chart'!$A$1:$D$25,4,0)</f>
        <v>#REF!</v>
      </c>
      <c r="H4968" s="21" t="e">
        <f>'Ctrl+V'!#REF!</f>
        <v>#REF!</v>
      </c>
      <c r="K4968" s="14" t="str">
        <f t="shared" si="158"/>
        <v>Salida</v>
      </c>
    </row>
    <row r="4969" spans="1:11" x14ac:dyDescent="0.25">
      <c r="A4969" s="14">
        <v>4968</v>
      </c>
      <c r="B4969" s="14" t="e">
        <f>VLOOKUP('Ctrl+V'!#REF!,Data!$A$1:$B$200,2,0)</f>
        <v>#REF!</v>
      </c>
      <c r="C4969" s="19" t="e">
        <f>'Ctrl+V'!#REF!</f>
        <v>#REF!</v>
      </c>
      <c r="D4969" s="20" t="e">
        <f>'Ctrl+V'!#REF!</f>
        <v>#REF!</v>
      </c>
      <c r="E4969" s="14" t="e">
        <f>'Ctrl+V'!#REF!</f>
        <v>#REF!</v>
      </c>
      <c r="F4969" s="14" t="e">
        <f t="shared" si="157"/>
        <v>#REF!</v>
      </c>
      <c r="G4969" s="14" t="e">
        <f>VLOOKUP(F4969,'Time Chart'!$A$1:$D$25,4,0)</f>
        <v>#REF!</v>
      </c>
      <c r="H4969" s="21" t="e">
        <f>'Ctrl+V'!#REF!</f>
        <v>#REF!</v>
      </c>
      <c r="K4969" s="14" t="str">
        <f t="shared" si="158"/>
        <v>Salida</v>
      </c>
    </row>
    <row r="4970" spans="1:11" x14ac:dyDescent="0.25">
      <c r="A4970" s="14">
        <v>4969</v>
      </c>
      <c r="B4970" s="14" t="e">
        <f>VLOOKUP('Ctrl+V'!#REF!,Data!$A$1:$B$200,2,0)</f>
        <v>#REF!</v>
      </c>
      <c r="C4970" s="19" t="e">
        <f>'Ctrl+V'!#REF!</f>
        <v>#REF!</v>
      </c>
      <c r="D4970" s="20" t="e">
        <f>'Ctrl+V'!#REF!</f>
        <v>#REF!</v>
      </c>
      <c r="E4970" s="14" t="e">
        <f>'Ctrl+V'!#REF!</f>
        <v>#REF!</v>
      </c>
      <c r="F4970" s="14" t="e">
        <f t="shared" si="157"/>
        <v>#REF!</v>
      </c>
      <c r="G4970" s="14" t="e">
        <f>VLOOKUP(F4970,'Time Chart'!$A$1:$D$25,4,0)</f>
        <v>#REF!</v>
      </c>
      <c r="H4970" s="21" t="e">
        <f>'Ctrl+V'!#REF!</f>
        <v>#REF!</v>
      </c>
      <c r="K4970" s="14" t="str">
        <f t="shared" si="158"/>
        <v>Salida</v>
      </c>
    </row>
    <row r="4971" spans="1:11" x14ac:dyDescent="0.25">
      <c r="A4971" s="14">
        <v>4970</v>
      </c>
      <c r="B4971" s="14" t="e">
        <f>VLOOKUP('Ctrl+V'!#REF!,Data!$A$1:$B$200,2,0)</f>
        <v>#REF!</v>
      </c>
      <c r="C4971" s="19" t="e">
        <f>'Ctrl+V'!#REF!</f>
        <v>#REF!</v>
      </c>
      <c r="D4971" s="20" t="e">
        <f>'Ctrl+V'!#REF!</f>
        <v>#REF!</v>
      </c>
      <c r="E4971" s="14" t="e">
        <f>'Ctrl+V'!#REF!</f>
        <v>#REF!</v>
      </c>
      <c r="F4971" s="14" t="e">
        <f t="shared" si="157"/>
        <v>#REF!</v>
      </c>
      <c r="G4971" s="14" t="e">
        <f>VLOOKUP(F4971,'Time Chart'!$A$1:$D$25,4,0)</f>
        <v>#REF!</v>
      </c>
      <c r="H4971" s="21" t="e">
        <f>'Ctrl+V'!#REF!</f>
        <v>#REF!</v>
      </c>
      <c r="K4971" s="14" t="str">
        <f t="shared" si="158"/>
        <v>Salida</v>
      </c>
    </row>
    <row r="4972" spans="1:11" x14ac:dyDescent="0.25">
      <c r="A4972" s="14">
        <v>4971</v>
      </c>
      <c r="B4972" s="14" t="e">
        <f>VLOOKUP('Ctrl+V'!#REF!,Data!$A$1:$B$200,2,0)</f>
        <v>#REF!</v>
      </c>
      <c r="C4972" s="19" t="e">
        <f>'Ctrl+V'!#REF!</f>
        <v>#REF!</v>
      </c>
      <c r="D4972" s="20" t="e">
        <f>'Ctrl+V'!#REF!</f>
        <v>#REF!</v>
      </c>
      <c r="E4972" s="14" t="e">
        <f>'Ctrl+V'!#REF!</f>
        <v>#REF!</v>
      </c>
      <c r="F4972" s="14" t="e">
        <f t="shared" si="157"/>
        <v>#REF!</v>
      </c>
      <c r="G4972" s="14" t="e">
        <f>VLOOKUP(F4972,'Time Chart'!$A$1:$D$25,4,0)</f>
        <v>#REF!</v>
      </c>
      <c r="H4972" s="21" t="e">
        <f>'Ctrl+V'!#REF!</f>
        <v>#REF!</v>
      </c>
      <c r="K4972" s="14" t="str">
        <f t="shared" si="158"/>
        <v>Salida</v>
      </c>
    </row>
    <row r="4973" spans="1:11" x14ac:dyDescent="0.25">
      <c r="A4973" s="14">
        <v>4972</v>
      </c>
      <c r="B4973" s="14" t="e">
        <f>VLOOKUP('Ctrl+V'!#REF!,Data!$A$1:$B$200,2,0)</f>
        <v>#REF!</v>
      </c>
      <c r="C4973" s="19" t="e">
        <f>'Ctrl+V'!#REF!</f>
        <v>#REF!</v>
      </c>
      <c r="D4973" s="20" t="e">
        <f>'Ctrl+V'!#REF!</f>
        <v>#REF!</v>
      </c>
      <c r="E4973" s="14" t="e">
        <f>'Ctrl+V'!#REF!</f>
        <v>#REF!</v>
      </c>
      <c r="F4973" s="14" t="e">
        <f t="shared" si="157"/>
        <v>#REF!</v>
      </c>
      <c r="G4973" s="14" t="e">
        <f>VLOOKUP(F4973,'Time Chart'!$A$1:$D$25,4,0)</f>
        <v>#REF!</v>
      </c>
      <c r="H4973" s="21" t="e">
        <f>'Ctrl+V'!#REF!</f>
        <v>#REF!</v>
      </c>
      <c r="K4973" s="14" t="str">
        <f t="shared" si="158"/>
        <v>Salida</v>
      </c>
    </row>
    <row r="4974" spans="1:11" x14ac:dyDescent="0.25">
      <c r="A4974" s="14">
        <v>4973</v>
      </c>
      <c r="B4974" s="14" t="e">
        <f>VLOOKUP('Ctrl+V'!#REF!,Data!$A$1:$B$200,2,0)</f>
        <v>#REF!</v>
      </c>
      <c r="C4974" s="19" t="e">
        <f>'Ctrl+V'!#REF!</f>
        <v>#REF!</v>
      </c>
      <c r="D4974" s="20" t="e">
        <f>'Ctrl+V'!#REF!</f>
        <v>#REF!</v>
      </c>
      <c r="E4974" s="14" t="e">
        <f>'Ctrl+V'!#REF!</f>
        <v>#REF!</v>
      </c>
      <c r="F4974" s="14" t="e">
        <f t="shared" si="157"/>
        <v>#REF!</v>
      </c>
      <c r="G4974" s="14" t="e">
        <f>VLOOKUP(F4974,'Time Chart'!$A$1:$D$25,4,0)</f>
        <v>#REF!</v>
      </c>
      <c r="H4974" s="21" t="e">
        <f>'Ctrl+V'!#REF!</f>
        <v>#REF!</v>
      </c>
      <c r="K4974" s="14" t="str">
        <f t="shared" si="158"/>
        <v>Salida</v>
      </c>
    </row>
    <row r="4975" spans="1:11" x14ac:dyDescent="0.25">
      <c r="A4975" s="14">
        <v>4974</v>
      </c>
      <c r="B4975" s="14" t="e">
        <f>VLOOKUP('Ctrl+V'!#REF!,Data!$A$1:$B$200,2,0)</f>
        <v>#REF!</v>
      </c>
      <c r="C4975" s="19" t="e">
        <f>'Ctrl+V'!#REF!</f>
        <v>#REF!</v>
      </c>
      <c r="D4975" s="20" t="e">
        <f>'Ctrl+V'!#REF!</f>
        <v>#REF!</v>
      </c>
      <c r="E4975" s="14" t="e">
        <f>'Ctrl+V'!#REF!</f>
        <v>#REF!</v>
      </c>
      <c r="F4975" s="14" t="e">
        <f t="shared" si="157"/>
        <v>#REF!</v>
      </c>
      <c r="G4975" s="14" t="e">
        <f>VLOOKUP(F4975,'Time Chart'!$A$1:$D$25,4,0)</f>
        <v>#REF!</v>
      </c>
      <c r="H4975" s="21" t="e">
        <f>'Ctrl+V'!#REF!</f>
        <v>#REF!</v>
      </c>
      <c r="K4975" s="14" t="str">
        <f t="shared" si="158"/>
        <v>Salida</v>
      </c>
    </row>
    <row r="4976" spans="1:11" x14ac:dyDescent="0.25">
      <c r="A4976" s="14">
        <v>4975</v>
      </c>
      <c r="B4976" s="14" t="e">
        <f>VLOOKUP('Ctrl+V'!#REF!,Data!$A$1:$B$200,2,0)</f>
        <v>#REF!</v>
      </c>
      <c r="C4976" s="19" t="e">
        <f>'Ctrl+V'!#REF!</f>
        <v>#REF!</v>
      </c>
      <c r="D4976" s="20" t="e">
        <f>'Ctrl+V'!#REF!</f>
        <v>#REF!</v>
      </c>
      <c r="E4976" s="14" t="e">
        <f>'Ctrl+V'!#REF!</f>
        <v>#REF!</v>
      </c>
      <c r="F4976" s="14" t="e">
        <f t="shared" si="157"/>
        <v>#REF!</v>
      </c>
      <c r="G4976" s="14" t="e">
        <f>VLOOKUP(F4976,'Time Chart'!$A$1:$D$25,4,0)</f>
        <v>#REF!</v>
      </c>
      <c r="H4976" s="21" t="e">
        <f>'Ctrl+V'!#REF!</f>
        <v>#REF!</v>
      </c>
      <c r="K4976" s="14" t="str">
        <f t="shared" si="158"/>
        <v>Salida</v>
      </c>
    </row>
    <row r="4977" spans="1:11" x14ac:dyDescent="0.25">
      <c r="A4977" s="14">
        <v>4976</v>
      </c>
      <c r="B4977" s="14" t="e">
        <f>VLOOKUP('Ctrl+V'!#REF!,Data!$A$1:$B$200,2,0)</f>
        <v>#REF!</v>
      </c>
      <c r="C4977" s="19" t="e">
        <f>'Ctrl+V'!#REF!</f>
        <v>#REF!</v>
      </c>
      <c r="D4977" s="20" t="e">
        <f>'Ctrl+V'!#REF!</f>
        <v>#REF!</v>
      </c>
      <c r="E4977" s="14" t="e">
        <f>'Ctrl+V'!#REF!</f>
        <v>#REF!</v>
      </c>
      <c r="F4977" s="14" t="e">
        <f t="shared" ref="F4977:F5040" si="159">ROUNDDOWN(HOUR(C4977),1)+1</f>
        <v>#REF!</v>
      </c>
      <c r="G4977" s="14" t="e">
        <f>VLOOKUP(F4977,'Time Chart'!$A$1:$D$25,4,0)</f>
        <v>#REF!</v>
      </c>
      <c r="H4977" s="21" t="e">
        <f>'Ctrl+V'!#REF!</f>
        <v>#REF!</v>
      </c>
      <c r="K4977" s="14" t="str">
        <f t="shared" si="158"/>
        <v>Salida</v>
      </c>
    </row>
    <row r="4978" spans="1:11" x14ac:dyDescent="0.25">
      <c r="A4978" s="14">
        <v>4977</v>
      </c>
      <c r="B4978" s="14" t="e">
        <f>VLOOKUP('Ctrl+V'!#REF!,Data!$A$1:$B$200,2,0)</f>
        <v>#REF!</v>
      </c>
      <c r="C4978" s="19" t="e">
        <f>'Ctrl+V'!#REF!</f>
        <v>#REF!</v>
      </c>
      <c r="D4978" s="20" t="e">
        <f>'Ctrl+V'!#REF!</f>
        <v>#REF!</v>
      </c>
      <c r="E4978" s="14" t="e">
        <f>'Ctrl+V'!#REF!</f>
        <v>#REF!</v>
      </c>
      <c r="F4978" s="14" t="e">
        <f t="shared" si="159"/>
        <v>#REF!</v>
      </c>
      <c r="G4978" s="14" t="e">
        <f>VLOOKUP(F4978,'Time Chart'!$A$1:$D$25,4,0)</f>
        <v>#REF!</v>
      </c>
      <c r="H4978" s="21" t="e">
        <f>'Ctrl+V'!#REF!</f>
        <v>#REF!</v>
      </c>
      <c r="K4978" s="14" t="str">
        <f t="shared" si="158"/>
        <v>Salida</v>
      </c>
    </row>
    <row r="4979" spans="1:11" x14ac:dyDescent="0.25">
      <c r="A4979" s="14">
        <v>4978</v>
      </c>
      <c r="B4979" s="14" t="e">
        <f>VLOOKUP('Ctrl+V'!#REF!,Data!$A$1:$B$200,2,0)</f>
        <v>#REF!</v>
      </c>
      <c r="C4979" s="19" t="e">
        <f>'Ctrl+V'!#REF!</f>
        <v>#REF!</v>
      </c>
      <c r="D4979" s="20" t="e">
        <f>'Ctrl+V'!#REF!</f>
        <v>#REF!</v>
      </c>
      <c r="E4979" s="14" t="e">
        <f>'Ctrl+V'!#REF!</f>
        <v>#REF!</v>
      </c>
      <c r="F4979" s="14" t="e">
        <f t="shared" si="159"/>
        <v>#REF!</v>
      </c>
      <c r="G4979" s="14" t="e">
        <f>VLOOKUP(F4979,'Time Chart'!$A$1:$D$25,4,0)</f>
        <v>#REF!</v>
      </c>
      <c r="H4979" s="21" t="e">
        <f>'Ctrl+V'!#REF!</f>
        <v>#REF!</v>
      </c>
      <c r="K4979" s="14" t="str">
        <f t="shared" si="158"/>
        <v>Salida</v>
      </c>
    </row>
    <row r="4980" spans="1:11" x14ac:dyDescent="0.25">
      <c r="A4980" s="14">
        <v>4979</v>
      </c>
      <c r="B4980" s="14" t="e">
        <f>VLOOKUP('Ctrl+V'!#REF!,Data!$A$1:$B$200,2,0)</f>
        <v>#REF!</v>
      </c>
      <c r="C4980" s="19" t="e">
        <f>'Ctrl+V'!#REF!</f>
        <v>#REF!</v>
      </c>
      <c r="D4980" s="20" t="e">
        <f>'Ctrl+V'!#REF!</f>
        <v>#REF!</v>
      </c>
      <c r="E4980" s="14" t="e">
        <f>'Ctrl+V'!#REF!</f>
        <v>#REF!</v>
      </c>
      <c r="F4980" s="14" t="e">
        <f t="shared" si="159"/>
        <v>#REF!</v>
      </c>
      <c r="G4980" s="14" t="e">
        <f>VLOOKUP(F4980,'Time Chart'!$A$1:$D$25,4,0)</f>
        <v>#REF!</v>
      </c>
      <c r="H4980" s="21" t="e">
        <f>'Ctrl+V'!#REF!</f>
        <v>#REF!</v>
      </c>
      <c r="K4980" s="14" t="str">
        <f t="shared" si="158"/>
        <v>Salida</v>
      </c>
    </row>
    <row r="4981" spans="1:11" x14ac:dyDescent="0.25">
      <c r="A4981" s="14">
        <v>4980</v>
      </c>
      <c r="B4981" s="14" t="e">
        <f>VLOOKUP('Ctrl+V'!#REF!,Data!$A$1:$B$200,2,0)</f>
        <v>#REF!</v>
      </c>
      <c r="C4981" s="19" t="e">
        <f>'Ctrl+V'!#REF!</f>
        <v>#REF!</v>
      </c>
      <c r="D4981" s="20" t="e">
        <f>'Ctrl+V'!#REF!</f>
        <v>#REF!</v>
      </c>
      <c r="E4981" s="14" t="e">
        <f>'Ctrl+V'!#REF!</f>
        <v>#REF!</v>
      </c>
      <c r="F4981" s="14" t="e">
        <f t="shared" si="159"/>
        <v>#REF!</v>
      </c>
      <c r="G4981" s="14" t="e">
        <f>VLOOKUP(F4981,'Time Chart'!$A$1:$D$25,4,0)</f>
        <v>#REF!</v>
      </c>
      <c r="H4981" s="21" t="e">
        <f>'Ctrl+V'!#REF!</f>
        <v>#REF!</v>
      </c>
      <c r="K4981" s="14" t="str">
        <f t="shared" si="158"/>
        <v>Salida</v>
      </c>
    </row>
    <row r="4982" spans="1:11" x14ac:dyDescent="0.25">
      <c r="A4982" s="14">
        <v>4981</v>
      </c>
      <c r="B4982" s="14" t="e">
        <f>VLOOKUP('Ctrl+V'!#REF!,Data!$A$1:$B$200,2,0)</f>
        <v>#REF!</v>
      </c>
      <c r="C4982" s="19" t="e">
        <f>'Ctrl+V'!#REF!</f>
        <v>#REF!</v>
      </c>
      <c r="D4982" s="20" t="e">
        <f>'Ctrl+V'!#REF!</f>
        <v>#REF!</v>
      </c>
      <c r="E4982" s="14" t="e">
        <f>'Ctrl+V'!#REF!</f>
        <v>#REF!</v>
      </c>
      <c r="F4982" s="14" t="e">
        <f t="shared" si="159"/>
        <v>#REF!</v>
      </c>
      <c r="G4982" s="14" t="e">
        <f>VLOOKUP(F4982,'Time Chart'!$A$1:$D$25,4,0)</f>
        <v>#REF!</v>
      </c>
      <c r="H4982" s="21" t="e">
        <f>'Ctrl+V'!#REF!</f>
        <v>#REF!</v>
      </c>
      <c r="K4982" s="14" t="str">
        <f t="shared" si="158"/>
        <v>Salida</v>
      </c>
    </row>
    <row r="4983" spans="1:11" x14ac:dyDescent="0.25">
      <c r="A4983" s="14">
        <v>4982</v>
      </c>
      <c r="B4983" s="14" t="e">
        <f>VLOOKUP('Ctrl+V'!#REF!,Data!$A$1:$B$200,2,0)</f>
        <v>#REF!</v>
      </c>
      <c r="C4983" s="19" t="e">
        <f>'Ctrl+V'!#REF!</f>
        <v>#REF!</v>
      </c>
      <c r="D4983" s="20" t="e">
        <f>'Ctrl+V'!#REF!</f>
        <v>#REF!</v>
      </c>
      <c r="E4983" s="14" t="e">
        <f>'Ctrl+V'!#REF!</f>
        <v>#REF!</v>
      </c>
      <c r="F4983" s="14" t="e">
        <f t="shared" si="159"/>
        <v>#REF!</v>
      </c>
      <c r="G4983" s="14" t="e">
        <f>VLOOKUP(F4983,'Time Chart'!$A$1:$D$25,4,0)</f>
        <v>#REF!</v>
      </c>
      <c r="H4983" s="21" t="e">
        <f>'Ctrl+V'!#REF!</f>
        <v>#REF!</v>
      </c>
      <c r="K4983" s="14" t="str">
        <f t="shared" si="158"/>
        <v>Salida</v>
      </c>
    </row>
    <row r="4984" spans="1:11" x14ac:dyDescent="0.25">
      <c r="A4984" s="14">
        <v>4983</v>
      </c>
      <c r="B4984" s="14" t="e">
        <f>VLOOKUP('Ctrl+V'!#REF!,Data!$A$1:$B$200,2,0)</f>
        <v>#REF!</v>
      </c>
      <c r="C4984" s="19" t="e">
        <f>'Ctrl+V'!#REF!</f>
        <v>#REF!</v>
      </c>
      <c r="D4984" s="20" t="e">
        <f>'Ctrl+V'!#REF!</f>
        <v>#REF!</v>
      </c>
      <c r="E4984" s="14" t="e">
        <f>'Ctrl+V'!#REF!</f>
        <v>#REF!</v>
      </c>
      <c r="F4984" s="14" t="e">
        <f t="shared" si="159"/>
        <v>#REF!</v>
      </c>
      <c r="G4984" s="14" t="e">
        <f>VLOOKUP(F4984,'Time Chart'!$A$1:$D$25,4,0)</f>
        <v>#REF!</v>
      </c>
      <c r="H4984" s="21" t="e">
        <f>'Ctrl+V'!#REF!</f>
        <v>#REF!</v>
      </c>
      <c r="K4984" s="14" t="str">
        <f t="shared" si="158"/>
        <v>Salida</v>
      </c>
    </row>
    <row r="4985" spans="1:11" x14ac:dyDescent="0.25">
      <c r="A4985" s="14">
        <v>4984</v>
      </c>
      <c r="B4985" s="14" t="e">
        <f>VLOOKUP('Ctrl+V'!#REF!,Data!$A$1:$B$200,2,0)</f>
        <v>#REF!</v>
      </c>
      <c r="C4985" s="19" t="e">
        <f>'Ctrl+V'!#REF!</f>
        <v>#REF!</v>
      </c>
      <c r="D4985" s="20" t="e">
        <f>'Ctrl+V'!#REF!</f>
        <v>#REF!</v>
      </c>
      <c r="E4985" s="14" t="e">
        <f>'Ctrl+V'!#REF!</f>
        <v>#REF!</v>
      </c>
      <c r="F4985" s="14" t="e">
        <f t="shared" si="159"/>
        <v>#REF!</v>
      </c>
      <c r="G4985" s="14" t="e">
        <f>VLOOKUP(F4985,'Time Chart'!$A$1:$D$25,4,0)</f>
        <v>#REF!</v>
      </c>
      <c r="H4985" s="21" t="e">
        <f>'Ctrl+V'!#REF!</f>
        <v>#REF!</v>
      </c>
      <c r="K4985" s="14" t="str">
        <f t="shared" si="158"/>
        <v>Salida</v>
      </c>
    </row>
    <row r="4986" spans="1:11" x14ac:dyDescent="0.25">
      <c r="A4986" s="14">
        <v>4985</v>
      </c>
      <c r="B4986" s="14" t="e">
        <f>VLOOKUP('Ctrl+V'!#REF!,Data!$A$1:$B$200,2,0)</f>
        <v>#REF!</v>
      </c>
      <c r="C4986" s="19" t="e">
        <f>'Ctrl+V'!#REF!</f>
        <v>#REF!</v>
      </c>
      <c r="D4986" s="20" t="e">
        <f>'Ctrl+V'!#REF!</f>
        <v>#REF!</v>
      </c>
      <c r="E4986" s="14" t="e">
        <f>'Ctrl+V'!#REF!</f>
        <v>#REF!</v>
      </c>
      <c r="F4986" s="14" t="e">
        <f t="shared" si="159"/>
        <v>#REF!</v>
      </c>
      <c r="G4986" s="14" t="e">
        <f>VLOOKUP(F4986,'Time Chart'!$A$1:$D$25,4,0)</f>
        <v>#REF!</v>
      </c>
      <c r="H4986" s="21" t="e">
        <f>'Ctrl+V'!#REF!</f>
        <v>#REF!</v>
      </c>
      <c r="K4986" s="14" t="str">
        <f t="shared" si="158"/>
        <v>Salida</v>
      </c>
    </row>
    <row r="4987" spans="1:11" x14ac:dyDescent="0.25">
      <c r="A4987" s="14">
        <v>4986</v>
      </c>
      <c r="B4987" s="14" t="e">
        <f>VLOOKUP('Ctrl+V'!#REF!,Data!$A$1:$B$200,2,0)</f>
        <v>#REF!</v>
      </c>
      <c r="C4987" s="19" t="e">
        <f>'Ctrl+V'!#REF!</f>
        <v>#REF!</v>
      </c>
      <c r="D4987" s="20" t="e">
        <f>'Ctrl+V'!#REF!</f>
        <v>#REF!</v>
      </c>
      <c r="E4987" s="14" t="e">
        <f>'Ctrl+V'!#REF!</f>
        <v>#REF!</v>
      </c>
      <c r="F4987" s="14" t="e">
        <f t="shared" si="159"/>
        <v>#REF!</v>
      </c>
      <c r="G4987" s="14" t="e">
        <f>VLOOKUP(F4987,'Time Chart'!$A$1:$D$25,4,0)</f>
        <v>#REF!</v>
      </c>
      <c r="H4987" s="21" t="e">
        <f>'Ctrl+V'!#REF!</f>
        <v>#REF!</v>
      </c>
      <c r="K4987" s="14" t="str">
        <f t="shared" si="158"/>
        <v>Salida</v>
      </c>
    </row>
    <row r="4988" spans="1:11" x14ac:dyDescent="0.25">
      <c r="A4988" s="14">
        <v>4987</v>
      </c>
      <c r="B4988" s="14" t="e">
        <f>VLOOKUP('Ctrl+V'!#REF!,Data!$A$1:$B$200,2,0)</f>
        <v>#REF!</v>
      </c>
      <c r="C4988" s="19" t="e">
        <f>'Ctrl+V'!#REF!</f>
        <v>#REF!</v>
      </c>
      <c r="D4988" s="20" t="e">
        <f>'Ctrl+V'!#REF!</f>
        <v>#REF!</v>
      </c>
      <c r="E4988" s="14" t="e">
        <f>'Ctrl+V'!#REF!</f>
        <v>#REF!</v>
      </c>
      <c r="F4988" s="14" t="e">
        <f t="shared" si="159"/>
        <v>#REF!</v>
      </c>
      <c r="G4988" s="14" t="e">
        <f>VLOOKUP(F4988,'Time Chart'!$A$1:$D$25,4,0)</f>
        <v>#REF!</v>
      </c>
      <c r="H4988" s="21" t="e">
        <f>'Ctrl+V'!#REF!</f>
        <v>#REF!</v>
      </c>
      <c r="K4988" s="14" t="str">
        <f t="shared" si="158"/>
        <v>Salida</v>
      </c>
    </row>
    <row r="4989" spans="1:11" x14ac:dyDescent="0.25">
      <c r="A4989" s="14">
        <v>4988</v>
      </c>
      <c r="B4989" s="14" t="e">
        <f>VLOOKUP('Ctrl+V'!#REF!,Data!$A$1:$B$200,2,0)</f>
        <v>#REF!</v>
      </c>
      <c r="C4989" s="19" t="e">
        <f>'Ctrl+V'!#REF!</f>
        <v>#REF!</v>
      </c>
      <c r="D4989" s="20" t="e">
        <f>'Ctrl+V'!#REF!</f>
        <v>#REF!</v>
      </c>
      <c r="E4989" s="14" t="e">
        <f>'Ctrl+V'!#REF!</f>
        <v>#REF!</v>
      </c>
      <c r="F4989" s="14" t="e">
        <f t="shared" si="159"/>
        <v>#REF!</v>
      </c>
      <c r="G4989" s="14" t="e">
        <f>VLOOKUP(F4989,'Time Chart'!$A$1:$D$25,4,0)</f>
        <v>#REF!</v>
      </c>
      <c r="H4989" s="21" t="e">
        <f>'Ctrl+V'!#REF!</f>
        <v>#REF!</v>
      </c>
      <c r="K4989" s="14" t="str">
        <f t="shared" si="158"/>
        <v>Salida</v>
      </c>
    </row>
    <row r="4990" spans="1:11" x14ac:dyDescent="0.25">
      <c r="A4990" s="14">
        <v>4989</v>
      </c>
      <c r="B4990" s="14" t="e">
        <f>VLOOKUP('Ctrl+V'!#REF!,Data!$A$1:$B$200,2,0)</f>
        <v>#REF!</v>
      </c>
      <c r="C4990" s="19" t="e">
        <f>'Ctrl+V'!#REF!</f>
        <v>#REF!</v>
      </c>
      <c r="D4990" s="20" t="e">
        <f>'Ctrl+V'!#REF!</f>
        <v>#REF!</v>
      </c>
      <c r="E4990" s="14" t="e">
        <f>'Ctrl+V'!#REF!</f>
        <v>#REF!</v>
      </c>
      <c r="F4990" s="14" t="e">
        <f t="shared" si="159"/>
        <v>#REF!</v>
      </c>
      <c r="G4990" s="14" t="e">
        <f>VLOOKUP(F4990,'Time Chart'!$A$1:$D$25,4,0)</f>
        <v>#REF!</v>
      </c>
      <c r="H4990" s="21" t="e">
        <f>'Ctrl+V'!#REF!</f>
        <v>#REF!</v>
      </c>
      <c r="K4990" s="14" t="str">
        <f t="shared" si="158"/>
        <v>Salida</v>
      </c>
    </row>
    <row r="4991" spans="1:11" x14ac:dyDescent="0.25">
      <c r="A4991" s="14">
        <v>4990</v>
      </c>
      <c r="B4991" s="14" t="e">
        <f>VLOOKUP('Ctrl+V'!#REF!,Data!$A$1:$B$200,2,0)</f>
        <v>#REF!</v>
      </c>
      <c r="C4991" s="19" t="e">
        <f>'Ctrl+V'!#REF!</f>
        <v>#REF!</v>
      </c>
      <c r="D4991" s="20" t="e">
        <f>'Ctrl+V'!#REF!</f>
        <v>#REF!</v>
      </c>
      <c r="E4991" s="14" t="e">
        <f>'Ctrl+V'!#REF!</f>
        <v>#REF!</v>
      </c>
      <c r="F4991" s="14" t="e">
        <f t="shared" si="159"/>
        <v>#REF!</v>
      </c>
      <c r="G4991" s="14" t="e">
        <f>VLOOKUP(F4991,'Time Chart'!$A$1:$D$25,4,0)</f>
        <v>#REF!</v>
      </c>
      <c r="H4991" s="21" t="e">
        <f>'Ctrl+V'!#REF!</f>
        <v>#REF!</v>
      </c>
      <c r="K4991" s="14" t="str">
        <f t="shared" si="158"/>
        <v>Salida</v>
      </c>
    </row>
    <row r="4992" spans="1:11" x14ac:dyDescent="0.25">
      <c r="A4992" s="14">
        <v>4991</v>
      </c>
      <c r="B4992" s="14" t="e">
        <f>VLOOKUP('Ctrl+V'!#REF!,Data!$A$1:$B$200,2,0)</f>
        <v>#REF!</v>
      </c>
      <c r="C4992" s="19" t="e">
        <f>'Ctrl+V'!#REF!</f>
        <v>#REF!</v>
      </c>
      <c r="D4992" s="20" t="e">
        <f>'Ctrl+V'!#REF!</f>
        <v>#REF!</v>
      </c>
      <c r="E4992" s="14" t="e">
        <f>'Ctrl+V'!#REF!</f>
        <v>#REF!</v>
      </c>
      <c r="F4992" s="14" t="e">
        <f t="shared" si="159"/>
        <v>#REF!</v>
      </c>
      <c r="G4992" s="14" t="e">
        <f>VLOOKUP(F4992,'Time Chart'!$A$1:$D$25,4,0)</f>
        <v>#REF!</v>
      </c>
      <c r="H4992" s="21" t="e">
        <f>'Ctrl+V'!#REF!</f>
        <v>#REF!</v>
      </c>
      <c r="K4992" s="14" t="str">
        <f t="shared" si="158"/>
        <v>Salida</v>
      </c>
    </row>
    <row r="4993" spans="1:11" x14ac:dyDescent="0.25">
      <c r="A4993" s="14">
        <v>4992</v>
      </c>
      <c r="B4993" s="14" t="e">
        <f>VLOOKUP('Ctrl+V'!#REF!,Data!$A$1:$B$200,2,0)</f>
        <v>#REF!</v>
      </c>
      <c r="C4993" s="19" t="e">
        <f>'Ctrl+V'!#REF!</f>
        <v>#REF!</v>
      </c>
      <c r="D4993" s="20" t="e">
        <f>'Ctrl+V'!#REF!</f>
        <v>#REF!</v>
      </c>
      <c r="E4993" s="14" t="e">
        <f>'Ctrl+V'!#REF!</f>
        <v>#REF!</v>
      </c>
      <c r="F4993" s="14" t="e">
        <f t="shared" si="159"/>
        <v>#REF!</v>
      </c>
      <c r="G4993" s="14" t="e">
        <f>VLOOKUP(F4993,'Time Chart'!$A$1:$D$25,4,0)</f>
        <v>#REF!</v>
      </c>
      <c r="H4993" s="21" t="e">
        <f>'Ctrl+V'!#REF!</f>
        <v>#REF!</v>
      </c>
      <c r="K4993" s="14" t="str">
        <f t="shared" si="158"/>
        <v>Salida</v>
      </c>
    </row>
    <row r="4994" spans="1:11" x14ac:dyDescent="0.25">
      <c r="A4994" s="14">
        <v>4993</v>
      </c>
      <c r="B4994" s="14" t="e">
        <f>VLOOKUP('Ctrl+V'!#REF!,Data!$A$1:$B$200,2,0)</f>
        <v>#REF!</v>
      </c>
      <c r="C4994" s="19" t="e">
        <f>'Ctrl+V'!#REF!</f>
        <v>#REF!</v>
      </c>
      <c r="D4994" s="20" t="e">
        <f>'Ctrl+V'!#REF!</f>
        <v>#REF!</v>
      </c>
      <c r="E4994" s="14" t="e">
        <f>'Ctrl+V'!#REF!</f>
        <v>#REF!</v>
      </c>
      <c r="F4994" s="14" t="e">
        <f t="shared" si="159"/>
        <v>#REF!</v>
      </c>
      <c r="G4994" s="14" t="e">
        <f>VLOOKUP(F4994,'Time Chart'!$A$1:$D$25,4,0)</f>
        <v>#REF!</v>
      </c>
      <c r="H4994" s="21" t="e">
        <f>'Ctrl+V'!#REF!</f>
        <v>#REF!</v>
      </c>
      <c r="K4994" s="14" t="str">
        <f t="shared" si="158"/>
        <v>Salida</v>
      </c>
    </row>
    <row r="4995" spans="1:11" x14ac:dyDescent="0.25">
      <c r="A4995" s="14">
        <v>4994</v>
      </c>
      <c r="B4995" s="14" t="e">
        <f>VLOOKUP('Ctrl+V'!#REF!,Data!$A$1:$B$200,2,0)</f>
        <v>#REF!</v>
      </c>
      <c r="C4995" s="19" t="e">
        <f>'Ctrl+V'!#REF!</f>
        <v>#REF!</v>
      </c>
      <c r="D4995" s="20" t="e">
        <f>'Ctrl+V'!#REF!</f>
        <v>#REF!</v>
      </c>
      <c r="E4995" s="14" t="e">
        <f>'Ctrl+V'!#REF!</f>
        <v>#REF!</v>
      </c>
      <c r="F4995" s="14" t="e">
        <f t="shared" si="159"/>
        <v>#REF!</v>
      </c>
      <c r="G4995" s="14" t="e">
        <f>VLOOKUP(F4995,'Time Chart'!$A$1:$D$25,4,0)</f>
        <v>#REF!</v>
      </c>
      <c r="H4995" s="21" t="e">
        <f>'Ctrl+V'!#REF!</f>
        <v>#REF!</v>
      </c>
      <c r="K4995" s="14" t="str">
        <f t="shared" ref="K4995:K5058" si="160">IF(J4995="Santa Lucia","Llegada","Salida")</f>
        <v>Salida</v>
      </c>
    </row>
    <row r="4996" spans="1:11" x14ac:dyDescent="0.25">
      <c r="A4996" s="14">
        <v>4995</v>
      </c>
      <c r="B4996" s="14" t="e">
        <f>VLOOKUP('Ctrl+V'!#REF!,Data!$A$1:$B$200,2,0)</f>
        <v>#REF!</v>
      </c>
      <c r="C4996" s="19" t="e">
        <f>'Ctrl+V'!#REF!</f>
        <v>#REF!</v>
      </c>
      <c r="D4996" s="20" t="e">
        <f>'Ctrl+V'!#REF!</f>
        <v>#REF!</v>
      </c>
      <c r="E4996" s="14" t="e">
        <f>'Ctrl+V'!#REF!</f>
        <v>#REF!</v>
      </c>
      <c r="F4996" s="14" t="e">
        <f t="shared" si="159"/>
        <v>#REF!</v>
      </c>
      <c r="G4996" s="14" t="e">
        <f>VLOOKUP(F4996,'Time Chart'!$A$1:$D$25,4,0)</f>
        <v>#REF!</v>
      </c>
      <c r="H4996" s="21" t="e">
        <f>'Ctrl+V'!#REF!</f>
        <v>#REF!</v>
      </c>
      <c r="K4996" s="14" t="str">
        <f t="shared" si="160"/>
        <v>Salida</v>
      </c>
    </row>
    <row r="4997" spans="1:11" x14ac:dyDescent="0.25">
      <c r="A4997" s="14">
        <v>4996</v>
      </c>
      <c r="B4997" s="14" t="e">
        <f>VLOOKUP('Ctrl+V'!#REF!,Data!$A$1:$B$200,2,0)</f>
        <v>#REF!</v>
      </c>
      <c r="C4997" s="19" t="e">
        <f>'Ctrl+V'!#REF!</f>
        <v>#REF!</v>
      </c>
      <c r="D4997" s="20" t="e">
        <f>'Ctrl+V'!#REF!</f>
        <v>#REF!</v>
      </c>
      <c r="E4997" s="14" t="e">
        <f>'Ctrl+V'!#REF!</f>
        <v>#REF!</v>
      </c>
      <c r="F4997" s="14" t="e">
        <f t="shared" si="159"/>
        <v>#REF!</v>
      </c>
      <c r="G4997" s="14" t="e">
        <f>VLOOKUP(F4997,'Time Chart'!$A$1:$D$25,4,0)</f>
        <v>#REF!</v>
      </c>
      <c r="H4997" s="21" t="e">
        <f>'Ctrl+V'!#REF!</f>
        <v>#REF!</v>
      </c>
      <c r="K4997" s="14" t="str">
        <f t="shared" si="160"/>
        <v>Salida</v>
      </c>
    </row>
    <row r="4998" spans="1:11" x14ac:dyDescent="0.25">
      <c r="A4998" s="14">
        <v>4997</v>
      </c>
      <c r="B4998" s="14" t="e">
        <f>VLOOKUP('Ctrl+V'!#REF!,Data!$A$1:$B$200,2,0)</f>
        <v>#REF!</v>
      </c>
      <c r="C4998" s="19" t="e">
        <f>'Ctrl+V'!#REF!</f>
        <v>#REF!</v>
      </c>
      <c r="D4998" s="20" t="e">
        <f>'Ctrl+V'!#REF!</f>
        <v>#REF!</v>
      </c>
      <c r="E4998" s="14" t="e">
        <f>'Ctrl+V'!#REF!</f>
        <v>#REF!</v>
      </c>
      <c r="F4998" s="14" t="e">
        <f t="shared" si="159"/>
        <v>#REF!</v>
      </c>
      <c r="G4998" s="14" t="e">
        <f>VLOOKUP(F4998,'Time Chart'!$A$1:$D$25,4,0)</f>
        <v>#REF!</v>
      </c>
      <c r="H4998" s="21" t="e">
        <f>'Ctrl+V'!#REF!</f>
        <v>#REF!</v>
      </c>
      <c r="K4998" s="14" t="str">
        <f t="shared" si="160"/>
        <v>Salida</v>
      </c>
    </row>
    <row r="4999" spans="1:11" x14ac:dyDescent="0.25">
      <c r="A4999" s="14">
        <v>4998</v>
      </c>
      <c r="B4999" s="14" t="e">
        <f>VLOOKUP('Ctrl+V'!#REF!,Data!$A$1:$B$200,2,0)</f>
        <v>#REF!</v>
      </c>
      <c r="C4999" s="19" t="e">
        <f>'Ctrl+V'!#REF!</f>
        <v>#REF!</v>
      </c>
      <c r="D4999" s="20" t="e">
        <f>'Ctrl+V'!#REF!</f>
        <v>#REF!</v>
      </c>
      <c r="E4999" s="14" t="e">
        <f>'Ctrl+V'!#REF!</f>
        <v>#REF!</v>
      </c>
      <c r="F4999" s="14" t="e">
        <f t="shared" si="159"/>
        <v>#REF!</v>
      </c>
      <c r="G4999" s="14" t="e">
        <f>VLOOKUP(F4999,'Time Chart'!$A$1:$D$25,4,0)</f>
        <v>#REF!</v>
      </c>
      <c r="H4999" s="21" t="e">
        <f>'Ctrl+V'!#REF!</f>
        <v>#REF!</v>
      </c>
      <c r="K4999" s="14" t="str">
        <f t="shared" si="160"/>
        <v>Salida</v>
      </c>
    </row>
    <row r="5000" spans="1:11" x14ac:dyDescent="0.25">
      <c r="A5000" s="14">
        <v>4999</v>
      </c>
      <c r="B5000" s="14" t="e">
        <f>VLOOKUP('Ctrl+V'!#REF!,Data!$A$1:$B$200,2,0)</f>
        <v>#REF!</v>
      </c>
      <c r="C5000" s="19" t="e">
        <f>'Ctrl+V'!#REF!</f>
        <v>#REF!</v>
      </c>
      <c r="D5000" s="20" t="e">
        <f>'Ctrl+V'!#REF!</f>
        <v>#REF!</v>
      </c>
      <c r="E5000" s="14" t="e">
        <f>'Ctrl+V'!#REF!</f>
        <v>#REF!</v>
      </c>
      <c r="F5000" s="14" t="e">
        <f t="shared" si="159"/>
        <v>#REF!</v>
      </c>
      <c r="G5000" s="14" t="e">
        <f>VLOOKUP(F5000,'Time Chart'!$A$1:$D$25,4,0)</f>
        <v>#REF!</v>
      </c>
      <c r="H5000" s="21" t="e">
        <f>'Ctrl+V'!#REF!</f>
        <v>#REF!</v>
      </c>
      <c r="K5000" s="14" t="str">
        <f t="shared" si="160"/>
        <v>Salida</v>
      </c>
    </row>
    <row r="5001" spans="1:11" x14ac:dyDescent="0.25">
      <c r="A5001" s="14">
        <v>5000</v>
      </c>
      <c r="B5001" s="14" t="e">
        <f>VLOOKUP('Ctrl+V'!#REF!,Data!$A$1:$B$200,2,0)</f>
        <v>#REF!</v>
      </c>
      <c r="C5001" s="19" t="e">
        <f>'Ctrl+V'!#REF!</f>
        <v>#REF!</v>
      </c>
      <c r="D5001" s="20" t="e">
        <f>'Ctrl+V'!#REF!</f>
        <v>#REF!</v>
      </c>
      <c r="E5001" s="14" t="e">
        <f>'Ctrl+V'!#REF!</f>
        <v>#REF!</v>
      </c>
      <c r="F5001" s="14" t="e">
        <f t="shared" si="159"/>
        <v>#REF!</v>
      </c>
      <c r="G5001" s="14" t="e">
        <f>VLOOKUP(F5001,'Time Chart'!$A$1:$D$25,4,0)</f>
        <v>#REF!</v>
      </c>
      <c r="H5001" s="21" t="e">
        <f>'Ctrl+V'!#REF!</f>
        <v>#REF!</v>
      </c>
      <c r="K5001" s="14" t="str">
        <f t="shared" si="160"/>
        <v>Salida</v>
      </c>
    </row>
    <row r="5002" spans="1:11" x14ac:dyDescent="0.25">
      <c r="A5002" s="14">
        <v>5001</v>
      </c>
      <c r="B5002" s="14" t="e">
        <f>VLOOKUP('Ctrl+V'!#REF!,Data!$A$1:$B$200,2,0)</f>
        <v>#REF!</v>
      </c>
      <c r="C5002" s="19" t="e">
        <f>'Ctrl+V'!#REF!</f>
        <v>#REF!</v>
      </c>
      <c r="D5002" s="20" t="e">
        <f>'Ctrl+V'!#REF!</f>
        <v>#REF!</v>
      </c>
      <c r="E5002" s="14" t="e">
        <f>'Ctrl+V'!#REF!</f>
        <v>#REF!</v>
      </c>
      <c r="F5002" s="14" t="e">
        <f t="shared" si="159"/>
        <v>#REF!</v>
      </c>
      <c r="G5002" s="14" t="e">
        <f>VLOOKUP(F5002,'Time Chart'!$A$1:$D$25,4,0)</f>
        <v>#REF!</v>
      </c>
      <c r="H5002" s="21" t="e">
        <f>'Ctrl+V'!#REF!</f>
        <v>#REF!</v>
      </c>
      <c r="K5002" s="14" t="str">
        <f t="shared" si="160"/>
        <v>Salida</v>
      </c>
    </row>
    <row r="5003" spans="1:11" x14ac:dyDescent="0.25">
      <c r="A5003" s="14">
        <v>5002</v>
      </c>
      <c r="B5003" s="14" t="e">
        <f>VLOOKUP('Ctrl+V'!#REF!,Data!$A$1:$B$200,2,0)</f>
        <v>#REF!</v>
      </c>
      <c r="C5003" s="19" t="e">
        <f>'Ctrl+V'!#REF!</f>
        <v>#REF!</v>
      </c>
      <c r="D5003" s="20" t="e">
        <f>'Ctrl+V'!#REF!</f>
        <v>#REF!</v>
      </c>
      <c r="E5003" s="14" t="e">
        <f>'Ctrl+V'!#REF!</f>
        <v>#REF!</v>
      </c>
      <c r="F5003" s="14" t="e">
        <f t="shared" si="159"/>
        <v>#REF!</v>
      </c>
      <c r="G5003" s="14" t="e">
        <f>VLOOKUP(F5003,'Time Chart'!$A$1:$D$25,4,0)</f>
        <v>#REF!</v>
      </c>
      <c r="H5003" s="21" t="e">
        <f>'Ctrl+V'!#REF!</f>
        <v>#REF!</v>
      </c>
      <c r="K5003" s="14" t="str">
        <f t="shared" si="160"/>
        <v>Salida</v>
      </c>
    </row>
    <row r="5004" spans="1:11" x14ac:dyDescent="0.25">
      <c r="A5004" s="14">
        <v>5003</v>
      </c>
      <c r="B5004" s="14" t="e">
        <f>VLOOKUP('Ctrl+V'!#REF!,Data!$A$1:$B$200,2,0)</f>
        <v>#REF!</v>
      </c>
      <c r="C5004" s="19" t="e">
        <f>'Ctrl+V'!#REF!</f>
        <v>#REF!</v>
      </c>
      <c r="D5004" s="20" t="e">
        <f>'Ctrl+V'!#REF!</f>
        <v>#REF!</v>
      </c>
      <c r="E5004" s="14" t="e">
        <f>'Ctrl+V'!#REF!</f>
        <v>#REF!</v>
      </c>
      <c r="F5004" s="14" t="e">
        <f t="shared" si="159"/>
        <v>#REF!</v>
      </c>
      <c r="G5004" s="14" t="e">
        <f>VLOOKUP(F5004,'Time Chart'!$A$1:$D$25,4,0)</f>
        <v>#REF!</v>
      </c>
      <c r="H5004" s="21" t="e">
        <f>'Ctrl+V'!#REF!</f>
        <v>#REF!</v>
      </c>
      <c r="K5004" s="14" t="str">
        <f t="shared" si="160"/>
        <v>Salida</v>
      </c>
    </row>
    <row r="5005" spans="1:11" x14ac:dyDescent="0.25">
      <c r="A5005" s="14">
        <v>5004</v>
      </c>
      <c r="B5005" s="14" t="e">
        <f>VLOOKUP('Ctrl+V'!#REF!,Data!$A$1:$B$200,2,0)</f>
        <v>#REF!</v>
      </c>
      <c r="C5005" s="19" t="e">
        <f>'Ctrl+V'!#REF!</f>
        <v>#REF!</v>
      </c>
      <c r="D5005" s="20" t="e">
        <f>'Ctrl+V'!#REF!</f>
        <v>#REF!</v>
      </c>
      <c r="E5005" s="14" t="e">
        <f>'Ctrl+V'!#REF!</f>
        <v>#REF!</v>
      </c>
      <c r="F5005" s="14" t="e">
        <f t="shared" si="159"/>
        <v>#REF!</v>
      </c>
      <c r="G5005" s="14" t="e">
        <f>VLOOKUP(F5005,'Time Chart'!$A$1:$D$25,4,0)</f>
        <v>#REF!</v>
      </c>
      <c r="H5005" s="21" t="e">
        <f>'Ctrl+V'!#REF!</f>
        <v>#REF!</v>
      </c>
      <c r="K5005" s="14" t="str">
        <f t="shared" si="160"/>
        <v>Salida</v>
      </c>
    </row>
    <row r="5006" spans="1:11" x14ac:dyDescent="0.25">
      <c r="A5006" s="14">
        <v>5005</v>
      </c>
      <c r="B5006" s="14" t="e">
        <f>VLOOKUP('Ctrl+V'!#REF!,Data!$A$1:$B$200,2,0)</f>
        <v>#REF!</v>
      </c>
      <c r="C5006" s="19" t="e">
        <f>'Ctrl+V'!#REF!</f>
        <v>#REF!</v>
      </c>
      <c r="D5006" s="20" t="e">
        <f>'Ctrl+V'!#REF!</f>
        <v>#REF!</v>
      </c>
      <c r="E5006" s="14" t="e">
        <f>'Ctrl+V'!#REF!</f>
        <v>#REF!</v>
      </c>
      <c r="F5006" s="14" t="e">
        <f t="shared" si="159"/>
        <v>#REF!</v>
      </c>
      <c r="G5006" s="14" t="e">
        <f>VLOOKUP(F5006,'Time Chart'!$A$1:$D$25,4,0)</f>
        <v>#REF!</v>
      </c>
      <c r="H5006" s="21" t="e">
        <f>'Ctrl+V'!#REF!</f>
        <v>#REF!</v>
      </c>
      <c r="K5006" s="14" t="str">
        <f t="shared" si="160"/>
        <v>Salida</v>
      </c>
    </row>
    <row r="5007" spans="1:11" x14ac:dyDescent="0.25">
      <c r="A5007" s="14">
        <v>5006</v>
      </c>
      <c r="B5007" s="14" t="e">
        <f>VLOOKUP('Ctrl+V'!#REF!,Data!$A$1:$B$200,2,0)</f>
        <v>#REF!</v>
      </c>
      <c r="C5007" s="19" t="e">
        <f>'Ctrl+V'!#REF!</f>
        <v>#REF!</v>
      </c>
      <c r="D5007" s="20" t="e">
        <f>'Ctrl+V'!#REF!</f>
        <v>#REF!</v>
      </c>
      <c r="E5007" s="14" t="e">
        <f>'Ctrl+V'!#REF!</f>
        <v>#REF!</v>
      </c>
      <c r="F5007" s="14" t="e">
        <f t="shared" si="159"/>
        <v>#REF!</v>
      </c>
      <c r="G5007" s="14" t="e">
        <f>VLOOKUP(F5007,'Time Chart'!$A$1:$D$25,4,0)</f>
        <v>#REF!</v>
      </c>
      <c r="H5007" s="21" t="e">
        <f>'Ctrl+V'!#REF!</f>
        <v>#REF!</v>
      </c>
      <c r="K5007" s="14" t="str">
        <f t="shared" si="160"/>
        <v>Salida</v>
      </c>
    </row>
    <row r="5008" spans="1:11" x14ac:dyDescent="0.25">
      <c r="A5008" s="14">
        <v>5007</v>
      </c>
      <c r="B5008" s="14" t="e">
        <f>VLOOKUP('Ctrl+V'!#REF!,Data!$A$1:$B$200,2,0)</f>
        <v>#REF!</v>
      </c>
      <c r="C5008" s="19" t="e">
        <f>'Ctrl+V'!#REF!</f>
        <v>#REF!</v>
      </c>
      <c r="D5008" s="20" t="e">
        <f>'Ctrl+V'!#REF!</f>
        <v>#REF!</v>
      </c>
      <c r="E5008" s="14" t="e">
        <f>'Ctrl+V'!#REF!</f>
        <v>#REF!</v>
      </c>
      <c r="F5008" s="14" t="e">
        <f t="shared" si="159"/>
        <v>#REF!</v>
      </c>
      <c r="G5008" s="14" t="e">
        <f>VLOOKUP(F5008,'Time Chart'!$A$1:$D$25,4,0)</f>
        <v>#REF!</v>
      </c>
      <c r="H5008" s="21" t="e">
        <f>'Ctrl+V'!#REF!</f>
        <v>#REF!</v>
      </c>
      <c r="K5008" s="14" t="str">
        <f t="shared" si="160"/>
        <v>Salida</v>
      </c>
    </row>
    <row r="5009" spans="1:11" x14ac:dyDescent="0.25">
      <c r="A5009" s="14">
        <v>5008</v>
      </c>
      <c r="B5009" s="14" t="e">
        <f>VLOOKUP('Ctrl+V'!#REF!,Data!$A$1:$B$200,2,0)</f>
        <v>#REF!</v>
      </c>
      <c r="C5009" s="19" t="e">
        <f>'Ctrl+V'!#REF!</f>
        <v>#REF!</v>
      </c>
      <c r="D5009" s="20" t="e">
        <f>'Ctrl+V'!#REF!</f>
        <v>#REF!</v>
      </c>
      <c r="E5009" s="14" t="e">
        <f>'Ctrl+V'!#REF!</f>
        <v>#REF!</v>
      </c>
      <c r="F5009" s="14" t="e">
        <f t="shared" si="159"/>
        <v>#REF!</v>
      </c>
      <c r="G5009" s="14" t="e">
        <f>VLOOKUP(F5009,'Time Chart'!$A$1:$D$25,4,0)</f>
        <v>#REF!</v>
      </c>
      <c r="H5009" s="21" t="e">
        <f>'Ctrl+V'!#REF!</f>
        <v>#REF!</v>
      </c>
      <c r="K5009" s="14" t="str">
        <f t="shared" si="160"/>
        <v>Salida</v>
      </c>
    </row>
    <row r="5010" spans="1:11" x14ac:dyDescent="0.25">
      <c r="A5010" s="14">
        <v>5009</v>
      </c>
      <c r="B5010" s="14" t="e">
        <f>VLOOKUP('Ctrl+V'!#REF!,Data!$A$1:$B$200,2,0)</f>
        <v>#REF!</v>
      </c>
      <c r="C5010" s="19" t="e">
        <f>'Ctrl+V'!#REF!</f>
        <v>#REF!</v>
      </c>
      <c r="D5010" s="20" t="e">
        <f>'Ctrl+V'!#REF!</f>
        <v>#REF!</v>
      </c>
      <c r="E5010" s="14" t="e">
        <f>'Ctrl+V'!#REF!</f>
        <v>#REF!</v>
      </c>
      <c r="F5010" s="14" t="e">
        <f t="shared" si="159"/>
        <v>#REF!</v>
      </c>
      <c r="G5010" s="14" t="e">
        <f>VLOOKUP(F5010,'Time Chart'!$A$1:$D$25,4,0)</f>
        <v>#REF!</v>
      </c>
      <c r="H5010" s="21" t="e">
        <f>'Ctrl+V'!#REF!</f>
        <v>#REF!</v>
      </c>
      <c r="K5010" s="14" t="str">
        <f t="shared" si="160"/>
        <v>Salida</v>
      </c>
    </row>
    <row r="5011" spans="1:11" x14ac:dyDescent="0.25">
      <c r="A5011" s="14">
        <v>5010</v>
      </c>
      <c r="B5011" s="14" t="e">
        <f>VLOOKUP('Ctrl+V'!#REF!,Data!$A$1:$B$200,2,0)</f>
        <v>#REF!</v>
      </c>
      <c r="C5011" s="19" t="e">
        <f>'Ctrl+V'!#REF!</f>
        <v>#REF!</v>
      </c>
      <c r="D5011" s="20" t="e">
        <f>'Ctrl+V'!#REF!</f>
        <v>#REF!</v>
      </c>
      <c r="E5011" s="14" t="e">
        <f>'Ctrl+V'!#REF!</f>
        <v>#REF!</v>
      </c>
      <c r="F5011" s="14" t="e">
        <f t="shared" si="159"/>
        <v>#REF!</v>
      </c>
      <c r="G5011" s="14" t="e">
        <f>VLOOKUP(F5011,'Time Chart'!$A$1:$D$25,4,0)</f>
        <v>#REF!</v>
      </c>
      <c r="H5011" s="21" t="e">
        <f>'Ctrl+V'!#REF!</f>
        <v>#REF!</v>
      </c>
      <c r="K5011" s="14" t="str">
        <f t="shared" si="160"/>
        <v>Salida</v>
      </c>
    </row>
    <row r="5012" spans="1:11" x14ac:dyDescent="0.25">
      <c r="A5012" s="14">
        <v>5011</v>
      </c>
      <c r="B5012" s="14" t="e">
        <f>VLOOKUP('Ctrl+V'!#REF!,Data!$A$1:$B$200,2,0)</f>
        <v>#REF!</v>
      </c>
      <c r="C5012" s="19" t="e">
        <f>'Ctrl+V'!#REF!</f>
        <v>#REF!</v>
      </c>
      <c r="D5012" s="20" t="e">
        <f>'Ctrl+V'!#REF!</f>
        <v>#REF!</v>
      </c>
      <c r="E5012" s="14" t="e">
        <f>'Ctrl+V'!#REF!</f>
        <v>#REF!</v>
      </c>
      <c r="F5012" s="14" t="e">
        <f t="shared" si="159"/>
        <v>#REF!</v>
      </c>
      <c r="G5012" s="14" t="e">
        <f>VLOOKUP(F5012,'Time Chart'!$A$1:$D$25,4,0)</f>
        <v>#REF!</v>
      </c>
      <c r="H5012" s="21" t="e">
        <f>'Ctrl+V'!#REF!</f>
        <v>#REF!</v>
      </c>
      <c r="K5012" s="14" t="str">
        <f t="shared" si="160"/>
        <v>Salida</v>
      </c>
    </row>
    <row r="5013" spans="1:11" x14ac:dyDescent="0.25">
      <c r="A5013" s="14">
        <v>5012</v>
      </c>
      <c r="B5013" s="14" t="e">
        <f>VLOOKUP('Ctrl+V'!#REF!,Data!$A$1:$B$200,2,0)</f>
        <v>#REF!</v>
      </c>
      <c r="C5013" s="19" t="e">
        <f>'Ctrl+V'!#REF!</f>
        <v>#REF!</v>
      </c>
      <c r="D5013" s="20" t="e">
        <f>'Ctrl+V'!#REF!</f>
        <v>#REF!</v>
      </c>
      <c r="E5013" s="14" t="e">
        <f>'Ctrl+V'!#REF!</f>
        <v>#REF!</v>
      </c>
      <c r="F5013" s="14" t="e">
        <f t="shared" si="159"/>
        <v>#REF!</v>
      </c>
      <c r="G5013" s="14" t="e">
        <f>VLOOKUP(F5013,'Time Chart'!$A$1:$D$25,4,0)</f>
        <v>#REF!</v>
      </c>
      <c r="H5013" s="21" t="e">
        <f>'Ctrl+V'!#REF!</f>
        <v>#REF!</v>
      </c>
      <c r="K5013" s="14" t="str">
        <f t="shared" si="160"/>
        <v>Salida</v>
      </c>
    </row>
    <row r="5014" spans="1:11" x14ac:dyDescent="0.25">
      <c r="A5014" s="14">
        <v>5013</v>
      </c>
      <c r="B5014" s="14" t="e">
        <f>VLOOKUP('Ctrl+V'!#REF!,Data!$A$1:$B$200,2,0)</f>
        <v>#REF!</v>
      </c>
      <c r="C5014" s="19" t="e">
        <f>'Ctrl+V'!#REF!</f>
        <v>#REF!</v>
      </c>
      <c r="D5014" s="20" t="e">
        <f>'Ctrl+V'!#REF!</f>
        <v>#REF!</v>
      </c>
      <c r="E5014" s="14" t="e">
        <f>'Ctrl+V'!#REF!</f>
        <v>#REF!</v>
      </c>
      <c r="F5014" s="14" t="e">
        <f t="shared" si="159"/>
        <v>#REF!</v>
      </c>
      <c r="G5014" s="14" t="e">
        <f>VLOOKUP(F5014,'Time Chart'!$A$1:$D$25,4,0)</f>
        <v>#REF!</v>
      </c>
      <c r="H5014" s="21" t="e">
        <f>'Ctrl+V'!#REF!</f>
        <v>#REF!</v>
      </c>
      <c r="K5014" s="14" t="str">
        <f t="shared" si="160"/>
        <v>Salida</v>
      </c>
    </row>
    <row r="5015" spans="1:11" x14ac:dyDescent="0.25">
      <c r="A5015" s="14">
        <v>5014</v>
      </c>
      <c r="B5015" s="14" t="e">
        <f>VLOOKUP('Ctrl+V'!#REF!,Data!$A$1:$B$200,2,0)</f>
        <v>#REF!</v>
      </c>
      <c r="C5015" s="19" t="e">
        <f>'Ctrl+V'!#REF!</f>
        <v>#REF!</v>
      </c>
      <c r="D5015" s="20" t="e">
        <f>'Ctrl+V'!#REF!</f>
        <v>#REF!</v>
      </c>
      <c r="E5015" s="14" t="e">
        <f>'Ctrl+V'!#REF!</f>
        <v>#REF!</v>
      </c>
      <c r="F5015" s="14" t="e">
        <f t="shared" si="159"/>
        <v>#REF!</v>
      </c>
      <c r="G5015" s="14" t="e">
        <f>VLOOKUP(F5015,'Time Chart'!$A$1:$D$25,4,0)</f>
        <v>#REF!</v>
      </c>
      <c r="H5015" s="21" t="e">
        <f>'Ctrl+V'!#REF!</f>
        <v>#REF!</v>
      </c>
      <c r="K5015" s="14" t="str">
        <f t="shared" si="160"/>
        <v>Salida</v>
      </c>
    </row>
    <row r="5016" spans="1:11" x14ac:dyDescent="0.25">
      <c r="A5016" s="14">
        <v>5015</v>
      </c>
      <c r="B5016" s="14" t="e">
        <f>VLOOKUP('Ctrl+V'!#REF!,Data!$A$1:$B$200,2,0)</f>
        <v>#REF!</v>
      </c>
      <c r="C5016" s="19" t="e">
        <f>'Ctrl+V'!#REF!</f>
        <v>#REF!</v>
      </c>
      <c r="D5016" s="20" t="e">
        <f>'Ctrl+V'!#REF!</f>
        <v>#REF!</v>
      </c>
      <c r="E5016" s="14" t="e">
        <f>'Ctrl+V'!#REF!</f>
        <v>#REF!</v>
      </c>
      <c r="F5016" s="14" t="e">
        <f t="shared" si="159"/>
        <v>#REF!</v>
      </c>
      <c r="G5016" s="14" t="e">
        <f>VLOOKUP(F5016,'Time Chart'!$A$1:$D$25,4,0)</f>
        <v>#REF!</v>
      </c>
      <c r="H5016" s="21" t="e">
        <f>'Ctrl+V'!#REF!</f>
        <v>#REF!</v>
      </c>
      <c r="K5016" s="14" t="str">
        <f t="shared" si="160"/>
        <v>Salida</v>
      </c>
    </row>
    <row r="5017" spans="1:11" x14ac:dyDescent="0.25">
      <c r="A5017" s="14">
        <v>5016</v>
      </c>
      <c r="B5017" s="14" t="e">
        <f>VLOOKUP('Ctrl+V'!#REF!,Data!$A$1:$B$200,2,0)</f>
        <v>#REF!</v>
      </c>
      <c r="C5017" s="19" t="e">
        <f>'Ctrl+V'!#REF!</f>
        <v>#REF!</v>
      </c>
      <c r="D5017" s="20" t="e">
        <f>'Ctrl+V'!#REF!</f>
        <v>#REF!</v>
      </c>
      <c r="E5017" s="14" t="e">
        <f>'Ctrl+V'!#REF!</f>
        <v>#REF!</v>
      </c>
      <c r="F5017" s="14" t="e">
        <f t="shared" si="159"/>
        <v>#REF!</v>
      </c>
      <c r="G5017" s="14" t="e">
        <f>VLOOKUP(F5017,'Time Chart'!$A$1:$D$25,4,0)</f>
        <v>#REF!</v>
      </c>
      <c r="H5017" s="21" t="e">
        <f>'Ctrl+V'!#REF!</f>
        <v>#REF!</v>
      </c>
      <c r="K5017" s="14" t="str">
        <f t="shared" si="160"/>
        <v>Salida</v>
      </c>
    </row>
    <row r="5018" spans="1:11" x14ac:dyDescent="0.25">
      <c r="A5018" s="14">
        <v>5017</v>
      </c>
      <c r="B5018" s="14" t="e">
        <f>VLOOKUP('Ctrl+V'!#REF!,Data!$A$1:$B$200,2,0)</f>
        <v>#REF!</v>
      </c>
      <c r="C5018" s="19" t="e">
        <f>'Ctrl+V'!#REF!</f>
        <v>#REF!</v>
      </c>
      <c r="D5018" s="20" t="e">
        <f>'Ctrl+V'!#REF!</f>
        <v>#REF!</v>
      </c>
      <c r="E5018" s="14" t="e">
        <f>'Ctrl+V'!#REF!</f>
        <v>#REF!</v>
      </c>
      <c r="F5018" s="14" t="e">
        <f t="shared" si="159"/>
        <v>#REF!</v>
      </c>
      <c r="G5018" s="14" t="e">
        <f>VLOOKUP(F5018,'Time Chart'!$A$1:$D$25,4,0)</f>
        <v>#REF!</v>
      </c>
      <c r="H5018" s="21" t="e">
        <f>'Ctrl+V'!#REF!</f>
        <v>#REF!</v>
      </c>
      <c r="K5018" s="14" t="str">
        <f t="shared" si="160"/>
        <v>Salida</v>
      </c>
    </row>
    <row r="5019" spans="1:11" x14ac:dyDescent="0.25">
      <c r="A5019" s="14">
        <v>5018</v>
      </c>
      <c r="B5019" s="14" t="e">
        <f>VLOOKUP('Ctrl+V'!#REF!,Data!$A$1:$B$200,2,0)</f>
        <v>#REF!</v>
      </c>
      <c r="C5019" s="19" t="e">
        <f>'Ctrl+V'!#REF!</f>
        <v>#REF!</v>
      </c>
      <c r="D5019" s="20" t="e">
        <f>'Ctrl+V'!#REF!</f>
        <v>#REF!</v>
      </c>
      <c r="E5019" s="14" t="e">
        <f>'Ctrl+V'!#REF!</f>
        <v>#REF!</v>
      </c>
      <c r="F5019" s="14" t="e">
        <f t="shared" si="159"/>
        <v>#REF!</v>
      </c>
      <c r="G5019" s="14" t="e">
        <f>VLOOKUP(F5019,'Time Chart'!$A$1:$D$25,4,0)</f>
        <v>#REF!</v>
      </c>
      <c r="H5019" s="21" t="e">
        <f>'Ctrl+V'!#REF!</f>
        <v>#REF!</v>
      </c>
      <c r="K5019" s="14" t="str">
        <f t="shared" si="160"/>
        <v>Salida</v>
      </c>
    </row>
    <row r="5020" spans="1:11" x14ac:dyDescent="0.25">
      <c r="A5020" s="14">
        <v>5019</v>
      </c>
      <c r="B5020" s="14" t="e">
        <f>VLOOKUP('Ctrl+V'!#REF!,Data!$A$1:$B$200,2,0)</f>
        <v>#REF!</v>
      </c>
      <c r="C5020" s="19" t="e">
        <f>'Ctrl+V'!#REF!</f>
        <v>#REF!</v>
      </c>
      <c r="D5020" s="20" t="e">
        <f>'Ctrl+V'!#REF!</f>
        <v>#REF!</v>
      </c>
      <c r="E5020" s="14" t="e">
        <f>'Ctrl+V'!#REF!</f>
        <v>#REF!</v>
      </c>
      <c r="F5020" s="14" t="e">
        <f t="shared" si="159"/>
        <v>#REF!</v>
      </c>
      <c r="G5020" s="14" t="e">
        <f>VLOOKUP(F5020,'Time Chart'!$A$1:$D$25,4,0)</f>
        <v>#REF!</v>
      </c>
      <c r="H5020" s="21" t="e">
        <f>'Ctrl+V'!#REF!</f>
        <v>#REF!</v>
      </c>
      <c r="K5020" s="14" t="str">
        <f t="shared" si="160"/>
        <v>Salida</v>
      </c>
    </row>
    <row r="5021" spans="1:11" x14ac:dyDescent="0.25">
      <c r="A5021" s="14">
        <v>5020</v>
      </c>
      <c r="B5021" s="14" t="e">
        <f>VLOOKUP('Ctrl+V'!#REF!,Data!$A$1:$B$200,2,0)</f>
        <v>#REF!</v>
      </c>
      <c r="C5021" s="19" t="e">
        <f>'Ctrl+V'!#REF!</f>
        <v>#REF!</v>
      </c>
      <c r="D5021" s="20" t="e">
        <f>'Ctrl+V'!#REF!</f>
        <v>#REF!</v>
      </c>
      <c r="E5021" s="14" t="e">
        <f>'Ctrl+V'!#REF!</f>
        <v>#REF!</v>
      </c>
      <c r="F5021" s="14" t="e">
        <f t="shared" si="159"/>
        <v>#REF!</v>
      </c>
      <c r="G5021" s="14" t="e">
        <f>VLOOKUP(F5021,'Time Chart'!$A$1:$D$25,4,0)</f>
        <v>#REF!</v>
      </c>
      <c r="H5021" s="21" t="e">
        <f>'Ctrl+V'!#REF!</f>
        <v>#REF!</v>
      </c>
      <c r="K5021" s="14" t="str">
        <f t="shared" si="160"/>
        <v>Salida</v>
      </c>
    </row>
    <row r="5022" spans="1:11" x14ac:dyDescent="0.25">
      <c r="A5022" s="14">
        <v>5021</v>
      </c>
      <c r="B5022" s="14" t="e">
        <f>VLOOKUP('Ctrl+V'!#REF!,Data!$A$1:$B$200,2,0)</f>
        <v>#REF!</v>
      </c>
      <c r="C5022" s="19" t="e">
        <f>'Ctrl+V'!#REF!</f>
        <v>#REF!</v>
      </c>
      <c r="D5022" s="20" t="e">
        <f>'Ctrl+V'!#REF!</f>
        <v>#REF!</v>
      </c>
      <c r="E5022" s="14" t="e">
        <f>'Ctrl+V'!#REF!</f>
        <v>#REF!</v>
      </c>
      <c r="F5022" s="14" t="e">
        <f t="shared" si="159"/>
        <v>#REF!</v>
      </c>
      <c r="G5022" s="14" t="e">
        <f>VLOOKUP(F5022,'Time Chart'!$A$1:$D$25,4,0)</f>
        <v>#REF!</v>
      </c>
      <c r="H5022" s="21" t="e">
        <f>'Ctrl+V'!#REF!</f>
        <v>#REF!</v>
      </c>
      <c r="K5022" s="14" t="str">
        <f t="shared" si="160"/>
        <v>Salida</v>
      </c>
    </row>
    <row r="5023" spans="1:11" x14ac:dyDescent="0.25">
      <c r="A5023" s="14">
        <v>5022</v>
      </c>
      <c r="B5023" s="14" t="e">
        <f>VLOOKUP('Ctrl+V'!#REF!,Data!$A$1:$B$200,2,0)</f>
        <v>#REF!</v>
      </c>
      <c r="C5023" s="19" t="e">
        <f>'Ctrl+V'!#REF!</f>
        <v>#REF!</v>
      </c>
      <c r="D5023" s="20" t="e">
        <f>'Ctrl+V'!#REF!</f>
        <v>#REF!</v>
      </c>
      <c r="E5023" s="14" t="e">
        <f>'Ctrl+V'!#REF!</f>
        <v>#REF!</v>
      </c>
      <c r="F5023" s="14" t="e">
        <f t="shared" si="159"/>
        <v>#REF!</v>
      </c>
      <c r="G5023" s="14" t="e">
        <f>VLOOKUP(F5023,'Time Chart'!$A$1:$D$25,4,0)</f>
        <v>#REF!</v>
      </c>
      <c r="H5023" s="21" t="e">
        <f>'Ctrl+V'!#REF!</f>
        <v>#REF!</v>
      </c>
      <c r="K5023" s="14" t="str">
        <f t="shared" si="160"/>
        <v>Salida</v>
      </c>
    </row>
    <row r="5024" spans="1:11" x14ac:dyDescent="0.25">
      <c r="A5024" s="14">
        <v>5023</v>
      </c>
      <c r="B5024" s="14" t="e">
        <f>VLOOKUP('Ctrl+V'!#REF!,Data!$A$1:$B$200,2,0)</f>
        <v>#REF!</v>
      </c>
      <c r="C5024" s="19" t="e">
        <f>'Ctrl+V'!#REF!</f>
        <v>#REF!</v>
      </c>
      <c r="D5024" s="20" t="e">
        <f>'Ctrl+V'!#REF!</f>
        <v>#REF!</v>
      </c>
      <c r="E5024" s="14" t="e">
        <f>'Ctrl+V'!#REF!</f>
        <v>#REF!</v>
      </c>
      <c r="F5024" s="14" t="e">
        <f t="shared" si="159"/>
        <v>#REF!</v>
      </c>
      <c r="G5024" s="14" t="e">
        <f>VLOOKUP(F5024,'Time Chart'!$A$1:$D$25,4,0)</f>
        <v>#REF!</v>
      </c>
      <c r="H5024" s="21" t="e">
        <f>'Ctrl+V'!#REF!</f>
        <v>#REF!</v>
      </c>
      <c r="K5024" s="14" t="str">
        <f t="shared" si="160"/>
        <v>Salida</v>
      </c>
    </row>
    <row r="5025" spans="1:11" x14ac:dyDescent="0.25">
      <c r="A5025" s="14">
        <v>5024</v>
      </c>
      <c r="B5025" s="14" t="e">
        <f>VLOOKUP('Ctrl+V'!#REF!,Data!$A$1:$B$200,2,0)</f>
        <v>#REF!</v>
      </c>
      <c r="C5025" s="19" t="e">
        <f>'Ctrl+V'!#REF!</f>
        <v>#REF!</v>
      </c>
      <c r="D5025" s="20" t="e">
        <f>'Ctrl+V'!#REF!</f>
        <v>#REF!</v>
      </c>
      <c r="E5025" s="14" t="e">
        <f>'Ctrl+V'!#REF!</f>
        <v>#REF!</v>
      </c>
      <c r="F5025" s="14" t="e">
        <f t="shared" si="159"/>
        <v>#REF!</v>
      </c>
      <c r="G5025" s="14" t="e">
        <f>VLOOKUP(F5025,'Time Chart'!$A$1:$D$25,4,0)</f>
        <v>#REF!</v>
      </c>
      <c r="H5025" s="21" t="e">
        <f>'Ctrl+V'!#REF!</f>
        <v>#REF!</v>
      </c>
      <c r="K5025" s="14" t="str">
        <f t="shared" si="160"/>
        <v>Salida</v>
      </c>
    </row>
    <row r="5026" spans="1:11" x14ac:dyDescent="0.25">
      <c r="A5026" s="14">
        <v>5025</v>
      </c>
      <c r="B5026" s="14" t="e">
        <f>VLOOKUP('Ctrl+V'!#REF!,Data!$A$1:$B$200,2,0)</f>
        <v>#REF!</v>
      </c>
      <c r="C5026" s="19" t="e">
        <f>'Ctrl+V'!#REF!</f>
        <v>#REF!</v>
      </c>
      <c r="D5026" s="20" t="e">
        <f>'Ctrl+V'!#REF!</f>
        <v>#REF!</v>
      </c>
      <c r="E5026" s="14" t="e">
        <f>'Ctrl+V'!#REF!</f>
        <v>#REF!</v>
      </c>
      <c r="F5026" s="14" t="e">
        <f t="shared" si="159"/>
        <v>#REF!</v>
      </c>
      <c r="G5026" s="14" t="e">
        <f>VLOOKUP(F5026,'Time Chart'!$A$1:$D$25,4,0)</f>
        <v>#REF!</v>
      </c>
      <c r="H5026" s="21" t="e">
        <f>'Ctrl+V'!#REF!</f>
        <v>#REF!</v>
      </c>
      <c r="K5026" s="14" t="str">
        <f t="shared" si="160"/>
        <v>Salida</v>
      </c>
    </row>
    <row r="5027" spans="1:11" x14ac:dyDescent="0.25">
      <c r="A5027" s="14">
        <v>5026</v>
      </c>
      <c r="B5027" s="14" t="e">
        <f>VLOOKUP('Ctrl+V'!#REF!,Data!$A$1:$B$200,2,0)</f>
        <v>#REF!</v>
      </c>
      <c r="C5027" s="19" t="e">
        <f>'Ctrl+V'!#REF!</f>
        <v>#REF!</v>
      </c>
      <c r="D5027" s="20" t="e">
        <f>'Ctrl+V'!#REF!</f>
        <v>#REF!</v>
      </c>
      <c r="E5027" s="14" t="e">
        <f>'Ctrl+V'!#REF!</f>
        <v>#REF!</v>
      </c>
      <c r="F5027" s="14" t="e">
        <f t="shared" si="159"/>
        <v>#REF!</v>
      </c>
      <c r="G5027" s="14" t="e">
        <f>VLOOKUP(F5027,'Time Chart'!$A$1:$D$25,4,0)</f>
        <v>#REF!</v>
      </c>
      <c r="H5027" s="21" t="e">
        <f>'Ctrl+V'!#REF!</f>
        <v>#REF!</v>
      </c>
      <c r="K5027" s="14" t="str">
        <f t="shared" si="160"/>
        <v>Salida</v>
      </c>
    </row>
    <row r="5028" spans="1:11" x14ac:dyDescent="0.25">
      <c r="A5028" s="14">
        <v>5027</v>
      </c>
      <c r="B5028" s="14" t="e">
        <f>VLOOKUP('Ctrl+V'!#REF!,Data!$A$1:$B$200,2,0)</f>
        <v>#REF!</v>
      </c>
      <c r="C5028" s="19" t="e">
        <f>'Ctrl+V'!#REF!</f>
        <v>#REF!</v>
      </c>
      <c r="D5028" s="20" t="e">
        <f>'Ctrl+V'!#REF!</f>
        <v>#REF!</v>
      </c>
      <c r="E5028" s="14" t="e">
        <f>'Ctrl+V'!#REF!</f>
        <v>#REF!</v>
      </c>
      <c r="F5028" s="14" t="e">
        <f t="shared" si="159"/>
        <v>#REF!</v>
      </c>
      <c r="G5028" s="14" t="e">
        <f>VLOOKUP(F5028,'Time Chart'!$A$1:$D$25,4,0)</f>
        <v>#REF!</v>
      </c>
      <c r="H5028" s="21" t="e">
        <f>'Ctrl+V'!#REF!</f>
        <v>#REF!</v>
      </c>
      <c r="K5028" s="14" t="str">
        <f t="shared" si="160"/>
        <v>Salida</v>
      </c>
    </row>
    <row r="5029" spans="1:11" x14ac:dyDescent="0.25">
      <c r="A5029" s="14">
        <v>5028</v>
      </c>
      <c r="B5029" s="14" t="e">
        <f>VLOOKUP('Ctrl+V'!#REF!,Data!$A$1:$B$200,2,0)</f>
        <v>#REF!</v>
      </c>
      <c r="C5029" s="19" t="e">
        <f>'Ctrl+V'!#REF!</f>
        <v>#REF!</v>
      </c>
      <c r="D5029" s="20" t="e">
        <f>'Ctrl+V'!#REF!</f>
        <v>#REF!</v>
      </c>
      <c r="E5029" s="14" t="e">
        <f>'Ctrl+V'!#REF!</f>
        <v>#REF!</v>
      </c>
      <c r="F5029" s="14" t="e">
        <f t="shared" si="159"/>
        <v>#REF!</v>
      </c>
      <c r="G5029" s="14" t="e">
        <f>VLOOKUP(F5029,'Time Chart'!$A$1:$D$25,4,0)</f>
        <v>#REF!</v>
      </c>
      <c r="H5029" s="21" t="e">
        <f>'Ctrl+V'!#REF!</f>
        <v>#REF!</v>
      </c>
      <c r="K5029" s="14" t="str">
        <f t="shared" si="160"/>
        <v>Salida</v>
      </c>
    </row>
    <row r="5030" spans="1:11" x14ac:dyDescent="0.25">
      <c r="A5030" s="14">
        <v>5029</v>
      </c>
      <c r="B5030" s="14" t="e">
        <f>VLOOKUP('Ctrl+V'!#REF!,Data!$A$1:$B$200,2,0)</f>
        <v>#REF!</v>
      </c>
      <c r="C5030" s="19" t="e">
        <f>'Ctrl+V'!#REF!</f>
        <v>#REF!</v>
      </c>
      <c r="D5030" s="20" t="e">
        <f>'Ctrl+V'!#REF!</f>
        <v>#REF!</v>
      </c>
      <c r="E5030" s="14" t="e">
        <f>'Ctrl+V'!#REF!</f>
        <v>#REF!</v>
      </c>
      <c r="F5030" s="14" t="e">
        <f t="shared" si="159"/>
        <v>#REF!</v>
      </c>
      <c r="G5030" s="14" t="e">
        <f>VLOOKUP(F5030,'Time Chart'!$A$1:$D$25,4,0)</f>
        <v>#REF!</v>
      </c>
      <c r="H5030" s="21" t="e">
        <f>'Ctrl+V'!#REF!</f>
        <v>#REF!</v>
      </c>
      <c r="K5030" s="14" t="str">
        <f t="shared" si="160"/>
        <v>Salida</v>
      </c>
    </row>
    <row r="5031" spans="1:11" x14ac:dyDescent="0.25">
      <c r="A5031" s="14">
        <v>5030</v>
      </c>
      <c r="B5031" s="14" t="e">
        <f>VLOOKUP('Ctrl+V'!#REF!,Data!$A$1:$B$200,2,0)</f>
        <v>#REF!</v>
      </c>
      <c r="C5031" s="19" t="e">
        <f>'Ctrl+V'!#REF!</f>
        <v>#REF!</v>
      </c>
      <c r="D5031" s="20" t="e">
        <f>'Ctrl+V'!#REF!</f>
        <v>#REF!</v>
      </c>
      <c r="E5031" s="14" t="e">
        <f>'Ctrl+V'!#REF!</f>
        <v>#REF!</v>
      </c>
      <c r="F5031" s="14" t="e">
        <f t="shared" si="159"/>
        <v>#REF!</v>
      </c>
      <c r="G5031" s="14" t="e">
        <f>VLOOKUP(F5031,'Time Chart'!$A$1:$D$25,4,0)</f>
        <v>#REF!</v>
      </c>
      <c r="H5031" s="21" t="e">
        <f>'Ctrl+V'!#REF!</f>
        <v>#REF!</v>
      </c>
      <c r="K5031" s="14" t="str">
        <f t="shared" si="160"/>
        <v>Salida</v>
      </c>
    </row>
    <row r="5032" spans="1:11" x14ac:dyDescent="0.25">
      <c r="A5032" s="14">
        <v>5031</v>
      </c>
      <c r="B5032" s="14" t="e">
        <f>VLOOKUP('Ctrl+V'!#REF!,Data!$A$1:$B$200,2,0)</f>
        <v>#REF!</v>
      </c>
      <c r="C5032" s="19" t="e">
        <f>'Ctrl+V'!#REF!</f>
        <v>#REF!</v>
      </c>
      <c r="D5032" s="20" t="e">
        <f>'Ctrl+V'!#REF!</f>
        <v>#REF!</v>
      </c>
      <c r="E5032" s="14" t="e">
        <f>'Ctrl+V'!#REF!</f>
        <v>#REF!</v>
      </c>
      <c r="F5032" s="14" t="e">
        <f t="shared" si="159"/>
        <v>#REF!</v>
      </c>
      <c r="G5032" s="14" t="e">
        <f>VLOOKUP(F5032,'Time Chart'!$A$1:$D$25,4,0)</f>
        <v>#REF!</v>
      </c>
      <c r="H5032" s="21" t="e">
        <f>'Ctrl+V'!#REF!</f>
        <v>#REF!</v>
      </c>
      <c r="K5032" s="14" t="str">
        <f t="shared" si="160"/>
        <v>Salida</v>
      </c>
    </row>
    <row r="5033" spans="1:11" x14ac:dyDescent="0.25">
      <c r="A5033" s="14">
        <v>5032</v>
      </c>
      <c r="B5033" s="14" t="e">
        <f>VLOOKUP('Ctrl+V'!#REF!,Data!$A$1:$B$200,2,0)</f>
        <v>#REF!</v>
      </c>
      <c r="C5033" s="19" t="e">
        <f>'Ctrl+V'!#REF!</f>
        <v>#REF!</v>
      </c>
      <c r="D5033" s="20" t="e">
        <f>'Ctrl+V'!#REF!</f>
        <v>#REF!</v>
      </c>
      <c r="E5033" s="14" t="e">
        <f>'Ctrl+V'!#REF!</f>
        <v>#REF!</v>
      </c>
      <c r="F5033" s="14" t="e">
        <f t="shared" si="159"/>
        <v>#REF!</v>
      </c>
      <c r="G5033" s="14" t="e">
        <f>VLOOKUP(F5033,'Time Chart'!$A$1:$D$25,4,0)</f>
        <v>#REF!</v>
      </c>
      <c r="H5033" s="21" t="e">
        <f>'Ctrl+V'!#REF!</f>
        <v>#REF!</v>
      </c>
      <c r="K5033" s="14" t="str">
        <f t="shared" si="160"/>
        <v>Salida</v>
      </c>
    </row>
    <row r="5034" spans="1:11" x14ac:dyDescent="0.25">
      <c r="A5034" s="14">
        <v>5033</v>
      </c>
      <c r="B5034" s="14" t="e">
        <f>VLOOKUP('Ctrl+V'!#REF!,Data!$A$1:$B$200,2,0)</f>
        <v>#REF!</v>
      </c>
      <c r="C5034" s="19" t="e">
        <f>'Ctrl+V'!#REF!</f>
        <v>#REF!</v>
      </c>
      <c r="D5034" s="20" t="e">
        <f>'Ctrl+V'!#REF!</f>
        <v>#REF!</v>
      </c>
      <c r="E5034" s="14" t="e">
        <f>'Ctrl+V'!#REF!</f>
        <v>#REF!</v>
      </c>
      <c r="F5034" s="14" t="e">
        <f t="shared" si="159"/>
        <v>#REF!</v>
      </c>
      <c r="G5034" s="14" t="e">
        <f>VLOOKUP(F5034,'Time Chart'!$A$1:$D$25,4,0)</f>
        <v>#REF!</v>
      </c>
      <c r="H5034" s="21" t="e">
        <f>'Ctrl+V'!#REF!</f>
        <v>#REF!</v>
      </c>
      <c r="K5034" s="14" t="str">
        <f t="shared" si="160"/>
        <v>Salida</v>
      </c>
    </row>
    <row r="5035" spans="1:11" x14ac:dyDescent="0.25">
      <c r="A5035" s="14">
        <v>5034</v>
      </c>
      <c r="B5035" s="14" t="e">
        <f>VLOOKUP('Ctrl+V'!#REF!,Data!$A$1:$B$200,2,0)</f>
        <v>#REF!</v>
      </c>
      <c r="C5035" s="19" t="e">
        <f>'Ctrl+V'!#REF!</f>
        <v>#REF!</v>
      </c>
      <c r="D5035" s="20" t="e">
        <f>'Ctrl+V'!#REF!</f>
        <v>#REF!</v>
      </c>
      <c r="E5035" s="14" t="e">
        <f>'Ctrl+V'!#REF!</f>
        <v>#REF!</v>
      </c>
      <c r="F5035" s="14" t="e">
        <f t="shared" si="159"/>
        <v>#REF!</v>
      </c>
      <c r="G5035" s="14" t="e">
        <f>VLOOKUP(F5035,'Time Chart'!$A$1:$D$25,4,0)</f>
        <v>#REF!</v>
      </c>
      <c r="H5035" s="21" t="e">
        <f>'Ctrl+V'!#REF!</f>
        <v>#REF!</v>
      </c>
      <c r="K5035" s="14" t="str">
        <f t="shared" si="160"/>
        <v>Salida</v>
      </c>
    </row>
    <row r="5036" spans="1:11" x14ac:dyDescent="0.25">
      <c r="A5036" s="14">
        <v>5035</v>
      </c>
      <c r="B5036" s="14" t="e">
        <f>VLOOKUP('Ctrl+V'!#REF!,Data!$A$1:$B$200,2,0)</f>
        <v>#REF!</v>
      </c>
      <c r="C5036" s="19" t="e">
        <f>'Ctrl+V'!#REF!</f>
        <v>#REF!</v>
      </c>
      <c r="D5036" s="20" t="e">
        <f>'Ctrl+V'!#REF!</f>
        <v>#REF!</v>
      </c>
      <c r="E5036" s="14" t="e">
        <f>'Ctrl+V'!#REF!</f>
        <v>#REF!</v>
      </c>
      <c r="F5036" s="14" t="e">
        <f t="shared" si="159"/>
        <v>#REF!</v>
      </c>
      <c r="G5036" s="14" t="e">
        <f>VLOOKUP(F5036,'Time Chart'!$A$1:$D$25,4,0)</f>
        <v>#REF!</v>
      </c>
      <c r="H5036" s="21" t="e">
        <f>'Ctrl+V'!#REF!</f>
        <v>#REF!</v>
      </c>
      <c r="K5036" s="14" t="str">
        <f t="shared" si="160"/>
        <v>Salida</v>
      </c>
    </row>
    <row r="5037" spans="1:11" x14ac:dyDescent="0.25">
      <c r="A5037" s="14">
        <v>5036</v>
      </c>
      <c r="B5037" s="14" t="e">
        <f>VLOOKUP('Ctrl+V'!#REF!,Data!$A$1:$B$200,2,0)</f>
        <v>#REF!</v>
      </c>
      <c r="C5037" s="19" t="e">
        <f>'Ctrl+V'!#REF!</f>
        <v>#REF!</v>
      </c>
      <c r="D5037" s="20" t="e">
        <f>'Ctrl+V'!#REF!</f>
        <v>#REF!</v>
      </c>
      <c r="E5037" s="14" t="e">
        <f>'Ctrl+V'!#REF!</f>
        <v>#REF!</v>
      </c>
      <c r="F5037" s="14" t="e">
        <f t="shared" si="159"/>
        <v>#REF!</v>
      </c>
      <c r="G5037" s="14" t="e">
        <f>VLOOKUP(F5037,'Time Chart'!$A$1:$D$25,4,0)</f>
        <v>#REF!</v>
      </c>
      <c r="H5037" s="21" t="e">
        <f>'Ctrl+V'!#REF!</f>
        <v>#REF!</v>
      </c>
      <c r="K5037" s="14" t="str">
        <f t="shared" si="160"/>
        <v>Salida</v>
      </c>
    </row>
    <row r="5038" spans="1:11" x14ac:dyDescent="0.25">
      <c r="A5038" s="14">
        <v>5037</v>
      </c>
      <c r="B5038" s="14" t="e">
        <f>VLOOKUP('Ctrl+V'!#REF!,Data!$A$1:$B$200,2,0)</f>
        <v>#REF!</v>
      </c>
      <c r="C5038" s="19" t="e">
        <f>'Ctrl+V'!#REF!</f>
        <v>#REF!</v>
      </c>
      <c r="D5038" s="20" t="e">
        <f>'Ctrl+V'!#REF!</f>
        <v>#REF!</v>
      </c>
      <c r="E5038" s="14" t="e">
        <f>'Ctrl+V'!#REF!</f>
        <v>#REF!</v>
      </c>
      <c r="F5038" s="14" t="e">
        <f t="shared" si="159"/>
        <v>#REF!</v>
      </c>
      <c r="G5038" s="14" t="e">
        <f>VLOOKUP(F5038,'Time Chart'!$A$1:$D$25,4,0)</f>
        <v>#REF!</v>
      </c>
      <c r="H5038" s="21" t="e">
        <f>'Ctrl+V'!#REF!</f>
        <v>#REF!</v>
      </c>
      <c r="K5038" s="14" t="str">
        <f t="shared" si="160"/>
        <v>Salida</v>
      </c>
    </row>
    <row r="5039" spans="1:11" x14ac:dyDescent="0.25">
      <c r="A5039" s="14">
        <v>5038</v>
      </c>
      <c r="B5039" s="14" t="e">
        <f>VLOOKUP('Ctrl+V'!#REF!,Data!$A$1:$B$200,2,0)</f>
        <v>#REF!</v>
      </c>
      <c r="C5039" s="19" t="e">
        <f>'Ctrl+V'!#REF!</f>
        <v>#REF!</v>
      </c>
      <c r="D5039" s="20" t="e">
        <f>'Ctrl+V'!#REF!</f>
        <v>#REF!</v>
      </c>
      <c r="E5039" s="14" t="e">
        <f>'Ctrl+V'!#REF!</f>
        <v>#REF!</v>
      </c>
      <c r="F5039" s="14" t="e">
        <f t="shared" si="159"/>
        <v>#REF!</v>
      </c>
      <c r="G5039" s="14" t="e">
        <f>VLOOKUP(F5039,'Time Chart'!$A$1:$D$25,4,0)</f>
        <v>#REF!</v>
      </c>
      <c r="H5039" s="21" t="e">
        <f>'Ctrl+V'!#REF!</f>
        <v>#REF!</v>
      </c>
      <c r="K5039" s="14" t="str">
        <f t="shared" si="160"/>
        <v>Salida</v>
      </c>
    </row>
    <row r="5040" spans="1:11" x14ac:dyDescent="0.25">
      <c r="A5040" s="14">
        <v>5039</v>
      </c>
      <c r="B5040" s="14" t="e">
        <f>VLOOKUP('Ctrl+V'!#REF!,Data!$A$1:$B$200,2,0)</f>
        <v>#REF!</v>
      </c>
      <c r="C5040" s="19" t="e">
        <f>'Ctrl+V'!#REF!</f>
        <v>#REF!</v>
      </c>
      <c r="D5040" s="20" t="e">
        <f>'Ctrl+V'!#REF!</f>
        <v>#REF!</v>
      </c>
      <c r="E5040" s="14" t="e">
        <f>'Ctrl+V'!#REF!</f>
        <v>#REF!</v>
      </c>
      <c r="F5040" s="14" t="e">
        <f t="shared" si="159"/>
        <v>#REF!</v>
      </c>
      <c r="G5040" s="14" t="e">
        <f>VLOOKUP(F5040,'Time Chart'!$A$1:$D$25,4,0)</f>
        <v>#REF!</v>
      </c>
      <c r="H5040" s="21" t="e">
        <f>'Ctrl+V'!#REF!</f>
        <v>#REF!</v>
      </c>
      <c r="K5040" s="14" t="str">
        <f t="shared" si="160"/>
        <v>Salida</v>
      </c>
    </row>
    <row r="5041" spans="1:11" x14ac:dyDescent="0.25">
      <c r="A5041" s="14">
        <v>5040</v>
      </c>
      <c r="B5041" s="14" t="e">
        <f>VLOOKUP('Ctrl+V'!#REF!,Data!$A$1:$B$200,2,0)</f>
        <v>#REF!</v>
      </c>
      <c r="C5041" s="19" t="e">
        <f>'Ctrl+V'!#REF!</f>
        <v>#REF!</v>
      </c>
      <c r="D5041" s="20" t="e">
        <f>'Ctrl+V'!#REF!</f>
        <v>#REF!</v>
      </c>
      <c r="E5041" s="14" t="e">
        <f>'Ctrl+V'!#REF!</f>
        <v>#REF!</v>
      </c>
      <c r="F5041" s="14" t="e">
        <f t="shared" ref="F5041:F5104" si="161">ROUNDDOWN(HOUR(C5041),1)+1</f>
        <v>#REF!</v>
      </c>
      <c r="G5041" s="14" t="e">
        <f>VLOOKUP(F5041,'Time Chart'!$A$1:$D$25,4,0)</f>
        <v>#REF!</v>
      </c>
      <c r="H5041" s="21" t="e">
        <f>'Ctrl+V'!#REF!</f>
        <v>#REF!</v>
      </c>
      <c r="K5041" s="14" t="str">
        <f t="shared" si="160"/>
        <v>Salida</v>
      </c>
    </row>
    <row r="5042" spans="1:11" x14ac:dyDescent="0.25">
      <c r="A5042" s="14">
        <v>5041</v>
      </c>
      <c r="B5042" s="14" t="e">
        <f>VLOOKUP('Ctrl+V'!#REF!,Data!$A$1:$B$200,2,0)</f>
        <v>#REF!</v>
      </c>
      <c r="C5042" s="19" t="e">
        <f>'Ctrl+V'!#REF!</f>
        <v>#REF!</v>
      </c>
      <c r="D5042" s="20" t="e">
        <f>'Ctrl+V'!#REF!</f>
        <v>#REF!</v>
      </c>
      <c r="E5042" s="14" t="e">
        <f>'Ctrl+V'!#REF!</f>
        <v>#REF!</v>
      </c>
      <c r="F5042" s="14" t="e">
        <f t="shared" si="161"/>
        <v>#REF!</v>
      </c>
      <c r="G5042" s="14" t="e">
        <f>VLOOKUP(F5042,'Time Chart'!$A$1:$D$25,4,0)</f>
        <v>#REF!</v>
      </c>
      <c r="H5042" s="21" t="e">
        <f>'Ctrl+V'!#REF!</f>
        <v>#REF!</v>
      </c>
      <c r="K5042" s="14" t="str">
        <f t="shared" si="160"/>
        <v>Salida</v>
      </c>
    </row>
    <row r="5043" spans="1:11" x14ac:dyDescent="0.25">
      <c r="A5043" s="14">
        <v>5042</v>
      </c>
      <c r="B5043" s="14" t="e">
        <f>VLOOKUP('Ctrl+V'!#REF!,Data!$A$1:$B$200,2,0)</f>
        <v>#REF!</v>
      </c>
      <c r="C5043" s="19" t="e">
        <f>'Ctrl+V'!#REF!</f>
        <v>#REF!</v>
      </c>
      <c r="D5043" s="20" t="e">
        <f>'Ctrl+V'!#REF!</f>
        <v>#REF!</v>
      </c>
      <c r="E5043" s="14" t="e">
        <f>'Ctrl+V'!#REF!</f>
        <v>#REF!</v>
      </c>
      <c r="F5043" s="14" t="e">
        <f t="shared" si="161"/>
        <v>#REF!</v>
      </c>
      <c r="G5043" s="14" t="e">
        <f>VLOOKUP(F5043,'Time Chart'!$A$1:$D$25,4,0)</f>
        <v>#REF!</v>
      </c>
      <c r="H5043" s="21" t="e">
        <f>'Ctrl+V'!#REF!</f>
        <v>#REF!</v>
      </c>
      <c r="K5043" s="14" t="str">
        <f t="shared" si="160"/>
        <v>Salida</v>
      </c>
    </row>
    <row r="5044" spans="1:11" x14ac:dyDescent="0.25">
      <c r="A5044" s="14">
        <v>5043</v>
      </c>
      <c r="B5044" s="14" t="e">
        <f>VLOOKUP('Ctrl+V'!#REF!,Data!$A$1:$B$200,2,0)</f>
        <v>#REF!</v>
      </c>
      <c r="C5044" s="19" t="e">
        <f>'Ctrl+V'!#REF!</f>
        <v>#REF!</v>
      </c>
      <c r="D5044" s="20" t="e">
        <f>'Ctrl+V'!#REF!</f>
        <v>#REF!</v>
      </c>
      <c r="E5044" s="14" t="e">
        <f>'Ctrl+V'!#REF!</f>
        <v>#REF!</v>
      </c>
      <c r="F5044" s="14" t="e">
        <f t="shared" si="161"/>
        <v>#REF!</v>
      </c>
      <c r="G5044" s="14" t="e">
        <f>VLOOKUP(F5044,'Time Chart'!$A$1:$D$25,4,0)</f>
        <v>#REF!</v>
      </c>
      <c r="H5044" s="21" t="e">
        <f>'Ctrl+V'!#REF!</f>
        <v>#REF!</v>
      </c>
      <c r="K5044" s="14" t="str">
        <f t="shared" si="160"/>
        <v>Salida</v>
      </c>
    </row>
    <row r="5045" spans="1:11" x14ac:dyDescent="0.25">
      <c r="A5045" s="14">
        <v>5044</v>
      </c>
      <c r="B5045" s="14" t="e">
        <f>VLOOKUP('Ctrl+V'!#REF!,Data!$A$1:$B$200,2,0)</f>
        <v>#REF!</v>
      </c>
      <c r="C5045" s="19" t="e">
        <f>'Ctrl+V'!#REF!</f>
        <v>#REF!</v>
      </c>
      <c r="D5045" s="20" t="e">
        <f>'Ctrl+V'!#REF!</f>
        <v>#REF!</v>
      </c>
      <c r="E5045" s="14" t="e">
        <f>'Ctrl+V'!#REF!</f>
        <v>#REF!</v>
      </c>
      <c r="F5045" s="14" t="e">
        <f t="shared" si="161"/>
        <v>#REF!</v>
      </c>
      <c r="G5045" s="14" t="e">
        <f>VLOOKUP(F5045,'Time Chart'!$A$1:$D$25,4,0)</f>
        <v>#REF!</v>
      </c>
      <c r="H5045" s="21" t="e">
        <f>'Ctrl+V'!#REF!</f>
        <v>#REF!</v>
      </c>
      <c r="K5045" s="14" t="str">
        <f t="shared" si="160"/>
        <v>Salida</v>
      </c>
    </row>
    <row r="5046" spans="1:11" x14ac:dyDescent="0.25">
      <c r="A5046" s="14">
        <v>5045</v>
      </c>
      <c r="B5046" s="14" t="e">
        <f>VLOOKUP('Ctrl+V'!#REF!,Data!$A$1:$B$200,2,0)</f>
        <v>#REF!</v>
      </c>
      <c r="C5046" s="19" t="e">
        <f>'Ctrl+V'!#REF!</f>
        <v>#REF!</v>
      </c>
      <c r="D5046" s="20" t="e">
        <f>'Ctrl+V'!#REF!</f>
        <v>#REF!</v>
      </c>
      <c r="E5046" s="14" t="e">
        <f>'Ctrl+V'!#REF!</f>
        <v>#REF!</v>
      </c>
      <c r="F5046" s="14" t="e">
        <f t="shared" si="161"/>
        <v>#REF!</v>
      </c>
      <c r="G5046" s="14" t="e">
        <f>VLOOKUP(F5046,'Time Chart'!$A$1:$D$25,4,0)</f>
        <v>#REF!</v>
      </c>
      <c r="H5046" s="21" t="e">
        <f>'Ctrl+V'!#REF!</f>
        <v>#REF!</v>
      </c>
      <c r="K5046" s="14" t="str">
        <f t="shared" si="160"/>
        <v>Salida</v>
      </c>
    </row>
    <row r="5047" spans="1:11" x14ac:dyDescent="0.25">
      <c r="A5047" s="14">
        <v>5046</v>
      </c>
      <c r="B5047" s="14" t="e">
        <f>VLOOKUP('Ctrl+V'!#REF!,Data!$A$1:$B$200,2,0)</f>
        <v>#REF!</v>
      </c>
      <c r="C5047" s="19" t="e">
        <f>'Ctrl+V'!#REF!</f>
        <v>#REF!</v>
      </c>
      <c r="D5047" s="20" t="e">
        <f>'Ctrl+V'!#REF!</f>
        <v>#REF!</v>
      </c>
      <c r="E5047" s="14" t="e">
        <f>'Ctrl+V'!#REF!</f>
        <v>#REF!</v>
      </c>
      <c r="F5047" s="14" t="e">
        <f t="shared" si="161"/>
        <v>#REF!</v>
      </c>
      <c r="G5047" s="14" t="e">
        <f>VLOOKUP(F5047,'Time Chart'!$A$1:$D$25,4,0)</f>
        <v>#REF!</v>
      </c>
      <c r="H5047" s="21" t="e">
        <f>'Ctrl+V'!#REF!</f>
        <v>#REF!</v>
      </c>
      <c r="K5047" s="14" t="str">
        <f t="shared" si="160"/>
        <v>Salida</v>
      </c>
    </row>
    <row r="5048" spans="1:11" x14ac:dyDescent="0.25">
      <c r="A5048" s="14">
        <v>5047</v>
      </c>
      <c r="B5048" s="14" t="e">
        <f>VLOOKUP('Ctrl+V'!#REF!,Data!$A$1:$B$200,2,0)</f>
        <v>#REF!</v>
      </c>
      <c r="C5048" s="19" t="e">
        <f>'Ctrl+V'!#REF!</f>
        <v>#REF!</v>
      </c>
      <c r="D5048" s="20" t="e">
        <f>'Ctrl+V'!#REF!</f>
        <v>#REF!</v>
      </c>
      <c r="E5048" s="14" t="e">
        <f>'Ctrl+V'!#REF!</f>
        <v>#REF!</v>
      </c>
      <c r="F5048" s="14" t="e">
        <f t="shared" si="161"/>
        <v>#REF!</v>
      </c>
      <c r="G5048" s="14" t="e">
        <f>VLOOKUP(F5048,'Time Chart'!$A$1:$D$25,4,0)</f>
        <v>#REF!</v>
      </c>
      <c r="H5048" s="21" t="e">
        <f>'Ctrl+V'!#REF!</f>
        <v>#REF!</v>
      </c>
      <c r="K5048" s="14" t="str">
        <f t="shared" si="160"/>
        <v>Salida</v>
      </c>
    </row>
    <row r="5049" spans="1:11" x14ac:dyDescent="0.25">
      <c r="A5049" s="14">
        <v>5048</v>
      </c>
      <c r="B5049" s="14" t="e">
        <f>VLOOKUP('Ctrl+V'!#REF!,Data!$A$1:$B$200,2,0)</f>
        <v>#REF!</v>
      </c>
      <c r="C5049" s="19" t="e">
        <f>'Ctrl+V'!#REF!</f>
        <v>#REF!</v>
      </c>
      <c r="D5049" s="20" t="e">
        <f>'Ctrl+V'!#REF!</f>
        <v>#REF!</v>
      </c>
      <c r="E5049" s="14" t="e">
        <f>'Ctrl+V'!#REF!</f>
        <v>#REF!</v>
      </c>
      <c r="F5049" s="14" t="e">
        <f t="shared" si="161"/>
        <v>#REF!</v>
      </c>
      <c r="G5049" s="14" t="e">
        <f>VLOOKUP(F5049,'Time Chart'!$A$1:$D$25,4,0)</f>
        <v>#REF!</v>
      </c>
      <c r="H5049" s="21" t="e">
        <f>'Ctrl+V'!#REF!</f>
        <v>#REF!</v>
      </c>
      <c r="K5049" s="14" t="str">
        <f t="shared" si="160"/>
        <v>Salida</v>
      </c>
    </row>
    <row r="5050" spans="1:11" x14ac:dyDescent="0.25">
      <c r="A5050" s="14">
        <v>5049</v>
      </c>
      <c r="B5050" s="14" t="e">
        <f>VLOOKUP('Ctrl+V'!#REF!,Data!$A$1:$B$200,2,0)</f>
        <v>#REF!</v>
      </c>
      <c r="C5050" s="19" t="e">
        <f>'Ctrl+V'!#REF!</f>
        <v>#REF!</v>
      </c>
      <c r="D5050" s="20" t="e">
        <f>'Ctrl+V'!#REF!</f>
        <v>#REF!</v>
      </c>
      <c r="E5050" s="14" t="e">
        <f>'Ctrl+V'!#REF!</f>
        <v>#REF!</v>
      </c>
      <c r="F5050" s="14" t="e">
        <f t="shared" si="161"/>
        <v>#REF!</v>
      </c>
      <c r="G5050" s="14" t="e">
        <f>VLOOKUP(F5050,'Time Chart'!$A$1:$D$25,4,0)</f>
        <v>#REF!</v>
      </c>
      <c r="H5050" s="21" t="e">
        <f>'Ctrl+V'!#REF!</f>
        <v>#REF!</v>
      </c>
      <c r="K5050" s="14" t="str">
        <f t="shared" si="160"/>
        <v>Salida</v>
      </c>
    </row>
    <row r="5051" spans="1:11" x14ac:dyDescent="0.25">
      <c r="A5051" s="14">
        <v>5050</v>
      </c>
      <c r="B5051" s="14" t="e">
        <f>VLOOKUP('Ctrl+V'!#REF!,Data!$A$1:$B$200,2,0)</f>
        <v>#REF!</v>
      </c>
      <c r="C5051" s="19" t="e">
        <f>'Ctrl+V'!#REF!</f>
        <v>#REF!</v>
      </c>
      <c r="D5051" s="20" t="e">
        <f>'Ctrl+V'!#REF!</f>
        <v>#REF!</v>
      </c>
      <c r="E5051" s="14" t="e">
        <f>'Ctrl+V'!#REF!</f>
        <v>#REF!</v>
      </c>
      <c r="F5051" s="14" t="e">
        <f t="shared" si="161"/>
        <v>#REF!</v>
      </c>
      <c r="G5051" s="14" t="e">
        <f>VLOOKUP(F5051,'Time Chart'!$A$1:$D$25,4,0)</f>
        <v>#REF!</v>
      </c>
      <c r="H5051" s="21" t="e">
        <f>'Ctrl+V'!#REF!</f>
        <v>#REF!</v>
      </c>
      <c r="K5051" s="14" t="str">
        <f t="shared" si="160"/>
        <v>Salida</v>
      </c>
    </row>
    <row r="5052" spans="1:11" x14ac:dyDescent="0.25">
      <c r="A5052" s="14">
        <v>5051</v>
      </c>
      <c r="B5052" s="14" t="e">
        <f>VLOOKUP('Ctrl+V'!#REF!,Data!$A$1:$B$200,2,0)</f>
        <v>#REF!</v>
      </c>
      <c r="C5052" s="19" t="e">
        <f>'Ctrl+V'!#REF!</f>
        <v>#REF!</v>
      </c>
      <c r="D5052" s="20" t="e">
        <f>'Ctrl+V'!#REF!</f>
        <v>#REF!</v>
      </c>
      <c r="E5052" s="14" t="e">
        <f>'Ctrl+V'!#REF!</f>
        <v>#REF!</v>
      </c>
      <c r="F5052" s="14" t="e">
        <f t="shared" si="161"/>
        <v>#REF!</v>
      </c>
      <c r="G5052" s="14" t="e">
        <f>VLOOKUP(F5052,'Time Chart'!$A$1:$D$25,4,0)</f>
        <v>#REF!</v>
      </c>
      <c r="H5052" s="21" t="e">
        <f>'Ctrl+V'!#REF!</f>
        <v>#REF!</v>
      </c>
      <c r="K5052" s="14" t="str">
        <f t="shared" si="160"/>
        <v>Salida</v>
      </c>
    </row>
    <row r="5053" spans="1:11" x14ac:dyDescent="0.25">
      <c r="A5053" s="14">
        <v>5052</v>
      </c>
      <c r="B5053" s="14" t="e">
        <f>VLOOKUP('Ctrl+V'!#REF!,Data!$A$1:$B$200,2,0)</f>
        <v>#REF!</v>
      </c>
      <c r="C5053" s="19" t="e">
        <f>'Ctrl+V'!#REF!</f>
        <v>#REF!</v>
      </c>
      <c r="D5053" s="20" t="e">
        <f>'Ctrl+V'!#REF!</f>
        <v>#REF!</v>
      </c>
      <c r="E5053" s="14" t="e">
        <f>'Ctrl+V'!#REF!</f>
        <v>#REF!</v>
      </c>
      <c r="F5053" s="14" t="e">
        <f t="shared" si="161"/>
        <v>#REF!</v>
      </c>
      <c r="G5053" s="14" t="e">
        <f>VLOOKUP(F5053,'Time Chart'!$A$1:$D$25,4,0)</f>
        <v>#REF!</v>
      </c>
      <c r="H5053" s="21" t="e">
        <f>'Ctrl+V'!#REF!</f>
        <v>#REF!</v>
      </c>
      <c r="K5053" s="14" t="str">
        <f t="shared" si="160"/>
        <v>Salida</v>
      </c>
    </row>
    <row r="5054" spans="1:11" x14ac:dyDescent="0.25">
      <c r="A5054" s="14">
        <v>5053</v>
      </c>
      <c r="B5054" s="14" t="e">
        <f>VLOOKUP('Ctrl+V'!#REF!,Data!$A$1:$B$200,2,0)</f>
        <v>#REF!</v>
      </c>
      <c r="C5054" s="19" t="e">
        <f>'Ctrl+V'!#REF!</f>
        <v>#REF!</v>
      </c>
      <c r="D5054" s="20" t="e">
        <f>'Ctrl+V'!#REF!</f>
        <v>#REF!</v>
      </c>
      <c r="E5054" s="14" t="e">
        <f>'Ctrl+V'!#REF!</f>
        <v>#REF!</v>
      </c>
      <c r="F5054" s="14" t="e">
        <f t="shared" si="161"/>
        <v>#REF!</v>
      </c>
      <c r="G5054" s="14" t="e">
        <f>VLOOKUP(F5054,'Time Chart'!$A$1:$D$25,4,0)</f>
        <v>#REF!</v>
      </c>
      <c r="H5054" s="21" t="e">
        <f>'Ctrl+V'!#REF!</f>
        <v>#REF!</v>
      </c>
      <c r="K5054" s="14" t="str">
        <f t="shared" si="160"/>
        <v>Salida</v>
      </c>
    </row>
    <row r="5055" spans="1:11" x14ac:dyDescent="0.25">
      <c r="A5055" s="14">
        <v>5054</v>
      </c>
      <c r="B5055" s="14" t="e">
        <f>VLOOKUP('Ctrl+V'!#REF!,Data!$A$1:$B$200,2,0)</f>
        <v>#REF!</v>
      </c>
      <c r="C5055" s="19" t="e">
        <f>'Ctrl+V'!#REF!</f>
        <v>#REF!</v>
      </c>
      <c r="D5055" s="20" t="e">
        <f>'Ctrl+V'!#REF!</f>
        <v>#REF!</v>
      </c>
      <c r="E5055" s="14" t="e">
        <f>'Ctrl+V'!#REF!</f>
        <v>#REF!</v>
      </c>
      <c r="F5055" s="14" t="e">
        <f t="shared" si="161"/>
        <v>#REF!</v>
      </c>
      <c r="G5055" s="14" t="e">
        <f>VLOOKUP(F5055,'Time Chart'!$A$1:$D$25,4,0)</f>
        <v>#REF!</v>
      </c>
      <c r="H5055" s="21" t="e">
        <f>'Ctrl+V'!#REF!</f>
        <v>#REF!</v>
      </c>
      <c r="K5055" s="14" t="str">
        <f t="shared" si="160"/>
        <v>Salida</v>
      </c>
    </row>
    <row r="5056" spans="1:11" x14ac:dyDescent="0.25">
      <c r="A5056" s="14">
        <v>5055</v>
      </c>
      <c r="B5056" s="14" t="e">
        <f>VLOOKUP('Ctrl+V'!#REF!,Data!$A$1:$B$200,2,0)</f>
        <v>#REF!</v>
      </c>
      <c r="C5056" s="19" t="e">
        <f>'Ctrl+V'!#REF!</f>
        <v>#REF!</v>
      </c>
      <c r="D5056" s="20" t="e">
        <f>'Ctrl+V'!#REF!</f>
        <v>#REF!</v>
      </c>
      <c r="E5056" s="14" t="e">
        <f>'Ctrl+V'!#REF!</f>
        <v>#REF!</v>
      </c>
      <c r="F5056" s="14" t="e">
        <f t="shared" si="161"/>
        <v>#REF!</v>
      </c>
      <c r="G5056" s="14" t="e">
        <f>VLOOKUP(F5056,'Time Chart'!$A$1:$D$25,4,0)</f>
        <v>#REF!</v>
      </c>
      <c r="H5056" s="21" t="e">
        <f>'Ctrl+V'!#REF!</f>
        <v>#REF!</v>
      </c>
      <c r="K5056" s="14" t="str">
        <f t="shared" si="160"/>
        <v>Salida</v>
      </c>
    </row>
    <row r="5057" spans="1:11" x14ac:dyDescent="0.25">
      <c r="A5057" s="14">
        <v>5056</v>
      </c>
      <c r="B5057" s="14" t="e">
        <f>VLOOKUP('Ctrl+V'!#REF!,Data!$A$1:$B$200,2,0)</f>
        <v>#REF!</v>
      </c>
      <c r="C5057" s="19" t="e">
        <f>'Ctrl+V'!#REF!</f>
        <v>#REF!</v>
      </c>
      <c r="D5057" s="20" t="e">
        <f>'Ctrl+V'!#REF!</f>
        <v>#REF!</v>
      </c>
      <c r="E5057" s="14" t="e">
        <f>'Ctrl+V'!#REF!</f>
        <v>#REF!</v>
      </c>
      <c r="F5057" s="14" t="e">
        <f t="shared" si="161"/>
        <v>#REF!</v>
      </c>
      <c r="G5057" s="14" t="e">
        <f>VLOOKUP(F5057,'Time Chart'!$A$1:$D$25,4,0)</f>
        <v>#REF!</v>
      </c>
      <c r="H5057" s="21" t="e">
        <f>'Ctrl+V'!#REF!</f>
        <v>#REF!</v>
      </c>
      <c r="K5057" s="14" t="str">
        <f t="shared" si="160"/>
        <v>Salida</v>
      </c>
    </row>
    <row r="5058" spans="1:11" x14ac:dyDescent="0.25">
      <c r="A5058" s="14">
        <v>5057</v>
      </c>
      <c r="B5058" s="14" t="e">
        <f>VLOOKUP('Ctrl+V'!#REF!,Data!$A$1:$B$200,2,0)</f>
        <v>#REF!</v>
      </c>
      <c r="C5058" s="19" t="e">
        <f>'Ctrl+V'!#REF!</f>
        <v>#REF!</v>
      </c>
      <c r="D5058" s="20" t="e">
        <f>'Ctrl+V'!#REF!</f>
        <v>#REF!</v>
      </c>
      <c r="E5058" s="14" t="e">
        <f>'Ctrl+V'!#REF!</f>
        <v>#REF!</v>
      </c>
      <c r="F5058" s="14" t="e">
        <f t="shared" si="161"/>
        <v>#REF!</v>
      </c>
      <c r="G5058" s="14" t="e">
        <f>VLOOKUP(F5058,'Time Chart'!$A$1:$D$25,4,0)</f>
        <v>#REF!</v>
      </c>
      <c r="H5058" s="21" t="e">
        <f>'Ctrl+V'!#REF!</f>
        <v>#REF!</v>
      </c>
      <c r="K5058" s="14" t="str">
        <f t="shared" si="160"/>
        <v>Salida</v>
      </c>
    </row>
    <row r="5059" spans="1:11" x14ac:dyDescent="0.25">
      <c r="A5059" s="14">
        <v>5058</v>
      </c>
      <c r="B5059" s="14" t="e">
        <f>VLOOKUP('Ctrl+V'!#REF!,Data!$A$1:$B$200,2,0)</f>
        <v>#REF!</v>
      </c>
      <c r="C5059" s="19" t="e">
        <f>'Ctrl+V'!#REF!</f>
        <v>#REF!</v>
      </c>
      <c r="D5059" s="20" t="e">
        <f>'Ctrl+V'!#REF!</f>
        <v>#REF!</v>
      </c>
      <c r="E5059" s="14" t="e">
        <f>'Ctrl+V'!#REF!</f>
        <v>#REF!</v>
      </c>
      <c r="F5059" s="14" t="e">
        <f t="shared" si="161"/>
        <v>#REF!</v>
      </c>
      <c r="G5059" s="14" t="e">
        <f>VLOOKUP(F5059,'Time Chart'!$A$1:$D$25,4,0)</f>
        <v>#REF!</v>
      </c>
      <c r="H5059" s="21" t="e">
        <f>'Ctrl+V'!#REF!</f>
        <v>#REF!</v>
      </c>
      <c r="K5059" s="14" t="str">
        <f t="shared" ref="K5059:K5122" si="162">IF(J5059="Santa Lucia","Llegada","Salida")</f>
        <v>Salida</v>
      </c>
    </row>
    <row r="5060" spans="1:11" x14ac:dyDescent="0.25">
      <c r="A5060" s="14">
        <v>5059</v>
      </c>
      <c r="B5060" s="14" t="e">
        <f>VLOOKUP('Ctrl+V'!#REF!,Data!$A$1:$B$200,2,0)</f>
        <v>#REF!</v>
      </c>
      <c r="C5060" s="19" t="e">
        <f>'Ctrl+V'!#REF!</f>
        <v>#REF!</v>
      </c>
      <c r="D5060" s="20" t="e">
        <f>'Ctrl+V'!#REF!</f>
        <v>#REF!</v>
      </c>
      <c r="E5060" s="14" t="e">
        <f>'Ctrl+V'!#REF!</f>
        <v>#REF!</v>
      </c>
      <c r="F5060" s="14" t="e">
        <f t="shared" si="161"/>
        <v>#REF!</v>
      </c>
      <c r="G5060" s="14" t="e">
        <f>VLOOKUP(F5060,'Time Chart'!$A$1:$D$25,4,0)</f>
        <v>#REF!</v>
      </c>
      <c r="H5060" s="21" t="e">
        <f>'Ctrl+V'!#REF!</f>
        <v>#REF!</v>
      </c>
      <c r="K5060" s="14" t="str">
        <f t="shared" si="162"/>
        <v>Salida</v>
      </c>
    </row>
    <row r="5061" spans="1:11" x14ac:dyDescent="0.25">
      <c r="A5061" s="14">
        <v>5060</v>
      </c>
      <c r="B5061" s="14" t="e">
        <f>VLOOKUP('Ctrl+V'!#REF!,Data!$A$1:$B$200,2,0)</f>
        <v>#REF!</v>
      </c>
      <c r="C5061" s="19" t="e">
        <f>'Ctrl+V'!#REF!</f>
        <v>#REF!</v>
      </c>
      <c r="D5061" s="20" t="e">
        <f>'Ctrl+V'!#REF!</f>
        <v>#REF!</v>
      </c>
      <c r="E5061" s="14" t="e">
        <f>'Ctrl+V'!#REF!</f>
        <v>#REF!</v>
      </c>
      <c r="F5061" s="14" t="e">
        <f t="shared" si="161"/>
        <v>#REF!</v>
      </c>
      <c r="G5061" s="14" t="e">
        <f>VLOOKUP(F5061,'Time Chart'!$A$1:$D$25,4,0)</f>
        <v>#REF!</v>
      </c>
      <c r="H5061" s="21" t="e">
        <f>'Ctrl+V'!#REF!</f>
        <v>#REF!</v>
      </c>
      <c r="K5061" s="14" t="str">
        <f t="shared" si="162"/>
        <v>Salida</v>
      </c>
    </row>
    <row r="5062" spans="1:11" x14ac:dyDescent="0.25">
      <c r="A5062" s="14">
        <v>5061</v>
      </c>
      <c r="B5062" s="14" t="e">
        <f>VLOOKUP('Ctrl+V'!#REF!,Data!$A$1:$B$200,2,0)</f>
        <v>#REF!</v>
      </c>
      <c r="C5062" s="19" t="e">
        <f>'Ctrl+V'!#REF!</f>
        <v>#REF!</v>
      </c>
      <c r="D5062" s="20" t="e">
        <f>'Ctrl+V'!#REF!</f>
        <v>#REF!</v>
      </c>
      <c r="E5062" s="14" t="e">
        <f>'Ctrl+V'!#REF!</f>
        <v>#REF!</v>
      </c>
      <c r="F5062" s="14" t="e">
        <f t="shared" si="161"/>
        <v>#REF!</v>
      </c>
      <c r="G5062" s="14" t="e">
        <f>VLOOKUP(F5062,'Time Chart'!$A$1:$D$25,4,0)</f>
        <v>#REF!</v>
      </c>
      <c r="H5062" s="21" t="e">
        <f>'Ctrl+V'!#REF!</f>
        <v>#REF!</v>
      </c>
      <c r="K5062" s="14" t="str">
        <f t="shared" si="162"/>
        <v>Salida</v>
      </c>
    </row>
    <row r="5063" spans="1:11" x14ac:dyDescent="0.25">
      <c r="A5063" s="14">
        <v>5062</v>
      </c>
      <c r="B5063" s="14" t="e">
        <f>VLOOKUP('Ctrl+V'!#REF!,Data!$A$1:$B$200,2,0)</f>
        <v>#REF!</v>
      </c>
      <c r="C5063" s="19" t="e">
        <f>'Ctrl+V'!#REF!</f>
        <v>#REF!</v>
      </c>
      <c r="D5063" s="20" t="e">
        <f>'Ctrl+V'!#REF!</f>
        <v>#REF!</v>
      </c>
      <c r="E5063" s="14" t="e">
        <f>'Ctrl+V'!#REF!</f>
        <v>#REF!</v>
      </c>
      <c r="F5063" s="14" t="e">
        <f t="shared" si="161"/>
        <v>#REF!</v>
      </c>
      <c r="G5063" s="14" t="e">
        <f>VLOOKUP(F5063,'Time Chart'!$A$1:$D$25,4,0)</f>
        <v>#REF!</v>
      </c>
      <c r="H5063" s="21" t="e">
        <f>'Ctrl+V'!#REF!</f>
        <v>#REF!</v>
      </c>
      <c r="K5063" s="14" t="str">
        <f t="shared" si="162"/>
        <v>Salida</v>
      </c>
    </row>
    <row r="5064" spans="1:11" x14ac:dyDescent="0.25">
      <c r="A5064" s="14">
        <v>5063</v>
      </c>
      <c r="B5064" s="14" t="e">
        <f>VLOOKUP('Ctrl+V'!#REF!,Data!$A$1:$B$200,2,0)</f>
        <v>#REF!</v>
      </c>
      <c r="C5064" s="19" t="e">
        <f>'Ctrl+V'!#REF!</f>
        <v>#REF!</v>
      </c>
      <c r="D5064" s="20" t="e">
        <f>'Ctrl+V'!#REF!</f>
        <v>#REF!</v>
      </c>
      <c r="E5064" s="14" t="e">
        <f>'Ctrl+V'!#REF!</f>
        <v>#REF!</v>
      </c>
      <c r="F5064" s="14" t="e">
        <f t="shared" si="161"/>
        <v>#REF!</v>
      </c>
      <c r="G5064" s="14" t="e">
        <f>VLOOKUP(F5064,'Time Chart'!$A$1:$D$25,4,0)</f>
        <v>#REF!</v>
      </c>
      <c r="H5064" s="21" t="e">
        <f>'Ctrl+V'!#REF!</f>
        <v>#REF!</v>
      </c>
      <c r="K5064" s="14" t="str">
        <f t="shared" si="162"/>
        <v>Salida</v>
      </c>
    </row>
    <row r="5065" spans="1:11" x14ac:dyDescent="0.25">
      <c r="A5065" s="14">
        <v>5064</v>
      </c>
      <c r="B5065" s="14" t="e">
        <f>VLOOKUP('Ctrl+V'!#REF!,Data!$A$1:$B$200,2,0)</f>
        <v>#REF!</v>
      </c>
      <c r="C5065" s="19" t="e">
        <f>'Ctrl+V'!#REF!</f>
        <v>#REF!</v>
      </c>
      <c r="D5065" s="20" t="e">
        <f>'Ctrl+V'!#REF!</f>
        <v>#REF!</v>
      </c>
      <c r="E5065" s="14" t="e">
        <f>'Ctrl+V'!#REF!</f>
        <v>#REF!</v>
      </c>
      <c r="F5065" s="14" t="e">
        <f t="shared" si="161"/>
        <v>#REF!</v>
      </c>
      <c r="G5065" s="14" t="e">
        <f>VLOOKUP(F5065,'Time Chart'!$A$1:$D$25,4,0)</f>
        <v>#REF!</v>
      </c>
      <c r="H5065" s="21" t="e">
        <f>'Ctrl+V'!#REF!</f>
        <v>#REF!</v>
      </c>
      <c r="K5065" s="14" t="str">
        <f t="shared" si="162"/>
        <v>Salida</v>
      </c>
    </row>
    <row r="5066" spans="1:11" x14ac:dyDescent="0.25">
      <c r="A5066" s="14">
        <v>5065</v>
      </c>
      <c r="B5066" s="14" t="e">
        <f>VLOOKUP('Ctrl+V'!#REF!,Data!$A$1:$B$200,2,0)</f>
        <v>#REF!</v>
      </c>
      <c r="C5066" s="19" t="e">
        <f>'Ctrl+V'!#REF!</f>
        <v>#REF!</v>
      </c>
      <c r="D5066" s="20" t="e">
        <f>'Ctrl+V'!#REF!</f>
        <v>#REF!</v>
      </c>
      <c r="E5066" s="14" t="e">
        <f>'Ctrl+V'!#REF!</f>
        <v>#REF!</v>
      </c>
      <c r="F5066" s="14" t="e">
        <f t="shared" si="161"/>
        <v>#REF!</v>
      </c>
      <c r="G5066" s="14" t="e">
        <f>VLOOKUP(F5066,'Time Chart'!$A$1:$D$25,4,0)</f>
        <v>#REF!</v>
      </c>
      <c r="H5066" s="21" t="e">
        <f>'Ctrl+V'!#REF!</f>
        <v>#REF!</v>
      </c>
      <c r="K5066" s="14" t="str">
        <f t="shared" si="162"/>
        <v>Salida</v>
      </c>
    </row>
    <row r="5067" spans="1:11" x14ac:dyDescent="0.25">
      <c r="A5067" s="14">
        <v>5066</v>
      </c>
      <c r="B5067" s="14" t="e">
        <f>VLOOKUP('Ctrl+V'!#REF!,Data!$A$1:$B$200,2,0)</f>
        <v>#REF!</v>
      </c>
      <c r="C5067" s="19" t="e">
        <f>'Ctrl+V'!#REF!</f>
        <v>#REF!</v>
      </c>
      <c r="D5067" s="20" t="e">
        <f>'Ctrl+V'!#REF!</f>
        <v>#REF!</v>
      </c>
      <c r="E5067" s="14" t="e">
        <f>'Ctrl+V'!#REF!</f>
        <v>#REF!</v>
      </c>
      <c r="F5067" s="14" t="e">
        <f t="shared" si="161"/>
        <v>#REF!</v>
      </c>
      <c r="G5067" s="14" t="e">
        <f>VLOOKUP(F5067,'Time Chart'!$A$1:$D$25,4,0)</f>
        <v>#REF!</v>
      </c>
      <c r="H5067" s="21" t="e">
        <f>'Ctrl+V'!#REF!</f>
        <v>#REF!</v>
      </c>
      <c r="K5067" s="14" t="str">
        <f t="shared" si="162"/>
        <v>Salida</v>
      </c>
    </row>
    <row r="5068" spans="1:11" x14ac:dyDescent="0.25">
      <c r="A5068" s="14">
        <v>5067</v>
      </c>
      <c r="B5068" s="14" t="e">
        <f>VLOOKUP('Ctrl+V'!#REF!,Data!$A$1:$B$200,2,0)</f>
        <v>#REF!</v>
      </c>
      <c r="C5068" s="19" t="e">
        <f>'Ctrl+V'!#REF!</f>
        <v>#REF!</v>
      </c>
      <c r="D5068" s="20" t="e">
        <f>'Ctrl+V'!#REF!</f>
        <v>#REF!</v>
      </c>
      <c r="E5068" s="14" t="e">
        <f>'Ctrl+V'!#REF!</f>
        <v>#REF!</v>
      </c>
      <c r="F5068" s="14" t="e">
        <f t="shared" si="161"/>
        <v>#REF!</v>
      </c>
      <c r="G5068" s="14" t="e">
        <f>VLOOKUP(F5068,'Time Chart'!$A$1:$D$25,4,0)</f>
        <v>#REF!</v>
      </c>
      <c r="H5068" s="21" t="e">
        <f>'Ctrl+V'!#REF!</f>
        <v>#REF!</v>
      </c>
      <c r="K5068" s="14" t="str">
        <f t="shared" si="162"/>
        <v>Salida</v>
      </c>
    </row>
    <row r="5069" spans="1:11" x14ac:dyDescent="0.25">
      <c r="A5069" s="14">
        <v>5068</v>
      </c>
      <c r="B5069" s="14" t="e">
        <f>VLOOKUP('Ctrl+V'!#REF!,Data!$A$1:$B$200,2,0)</f>
        <v>#REF!</v>
      </c>
      <c r="C5069" s="19" t="e">
        <f>'Ctrl+V'!#REF!</f>
        <v>#REF!</v>
      </c>
      <c r="D5069" s="20" t="e">
        <f>'Ctrl+V'!#REF!</f>
        <v>#REF!</v>
      </c>
      <c r="E5069" s="14" t="e">
        <f>'Ctrl+V'!#REF!</f>
        <v>#REF!</v>
      </c>
      <c r="F5069" s="14" t="e">
        <f t="shared" si="161"/>
        <v>#REF!</v>
      </c>
      <c r="G5069" s="14" t="e">
        <f>VLOOKUP(F5069,'Time Chart'!$A$1:$D$25,4,0)</f>
        <v>#REF!</v>
      </c>
      <c r="H5069" s="21" t="e">
        <f>'Ctrl+V'!#REF!</f>
        <v>#REF!</v>
      </c>
      <c r="K5069" s="14" t="str">
        <f t="shared" si="162"/>
        <v>Salida</v>
      </c>
    </row>
    <row r="5070" spans="1:11" x14ac:dyDescent="0.25">
      <c r="A5070" s="14">
        <v>5069</v>
      </c>
      <c r="B5070" s="14" t="e">
        <f>VLOOKUP('Ctrl+V'!#REF!,Data!$A$1:$B$200,2,0)</f>
        <v>#REF!</v>
      </c>
      <c r="C5070" s="19" t="e">
        <f>'Ctrl+V'!#REF!</f>
        <v>#REF!</v>
      </c>
      <c r="D5070" s="20" t="e">
        <f>'Ctrl+V'!#REF!</f>
        <v>#REF!</v>
      </c>
      <c r="E5070" s="14" t="e">
        <f>'Ctrl+V'!#REF!</f>
        <v>#REF!</v>
      </c>
      <c r="F5070" s="14" t="e">
        <f t="shared" si="161"/>
        <v>#REF!</v>
      </c>
      <c r="G5070" s="14" t="e">
        <f>VLOOKUP(F5070,'Time Chart'!$A$1:$D$25,4,0)</f>
        <v>#REF!</v>
      </c>
      <c r="H5070" s="21" t="e">
        <f>'Ctrl+V'!#REF!</f>
        <v>#REF!</v>
      </c>
      <c r="K5070" s="14" t="str">
        <f t="shared" si="162"/>
        <v>Salida</v>
      </c>
    </row>
    <row r="5071" spans="1:11" x14ac:dyDescent="0.25">
      <c r="A5071" s="14">
        <v>5070</v>
      </c>
      <c r="B5071" s="14" t="e">
        <f>VLOOKUP('Ctrl+V'!#REF!,Data!$A$1:$B$200,2,0)</f>
        <v>#REF!</v>
      </c>
      <c r="C5071" s="19" t="e">
        <f>'Ctrl+V'!#REF!</f>
        <v>#REF!</v>
      </c>
      <c r="D5071" s="20" t="e">
        <f>'Ctrl+V'!#REF!</f>
        <v>#REF!</v>
      </c>
      <c r="E5071" s="14" t="e">
        <f>'Ctrl+V'!#REF!</f>
        <v>#REF!</v>
      </c>
      <c r="F5071" s="14" t="e">
        <f t="shared" si="161"/>
        <v>#REF!</v>
      </c>
      <c r="G5071" s="14" t="e">
        <f>VLOOKUP(F5071,'Time Chart'!$A$1:$D$25,4,0)</f>
        <v>#REF!</v>
      </c>
      <c r="H5071" s="21" t="e">
        <f>'Ctrl+V'!#REF!</f>
        <v>#REF!</v>
      </c>
      <c r="K5071" s="14" t="str">
        <f t="shared" si="162"/>
        <v>Salida</v>
      </c>
    </row>
    <row r="5072" spans="1:11" x14ac:dyDescent="0.25">
      <c r="A5072" s="14">
        <v>5071</v>
      </c>
      <c r="B5072" s="14" t="e">
        <f>VLOOKUP('Ctrl+V'!#REF!,Data!$A$1:$B$200,2,0)</f>
        <v>#REF!</v>
      </c>
      <c r="C5072" s="19" t="e">
        <f>'Ctrl+V'!#REF!</f>
        <v>#REF!</v>
      </c>
      <c r="D5072" s="20" t="e">
        <f>'Ctrl+V'!#REF!</f>
        <v>#REF!</v>
      </c>
      <c r="E5072" s="14" t="e">
        <f>'Ctrl+V'!#REF!</f>
        <v>#REF!</v>
      </c>
      <c r="F5072" s="14" t="e">
        <f t="shared" si="161"/>
        <v>#REF!</v>
      </c>
      <c r="G5072" s="14" t="e">
        <f>VLOOKUP(F5072,'Time Chart'!$A$1:$D$25,4,0)</f>
        <v>#REF!</v>
      </c>
      <c r="H5072" s="21" t="e">
        <f>'Ctrl+V'!#REF!</f>
        <v>#REF!</v>
      </c>
      <c r="K5072" s="14" t="str">
        <f t="shared" si="162"/>
        <v>Salida</v>
      </c>
    </row>
    <row r="5073" spans="1:11" x14ac:dyDescent="0.25">
      <c r="A5073" s="14">
        <v>5072</v>
      </c>
      <c r="B5073" s="14" t="e">
        <f>VLOOKUP('Ctrl+V'!#REF!,Data!$A$1:$B$200,2,0)</f>
        <v>#REF!</v>
      </c>
      <c r="C5073" s="19" t="e">
        <f>'Ctrl+V'!#REF!</f>
        <v>#REF!</v>
      </c>
      <c r="D5073" s="20" t="e">
        <f>'Ctrl+V'!#REF!</f>
        <v>#REF!</v>
      </c>
      <c r="E5073" s="14" t="e">
        <f>'Ctrl+V'!#REF!</f>
        <v>#REF!</v>
      </c>
      <c r="F5073" s="14" t="e">
        <f t="shared" si="161"/>
        <v>#REF!</v>
      </c>
      <c r="G5073" s="14" t="e">
        <f>VLOOKUP(F5073,'Time Chart'!$A$1:$D$25,4,0)</f>
        <v>#REF!</v>
      </c>
      <c r="H5073" s="21" t="e">
        <f>'Ctrl+V'!#REF!</f>
        <v>#REF!</v>
      </c>
      <c r="K5073" s="14" t="str">
        <f t="shared" si="162"/>
        <v>Salida</v>
      </c>
    </row>
    <row r="5074" spans="1:11" x14ac:dyDescent="0.25">
      <c r="A5074" s="14">
        <v>5073</v>
      </c>
      <c r="B5074" s="14" t="e">
        <f>VLOOKUP('Ctrl+V'!#REF!,Data!$A$1:$B$200,2,0)</f>
        <v>#REF!</v>
      </c>
      <c r="C5074" s="19" t="e">
        <f>'Ctrl+V'!#REF!</f>
        <v>#REF!</v>
      </c>
      <c r="D5074" s="20" t="e">
        <f>'Ctrl+V'!#REF!</f>
        <v>#REF!</v>
      </c>
      <c r="E5074" s="14" t="e">
        <f>'Ctrl+V'!#REF!</f>
        <v>#REF!</v>
      </c>
      <c r="F5074" s="14" t="e">
        <f t="shared" si="161"/>
        <v>#REF!</v>
      </c>
      <c r="G5074" s="14" t="e">
        <f>VLOOKUP(F5074,'Time Chart'!$A$1:$D$25,4,0)</f>
        <v>#REF!</v>
      </c>
      <c r="H5074" s="21" t="e">
        <f>'Ctrl+V'!#REF!</f>
        <v>#REF!</v>
      </c>
      <c r="K5074" s="14" t="str">
        <f t="shared" si="162"/>
        <v>Salida</v>
      </c>
    </row>
    <row r="5075" spans="1:11" x14ac:dyDescent="0.25">
      <c r="A5075" s="14">
        <v>5074</v>
      </c>
      <c r="B5075" s="14" t="e">
        <f>VLOOKUP('Ctrl+V'!#REF!,Data!$A$1:$B$200,2,0)</f>
        <v>#REF!</v>
      </c>
      <c r="C5075" s="19" t="e">
        <f>'Ctrl+V'!#REF!</f>
        <v>#REF!</v>
      </c>
      <c r="D5075" s="20" t="e">
        <f>'Ctrl+V'!#REF!</f>
        <v>#REF!</v>
      </c>
      <c r="E5075" s="14" t="e">
        <f>'Ctrl+V'!#REF!</f>
        <v>#REF!</v>
      </c>
      <c r="F5075" s="14" t="e">
        <f t="shared" si="161"/>
        <v>#REF!</v>
      </c>
      <c r="G5075" s="14" t="e">
        <f>VLOOKUP(F5075,'Time Chart'!$A$1:$D$25,4,0)</f>
        <v>#REF!</v>
      </c>
      <c r="H5075" s="21" t="e">
        <f>'Ctrl+V'!#REF!</f>
        <v>#REF!</v>
      </c>
      <c r="K5075" s="14" t="str">
        <f t="shared" si="162"/>
        <v>Salida</v>
      </c>
    </row>
    <row r="5076" spans="1:11" x14ac:dyDescent="0.25">
      <c r="A5076" s="14">
        <v>5075</v>
      </c>
      <c r="B5076" s="14" t="e">
        <f>VLOOKUP('Ctrl+V'!#REF!,Data!$A$1:$B$200,2,0)</f>
        <v>#REF!</v>
      </c>
      <c r="C5076" s="19" t="e">
        <f>'Ctrl+V'!#REF!</f>
        <v>#REF!</v>
      </c>
      <c r="D5076" s="20" t="e">
        <f>'Ctrl+V'!#REF!</f>
        <v>#REF!</v>
      </c>
      <c r="E5076" s="14" t="e">
        <f>'Ctrl+V'!#REF!</f>
        <v>#REF!</v>
      </c>
      <c r="F5076" s="14" t="e">
        <f t="shared" si="161"/>
        <v>#REF!</v>
      </c>
      <c r="G5076" s="14" t="e">
        <f>VLOOKUP(F5076,'Time Chart'!$A$1:$D$25,4,0)</f>
        <v>#REF!</v>
      </c>
      <c r="H5076" s="21" t="e">
        <f>'Ctrl+V'!#REF!</f>
        <v>#REF!</v>
      </c>
      <c r="K5076" s="14" t="str">
        <f t="shared" si="162"/>
        <v>Salida</v>
      </c>
    </row>
    <row r="5077" spans="1:11" x14ac:dyDescent="0.25">
      <c r="A5077" s="14">
        <v>5076</v>
      </c>
      <c r="B5077" s="14" t="e">
        <f>VLOOKUP('Ctrl+V'!#REF!,Data!$A$1:$B$200,2,0)</f>
        <v>#REF!</v>
      </c>
      <c r="C5077" s="19" t="e">
        <f>'Ctrl+V'!#REF!</f>
        <v>#REF!</v>
      </c>
      <c r="D5077" s="20" t="e">
        <f>'Ctrl+V'!#REF!</f>
        <v>#REF!</v>
      </c>
      <c r="E5077" s="14" t="e">
        <f>'Ctrl+V'!#REF!</f>
        <v>#REF!</v>
      </c>
      <c r="F5077" s="14" t="e">
        <f t="shared" si="161"/>
        <v>#REF!</v>
      </c>
      <c r="G5077" s="14" t="e">
        <f>VLOOKUP(F5077,'Time Chart'!$A$1:$D$25,4,0)</f>
        <v>#REF!</v>
      </c>
      <c r="H5077" s="21" t="e">
        <f>'Ctrl+V'!#REF!</f>
        <v>#REF!</v>
      </c>
      <c r="K5077" s="14" t="str">
        <f t="shared" si="162"/>
        <v>Salida</v>
      </c>
    </row>
    <row r="5078" spans="1:11" x14ac:dyDescent="0.25">
      <c r="A5078" s="14">
        <v>5077</v>
      </c>
      <c r="B5078" s="14" t="e">
        <f>VLOOKUP('Ctrl+V'!#REF!,Data!$A$1:$B$200,2,0)</f>
        <v>#REF!</v>
      </c>
      <c r="C5078" s="19" t="e">
        <f>'Ctrl+V'!#REF!</f>
        <v>#REF!</v>
      </c>
      <c r="D5078" s="20" t="e">
        <f>'Ctrl+V'!#REF!</f>
        <v>#REF!</v>
      </c>
      <c r="E5078" s="14" t="e">
        <f>'Ctrl+V'!#REF!</f>
        <v>#REF!</v>
      </c>
      <c r="F5078" s="14" t="e">
        <f t="shared" si="161"/>
        <v>#REF!</v>
      </c>
      <c r="G5078" s="14" t="e">
        <f>VLOOKUP(F5078,'Time Chart'!$A$1:$D$25,4,0)</f>
        <v>#REF!</v>
      </c>
      <c r="H5078" s="21" t="e">
        <f>'Ctrl+V'!#REF!</f>
        <v>#REF!</v>
      </c>
      <c r="K5078" s="14" t="str">
        <f t="shared" si="162"/>
        <v>Salida</v>
      </c>
    </row>
    <row r="5079" spans="1:11" x14ac:dyDescent="0.25">
      <c r="A5079" s="14">
        <v>5078</v>
      </c>
      <c r="B5079" s="14" t="e">
        <f>VLOOKUP('Ctrl+V'!#REF!,Data!$A$1:$B$200,2,0)</f>
        <v>#REF!</v>
      </c>
      <c r="C5079" s="19" t="e">
        <f>'Ctrl+V'!#REF!</f>
        <v>#REF!</v>
      </c>
      <c r="D5079" s="20" t="e">
        <f>'Ctrl+V'!#REF!</f>
        <v>#REF!</v>
      </c>
      <c r="E5079" s="14" t="e">
        <f>'Ctrl+V'!#REF!</f>
        <v>#REF!</v>
      </c>
      <c r="F5079" s="14" t="e">
        <f t="shared" si="161"/>
        <v>#REF!</v>
      </c>
      <c r="G5079" s="14" t="e">
        <f>VLOOKUP(F5079,'Time Chart'!$A$1:$D$25,4,0)</f>
        <v>#REF!</v>
      </c>
      <c r="H5079" s="21" t="e">
        <f>'Ctrl+V'!#REF!</f>
        <v>#REF!</v>
      </c>
      <c r="K5079" s="14" t="str">
        <f t="shared" si="162"/>
        <v>Salida</v>
      </c>
    </row>
    <row r="5080" spans="1:11" x14ac:dyDescent="0.25">
      <c r="A5080" s="14">
        <v>5079</v>
      </c>
      <c r="B5080" s="14" t="e">
        <f>VLOOKUP('Ctrl+V'!#REF!,Data!$A$1:$B$200,2,0)</f>
        <v>#REF!</v>
      </c>
      <c r="C5080" s="19" t="e">
        <f>'Ctrl+V'!#REF!</f>
        <v>#REF!</v>
      </c>
      <c r="D5080" s="20" t="e">
        <f>'Ctrl+V'!#REF!</f>
        <v>#REF!</v>
      </c>
      <c r="E5080" s="14" t="e">
        <f>'Ctrl+V'!#REF!</f>
        <v>#REF!</v>
      </c>
      <c r="F5080" s="14" t="e">
        <f t="shared" si="161"/>
        <v>#REF!</v>
      </c>
      <c r="G5080" s="14" t="e">
        <f>VLOOKUP(F5080,'Time Chart'!$A$1:$D$25,4,0)</f>
        <v>#REF!</v>
      </c>
      <c r="H5080" s="21" t="e">
        <f>'Ctrl+V'!#REF!</f>
        <v>#REF!</v>
      </c>
      <c r="K5080" s="14" t="str">
        <f t="shared" si="162"/>
        <v>Salida</v>
      </c>
    </row>
    <row r="5081" spans="1:11" x14ac:dyDescent="0.25">
      <c r="A5081" s="14">
        <v>5080</v>
      </c>
      <c r="B5081" s="14" t="e">
        <f>VLOOKUP('Ctrl+V'!#REF!,Data!$A$1:$B$200,2,0)</f>
        <v>#REF!</v>
      </c>
      <c r="C5081" s="19" t="e">
        <f>'Ctrl+V'!#REF!</f>
        <v>#REF!</v>
      </c>
      <c r="D5081" s="20" t="e">
        <f>'Ctrl+V'!#REF!</f>
        <v>#REF!</v>
      </c>
      <c r="E5081" s="14" t="e">
        <f>'Ctrl+V'!#REF!</f>
        <v>#REF!</v>
      </c>
      <c r="F5081" s="14" t="e">
        <f t="shared" si="161"/>
        <v>#REF!</v>
      </c>
      <c r="G5081" s="14" t="e">
        <f>VLOOKUP(F5081,'Time Chart'!$A$1:$D$25,4,0)</f>
        <v>#REF!</v>
      </c>
      <c r="H5081" s="21" t="e">
        <f>'Ctrl+V'!#REF!</f>
        <v>#REF!</v>
      </c>
      <c r="K5081" s="14" t="str">
        <f t="shared" si="162"/>
        <v>Salida</v>
      </c>
    </row>
    <row r="5082" spans="1:11" x14ac:dyDescent="0.25">
      <c r="A5082" s="14">
        <v>5081</v>
      </c>
      <c r="B5082" s="14" t="e">
        <f>VLOOKUP('Ctrl+V'!#REF!,Data!$A$1:$B$200,2,0)</f>
        <v>#REF!</v>
      </c>
      <c r="C5082" s="19" t="e">
        <f>'Ctrl+V'!#REF!</f>
        <v>#REF!</v>
      </c>
      <c r="D5082" s="20" t="e">
        <f>'Ctrl+V'!#REF!</f>
        <v>#REF!</v>
      </c>
      <c r="E5082" s="14" t="e">
        <f>'Ctrl+V'!#REF!</f>
        <v>#REF!</v>
      </c>
      <c r="F5082" s="14" t="e">
        <f t="shared" si="161"/>
        <v>#REF!</v>
      </c>
      <c r="G5082" s="14" t="e">
        <f>VLOOKUP(F5082,'Time Chart'!$A$1:$D$25,4,0)</f>
        <v>#REF!</v>
      </c>
      <c r="H5082" s="21" t="e">
        <f>'Ctrl+V'!#REF!</f>
        <v>#REF!</v>
      </c>
      <c r="K5082" s="14" t="str">
        <f t="shared" si="162"/>
        <v>Salida</v>
      </c>
    </row>
    <row r="5083" spans="1:11" x14ac:dyDescent="0.25">
      <c r="A5083" s="14">
        <v>5082</v>
      </c>
      <c r="B5083" s="14" t="e">
        <f>VLOOKUP('Ctrl+V'!#REF!,Data!$A$1:$B$200,2,0)</f>
        <v>#REF!</v>
      </c>
      <c r="C5083" s="19" t="e">
        <f>'Ctrl+V'!#REF!</f>
        <v>#REF!</v>
      </c>
      <c r="D5083" s="20" t="e">
        <f>'Ctrl+V'!#REF!</f>
        <v>#REF!</v>
      </c>
      <c r="E5083" s="14" t="e">
        <f>'Ctrl+V'!#REF!</f>
        <v>#REF!</v>
      </c>
      <c r="F5083" s="14" t="e">
        <f t="shared" si="161"/>
        <v>#REF!</v>
      </c>
      <c r="G5083" s="14" t="e">
        <f>VLOOKUP(F5083,'Time Chart'!$A$1:$D$25,4,0)</f>
        <v>#REF!</v>
      </c>
      <c r="H5083" s="21" t="e">
        <f>'Ctrl+V'!#REF!</f>
        <v>#REF!</v>
      </c>
      <c r="K5083" s="14" t="str">
        <f t="shared" si="162"/>
        <v>Salida</v>
      </c>
    </row>
    <row r="5084" spans="1:11" x14ac:dyDescent="0.25">
      <c r="A5084" s="14">
        <v>5083</v>
      </c>
      <c r="B5084" s="14" t="e">
        <f>VLOOKUP('Ctrl+V'!#REF!,Data!$A$1:$B$200,2,0)</f>
        <v>#REF!</v>
      </c>
      <c r="C5084" s="19" t="e">
        <f>'Ctrl+V'!#REF!</f>
        <v>#REF!</v>
      </c>
      <c r="D5084" s="20" t="e">
        <f>'Ctrl+V'!#REF!</f>
        <v>#REF!</v>
      </c>
      <c r="E5084" s="14" t="e">
        <f>'Ctrl+V'!#REF!</f>
        <v>#REF!</v>
      </c>
      <c r="F5084" s="14" t="e">
        <f t="shared" si="161"/>
        <v>#REF!</v>
      </c>
      <c r="G5084" s="14" t="e">
        <f>VLOOKUP(F5084,'Time Chart'!$A$1:$D$25,4,0)</f>
        <v>#REF!</v>
      </c>
      <c r="H5084" s="21" t="e">
        <f>'Ctrl+V'!#REF!</f>
        <v>#REF!</v>
      </c>
      <c r="K5084" s="14" t="str">
        <f t="shared" si="162"/>
        <v>Salida</v>
      </c>
    </row>
    <row r="5085" spans="1:11" x14ac:dyDescent="0.25">
      <c r="A5085" s="14">
        <v>5084</v>
      </c>
      <c r="B5085" s="14" t="e">
        <f>VLOOKUP('Ctrl+V'!#REF!,Data!$A$1:$B$200,2,0)</f>
        <v>#REF!</v>
      </c>
      <c r="C5085" s="19" t="e">
        <f>'Ctrl+V'!#REF!</f>
        <v>#REF!</v>
      </c>
      <c r="D5085" s="20" t="e">
        <f>'Ctrl+V'!#REF!</f>
        <v>#REF!</v>
      </c>
      <c r="E5085" s="14" t="e">
        <f>'Ctrl+V'!#REF!</f>
        <v>#REF!</v>
      </c>
      <c r="F5085" s="14" t="e">
        <f t="shared" si="161"/>
        <v>#REF!</v>
      </c>
      <c r="G5085" s="14" t="e">
        <f>VLOOKUP(F5085,'Time Chart'!$A$1:$D$25,4,0)</f>
        <v>#REF!</v>
      </c>
      <c r="H5085" s="21" t="e">
        <f>'Ctrl+V'!#REF!</f>
        <v>#REF!</v>
      </c>
      <c r="K5085" s="14" t="str">
        <f t="shared" si="162"/>
        <v>Salida</v>
      </c>
    </row>
    <row r="5086" spans="1:11" x14ac:dyDescent="0.25">
      <c r="A5086" s="14">
        <v>5085</v>
      </c>
      <c r="B5086" s="14" t="e">
        <f>VLOOKUP('Ctrl+V'!#REF!,Data!$A$1:$B$200,2,0)</f>
        <v>#REF!</v>
      </c>
      <c r="C5086" s="19" t="e">
        <f>'Ctrl+V'!#REF!</f>
        <v>#REF!</v>
      </c>
      <c r="D5086" s="20" t="e">
        <f>'Ctrl+V'!#REF!</f>
        <v>#REF!</v>
      </c>
      <c r="E5086" s="14" t="e">
        <f>'Ctrl+V'!#REF!</f>
        <v>#REF!</v>
      </c>
      <c r="F5086" s="14" t="e">
        <f t="shared" si="161"/>
        <v>#REF!</v>
      </c>
      <c r="G5086" s="14" t="e">
        <f>VLOOKUP(F5086,'Time Chart'!$A$1:$D$25,4,0)</f>
        <v>#REF!</v>
      </c>
      <c r="H5086" s="21" t="e">
        <f>'Ctrl+V'!#REF!</f>
        <v>#REF!</v>
      </c>
      <c r="K5086" s="14" t="str">
        <f t="shared" si="162"/>
        <v>Salida</v>
      </c>
    </row>
    <row r="5087" spans="1:11" x14ac:dyDescent="0.25">
      <c r="A5087" s="14">
        <v>5086</v>
      </c>
      <c r="B5087" s="14" t="e">
        <f>VLOOKUP('Ctrl+V'!#REF!,Data!$A$1:$B$200,2,0)</f>
        <v>#REF!</v>
      </c>
      <c r="C5087" s="19" t="e">
        <f>'Ctrl+V'!#REF!</f>
        <v>#REF!</v>
      </c>
      <c r="D5087" s="20" t="e">
        <f>'Ctrl+V'!#REF!</f>
        <v>#REF!</v>
      </c>
      <c r="E5087" s="14" t="e">
        <f>'Ctrl+V'!#REF!</f>
        <v>#REF!</v>
      </c>
      <c r="F5087" s="14" t="e">
        <f t="shared" si="161"/>
        <v>#REF!</v>
      </c>
      <c r="G5087" s="14" t="e">
        <f>VLOOKUP(F5087,'Time Chart'!$A$1:$D$25,4,0)</f>
        <v>#REF!</v>
      </c>
      <c r="H5087" s="21" t="e">
        <f>'Ctrl+V'!#REF!</f>
        <v>#REF!</v>
      </c>
      <c r="K5087" s="14" t="str">
        <f t="shared" si="162"/>
        <v>Salida</v>
      </c>
    </row>
    <row r="5088" spans="1:11" x14ac:dyDescent="0.25">
      <c r="A5088" s="14">
        <v>5087</v>
      </c>
      <c r="B5088" s="14" t="e">
        <f>VLOOKUP('Ctrl+V'!#REF!,Data!$A$1:$B$200,2,0)</f>
        <v>#REF!</v>
      </c>
      <c r="C5088" s="19" t="e">
        <f>'Ctrl+V'!#REF!</f>
        <v>#REF!</v>
      </c>
      <c r="D5088" s="20" t="e">
        <f>'Ctrl+V'!#REF!</f>
        <v>#REF!</v>
      </c>
      <c r="E5088" s="14" t="e">
        <f>'Ctrl+V'!#REF!</f>
        <v>#REF!</v>
      </c>
      <c r="F5088" s="14" t="e">
        <f t="shared" si="161"/>
        <v>#REF!</v>
      </c>
      <c r="G5088" s="14" t="e">
        <f>VLOOKUP(F5088,'Time Chart'!$A$1:$D$25,4,0)</f>
        <v>#REF!</v>
      </c>
      <c r="H5088" s="21" t="e">
        <f>'Ctrl+V'!#REF!</f>
        <v>#REF!</v>
      </c>
      <c r="K5088" s="14" t="str">
        <f t="shared" si="162"/>
        <v>Salida</v>
      </c>
    </row>
    <row r="5089" spans="1:11" x14ac:dyDescent="0.25">
      <c r="A5089" s="14">
        <v>5088</v>
      </c>
      <c r="B5089" s="14" t="e">
        <f>VLOOKUP('Ctrl+V'!#REF!,Data!$A$1:$B$200,2,0)</f>
        <v>#REF!</v>
      </c>
      <c r="C5089" s="19" t="e">
        <f>'Ctrl+V'!#REF!</f>
        <v>#REF!</v>
      </c>
      <c r="D5089" s="20" t="e">
        <f>'Ctrl+V'!#REF!</f>
        <v>#REF!</v>
      </c>
      <c r="E5089" s="14" t="e">
        <f>'Ctrl+V'!#REF!</f>
        <v>#REF!</v>
      </c>
      <c r="F5089" s="14" t="e">
        <f t="shared" si="161"/>
        <v>#REF!</v>
      </c>
      <c r="G5089" s="14" t="e">
        <f>VLOOKUP(F5089,'Time Chart'!$A$1:$D$25,4,0)</f>
        <v>#REF!</v>
      </c>
      <c r="H5089" s="21" t="e">
        <f>'Ctrl+V'!#REF!</f>
        <v>#REF!</v>
      </c>
      <c r="K5089" s="14" t="str">
        <f t="shared" si="162"/>
        <v>Salida</v>
      </c>
    </row>
    <row r="5090" spans="1:11" x14ac:dyDescent="0.25">
      <c r="A5090" s="14">
        <v>5089</v>
      </c>
      <c r="B5090" s="14" t="e">
        <f>VLOOKUP('Ctrl+V'!#REF!,Data!$A$1:$B$200,2,0)</f>
        <v>#REF!</v>
      </c>
      <c r="C5090" s="19" t="e">
        <f>'Ctrl+V'!#REF!</f>
        <v>#REF!</v>
      </c>
      <c r="D5090" s="20" t="e">
        <f>'Ctrl+V'!#REF!</f>
        <v>#REF!</v>
      </c>
      <c r="E5090" s="14" t="e">
        <f>'Ctrl+V'!#REF!</f>
        <v>#REF!</v>
      </c>
      <c r="F5090" s="14" t="e">
        <f t="shared" si="161"/>
        <v>#REF!</v>
      </c>
      <c r="G5090" s="14" t="e">
        <f>VLOOKUP(F5090,'Time Chart'!$A$1:$D$25,4,0)</f>
        <v>#REF!</v>
      </c>
      <c r="H5090" s="21" t="e">
        <f>'Ctrl+V'!#REF!</f>
        <v>#REF!</v>
      </c>
      <c r="K5090" s="14" t="str">
        <f t="shared" si="162"/>
        <v>Salida</v>
      </c>
    </row>
    <row r="5091" spans="1:11" x14ac:dyDescent="0.25">
      <c r="A5091" s="14">
        <v>5090</v>
      </c>
      <c r="B5091" s="14" t="e">
        <f>VLOOKUP('Ctrl+V'!#REF!,Data!$A$1:$B$200,2,0)</f>
        <v>#REF!</v>
      </c>
      <c r="C5091" s="19" t="e">
        <f>'Ctrl+V'!#REF!</f>
        <v>#REF!</v>
      </c>
      <c r="D5091" s="20" t="e">
        <f>'Ctrl+V'!#REF!</f>
        <v>#REF!</v>
      </c>
      <c r="E5091" s="14" t="e">
        <f>'Ctrl+V'!#REF!</f>
        <v>#REF!</v>
      </c>
      <c r="F5091" s="14" t="e">
        <f t="shared" si="161"/>
        <v>#REF!</v>
      </c>
      <c r="G5091" s="14" t="e">
        <f>VLOOKUP(F5091,'Time Chart'!$A$1:$D$25,4,0)</f>
        <v>#REF!</v>
      </c>
      <c r="H5091" s="21" t="e">
        <f>'Ctrl+V'!#REF!</f>
        <v>#REF!</v>
      </c>
      <c r="K5091" s="14" t="str">
        <f t="shared" si="162"/>
        <v>Salida</v>
      </c>
    </row>
    <row r="5092" spans="1:11" x14ac:dyDescent="0.25">
      <c r="A5092" s="14">
        <v>5091</v>
      </c>
      <c r="B5092" s="14" t="e">
        <f>VLOOKUP('Ctrl+V'!#REF!,Data!$A$1:$B$200,2,0)</f>
        <v>#REF!</v>
      </c>
      <c r="C5092" s="19" t="e">
        <f>'Ctrl+V'!#REF!</f>
        <v>#REF!</v>
      </c>
      <c r="D5092" s="20" t="e">
        <f>'Ctrl+V'!#REF!</f>
        <v>#REF!</v>
      </c>
      <c r="E5092" s="14" t="e">
        <f>'Ctrl+V'!#REF!</f>
        <v>#REF!</v>
      </c>
      <c r="F5092" s="14" t="e">
        <f t="shared" si="161"/>
        <v>#REF!</v>
      </c>
      <c r="G5092" s="14" t="e">
        <f>VLOOKUP(F5092,'Time Chart'!$A$1:$D$25,4,0)</f>
        <v>#REF!</v>
      </c>
      <c r="H5092" s="21" t="e">
        <f>'Ctrl+V'!#REF!</f>
        <v>#REF!</v>
      </c>
      <c r="K5092" s="14" t="str">
        <f t="shared" si="162"/>
        <v>Salida</v>
      </c>
    </row>
    <row r="5093" spans="1:11" x14ac:dyDescent="0.25">
      <c r="A5093" s="14">
        <v>5092</v>
      </c>
      <c r="B5093" s="14" t="e">
        <f>VLOOKUP('Ctrl+V'!#REF!,Data!$A$1:$B$200,2,0)</f>
        <v>#REF!</v>
      </c>
      <c r="C5093" s="19" t="e">
        <f>'Ctrl+V'!#REF!</f>
        <v>#REF!</v>
      </c>
      <c r="D5093" s="20" t="e">
        <f>'Ctrl+V'!#REF!</f>
        <v>#REF!</v>
      </c>
      <c r="E5093" s="14" t="e">
        <f>'Ctrl+V'!#REF!</f>
        <v>#REF!</v>
      </c>
      <c r="F5093" s="14" t="e">
        <f t="shared" si="161"/>
        <v>#REF!</v>
      </c>
      <c r="G5093" s="14" t="e">
        <f>VLOOKUP(F5093,'Time Chart'!$A$1:$D$25,4,0)</f>
        <v>#REF!</v>
      </c>
      <c r="H5093" s="21" t="e">
        <f>'Ctrl+V'!#REF!</f>
        <v>#REF!</v>
      </c>
      <c r="K5093" s="14" t="str">
        <f t="shared" si="162"/>
        <v>Salida</v>
      </c>
    </row>
    <row r="5094" spans="1:11" x14ac:dyDescent="0.25">
      <c r="A5094" s="14">
        <v>5093</v>
      </c>
      <c r="B5094" s="14" t="e">
        <f>VLOOKUP('Ctrl+V'!#REF!,Data!$A$1:$B$200,2,0)</f>
        <v>#REF!</v>
      </c>
      <c r="C5094" s="19" t="e">
        <f>'Ctrl+V'!#REF!</f>
        <v>#REF!</v>
      </c>
      <c r="D5094" s="20" t="e">
        <f>'Ctrl+V'!#REF!</f>
        <v>#REF!</v>
      </c>
      <c r="E5094" s="14" t="e">
        <f>'Ctrl+V'!#REF!</f>
        <v>#REF!</v>
      </c>
      <c r="F5094" s="14" t="e">
        <f t="shared" si="161"/>
        <v>#REF!</v>
      </c>
      <c r="G5094" s="14" t="e">
        <f>VLOOKUP(F5094,'Time Chart'!$A$1:$D$25,4,0)</f>
        <v>#REF!</v>
      </c>
      <c r="H5094" s="21" t="e">
        <f>'Ctrl+V'!#REF!</f>
        <v>#REF!</v>
      </c>
      <c r="K5094" s="14" t="str">
        <f t="shared" si="162"/>
        <v>Salida</v>
      </c>
    </row>
    <row r="5095" spans="1:11" x14ac:dyDescent="0.25">
      <c r="A5095" s="14">
        <v>5094</v>
      </c>
      <c r="B5095" s="14" t="e">
        <f>VLOOKUP('Ctrl+V'!#REF!,Data!$A$1:$B$200,2,0)</f>
        <v>#REF!</v>
      </c>
      <c r="C5095" s="19" t="e">
        <f>'Ctrl+V'!#REF!</f>
        <v>#REF!</v>
      </c>
      <c r="D5095" s="20" t="e">
        <f>'Ctrl+V'!#REF!</f>
        <v>#REF!</v>
      </c>
      <c r="E5095" s="14" t="e">
        <f>'Ctrl+V'!#REF!</f>
        <v>#REF!</v>
      </c>
      <c r="F5095" s="14" t="e">
        <f t="shared" si="161"/>
        <v>#REF!</v>
      </c>
      <c r="G5095" s="14" t="e">
        <f>VLOOKUP(F5095,'Time Chart'!$A$1:$D$25,4,0)</f>
        <v>#REF!</v>
      </c>
      <c r="H5095" s="21" t="e">
        <f>'Ctrl+V'!#REF!</f>
        <v>#REF!</v>
      </c>
      <c r="K5095" s="14" t="str">
        <f t="shared" si="162"/>
        <v>Salida</v>
      </c>
    </row>
    <row r="5096" spans="1:11" x14ac:dyDescent="0.25">
      <c r="A5096" s="14">
        <v>5095</v>
      </c>
      <c r="B5096" s="14" t="e">
        <f>VLOOKUP('Ctrl+V'!#REF!,Data!$A$1:$B$200,2,0)</f>
        <v>#REF!</v>
      </c>
      <c r="C5096" s="19" t="e">
        <f>'Ctrl+V'!#REF!</f>
        <v>#REF!</v>
      </c>
      <c r="D5096" s="20" t="e">
        <f>'Ctrl+V'!#REF!</f>
        <v>#REF!</v>
      </c>
      <c r="E5096" s="14" t="e">
        <f>'Ctrl+V'!#REF!</f>
        <v>#REF!</v>
      </c>
      <c r="F5096" s="14" t="e">
        <f t="shared" si="161"/>
        <v>#REF!</v>
      </c>
      <c r="G5096" s="14" t="e">
        <f>VLOOKUP(F5096,'Time Chart'!$A$1:$D$25,4,0)</f>
        <v>#REF!</v>
      </c>
      <c r="H5096" s="21" t="e">
        <f>'Ctrl+V'!#REF!</f>
        <v>#REF!</v>
      </c>
      <c r="K5096" s="14" t="str">
        <f t="shared" si="162"/>
        <v>Salida</v>
      </c>
    </row>
    <row r="5097" spans="1:11" x14ac:dyDescent="0.25">
      <c r="A5097" s="14">
        <v>5096</v>
      </c>
      <c r="B5097" s="14" t="e">
        <f>VLOOKUP('Ctrl+V'!#REF!,Data!$A$1:$B$200,2,0)</f>
        <v>#REF!</v>
      </c>
      <c r="C5097" s="19" t="e">
        <f>'Ctrl+V'!#REF!</f>
        <v>#REF!</v>
      </c>
      <c r="D5097" s="20" t="e">
        <f>'Ctrl+V'!#REF!</f>
        <v>#REF!</v>
      </c>
      <c r="E5097" s="14" t="e">
        <f>'Ctrl+V'!#REF!</f>
        <v>#REF!</v>
      </c>
      <c r="F5097" s="14" t="e">
        <f t="shared" si="161"/>
        <v>#REF!</v>
      </c>
      <c r="G5097" s="14" t="e">
        <f>VLOOKUP(F5097,'Time Chart'!$A$1:$D$25,4,0)</f>
        <v>#REF!</v>
      </c>
      <c r="H5097" s="21" t="e">
        <f>'Ctrl+V'!#REF!</f>
        <v>#REF!</v>
      </c>
      <c r="K5097" s="14" t="str">
        <f t="shared" si="162"/>
        <v>Salida</v>
      </c>
    </row>
    <row r="5098" spans="1:11" x14ac:dyDescent="0.25">
      <c r="A5098" s="14">
        <v>5097</v>
      </c>
      <c r="B5098" s="14" t="e">
        <f>VLOOKUP('Ctrl+V'!#REF!,Data!$A$1:$B$200,2,0)</f>
        <v>#REF!</v>
      </c>
      <c r="C5098" s="19" t="e">
        <f>'Ctrl+V'!#REF!</f>
        <v>#REF!</v>
      </c>
      <c r="D5098" s="20" t="e">
        <f>'Ctrl+V'!#REF!</f>
        <v>#REF!</v>
      </c>
      <c r="E5098" s="14" t="e">
        <f>'Ctrl+V'!#REF!</f>
        <v>#REF!</v>
      </c>
      <c r="F5098" s="14" t="e">
        <f t="shared" si="161"/>
        <v>#REF!</v>
      </c>
      <c r="G5098" s="14" t="e">
        <f>VLOOKUP(F5098,'Time Chart'!$A$1:$D$25,4,0)</f>
        <v>#REF!</v>
      </c>
      <c r="H5098" s="21" t="e">
        <f>'Ctrl+V'!#REF!</f>
        <v>#REF!</v>
      </c>
      <c r="K5098" s="14" t="str">
        <f t="shared" si="162"/>
        <v>Salida</v>
      </c>
    </row>
    <row r="5099" spans="1:11" x14ac:dyDescent="0.25">
      <c r="A5099" s="14">
        <v>5098</v>
      </c>
      <c r="B5099" s="14" t="e">
        <f>VLOOKUP('Ctrl+V'!#REF!,Data!$A$1:$B$200,2,0)</f>
        <v>#REF!</v>
      </c>
      <c r="C5099" s="19" t="e">
        <f>'Ctrl+V'!#REF!</f>
        <v>#REF!</v>
      </c>
      <c r="D5099" s="20" t="e">
        <f>'Ctrl+V'!#REF!</f>
        <v>#REF!</v>
      </c>
      <c r="E5099" s="14" t="e">
        <f>'Ctrl+V'!#REF!</f>
        <v>#REF!</v>
      </c>
      <c r="F5099" s="14" t="e">
        <f t="shared" si="161"/>
        <v>#REF!</v>
      </c>
      <c r="G5099" s="14" t="e">
        <f>VLOOKUP(F5099,'Time Chart'!$A$1:$D$25,4,0)</f>
        <v>#REF!</v>
      </c>
      <c r="H5099" s="21" t="e">
        <f>'Ctrl+V'!#REF!</f>
        <v>#REF!</v>
      </c>
      <c r="K5099" s="14" t="str">
        <f t="shared" si="162"/>
        <v>Salida</v>
      </c>
    </row>
    <row r="5100" spans="1:11" x14ac:dyDescent="0.25">
      <c r="A5100" s="14">
        <v>5099</v>
      </c>
      <c r="B5100" s="14" t="e">
        <f>VLOOKUP('Ctrl+V'!#REF!,Data!$A$1:$B$200,2,0)</f>
        <v>#REF!</v>
      </c>
      <c r="C5100" s="19" t="e">
        <f>'Ctrl+V'!#REF!</f>
        <v>#REF!</v>
      </c>
      <c r="D5100" s="20" t="e">
        <f>'Ctrl+V'!#REF!</f>
        <v>#REF!</v>
      </c>
      <c r="E5100" s="14" t="e">
        <f>'Ctrl+V'!#REF!</f>
        <v>#REF!</v>
      </c>
      <c r="F5100" s="14" t="e">
        <f t="shared" si="161"/>
        <v>#REF!</v>
      </c>
      <c r="G5100" s="14" t="e">
        <f>VLOOKUP(F5100,'Time Chart'!$A$1:$D$25,4,0)</f>
        <v>#REF!</v>
      </c>
      <c r="H5100" s="21" t="e">
        <f>'Ctrl+V'!#REF!</f>
        <v>#REF!</v>
      </c>
      <c r="K5100" s="14" t="str">
        <f t="shared" si="162"/>
        <v>Salida</v>
      </c>
    </row>
    <row r="5101" spans="1:11" x14ac:dyDescent="0.25">
      <c r="A5101" s="14">
        <v>5100</v>
      </c>
      <c r="B5101" s="14" t="e">
        <f>VLOOKUP('Ctrl+V'!#REF!,Data!$A$1:$B$200,2,0)</f>
        <v>#REF!</v>
      </c>
      <c r="C5101" s="19" t="e">
        <f>'Ctrl+V'!#REF!</f>
        <v>#REF!</v>
      </c>
      <c r="D5101" s="20" t="e">
        <f>'Ctrl+V'!#REF!</f>
        <v>#REF!</v>
      </c>
      <c r="E5101" s="14" t="e">
        <f>'Ctrl+V'!#REF!</f>
        <v>#REF!</v>
      </c>
      <c r="F5101" s="14" t="e">
        <f t="shared" si="161"/>
        <v>#REF!</v>
      </c>
      <c r="G5101" s="14" t="e">
        <f>VLOOKUP(F5101,'Time Chart'!$A$1:$D$25,4,0)</f>
        <v>#REF!</v>
      </c>
      <c r="H5101" s="21" t="e">
        <f>'Ctrl+V'!#REF!</f>
        <v>#REF!</v>
      </c>
      <c r="K5101" s="14" t="str">
        <f t="shared" si="162"/>
        <v>Salida</v>
      </c>
    </row>
    <row r="5102" spans="1:11" x14ac:dyDescent="0.25">
      <c r="A5102" s="14">
        <v>5101</v>
      </c>
      <c r="B5102" s="14" t="e">
        <f>VLOOKUP('Ctrl+V'!#REF!,Data!$A$1:$B$200,2,0)</f>
        <v>#REF!</v>
      </c>
      <c r="C5102" s="19" t="e">
        <f>'Ctrl+V'!#REF!</f>
        <v>#REF!</v>
      </c>
      <c r="D5102" s="20" t="e">
        <f>'Ctrl+V'!#REF!</f>
        <v>#REF!</v>
      </c>
      <c r="E5102" s="14" t="e">
        <f>'Ctrl+V'!#REF!</f>
        <v>#REF!</v>
      </c>
      <c r="F5102" s="14" t="e">
        <f t="shared" si="161"/>
        <v>#REF!</v>
      </c>
      <c r="G5102" s="14" t="e">
        <f>VLOOKUP(F5102,'Time Chart'!$A$1:$D$25,4,0)</f>
        <v>#REF!</v>
      </c>
      <c r="H5102" s="21" t="e">
        <f>'Ctrl+V'!#REF!</f>
        <v>#REF!</v>
      </c>
      <c r="K5102" s="14" t="str">
        <f t="shared" si="162"/>
        <v>Salida</v>
      </c>
    </row>
    <row r="5103" spans="1:11" x14ac:dyDescent="0.25">
      <c r="A5103" s="14">
        <v>5102</v>
      </c>
      <c r="B5103" s="14" t="e">
        <f>VLOOKUP('Ctrl+V'!#REF!,Data!$A$1:$B$200,2,0)</f>
        <v>#REF!</v>
      </c>
      <c r="C5103" s="19" t="e">
        <f>'Ctrl+V'!#REF!</f>
        <v>#REF!</v>
      </c>
      <c r="D5103" s="20" t="e">
        <f>'Ctrl+V'!#REF!</f>
        <v>#REF!</v>
      </c>
      <c r="E5103" s="14" t="e">
        <f>'Ctrl+V'!#REF!</f>
        <v>#REF!</v>
      </c>
      <c r="F5103" s="14" t="e">
        <f t="shared" si="161"/>
        <v>#REF!</v>
      </c>
      <c r="G5103" s="14" t="e">
        <f>VLOOKUP(F5103,'Time Chart'!$A$1:$D$25,4,0)</f>
        <v>#REF!</v>
      </c>
      <c r="H5103" s="21" t="e">
        <f>'Ctrl+V'!#REF!</f>
        <v>#REF!</v>
      </c>
      <c r="K5103" s="14" t="str">
        <f t="shared" si="162"/>
        <v>Salida</v>
      </c>
    </row>
    <row r="5104" spans="1:11" x14ac:dyDescent="0.25">
      <c r="A5104" s="14">
        <v>5103</v>
      </c>
      <c r="B5104" s="14" t="e">
        <f>VLOOKUP('Ctrl+V'!#REF!,Data!$A$1:$B$200,2,0)</f>
        <v>#REF!</v>
      </c>
      <c r="C5104" s="19" t="e">
        <f>'Ctrl+V'!#REF!</f>
        <v>#REF!</v>
      </c>
      <c r="D5104" s="20" t="e">
        <f>'Ctrl+V'!#REF!</f>
        <v>#REF!</v>
      </c>
      <c r="E5104" s="14" t="e">
        <f>'Ctrl+V'!#REF!</f>
        <v>#REF!</v>
      </c>
      <c r="F5104" s="14" t="e">
        <f t="shared" si="161"/>
        <v>#REF!</v>
      </c>
      <c r="G5104" s="14" t="e">
        <f>VLOOKUP(F5104,'Time Chart'!$A$1:$D$25,4,0)</f>
        <v>#REF!</v>
      </c>
      <c r="H5104" s="21" t="e">
        <f>'Ctrl+V'!#REF!</f>
        <v>#REF!</v>
      </c>
      <c r="K5104" s="14" t="str">
        <f t="shared" si="162"/>
        <v>Salida</v>
      </c>
    </row>
    <row r="5105" spans="1:11" x14ac:dyDescent="0.25">
      <c r="A5105" s="14">
        <v>5104</v>
      </c>
      <c r="B5105" s="14" t="e">
        <f>VLOOKUP('Ctrl+V'!#REF!,Data!$A$1:$B$200,2,0)</f>
        <v>#REF!</v>
      </c>
      <c r="C5105" s="19" t="e">
        <f>'Ctrl+V'!#REF!</f>
        <v>#REF!</v>
      </c>
      <c r="D5105" s="20" t="e">
        <f>'Ctrl+V'!#REF!</f>
        <v>#REF!</v>
      </c>
      <c r="E5105" s="14" t="e">
        <f>'Ctrl+V'!#REF!</f>
        <v>#REF!</v>
      </c>
      <c r="F5105" s="14" t="e">
        <f t="shared" ref="F5105:F5168" si="163">ROUNDDOWN(HOUR(C5105),1)+1</f>
        <v>#REF!</v>
      </c>
      <c r="G5105" s="14" t="e">
        <f>VLOOKUP(F5105,'Time Chart'!$A$1:$D$25,4,0)</f>
        <v>#REF!</v>
      </c>
      <c r="H5105" s="21" t="e">
        <f>'Ctrl+V'!#REF!</f>
        <v>#REF!</v>
      </c>
      <c r="K5105" s="14" t="str">
        <f t="shared" si="162"/>
        <v>Salida</v>
      </c>
    </row>
    <row r="5106" spans="1:11" x14ac:dyDescent="0.25">
      <c r="A5106" s="14">
        <v>5105</v>
      </c>
      <c r="B5106" s="14" t="e">
        <f>VLOOKUP('Ctrl+V'!#REF!,Data!$A$1:$B$200,2,0)</f>
        <v>#REF!</v>
      </c>
      <c r="C5106" s="19" t="e">
        <f>'Ctrl+V'!#REF!</f>
        <v>#REF!</v>
      </c>
      <c r="D5106" s="20" t="e">
        <f>'Ctrl+V'!#REF!</f>
        <v>#REF!</v>
      </c>
      <c r="E5106" s="14" t="e">
        <f>'Ctrl+V'!#REF!</f>
        <v>#REF!</v>
      </c>
      <c r="F5106" s="14" t="e">
        <f t="shared" si="163"/>
        <v>#REF!</v>
      </c>
      <c r="G5106" s="14" t="e">
        <f>VLOOKUP(F5106,'Time Chart'!$A$1:$D$25,4,0)</f>
        <v>#REF!</v>
      </c>
      <c r="H5106" s="21" t="e">
        <f>'Ctrl+V'!#REF!</f>
        <v>#REF!</v>
      </c>
      <c r="K5106" s="14" t="str">
        <f t="shared" si="162"/>
        <v>Salida</v>
      </c>
    </row>
    <row r="5107" spans="1:11" x14ac:dyDescent="0.25">
      <c r="A5107" s="14">
        <v>5106</v>
      </c>
      <c r="B5107" s="14" t="e">
        <f>VLOOKUP('Ctrl+V'!#REF!,Data!$A$1:$B$200,2,0)</f>
        <v>#REF!</v>
      </c>
      <c r="C5107" s="19" t="e">
        <f>'Ctrl+V'!#REF!</f>
        <v>#REF!</v>
      </c>
      <c r="D5107" s="20" t="e">
        <f>'Ctrl+V'!#REF!</f>
        <v>#REF!</v>
      </c>
      <c r="E5107" s="14" t="e">
        <f>'Ctrl+V'!#REF!</f>
        <v>#REF!</v>
      </c>
      <c r="F5107" s="14" t="e">
        <f t="shared" si="163"/>
        <v>#REF!</v>
      </c>
      <c r="G5107" s="14" t="e">
        <f>VLOOKUP(F5107,'Time Chart'!$A$1:$D$25,4,0)</f>
        <v>#REF!</v>
      </c>
      <c r="H5107" s="21" t="e">
        <f>'Ctrl+V'!#REF!</f>
        <v>#REF!</v>
      </c>
      <c r="K5107" s="14" t="str">
        <f t="shared" si="162"/>
        <v>Salida</v>
      </c>
    </row>
    <row r="5108" spans="1:11" x14ac:dyDescent="0.25">
      <c r="A5108" s="14">
        <v>5107</v>
      </c>
      <c r="B5108" s="14" t="e">
        <f>VLOOKUP('Ctrl+V'!#REF!,Data!$A$1:$B$200,2,0)</f>
        <v>#REF!</v>
      </c>
      <c r="C5108" s="19" t="e">
        <f>'Ctrl+V'!#REF!</f>
        <v>#REF!</v>
      </c>
      <c r="D5108" s="20" t="e">
        <f>'Ctrl+V'!#REF!</f>
        <v>#REF!</v>
      </c>
      <c r="E5108" s="14" t="e">
        <f>'Ctrl+V'!#REF!</f>
        <v>#REF!</v>
      </c>
      <c r="F5108" s="14" t="e">
        <f t="shared" si="163"/>
        <v>#REF!</v>
      </c>
      <c r="G5108" s="14" t="e">
        <f>VLOOKUP(F5108,'Time Chart'!$A$1:$D$25,4,0)</f>
        <v>#REF!</v>
      </c>
      <c r="H5108" s="21" t="e">
        <f>'Ctrl+V'!#REF!</f>
        <v>#REF!</v>
      </c>
      <c r="K5108" s="14" t="str">
        <f t="shared" si="162"/>
        <v>Salida</v>
      </c>
    </row>
    <row r="5109" spans="1:11" x14ac:dyDescent="0.25">
      <c r="A5109" s="14">
        <v>5108</v>
      </c>
      <c r="B5109" s="14" t="e">
        <f>VLOOKUP('Ctrl+V'!#REF!,Data!$A$1:$B$200,2,0)</f>
        <v>#REF!</v>
      </c>
      <c r="C5109" s="19" t="e">
        <f>'Ctrl+V'!#REF!</f>
        <v>#REF!</v>
      </c>
      <c r="D5109" s="20" t="e">
        <f>'Ctrl+V'!#REF!</f>
        <v>#REF!</v>
      </c>
      <c r="E5109" s="14" t="e">
        <f>'Ctrl+V'!#REF!</f>
        <v>#REF!</v>
      </c>
      <c r="F5109" s="14" t="e">
        <f t="shared" si="163"/>
        <v>#REF!</v>
      </c>
      <c r="G5109" s="14" t="e">
        <f>VLOOKUP(F5109,'Time Chart'!$A$1:$D$25,4,0)</f>
        <v>#REF!</v>
      </c>
      <c r="H5109" s="21" t="e">
        <f>'Ctrl+V'!#REF!</f>
        <v>#REF!</v>
      </c>
      <c r="K5109" s="14" t="str">
        <f t="shared" si="162"/>
        <v>Salida</v>
      </c>
    </row>
    <row r="5110" spans="1:11" x14ac:dyDescent="0.25">
      <c r="A5110" s="14">
        <v>5109</v>
      </c>
      <c r="B5110" s="14" t="e">
        <f>VLOOKUP('Ctrl+V'!#REF!,Data!$A$1:$B$200,2,0)</f>
        <v>#REF!</v>
      </c>
      <c r="C5110" s="19" t="e">
        <f>'Ctrl+V'!#REF!</f>
        <v>#REF!</v>
      </c>
      <c r="D5110" s="20" t="e">
        <f>'Ctrl+V'!#REF!</f>
        <v>#REF!</v>
      </c>
      <c r="E5110" s="14" t="e">
        <f>'Ctrl+V'!#REF!</f>
        <v>#REF!</v>
      </c>
      <c r="F5110" s="14" t="e">
        <f t="shared" si="163"/>
        <v>#REF!</v>
      </c>
      <c r="G5110" s="14" t="e">
        <f>VLOOKUP(F5110,'Time Chart'!$A$1:$D$25,4,0)</f>
        <v>#REF!</v>
      </c>
      <c r="H5110" s="21" t="e">
        <f>'Ctrl+V'!#REF!</f>
        <v>#REF!</v>
      </c>
      <c r="K5110" s="14" t="str">
        <f t="shared" si="162"/>
        <v>Salida</v>
      </c>
    </row>
    <row r="5111" spans="1:11" x14ac:dyDescent="0.25">
      <c r="A5111" s="14">
        <v>5110</v>
      </c>
      <c r="B5111" s="14" t="e">
        <f>VLOOKUP('Ctrl+V'!#REF!,Data!$A$1:$B$200,2,0)</f>
        <v>#REF!</v>
      </c>
      <c r="C5111" s="19" t="e">
        <f>'Ctrl+V'!#REF!</f>
        <v>#REF!</v>
      </c>
      <c r="D5111" s="20" t="e">
        <f>'Ctrl+V'!#REF!</f>
        <v>#REF!</v>
      </c>
      <c r="E5111" s="14" t="e">
        <f>'Ctrl+V'!#REF!</f>
        <v>#REF!</v>
      </c>
      <c r="F5111" s="14" t="e">
        <f t="shared" si="163"/>
        <v>#REF!</v>
      </c>
      <c r="G5111" s="14" t="e">
        <f>VLOOKUP(F5111,'Time Chart'!$A$1:$D$25,4,0)</f>
        <v>#REF!</v>
      </c>
      <c r="H5111" s="21" t="e">
        <f>'Ctrl+V'!#REF!</f>
        <v>#REF!</v>
      </c>
      <c r="K5111" s="14" t="str">
        <f t="shared" si="162"/>
        <v>Salida</v>
      </c>
    </row>
    <row r="5112" spans="1:11" x14ac:dyDescent="0.25">
      <c r="A5112" s="14">
        <v>5111</v>
      </c>
      <c r="B5112" s="14" t="e">
        <f>VLOOKUP('Ctrl+V'!#REF!,Data!$A$1:$B$200,2,0)</f>
        <v>#REF!</v>
      </c>
      <c r="C5112" s="19" t="e">
        <f>'Ctrl+V'!#REF!</f>
        <v>#REF!</v>
      </c>
      <c r="D5112" s="20" t="e">
        <f>'Ctrl+V'!#REF!</f>
        <v>#REF!</v>
      </c>
      <c r="E5112" s="14" t="e">
        <f>'Ctrl+V'!#REF!</f>
        <v>#REF!</v>
      </c>
      <c r="F5112" s="14" t="e">
        <f t="shared" si="163"/>
        <v>#REF!</v>
      </c>
      <c r="G5112" s="14" t="e">
        <f>VLOOKUP(F5112,'Time Chart'!$A$1:$D$25,4,0)</f>
        <v>#REF!</v>
      </c>
      <c r="H5112" s="21" t="e">
        <f>'Ctrl+V'!#REF!</f>
        <v>#REF!</v>
      </c>
      <c r="K5112" s="14" t="str">
        <f t="shared" si="162"/>
        <v>Salida</v>
      </c>
    </row>
    <row r="5113" spans="1:11" x14ac:dyDescent="0.25">
      <c r="A5113" s="14">
        <v>5112</v>
      </c>
      <c r="B5113" s="14" t="e">
        <f>VLOOKUP('Ctrl+V'!#REF!,Data!$A$1:$B$200,2,0)</f>
        <v>#REF!</v>
      </c>
      <c r="C5113" s="19" t="e">
        <f>'Ctrl+V'!#REF!</f>
        <v>#REF!</v>
      </c>
      <c r="D5113" s="20" t="e">
        <f>'Ctrl+V'!#REF!</f>
        <v>#REF!</v>
      </c>
      <c r="E5113" s="14" t="e">
        <f>'Ctrl+V'!#REF!</f>
        <v>#REF!</v>
      </c>
      <c r="F5113" s="14" t="e">
        <f t="shared" si="163"/>
        <v>#REF!</v>
      </c>
      <c r="G5113" s="14" t="e">
        <f>VLOOKUP(F5113,'Time Chart'!$A$1:$D$25,4,0)</f>
        <v>#REF!</v>
      </c>
      <c r="H5113" s="21" t="e">
        <f>'Ctrl+V'!#REF!</f>
        <v>#REF!</v>
      </c>
      <c r="K5113" s="14" t="str">
        <f t="shared" si="162"/>
        <v>Salida</v>
      </c>
    </row>
    <row r="5114" spans="1:11" x14ac:dyDescent="0.25">
      <c r="A5114" s="14">
        <v>5113</v>
      </c>
      <c r="B5114" s="14" t="e">
        <f>VLOOKUP('Ctrl+V'!#REF!,Data!$A$1:$B$200,2,0)</f>
        <v>#REF!</v>
      </c>
      <c r="C5114" s="19" t="e">
        <f>'Ctrl+V'!#REF!</f>
        <v>#REF!</v>
      </c>
      <c r="D5114" s="20" t="e">
        <f>'Ctrl+V'!#REF!</f>
        <v>#REF!</v>
      </c>
      <c r="E5114" s="14" t="e">
        <f>'Ctrl+V'!#REF!</f>
        <v>#REF!</v>
      </c>
      <c r="F5114" s="14" t="e">
        <f t="shared" si="163"/>
        <v>#REF!</v>
      </c>
      <c r="G5114" s="14" t="e">
        <f>VLOOKUP(F5114,'Time Chart'!$A$1:$D$25,4,0)</f>
        <v>#REF!</v>
      </c>
      <c r="H5114" s="21" t="e">
        <f>'Ctrl+V'!#REF!</f>
        <v>#REF!</v>
      </c>
      <c r="K5114" s="14" t="str">
        <f t="shared" si="162"/>
        <v>Salida</v>
      </c>
    </row>
    <row r="5115" spans="1:11" x14ac:dyDescent="0.25">
      <c r="A5115" s="14">
        <v>5114</v>
      </c>
      <c r="B5115" s="14" t="e">
        <f>VLOOKUP('Ctrl+V'!#REF!,Data!$A$1:$B$200,2,0)</f>
        <v>#REF!</v>
      </c>
      <c r="C5115" s="19" t="e">
        <f>'Ctrl+V'!#REF!</f>
        <v>#REF!</v>
      </c>
      <c r="D5115" s="20" t="e">
        <f>'Ctrl+V'!#REF!</f>
        <v>#REF!</v>
      </c>
      <c r="E5115" s="14" t="e">
        <f>'Ctrl+V'!#REF!</f>
        <v>#REF!</v>
      </c>
      <c r="F5115" s="14" t="e">
        <f t="shared" si="163"/>
        <v>#REF!</v>
      </c>
      <c r="G5115" s="14" t="e">
        <f>VLOOKUP(F5115,'Time Chart'!$A$1:$D$25,4,0)</f>
        <v>#REF!</v>
      </c>
      <c r="H5115" s="21" t="e">
        <f>'Ctrl+V'!#REF!</f>
        <v>#REF!</v>
      </c>
      <c r="K5115" s="14" t="str">
        <f t="shared" si="162"/>
        <v>Salida</v>
      </c>
    </row>
    <row r="5116" spans="1:11" x14ac:dyDescent="0.25">
      <c r="A5116" s="14">
        <v>5115</v>
      </c>
      <c r="B5116" s="14" t="e">
        <f>VLOOKUP('Ctrl+V'!#REF!,Data!$A$1:$B$200,2,0)</f>
        <v>#REF!</v>
      </c>
      <c r="C5116" s="19" t="e">
        <f>'Ctrl+V'!#REF!</f>
        <v>#REF!</v>
      </c>
      <c r="D5116" s="20" t="e">
        <f>'Ctrl+V'!#REF!</f>
        <v>#REF!</v>
      </c>
      <c r="E5116" s="14" t="e">
        <f>'Ctrl+V'!#REF!</f>
        <v>#REF!</v>
      </c>
      <c r="F5116" s="14" t="e">
        <f t="shared" si="163"/>
        <v>#REF!</v>
      </c>
      <c r="G5116" s="14" t="e">
        <f>VLOOKUP(F5116,'Time Chart'!$A$1:$D$25,4,0)</f>
        <v>#REF!</v>
      </c>
      <c r="H5116" s="21" t="e">
        <f>'Ctrl+V'!#REF!</f>
        <v>#REF!</v>
      </c>
      <c r="K5116" s="14" t="str">
        <f t="shared" si="162"/>
        <v>Salida</v>
      </c>
    </row>
    <row r="5117" spans="1:11" x14ac:dyDescent="0.25">
      <c r="A5117" s="14">
        <v>5116</v>
      </c>
      <c r="B5117" s="14" t="e">
        <f>VLOOKUP('Ctrl+V'!#REF!,Data!$A$1:$B$200,2,0)</f>
        <v>#REF!</v>
      </c>
      <c r="C5117" s="19" t="e">
        <f>'Ctrl+V'!#REF!</f>
        <v>#REF!</v>
      </c>
      <c r="D5117" s="20" t="e">
        <f>'Ctrl+V'!#REF!</f>
        <v>#REF!</v>
      </c>
      <c r="E5117" s="14" t="e">
        <f>'Ctrl+V'!#REF!</f>
        <v>#REF!</v>
      </c>
      <c r="F5117" s="14" t="e">
        <f t="shared" si="163"/>
        <v>#REF!</v>
      </c>
      <c r="G5117" s="14" t="e">
        <f>VLOOKUP(F5117,'Time Chart'!$A$1:$D$25,4,0)</f>
        <v>#REF!</v>
      </c>
      <c r="H5117" s="21" t="e">
        <f>'Ctrl+V'!#REF!</f>
        <v>#REF!</v>
      </c>
      <c r="K5117" s="14" t="str">
        <f t="shared" si="162"/>
        <v>Salida</v>
      </c>
    </row>
    <row r="5118" spans="1:11" x14ac:dyDescent="0.25">
      <c r="A5118" s="14">
        <v>5117</v>
      </c>
      <c r="B5118" s="14" t="e">
        <f>VLOOKUP('Ctrl+V'!#REF!,Data!$A$1:$B$200,2,0)</f>
        <v>#REF!</v>
      </c>
      <c r="C5118" s="19" t="e">
        <f>'Ctrl+V'!#REF!</f>
        <v>#REF!</v>
      </c>
      <c r="D5118" s="20" t="e">
        <f>'Ctrl+V'!#REF!</f>
        <v>#REF!</v>
      </c>
      <c r="E5118" s="14" t="e">
        <f>'Ctrl+V'!#REF!</f>
        <v>#REF!</v>
      </c>
      <c r="F5118" s="14" t="e">
        <f t="shared" si="163"/>
        <v>#REF!</v>
      </c>
      <c r="G5118" s="14" t="e">
        <f>VLOOKUP(F5118,'Time Chart'!$A$1:$D$25,4,0)</f>
        <v>#REF!</v>
      </c>
      <c r="H5118" s="21" t="e">
        <f>'Ctrl+V'!#REF!</f>
        <v>#REF!</v>
      </c>
      <c r="K5118" s="14" t="str">
        <f t="shared" si="162"/>
        <v>Salida</v>
      </c>
    </row>
    <row r="5119" spans="1:11" x14ac:dyDescent="0.25">
      <c r="A5119" s="14">
        <v>5118</v>
      </c>
      <c r="B5119" s="14" t="e">
        <f>VLOOKUP('Ctrl+V'!#REF!,Data!$A$1:$B$200,2,0)</f>
        <v>#REF!</v>
      </c>
      <c r="C5119" s="19" t="e">
        <f>'Ctrl+V'!#REF!</f>
        <v>#REF!</v>
      </c>
      <c r="D5119" s="20" t="e">
        <f>'Ctrl+V'!#REF!</f>
        <v>#REF!</v>
      </c>
      <c r="E5119" s="14" t="e">
        <f>'Ctrl+V'!#REF!</f>
        <v>#REF!</v>
      </c>
      <c r="F5119" s="14" t="e">
        <f t="shared" si="163"/>
        <v>#REF!</v>
      </c>
      <c r="G5119" s="14" t="e">
        <f>VLOOKUP(F5119,'Time Chart'!$A$1:$D$25,4,0)</f>
        <v>#REF!</v>
      </c>
      <c r="H5119" s="21" t="e">
        <f>'Ctrl+V'!#REF!</f>
        <v>#REF!</v>
      </c>
      <c r="K5119" s="14" t="str">
        <f t="shared" si="162"/>
        <v>Salida</v>
      </c>
    </row>
    <row r="5120" spans="1:11" x14ac:dyDescent="0.25">
      <c r="A5120" s="14">
        <v>5119</v>
      </c>
      <c r="B5120" s="14" t="e">
        <f>VLOOKUP('Ctrl+V'!#REF!,Data!$A$1:$B$200,2,0)</f>
        <v>#REF!</v>
      </c>
      <c r="C5120" s="19" t="e">
        <f>'Ctrl+V'!#REF!</f>
        <v>#REF!</v>
      </c>
      <c r="D5120" s="20" t="e">
        <f>'Ctrl+V'!#REF!</f>
        <v>#REF!</v>
      </c>
      <c r="E5120" s="14" t="e">
        <f>'Ctrl+V'!#REF!</f>
        <v>#REF!</v>
      </c>
      <c r="F5120" s="14" t="e">
        <f t="shared" si="163"/>
        <v>#REF!</v>
      </c>
      <c r="G5120" s="14" t="e">
        <f>VLOOKUP(F5120,'Time Chart'!$A$1:$D$25,4,0)</f>
        <v>#REF!</v>
      </c>
      <c r="H5120" s="21" t="e">
        <f>'Ctrl+V'!#REF!</f>
        <v>#REF!</v>
      </c>
      <c r="K5120" s="14" t="str">
        <f t="shared" si="162"/>
        <v>Salida</v>
      </c>
    </row>
    <row r="5121" spans="1:11" x14ac:dyDescent="0.25">
      <c r="A5121" s="14">
        <v>5120</v>
      </c>
      <c r="B5121" s="14" t="e">
        <f>VLOOKUP('Ctrl+V'!#REF!,Data!$A$1:$B$200,2,0)</f>
        <v>#REF!</v>
      </c>
      <c r="C5121" s="19" t="e">
        <f>'Ctrl+V'!#REF!</f>
        <v>#REF!</v>
      </c>
      <c r="D5121" s="20" t="e">
        <f>'Ctrl+V'!#REF!</f>
        <v>#REF!</v>
      </c>
      <c r="E5121" s="14" t="e">
        <f>'Ctrl+V'!#REF!</f>
        <v>#REF!</v>
      </c>
      <c r="F5121" s="14" t="e">
        <f t="shared" si="163"/>
        <v>#REF!</v>
      </c>
      <c r="G5121" s="14" t="e">
        <f>VLOOKUP(F5121,'Time Chart'!$A$1:$D$25,4,0)</f>
        <v>#REF!</v>
      </c>
      <c r="H5121" s="21" t="e">
        <f>'Ctrl+V'!#REF!</f>
        <v>#REF!</v>
      </c>
      <c r="K5121" s="14" t="str">
        <f t="shared" si="162"/>
        <v>Salida</v>
      </c>
    </row>
    <row r="5122" spans="1:11" x14ac:dyDescent="0.25">
      <c r="A5122" s="14">
        <v>5121</v>
      </c>
      <c r="B5122" s="14" t="e">
        <f>VLOOKUP('Ctrl+V'!#REF!,Data!$A$1:$B$200,2,0)</f>
        <v>#REF!</v>
      </c>
      <c r="C5122" s="19" t="e">
        <f>'Ctrl+V'!#REF!</f>
        <v>#REF!</v>
      </c>
      <c r="D5122" s="20" t="e">
        <f>'Ctrl+V'!#REF!</f>
        <v>#REF!</v>
      </c>
      <c r="E5122" s="14" t="e">
        <f>'Ctrl+V'!#REF!</f>
        <v>#REF!</v>
      </c>
      <c r="F5122" s="14" t="e">
        <f t="shared" si="163"/>
        <v>#REF!</v>
      </c>
      <c r="G5122" s="14" t="e">
        <f>VLOOKUP(F5122,'Time Chart'!$A$1:$D$25,4,0)</f>
        <v>#REF!</v>
      </c>
      <c r="H5122" s="21" t="e">
        <f>'Ctrl+V'!#REF!</f>
        <v>#REF!</v>
      </c>
      <c r="K5122" s="14" t="str">
        <f t="shared" si="162"/>
        <v>Salida</v>
      </c>
    </row>
    <row r="5123" spans="1:11" x14ac:dyDescent="0.25">
      <c r="A5123" s="14">
        <v>5122</v>
      </c>
      <c r="B5123" s="14" t="e">
        <f>VLOOKUP('Ctrl+V'!#REF!,Data!$A$1:$B$200,2,0)</f>
        <v>#REF!</v>
      </c>
      <c r="C5123" s="19" t="e">
        <f>'Ctrl+V'!#REF!</f>
        <v>#REF!</v>
      </c>
      <c r="D5123" s="20" t="e">
        <f>'Ctrl+V'!#REF!</f>
        <v>#REF!</v>
      </c>
      <c r="E5123" s="14" t="e">
        <f>'Ctrl+V'!#REF!</f>
        <v>#REF!</v>
      </c>
      <c r="F5123" s="14" t="e">
        <f t="shared" si="163"/>
        <v>#REF!</v>
      </c>
      <c r="G5123" s="14" t="e">
        <f>VLOOKUP(F5123,'Time Chart'!$A$1:$D$25,4,0)</f>
        <v>#REF!</v>
      </c>
      <c r="H5123" s="21" t="e">
        <f>'Ctrl+V'!#REF!</f>
        <v>#REF!</v>
      </c>
      <c r="K5123" s="14" t="str">
        <f t="shared" ref="K5123:K5186" si="164">IF(J5123="Santa Lucia","Llegada","Salida")</f>
        <v>Salida</v>
      </c>
    </row>
    <row r="5124" spans="1:11" x14ac:dyDescent="0.25">
      <c r="A5124" s="14">
        <v>5123</v>
      </c>
      <c r="B5124" s="14" t="e">
        <f>VLOOKUP('Ctrl+V'!#REF!,Data!$A$1:$B$200,2,0)</f>
        <v>#REF!</v>
      </c>
      <c r="C5124" s="19" t="e">
        <f>'Ctrl+V'!#REF!</f>
        <v>#REF!</v>
      </c>
      <c r="D5124" s="20" t="e">
        <f>'Ctrl+V'!#REF!</f>
        <v>#REF!</v>
      </c>
      <c r="E5124" s="14" t="e">
        <f>'Ctrl+V'!#REF!</f>
        <v>#REF!</v>
      </c>
      <c r="F5124" s="14" t="e">
        <f t="shared" si="163"/>
        <v>#REF!</v>
      </c>
      <c r="G5124" s="14" t="e">
        <f>VLOOKUP(F5124,'Time Chart'!$A$1:$D$25,4,0)</f>
        <v>#REF!</v>
      </c>
      <c r="H5124" s="21" t="e">
        <f>'Ctrl+V'!#REF!</f>
        <v>#REF!</v>
      </c>
      <c r="K5124" s="14" t="str">
        <f t="shared" si="164"/>
        <v>Salida</v>
      </c>
    </row>
    <row r="5125" spans="1:11" x14ac:dyDescent="0.25">
      <c r="A5125" s="14">
        <v>5124</v>
      </c>
      <c r="B5125" s="14" t="e">
        <f>VLOOKUP('Ctrl+V'!#REF!,Data!$A$1:$B$200,2,0)</f>
        <v>#REF!</v>
      </c>
      <c r="C5125" s="19" t="e">
        <f>'Ctrl+V'!#REF!</f>
        <v>#REF!</v>
      </c>
      <c r="D5125" s="20" t="e">
        <f>'Ctrl+V'!#REF!</f>
        <v>#REF!</v>
      </c>
      <c r="E5125" s="14" t="e">
        <f>'Ctrl+V'!#REF!</f>
        <v>#REF!</v>
      </c>
      <c r="F5125" s="14" t="e">
        <f t="shared" si="163"/>
        <v>#REF!</v>
      </c>
      <c r="G5125" s="14" t="e">
        <f>VLOOKUP(F5125,'Time Chart'!$A$1:$D$25,4,0)</f>
        <v>#REF!</v>
      </c>
      <c r="H5125" s="21" t="e">
        <f>'Ctrl+V'!#REF!</f>
        <v>#REF!</v>
      </c>
      <c r="K5125" s="14" t="str">
        <f t="shared" si="164"/>
        <v>Salida</v>
      </c>
    </row>
    <row r="5126" spans="1:11" x14ac:dyDescent="0.25">
      <c r="A5126" s="14">
        <v>5125</v>
      </c>
      <c r="B5126" s="14" t="e">
        <f>VLOOKUP('Ctrl+V'!#REF!,Data!$A$1:$B$200,2,0)</f>
        <v>#REF!</v>
      </c>
      <c r="C5126" s="19" t="e">
        <f>'Ctrl+V'!#REF!</f>
        <v>#REF!</v>
      </c>
      <c r="D5126" s="20" t="e">
        <f>'Ctrl+V'!#REF!</f>
        <v>#REF!</v>
      </c>
      <c r="E5126" s="14" t="e">
        <f>'Ctrl+V'!#REF!</f>
        <v>#REF!</v>
      </c>
      <c r="F5126" s="14" t="e">
        <f t="shared" si="163"/>
        <v>#REF!</v>
      </c>
      <c r="G5126" s="14" t="e">
        <f>VLOOKUP(F5126,'Time Chart'!$A$1:$D$25,4,0)</f>
        <v>#REF!</v>
      </c>
      <c r="H5126" s="21" t="e">
        <f>'Ctrl+V'!#REF!</f>
        <v>#REF!</v>
      </c>
      <c r="K5126" s="14" t="str">
        <f t="shared" si="164"/>
        <v>Salida</v>
      </c>
    </row>
    <row r="5127" spans="1:11" x14ac:dyDescent="0.25">
      <c r="A5127" s="14">
        <v>5126</v>
      </c>
      <c r="B5127" s="14" t="e">
        <f>VLOOKUP('Ctrl+V'!#REF!,Data!$A$1:$B$200,2,0)</f>
        <v>#REF!</v>
      </c>
      <c r="C5127" s="19" t="e">
        <f>'Ctrl+V'!#REF!</f>
        <v>#REF!</v>
      </c>
      <c r="D5127" s="20" t="e">
        <f>'Ctrl+V'!#REF!</f>
        <v>#REF!</v>
      </c>
      <c r="E5127" s="14" t="e">
        <f>'Ctrl+V'!#REF!</f>
        <v>#REF!</v>
      </c>
      <c r="F5127" s="14" t="e">
        <f t="shared" si="163"/>
        <v>#REF!</v>
      </c>
      <c r="G5127" s="14" t="e">
        <f>VLOOKUP(F5127,'Time Chart'!$A$1:$D$25,4,0)</f>
        <v>#REF!</v>
      </c>
      <c r="H5127" s="21" t="e">
        <f>'Ctrl+V'!#REF!</f>
        <v>#REF!</v>
      </c>
      <c r="K5127" s="14" t="str">
        <f t="shared" si="164"/>
        <v>Salida</v>
      </c>
    </row>
    <row r="5128" spans="1:11" x14ac:dyDescent="0.25">
      <c r="A5128" s="14">
        <v>5127</v>
      </c>
      <c r="B5128" s="14" t="e">
        <f>VLOOKUP('Ctrl+V'!#REF!,Data!$A$1:$B$200,2,0)</f>
        <v>#REF!</v>
      </c>
      <c r="C5128" s="19" t="e">
        <f>'Ctrl+V'!#REF!</f>
        <v>#REF!</v>
      </c>
      <c r="D5128" s="20" t="e">
        <f>'Ctrl+V'!#REF!</f>
        <v>#REF!</v>
      </c>
      <c r="E5128" s="14" t="e">
        <f>'Ctrl+V'!#REF!</f>
        <v>#REF!</v>
      </c>
      <c r="F5128" s="14" t="e">
        <f t="shared" si="163"/>
        <v>#REF!</v>
      </c>
      <c r="G5128" s="14" t="e">
        <f>VLOOKUP(F5128,'Time Chart'!$A$1:$D$25,4,0)</f>
        <v>#REF!</v>
      </c>
      <c r="H5128" s="21" t="e">
        <f>'Ctrl+V'!#REF!</f>
        <v>#REF!</v>
      </c>
      <c r="K5128" s="14" t="str">
        <f t="shared" si="164"/>
        <v>Salida</v>
      </c>
    </row>
    <row r="5129" spans="1:11" x14ac:dyDescent="0.25">
      <c r="A5129" s="14">
        <v>5128</v>
      </c>
      <c r="B5129" s="14" t="e">
        <f>VLOOKUP('Ctrl+V'!#REF!,Data!$A$1:$B$200,2,0)</f>
        <v>#REF!</v>
      </c>
      <c r="C5129" s="19" t="e">
        <f>'Ctrl+V'!#REF!</f>
        <v>#REF!</v>
      </c>
      <c r="D5129" s="20" t="e">
        <f>'Ctrl+V'!#REF!</f>
        <v>#REF!</v>
      </c>
      <c r="E5129" s="14" t="e">
        <f>'Ctrl+V'!#REF!</f>
        <v>#REF!</v>
      </c>
      <c r="F5129" s="14" t="e">
        <f t="shared" si="163"/>
        <v>#REF!</v>
      </c>
      <c r="G5129" s="14" t="e">
        <f>VLOOKUP(F5129,'Time Chart'!$A$1:$D$25,4,0)</f>
        <v>#REF!</v>
      </c>
      <c r="H5129" s="21" t="e">
        <f>'Ctrl+V'!#REF!</f>
        <v>#REF!</v>
      </c>
      <c r="K5129" s="14" t="str">
        <f t="shared" si="164"/>
        <v>Salida</v>
      </c>
    </row>
    <row r="5130" spans="1:11" x14ac:dyDescent="0.25">
      <c r="A5130" s="14">
        <v>5129</v>
      </c>
      <c r="B5130" s="14" t="e">
        <f>VLOOKUP('Ctrl+V'!#REF!,Data!$A$1:$B$200,2,0)</f>
        <v>#REF!</v>
      </c>
      <c r="C5130" s="19" t="e">
        <f>'Ctrl+V'!#REF!</f>
        <v>#REF!</v>
      </c>
      <c r="D5130" s="20" t="e">
        <f>'Ctrl+V'!#REF!</f>
        <v>#REF!</v>
      </c>
      <c r="E5130" s="14" t="e">
        <f>'Ctrl+V'!#REF!</f>
        <v>#REF!</v>
      </c>
      <c r="F5130" s="14" t="e">
        <f t="shared" si="163"/>
        <v>#REF!</v>
      </c>
      <c r="G5130" s="14" t="e">
        <f>VLOOKUP(F5130,'Time Chart'!$A$1:$D$25,4,0)</f>
        <v>#REF!</v>
      </c>
      <c r="H5130" s="21" t="e">
        <f>'Ctrl+V'!#REF!</f>
        <v>#REF!</v>
      </c>
      <c r="K5130" s="14" t="str">
        <f t="shared" si="164"/>
        <v>Salida</v>
      </c>
    </row>
    <row r="5131" spans="1:11" x14ac:dyDescent="0.25">
      <c r="A5131" s="14">
        <v>5130</v>
      </c>
      <c r="B5131" s="14" t="e">
        <f>VLOOKUP('Ctrl+V'!#REF!,Data!$A$1:$B$200,2,0)</f>
        <v>#REF!</v>
      </c>
      <c r="C5131" s="19" t="e">
        <f>'Ctrl+V'!#REF!</f>
        <v>#REF!</v>
      </c>
      <c r="D5131" s="20" t="e">
        <f>'Ctrl+V'!#REF!</f>
        <v>#REF!</v>
      </c>
      <c r="E5131" s="14" t="e">
        <f>'Ctrl+V'!#REF!</f>
        <v>#REF!</v>
      </c>
      <c r="F5131" s="14" t="e">
        <f t="shared" si="163"/>
        <v>#REF!</v>
      </c>
      <c r="G5131" s="14" t="e">
        <f>VLOOKUP(F5131,'Time Chart'!$A$1:$D$25,4,0)</f>
        <v>#REF!</v>
      </c>
      <c r="H5131" s="21" t="e">
        <f>'Ctrl+V'!#REF!</f>
        <v>#REF!</v>
      </c>
      <c r="K5131" s="14" t="str">
        <f t="shared" si="164"/>
        <v>Salida</v>
      </c>
    </row>
    <row r="5132" spans="1:11" x14ac:dyDescent="0.25">
      <c r="A5132" s="14">
        <v>5131</v>
      </c>
      <c r="B5132" s="14" t="e">
        <f>VLOOKUP('Ctrl+V'!#REF!,Data!$A$1:$B$200,2,0)</f>
        <v>#REF!</v>
      </c>
      <c r="C5132" s="19" t="e">
        <f>'Ctrl+V'!#REF!</f>
        <v>#REF!</v>
      </c>
      <c r="D5132" s="20" t="e">
        <f>'Ctrl+V'!#REF!</f>
        <v>#REF!</v>
      </c>
      <c r="E5132" s="14" t="e">
        <f>'Ctrl+V'!#REF!</f>
        <v>#REF!</v>
      </c>
      <c r="F5132" s="14" t="e">
        <f t="shared" si="163"/>
        <v>#REF!</v>
      </c>
      <c r="G5132" s="14" t="e">
        <f>VLOOKUP(F5132,'Time Chart'!$A$1:$D$25,4,0)</f>
        <v>#REF!</v>
      </c>
      <c r="H5132" s="21" t="e">
        <f>'Ctrl+V'!#REF!</f>
        <v>#REF!</v>
      </c>
      <c r="K5132" s="14" t="str">
        <f t="shared" si="164"/>
        <v>Salida</v>
      </c>
    </row>
    <row r="5133" spans="1:11" x14ac:dyDescent="0.25">
      <c r="A5133" s="14">
        <v>5132</v>
      </c>
      <c r="B5133" s="14" t="e">
        <f>VLOOKUP('Ctrl+V'!#REF!,Data!$A$1:$B$200,2,0)</f>
        <v>#REF!</v>
      </c>
      <c r="C5133" s="19" t="e">
        <f>'Ctrl+V'!#REF!</f>
        <v>#REF!</v>
      </c>
      <c r="D5133" s="20" t="e">
        <f>'Ctrl+V'!#REF!</f>
        <v>#REF!</v>
      </c>
      <c r="E5133" s="14" t="e">
        <f>'Ctrl+V'!#REF!</f>
        <v>#REF!</v>
      </c>
      <c r="F5133" s="14" t="e">
        <f t="shared" si="163"/>
        <v>#REF!</v>
      </c>
      <c r="G5133" s="14" t="e">
        <f>VLOOKUP(F5133,'Time Chart'!$A$1:$D$25,4,0)</f>
        <v>#REF!</v>
      </c>
      <c r="H5133" s="21" t="e">
        <f>'Ctrl+V'!#REF!</f>
        <v>#REF!</v>
      </c>
      <c r="K5133" s="14" t="str">
        <f t="shared" si="164"/>
        <v>Salida</v>
      </c>
    </row>
    <row r="5134" spans="1:11" x14ac:dyDescent="0.25">
      <c r="A5134" s="14">
        <v>5133</v>
      </c>
      <c r="B5134" s="14" t="e">
        <f>VLOOKUP('Ctrl+V'!#REF!,Data!$A$1:$B$200,2,0)</f>
        <v>#REF!</v>
      </c>
      <c r="C5134" s="19" t="e">
        <f>'Ctrl+V'!#REF!</f>
        <v>#REF!</v>
      </c>
      <c r="D5134" s="20" t="e">
        <f>'Ctrl+V'!#REF!</f>
        <v>#REF!</v>
      </c>
      <c r="E5134" s="14" t="e">
        <f>'Ctrl+V'!#REF!</f>
        <v>#REF!</v>
      </c>
      <c r="F5134" s="14" t="e">
        <f t="shared" si="163"/>
        <v>#REF!</v>
      </c>
      <c r="G5134" s="14" t="e">
        <f>VLOOKUP(F5134,'Time Chart'!$A$1:$D$25,4,0)</f>
        <v>#REF!</v>
      </c>
      <c r="H5134" s="21" t="e">
        <f>'Ctrl+V'!#REF!</f>
        <v>#REF!</v>
      </c>
      <c r="K5134" s="14" t="str">
        <f t="shared" si="164"/>
        <v>Salida</v>
      </c>
    </row>
    <row r="5135" spans="1:11" x14ac:dyDescent="0.25">
      <c r="A5135" s="14">
        <v>5134</v>
      </c>
      <c r="B5135" s="14" t="e">
        <f>VLOOKUP('Ctrl+V'!#REF!,Data!$A$1:$B$200,2,0)</f>
        <v>#REF!</v>
      </c>
      <c r="C5135" s="19" t="e">
        <f>'Ctrl+V'!#REF!</f>
        <v>#REF!</v>
      </c>
      <c r="D5135" s="20" t="e">
        <f>'Ctrl+V'!#REF!</f>
        <v>#REF!</v>
      </c>
      <c r="E5135" s="14" t="e">
        <f>'Ctrl+V'!#REF!</f>
        <v>#REF!</v>
      </c>
      <c r="F5135" s="14" t="e">
        <f t="shared" si="163"/>
        <v>#REF!</v>
      </c>
      <c r="G5135" s="14" t="e">
        <f>VLOOKUP(F5135,'Time Chart'!$A$1:$D$25,4,0)</f>
        <v>#REF!</v>
      </c>
      <c r="H5135" s="21" t="e">
        <f>'Ctrl+V'!#REF!</f>
        <v>#REF!</v>
      </c>
      <c r="K5135" s="14" t="str">
        <f t="shared" si="164"/>
        <v>Salida</v>
      </c>
    </row>
    <row r="5136" spans="1:11" x14ac:dyDescent="0.25">
      <c r="A5136" s="14">
        <v>5135</v>
      </c>
      <c r="B5136" s="14" t="e">
        <f>VLOOKUP('Ctrl+V'!#REF!,Data!$A$1:$B$200,2,0)</f>
        <v>#REF!</v>
      </c>
      <c r="C5136" s="19" t="e">
        <f>'Ctrl+V'!#REF!</f>
        <v>#REF!</v>
      </c>
      <c r="D5136" s="20" t="e">
        <f>'Ctrl+V'!#REF!</f>
        <v>#REF!</v>
      </c>
      <c r="E5136" s="14" t="e">
        <f>'Ctrl+V'!#REF!</f>
        <v>#REF!</v>
      </c>
      <c r="F5136" s="14" t="e">
        <f t="shared" si="163"/>
        <v>#REF!</v>
      </c>
      <c r="G5136" s="14" t="e">
        <f>VLOOKUP(F5136,'Time Chart'!$A$1:$D$25,4,0)</f>
        <v>#REF!</v>
      </c>
      <c r="H5136" s="21" t="e">
        <f>'Ctrl+V'!#REF!</f>
        <v>#REF!</v>
      </c>
      <c r="K5136" s="14" t="str">
        <f t="shared" si="164"/>
        <v>Salida</v>
      </c>
    </row>
    <row r="5137" spans="1:11" x14ac:dyDescent="0.25">
      <c r="A5137" s="14">
        <v>5136</v>
      </c>
      <c r="B5137" s="14" t="e">
        <f>VLOOKUP('Ctrl+V'!#REF!,Data!$A$1:$B$200,2,0)</f>
        <v>#REF!</v>
      </c>
      <c r="C5137" s="19" t="e">
        <f>'Ctrl+V'!#REF!</f>
        <v>#REF!</v>
      </c>
      <c r="D5137" s="20" t="e">
        <f>'Ctrl+V'!#REF!</f>
        <v>#REF!</v>
      </c>
      <c r="E5137" s="14" t="e">
        <f>'Ctrl+V'!#REF!</f>
        <v>#REF!</v>
      </c>
      <c r="F5137" s="14" t="e">
        <f t="shared" si="163"/>
        <v>#REF!</v>
      </c>
      <c r="G5137" s="14" t="e">
        <f>VLOOKUP(F5137,'Time Chart'!$A$1:$D$25,4,0)</f>
        <v>#REF!</v>
      </c>
      <c r="H5137" s="21" t="e">
        <f>'Ctrl+V'!#REF!</f>
        <v>#REF!</v>
      </c>
      <c r="K5137" s="14" t="str">
        <f t="shared" si="164"/>
        <v>Salida</v>
      </c>
    </row>
    <row r="5138" spans="1:11" x14ac:dyDescent="0.25">
      <c r="A5138" s="14">
        <v>5137</v>
      </c>
      <c r="B5138" s="14" t="e">
        <f>VLOOKUP('Ctrl+V'!#REF!,Data!$A$1:$B$200,2,0)</f>
        <v>#REF!</v>
      </c>
      <c r="C5138" s="19" t="e">
        <f>'Ctrl+V'!#REF!</f>
        <v>#REF!</v>
      </c>
      <c r="D5138" s="20" t="e">
        <f>'Ctrl+V'!#REF!</f>
        <v>#REF!</v>
      </c>
      <c r="E5138" s="14" t="e">
        <f>'Ctrl+V'!#REF!</f>
        <v>#REF!</v>
      </c>
      <c r="F5138" s="14" t="e">
        <f t="shared" si="163"/>
        <v>#REF!</v>
      </c>
      <c r="G5138" s="14" t="e">
        <f>VLOOKUP(F5138,'Time Chart'!$A$1:$D$25,4,0)</f>
        <v>#REF!</v>
      </c>
      <c r="H5138" s="21" t="e">
        <f>'Ctrl+V'!#REF!</f>
        <v>#REF!</v>
      </c>
      <c r="K5138" s="14" t="str">
        <f t="shared" si="164"/>
        <v>Salida</v>
      </c>
    </row>
    <row r="5139" spans="1:11" x14ac:dyDescent="0.25">
      <c r="A5139" s="14">
        <v>5138</v>
      </c>
      <c r="B5139" s="14" t="e">
        <f>VLOOKUP('Ctrl+V'!#REF!,Data!$A$1:$B$200,2,0)</f>
        <v>#REF!</v>
      </c>
      <c r="C5139" s="19" t="e">
        <f>'Ctrl+V'!#REF!</f>
        <v>#REF!</v>
      </c>
      <c r="D5139" s="20" t="e">
        <f>'Ctrl+V'!#REF!</f>
        <v>#REF!</v>
      </c>
      <c r="E5139" s="14" t="e">
        <f>'Ctrl+V'!#REF!</f>
        <v>#REF!</v>
      </c>
      <c r="F5139" s="14" t="e">
        <f t="shared" si="163"/>
        <v>#REF!</v>
      </c>
      <c r="G5139" s="14" t="e">
        <f>VLOOKUP(F5139,'Time Chart'!$A$1:$D$25,4,0)</f>
        <v>#REF!</v>
      </c>
      <c r="H5139" s="21" t="e">
        <f>'Ctrl+V'!#REF!</f>
        <v>#REF!</v>
      </c>
      <c r="K5139" s="14" t="str">
        <f t="shared" si="164"/>
        <v>Salida</v>
      </c>
    </row>
    <row r="5140" spans="1:11" x14ac:dyDescent="0.25">
      <c r="A5140" s="14">
        <v>5139</v>
      </c>
      <c r="B5140" s="14" t="e">
        <f>VLOOKUP('Ctrl+V'!#REF!,Data!$A$1:$B$200,2,0)</f>
        <v>#REF!</v>
      </c>
      <c r="C5140" s="19" t="e">
        <f>'Ctrl+V'!#REF!</f>
        <v>#REF!</v>
      </c>
      <c r="D5140" s="20" t="e">
        <f>'Ctrl+V'!#REF!</f>
        <v>#REF!</v>
      </c>
      <c r="E5140" s="14" t="e">
        <f>'Ctrl+V'!#REF!</f>
        <v>#REF!</v>
      </c>
      <c r="F5140" s="14" t="e">
        <f t="shared" si="163"/>
        <v>#REF!</v>
      </c>
      <c r="G5140" s="14" t="e">
        <f>VLOOKUP(F5140,'Time Chart'!$A$1:$D$25,4,0)</f>
        <v>#REF!</v>
      </c>
      <c r="H5140" s="21" t="e">
        <f>'Ctrl+V'!#REF!</f>
        <v>#REF!</v>
      </c>
      <c r="K5140" s="14" t="str">
        <f t="shared" si="164"/>
        <v>Salida</v>
      </c>
    </row>
    <row r="5141" spans="1:11" x14ac:dyDescent="0.25">
      <c r="A5141" s="14">
        <v>5140</v>
      </c>
      <c r="B5141" s="14" t="e">
        <f>VLOOKUP('Ctrl+V'!#REF!,Data!$A$1:$B$200,2,0)</f>
        <v>#REF!</v>
      </c>
      <c r="C5141" s="19" t="e">
        <f>'Ctrl+V'!#REF!</f>
        <v>#REF!</v>
      </c>
      <c r="D5141" s="20" t="e">
        <f>'Ctrl+V'!#REF!</f>
        <v>#REF!</v>
      </c>
      <c r="E5141" s="14" t="e">
        <f>'Ctrl+V'!#REF!</f>
        <v>#REF!</v>
      </c>
      <c r="F5141" s="14" t="e">
        <f t="shared" si="163"/>
        <v>#REF!</v>
      </c>
      <c r="G5141" s="14" t="e">
        <f>VLOOKUP(F5141,'Time Chart'!$A$1:$D$25,4,0)</f>
        <v>#REF!</v>
      </c>
      <c r="H5141" s="21" t="e">
        <f>'Ctrl+V'!#REF!</f>
        <v>#REF!</v>
      </c>
      <c r="K5141" s="14" t="str">
        <f t="shared" si="164"/>
        <v>Salida</v>
      </c>
    </row>
    <row r="5142" spans="1:11" x14ac:dyDescent="0.25">
      <c r="A5142" s="14">
        <v>5141</v>
      </c>
      <c r="B5142" s="14" t="e">
        <f>VLOOKUP('Ctrl+V'!#REF!,Data!$A$1:$B$200,2,0)</f>
        <v>#REF!</v>
      </c>
      <c r="C5142" s="19" t="e">
        <f>'Ctrl+V'!#REF!</f>
        <v>#REF!</v>
      </c>
      <c r="D5142" s="20" t="e">
        <f>'Ctrl+V'!#REF!</f>
        <v>#REF!</v>
      </c>
      <c r="E5142" s="14" t="e">
        <f>'Ctrl+V'!#REF!</f>
        <v>#REF!</v>
      </c>
      <c r="F5142" s="14" t="e">
        <f t="shared" si="163"/>
        <v>#REF!</v>
      </c>
      <c r="G5142" s="14" t="e">
        <f>VLOOKUP(F5142,'Time Chart'!$A$1:$D$25,4,0)</f>
        <v>#REF!</v>
      </c>
      <c r="H5142" s="21" t="e">
        <f>'Ctrl+V'!#REF!</f>
        <v>#REF!</v>
      </c>
      <c r="K5142" s="14" t="str">
        <f t="shared" si="164"/>
        <v>Salida</v>
      </c>
    </row>
    <row r="5143" spans="1:11" x14ac:dyDescent="0.25">
      <c r="A5143" s="14">
        <v>5142</v>
      </c>
      <c r="B5143" s="14" t="e">
        <f>VLOOKUP('Ctrl+V'!#REF!,Data!$A$1:$B$200,2,0)</f>
        <v>#REF!</v>
      </c>
      <c r="C5143" s="19" t="e">
        <f>'Ctrl+V'!#REF!</f>
        <v>#REF!</v>
      </c>
      <c r="D5143" s="20" t="e">
        <f>'Ctrl+V'!#REF!</f>
        <v>#REF!</v>
      </c>
      <c r="E5143" s="14" t="e">
        <f>'Ctrl+V'!#REF!</f>
        <v>#REF!</v>
      </c>
      <c r="F5143" s="14" t="e">
        <f t="shared" si="163"/>
        <v>#REF!</v>
      </c>
      <c r="G5143" s="14" t="e">
        <f>VLOOKUP(F5143,'Time Chart'!$A$1:$D$25,4,0)</f>
        <v>#REF!</v>
      </c>
      <c r="H5143" s="21" t="e">
        <f>'Ctrl+V'!#REF!</f>
        <v>#REF!</v>
      </c>
      <c r="K5143" s="14" t="str">
        <f t="shared" si="164"/>
        <v>Salida</v>
      </c>
    </row>
    <row r="5144" spans="1:11" x14ac:dyDescent="0.25">
      <c r="A5144" s="14">
        <v>5143</v>
      </c>
      <c r="B5144" s="14" t="e">
        <f>VLOOKUP('Ctrl+V'!#REF!,Data!$A$1:$B$200,2,0)</f>
        <v>#REF!</v>
      </c>
      <c r="C5144" s="19" t="e">
        <f>'Ctrl+V'!#REF!</f>
        <v>#REF!</v>
      </c>
      <c r="D5144" s="20" t="e">
        <f>'Ctrl+V'!#REF!</f>
        <v>#REF!</v>
      </c>
      <c r="E5144" s="14" t="e">
        <f>'Ctrl+V'!#REF!</f>
        <v>#REF!</v>
      </c>
      <c r="F5144" s="14" t="e">
        <f t="shared" si="163"/>
        <v>#REF!</v>
      </c>
      <c r="G5144" s="14" t="e">
        <f>VLOOKUP(F5144,'Time Chart'!$A$1:$D$25,4,0)</f>
        <v>#REF!</v>
      </c>
      <c r="H5144" s="21" t="e">
        <f>'Ctrl+V'!#REF!</f>
        <v>#REF!</v>
      </c>
      <c r="K5144" s="14" t="str">
        <f t="shared" si="164"/>
        <v>Salida</v>
      </c>
    </row>
    <row r="5145" spans="1:11" x14ac:dyDescent="0.25">
      <c r="A5145" s="14">
        <v>5144</v>
      </c>
      <c r="B5145" s="14" t="e">
        <f>VLOOKUP('Ctrl+V'!#REF!,Data!$A$1:$B$200,2,0)</f>
        <v>#REF!</v>
      </c>
      <c r="C5145" s="19" t="e">
        <f>'Ctrl+V'!#REF!</f>
        <v>#REF!</v>
      </c>
      <c r="D5145" s="20" t="e">
        <f>'Ctrl+V'!#REF!</f>
        <v>#REF!</v>
      </c>
      <c r="E5145" s="14" t="e">
        <f>'Ctrl+V'!#REF!</f>
        <v>#REF!</v>
      </c>
      <c r="F5145" s="14" t="e">
        <f t="shared" si="163"/>
        <v>#REF!</v>
      </c>
      <c r="G5145" s="14" t="e">
        <f>VLOOKUP(F5145,'Time Chart'!$A$1:$D$25,4,0)</f>
        <v>#REF!</v>
      </c>
      <c r="H5145" s="21" t="e">
        <f>'Ctrl+V'!#REF!</f>
        <v>#REF!</v>
      </c>
      <c r="K5145" s="14" t="str">
        <f t="shared" si="164"/>
        <v>Salida</v>
      </c>
    </row>
    <row r="5146" spans="1:11" x14ac:dyDescent="0.25">
      <c r="A5146" s="14">
        <v>5145</v>
      </c>
      <c r="B5146" s="14" t="e">
        <f>VLOOKUP('Ctrl+V'!#REF!,Data!$A$1:$B$200,2,0)</f>
        <v>#REF!</v>
      </c>
      <c r="C5146" s="19" t="e">
        <f>'Ctrl+V'!#REF!</f>
        <v>#REF!</v>
      </c>
      <c r="D5146" s="20" t="e">
        <f>'Ctrl+V'!#REF!</f>
        <v>#REF!</v>
      </c>
      <c r="E5146" s="14" t="e">
        <f>'Ctrl+V'!#REF!</f>
        <v>#REF!</v>
      </c>
      <c r="F5146" s="14" t="e">
        <f t="shared" si="163"/>
        <v>#REF!</v>
      </c>
      <c r="G5146" s="14" t="e">
        <f>VLOOKUP(F5146,'Time Chart'!$A$1:$D$25,4,0)</f>
        <v>#REF!</v>
      </c>
      <c r="H5146" s="21" t="e">
        <f>'Ctrl+V'!#REF!</f>
        <v>#REF!</v>
      </c>
      <c r="K5146" s="14" t="str">
        <f t="shared" si="164"/>
        <v>Salida</v>
      </c>
    </row>
    <row r="5147" spans="1:11" x14ac:dyDescent="0.25">
      <c r="A5147" s="14">
        <v>5146</v>
      </c>
      <c r="B5147" s="14" t="e">
        <f>VLOOKUP('Ctrl+V'!#REF!,Data!$A$1:$B$200,2,0)</f>
        <v>#REF!</v>
      </c>
      <c r="C5147" s="19" t="e">
        <f>'Ctrl+V'!#REF!</f>
        <v>#REF!</v>
      </c>
      <c r="D5147" s="20" t="e">
        <f>'Ctrl+V'!#REF!</f>
        <v>#REF!</v>
      </c>
      <c r="E5147" s="14" t="e">
        <f>'Ctrl+V'!#REF!</f>
        <v>#REF!</v>
      </c>
      <c r="F5147" s="14" t="e">
        <f t="shared" si="163"/>
        <v>#REF!</v>
      </c>
      <c r="G5147" s="14" t="e">
        <f>VLOOKUP(F5147,'Time Chart'!$A$1:$D$25,4,0)</f>
        <v>#REF!</v>
      </c>
      <c r="H5147" s="21" t="e">
        <f>'Ctrl+V'!#REF!</f>
        <v>#REF!</v>
      </c>
      <c r="K5147" s="14" t="str">
        <f t="shared" si="164"/>
        <v>Salida</v>
      </c>
    </row>
    <row r="5148" spans="1:11" x14ac:dyDescent="0.25">
      <c r="A5148" s="14">
        <v>5147</v>
      </c>
      <c r="B5148" s="14" t="e">
        <f>VLOOKUP('Ctrl+V'!#REF!,Data!$A$1:$B$200,2,0)</f>
        <v>#REF!</v>
      </c>
      <c r="C5148" s="19" t="e">
        <f>'Ctrl+V'!#REF!</f>
        <v>#REF!</v>
      </c>
      <c r="D5148" s="20" t="e">
        <f>'Ctrl+V'!#REF!</f>
        <v>#REF!</v>
      </c>
      <c r="E5148" s="14" t="e">
        <f>'Ctrl+V'!#REF!</f>
        <v>#REF!</v>
      </c>
      <c r="F5148" s="14" t="e">
        <f t="shared" si="163"/>
        <v>#REF!</v>
      </c>
      <c r="G5148" s="14" t="e">
        <f>VLOOKUP(F5148,'Time Chart'!$A$1:$D$25,4,0)</f>
        <v>#REF!</v>
      </c>
      <c r="H5148" s="21" t="e">
        <f>'Ctrl+V'!#REF!</f>
        <v>#REF!</v>
      </c>
      <c r="K5148" s="14" t="str">
        <f t="shared" si="164"/>
        <v>Salida</v>
      </c>
    </row>
    <row r="5149" spans="1:11" x14ac:dyDescent="0.25">
      <c r="A5149" s="14">
        <v>5148</v>
      </c>
      <c r="B5149" s="14" t="e">
        <f>VLOOKUP('Ctrl+V'!#REF!,Data!$A$1:$B$200,2,0)</f>
        <v>#REF!</v>
      </c>
      <c r="C5149" s="19" t="e">
        <f>'Ctrl+V'!#REF!</f>
        <v>#REF!</v>
      </c>
      <c r="D5149" s="20" t="e">
        <f>'Ctrl+V'!#REF!</f>
        <v>#REF!</v>
      </c>
      <c r="E5149" s="14" t="e">
        <f>'Ctrl+V'!#REF!</f>
        <v>#REF!</v>
      </c>
      <c r="F5149" s="14" t="e">
        <f t="shared" si="163"/>
        <v>#REF!</v>
      </c>
      <c r="G5149" s="14" t="e">
        <f>VLOOKUP(F5149,'Time Chart'!$A$1:$D$25,4,0)</f>
        <v>#REF!</v>
      </c>
      <c r="H5149" s="21" t="e">
        <f>'Ctrl+V'!#REF!</f>
        <v>#REF!</v>
      </c>
      <c r="K5149" s="14" t="str">
        <f t="shared" si="164"/>
        <v>Salida</v>
      </c>
    </row>
    <row r="5150" spans="1:11" x14ac:dyDescent="0.25">
      <c r="A5150" s="14">
        <v>5149</v>
      </c>
      <c r="B5150" s="14" t="e">
        <f>VLOOKUP('Ctrl+V'!#REF!,Data!$A$1:$B$200,2,0)</f>
        <v>#REF!</v>
      </c>
      <c r="C5150" s="19" t="e">
        <f>'Ctrl+V'!#REF!</f>
        <v>#REF!</v>
      </c>
      <c r="D5150" s="20" t="e">
        <f>'Ctrl+V'!#REF!</f>
        <v>#REF!</v>
      </c>
      <c r="E5150" s="14" t="e">
        <f>'Ctrl+V'!#REF!</f>
        <v>#REF!</v>
      </c>
      <c r="F5150" s="14" t="e">
        <f t="shared" si="163"/>
        <v>#REF!</v>
      </c>
      <c r="G5150" s="14" t="e">
        <f>VLOOKUP(F5150,'Time Chart'!$A$1:$D$25,4,0)</f>
        <v>#REF!</v>
      </c>
      <c r="H5150" s="21" t="e">
        <f>'Ctrl+V'!#REF!</f>
        <v>#REF!</v>
      </c>
      <c r="K5150" s="14" t="str">
        <f t="shared" si="164"/>
        <v>Salida</v>
      </c>
    </row>
    <row r="5151" spans="1:11" x14ac:dyDescent="0.25">
      <c r="A5151" s="14">
        <v>5150</v>
      </c>
      <c r="B5151" s="14" t="e">
        <f>VLOOKUP('Ctrl+V'!#REF!,Data!$A$1:$B$200,2,0)</f>
        <v>#REF!</v>
      </c>
      <c r="C5151" s="19" t="e">
        <f>'Ctrl+V'!#REF!</f>
        <v>#REF!</v>
      </c>
      <c r="D5151" s="20" t="e">
        <f>'Ctrl+V'!#REF!</f>
        <v>#REF!</v>
      </c>
      <c r="E5151" s="14" t="e">
        <f>'Ctrl+V'!#REF!</f>
        <v>#REF!</v>
      </c>
      <c r="F5151" s="14" t="e">
        <f t="shared" si="163"/>
        <v>#REF!</v>
      </c>
      <c r="G5151" s="14" t="e">
        <f>VLOOKUP(F5151,'Time Chart'!$A$1:$D$25,4,0)</f>
        <v>#REF!</v>
      </c>
      <c r="H5151" s="21" t="e">
        <f>'Ctrl+V'!#REF!</f>
        <v>#REF!</v>
      </c>
      <c r="K5151" s="14" t="str">
        <f t="shared" si="164"/>
        <v>Salida</v>
      </c>
    </row>
    <row r="5152" spans="1:11" x14ac:dyDescent="0.25">
      <c r="A5152" s="14">
        <v>5151</v>
      </c>
      <c r="B5152" s="14" t="e">
        <f>VLOOKUP('Ctrl+V'!#REF!,Data!$A$1:$B$200,2,0)</f>
        <v>#REF!</v>
      </c>
      <c r="C5152" s="19" t="e">
        <f>'Ctrl+V'!#REF!</f>
        <v>#REF!</v>
      </c>
      <c r="D5152" s="20" t="e">
        <f>'Ctrl+V'!#REF!</f>
        <v>#REF!</v>
      </c>
      <c r="E5152" s="14" t="e">
        <f>'Ctrl+V'!#REF!</f>
        <v>#REF!</v>
      </c>
      <c r="F5152" s="14" t="e">
        <f t="shared" si="163"/>
        <v>#REF!</v>
      </c>
      <c r="G5152" s="14" t="e">
        <f>VLOOKUP(F5152,'Time Chart'!$A$1:$D$25,4,0)</f>
        <v>#REF!</v>
      </c>
      <c r="H5152" s="21" t="e">
        <f>'Ctrl+V'!#REF!</f>
        <v>#REF!</v>
      </c>
      <c r="K5152" s="14" t="str">
        <f t="shared" si="164"/>
        <v>Salida</v>
      </c>
    </row>
    <row r="5153" spans="1:11" x14ac:dyDescent="0.25">
      <c r="A5153" s="14">
        <v>5152</v>
      </c>
      <c r="B5153" s="14" t="e">
        <f>VLOOKUP('Ctrl+V'!#REF!,Data!$A$1:$B$200,2,0)</f>
        <v>#REF!</v>
      </c>
      <c r="C5153" s="19" t="e">
        <f>'Ctrl+V'!#REF!</f>
        <v>#REF!</v>
      </c>
      <c r="D5153" s="20" t="e">
        <f>'Ctrl+V'!#REF!</f>
        <v>#REF!</v>
      </c>
      <c r="E5153" s="14" t="e">
        <f>'Ctrl+V'!#REF!</f>
        <v>#REF!</v>
      </c>
      <c r="F5153" s="14" t="e">
        <f t="shared" si="163"/>
        <v>#REF!</v>
      </c>
      <c r="G5153" s="14" t="e">
        <f>VLOOKUP(F5153,'Time Chart'!$A$1:$D$25,4,0)</f>
        <v>#REF!</v>
      </c>
      <c r="H5153" s="21" t="e">
        <f>'Ctrl+V'!#REF!</f>
        <v>#REF!</v>
      </c>
      <c r="K5153" s="14" t="str">
        <f t="shared" si="164"/>
        <v>Salida</v>
      </c>
    </row>
    <row r="5154" spans="1:11" x14ac:dyDescent="0.25">
      <c r="A5154" s="14">
        <v>5153</v>
      </c>
      <c r="B5154" s="14" t="e">
        <f>VLOOKUP('Ctrl+V'!#REF!,Data!$A$1:$B$200,2,0)</f>
        <v>#REF!</v>
      </c>
      <c r="C5154" s="19" t="e">
        <f>'Ctrl+V'!#REF!</f>
        <v>#REF!</v>
      </c>
      <c r="D5154" s="20" t="e">
        <f>'Ctrl+V'!#REF!</f>
        <v>#REF!</v>
      </c>
      <c r="E5154" s="14" t="e">
        <f>'Ctrl+V'!#REF!</f>
        <v>#REF!</v>
      </c>
      <c r="F5154" s="14" t="e">
        <f t="shared" si="163"/>
        <v>#REF!</v>
      </c>
      <c r="G5154" s="14" t="e">
        <f>VLOOKUP(F5154,'Time Chart'!$A$1:$D$25,4,0)</f>
        <v>#REF!</v>
      </c>
      <c r="H5154" s="21" t="e">
        <f>'Ctrl+V'!#REF!</f>
        <v>#REF!</v>
      </c>
      <c r="K5154" s="14" t="str">
        <f t="shared" si="164"/>
        <v>Salida</v>
      </c>
    </row>
    <row r="5155" spans="1:11" x14ac:dyDescent="0.25">
      <c r="A5155" s="14">
        <v>5154</v>
      </c>
      <c r="B5155" s="14" t="e">
        <f>VLOOKUP('Ctrl+V'!#REF!,Data!$A$1:$B$200,2,0)</f>
        <v>#REF!</v>
      </c>
      <c r="C5155" s="19" t="e">
        <f>'Ctrl+V'!#REF!</f>
        <v>#REF!</v>
      </c>
      <c r="D5155" s="20" t="e">
        <f>'Ctrl+V'!#REF!</f>
        <v>#REF!</v>
      </c>
      <c r="E5155" s="14" t="e">
        <f>'Ctrl+V'!#REF!</f>
        <v>#REF!</v>
      </c>
      <c r="F5155" s="14" t="e">
        <f t="shared" si="163"/>
        <v>#REF!</v>
      </c>
      <c r="G5155" s="14" t="e">
        <f>VLOOKUP(F5155,'Time Chart'!$A$1:$D$25,4,0)</f>
        <v>#REF!</v>
      </c>
      <c r="H5155" s="21" t="e">
        <f>'Ctrl+V'!#REF!</f>
        <v>#REF!</v>
      </c>
      <c r="K5155" s="14" t="str">
        <f t="shared" si="164"/>
        <v>Salida</v>
      </c>
    </row>
    <row r="5156" spans="1:11" x14ac:dyDescent="0.25">
      <c r="A5156" s="14">
        <v>5155</v>
      </c>
      <c r="B5156" s="14" t="e">
        <f>VLOOKUP('Ctrl+V'!#REF!,Data!$A$1:$B$200,2,0)</f>
        <v>#REF!</v>
      </c>
      <c r="C5156" s="19" t="e">
        <f>'Ctrl+V'!#REF!</f>
        <v>#REF!</v>
      </c>
      <c r="D5156" s="20" t="e">
        <f>'Ctrl+V'!#REF!</f>
        <v>#REF!</v>
      </c>
      <c r="E5156" s="14" t="e">
        <f>'Ctrl+V'!#REF!</f>
        <v>#REF!</v>
      </c>
      <c r="F5156" s="14" t="e">
        <f t="shared" si="163"/>
        <v>#REF!</v>
      </c>
      <c r="G5156" s="14" t="e">
        <f>VLOOKUP(F5156,'Time Chart'!$A$1:$D$25,4,0)</f>
        <v>#REF!</v>
      </c>
      <c r="H5156" s="21" t="e">
        <f>'Ctrl+V'!#REF!</f>
        <v>#REF!</v>
      </c>
      <c r="K5156" s="14" t="str">
        <f t="shared" si="164"/>
        <v>Salida</v>
      </c>
    </row>
    <row r="5157" spans="1:11" x14ac:dyDescent="0.25">
      <c r="A5157" s="14">
        <v>5156</v>
      </c>
      <c r="B5157" s="14" t="e">
        <f>VLOOKUP('Ctrl+V'!#REF!,Data!$A$1:$B$200,2,0)</f>
        <v>#REF!</v>
      </c>
      <c r="C5157" s="19" t="e">
        <f>'Ctrl+V'!#REF!</f>
        <v>#REF!</v>
      </c>
      <c r="D5157" s="20" t="e">
        <f>'Ctrl+V'!#REF!</f>
        <v>#REF!</v>
      </c>
      <c r="E5157" s="14" t="e">
        <f>'Ctrl+V'!#REF!</f>
        <v>#REF!</v>
      </c>
      <c r="F5157" s="14" t="e">
        <f t="shared" si="163"/>
        <v>#REF!</v>
      </c>
      <c r="G5157" s="14" t="e">
        <f>VLOOKUP(F5157,'Time Chart'!$A$1:$D$25,4,0)</f>
        <v>#REF!</v>
      </c>
      <c r="H5157" s="21" t="e">
        <f>'Ctrl+V'!#REF!</f>
        <v>#REF!</v>
      </c>
      <c r="K5157" s="14" t="str">
        <f t="shared" si="164"/>
        <v>Salida</v>
      </c>
    </row>
    <row r="5158" spans="1:11" x14ac:dyDescent="0.25">
      <c r="A5158" s="14">
        <v>5157</v>
      </c>
      <c r="B5158" s="14" t="e">
        <f>VLOOKUP('Ctrl+V'!#REF!,Data!$A$1:$B$200,2,0)</f>
        <v>#REF!</v>
      </c>
      <c r="C5158" s="19" t="e">
        <f>'Ctrl+V'!#REF!</f>
        <v>#REF!</v>
      </c>
      <c r="D5158" s="20" t="e">
        <f>'Ctrl+V'!#REF!</f>
        <v>#REF!</v>
      </c>
      <c r="E5158" s="14" t="e">
        <f>'Ctrl+V'!#REF!</f>
        <v>#REF!</v>
      </c>
      <c r="F5158" s="14" t="e">
        <f t="shared" si="163"/>
        <v>#REF!</v>
      </c>
      <c r="G5158" s="14" t="e">
        <f>VLOOKUP(F5158,'Time Chart'!$A$1:$D$25,4,0)</f>
        <v>#REF!</v>
      </c>
      <c r="H5158" s="21" t="e">
        <f>'Ctrl+V'!#REF!</f>
        <v>#REF!</v>
      </c>
      <c r="K5158" s="14" t="str">
        <f t="shared" si="164"/>
        <v>Salida</v>
      </c>
    </row>
    <row r="5159" spans="1:11" x14ac:dyDescent="0.25">
      <c r="A5159" s="14">
        <v>5158</v>
      </c>
      <c r="B5159" s="14" t="e">
        <f>VLOOKUP('Ctrl+V'!#REF!,Data!$A$1:$B$200,2,0)</f>
        <v>#REF!</v>
      </c>
      <c r="C5159" s="19" t="e">
        <f>'Ctrl+V'!#REF!</f>
        <v>#REF!</v>
      </c>
      <c r="D5159" s="20" t="e">
        <f>'Ctrl+V'!#REF!</f>
        <v>#REF!</v>
      </c>
      <c r="E5159" s="14" t="e">
        <f>'Ctrl+V'!#REF!</f>
        <v>#REF!</v>
      </c>
      <c r="F5159" s="14" t="e">
        <f t="shared" si="163"/>
        <v>#REF!</v>
      </c>
      <c r="G5159" s="14" t="e">
        <f>VLOOKUP(F5159,'Time Chart'!$A$1:$D$25,4,0)</f>
        <v>#REF!</v>
      </c>
      <c r="H5159" s="21" t="e">
        <f>'Ctrl+V'!#REF!</f>
        <v>#REF!</v>
      </c>
      <c r="K5159" s="14" t="str">
        <f t="shared" si="164"/>
        <v>Salida</v>
      </c>
    </row>
    <row r="5160" spans="1:11" x14ac:dyDescent="0.25">
      <c r="A5160" s="14">
        <v>5159</v>
      </c>
      <c r="B5160" s="14" t="e">
        <f>VLOOKUP('Ctrl+V'!#REF!,Data!$A$1:$B$200,2,0)</f>
        <v>#REF!</v>
      </c>
      <c r="C5160" s="19" t="e">
        <f>'Ctrl+V'!#REF!</f>
        <v>#REF!</v>
      </c>
      <c r="D5160" s="20" t="e">
        <f>'Ctrl+V'!#REF!</f>
        <v>#REF!</v>
      </c>
      <c r="E5160" s="14" t="e">
        <f>'Ctrl+V'!#REF!</f>
        <v>#REF!</v>
      </c>
      <c r="F5160" s="14" t="e">
        <f t="shared" si="163"/>
        <v>#REF!</v>
      </c>
      <c r="G5160" s="14" t="e">
        <f>VLOOKUP(F5160,'Time Chart'!$A$1:$D$25,4,0)</f>
        <v>#REF!</v>
      </c>
      <c r="H5160" s="21" t="e">
        <f>'Ctrl+V'!#REF!</f>
        <v>#REF!</v>
      </c>
      <c r="K5160" s="14" t="str">
        <f t="shared" si="164"/>
        <v>Salida</v>
      </c>
    </row>
    <row r="5161" spans="1:11" x14ac:dyDescent="0.25">
      <c r="A5161" s="14">
        <v>5160</v>
      </c>
      <c r="B5161" s="14" t="e">
        <f>VLOOKUP('Ctrl+V'!#REF!,Data!$A$1:$B$200,2,0)</f>
        <v>#REF!</v>
      </c>
      <c r="C5161" s="19" t="e">
        <f>'Ctrl+V'!#REF!</f>
        <v>#REF!</v>
      </c>
      <c r="D5161" s="20" t="e">
        <f>'Ctrl+V'!#REF!</f>
        <v>#REF!</v>
      </c>
      <c r="E5161" s="14" t="e">
        <f>'Ctrl+V'!#REF!</f>
        <v>#REF!</v>
      </c>
      <c r="F5161" s="14" t="e">
        <f t="shared" si="163"/>
        <v>#REF!</v>
      </c>
      <c r="G5161" s="14" t="e">
        <f>VLOOKUP(F5161,'Time Chart'!$A$1:$D$25,4,0)</f>
        <v>#REF!</v>
      </c>
      <c r="H5161" s="21" t="e">
        <f>'Ctrl+V'!#REF!</f>
        <v>#REF!</v>
      </c>
      <c r="K5161" s="14" t="str">
        <f t="shared" si="164"/>
        <v>Salida</v>
      </c>
    </row>
    <row r="5162" spans="1:11" x14ac:dyDescent="0.25">
      <c r="A5162" s="14">
        <v>5161</v>
      </c>
      <c r="B5162" s="14" t="e">
        <f>VLOOKUP('Ctrl+V'!#REF!,Data!$A$1:$B$200,2,0)</f>
        <v>#REF!</v>
      </c>
      <c r="C5162" s="19" t="e">
        <f>'Ctrl+V'!#REF!</f>
        <v>#REF!</v>
      </c>
      <c r="D5162" s="20" t="e">
        <f>'Ctrl+V'!#REF!</f>
        <v>#REF!</v>
      </c>
      <c r="E5162" s="14" t="e">
        <f>'Ctrl+V'!#REF!</f>
        <v>#REF!</v>
      </c>
      <c r="F5162" s="14" t="e">
        <f t="shared" si="163"/>
        <v>#REF!</v>
      </c>
      <c r="G5162" s="14" t="e">
        <f>VLOOKUP(F5162,'Time Chart'!$A$1:$D$25,4,0)</f>
        <v>#REF!</v>
      </c>
      <c r="H5162" s="21" t="e">
        <f>'Ctrl+V'!#REF!</f>
        <v>#REF!</v>
      </c>
      <c r="K5162" s="14" t="str">
        <f t="shared" si="164"/>
        <v>Salida</v>
      </c>
    </row>
    <row r="5163" spans="1:11" x14ac:dyDescent="0.25">
      <c r="A5163" s="14">
        <v>5162</v>
      </c>
      <c r="B5163" s="14" t="e">
        <f>VLOOKUP('Ctrl+V'!#REF!,Data!$A$1:$B$200,2,0)</f>
        <v>#REF!</v>
      </c>
      <c r="C5163" s="19" t="e">
        <f>'Ctrl+V'!#REF!</f>
        <v>#REF!</v>
      </c>
      <c r="D5163" s="20" t="e">
        <f>'Ctrl+V'!#REF!</f>
        <v>#REF!</v>
      </c>
      <c r="E5163" s="14" t="e">
        <f>'Ctrl+V'!#REF!</f>
        <v>#REF!</v>
      </c>
      <c r="F5163" s="14" t="e">
        <f t="shared" si="163"/>
        <v>#REF!</v>
      </c>
      <c r="G5163" s="14" t="e">
        <f>VLOOKUP(F5163,'Time Chart'!$A$1:$D$25,4,0)</f>
        <v>#REF!</v>
      </c>
      <c r="H5163" s="21" t="e">
        <f>'Ctrl+V'!#REF!</f>
        <v>#REF!</v>
      </c>
      <c r="K5163" s="14" t="str">
        <f t="shared" si="164"/>
        <v>Salida</v>
      </c>
    </row>
    <row r="5164" spans="1:11" x14ac:dyDescent="0.25">
      <c r="A5164" s="14">
        <v>5163</v>
      </c>
      <c r="B5164" s="14" t="e">
        <f>VLOOKUP('Ctrl+V'!#REF!,Data!$A$1:$B$200,2,0)</f>
        <v>#REF!</v>
      </c>
      <c r="C5164" s="19" t="e">
        <f>'Ctrl+V'!#REF!</f>
        <v>#REF!</v>
      </c>
      <c r="D5164" s="20" t="e">
        <f>'Ctrl+V'!#REF!</f>
        <v>#REF!</v>
      </c>
      <c r="E5164" s="14" t="e">
        <f>'Ctrl+V'!#REF!</f>
        <v>#REF!</v>
      </c>
      <c r="F5164" s="14" t="e">
        <f t="shared" si="163"/>
        <v>#REF!</v>
      </c>
      <c r="G5164" s="14" t="e">
        <f>VLOOKUP(F5164,'Time Chart'!$A$1:$D$25,4,0)</f>
        <v>#REF!</v>
      </c>
      <c r="H5164" s="21" t="e">
        <f>'Ctrl+V'!#REF!</f>
        <v>#REF!</v>
      </c>
      <c r="K5164" s="14" t="str">
        <f t="shared" si="164"/>
        <v>Salida</v>
      </c>
    </row>
    <row r="5165" spans="1:11" x14ac:dyDescent="0.25">
      <c r="A5165" s="14">
        <v>5164</v>
      </c>
      <c r="B5165" s="14" t="e">
        <f>VLOOKUP('Ctrl+V'!#REF!,Data!$A$1:$B$200,2,0)</f>
        <v>#REF!</v>
      </c>
      <c r="C5165" s="19" t="e">
        <f>'Ctrl+V'!#REF!</f>
        <v>#REF!</v>
      </c>
      <c r="D5165" s="20" t="e">
        <f>'Ctrl+V'!#REF!</f>
        <v>#REF!</v>
      </c>
      <c r="E5165" s="14" t="e">
        <f>'Ctrl+V'!#REF!</f>
        <v>#REF!</v>
      </c>
      <c r="F5165" s="14" t="e">
        <f t="shared" si="163"/>
        <v>#REF!</v>
      </c>
      <c r="G5165" s="14" t="e">
        <f>VLOOKUP(F5165,'Time Chart'!$A$1:$D$25,4,0)</f>
        <v>#REF!</v>
      </c>
      <c r="H5165" s="21" t="e">
        <f>'Ctrl+V'!#REF!</f>
        <v>#REF!</v>
      </c>
      <c r="K5165" s="14" t="str">
        <f t="shared" si="164"/>
        <v>Salida</v>
      </c>
    </row>
    <row r="5166" spans="1:11" x14ac:dyDescent="0.25">
      <c r="A5166" s="14">
        <v>5165</v>
      </c>
      <c r="B5166" s="14" t="e">
        <f>VLOOKUP('Ctrl+V'!#REF!,Data!$A$1:$B$200,2,0)</f>
        <v>#REF!</v>
      </c>
      <c r="C5166" s="19" t="e">
        <f>'Ctrl+V'!#REF!</f>
        <v>#REF!</v>
      </c>
      <c r="D5166" s="20" t="e">
        <f>'Ctrl+V'!#REF!</f>
        <v>#REF!</v>
      </c>
      <c r="E5166" s="14" t="e">
        <f>'Ctrl+V'!#REF!</f>
        <v>#REF!</v>
      </c>
      <c r="F5166" s="14" t="e">
        <f t="shared" si="163"/>
        <v>#REF!</v>
      </c>
      <c r="G5166" s="14" t="e">
        <f>VLOOKUP(F5166,'Time Chart'!$A$1:$D$25,4,0)</f>
        <v>#REF!</v>
      </c>
      <c r="H5166" s="21" t="e">
        <f>'Ctrl+V'!#REF!</f>
        <v>#REF!</v>
      </c>
      <c r="K5166" s="14" t="str">
        <f t="shared" si="164"/>
        <v>Salida</v>
      </c>
    </row>
    <row r="5167" spans="1:11" x14ac:dyDescent="0.25">
      <c r="A5167" s="14">
        <v>5166</v>
      </c>
      <c r="B5167" s="14" t="e">
        <f>VLOOKUP('Ctrl+V'!#REF!,Data!$A$1:$B$200,2,0)</f>
        <v>#REF!</v>
      </c>
      <c r="C5167" s="19" t="e">
        <f>'Ctrl+V'!#REF!</f>
        <v>#REF!</v>
      </c>
      <c r="D5167" s="20" t="e">
        <f>'Ctrl+V'!#REF!</f>
        <v>#REF!</v>
      </c>
      <c r="E5167" s="14" t="e">
        <f>'Ctrl+V'!#REF!</f>
        <v>#REF!</v>
      </c>
      <c r="F5167" s="14" t="e">
        <f t="shared" si="163"/>
        <v>#REF!</v>
      </c>
      <c r="G5167" s="14" t="e">
        <f>VLOOKUP(F5167,'Time Chart'!$A$1:$D$25,4,0)</f>
        <v>#REF!</v>
      </c>
      <c r="H5167" s="21" t="e">
        <f>'Ctrl+V'!#REF!</f>
        <v>#REF!</v>
      </c>
      <c r="K5167" s="14" t="str">
        <f t="shared" si="164"/>
        <v>Salida</v>
      </c>
    </row>
    <row r="5168" spans="1:11" x14ac:dyDescent="0.25">
      <c r="A5168" s="14">
        <v>5167</v>
      </c>
      <c r="B5168" s="14" t="e">
        <f>VLOOKUP('Ctrl+V'!#REF!,Data!$A$1:$B$200,2,0)</f>
        <v>#REF!</v>
      </c>
      <c r="C5168" s="19" t="e">
        <f>'Ctrl+V'!#REF!</f>
        <v>#REF!</v>
      </c>
      <c r="D5168" s="20" t="e">
        <f>'Ctrl+V'!#REF!</f>
        <v>#REF!</v>
      </c>
      <c r="E5168" s="14" t="e">
        <f>'Ctrl+V'!#REF!</f>
        <v>#REF!</v>
      </c>
      <c r="F5168" s="14" t="e">
        <f t="shared" si="163"/>
        <v>#REF!</v>
      </c>
      <c r="G5168" s="14" t="e">
        <f>VLOOKUP(F5168,'Time Chart'!$A$1:$D$25,4,0)</f>
        <v>#REF!</v>
      </c>
      <c r="H5168" s="21" t="e">
        <f>'Ctrl+V'!#REF!</f>
        <v>#REF!</v>
      </c>
      <c r="K5168" s="14" t="str">
        <f t="shared" si="164"/>
        <v>Salida</v>
      </c>
    </row>
    <row r="5169" spans="1:11" x14ac:dyDescent="0.25">
      <c r="A5169" s="14">
        <v>5168</v>
      </c>
      <c r="B5169" s="14" t="e">
        <f>VLOOKUP('Ctrl+V'!#REF!,Data!$A$1:$B$200,2,0)</f>
        <v>#REF!</v>
      </c>
      <c r="C5169" s="19" t="e">
        <f>'Ctrl+V'!#REF!</f>
        <v>#REF!</v>
      </c>
      <c r="D5169" s="20" t="e">
        <f>'Ctrl+V'!#REF!</f>
        <v>#REF!</v>
      </c>
      <c r="E5169" s="14" t="e">
        <f>'Ctrl+V'!#REF!</f>
        <v>#REF!</v>
      </c>
      <c r="F5169" s="14" t="e">
        <f t="shared" ref="F5169:F5232" si="165">ROUNDDOWN(HOUR(C5169),1)+1</f>
        <v>#REF!</v>
      </c>
      <c r="G5169" s="14" t="e">
        <f>VLOOKUP(F5169,'Time Chart'!$A$1:$D$25,4,0)</f>
        <v>#REF!</v>
      </c>
      <c r="H5169" s="21" t="e">
        <f>'Ctrl+V'!#REF!</f>
        <v>#REF!</v>
      </c>
      <c r="K5169" s="14" t="str">
        <f t="shared" si="164"/>
        <v>Salida</v>
      </c>
    </row>
    <row r="5170" spans="1:11" x14ac:dyDescent="0.25">
      <c r="A5170" s="14">
        <v>5169</v>
      </c>
      <c r="B5170" s="14" t="e">
        <f>VLOOKUP('Ctrl+V'!#REF!,Data!$A$1:$B$200,2,0)</f>
        <v>#REF!</v>
      </c>
      <c r="C5170" s="19" t="e">
        <f>'Ctrl+V'!#REF!</f>
        <v>#REF!</v>
      </c>
      <c r="D5170" s="20" t="e">
        <f>'Ctrl+V'!#REF!</f>
        <v>#REF!</v>
      </c>
      <c r="E5170" s="14" t="e">
        <f>'Ctrl+V'!#REF!</f>
        <v>#REF!</v>
      </c>
      <c r="F5170" s="14" t="e">
        <f t="shared" si="165"/>
        <v>#REF!</v>
      </c>
      <c r="G5170" s="14" t="e">
        <f>VLOOKUP(F5170,'Time Chart'!$A$1:$D$25,4,0)</f>
        <v>#REF!</v>
      </c>
      <c r="H5170" s="21" t="e">
        <f>'Ctrl+V'!#REF!</f>
        <v>#REF!</v>
      </c>
      <c r="K5170" s="14" t="str">
        <f t="shared" si="164"/>
        <v>Salida</v>
      </c>
    </row>
    <row r="5171" spans="1:11" x14ac:dyDescent="0.25">
      <c r="A5171" s="14">
        <v>5170</v>
      </c>
      <c r="B5171" s="14" t="e">
        <f>VLOOKUP('Ctrl+V'!#REF!,Data!$A$1:$B$200,2,0)</f>
        <v>#REF!</v>
      </c>
      <c r="C5171" s="19" t="e">
        <f>'Ctrl+V'!#REF!</f>
        <v>#REF!</v>
      </c>
      <c r="D5171" s="20" t="e">
        <f>'Ctrl+V'!#REF!</f>
        <v>#REF!</v>
      </c>
      <c r="E5171" s="14" t="e">
        <f>'Ctrl+V'!#REF!</f>
        <v>#REF!</v>
      </c>
      <c r="F5171" s="14" t="e">
        <f t="shared" si="165"/>
        <v>#REF!</v>
      </c>
      <c r="G5171" s="14" t="e">
        <f>VLOOKUP(F5171,'Time Chart'!$A$1:$D$25,4,0)</f>
        <v>#REF!</v>
      </c>
      <c r="H5171" s="21" t="e">
        <f>'Ctrl+V'!#REF!</f>
        <v>#REF!</v>
      </c>
      <c r="K5171" s="14" t="str">
        <f t="shared" si="164"/>
        <v>Salida</v>
      </c>
    </row>
    <row r="5172" spans="1:11" x14ac:dyDescent="0.25">
      <c r="A5172" s="14">
        <v>5171</v>
      </c>
      <c r="B5172" s="14" t="e">
        <f>VLOOKUP('Ctrl+V'!#REF!,Data!$A$1:$B$200,2,0)</f>
        <v>#REF!</v>
      </c>
      <c r="C5172" s="19" t="e">
        <f>'Ctrl+V'!#REF!</f>
        <v>#REF!</v>
      </c>
      <c r="D5172" s="20" t="e">
        <f>'Ctrl+V'!#REF!</f>
        <v>#REF!</v>
      </c>
      <c r="E5172" s="14" t="e">
        <f>'Ctrl+V'!#REF!</f>
        <v>#REF!</v>
      </c>
      <c r="F5172" s="14" t="e">
        <f t="shared" si="165"/>
        <v>#REF!</v>
      </c>
      <c r="G5172" s="14" t="e">
        <f>VLOOKUP(F5172,'Time Chart'!$A$1:$D$25,4,0)</f>
        <v>#REF!</v>
      </c>
      <c r="H5172" s="21" t="e">
        <f>'Ctrl+V'!#REF!</f>
        <v>#REF!</v>
      </c>
      <c r="K5172" s="14" t="str">
        <f t="shared" si="164"/>
        <v>Salida</v>
      </c>
    </row>
    <row r="5173" spans="1:11" x14ac:dyDescent="0.25">
      <c r="A5173" s="14">
        <v>5172</v>
      </c>
      <c r="B5173" s="14" t="e">
        <f>VLOOKUP('Ctrl+V'!#REF!,Data!$A$1:$B$200,2,0)</f>
        <v>#REF!</v>
      </c>
      <c r="C5173" s="19" t="e">
        <f>'Ctrl+V'!#REF!</f>
        <v>#REF!</v>
      </c>
      <c r="D5173" s="20" t="e">
        <f>'Ctrl+V'!#REF!</f>
        <v>#REF!</v>
      </c>
      <c r="E5173" s="14" t="e">
        <f>'Ctrl+V'!#REF!</f>
        <v>#REF!</v>
      </c>
      <c r="F5173" s="14" t="e">
        <f t="shared" si="165"/>
        <v>#REF!</v>
      </c>
      <c r="G5173" s="14" t="e">
        <f>VLOOKUP(F5173,'Time Chart'!$A$1:$D$25,4,0)</f>
        <v>#REF!</v>
      </c>
      <c r="H5173" s="21" t="e">
        <f>'Ctrl+V'!#REF!</f>
        <v>#REF!</v>
      </c>
      <c r="K5173" s="14" t="str">
        <f t="shared" si="164"/>
        <v>Salida</v>
      </c>
    </row>
    <row r="5174" spans="1:11" x14ac:dyDescent="0.25">
      <c r="A5174" s="14">
        <v>5173</v>
      </c>
      <c r="B5174" s="14" t="e">
        <f>VLOOKUP('Ctrl+V'!#REF!,Data!$A$1:$B$200,2,0)</f>
        <v>#REF!</v>
      </c>
      <c r="C5174" s="19" t="e">
        <f>'Ctrl+V'!#REF!</f>
        <v>#REF!</v>
      </c>
      <c r="D5174" s="20" t="e">
        <f>'Ctrl+V'!#REF!</f>
        <v>#REF!</v>
      </c>
      <c r="E5174" s="14" t="e">
        <f>'Ctrl+V'!#REF!</f>
        <v>#REF!</v>
      </c>
      <c r="F5174" s="14" t="e">
        <f t="shared" si="165"/>
        <v>#REF!</v>
      </c>
      <c r="G5174" s="14" t="e">
        <f>VLOOKUP(F5174,'Time Chart'!$A$1:$D$25,4,0)</f>
        <v>#REF!</v>
      </c>
      <c r="H5174" s="21" t="e">
        <f>'Ctrl+V'!#REF!</f>
        <v>#REF!</v>
      </c>
      <c r="K5174" s="14" t="str">
        <f t="shared" si="164"/>
        <v>Salida</v>
      </c>
    </row>
    <row r="5175" spans="1:11" x14ac:dyDescent="0.25">
      <c r="A5175" s="14">
        <v>5174</v>
      </c>
      <c r="B5175" s="14" t="e">
        <f>VLOOKUP('Ctrl+V'!#REF!,Data!$A$1:$B$200,2,0)</f>
        <v>#REF!</v>
      </c>
      <c r="C5175" s="19" t="e">
        <f>'Ctrl+V'!#REF!</f>
        <v>#REF!</v>
      </c>
      <c r="D5175" s="20" t="e">
        <f>'Ctrl+V'!#REF!</f>
        <v>#REF!</v>
      </c>
      <c r="E5175" s="14" t="e">
        <f>'Ctrl+V'!#REF!</f>
        <v>#REF!</v>
      </c>
      <c r="F5175" s="14" t="e">
        <f t="shared" si="165"/>
        <v>#REF!</v>
      </c>
      <c r="G5175" s="14" t="e">
        <f>VLOOKUP(F5175,'Time Chart'!$A$1:$D$25,4,0)</f>
        <v>#REF!</v>
      </c>
      <c r="H5175" s="21" t="e">
        <f>'Ctrl+V'!#REF!</f>
        <v>#REF!</v>
      </c>
      <c r="K5175" s="14" t="str">
        <f t="shared" si="164"/>
        <v>Salida</v>
      </c>
    </row>
    <row r="5176" spans="1:11" x14ac:dyDescent="0.25">
      <c r="A5176" s="14">
        <v>5175</v>
      </c>
      <c r="B5176" s="14" t="e">
        <f>VLOOKUP('Ctrl+V'!#REF!,Data!$A$1:$B$200,2,0)</f>
        <v>#REF!</v>
      </c>
      <c r="C5176" s="19" t="e">
        <f>'Ctrl+V'!#REF!</f>
        <v>#REF!</v>
      </c>
      <c r="D5176" s="20" t="e">
        <f>'Ctrl+V'!#REF!</f>
        <v>#REF!</v>
      </c>
      <c r="E5176" s="14" t="e">
        <f>'Ctrl+V'!#REF!</f>
        <v>#REF!</v>
      </c>
      <c r="F5176" s="14" t="e">
        <f t="shared" si="165"/>
        <v>#REF!</v>
      </c>
      <c r="G5176" s="14" t="e">
        <f>VLOOKUP(F5176,'Time Chart'!$A$1:$D$25,4,0)</f>
        <v>#REF!</v>
      </c>
      <c r="H5176" s="21" t="e">
        <f>'Ctrl+V'!#REF!</f>
        <v>#REF!</v>
      </c>
      <c r="K5176" s="14" t="str">
        <f t="shared" si="164"/>
        <v>Salida</v>
      </c>
    </row>
    <row r="5177" spans="1:11" x14ac:dyDescent="0.25">
      <c r="A5177" s="14">
        <v>5176</v>
      </c>
      <c r="B5177" s="14" t="e">
        <f>VLOOKUP('Ctrl+V'!#REF!,Data!$A$1:$B$200,2,0)</f>
        <v>#REF!</v>
      </c>
      <c r="C5177" s="19" t="e">
        <f>'Ctrl+V'!#REF!</f>
        <v>#REF!</v>
      </c>
      <c r="D5177" s="20" t="e">
        <f>'Ctrl+V'!#REF!</f>
        <v>#REF!</v>
      </c>
      <c r="E5177" s="14" t="e">
        <f>'Ctrl+V'!#REF!</f>
        <v>#REF!</v>
      </c>
      <c r="F5177" s="14" t="e">
        <f t="shared" si="165"/>
        <v>#REF!</v>
      </c>
      <c r="G5177" s="14" t="e">
        <f>VLOOKUP(F5177,'Time Chart'!$A$1:$D$25,4,0)</f>
        <v>#REF!</v>
      </c>
      <c r="H5177" s="21" t="e">
        <f>'Ctrl+V'!#REF!</f>
        <v>#REF!</v>
      </c>
      <c r="K5177" s="14" t="str">
        <f t="shared" si="164"/>
        <v>Salida</v>
      </c>
    </row>
    <row r="5178" spans="1:11" x14ac:dyDescent="0.25">
      <c r="A5178" s="14">
        <v>5177</v>
      </c>
      <c r="B5178" s="14" t="e">
        <f>VLOOKUP('Ctrl+V'!#REF!,Data!$A$1:$B$200,2,0)</f>
        <v>#REF!</v>
      </c>
      <c r="C5178" s="19" t="e">
        <f>'Ctrl+V'!#REF!</f>
        <v>#REF!</v>
      </c>
      <c r="D5178" s="20" t="e">
        <f>'Ctrl+V'!#REF!</f>
        <v>#REF!</v>
      </c>
      <c r="E5178" s="14" t="e">
        <f>'Ctrl+V'!#REF!</f>
        <v>#REF!</v>
      </c>
      <c r="F5178" s="14" t="e">
        <f t="shared" si="165"/>
        <v>#REF!</v>
      </c>
      <c r="G5178" s="14" t="e">
        <f>VLOOKUP(F5178,'Time Chart'!$A$1:$D$25,4,0)</f>
        <v>#REF!</v>
      </c>
      <c r="H5178" s="21" t="e">
        <f>'Ctrl+V'!#REF!</f>
        <v>#REF!</v>
      </c>
      <c r="K5178" s="14" t="str">
        <f t="shared" si="164"/>
        <v>Salida</v>
      </c>
    </row>
    <row r="5179" spans="1:11" x14ac:dyDescent="0.25">
      <c r="A5179" s="14">
        <v>5178</v>
      </c>
      <c r="B5179" s="14" t="e">
        <f>VLOOKUP('Ctrl+V'!#REF!,Data!$A$1:$B$200,2,0)</f>
        <v>#REF!</v>
      </c>
      <c r="C5179" s="19" t="e">
        <f>'Ctrl+V'!#REF!</f>
        <v>#REF!</v>
      </c>
      <c r="D5179" s="20" t="e">
        <f>'Ctrl+V'!#REF!</f>
        <v>#REF!</v>
      </c>
      <c r="E5179" s="14" t="e">
        <f>'Ctrl+V'!#REF!</f>
        <v>#REF!</v>
      </c>
      <c r="F5179" s="14" t="e">
        <f t="shared" si="165"/>
        <v>#REF!</v>
      </c>
      <c r="G5179" s="14" t="e">
        <f>VLOOKUP(F5179,'Time Chart'!$A$1:$D$25,4,0)</f>
        <v>#REF!</v>
      </c>
      <c r="H5179" s="21" t="e">
        <f>'Ctrl+V'!#REF!</f>
        <v>#REF!</v>
      </c>
      <c r="K5179" s="14" t="str">
        <f t="shared" si="164"/>
        <v>Salida</v>
      </c>
    </row>
    <row r="5180" spans="1:11" x14ac:dyDescent="0.25">
      <c r="A5180" s="14">
        <v>5179</v>
      </c>
      <c r="B5180" s="14" t="e">
        <f>VLOOKUP('Ctrl+V'!#REF!,Data!$A$1:$B$200,2,0)</f>
        <v>#REF!</v>
      </c>
      <c r="C5180" s="19" t="e">
        <f>'Ctrl+V'!#REF!</f>
        <v>#REF!</v>
      </c>
      <c r="D5180" s="20" t="e">
        <f>'Ctrl+V'!#REF!</f>
        <v>#REF!</v>
      </c>
      <c r="E5180" s="14" t="e">
        <f>'Ctrl+V'!#REF!</f>
        <v>#REF!</v>
      </c>
      <c r="F5180" s="14" t="e">
        <f t="shared" si="165"/>
        <v>#REF!</v>
      </c>
      <c r="G5180" s="14" t="e">
        <f>VLOOKUP(F5180,'Time Chart'!$A$1:$D$25,4,0)</f>
        <v>#REF!</v>
      </c>
      <c r="H5180" s="21" t="e">
        <f>'Ctrl+V'!#REF!</f>
        <v>#REF!</v>
      </c>
      <c r="K5180" s="14" t="str">
        <f t="shared" si="164"/>
        <v>Salida</v>
      </c>
    </row>
    <row r="5181" spans="1:11" x14ac:dyDescent="0.25">
      <c r="A5181" s="14">
        <v>5180</v>
      </c>
      <c r="B5181" s="14" t="e">
        <f>VLOOKUP('Ctrl+V'!#REF!,Data!$A$1:$B$200,2,0)</f>
        <v>#REF!</v>
      </c>
      <c r="C5181" s="19" t="e">
        <f>'Ctrl+V'!#REF!</f>
        <v>#REF!</v>
      </c>
      <c r="D5181" s="20" t="e">
        <f>'Ctrl+V'!#REF!</f>
        <v>#REF!</v>
      </c>
      <c r="E5181" s="14" t="e">
        <f>'Ctrl+V'!#REF!</f>
        <v>#REF!</v>
      </c>
      <c r="F5181" s="14" t="e">
        <f t="shared" si="165"/>
        <v>#REF!</v>
      </c>
      <c r="G5181" s="14" t="e">
        <f>VLOOKUP(F5181,'Time Chart'!$A$1:$D$25,4,0)</f>
        <v>#REF!</v>
      </c>
      <c r="H5181" s="21" t="e">
        <f>'Ctrl+V'!#REF!</f>
        <v>#REF!</v>
      </c>
      <c r="K5181" s="14" t="str">
        <f t="shared" si="164"/>
        <v>Salida</v>
      </c>
    </row>
    <row r="5182" spans="1:11" x14ac:dyDescent="0.25">
      <c r="A5182" s="14">
        <v>5181</v>
      </c>
      <c r="B5182" s="14" t="e">
        <f>VLOOKUP('Ctrl+V'!#REF!,Data!$A$1:$B$200,2,0)</f>
        <v>#REF!</v>
      </c>
      <c r="C5182" s="19" t="e">
        <f>'Ctrl+V'!#REF!</f>
        <v>#REF!</v>
      </c>
      <c r="D5182" s="20" t="e">
        <f>'Ctrl+V'!#REF!</f>
        <v>#REF!</v>
      </c>
      <c r="E5182" s="14" t="e">
        <f>'Ctrl+V'!#REF!</f>
        <v>#REF!</v>
      </c>
      <c r="F5182" s="14" t="e">
        <f t="shared" si="165"/>
        <v>#REF!</v>
      </c>
      <c r="G5182" s="14" t="e">
        <f>VLOOKUP(F5182,'Time Chart'!$A$1:$D$25,4,0)</f>
        <v>#REF!</v>
      </c>
      <c r="H5182" s="21" t="e">
        <f>'Ctrl+V'!#REF!</f>
        <v>#REF!</v>
      </c>
      <c r="K5182" s="14" t="str">
        <f t="shared" si="164"/>
        <v>Salida</v>
      </c>
    </row>
    <row r="5183" spans="1:11" x14ac:dyDescent="0.25">
      <c r="A5183" s="14">
        <v>5182</v>
      </c>
      <c r="B5183" s="14" t="e">
        <f>VLOOKUP('Ctrl+V'!#REF!,Data!$A$1:$B$200,2,0)</f>
        <v>#REF!</v>
      </c>
      <c r="C5183" s="19" t="e">
        <f>'Ctrl+V'!#REF!</f>
        <v>#REF!</v>
      </c>
      <c r="D5183" s="20" t="e">
        <f>'Ctrl+V'!#REF!</f>
        <v>#REF!</v>
      </c>
      <c r="E5183" s="14" t="e">
        <f>'Ctrl+V'!#REF!</f>
        <v>#REF!</v>
      </c>
      <c r="F5183" s="14" t="e">
        <f t="shared" si="165"/>
        <v>#REF!</v>
      </c>
      <c r="G5183" s="14" t="e">
        <f>VLOOKUP(F5183,'Time Chart'!$A$1:$D$25,4,0)</f>
        <v>#REF!</v>
      </c>
      <c r="H5183" s="21" t="e">
        <f>'Ctrl+V'!#REF!</f>
        <v>#REF!</v>
      </c>
      <c r="K5183" s="14" t="str">
        <f t="shared" si="164"/>
        <v>Salida</v>
      </c>
    </row>
    <row r="5184" spans="1:11" x14ac:dyDescent="0.25">
      <c r="A5184" s="14">
        <v>5183</v>
      </c>
      <c r="B5184" s="14" t="e">
        <f>VLOOKUP('Ctrl+V'!#REF!,Data!$A$1:$B$200,2,0)</f>
        <v>#REF!</v>
      </c>
      <c r="C5184" s="19" t="e">
        <f>'Ctrl+V'!#REF!</f>
        <v>#REF!</v>
      </c>
      <c r="D5184" s="20" t="e">
        <f>'Ctrl+V'!#REF!</f>
        <v>#REF!</v>
      </c>
      <c r="E5184" s="14" t="e">
        <f>'Ctrl+V'!#REF!</f>
        <v>#REF!</v>
      </c>
      <c r="F5184" s="14" t="e">
        <f t="shared" si="165"/>
        <v>#REF!</v>
      </c>
      <c r="G5184" s="14" t="e">
        <f>VLOOKUP(F5184,'Time Chart'!$A$1:$D$25,4,0)</f>
        <v>#REF!</v>
      </c>
      <c r="H5184" s="21" t="e">
        <f>'Ctrl+V'!#REF!</f>
        <v>#REF!</v>
      </c>
      <c r="K5184" s="14" t="str">
        <f t="shared" si="164"/>
        <v>Salida</v>
      </c>
    </row>
    <row r="5185" spans="1:11" x14ac:dyDescent="0.25">
      <c r="A5185" s="14">
        <v>5184</v>
      </c>
      <c r="B5185" s="14" t="e">
        <f>VLOOKUP('Ctrl+V'!#REF!,Data!$A$1:$B$200,2,0)</f>
        <v>#REF!</v>
      </c>
      <c r="C5185" s="19" t="e">
        <f>'Ctrl+V'!#REF!</f>
        <v>#REF!</v>
      </c>
      <c r="D5185" s="20" t="e">
        <f>'Ctrl+V'!#REF!</f>
        <v>#REF!</v>
      </c>
      <c r="E5185" s="14" t="e">
        <f>'Ctrl+V'!#REF!</f>
        <v>#REF!</v>
      </c>
      <c r="F5185" s="14" t="e">
        <f t="shared" si="165"/>
        <v>#REF!</v>
      </c>
      <c r="G5185" s="14" t="e">
        <f>VLOOKUP(F5185,'Time Chart'!$A$1:$D$25,4,0)</f>
        <v>#REF!</v>
      </c>
      <c r="H5185" s="21" t="e">
        <f>'Ctrl+V'!#REF!</f>
        <v>#REF!</v>
      </c>
      <c r="K5185" s="14" t="str">
        <f t="shared" si="164"/>
        <v>Salida</v>
      </c>
    </row>
    <row r="5186" spans="1:11" x14ac:dyDescent="0.25">
      <c r="A5186" s="14">
        <v>5185</v>
      </c>
      <c r="B5186" s="14" t="e">
        <f>VLOOKUP('Ctrl+V'!#REF!,Data!$A$1:$B$200,2,0)</f>
        <v>#REF!</v>
      </c>
      <c r="C5186" s="19" t="e">
        <f>'Ctrl+V'!#REF!</f>
        <v>#REF!</v>
      </c>
      <c r="D5186" s="20" t="e">
        <f>'Ctrl+V'!#REF!</f>
        <v>#REF!</v>
      </c>
      <c r="E5186" s="14" t="e">
        <f>'Ctrl+V'!#REF!</f>
        <v>#REF!</v>
      </c>
      <c r="F5186" s="14" t="e">
        <f t="shared" si="165"/>
        <v>#REF!</v>
      </c>
      <c r="G5186" s="14" t="e">
        <f>VLOOKUP(F5186,'Time Chart'!$A$1:$D$25,4,0)</f>
        <v>#REF!</v>
      </c>
      <c r="H5186" s="21" t="e">
        <f>'Ctrl+V'!#REF!</f>
        <v>#REF!</v>
      </c>
      <c r="K5186" s="14" t="str">
        <f t="shared" si="164"/>
        <v>Salida</v>
      </c>
    </row>
    <row r="5187" spans="1:11" x14ac:dyDescent="0.25">
      <c r="A5187" s="14">
        <v>5186</v>
      </c>
      <c r="B5187" s="14" t="e">
        <f>VLOOKUP('Ctrl+V'!#REF!,Data!$A$1:$B$200,2,0)</f>
        <v>#REF!</v>
      </c>
      <c r="C5187" s="19" t="e">
        <f>'Ctrl+V'!#REF!</f>
        <v>#REF!</v>
      </c>
      <c r="D5187" s="20" t="e">
        <f>'Ctrl+V'!#REF!</f>
        <v>#REF!</v>
      </c>
      <c r="E5187" s="14" t="e">
        <f>'Ctrl+V'!#REF!</f>
        <v>#REF!</v>
      </c>
      <c r="F5187" s="14" t="e">
        <f t="shared" si="165"/>
        <v>#REF!</v>
      </c>
      <c r="G5187" s="14" t="e">
        <f>VLOOKUP(F5187,'Time Chart'!$A$1:$D$25,4,0)</f>
        <v>#REF!</v>
      </c>
      <c r="H5187" s="21" t="e">
        <f>'Ctrl+V'!#REF!</f>
        <v>#REF!</v>
      </c>
      <c r="K5187" s="14" t="str">
        <f t="shared" ref="K5187:K5250" si="166">IF(J5187="Santa Lucia","Llegada","Salida")</f>
        <v>Salida</v>
      </c>
    </row>
    <row r="5188" spans="1:11" x14ac:dyDescent="0.25">
      <c r="A5188" s="14">
        <v>5187</v>
      </c>
      <c r="B5188" s="14" t="e">
        <f>VLOOKUP('Ctrl+V'!#REF!,Data!$A$1:$B$200,2,0)</f>
        <v>#REF!</v>
      </c>
      <c r="C5188" s="19" t="e">
        <f>'Ctrl+V'!#REF!</f>
        <v>#REF!</v>
      </c>
      <c r="D5188" s="20" t="e">
        <f>'Ctrl+V'!#REF!</f>
        <v>#REF!</v>
      </c>
      <c r="E5188" s="14" t="e">
        <f>'Ctrl+V'!#REF!</f>
        <v>#REF!</v>
      </c>
      <c r="F5188" s="14" t="e">
        <f t="shared" si="165"/>
        <v>#REF!</v>
      </c>
      <c r="G5188" s="14" t="e">
        <f>VLOOKUP(F5188,'Time Chart'!$A$1:$D$25,4,0)</f>
        <v>#REF!</v>
      </c>
      <c r="H5188" s="21" t="e">
        <f>'Ctrl+V'!#REF!</f>
        <v>#REF!</v>
      </c>
      <c r="K5188" s="14" t="str">
        <f t="shared" si="166"/>
        <v>Salida</v>
      </c>
    </row>
    <row r="5189" spans="1:11" x14ac:dyDescent="0.25">
      <c r="A5189" s="14">
        <v>5188</v>
      </c>
      <c r="B5189" s="14" t="e">
        <f>VLOOKUP('Ctrl+V'!#REF!,Data!$A$1:$B$200,2,0)</f>
        <v>#REF!</v>
      </c>
      <c r="C5189" s="19" t="e">
        <f>'Ctrl+V'!#REF!</f>
        <v>#REF!</v>
      </c>
      <c r="D5189" s="20" t="e">
        <f>'Ctrl+V'!#REF!</f>
        <v>#REF!</v>
      </c>
      <c r="E5189" s="14" t="e">
        <f>'Ctrl+V'!#REF!</f>
        <v>#REF!</v>
      </c>
      <c r="F5189" s="14" t="e">
        <f t="shared" si="165"/>
        <v>#REF!</v>
      </c>
      <c r="G5189" s="14" t="e">
        <f>VLOOKUP(F5189,'Time Chart'!$A$1:$D$25,4,0)</f>
        <v>#REF!</v>
      </c>
      <c r="H5189" s="21" t="e">
        <f>'Ctrl+V'!#REF!</f>
        <v>#REF!</v>
      </c>
      <c r="K5189" s="14" t="str">
        <f t="shared" si="166"/>
        <v>Salida</v>
      </c>
    </row>
    <row r="5190" spans="1:11" x14ac:dyDescent="0.25">
      <c r="A5190" s="14">
        <v>5189</v>
      </c>
      <c r="B5190" s="14" t="e">
        <f>VLOOKUP('Ctrl+V'!#REF!,Data!$A$1:$B$200,2,0)</f>
        <v>#REF!</v>
      </c>
      <c r="C5190" s="19" t="e">
        <f>'Ctrl+V'!#REF!</f>
        <v>#REF!</v>
      </c>
      <c r="D5190" s="20" t="e">
        <f>'Ctrl+V'!#REF!</f>
        <v>#REF!</v>
      </c>
      <c r="E5190" s="14" t="e">
        <f>'Ctrl+V'!#REF!</f>
        <v>#REF!</v>
      </c>
      <c r="F5190" s="14" t="e">
        <f t="shared" si="165"/>
        <v>#REF!</v>
      </c>
      <c r="G5190" s="14" t="e">
        <f>VLOOKUP(F5190,'Time Chart'!$A$1:$D$25,4,0)</f>
        <v>#REF!</v>
      </c>
      <c r="H5190" s="21" t="e">
        <f>'Ctrl+V'!#REF!</f>
        <v>#REF!</v>
      </c>
      <c r="K5190" s="14" t="str">
        <f t="shared" si="166"/>
        <v>Salida</v>
      </c>
    </row>
    <row r="5191" spans="1:11" x14ac:dyDescent="0.25">
      <c r="A5191" s="14">
        <v>5190</v>
      </c>
      <c r="B5191" s="14" t="e">
        <f>VLOOKUP('Ctrl+V'!#REF!,Data!$A$1:$B$200,2,0)</f>
        <v>#REF!</v>
      </c>
      <c r="C5191" s="19" t="e">
        <f>'Ctrl+V'!#REF!</f>
        <v>#REF!</v>
      </c>
      <c r="D5191" s="20" t="e">
        <f>'Ctrl+V'!#REF!</f>
        <v>#REF!</v>
      </c>
      <c r="E5191" s="14" t="e">
        <f>'Ctrl+V'!#REF!</f>
        <v>#REF!</v>
      </c>
      <c r="F5191" s="14" t="e">
        <f t="shared" si="165"/>
        <v>#REF!</v>
      </c>
      <c r="G5191" s="14" t="e">
        <f>VLOOKUP(F5191,'Time Chart'!$A$1:$D$25,4,0)</f>
        <v>#REF!</v>
      </c>
      <c r="H5191" s="21" t="e">
        <f>'Ctrl+V'!#REF!</f>
        <v>#REF!</v>
      </c>
      <c r="K5191" s="14" t="str">
        <f t="shared" si="166"/>
        <v>Salida</v>
      </c>
    </row>
    <row r="5192" spans="1:11" x14ac:dyDescent="0.25">
      <c r="A5192" s="14">
        <v>5191</v>
      </c>
      <c r="B5192" s="14" t="e">
        <f>VLOOKUP('Ctrl+V'!#REF!,Data!$A$1:$B$200,2,0)</f>
        <v>#REF!</v>
      </c>
      <c r="C5192" s="19" t="e">
        <f>'Ctrl+V'!#REF!</f>
        <v>#REF!</v>
      </c>
      <c r="D5192" s="20" t="e">
        <f>'Ctrl+V'!#REF!</f>
        <v>#REF!</v>
      </c>
      <c r="E5192" s="14" t="e">
        <f>'Ctrl+V'!#REF!</f>
        <v>#REF!</v>
      </c>
      <c r="F5192" s="14" t="e">
        <f t="shared" si="165"/>
        <v>#REF!</v>
      </c>
      <c r="G5192" s="14" t="e">
        <f>VLOOKUP(F5192,'Time Chart'!$A$1:$D$25,4,0)</f>
        <v>#REF!</v>
      </c>
      <c r="H5192" s="21" t="e">
        <f>'Ctrl+V'!#REF!</f>
        <v>#REF!</v>
      </c>
      <c r="K5192" s="14" t="str">
        <f t="shared" si="166"/>
        <v>Salida</v>
      </c>
    </row>
    <row r="5193" spans="1:11" x14ac:dyDescent="0.25">
      <c r="A5193" s="14">
        <v>5192</v>
      </c>
      <c r="B5193" s="14" t="e">
        <f>VLOOKUP('Ctrl+V'!#REF!,Data!$A$1:$B$200,2,0)</f>
        <v>#REF!</v>
      </c>
      <c r="C5193" s="19" t="e">
        <f>'Ctrl+V'!#REF!</f>
        <v>#REF!</v>
      </c>
      <c r="D5193" s="20" t="e">
        <f>'Ctrl+V'!#REF!</f>
        <v>#REF!</v>
      </c>
      <c r="E5193" s="14" t="e">
        <f>'Ctrl+V'!#REF!</f>
        <v>#REF!</v>
      </c>
      <c r="F5193" s="14" t="e">
        <f t="shared" si="165"/>
        <v>#REF!</v>
      </c>
      <c r="G5193" s="14" t="e">
        <f>VLOOKUP(F5193,'Time Chart'!$A$1:$D$25,4,0)</f>
        <v>#REF!</v>
      </c>
      <c r="H5193" s="21" t="e">
        <f>'Ctrl+V'!#REF!</f>
        <v>#REF!</v>
      </c>
      <c r="K5193" s="14" t="str">
        <f t="shared" si="166"/>
        <v>Salida</v>
      </c>
    </row>
    <row r="5194" spans="1:11" x14ac:dyDescent="0.25">
      <c r="A5194" s="14">
        <v>5193</v>
      </c>
      <c r="B5194" s="14" t="e">
        <f>VLOOKUP('Ctrl+V'!#REF!,Data!$A$1:$B$200,2,0)</f>
        <v>#REF!</v>
      </c>
      <c r="C5194" s="19" t="e">
        <f>'Ctrl+V'!#REF!</f>
        <v>#REF!</v>
      </c>
      <c r="D5194" s="20" t="e">
        <f>'Ctrl+V'!#REF!</f>
        <v>#REF!</v>
      </c>
      <c r="E5194" s="14" t="e">
        <f>'Ctrl+V'!#REF!</f>
        <v>#REF!</v>
      </c>
      <c r="F5194" s="14" t="e">
        <f t="shared" si="165"/>
        <v>#REF!</v>
      </c>
      <c r="G5194" s="14" t="e">
        <f>VLOOKUP(F5194,'Time Chart'!$A$1:$D$25,4,0)</f>
        <v>#REF!</v>
      </c>
      <c r="H5194" s="21" t="e">
        <f>'Ctrl+V'!#REF!</f>
        <v>#REF!</v>
      </c>
      <c r="K5194" s="14" t="str">
        <f t="shared" si="166"/>
        <v>Salida</v>
      </c>
    </row>
    <row r="5195" spans="1:11" x14ac:dyDescent="0.25">
      <c r="A5195" s="14">
        <v>5194</v>
      </c>
      <c r="B5195" s="14" t="e">
        <f>VLOOKUP('Ctrl+V'!#REF!,Data!$A$1:$B$200,2,0)</f>
        <v>#REF!</v>
      </c>
      <c r="C5195" s="19" t="e">
        <f>'Ctrl+V'!#REF!</f>
        <v>#REF!</v>
      </c>
      <c r="D5195" s="20" t="e">
        <f>'Ctrl+V'!#REF!</f>
        <v>#REF!</v>
      </c>
      <c r="E5195" s="14" t="e">
        <f>'Ctrl+V'!#REF!</f>
        <v>#REF!</v>
      </c>
      <c r="F5195" s="14" t="e">
        <f t="shared" si="165"/>
        <v>#REF!</v>
      </c>
      <c r="G5195" s="14" t="e">
        <f>VLOOKUP(F5195,'Time Chart'!$A$1:$D$25,4,0)</f>
        <v>#REF!</v>
      </c>
      <c r="H5195" s="21" t="e">
        <f>'Ctrl+V'!#REF!</f>
        <v>#REF!</v>
      </c>
      <c r="K5195" s="14" t="str">
        <f t="shared" si="166"/>
        <v>Salida</v>
      </c>
    </row>
    <row r="5196" spans="1:11" x14ac:dyDescent="0.25">
      <c r="A5196" s="14">
        <v>5195</v>
      </c>
      <c r="B5196" s="14" t="e">
        <f>VLOOKUP('Ctrl+V'!#REF!,Data!$A$1:$B$200,2,0)</f>
        <v>#REF!</v>
      </c>
      <c r="C5196" s="19" t="e">
        <f>'Ctrl+V'!#REF!</f>
        <v>#REF!</v>
      </c>
      <c r="D5196" s="20" t="e">
        <f>'Ctrl+V'!#REF!</f>
        <v>#REF!</v>
      </c>
      <c r="E5196" s="14" t="e">
        <f>'Ctrl+V'!#REF!</f>
        <v>#REF!</v>
      </c>
      <c r="F5196" s="14" t="e">
        <f t="shared" si="165"/>
        <v>#REF!</v>
      </c>
      <c r="G5196" s="14" t="e">
        <f>VLOOKUP(F5196,'Time Chart'!$A$1:$D$25,4,0)</f>
        <v>#REF!</v>
      </c>
      <c r="H5196" s="21" t="e">
        <f>'Ctrl+V'!#REF!</f>
        <v>#REF!</v>
      </c>
      <c r="K5196" s="14" t="str">
        <f t="shared" si="166"/>
        <v>Salida</v>
      </c>
    </row>
    <row r="5197" spans="1:11" x14ac:dyDescent="0.25">
      <c r="A5197" s="14">
        <v>5196</v>
      </c>
      <c r="B5197" s="14" t="e">
        <f>VLOOKUP('Ctrl+V'!#REF!,Data!$A$1:$B$200,2,0)</f>
        <v>#REF!</v>
      </c>
      <c r="C5197" s="19" t="e">
        <f>'Ctrl+V'!#REF!</f>
        <v>#REF!</v>
      </c>
      <c r="D5197" s="20" t="e">
        <f>'Ctrl+V'!#REF!</f>
        <v>#REF!</v>
      </c>
      <c r="E5197" s="14" t="e">
        <f>'Ctrl+V'!#REF!</f>
        <v>#REF!</v>
      </c>
      <c r="F5197" s="14" t="e">
        <f t="shared" si="165"/>
        <v>#REF!</v>
      </c>
      <c r="G5197" s="14" t="e">
        <f>VLOOKUP(F5197,'Time Chart'!$A$1:$D$25,4,0)</f>
        <v>#REF!</v>
      </c>
      <c r="H5197" s="21" t="e">
        <f>'Ctrl+V'!#REF!</f>
        <v>#REF!</v>
      </c>
      <c r="K5197" s="14" t="str">
        <f t="shared" si="166"/>
        <v>Salida</v>
      </c>
    </row>
    <row r="5198" spans="1:11" x14ac:dyDescent="0.25">
      <c r="A5198" s="14">
        <v>5197</v>
      </c>
      <c r="B5198" s="14" t="e">
        <f>VLOOKUP('Ctrl+V'!#REF!,Data!$A$1:$B$200,2,0)</f>
        <v>#REF!</v>
      </c>
      <c r="C5198" s="19" t="e">
        <f>'Ctrl+V'!#REF!</f>
        <v>#REF!</v>
      </c>
      <c r="D5198" s="20" t="e">
        <f>'Ctrl+V'!#REF!</f>
        <v>#REF!</v>
      </c>
      <c r="E5198" s="14" t="e">
        <f>'Ctrl+V'!#REF!</f>
        <v>#REF!</v>
      </c>
      <c r="F5198" s="14" t="e">
        <f t="shared" si="165"/>
        <v>#REF!</v>
      </c>
      <c r="G5198" s="14" t="e">
        <f>VLOOKUP(F5198,'Time Chart'!$A$1:$D$25,4,0)</f>
        <v>#REF!</v>
      </c>
      <c r="H5198" s="21" t="e">
        <f>'Ctrl+V'!#REF!</f>
        <v>#REF!</v>
      </c>
      <c r="K5198" s="14" t="str">
        <f t="shared" si="166"/>
        <v>Salida</v>
      </c>
    </row>
    <row r="5199" spans="1:11" x14ac:dyDescent="0.25">
      <c r="A5199" s="14">
        <v>5198</v>
      </c>
      <c r="B5199" s="14" t="e">
        <f>VLOOKUP('Ctrl+V'!#REF!,Data!$A$1:$B$200,2,0)</f>
        <v>#REF!</v>
      </c>
      <c r="C5199" s="19" t="e">
        <f>'Ctrl+V'!#REF!</f>
        <v>#REF!</v>
      </c>
      <c r="D5199" s="20" t="e">
        <f>'Ctrl+V'!#REF!</f>
        <v>#REF!</v>
      </c>
      <c r="E5199" s="14" t="e">
        <f>'Ctrl+V'!#REF!</f>
        <v>#REF!</v>
      </c>
      <c r="F5199" s="14" t="e">
        <f t="shared" si="165"/>
        <v>#REF!</v>
      </c>
      <c r="G5199" s="14" t="e">
        <f>VLOOKUP(F5199,'Time Chart'!$A$1:$D$25,4,0)</f>
        <v>#REF!</v>
      </c>
      <c r="H5199" s="21" t="e">
        <f>'Ctrl+V'!#REF!</f>
        <v>#REF!</v>
      </c>
      <c r="K5199" s="14" t="str">
        <f t="shared" si="166"/>
        <v>Salida</v>
      </c>
    </row>
    <row r="5200" spans="1:11" x14ac:dyDescent="0.25">
      <c r="A5200" s="14">
        <v>5199</v>
      </c>
      <c r="B5200" s="14" t="e">
        <f>VLOOKUP('Ctrl+V'!#REF!,Data!$A$1:$B$200,2,0)</f>
        <v>#REF!</v>
      </c>
      <c r="C5200" s="19" t="e">
        <f>'Ctrl+V'!#REF!</f>
        <v>#REF!</v>
      </c>
      <c r="D5200" s="20" t="e">
        <f>'Ctrl+V'!#REF!</f>
        <v>#REF!</v>
      </c>
      <c r="E5200" s="14" t="e">
        <f>'Ctrl+V'!#REF!</f>
        <v>#REF!</v>
      </c>
      <c r="F5200" s="14" t="e">
        <f t="shared" si="165"/>
        <v>#REF!</v>
      </c>
      <c r="G5200" s="14" t="e">
        <f>VLOOKUP(F5200,'Time Chart'!$A$1:$D$25,4,0)</f>
        <v>#REF!</v>
      </c>
      <c r="H5200" s="21" t="e">
        <f>'Ctrl+V'!#REF!</f>
        <v>#REF!</v>
      </c>
      <c r="K5200" s="14" t="str">
        <f t="shared" si="166"/>
        <v>Salida</v>
      </c>
    </row>
    <row r="5201" spans="1:11" x14ac:dyDescent="0.25">
      <c r="A5201" s="14">
        <v>5200</v>
      </c>
      <c r="B5201" s="14" t="e">
        <f>VLOOKUP('Ctrl+V'!#REF!,Data!$A$1:$B$200,2,0)</f>
        <v>#REF!</v>
      </c>
      <c r="C5201" s="19" t="e">
        <f>'Ctrl+V'!#REF!</f>
        <v>#REF!</v>
      </c>
      <c r="D5201" s="20" t="e">
        <f>'Ctrl+V'!#REF!</f>
        <v>#REF!</v>
      </c>
      <c r="E5201" s="14" t="e">
        <f>'Ctrl+V'!#REF!</f>
        <v>#REF!</v>
      </c>
      <c r="F5201" s="14" t="e">
        <f t="shared" si="165"/>
        <v>#REF!</v>
      </c>
      <c r="G5201" s="14" t="e">
        <f>VLOOKUP(F5201,'Time Chart'!$A$1:$D$25,4,0)</f>
        <v>#REF!</v>
      </c>
      <c r="H5201" s="21" t="e">
        <f>'Ctrl+V'!#REF!</f>
        <v>#REF!</v>
      </c>
      <c r="K5201" s="14" t="str">
        <f t="shared" si="166"/>
        <v>Salida</v>
      </c>
    </row>
    <row r="5202" spans="1:11" x14ac:dyDescent="0.25">
      <c r="A5202" s="14">
        <v>5201</v>
      </c>
      <c r="B5202" s="14" t="e">
        <f>VLOOKUP('Ctrl+V'!#REF!,Data!$A$1:$B$200,2,0)</f>
        <v>#REF!</v>
      </c>
      <c r="C5202" s="19" t="e">
        <f>'Ctrl+V'!#REF!</f>
        <v>#REF!</v>
      </c>
      <c r="D5202" s="20" t="e">
        <f>'Ctrl+V'!#REF!</f>
        <v>#REF!</v>
      </c>
      <c r="E5202" s="14" t="e">
        <f>'Ctrl+V'!#REF!</f>
        <v>#REF!</v>
      </c>
      <c r="F5202" s="14" t="e">
        <f t="shared" si="165"/>
        <v>#REF!</v>
      </c>
      <c r="G5202" s="14" t="e">
        <f>VLOOKUP(F5202,'Time Chart'!$A$1:$D$25,4,0)</f>
        <v>#REF!</v>
      </c>
      <c r="H5202" s="21" t="e">
        <f>'Ctrl+V'!#REF!</f>
        <v>#REF!</v>
      </c>
      <c r="K5202" s="14" t="str">
        <f t="shared" si="166"/>
        <v>Salida</v>
      </c>
    </row>
    <row r="5203" spans="1:11" x14ac:dyDescent="0.25">
      <c r="A5203" s="14">
        <v>5202</v>
      </c>
      <c r="B5203" s="14" t="e">
        <f>VLOOKUP('Ctrl+V'!#REF!,Data!$A$1:$B$200,2,0)</f>
        <v>#REF!</v>
      </c>
      <c r="C5203" s="19" t="e">
        <f>'Ctrl+V'!#REF!</f>
        <v>#REF!</v>
      </c>
      <c r="D5203" s="20" t="e">
        <f>'Ctrl+V'!#REF!</f>
        <v>#REF!</v>
      </c>
      <c r="E5203" s="14" t="e">
        <f>'Ctrl+V'!#REF!</f>
        <v>#REF!</v>
      </c>
      <c r="F5203" s="14" t="e">
        <f t="shared" si="165"/>
        <v>#REF!</v>
      </c>
      <c r="G5203" s="14" t="e">
        <f>VLOOKUP(F5203,'Time Chart'!$A$1:$D$25,4,0)</f>
        <v>#REF!</v>
      </c>
      <c r="H5203" s="21" t="e">
        <f>'Ctrl+V'!#REF!</f>
        <v>#REF!</v>
      </c>
      <c r="K5203" s="14" t="str">
        <f t="shared" si="166"/>
        <v>Salida</v>
      </c>
    </row>
    <row r="5204" spans="1:11" x14ac:dyDescent="0.25">
      <c r="A5204" s="14">
        <v>5203</v>
      </c>
      <c r="B5204" s="14" t="e">
        <f>VLOOKUP('Ctrl+V'!#REF!,Data!$A$1:$B$200,2,0)</f>
        <v>#REF!</v>
      </c>
      <c r="C5204" s="19" t="e">
        <f>'Ctrl+V'!#REF!</f>
        <v>#REF!</v>
      </c>
      <c r="D5204" s="20" t="e">
        <f>'Ctrl+V'!#REF!</f>
        <v>#REF!</v>
      </c>
      <c r="E5204" s="14" t="e">
        <f>'Ctrl+V'!#REF!</f>
        <v>#REF!</v>
      </c>
      <c r="F5204" s="14" t="e">
        <f t="shared" si="165"/>
        <v>#REF!</v>
      </c>
      <c r="G5204" s="14" t="e">
        <f>VLOOKUP(F5204,'Time Chart'!$A$1:$D$25,4,0)</f>
        <v>#REF!</v>
      </c>
      <c r="H5204" s="21" t="e">
        <f>'Ctrl+V'!#REF!</f>
        <v>#REF!</v>
      </c>
      <c r="K5204" s="14" t="str">
        <f t="shared" si="166"/>
        <v>Salida</v>
      </c>
    </row>
    <row r="5205" spans="1:11" x14ac:dyDescent="0.25">
      <c r="A5205" s="14">
        <v>5204</v>
      </c>
      <c r="B5205" s="14" t="e">
        <f>VLOOKUP('Ctrl+V'!#REF!,Data!$A$1:$B$200,2,0)</f>
        <v>#REF!</v>
      </c>
      <c r="C5205" s="19" t="e">
        <f>'Ctrl+V'!#REF!</f>
        <v>#REF!</v>
      </c>
      <c r="D5205" s="20" t="e">
        <f>'Ctrl+V'!#REF!</f>
        <v>#REF!</v>
      </c>
      <c r="E5205" s="14" t="e">
        <f>'Ctrl+V'!#REF!</f>
        <v>#REF!</v>
      </c>
      <c r="F5205" s="14" t="e">
        <f t="shared" si="165"/>
        <v>#REF!</v>
      </c>
      <c r="G5205" s="14" t="e">
        <f>VLOOKUP(F5205,'Time Chart'!$A$1:$D$25,4,0)</f>
        <v>#REF!</v>
      </c>
      <c r="H5205" s="21" t="e">
        <f>'Ctrl+V'!#REF!</f>
        <v>#REF!</v>
      </c>
      <c r="K5205" s="14" t="str">
        <f t="shared" si="166"/>
        <v>Salida</v>
      </c>
    </row>
    <row r="5206" spans="1:11" x14ac:dyDescent="0.25">
      <c r="A5206" s="14">
        <v>5205</v>
      </c>
      <c r="B5206" s="14" t="e">
        <f>VLOOKUP('Ctrl+V'!#REF!,Data!$A$1:$B$200,2,0)</f>
        <v>#REF!</v>
      </c>
      <c r="C5206" s="19" t="e">
        <f>'Ctrl+V'!#REF!</f>
        <v>#REF!</v>
      </c>
      <c r="D5206" s="20" t="e">
        <f>'Ctrl+V'!#REF!</f>
        <v>#REF!</v>
      </c>
      <c r="E5206" s="14" t="e">
        <f>'Ctrl+V'!#REF!</f>
        <v>#REF!</v>
      </c>
      <c r="F5206" s="14" t="e">
        <f t="shared" si="165"/>
        <v>#REF!</v>
      </c>
      <c r="G5206" s="14" t="e">
        <f>VLOOKUP(F5206,'Time Chart'!$A$1:$D$25,4,0)</f>
        <v>#REF!</v>
      </c>
      <c r="H5206" s="21" t="e">
        <f>'Ctrl+V'!#REF!</f>
        <v>#REF!</v>
      </c>
      <c r="K5206" s="14" t="str">
        <f t="shared" si="166"/>
        <v>Salida</v>
      </c>
    </row>
    <row r="5207" spans="1:11" x14ac:dyDescent="0.25">
      <c r="A5207" s="14">
        <v>5206</v>
      </c>
      <c r="B5207" s="14" t="e">
        <f>VLOOKUP('Ctrl+V'!#REF!,Data!$A$1:$B$200,2,0)</f>
        <v>#REF!</v>
      </c>
      <c r="C5207" s="19" t="e">
        <f>'Ctrl+V'!#REF!</f>
        <v>#REF!</v>
      </c>
      <c r="D5207" s="20" t="e">
        <f>'Ctrl+V'!#REF!</f>
        <v>#REF!</v>
      </c>
      <c r="E5207" s="14" t="e">
        <f>'Ctrl+V'!#REF!</f>
        <v>#REF!</v>
      </c>
      <c r="F5207" s="14" t="e">
        <f t="shared" si="165"/>
        <v>#REF!</v>
      </c>
      <c r="G5207" s="14" t="e">
        <f>VLOOKUP(F5207,'Time Chart'!$A$1:$D$25,4,0)</f>
        <v>#REF!</v>
      </c>
      <c r="H5207" s="21" t="e">
        <f>'Ctrl+V'!#REF!</f>
        <v>#REF!</v>
      </c>
      <c r="K5207" s="14" t="str">
        <f t="shared" si="166"/>
        <v>Salida</v>
      </c>
    </row>
    <row r="5208" spans="1:11" x14ac:dyDescent="0.25">
      <c r="A5208" s="14">
        <v>5207</v>
      </c>
      <c r="B5208" s="14" t="e">
        <f>VLOOKUP('Ctrl+V'!#REF!,Data!$A$1:$B$200,2,0)</f>
        <v>#REF!</v>
      </c>
      <c r="C5208" s="19" t="e">
        <f>'Ctrl+V'!#REF!</f>
        <v>#REF!</v>
      </c>
      <c r="D5208" s="20" t="e">
        <f>'Ctrl+V'!#REF!</f>
        <v>#REF!</v>
      </c>
      <c r="E5208" s="14" t="e">
        <f>'Ctrl+V'!#REF!</f>
        <v>#REF!</v>
      </c>
      <c r="F5208" s="14" t="e">
        <f t="shared" si="165"/>
        <v>#REF!</v>
      </c>
      <c r="G5208" s="14" t="e">
        <f>VLOOKUP(F5208,'Time Chart'!$A$1:$D$25,4,0)</f>
        <v>#REF!</v>
      </c>
      <c r="H5208" s="21" t="e">
        <f>'Ctrl+V'!#REF!</f>
        <v>#REF!</v>
      </c>
      <c r="K5208" s="14" t="str">
        <f t="shared" si="166"/>
        <v>Salida</v>
      </c>
    </row>
    <row r="5209" spans="1:11" x14ac:dyDescent="0.25">
      <c r="A5209" s="14">
        <v>5208</v>
      </c>
      <c r="B5209" s="14" t="e">
        <f>VLOOKUP('Ctrl+V'!#REF!,Data!$A$1:$B$200,2,0)</f>
        <v>#REF!</v>
      </c>
      <c r="C5209" s="19" t="e">
        <f>'Ctrl+V'!#REF!</f>
        <v>#REF!</v>
      </c>
      <c r="D5209" s="20" t="e">
        <f>'Ctrl+V'!#REF!</f>
        <v>#REF!</v>
      </c>
      <c r="E5209" s="14" t="e">
        <f>'Ctrl+V'!#REF!</f>
        <v>#REF!</v>
      </c>
      <c r="F5209" s="14" t="e">
        <f t="shared" si="165"/>
        <v>#REF!</v>
      </c>
      <c r="G5209" s="14" t="e">
        <f>VLOOKUP(F5209,'Time Chart'!$A$1:$D$25,4,0)</f>
        <v>#REF!</v>
      </c>
      <c r="H5209" s="21" t="e">
        <f>'Ctrl+V'!#REF!</f>
        <v>#REF!</v>
      </c>
      <c r="K5209" s="14" t="str">
        <f t="shared" si="166"/>
        <v>Salida</v>
      </c>
    </row>
    <row r="5210" spans="1:11" x14ac:dyDescent="0.25">
      <c r="A5210" s="14">
        <v>5209</v>
      </c>
      <c r="B5210" s="14" t="e">
        <f>VLOOKUP('Ctrl+V'!#REF!,Data!$A$1:$B$200,2,0)</f>
        <v>#REF!</v>
      </c>
      <c r="C5210" s="19" t="e">
        <f>'Ctrl+V'!#REF!</f>
        <v>#REF!</v>
      </c>
      <c r="D5210" s="20" t="e">
        <f>'Ctrl+V'!#REF!</f>
        <v>#REF!</v>
      </c>
      <c r="E5210" s="14" t="e">
        <f>'Ctrl+V'!#REF!</f>
        <v>#REF!</v>
      </c>
      <c r="F5210" s="14" t="e">
        <f t="shared" si="165"/>
        <v>#REF!</v>
      </c>
      <c r="G5210" s="14" t="e">
        <f>VLOOKUP(F5210,'Time Chart'!$A$1:$D$25,4,0)</f>
        <v>#REF!</v>
      </c>
      <c r="H5210" s="21" t="e">
        <f>'Ctrl+V'!#REF!</f>
        <v>#REF!</v>
      </c>
      <c r="K5210" s="14" t="str">
        <f t="shared" si="166"/>
        <v>Salida</v>
      </c>
    </row>
    <row r="5211" spans="1:11" x14ac:dyDescent="0.25">
      <c r="A5211" s="14">
        <v>5210</v>
      </c>
      <c r="B5211" s="14" t="e">
        <f>VLOOKUP('Ctrl+V'!#REF!,Data!$A$1:$B$200,2,0)</f>
        <v>#REF!</v>
      </c>
      <c r="C5211" s="19" t="e">
        <f>'Ctrl+V'!#REF!</f>
        <v>#REF!</v>
      </c>
      <c r="D5211" s="20" t="e">
        <f>'Ctrl+V'!#REF!</f>
        <v>#REF!</v>
      </c>
      <c r="E5211" s="14" t="e">
        <f>'Ctrl+V'!#REF!</f>
        <v>#REF!</v>
      </c>
      <c r="F5211" s="14" t="e">
        <f t="shared" si="165"/>
        <v>#REF!</v>
      </c>
      <c r="G5211" s="14" t="e">
        <f>VLOOKUP(F5211,'Time Chart'!$A$1:$D$25,4,0)</f>
        <v>#REF!</v>
      </c>
      <c r="H5211" s="21" t="e">
        <f>'Ctrl+V'!#REF!</f>
        <v>#REF!</v>
      </c>
      <c r="K5211" s="14" t="str">
        <f t="shared" si="166"/>
        <v>Salida</v>
      </c>
    </row>
    <row r="5212" spans="1:11" x14ac:dyDescent="0.25">
      <c r="A5212" s="14">
        <v>5211</v>
      </c>
      <c r="B5212" s="14" t="e">
        <f>VLOOKUP('Ctrl+V'!#REF!,Data!$A$1:$B$200,2,0)</f>
        <v>#REF!</v>
      </c>
      <c r="C5212" s="19" t="e">
        <f>'Ctrl+V'!#REF!</f>
        <v>#REF!</v>
      </c>
      <c r="D5212" s="20" t="e">
        <f>'Ctrl+V'!#REF!</f>
        <v>#REF!</v>
      </c>
      <c r="E5212" s="14" t="e">
        <f>'Ctrl+V'!#REF!</f>
        <v>#REF!</v>
      </c>
      <c r="F5212" s="14" t="e">
        <f t="shared" si="165"/>
        <v>#REF!</v>
      </c>
      <c r="G5212" s="14" t="e">
        <f>VLOOKUP(F5212,'Time Chart'!$A$1:$D$25,4,0)</f>
        <v>#REF!</v>
      </c>
      <c r="H5212" s="21" t="e">
        <f>'Ctrl+V'!#REF!</f>
        <v>#REF!</v>
      </c>
      <c r="K5212" s="14" t="str">
        <f t="shared" si="166"/>
        <v>Salida</v>
      </c>
    </row>
    <row r="5213" spans="1:11" x14ac:dyDescent="0.25">
      <c r="A5213" s="14">
        <v>5212</v>
      </c>
      <c r="B5213" s="14" t="e">
        <f>VLOOKUP('Ctrl+V'!#REF!,Data!$A$1:$B$200,2,0)</f>
        <v>#REF!</v>
      </c>
      <c r="C5213" s="19" t="e">
        <f>'Ctrl+V'!#REF!</f>
        <v>#REF!</v>
      </c>
      <c r="D5213" s="20" t="e">
        <f>'Ctrl+V'!#REF!</f>
        <v>#REF!</v>
      </c>
      <c r="E5213" s="14" t="e">
        <f>'Ctrl+V'!#REF!</f>
        <v>#REF!</v>
      </c>
      <c r="F5213" s="14" t="e">
        <f t="shared" si="165"/>
        <v>#REF!</v>
      </c>
      <c r="G5213" s="14" t="e">
        <f>VLOOKUP(F5213,'Time Chart'!$A$1:$D$25,4,0)</f>
        <v>#REF!</v>
      </c>
      <c r="H5213" s="21" t="e">
        <f>'Ctrl+V'!#REF!</f>
        <v>#REF!</v>
      </c>
      <c r="K5213" s="14" t="str">
        <f t="shared" si="166"/>
        <v>Salida</v>
      </c>
    </row>
    <row r="5214" spans="1:11" x14ac:dyDescent="0.25">
      <c r="A5214" s="14">
        <v>5213</v>
      </c>
      <c r="B5214" s="14" t="e">
        <f>VLOOKUP('Ctrl+V'!#REF!,Data!$A$1:$B$200,2,0)</f>
        <v>#REF!</v>
      </c>
      <c r="C5214" s="19" t="e">
        <f>'Ctrl+V'!#REF!</f>
        <v>#REF!</v>
      </c>
      <c r="D5214" s="20" t="e">
        <f>'Ctrl+V'!#REF!</f>
        <v>#REF!</v>
      </c>
      <c r="E5214" s="14" t="e">
        <f>'Ctrl+V'!#REF!</f>
        <v>#REF!</v>
      </c>
      <c r="F5214" s="14" t="e">
        <f t="shared" si="165"/>
        <v>#REF!</v>
      </c>
      <c r="G5214" s="14" t="e">
        <f>VLOOKUP(F5214,'Time Chart'!$A$1:$D$25,4,0)</f>
        <v>#REF!</v>
      </c>
      <c r="H5214" s="21" t="e">
        <f>'Ctrl+V'!#REF!</f>
        <v>#REF!</v>
      </c>
      <c r="K5214" s="14" t="str">
        <f t="shared" si="166"/>
        <v>Salida</v>
      </c>
    </row>
    <row r="5215" spans="1:11" x14ac:dyDescent="0.25">
      <c r="A5215" s="14">
        <v>5214</v>
      </c>
      <c r="B5215" s="14" t="e">
        <f>VLOOKUP('Ctrl+V'!#REF!,Data!$A$1:$B$200,2,0)</f>
        <v>#REF!</v>
      </c>
      <c r="C5215" s="19" t="e">
        <f>'Ctrl+V'!#REF!</f>
        <v>#REF!</v>
      </c>
      <c r="D5215" s="20" t="e">
        <f>'Ctrl+V'!#REF!</f>
        <v>#REF!</v>
      </c>
      <c r="E5215" s="14" t="e">
        <f>'Ctrl+V'!#REF!</f>
        <v>#REF!</v>
      </c>
      <c r="F5215" s="14" t="e">
        <f t="shared" si="165"/>
        <v>#REF!</v>
      </c>
      <c r="G5215" s="14" t="e">
        <f>VLOOKUP(F5215,'Time Chart'!$A$1:$D$25,4,0)</f>
        <v>#REF!</v>
      </c>
      <c r="H5215" s="21" t="e">
        <f>'Ctrl+V'!#REF!</f>
        <v>#REF!</v>
      </c>
      <c r="K5215" s="14" t="str">
        <f t="shared" si="166"/>
        <v>Salida</v>
      </c>
    </row>
    <row r="5216" spans="1:11" x14ac:dyDescent="0.25">
      <c r="A5216" s="14">
        <v>5215</v>
      </c>
      <c r="B5216" s="14" t="e">
        <f>VLOOKUP('Ctrl+V'!#REF!,Data!$A$1:$B$200,2,0)</f>
        <v>#REF!</v>
      </c>
      <c r="C5216" s="19" t="e">
        <f>'Ctrl+V'!#REF!</f>
        <v>#REF!</v>
      </c>
      <c r="D5216" s="20" t="e">
        <f>'Ctrl+V'!#REF!</f>
        <v>#REF!</v>
      </c>
      <c r="E5216" s="14" t="e">
        <f>'Ctrl+V'!#REF!</f>
        <v>#REF!</v>
      </c>
      <c r="F5216" s="14" t="e">
        <f t="shared" si="165"/>
        <v>#REF!</v>
      </c>
      <c r="G5216" s="14" t="e">
        <f>VLOOKUP(F5216,'Time Chart'!$A$1:$D$25,4,0)</f>
        <v>#REF!</v>
      </c>
      <c r="H5216" s="21" t="e">
        <f>'Ctrl+V'!#REF!</f>
        <v>#REF!</v>
      </c>
      <c r="K5216" s="14" t="str">
        <f t="shared" si="166"/>
        <v>Salida</v>
      </c>
    </row>
    <row r="5217" spans="1:11" x14ac:dyDescent="0.25">
      <c r="A5217" s="14">
        <v>5216</v>
      </c>
      <c r="B5217" s="14" t="e">
        <f>VLOOKUP('Ctrl+V'!#REF!,Data!$A$1:$B$200,2,0)</f>
        <v>#REF!</v>
      </c>
      <c r="C5217" s="19" t="e">
        <f>'Ctrl+V'!#REF!</f>
        <v>#REF!</v>
      </c>
      <c r="D5217" s="20" t="e">
        <f>'Ctrl+V'!#REF!</f>
        <v>#REF!</v>
      </c>
      <c r="E5217" s="14" t="e">
        <f>'Ctrl+V'!#REF!</f>
        <v>#REF!</v>
      </c>
      <c r="F5217" s="14" t="e">
        <f t="shared" si="165"/>
        <v>#REF!</v>
      </c>
      <c r="G5217" s="14" t="e">
        <f>VLOOKUP(F5217,'Time Chart'!$A$1:$D$25,4,0)</f>
        <v>#REF!</v>
      </c>
      <c r="H5217" s="21" t="e">
        <f>'Ctrl+V'!#REF!</f>
        <v>#REF!</v>
      </c>
      <c r="K5217" s="14" t="str">
        <f t="shared" si="166"/>
        <v>Salida</v>
      </c>
    </row>
    <row r="5218" spans="1:11" x14ac:dyDescent="0.25">
      <c r="A5218" s="14">
        <v>5217</v>
      </c>
      <c r="B5218" s="14" t="e">
        <f>VLOOKUP('Ctrl+V'!#REF!,Data!$A$1:$B$200,2,0)</f>
        <v>#REF!</v>
      </c>
      <c r="C5218" s="19" t="e">
        <f>'Ctrl+V'!#REF!</f>
        <v>#REF!</v>
      </c>
      <c r="D5218" s="20" t="e">
        <f>'Ctrl+V'!#REF!</f>
        <v>#REF!</v>
      </c>
      <c r="E5218" s="14" t="e">
        <f>'Ctrl+V'!#REF!</f>
        <v>#REF!</v>
      </c>
      <c r="F5218" s="14" t="e">
        <f t="shared" si="165"/>
        <v>#REF!</v>
      </c>
      <c r="G5218" s="14" t="e">
        <f>VLOOKUP(F5218,'Time Chart'!$A$1:$D$25,4,0)</f>
        <v>#REF!</v>
      </c>
      <c r="H5218" s="21" t="e">
        <f>'Ctrl+V'!#REF!</f>
        <v>#REF!</v>
      </c>
      <c r="K5218" s="14" t="str">
        <f t="shared" si="166"/>
        <v>Salida</v>
      </c>
    </row>
    <row r="5219" spans="1:11" x14ac:dyDescent="0.25">
      <c r="A5219" s="14">
        <v>5218</v>
      </c>
      <c r="B5219" s="14" t="e">
        <f>VLOOKUP('Ctrl+V'!#REF!,Data!$A$1:$B$200,2,0)</f>
        <v>#REF!</v>
      </c>
      <c r="C5219" s="19" t="e">
        <f>'Ctrl+V'!#REF!</f>
        <v>#REF!</v>
      </c>
      <c r="D5219" s="20" t="e">
        <f>'Ctrl+V'!#REF!</f>
        <v>#REF!</v>
      </c>
      <c r="E5219" s="14" t="e">
        <f>'Ctrl+V'!#REF!</f>
        <v>#REF!</v>
      </c>
      <c r="F5219" s="14" t="e">
        <f t="shared" si="165"/>
        <v>#REF!</v>
      </c>
      <c r="G5219" s="14" t="e">
        <f>VLOOKUP(F5219,'Time Chart'!$A$1:$D$25,4,0)</f>
        <v>#REF!</v>
      </c>
      <c r="H5219" s="21" t="e">
        <f>'Ctrl+V'!#REF!</f>
        <v>#REF!</v>
      </c>
      <c r="K5219" s="14" t="str">
        <f t="shared" si="166"/>
        <v>Salida</v>
      </c>
    </row>
    <row r="5220" spans="1:11" x14ac:dyDescent="0.25">
      <c r="A5220" s="14">
        <v>5219</v>
      </c>
      <c r="B5220" s="14" t="e">
        <f>VLOOKUP('Ctrl+V'!#REF!,Data!$A$1:$B$200,2,0)</f>
        <v>#REF!</v>
      </c>
      <c r="C5220" s="19" t="e">
        <f>'Ctrl+V'!#REF!</f>
        <v>#REF!</v>
      </c>
      <c r="D5220" s="20" t="e">
        <f>'Ctrl+V'!#REF!</f>
        <v>#REF!</v>
      </c>
      <c r="E5220" s="14" t="e">
        <f>'Ctrl+V'!#REF!</f>
        <v>#REF!</v>
      </c>
      <c r="F5220" s="14" t="e">
        <f t="shared" si="165"/>
        <v>#REF!</v>
      </c>
      <c r="G5220" s="14" t="e">
        <f>VLOOKUP(F5220,'Time Chart'!$A$1:$D$25,4,0)</f>
        <v>#REF!</v>
      </c>
      <c r="H5220" s="21" t="e">
        <f>'Ctrl+V'!#REF!</f>
        <v>#REF!</v>
      </c>
      <c r="K5220" s="14" t="str">
        <f t="shared" si="166"/>
        <v>Salida</v>
      </c>
    </row>
    <row r="5221" spans="1:11" x14ac:dyDescent="0.25">
      <c r="A5221" s="14">
        <v>5220</v>
      </c>
      <c r="B5221" s="14" t="e">
        <f>VLOOKUP('Ctrl+V'!#REF!,Data!$A$1:$B$200,2,0)</f>
        <v>#REF!</v>
      </c>
      <c r="C5221" s="19" t="e">
        <f>'Ctrl+V'!#REF!</f>
        <v>#REF!</v>
      </c>
      <c r="D5221" s="20" t="e">
        <f>'Ctrl+V'!#REF!</f>
        <v>#REF!</v>
      </c>
      <c r="E5221" s="14" t="e">
        <f>'Ctrl+V'!#REF!</f>
        <v>#REF!</v>
      </c>
      <c r="F5221" s="14" t="e">
        <f t="shared" si="165"/>
        <v>#REF!</v>
      </c>
      <c r="G5221" s="14" t="e">
        <f>VLOOKUP(F5221,'Time Chart'!$A$1:$D$25,4,0)</f>
        <v>#REF!</v>
      </c>
      <c r="H5221" s="21" t="e">
        <f>'Ctrl+V'!#REF!</f>
        <v>#REF!</v>
      </c>
      <c r="K5221" s="14" t="str">
        <f t="shared" si="166"/>
        <v>Salida</v>
      </c>
    </row>
    <row r="5222" spans="1:11" x14ac:dyDescent="0.25">
      <c r="A5222" s="14">
        <v>5221</v>
      </c>
      <c r="B5222" s="14" t="e">
        <f>VLOOKUP('Ctrl+V'!#REF!,Data!$A$1:$B$200,2,0)</f>
        <v>#REF!</v>
      </c>
      <c r="C5222" s="19" t="e">
        <f>'Ctrl+V'!#REF!</f>
        <v>#REF!</v>
      </c>
      <c r="D5222" s="20" t="e">
        <f>'Ctrl+V'!#REF!</f>
        <v>#REF!</v>
      </c>
      <c r="E5222" s="14" t="e">
        <f>'Ctrl+V'!#REF!</f>
        <v>#REF!</v>
      </c>
      <c r="F5222" s="14" t="e">
        <f t="shared" si="165"/>
        <v>#REF!</v>
      </c>
      <c r="G5222" s="14" t="e">
        <f>VLOOKUP(F5222,'Time Chart'!$A$1:$D$25,4,0)</f>
        <v>#REF!</v>
      </c>
      <c r="H5222" s="21" t="e">
        <f>'Ctrl+V'!#REF!</f>
        <v>#REF!</v>
      </c>
      <c r="K5222" s="14" t="str">
        <f t="shared" si="166"/>
        <v>Salida</v>
      </c>
    </row>
    <row r="5223" spans="1:11" x14ac:dyDescent="0.25">
      <c r="A5223" s="14">
        <v>5222</v>
      </c>
      <c r="B5223" s="14" t="e">
        <f>VLOOKUP('Ctrl+V'!#REF!,Data!$A$1:$B$200,2,0)</f>
        <v>#REF!</v>
      </c>
      <c r="C5223" s="19" t="e">
        <f>'Ctrl+V'!#REF!</f>
        <v>#REF!</v>
      </c>
      <c r="D5223" s="20" t="e">
        <f>'Ctrl+V'!#REF!</f>
        <v>#REF!</v>
      </c>
      <c r="E5223" s="14" t="e">
        <f>'Ctrl+V'!#REF!</f>
        <v>#REF!</v>
      </c>
      <c r="F5223" s="14" t="e">
        <f t="shared" si="165"/>
        <v>#REF!</v>
      </c>
      <c r="G5223" s="14" t="e">
        <f>VLOOKUP(F5223,'Time Chart'!$A$1:$D$25,4,0)</f>
        <v>#REF!</v>
      </c>
      <c r="H5223" s="21" t="e">
        <f>'Ctrl+V'!#REF!</f>
        <v>#REF!</v>
      </c>
      <c r="K5223" s="14" t="str">
        <f t="shared" si="166"/>
        <v>Salida</v>
      </c>
    </row>
    <row r="5224" spans="1:11" x14ac:dyDescent="0.25">
      <c r="A5224" s="14">
        <v>5223</v>
      </c>
      <c r="B5224" s="14" t="e">
        <f>VLOOKUP('Ctrl+V'!#REF!,Data!$A$1:$B$200,2,0)</f>
        <v>#REF!</v>
      </c>
      <c r="C5224" s="19" t="e">
        <f>'Ctrl+V'!#REF!</f>
        <v>#REF!</v>
      </c>
      <c r="D5224" s="20" t="e">
        <f>'Ctrl+V'!#REF!</f>
        <v>#REF!</v>
      </c>
      <c r="E5224" s="14" t="e">
        <f>'Ctrl+V'!#REF!</f>
        <v>#REF!</v>
      </c>
      <c r="F5224" s="14" t="e">
        <f t="shared" si="165"/>
        <v>#REF!</v>
      </c>
      <c r="G5224" s="14" t="e">
        <f>VLOOKUP(F5224,'Time Chart'!$A$1:$D$25,4,0)</f>
        <v>#REF!</v>
      </c>
      <c r="H5224" s="21" t="e">
        <f>'Ctrl+V'!#REF!</f>
        <v>#REF!</v>
      </c>
      <c r="K5224" s="14" t="str">
        <f t="shared" si="166"/>
        <v>Salida</v>
      </c>
    </row>
    <row r="5225" spans="1:11" x14ac:dyDescent="0.25">
      <c r="A5225" s="14">
        <v>5224</v>
      </c>
      <c r="B5225" s="14" t="e">
        <f>VLOOKUP('Ctrl+V'!#REF!,Data!$A$1:$B$200,2,0)</f>
        <v>#REF!</v>
      </c>
      <c r="C5225" s="19" t="e">
        <f>'Ctrl+V'!#REF!</f>
        <v>#REF!</v>
      </c>
      <c r="D5225" s="20" t="e">
        <f>'Ctrl+V'!#REF!</f>
        <v>#REF!</v>
      </c>
      <c r="E5225" s="14" t="e">
        <f>'Ctrl+V'!#REF!</f>
        <v>#REF!</v>
      </c>
      <c r="F5225" s="14" t="e">
        <f t="shared" si="165"/>
        <v>#REF!</v>
      </c>
      <c r="G5225" s="14" t="e">
        <f>VLOOKUP(F5225,'Time Chart'!$A$1:$D$25,4,0)</f>
        <v>#REF!</v>
      </c>
      <c r="H5225" s="21" t="e">
        <f>'Ctrl+V'!#REF!</f>
        <v>#REF!</v>
      </c>
      <c r="K5225" s="14" t="str">
        <f t="shared" si="166"/>
        <v>Salida</v>
      </c>
    </row>
    <row r="5226" spans="1:11" x14ac:dyDescent="0.25">
      <c r="A5226" s="14">
        <v>5225</v>
      </c>
      <c r="B5226" s="14" t="e">
        <f>VLOOKUP('Ctrl+V'!#REF!,Data!$A$1:$B$200,2,0)</f>
        <v>#REF!</v>
      </c>
      <c r="C5226" s="19" t="e">
        <f>'Ctrl+V'!#REF!</f>
        <v>#REF!</v>
      </c>
      <c r="D5226" s="20" t="e">
        <f>'Ctrl+V'!#REF!</f>
        <v>#REF!</v>
      </c>
      <c r="E5226" s="14" t="e">
        <f>'Ctrl+V'!#REF!</f>
        <v>#REF!</v>
      </c>
      <c r="F5226" s="14" t="e">
        <f t="shared" si="165"/>
        <v>#REF!</v>
      </c>
      <c r="G5226" s="14" t="e">
        <f>VLOOKUP(F5226,'Time Chart'!$A$1:$D$25,4,0)</f>
        <v>#REF!</v>
      </c>
      <c r="H5226" s="21" t="e">
        <f>'Ctrl+V'!#REF!</f>
        <v>#REF!</v>
      </c>
      <c r="K5226" s="14" t="str">
        <f t="shared" si="166"/>
        <v>Salida</v>
      </c>
    </row>
    <row r="5227" spans="1:11" x14ac:dyDescent="0.25">
      <c r="A5227" s="14">
        <v>5226</v>
      </c>
      <c r="B5227" s="14" t="e">
        <f>VLOOKUP('Ctrl+V'!#REF!,Data!$A$1:$B$200,2,0)</f>
        <v>#REF!</v>
      </c>
      <c r="C5227" s="19" t="e">
        <f>'Ctrl+V'!#REF!</f>
        <v>#REF!</v>
      </c>
      <c r="D5227" s="20" t="e">
        <f>'Ctrl+V'!#REF!</f>
        <v>#REF!</v>
      </c>
      <c r="E5227" s="14" t="e">
        <f>'Ctrl+V'!#REF!</f>
        <v>#REF!</v>
      </c>
      <c r="F5227" s="14" t="e">
        <f t="shared" si="165"/>
        <v>#REF!</v>
      </c>
      <c r="G5227" s="14" t="e">
        <f>VLOOKUP(F5227,'Time Chart'!$A$1:$D$25,4,0)</f>
        <v>#REF!</v>
      </c>
      <c r="H5227" s="21" t="e">
        <f>'Ctrl+V'!#REF!</f>
        <v>#REF!</v>
      </c>
      <c r="K5227" s="14" t="str">
        <f t="shared" si="166"/>
        <v>Salida</v>
      </c>
    </row>
    <row r="5228" spans="1:11" x14ac:dyDescent="0.25">
      <c r="A5228" s="14">
        <v>5227</v>
      </c>
      <c r="B5228" s="14" t="e">
        <f>VLOOKUP('Ctrl+V'!#REF!,Data!$A$1:$B$200,2,0)</f>
        <v>#REF!</v>
      </c>
      <c r="C5228" s="19" t="e">
        <f>'Ctrl+V'!#REF!</f>
        <v>#REF!</v>
      </c>
      <c r="D5228" s="20" t="e">
        <f>'Ctrl+V'!#REF!</f>
        <v>#REF!</v>
      </c>
      <c r="E5228" s="14" t="e">
        <f>'Ctrl+V'!#REF!</f>
        <v>#REF!</v>
      </c>
      <c r="F5228" s="14" t="e">
        <f t="shared" si="165"/>
        <v>#REF!</v>
      </c>
      <c r="G5228" s="14" t="e">
        <f>VLOOKUP(F5228,'Time Chart'!$A$1:$D$25,4,0)</f>
        <v>#REF!</v>
      </c>
      <c r="H5228" s="21" t="e">
        <f>'Ctrl+V'!#REF!</f>
        <v>#REF!</v>
      </c>
      <c r="K5228" s="14" t="str">
        <f t="shared" si="166"/>
        <v>Salida</v>
      </c>
    </row>
    <row r="5229" spans="1:11" x14ac:dyDescent="0.25">
      <c r="A5229" s="14">
        <v>5228</v>
      </c>
      <c r="B5229" s="14" t="e">
        <f>VLOOKUP('Ctrl+V'!#REF!,Data!$A$1:$B$200,2,0)</f>
        <v>#REF!</v>
      </c>
      <c r="C5229" s="19" t="e">
        <f>'Ctrl+V'!#REF!</f>
        <v>#REF!</v>
      </c>
      <c r="D5229" s="20" t="e">
        <f>'Ctrl+V'!#REF!</f>
        <v>#REF!</v>
      </c>
      <c r="E5229" s="14" t="e">
        <f>'Ctrl+V'!#REF!</f>
        <v>#REF!</v>
      </c>
      <c r="F5229" s="14" t="e">
        <f t="shared" si="165"/>
        <v>#REF!</v>
      </c>
      <c r="G5229" s="14" t="e">
        <f>VLOOKUP(F5229,'Time Chart'!$A$1:$D$25,4,0)</f>
        <v>#REF!</v>
      </c>
      <c r="H5229" s="21" t="e">
        <f>'Ctrl+V'!#REF!</f>
        <v>#REF!</v>
      </c>
      <c r="K5229" s="14" t="str">
        <f t="shared" si="166"/>
        <v>Salida</v>
      </c>
    </row>
    <row r="5230" spans="1:11" x14ac:dyDescent="0.25">
      <c r="A5230" s="14">
        <v>5229</v>
      </c>
      <c r="B5230" s="14" t="e">
        <f>VLOOKUP('Ctrl+V'!#REF!,Data!$A$1:$B$200,2,0)</f>
        <v>#REF!</v>
      </c>
      <c r="C5230" s="19" t="e">
        <f>'Ctrl+V'!#REF!</f>
        <v>#REF!</v>
      </c>
      <c r="D5230" s="20" t="e">
        <f>'Ctrl+V'!#REF!</f>
        <v>#REF!</v>
      </c>
      <c r="E5230" s="14" t="e">
        <f>'Ctrl+V'!#REF!</f>
        <v>#REF!</v>
      </c>
      <c r="F5230" s="14" t="e">
        <f t="shared" si="165"/>
        <v>#REF!</v>
      </c>
      <c r="G5230" s="14" t="e">
        <f>VLOOKUP(F5230,'Time Chart'!$A$1:$D$25,4,0)</f>
        <v>#REF!</v>
      </c>
      <c r="H5230" s="21" t="e">
        <f>'Ctrl+V'!#REF!</f>
        <v>#REF!</v>
      </c>
      <c r="K5230" s="14" t="str">
        <f t="shared" si="166"/>
        <v>Salida</v>
      </c>
    </row>
    <row r="5231" spans="1:11" x14ac:dyDescent="0.25">
      <c r="A5231" s="14">
        <v>5230</v>
      </c>
      <c r="B5231" s="14" t="e">
        <f>VLOOKUP('Ctrl+V'!#REF!,Data!$A$1:$B$200,2,0)</f>
        <v>#REF!</v>
      </c>
      <c r="C5231" s="19" t="e">
        <f>'Ctrl+V'!#REF!</f>
        <v>#REF!</v>
      </c>
      <c r="D5231" s="20" t="e">
        <f>'Ctrl+V'!#REF!</f>
        <v>#REF!</v>
      </c>
      <c r="E5231" s="14" t="e">
        <f>'Ctrl+V'!#REF!</f>
        <v>#REF!</v>
      </c>
      <c r="F5231" s="14" t="e">
        <f t="shared" si="165"/>
        <v>#REF!</v>
      </c>
      <c r="G5231" s="14" t="e">
        <f>VLOOKUP(F5231,'Time Chart'!$A$1:$D$25,4,0)</f>
        <v>#REF!</v>
      </c>
      <c r="H5231" s="21" t="e">
        <f>'Ctrl+V'!#REF!</f>
        <v>#REF!</v>
      </c>
      <c r="K5231" s="14" t="str">
        <f t="shared" si="166"/>
        <v>Salida</v>
      </c>
    </row>
    <row r="5232" spans="1:11" x14ac:dyDescent="0.25">
      <c r="A5232" s="14">
        <v>5231</v>
      </c>
      <c r="B5232" s="14" t="e">
        <f>VLOOKUP('Ctrl+V'!#REF!,Data!$A$1:$B$200,2,0)</f>
        <v>#REF!</v>
      </c>
      <c r="C5232" s="19" t="e">
        <f>'Ctrl+V'!#REF!</f>
        <v>#REF!</v>
      </c>
      <c r="D5232" s="20" t="e">
        <f>'Ctrl+V'!#REF!</f>
        <v>#REF!</v>
      </c>
      <c r="E5232" s="14" t="e">
        <f>'Ctrl+V'!#REF!</f>
        <v>#REF!</v>
      </c>
      <c r="F5232" s="14" t="e">
        <f t="shared" si="165"/>
        <v>#REF!</v>
      </c>
      <c r="G5232" s="14" t="e">
        <f>VLOOKUP(F5232,'Time Chart'!$A$1:$D$25,4,0)</f>
        <v>#REF!</v>
      </c>
      <c r="H5232" s="21" t="e">
        <f>'Ctrl+V'!#REF!</f>
        <v>#REF!</v>
      </c>
      <c r="K5232" s="14" t="str">
        <f t="shared" si="166"/>
        <v>Salida</v>
      </c>
    </row>
    <row r="5233" spans="1:11" x14ac:dyDescent="0.25">
      <c r="A5233" s="14">
        <v>5232</v>
      </c>
      <c r="B5233" s="14" t="e">
        <f>VLOOKUP('Ctrl+V'!#REF!,Data!$A$1:$B$200,2,0)</f>
        <v>#REF!</v>
      </c>
      <c r="C5233" s="19" t="e">
        <f>'Ctrl+V'!#REF!</f>
        <v>#REF!</v>
      </c>
      <c r="D5233" s="20" t="e">
        <f>'Ctrl+V'!#REF!</f>
        <v>#REF!</v>
      </c>
      <c r="E5233" s="14" t="e">
        <f>'Ctrl+V'!#REF!</f>
        <v>#REF!</v>
      </c>
      <c r="F5233" s="14" t="e">
        <f t="shared" ref="F5233:F5296" si="167">ROUNDDOWN(HOUR(C5233),1)+1</f>
        <v>#REF!</v>
      </c>
      <c r="G5233" s="14" t="e">
        <f>VLOOKUP(F5233,'Time Chart'!$A$1:$D$25,4,0)</f>
        <v>#REF!</v>
      </c>
      <c r="H5233" s="21" t="e">
        <f>'Ctrl+V'!#REF!</f>
        <v>#REF!</v>
      </c>
      <c r="K5233" s="14" t="str">
        <f t="shared" si="166"/>
        <v>Salida</v>
      </c>
    </row>
    <row r="5234" spans="1:11" x14ac:dyDescent="0.25">
      <c r="A5234" s="14">
        <v>5233</v>
      </c>
      <c r="B5234" s="14" t="e">
        <f>VLOOKUP('Ctrl+V'!#REF!,Data!$A$1:$B$200,2,0)</f>
        <v>#REF!</v>
      </c>
      <c r="C5234" s="19" t="e">
        <f>'Ctrl+V'!#REF!</f>
        <v>#REF!</v>
      </c>
      <c r="D5234" s="20" t="e">
        <f>'Ctrl+V'!#REF!</f>
        <v>#REF!</v>
      </c>
      <c r="E5234" s="14" t="e">
        <f>'Ctrl+V'!#REF!</f>
        <v>#REF!</v>
      </c>
      <c r="F5234" s="14" t="e">
        <f t="shared" si="167"/>
        <v>#REF!</v>
      </c>
      <c r="G5234" s="14" t="e">
        <f>VLOOKUP(F5234,'Time Chart'!$A$1:$D$25,4,0)</f>
        <v>#REF!</v>
      </c>
      <c r="H5234" s="21" t="e">
        <f>'Ctrl+V'!#REF!</f>
        <v>#REF!</v>
      </c>
      <c r="K5234" s="14" t="str">
        <f t="shared" si="166"/>
        <v>Salida</v>
      </c>
    </row>
    <row r="5235" spans="1:11" x14ac:dyDescent="0.25">
      <c r="A5235" s="14">
        <v>5234</v>
      </c>
      <c r="B5235" s="14" t="e">
        <f>VLOOKUP('Ctrl+V'!#REF!,Data!$A$1:$B$200,2,0)</f>
        <v>#REF!</v>
      </c>
      <c r="C5235" s="19" t="e">
        <f>'Ctrl+V'!#REF!</f>
        <v>#REF!</v>
      </c>
      <c r="D5235" s="20" t="e">
        <f>'Ctrl+V'!#REF!</f>
        <v>#REF!</v>
      </c>
      <c r="E5235" s="14" t="e">
        <f>'Ctrl+V'!#REF!</f>
        <v>#REF!</v>
      </c>
      <c r="F5235" s="14" t="e">
        <f t="shared" si="167"/>
        <v>#REF!</v>
      </c>
      <c r="G5235" s="14" t="e">
        <f>VLOOKUP(F5235,'Time Chart'!$A$1:$D$25,4,0)</f>
        <v>#REF!</v>
      </c>
      <c r="H5235" s="21" t="e">
        <f>'Ctrl+V'!#REF!</f>
        <v>#REF!</v>
      </c>
      <c r="K5235" s="14" t="str">
        <f t="shared" si="166"/>
        <v>Salida</v>
      </c>
    </row>
    <row r="5236" spans="1:11" x14ac:dyDescent="0.25">
      <c r="A5236" s="14">
        <v>5235</v>
      </c>
      <c r="B5236" s="14" t="e">
        <f>VLOOKUP('Ctrl+V'!#REF!,Data!$A$1:$B$200,2,0)</f>
        <v>#REF!</v>
      </c>
      <c r="C5236" s="19" t="e">
        <f>'Ctrl+V'!#REF!</f>
        <v>#REF!</v>
      </c>
      <c r="D5236" s="20" t="e">
        <f>'Ctrl+V'!#REF!</f>
        <v>#REF!</v>
      </c>
      <c r="E5236" s="14" t="e">
        <f>'Ctrl+V'!#REF!</f>
        <v>#REF!</v>
      </c>
      <c r="F5236" s="14" t="e">
        <f t="shared" si="167"/>
        <v>#REF!</v>
      </c>
      <c r="G5236" s="14" t="e">
        <f>VLOOKUP(F5236,'Time Chart'!$A$1:$D$25,4,0)</f>
        <v>#REF!</v>
      </c>
      <c r="H5236" s="21" t="e">
        <f>'Ctrl+V'!#REF!</f>
        <v>#REF!</v>
      </c>
      <c r="K5236" s="14" t="str">
        <f t="shared" si="166"/>
        <v>Salida</v>
      </c>
    </row>
    <row r="5237" spans="1:11" x14ac:dyDescent="0.25">
      <c r="A5237" s="14">
        <v>5236</v>
      </c>
      <c r="B5237" s="14" t="e">
        <f>VLOOKUP('Ctrl+V'!#REF!,Data!$A$1:$B$200,2,0)</f>
        <v>#REF!</v>
      </c>
      <c r="C5237" s="19" t="e">
        <f>'Ctrl+V'!#REF!</f>
        <v>#REF!</v>
      </c>
      <c r="D5237" s="20" t="e">
        <f>'Ctrl+V'!#REF!</f>
        <v>#REF!</v>
      </c>
      <c r="E5237" s="14" t="e">
        <f>'Ctrl+V'!#REF!</f>
        <v>#REF!</v>
      </c>
      <c r="F5237" s="14" t="e">
        <f t="shared" si="167"/>
        <v>#REF!</v>
      </c>
      <c r="G5237" s="14" t="e">
        <f>VLOOKUP(F5237,'Time Chart'!$A$1:$D$25,4,0)</f>
        <v>#REF!</v>
      </c>
      <c r="H5237" s="21" t="e">
        <f>'Ctrl+V'!#REF!</f>
        <v>#REF!</v>
      </c>
      <c r="K5237" s="14" t="str">
        <f t="shared" si="166"/>
        <v>Salida</v>
      </c>
    </row>
    <row r="5238" spans="1:11" x14ac:dyDescent="0.25">
      <c r="A5238" s="14">
        <v>5237</v>
      </c>
      <c r="B5238" s="14" t="e">
        <f>VLOOKUP('Ctrl+V'!#REF!,Data!$A$1:$B$200,2,0)</f>
        <v>#REF!</v>
      </c>
      <c r="C5238" s="19" t="e">
        <f>'Ctrl+V'!#REF!</f>
        <v>#REF!</v>
      </c>
      <c r="D5238" s="20" t="e">
        <f>'Ctrl+V'!#REF!</f>
        <v>#REF!</v>
      </c>
      <c r="E5238" s="14" t="e">
        <f>'Ctrl+V'!#REF!</f>
        <v>#REF!</v>
      </c>
      <c r="F5238" s="14" t="e">
        <f t="shared" si="167"/>
        <v>#REF!</v>
      </c>
      <c r="G5238" s="14" t="e">
        <f>VLOOKUP(F5238,'Time Chart'!$A$1:$D$25,4,0)</f>
        <v>#REF!</v>
      </c>
      <c r="H5238" s="21" t="e">
        <f>'Ctrl+V'!#REF!</f>
        <v>#REF!</v>
      </c>
      <c r="K5238" s="14" t="str">
        <f t="shared" si="166"/>
        <v>Salida</v>
      </c>
    </row>
    <row r="5239" spans="1:11" x14ac:dyDescent="0.25">
      <c r="A5239" s="14">
        <v>5238</v>
      </c>
      <c r="B5239" s="14" t="e">
        <f>VLOOKUP('Ctrl+V'!#REF!,Data!$A$1:$B$200,2,0)</f>
        <v>#REF!</v>
      </c>
      <c r="C5239" s="19" t="e">
        <f>'Ctrl+V'!#REF!</f>
        <v>#REF!</v>
      </c>
      <c r="D5239" s="20" t="e">
        <f>'Ctrl+V'!#REF!</f>
        <v>#REF!</v>
      </c>
      <c r="E5239" s="14" t="e">
        <f>'Ctrl+V'!#REF!</f>
        <v>#REF!</v>
      </c>
      <c r="F5239" s="14" t="e">
        <f t="shared" si="167"/>
        <v>#REF!</v>
      </c>
      <c r="G5239" s="14" t="e">
        <f>VLOOKUP(F5239,'Time Chart'!$A$1:$D$25,4,0)</f>
        <v>#REF!</v>
      </c>
      <c r="H5239" s="21" t="e">
        <f>'Ctrl+V'!#REF!</f>
        <v>#REF!</v>
      </c>
      <c r="K5239" s="14" t="str">
        <f t="shared" si="166"/>
        <v>Salida</v>
      </c>
    </row>
    <row r="5240" spans="1:11" x14ac:dyDescent="0.25">
      <c r="A5240" s="14">
        <v>5239</v>
      </c>
      <c r="B5240" s="14" t="e">
        <f>VLOOKUP('Ctrl+V'!#REF!,Data!$A$1:$B$200,2,0)</f>
        <v>#REF!</v>
      </c>
      <c r="C5240" s="19" t="e">
        <f>'Ctrl+V'!#REF!</f>
        <v>#REF!</v>
      </c>
      <c r="D5240" s="20" t="e">
        <f>'Ctrl+V'!#REF!</f>
        <v>#REF!</v>
      </c>
      <c r="E5240" s="14" t="e">
        <f>'Ctrl+V'!#REF!</f>
        <v>#REF!</v>
      </c>
      <c r="F5240" s="14" t="e">
        <f t="shared" si="167"/>
        <v>#REF!</v>
      </c>
      <c r="G5240" s="14" t="e">
        <f>VLOOKUP(F5240,'Time Chart'!$A$1:$D$25,4,0)</f>
        <v>#REF!</v>
      </c>
      <c r="H5240" s="21" t="e">
        <f>'Ctrl+V'!#REF!</f>
        <v>#REF!</v>
      </c>
      <c r="K5240" s="14" t="str">
        <f t="shared" si="166"/>
        <v>Salida</v>
      </c>
    </row>
    <row r="5241" spans="1:11" x14ac:dyDescent="0.25">
      <c r="A5241" s="14">
        <v>5240</v>
      </c>
      <c r="B5241" s="14" t="e">
        <f>VLOOKUP('Ctrl+V'!#REF!,Data!$A$1:$B$200,2,0)</f>
        <v>#REF!</v>
      </c>
      <c r="C5241" s="19" t="e">
        <f>'Ctrl+V'!#REF!</f>
        <v>#REF!</v>
      </c>
      <c r="D5241" s="20" t="e">
        <f>'Ctrl+V'!#REF!</f>
        <v>#REF!</v>
      </c>
      <c r="E5241" s="14" t="e">
        <f>'Ctrl+V'!#REF!</f>
        <v>#REF!</v>
      </c>
      <c r="F5241" s="14" t="e">
        <f t="shared" si="167"/>
        <v>#REF!</v>
      </c>
      <c r="G5241" s="14" t="e">
        <f>VLOOKUP(F5241,'Time Chart'!$A$1:$D$25,4,0)</f>
        <v>#REF!</v>
      </c>
      <c r="H5241" s="21" t="e">
        <f>'Ctrl+V'!#REF!</f>
        <v>#REF!</v>
      </c>
      <c r="K5241" s="14" t="str">
        <f t="shared" si="166"/>
        <v>Salida</v>
      </c>
    </row>
    <row r="5242" spans="1:11" x14ac:dyDescent="0.25">
      <c r="A5242" s="14">
        <v>5241</v>
      </c>
      <c r="B5242" s="14" t="e">
        <f>VLOOKUP('Ctrl+V'!#REF!,Data!$A$1:$B$200,2,0)</f>
        <v>#REF!</v>
      </c>
      <c r="C5242" s="19" t="e">
        <f>'Ctrl+V'!#REF!</f>
        <v>#REF!</v>
      </c>
      <c r="D5242" s="20" t="e">
        <f>'Ctrl+V'!#REF!</f>
        <v>#REF!</v>
      </c>
      <c r="E5242" s="14" t="e">
        <f>'Ctrl+V'!#REF!</f>
        <v>#REF!</v>
      </c>
      <c r="F5242" s="14" t="e">
        <f t="shared" si="167"/>
        <v>#REF!</v>
      </c>
      <c r="G5242" s="14" t="e">
        <f>VLOOKUP(F5242,'Time Chart'!$A$1:$D$25,4,0)</f>
        <v>#REF!</v>
      </c>
      <c r="H5242" s="21" t="e">
        <f>'Ctrl+V'!#REF!</f>
        <v>#REF!</v>
      </c>
      <c r="K5242" s="14" t="str">
        <f t="shared" si="166"/>
        <v>Salida</v>
      </c>
    </row>
    <row r="5243" spans="1:11" x14ac:dyDescent="0.25">
      <c r="A5243" s="14">
        <v>5242</v>
      </c>
      <c r="B5243" s="14" t="e">
        <f>VLOOKUP('Ctrl+V'!#REF!,Data!$A$1:$B$200,2,0)</f>
        <v>#REF!</v>
      </c>
      <c r="C5243" s="19" t="e">
        <f>'Ctrl+V'!#REF!</f>
        <v>#REF!</v>
      </c>
      <c r="D5243" s="20" t="e">
        <f>'Ctrl+V'!#REF!</f>
        <v>#REF!</v>
      </c>
      <c r="E5243" s="14" t="e">
        <f>'Ctrl+V'!#REF!</f>
        <v>#REF!</v>
      </c>
      <c r="F5243" s="14" t="e">
        <f t="shared" si="167"/>
        <v>#REF!</v>
      </c>
      <c r="G5243" s="14" t="e">
        <f>VLOOKUP(F5243,'Time Chart'!$A$1:$D$25,4,0)</f>
        <v>#REF!</v>
      </c>
      <c r="H5243" s="21" t="e">
        <f>'Ctrl+V'!#REF!</f>
        <v>#REF!</v>
      </c>
      <c r="K5243" s="14" t="str">
        <f t="shared" si="166"/>
        <v>Salida</v>
      </c>
    </row>
    <row r="5244" spans="1:11" x14ac:dyDescent="0.25">
      <c r="A5244" s="14">
        <v>5243</v>
      </c>
      <c r="B5244" s="14" t="e">
        <f>VLOOKUP('Ctrl+V'!#REF!,Data!$A$1:$B$200,2,0)</f>
        <v>#REF!</v>
      </c>
      <c r="C5244" s="19" t="e">
        <f>'Ctrl+V'!#REF!</f>
        <v>#REF!</v>
      </c>
      <c r="D5244" s="20" t="e">
        <f>'Ctrl+V'!#REF!</f>
        <v>#REF!</v>
      </c>
      <c r="E5244" s="14" t="e">
        <f>'Ctrl+V'!#REF!</f>
        <v>#REF!</v>
      </c>
      <c r="F5244" s="14" t="e">
        <f t="shared" si="167"/>
        <v>#REF!</v>
      </c>
      <c r="G5244" s="14" t="e">
        <f>VLOOKUP(F5244,'Time Chart'!$A$1:$D$25,4,0)</f>
        <v>#REF!</v>
      </c>
      <c r="H5244" s="21" t="e">
        <f>'Ctrl+V'!#REF!</f>
        <v>#REF!</v>
      </c>
      <c r="K5244" s="14" t="str">
        <f t="shared" si="166"/>
        <v>Salida</v>
      </c>
    </row>
    <row r="5245" spans="1:11" x14ac:dyDescent="0.25">
      <c r="A5245" s="14">
        <v>5244</v>
      </c>
      <c r="B5245" s="14" t="e">
        <f>VLOOKUP('Ctrl+V'!#REF!,Data!$A$1:$B$200,2,0)</f>
        <v>#REF!</v>
      </c>
      <c r="C5245" s="19" t="e">
        <f>'Ctrl+V'!#REF!</f>
        <v>#REF!</v>
      </c>
      <c r="D5245" s="20" t="e">
        <f>'Ctrl+V'!#REF!</f>
        <v>#REF!</v>
      </c>
      <c r="E5245" s="14" t="e">
        <f>'Ctrl+V'!#REF!</f>
        <v>#REF!</v>
      </c>
      <c r="F5245" s="14" t="e">
        <f t="shared" si="167"/>
        <v>#REF!</v>
      </c>
      <c r="G5245" s="14" t="e">
        <f>VLOOKUP(F5245,'Time Chart'!$A$1:$D$25,4,0)</f>
        <v>#REF!</v>
      </c>
      <c r="H5245" s="21" t="e">
        <f>'Ctrl+V'!#REF!</f>
        <v>#REF!</v>
      </c>
      <c r="K5245" s="14" t="str">
        <f t="shared" si="166"/>
        <v>Salida</v>
      </c>
    </row>
    <row r="5246" spans="1:11" x14ac:dyDescent="0.25">
      <c r="A5246" s="14">
        <v>5245</v>
      </c>
      <c r="B5246" s="14" t="e">
        <f>VLOOKUP('Ctrl+V'!#REF!,Data!$A$1:$B$200,2,0)</f>
        <v>#REF!</v>
      </c>
      <c r="C5246" s="19" t="e">
        <f>'Ctrl+V'!#REF!</f>
        <v>#REF!</v>
      </c>
      <c r="D5246" s="20" t="e">
        <f>'Ctrl+V'!#REF!</f>
        <v>#REF!</v>
      </c>
      <c r="E5246" s="14" t="e">
        <f>'Ctrl+V'!#REF!</f>
        <v>#REF!</v>
      </c>
      <c r="F5246" s="14" t="e">
        <f t="shared" si="167"/>
        <v>#REF!</v>
      </c>
      <c r="G5246" s="14" t="e">
        <f>VLOOKUP(F5246,'Time Chart'!$A$1:$D$25,4,0)</f>
        <v>#REF!</v>
      </c>
      <c r="H5246" s="21" t="e">
        <f>'Ctrl+V'!#REF!</f>
        <v>#REF!</v>
      </c>
      <c r="K5246" s="14" t="str">
        <f t="shared" si="166"/>
        <v>Salida</v>
      </c>
    </row>
    <row r="5247" spans="1:11" x14ac:dyDescent="0.25">
      <c r="A5247" s="14">
        <v>5246</v>
      </c>
      <c r="B5247" s="14" t="e">
        <f>VLOOKUP('Ctrl+V'!#REF!,Data!$A$1:$B$200,2,0)</f>
        <v>#REF!</v>
      </c>
      <c r="C5247" s="19" t="e">
        <f>'Ctrl+V'!#REF!</f>
        <v>#REF!</v>
      </c>
      <c r="D5247" s="20" t="e">
        <f>'Ctrl+V'!#REF!</f>
        <v>#REF!</v>
      </c>
      <c r="E5247" s="14" t="e">
        <f>'Ctrl+V'!#REF!</f>
        <v>#REF!</v>
      </c>
      <c r="F5247" s="14" t="e">
        <f t="shared" si="167"/>
        <v>#REF!</v>
      </c>
      <c r="G5247" s="14" t="e">
        <f>VLOOKUP(F5247,'Time Chart'!$A$1:$D$25,4,0)</f>
        <v>#REF!</v>
      </c>
      <c r="H5247" s="21" t="e">
        <f>'Ctrl+V'!#REF!</f>
        <v>#REF!</v>
      </c>
      <c r="K5247" s="14" t="str">
        <f t="shared" si="166"/>
        <v>Salida</v>
      </c>
    </row>
    <row r="5248" spans="1:11" x14ac:dyDescent="0.25">
      <c r="A5248" s="14">
        <v>5247</v>
      </c>
      <c r="B5248" s="14" t="e">
        <f>VLOOKUP('Ctrl+V'!#REF!,Data!$A$1:$B$200,2,0)</f>
        <v>#REF!</v>
      </c>
      <c r="C5248" s="19" t="e">
        <f>'Ctrl+V'!#REF!</f>
        <v>#REF!</v>
      </c>
      <c r="D5248" s="20" t="e">
        <f>'Ctrl+V'!#REF!</f>
        <v>#REF!</v>
      </c>
      <c r="E5248" s="14" t="e">
        <f>'Ctrl+V'!#REF!</f>
        <v>#REF!</v>
      </c>
      <c r="F5248" s="14" t="e">
        <f t="shared" si="167"/>
        <v>#REF!</v>
      </c>
      <c r="G5248" s="14" t="e">
        <f>VLOOKUP(F5248,'Time Chart'!$A$1:$D$25,4,0)</f>
        <v>#REF!</v>
      </c>
      <c r="H5248" s="21" t="e">
        <f>'Ctrl+V'!#REF!</f>
        <v>#REF!</v>
      </c>
      <c r="K5248" s="14" t="str">
        <f t="shared" si="166"/>
        <v>Salida</v>
      </c>
    </row>
    <row r="5249" spans="1:11" x14ac:dyDescent="0.25">
      <c r="A5249" s="14">
        <v>5248</v>
      </c>
      <c r="B5249" s="14" t="e">
        <f>VLOOKUP('Ctrl+V'!#REF!,Data!$A$1:$B$200,2,0)</f>
        <v>#REF!</v>
      </c>
      <c r="C5249" s="19" t="e">
        <f>'Ctrl+V'!#REF!</f>
        <v>#REF!</v>
      </c>
      <c r="D5249" s="20" t="e">
        <f>'Ctrl+V'!#REF!</f>
        <v>#REF!</v>
      </c>
      <c r="E5249" s="14" t="e">
        <f>'Ctrl+V'!#REF!</f>
        <v>#REF!</v>
      </c>
      <c r="F5249" s="14" t="e">
        <f t="shared" si="167"/>
        <v>#REF!</v>
      </c>
      <c r="G5249" s="14" t="e">
        <f>VLOOKUP(F5249,'Time Chart'!$A$1:$D$25,4,0)</f>
        <v>#REF!</v>
      </c>
      <c r="H5249" s="21" t="e">
        <f>'Ctrl+V'!#REF!</f>
        <v>#REF!</v>
      </c>
      <c r="K5249" s="14" t="str">
        <f t="shared" si="166"/>
        <v>Salida</v>
      </c>
    </row>
    <row r="5250" spans="1:11" x14ac:dyDescent="0.25">
      <c r="A5250" s="14">
        <v>5249</v>
      </c>
      <c r="B5250" s="14" t="e">
        <f>VLOOKUP('Ctrl+V'!#REF!,Data!$A$1:$B$200,2,0)</f>
        <v>#REF!</v>
      </c>
      <c r="C5250" s="19" t="e">
        <f>'Ctrl+V'!#REF!</f>
        <v>#REF!</v>
      </c>
      <c r="D5250" s="20" t="e">
        <f>'Ctrl+V'!#REF!</f>
        <v>#REF!</v>
      </c>
      <c r="E5250" s="14" t="e">
        <f>'Ctrl+V'!#REF!</f>
        <v>#REF!</v>
      </c>
      <c r="F5250" s="14" t="e">
        <f t="shared" si="167"/>
        <v>#REF!</v>
      </c>
      <c r="G5250" s="14" t="e">
        <f>VLOOKUP(F5250,'Time Chart'!$A$1:$D$25,4,0)</f>
        <v>#REF!</v>
      </c>
      <c r="H5250" s="21" t="e">
        <f>'Ctrl+V'!#REF!</f>
        <v>#REF!</v>
      </c>
      <c r="K5250" s="14" t="str">
        <f t="shared" si="166"/>
        <v>Salida</v>
      </c>
    </row>
    <row r="5251" spans="1:11" x14ac:dyDescent="0.25">
      <c r="A5251" s="14">
        <v>5250</v>
      </c>
      <c r="B5251" s="14" t="e">
        <f>VLOOKUP('Ctrl+V'!#REF!,Data!$A$1:$B$200,2,0)</f>
        <v>#REF!</v>
      </c>
      <c r="C5251" s="19" t="e">
        <f>'Ctrl+V'!#REF!</f>
        <v>#REF!</v>
      </c>
      <c r="D5251" s="20" t="e">
        <f>'Ctrl+V'!#REF!</f>
        <v>#REF!</v>
      </c>
      <c r="E5251" s="14" t="e">
        <f>'Ctrl+V'!#REF!</f>
        <v>#REF!</v>
      </c>
      <c r="F5251" s="14" t="e">
        <f t="shared" si="167"/>
        <v>#REF!</v>
      </c>
      <c r="G5251" s="14" t="e">
        <f>VLOOKUP(F5251,'Time Chart'!$A$1:$D$25,4,0)</f>
        <v>#REF!</v>
      </c>
      <c r="H5251" s="21" t="e">
        <f>'Ctrl+V'!#REF!</f>
        <v>#REF!</v>
      </c>
      <c r="K5251" s="14" t="str">
        <f t="shared" ref="K5251:K5314" si="168">IF(J5251="Santa Lucia","Llegada","Salida")</f>
        <v>Salida</v>
      </c>
    </row>
    <row r="5252" spans="1:11" x14ac:dyDescent="0.25">
      <c r="A5252" s="14">
        <v>5251</v>
      </c>
      <c r="B5252" s="14" t="e">
        <f>VLOOKUP('Ctrl+V'!#REF!,Data!$A$1:$B$200,2,0)</f>
        <v>#REF!</v>
      </c>
      <c r="C5252" s="19" t="e">
        <f>'Ctrl+V'!#REF!</f>
        <v>#REF!</v>
      </c>
      <c r="D5252" s="20" t="e">
        <f>'Ctrl+V'!#REF!</f>
        <v>#REF!</v>
      </c>
      <c r="E5252" s="14" t="e">
        <f>'Ctrl+V'!#REF!</f>
        <v>#REF!</v>
      </c>
      <c r="F5252" s="14" t="e">
        <f t="shared" si="167"/>
        <v>#REF!</v>
      </c>
      <c r="G5252" s="14" t="e">
        <f>VLOOKUP(F5252,'Time Chart'!$A$1:$D$25,4,0)</f>
        <v>#REF!</v>
      </c>
      <c r="H5252" s="21" t="e">
        <f>'Ctrl+V'!#REF!</f>
        <v>#REF!</v>
      </c>
      <c r="K5252" s="14" t="str">
        <f t="shared" si="168"/>
        <v>Salida</v>
      </c>
    </row>
    <row r="5253" spans="1:11" x14ac:dyDescent="0.25">
      <c r="A5253" s="14">
        <v>5252</v>
      </c>
      <c r="B5253" s="14" t="e">
        <f>VLOOKUP('Ctrl+V'!#REF!,Data!$A$1:$B$200,2,0)</f>
        <v>#REF!</v>
      </c>
      <c r="C5253" s="19" t="e">
        <f>'Ctrl+V'!#REF!</f>
        <v>#REF!</v>
      </c>
      <c r="D5253" s="20" t="e">
        <f>'Ctrl+V'!#REF!</f>
        <v>#REF!</v>
      </c>
      <c r="E5253" s="14" t="e">
        <f>'Ctrl+V'!#REF!</f>
        <v>#REF!</v>
      </c>
      <c r="F5253" s="14" t="e">
        <f t="shared" si="167"/>
        <v>#REF!</v>
      </c>
      <c r="G5253" s="14" t="e">
        <f>VLOOKUP(F5253,'Time Chart'!$A$1:$D$25,4,0)</f>
        <v>#REF!</v>
      </c>
      <c r="H5253" s="21" t="e">
        <f>'Ctrl+V'!#REF!</f>
        <v>#REF!</v>
      </c>
      <c r="K5253" s="14" t="str">
        <f t="shared" si="168"/>
        <v>Salida</v>
      </c>
    </row>
    <row r="5254" spans="1:11" x14ac:dyDescent="0.25">
      <c r="A5254" s="14">
        <v>5253</v>
      </c>
      <c r="B5254" s="14" t="e">
        <f>VLOOKUP('Ctrl+V'!#REF!,Data!$A$1:$B$200,2,0)</f>
        <v>#REF!</v>
      </c>
      <c r="C5254" s="19" t="e">
        <f>'Ctrl+V'!#REF!</f>
        <v>#REF!</v>
      </c>
      <c r="D5254" s="20" t="e">
        <f>'Ctrl+V'!#REF!</f>
        <v>#REF!</v>
      </c>
      <c r="E5254" s="14" t="e">
        <f>'Ctrl+V'!#REF!</f>
        <v>#REF!</v>
      </c>
      <c r="F5254" s="14" t="e">
        <f t="shared" si="167"/>
        <v>#REF!</v>
      </c>
      <c r="G5254" s="14" t="e">
        <f>VLOOKUP(F5254,'Time Chart'!$A$1:$D$25,4,0)</f>
        <v>#REF!</v>
      </c>
      <c r="H5254" s="21" t="e">
        <f>'Ctrl+V'!#REF!</f>
        <v>#REF!</v>
      </c>
      <c r="K5254" s="14" t="str">
        <f t="shared" si="168"/>
        <v>Salida</v>
      </c>
    </row>
    <row r="5255" spans="1:11" x14ac:dyDescent="0.25">
      <c r="A5255" s="14">
        <v>5254</v>
      </c>
      <c r="B5255" s="14" t="e">
        <f>VLOOKUP('Ctrl+V'!#REF!,Data!$A$1:$B$200,2,0)</f>
        <v>#REF!</v>
      </c>
      <c r="C5255" s="19" t="e">
        <f>'Ctrl+V'!#REF!</f>
        <v>#REF!</v>
      </c>
      <c r="D5255" s="20" t="e">
        <f>'Ctrl+V'!#REF!</f>
        <v>#REF!</v>
      </c>
      <c r="E5255" s="14" t="e">
        <f>'Ctrl+V'!#REF!</f>
        <v>#REF!</v>
      </c>
      <c r="F5255" s="14" t="e">
        <f t="shared" si="167"/>
        <v>#REF!</v>
      </c>
      <c r="G5255" s="14" t="e">
        <f>VLOOKUP(F5255,'Time Chart'!$A$1:$D$25,4,0)</f>
        <v>#REF!</v>
      </c>
      <c r="H5255" s="21" t="e">
        <f>'Ctrl+V'!#REF!</f>
        <v>#REF!</v>
      </c>
      <c r="K5255" s="14" t="str">
        <f t="shared" si="168"/>
        <v>Salida</v>
      </c>
    </row>
    <row r="5256" spans="1:11" x14ac:dyDescent="0.25">
      <c r="A5256" s="14">
        <v>5255</v>
      </c>
      <c r="B5256" s="14" t="e">
        <f>VLOOKUP('Ctrl+V'!#REF!,Data!$A$1:$B$200,2,0)</f>
        <v>#REF!</v>
      </c>
      <c r="C5256" s="19" t="e">
        <f>'Ctrl+V'!#REF!</f>
        <v>#REF!</v>
      </c>
      <c r="D5256" s="20" t="e">
        <f>'Ctrl+V'!#REF!</f>
        <v>#REF!</v>
      </c>
      <c r="E5256" s="14" t="e">
        <f>'Ctrl+V'!#REF!</f>
        <v>#REF!</v>
      </c>
      <c r="F5256" s="14" t="e">
        <f t="shared" si="167"/>
        <v>#REF!</v>
      </c>
      <c r="G5256" s="14" t="e">
        <f>VLOOKUP(F5256,'Time Chart'!$A$1:$D$25,4,0)</f>
        <v>#REF!</v>
      </c>
      <c r="H5256" s="21" t="e">
        <f>'Ctrl+V'!#REF!</f>
        <v>#REF!</v>
      </c>
      <c r="K5256" s="14" t="str">
        <f t="shared" si="168"/>
        <v>Salida</v>
      </c>
    </row>
    <row r="5257" spans="1:11" x14ac:dyDescent="0.25">
      <c r="A5257" s="14">
        <v>5256</v>
      </c>
      <c r="B5257" s="14" t="e">
        <f>VLOOKUP('Ctrl+V'!#REF!,Data!$A$1:$B$200,2,0)</f>
        <v>#REF!</v>
      </c>
      <c r="C5257" s="19" t="e">
        <f>'Ctrl+V'!#REF!</f>
        <v>#REF!</v>
      </c>
      <c r="D5257" s="20" t="e">
        <f>'Ctrl+V'!#REF!</f>
        <v>#REF!</v>
      </c>
      <c r="E5257" s="14" t="e">
        <f>'Ctrl+V'!#REF!</f>
        <v>#REF!</v>
      </c>
      <c r="F5257" s="14" t="e">
        <f t="shared" si="167"/>
        <v>#REF!</v>
      </c>
      <c r="G5257" s="14" t="e">
        <f>VLOOKUP(F5257,'Time Chart'!$A$1:$D$25,4,0)</f>
        <v>#REF!</v>
      </c>
      <c r="H5257" s="21" t="e">
        <f>'Ctrl+V'!#REF!</f>
        <v>#REF!</v>
      </c>
      <c r="K5257" s="14" t="str">
        <f t="shared" si="168"/>
        <v>Salida</v>
      </c>
    </row>
    <row r="5258" spans="1:11" x14ac:dyDescent="0.25">
      <c r="A5258" s="14">
        <v>5257</v>
      </c>
      <c r="B5258" s="14" t="e">
        <f>VLOOKUP('Ctrl+V'!#REF!,Data!$A$1:$B$200,2,0)</f>
        <v>#REF!</v>
      </c>
      <c r="C5258" s="19" t="e">
        <f>'Ctrl+V'!#REF!</f>
        <v>#REF!</v>
      </c>
      <c r="D5258" s="20" t="e">
        <f>'Ctrl+V'!#REF!</f>
        <v>#REF!</v>
      </c>
      <c r="E5258" s="14" t="e">
        <f>'Ctrl+V'!#REF!</f>
        <v>#REF!</v>
      </c>
      <c r="F5258" s="14" t="e">
        <f t="shared" si="167"/>
        <v>#REF!</v>
      </c>
      <c r="G5258" s="14" t="e">
        <f>VLOOKUP(F5258,'Time Chart'!$A$1:$D$25,4,0)</f>
        <v>#REF!</v>
      </c>
      <c r="H5258" s="21" t="e">
        <f>'Ctrl+V'!#REF!</f>
        <v>#REF!</v>
      </c>
      <c r="K5258" s="14" t="str">
        <f t="shared" si="168"/>
        <v>Salida</v>
      </c>
    </row>
    <row r="5259" spans="1:11" x14ac:dyDescent="0.25">
      <c r="A5259" s="14">
        <v>5258</v>
      </c>
      <c r="B5259" s="14" t="e">
        <f>VLOOKUP('Ctrl+V'!#REF!,Data!$A$1:$B$200,2,0)</f>
        <v>#REF!</v>
      </c>
      <c r="C5259" s="19" t="e">
        <f>'Ctrl+V'!#REF!</f>
        <v>#REF!</v>
      </c>
      <c r="D5259" s="20" t="e">
        <f>'Ctrl+V'!#REF!</f>
        <v>#REF!</v>
      </c>
      <c r="E5259" s="14" t="e">
        <f>'Ctrl+V'!#REF!</f>
        <v>#REF!</v>
      </c>
      <c r="F5259" s="14" t="e">
        <f t="shared" si="167"/>
        <v>#REF!</v>
      </c>
      <c r="G5259" s="14" t="e">
        <f>VLOOKUP(F5259,'Time Chart'!$A$1:$D$25,4,0)</f>
        <v>#REF!</v>
      </c>
      <c r="H5259" s="21" t="e">
        <f>'Ctrl+V'!#REF!</f>
        <v>#REF!</v>
      </c>
      <c r="K5259" s="14" t="str">
        <f t="shared" si="168"/>
        <v>Salida</v>
      </c>
    </row>
    <row r="5260" spans="1:11" x14ac:dyDescent="0.25">
      <c r="A5260" s="14">
        <v>5259</v>
      </c>
      <c r="B5260" s="14" t="e">
        <f>VLOOKUP('Ctrl+V'!#REF!,Data!$A$1:$B$200,2,0)</f>
        <v>#REF!</v>
      </c>
      <c r="C5260" s="19" t="e">
        <f>'Ctrl+V'!#REF!</f>
        <v>#REF!</v>
      </c>
      <c r="D5260" s="20" t="e">
        <f>'Ctrl+V'!#REF!</f>
        <v>#REF!</v>
      </c>
      <c r="E5260" s="14" t="e">
        <f>'Ctrl+V'!#REF!</f>
        <v>#REF!</v>
      </c>
      <c r="F5260" s="14" t="e">
        <f t="shared" si="167"/>
        <v>#REF!</v>
      </c>
      <c r="G5260" s="14" t="e">
        <f>VLOOKUP(F5260,'Time Chart'!$A$1:$D$25,4,0)</f>
        <v>#REF!</v>
      </c>
      <c r="H5260" s="21" t="e">
        <f>'Ctrl+V'!#REF!</f>
        <v>#REF!</v>
      </c>
      <c r="K5260" s="14" t="str">
        <f t="shared" si="168"/>
        <v>Salida</v>
      </c>
    </row>
    <row r="5261" spans="1:11" x14ac:dyDescent="0.25">
      <c r="A5261" s="14">
        <v>5260</v>
      </c>
      <c r="B5261" s="14" t="e">
        <f>VLOOKUP('Ctrl+V'!#REF!,Data!$A$1:$B$200,2,0)</f>
        <v>#REF!</v>
      </c>
      <c r="C5261" s="19" t="e">
        <f>'Ctrl+V'!#REF!</f>
        <v>#REF!</v>
      </c>
      <c r="D5261" s="20" t="e">
        <f>'Ctrl+V'!#REF!</f>
        <v>#REF!</v>
      </c>
      <c r="E5261" s="14" t="e">
        <f>'Ctrl+V'!#REF!</f>
        <v>#REF!</v>
      </c>
      <c r="F5261" s="14" t="e">
        <f t="shared" si="167"/>
        <v>#REF!</v>
      </c>
      <c r="G5261" s="14" t="e">
        <f>VLOOKUP(F5261,'Time Chart'!$A$1:$D$25,4,0)</f>
        <v>#REF!</v>
      </c>
      <c r="H5261" s="21" t="e">
        <f>'Ctrl+V'!#REF!</f>
        <v>#REF!</v>
      </c>
      <c r="K5261" s="14" t="str">
        <f t="shared" si="168"/>
        <v>Salida</v>
      </c>
    </row>
    <row r="5262" spans="1:11" x14ac:dyDescent="0.25">
      <c r="A5262" s="14">
        <v>5261</v>
      </c>
      <c r="B5262" s="14" t="e">
        <f>VLOOKUP('Ctrl+V'!#REF!,Data!$A$1:$B$200,2,0)</f>
        <v>#REF!</v>
      </c>
      <c r="C5262" s="19" t="e">
        <f>'Ctrl+V'!#REF!</f>
        <v>#REF!</v>
      </c>
      <c r="D5262" s="20" t="e">
        <f>'Ctrl+V'!#REF!</f>
        <v>#REF!</v>
      </c>
      <c r="E5262" s="14" t="e">
        <f>'Ctrl+V'!#REF!</f>
        <v>#REF!</v>
      </c>
      <c r="F5262" s="14" t="e">
        <f t="shared" si="167"/>
        <v>#REF!</v>
      </c>
      <c r="G5262" s="14" t="e">
        <f>VLOOKUP(F5262,'Time Chart'!$A$1:$D$25,4,0)</f>
        <v>#REF!</v>
      </c>
      <c r="H5262" s="21" t="e">
        <f>'Ctrl+V'!#REF!</f>
        <v>#REF!</v>
      </c>
      <c r="K5262" s="14" t="str">
        <f t="shared" si="168"/>
        <v>Salida</v>
      </c>
    </row>
    <row r="5263" spans="1:11" x14ac:dyDescent="0.25">
      <c r="A5263" s="14">
        <v>5262</v>
      </c>
      <c r="B5263" s="14" t="e">
        <f>VLOOKUP('Ctrl+V'!#REF!,Data!$A$1:$B$200,2,0)</f>
        <v>#REF!</v>
      </c>
      <c r="C5263" s="19" t="e">
        <f>'Ctrl+V'!#REF!</f>
        <v>#REF!</v>
      </c>
      <c r="D5263" s="20" t="e">
        <f>'Ctrl+V'!#REF!</f>
        <v>#REF!</v>
      </c>
      <c r="E5263" s="14" t="e">
        <f>'Ctrl+V'!#REF!</f>
        <v>#REF!</v>
      </c>
      <c r="F5263" s="14" t="e">
        <f t="shared" si="167"/>
        <v>#REF!</v>
      </c>
      <c r="G5263" s="14" t="e">
        <f>VLOOKUP(F5263,'Time Chart'!$A$1:$D$25,4,0)</f>
        <v>#REF!</v>
      </c>
      <c r="H5263" s="21" t="e">
        <f>'Ctrl+V'!#REF!</f>
        <v>#REF!</v>
      </c>
      <c r="K5263" s="14" t="str">
        <f t="shared" si="168"/>
        <v>Salida</v>
      </c>
    </row>
    <row r="5264" spans="1:11" x14ac:dyDescent="0.25">
      <c r="A5264" s="14">
        <v>5263</v>
      </c>
      <c r="B5264" s="14" t="e">
        <f>VLOOKUP('Ctrl+V'!#REF!,Data!$A$1:$B$200,2,0)</f>
        <v>#REF!</v>
      </c>
      <c r="C5264" s="19" t="e">
        <f>'Ctrl+V'!#REF!</f>
        <v>#REF!</v>
      </c>
      <c r="D5264" s="20" t="e">
        <f>'Ctrl+V'!#REF!</f>
        <v>#REF!</v>
      </c>
      <c r="E5264" s="14" t="e">
        <f>'Ctrl+V'!#REF!</f>
        <v>#REF!</v>
      </c>
      <c r="F5264" s="14" t="e">
        <f t="shared" si="167"/>
        <v>#REF!</v>
      </c>
      <c r="G5264" s="14" t="e">
        <f>VLOOKUP(F5264,'Time Chart'!$A$1:$D$25,4,0)</f>
        <v>#REF!</v>
      </c>
      <c r="H5264" s="21" t="e">
        <f>'Ctrl+V'!#REF!</f>
        <v>#REF!</v>
      </c>
      <c r="K5264" s="14" t="str">
        <f t="shared" si="168"/>
        <v>Salida</v>
      </c>
    </row>
    <row r="5265" spans="1:11" x14ac:dyDescent="0.25">
      <c r="A5265" s="14">
        <v>5264</v>
      </c>
      <c r="B5265" s="14" t="e">
        <f>VLOOKUP('Ctrl+V'!#REF!,Data!$A$1:$B$200,2,0)</f>
        <v>#REF!</v>
      </c>
      <c r="C5265" s="19" t="e">
        <f>'Ctrl+V'!#REF!</f>
        <v>#REF!</v>
      </c>
      <c r="D5265" s="20" t="e">
        <f>'Ctrl+V'!#REF!</f>
        <v>#REF!</v>
      </c>
      <c r="E5265" s="14" t="e">
        <f>'Ctrl+V'!#REF!</f>
        <v>#REF!</v>
      </c>
      <c r="F5265" s="14" t="e">
        <f t="shared" si="167"/>
        <v>#REF!</v>
      </c>
      <c r="G5265" s="14" t="e">
        <f>VLOOKUP(F5265,'Time Chart'!$A$1:$D$25,4,0)</f>
        <v>#REF!</v>
      </c>
      <c r="H5265" s="21" t="e">
        <f>'Ctrl+V'!#REF!</f>
        <v>#REF!</v>
      </c>
      <c r="K5265" s="14" t="str">
        <f t="shared" si="168"/>
        <v>Salida</v>
      </c>
    </row>
    <row r="5266" spans="1:11" x14ac:dyDescent="0.25">
      <c r="A5266" s="14">
        <v>5265</v>
      </c>
      <c r="B5266" s="14" t="e">
        <f>VLOOKUP('Ctrl+V'!#REF!,Data!$A$1:$B$200,2,0)</f>
        <v>#REF!</v>
      </c>
      <c r="C5266" s="19" t="e">
        <f>'Ctrl+V'!#REF!</f>
        <v>#REF!</v>
      </c>
      <c r="D5266" s="20" t="e">
        <f>'Ctrl+V'!#REF!</f>
        <v>#REF!</v>
      </c>
      <c r="E5266" s="14" t="e">
        <f>'Ctrl+V'!#REF!</f>
        <v>#REF!</v>
      </c>
      <c r="F5266" s="14" t="e">
        <f t="shared" si="167"/>
        <v>#REF!</v>
      </c>
      <c r="G5266" s="14" t="e">
        <f>VLOOKUP(F5266,'Time Chart'!$A$1:$D$25,4,0)</f>
        <v>#REF!</v>
      </c>
      <c r="H5266" s="21" t="e">
        <f>'Ctrl+V'!#REF!</f>
        <v>#REF!</v>
      </c>
      <c r="K5266" s="14" t="str">
        <f t="shared" si="168"/>
        <v>Salida</v>
      </c>
    </row>
    <row r="5267" spans="1:11" x14ac:dyDescent="0.25">
      <c r="A5267" s="14">
        <v>5266</v>
      </c>
      <c r="B5267" s="14" t="e">
        <f>VLOOKUP('Ctrl+V'!#REF!,Data!$A$1:$B$200,2,0)</f>
        <v>#REF!</v>
      </c>
      <c r="C5267" s="19" t="e">
        <f>'Ctrl+V'!#REF!</f>
        <v>#REF!</v>
      </c>
      <c r="D5267" s="20" t="e">
        <f>'Ctrl+V'!#REF!</f>
        <v>#REF!</v>
      </c>
      <c r="E5267" s="14" t="e">
        <f>'Ctrl+V'!#REF!</f>
        <v>#REF!</v>
      </c>
      <c r="F5267" s="14" t="e">
        <f t="shared" si="167"/>
        <v>#REF!</v>
      </c>
      <c r="G5267" s="14" t="e">
        <f>VLOOKUP(F5267,'Time Chart'!$A$1:$D$25,4,0)</f>
        <v>#REF!</v>
      </c>
      <c r="H5267" s="21" t="e">
        <f>'Ctrl+V'!#REF!</f>
        <v>#REF!</v>
      </c>
      <c r="K5267" s="14" t="str">
        <f t="shared" si="168"/>
        <v>Salida</v>
      </c>
    </row>
    <row r="5268" spans="1:11" x14ac:dyDescent="0.25">
      <c r="A5268" s="14">
        <v>5267</v>
      </c>
      <c r="B5268" s="14" t="e">
        <f>VLOOKUP('Ctrl+V'!#REF!,Data!$A$1:$B$200,2,0)</f>
        <v>#REF!</v>
      </c>
      <c r="C5268" s="19" t="e">
        <f>'Ctrl+V'!#REF!</f>
        <v>#REF!</v>
      </c>
      <c r="D5268" s="20" t="e">
        <f>'Ctrl+V'!#REF!</f>
        <v>#REF!</v>
      </c>
      <c r="E5268" s="14" t="e">
        <f>'Ctrl+V'!#REF!</f>
        <v>#REF!</v>
      </c>
      <c r="F5268" s="14" t="e">
        <f t="shared" si="167"/>
        <v>#REF!</v>
      </c>
      <c r="G5268" s="14" t="e">
        <f>VLOOKUP(F5268,'Time Chart'!$A$1:$D$25,4,0)</f>
        <v>#REF!</v>
      </c>
      <c r="H5268" s="21" t="e">
        <f>'Ctrl+V'!#REF!</f>
        <v>#REF!</v>
      </c>
      <c r="K5268" s="14" t="str">
        <f t="shared" si="168"/>
        <v>Salida</v>
      </c>
    </row>
    <row r="5269" spans="1:11" x14ac:dyDescent="0.25">
      <c r="A5269" s="14">
        <v>5268</v>
      </c>
      <c r="B5269" s="14" t="e">
        <f>VLOOKUP('Ctrl+V'!#REF!,Data!$A$1:$B$200,2,0)</f>
        <v>#REF!</v>
      </c>
      <c r="C5269" s="19" t="e">
        <f>'Ctrl+V'!#REF!</f>
        <v>#REF!</v>
      </c>
      <c r="D5269" s="20" t="e">
        <f>'Ctrl+V'!#REF!</f>
        <v>#REF!</v>
      </c>
      <c r="E5269" s="14" t="e">
        <f>'Ctrl+V'!#REF!</f>
        <v>#REF!</v>
      </c>
      <c r="F5269" s="14" t="e">
        <f t="shared" si="167"/>
        <v>#REF!</v>
      </c>
      <c r="G5269" s="14" t="e">
        <f>VLOOKUP(F5269,'Time Chart'!$A$1:$D$25,4,0)</f>
        <v>#REF!</v>
      </c>
      <c r="H5269" s="21" t="e">
        <f>'Ctrl+V'!#REF!</f>
        <v>#REF!</v>
      </c>
      <c r="K5269" s="14" t="str">
        <f t="shared" si="168"/>
        <v>Salida</v>
      </c>
    </row>
    <row r="5270" spans="1:11" x14ac:dyDescent="0.25">
      <c r="A5270" s="14">
        <v>5269</v>
      </c>
      <c r="B5270" s="14" t="e">
        <f>VLOOKUP('Ctrl+V'!#REF!,Data!$A$1:$B$200,2,0)</f>
        <v>#REF!</v>
      </c>
      <c r="C5270" s="19" t="e">
        <f>'Ctrl+V'!#REF!</f>
        <v>#REF!</v>
      </c>
      <c r="D5270" s="20" t="e">
        <f>'Ctrl+V'!#REF!</f>
        <v>#REF!</v>
      </c>
      <c r="E5270" s="14" t="e">
        <f>'Ctrl+V'!#REF!</f>
        <v>#REF!</v>
      </c>
      <c r="F5270" s="14" t="e">
        <f t="shared" si="167"/>
        <v>#REF!</v>
      </c>
      <c r="G5270" s="14" t="e">
        <f>VLOOKUP(F5270,'Time Chart'!$A$1:$D$25,4,0)</f>
        <v>#REF!</v>
      </c>
      <c r="H5270" s="21" t="e">
        <f>'Ctrl+V'!#REF!</f>
        <v>#REF!</v>
      </c>
      <c r="K5270" s="14" t="str">
        <f t="shared" si="168"/>
        <v>Salida</v>
      </c>
    </row>
    <row r="5271" spans="1:11" x14ac:dyDescent="0.25">
      <c r="A5271" s="14">
        <v>5270</v>
      </c>
      <c r="B5271" s="14" t="e">
        <f>VLOOKUP('Ctrl+V'!#REF!,Data!$A$1:$B$200,2,0)</f>
        <v>#REF!</v>
      </c>
      <c r="C5271" s="19" t="e">
        <f>'Ctrl+V'!#REF!</f>
        <v>#REF!</v>
      </c>
      <c r="D5271" s="20" t="e">
        <f>'Ctrl+V'!#REF!</f>
        <v>#REF!</v>
      </c>
      <c r="E5271" s="14" t="e">
        <f>'Ctrl+V'!#REF!</f>
        <v>#REF!</v>
      </c>
      <c r="F5271" s="14" t="e">
        <f t="shared" si="167"/>
        <v>#REF!</v>
      </c>
      <c r="G5271" s="14" t="e">
        <f>VLOOKUP(F5271,'Time Chart'!$A$1:$D$25,4,0)</f>
        <v>#REF!</v>
      </c>
      <c r="H5271" s="21" t="e">
        <f>'Ctrl+V'!#REF!</f>
        <v>#REF!</v>
      </c>
      <c r="K5271" s="14" t="str">
        <f t="shared" si="168"/>
        <v>Salida</v>
      </c>
    </row>
    <row r="5272" spans="1:11" x14ac:dyDescent="0.25">
      <c r="A5272" s="14">
        <v>5271</v>
      </c>
      <c r="B5272" s="14" t="e">
        <f>VLOOKUP('Ctrl+V'!#REF!,Data!$A$1:$B$200,2,0)</f>
        <v>#REF!</v>
      </c>
      <c r="C5272" s="19" t="e">
        <f>'Ctrl+V'!#REF!</f>
        <v>#REF!</v>
      </c>
      <c r="D5272" s="20" t="e">
        <f>'Ctrl+V'!#REF!</f>
        <v>#REF!</v>
      </c>
      <c r="E5272" s="14" t="e">
        <f>'Ctrl+V'!#REF!</f>
        <v>#REF!</v>
      </c>
      <c r="F5272" s="14" t="e">
        <f t="shared" si="167"/>
        <v>#REF!</v>
      </c>
      <c r="G5272" s="14" t="e">
        <f>VLOOKUP(F5272,'Time Chart'!$A$1:$D$25,4,0)</f>
        <v>#REF!</v>
      </c>
      <c r="H5272" s="21" t="e">
        <f>'Ctrl+V'!#REF!</f>
        <v>#REF!</v>
      </c>
      <c r="K5272" s="14" t="str">
        <f t="shared" si="168"/>
        <v>Salida</v>
      </c>
    </row>
    <row r="5273" spans="1:11" x14ac:dyDescent="0.25">
      <c r="A5273" s="14">
        <v>5272</v>
      </c>
      <c r="B5273" s="14" t="e">
        <f>VLOOKUP('Ctrl+V'!#REF!,Data!$A$1:$B$200,2,0)</f>
        <v>#REF!</v>
      </c>
      <c r="C5273" s="19" t="e">
        <f>'Ctrl+V'!#REF!</f>
        <v>#REF!</v>
      </c>
      <c r="D5273" s="20" t="e">
        <f>'Ctrl+V'!#REF!</f>
        <v>#REF!</v>
      </c>
      <c r="E5273" s="14" t="e">
        <f>'Ctrl+V'!#REF!</f>
        <v>#REF!</v>
      </c>
      <c r="F5273" s="14" t="e">
        <f t="shared" si="167"/>
        <v>#REF!</v>
      </c>
      <c r="G5273" s="14" t="e">
        <f>VLOOKUP(F5273,'Time Chart'!$A$1:$D$25,4,0)</f>
        <v>#REF!</v>
      </c>
      <c r="H5273" s="21" t="e">
        <f>'Ctrl+V'!#REF!</f>
        <v>#REF!</v>
      </c>
      <c r="K5273" s="14" t="str">
        <f t="shared" si="168"/>
        <v>Salida</v>
      </c>
    </row>
    <row r="5274" spans="1:11" x14ac:dyDescent="0.25">
      <c r="A5274" s="14">
        <v>5273</v>
      </c>
      <c r="B5274" s="14" t="e">
        <f>VLOOKUP('Ctrl+V'!#REF!,Data!$A$1:$B$200,2,0)</f>
        <v>#REF!</v>
      </c>
      <c r="C5274" s="19" t="e">
        <f>'Ctrl+V'!#REF!</f>
        <v>#REF!</v>
      </c>
      <c r="D5274" s="20" t="e">
        <f>'Ctrl+V'!#REF!</f>
        <v>#REF!</v>
      </c>
      <c r="E5274" s="14" t="e">
        <f>'Ctrl+V'!#REF!</f>
        <v>#REF!</v>
      </c>
      <c r="F5274" s="14" t="e">
        <f t="shared" si="167"/>
        <v>#REF!</v>
      </c>
      <c r="G5274" s="14" t="e">
        <f>VLOOKUP(F5274,'Time Chart'!$A$1:$D$25,4,0)</f>
        <v>#REF!</v>
      </c>
      <c r="H5274" s="21" t="e">
        <f>'Ctrl+V'!#REF!</f>
        <v>#REF!</v>
      </c>
      <c r="K5274" s="14" t="str">
        <f t="shared" si="168"/>
        <v>Salida</v>
      </c>
    </row>
    <row r="5275" spans="1:11" x14ac:dyDescent="0.25">
      <c r="A5275" s="14">
        <v>5274</v>
      </c>
      <c r="B5275" s="14" t="e">
        <f>VLOOKUP('Ctrl+V'!#REF!,Data!$A$1:$B$200,2,0)</f>
        <v>#REF!</v>
      </c>
      <c r="C5275" s="19" t="e">
        <f>'Ctrl+V'!#REF!</f>
        <v>#REF!</v>
      </c>
      <c r="D5275" s="20" t="e">
        <f>'Ctrl+V'!#REF!</f>
        <v>#REF!</v>
      </c>
      <c r="E5275" s="14" t="e">
        <f>'Ctrl+V'!#REF!</f>
        <v>#REF!</v>
      </c>
      <c r="F5275" s="14" t="e">
        <f t="shared" si="167"/>
        <v>#REF!</v>
      </c>
      <c r="G5275" s="14" t="e">
        <f>VLOOKUP(F5275,'Time Chart'!$A$1:$D$25,4,0)</f>
        <v>#REF!</v>
      </c>
      <c r="H5275" s="21" t="e">
        <f>'Ctrl+V'!#REF!</f>
        <v>#REF!</v>
      </c>
      <c r="K5275" s="14" t="str">
        <f t="shared" si="168"/>
        <v>Salida</v>
      </c>
    </row>
    <row r="5276" spans="1:11" x14ac:dyDescent="0.25">
      <c r="A5276" s="14">
        <v>5275</v>
      </c>
      <c r="B5276" s="14" t="e">
        <f>VLOOKUP('Ctrl+V'!#REF!,Data!$A$1:$B$200,2,0)</f>
        <v>#REF!</v>
      </c>
      <c r="C5276" s="19" t="e">
        <f>'Ctrl+V'!#REF!</f>
        <v>#REF!</v>
      </c>
      <c r="D5276" s="20" t="e">
        <f>'Ctrl+V'!#REF!</f>
        <v>#REF!</v>
      </c>
      <c r="E5276" s="14" t="e">
        <f>'Ctrl+V'!#REF!</f>
        <v>#REF!</v>
      </c>
      <c r="F5276" s="14" t="e">
        <f t="shared" si="167"/>
        <v>#REF!</v>
      </c>
      <c r="G5276" s="14" t="e">
        <f>VLOOKUP(F5276,'Time Chart'!$A$1:$D$25,4,0)</f>
        <v>#REF!</v>
      </c>
      <c r="H5276" s="21" t="e">
        <f>'Ctrl+V'!#REF!</f>
        <v>#REF!</v>
      </c>
      <c r="K5276" s="14" t="str">
        <f t="shared" si="168"/>
        <v>Salida</v>
      </c>
    </row>
    <row r="5277" spans="1:11" x14ac:dyDescent="0.25">
      <c r="A5277" s="14">
        <v>5276</v>
      </c>
      <c r="B5277" s="14" t="e">
        <f>VLOOKUP('Ctrl+V'!#REF!,Data!$A$1:$B$200,2,0)</f>
        <v>#REF!</v>
      </c>
      <c r="C5277" s="19" t="e">
        <f>'Ctrl+V'!#REF!</f>
        <v>#REF!</v>
      </c>
      <c r="D5277" s="20" t="e">
        <f>'Ctrl+V'!#REF!</f>
        <v>#REF!</v>
      </c>
      <c r="E5277" s="14" t="e">
        <f>'Ctrl+V'!#REF!</f>
        <v>#REF!</v>
      </c>
      <c r="F5277" s="14" t="e">
        <f t="shared" si="167"/>
        <v>#REF!</v>
      </c>
      <c r="G5277" s="14" t="e">
        <f>VLOOKUP(F5277,'Time Chart'!$A$1:$D$25,4,0)</f>
        <v>#REF!</v>
      </c>
      <c r="H5277" s="21" t="e">
        <f>'Ctrl+V'!#REF!</f>
        <v>#REF!</v>
      </c>
      <c r="K5277" s="14" t="str">
        <f t="shared" si="168"/>
        <v>Salida</v>
      </c>
    </row>
    <row r="5278" spans="1:11" x14ac:dyDescent="0.25">
      <c r="A5278" s="14">
        <v>5277</v>
      </c>
      <c r="B5278" s="14" t="e">
        <f>VLOOKUP('Ctrl+V'!#REF!,Data!$A$1:$B$200,2,0)</f>
        <v>#REF!</v>
      </c>
      <c r="C5278" s="19" t="e">
        <f>'Ctrl+V'!#REF!</f>
        <v>#REF!</v>
      </c>
      <c r="D5278" s="20" t="e">
        <f>'Ctrl+V'!#REF!</f>
        <v>#REF!</v>
      </c>
      <c r="E5278" s="14" t="e">
        <f>'Ctrl+V'!#REF!</f>
        <v>#REF!</v>
      </c>
      <c r="F5278" s="14" t="e">
        <f t="shared" si="167"/>
        <v>#REF!</v>
      </c>
      <c r="G5278" s="14" t="e">
        <f>VLOOKUP(F5278,'Time Chart'!$A$1:$D$25,4,0)</f>
        <v>#REF!</v>
      </c>
      <c r="H5278" s="21" t="e">
        <f>'Ctrl+V'!#REF!</f>
        <v>#REF!</v>
      </c>
      <c r="K5278" s="14" t="str">
        <f t="shared" si="168"/>
        <v>Salida</v>
      </c>
    </row>
    <row r="5279" spans="1:11" x14ac:dyDescent="0.25">
      <c r="A5279" s="14">
        <v>5278</v>
      </c>
      <c r="B5279" s="14" t="e">
        <f>VLOOKUP('Ctrl+V'!#REF!,Data!$A$1:$B$200,2,0)</f>
        <v>#REF!</v>
      </c>
      <c r="C5279" s="19" t="e">
        <f>'Ctrl+V'!#REF!</f>
        <v>#REF!</v>
      </c>
      <c r="D5279" s="20" t="e">
        <f>'Ctrl+V'!#REF!</f>
        <v>#REF!</v>
      </c>
      <c r="E5279" s="14" t="e">
        <f>'Ctrl+V'!#REF!</f>
        <v>#REF!</v>
      </c>
      <c r="F5279" s="14" t="e">
        <f t="shared" si="167"/>
        <v>#REF!</v>
      </c>
      <c r="G5279" s="14" t="e">
        <f>VLOOKUP(F5279,'Time Chart'!$A$1:$D$25,4,0)</f>
        <v>#REF!</v>
      </c>
      <c r="H5279" s="21" t="e">
        <f>'Ctrl+V'!#REF!</f>
        <v>#REF!</v>
      </c>
      <c r="K5279" s="14" t="str">
        <f t="shared" si="168"/>
        <v>Salida</v>
      </c>
    </row>
    <row r="5280" spans="1:11" x14ac:dyDescent="0.25">
      <c r="A5280" s="14">
        <v>5279</v>
      </c>
      <c r="B5280" s="14" t="e">
        <f>VLOOKUP('Ctrl+V'!#REF!,Data!$A$1:$B$200,2,0)</f>
        <v>#REF!</v>
      </c>
      <c r="C5280" s="19" t="e">
        <f>'Ctrl+V'!#REF!</f>
        <v>#REF!</v>
      </c>
      <c r="D5280" s="20" t="e">
        <f>'Ctrl+V'!#REF!</f>
        <v>#REF!</v>
      </c>
      <c r="E5280" s="14" t="e">
        <f>'Ctrl+V'!#REF!</f>
        <v>#REF!</v>
      </c>
      <c r="F5280" s="14" t="e">
        <f t="shared" si="167"/>
        <v>#REF!</v>
      </c>
      <c r="G5280" s="14" t="e">
        <f>VLOOKUP(F5280,'Time Chart'!$A$1:$D$25,4,0)</f>
        <v>#REF!</v>
      </c>
      <c r="H5280" s="21" t="e">
        <f>'Ctrl+V'!#REF!</f>
        <v>#REF!</v>
      </c>
      <c r="K5280" s="14" t="str">
        <f t="shared" si="168"/>
        <v>Salida</v>
      </c>
    </row>
    <row r="5281" spans="1:11" x14ac:dyDescent="0.25">
      <c r="A5281" s="14">
        <v>5280</v>
      </c>
      <c r="B5281" s="14" t="e">
        <f>VLOOKUP('Ctrl+V'!#REF!,Data!$A$1:$B$200,2,0)</f>
        <v>#REF!</v>
      </c>
      <c r="C5281" s="19" t="e">
        <f>'Ctrl+V'!#REF!</f>
        <v>#REF!</v>
      </c>
      <c r="D5281" s="20" t="e">
        <f>'Ctrl+V'!#REF!</f>
        <v>#REF!</v>
      </c>
      <c r="E5281" s="14" t="e">
        <f>'Ctrl+V'!#REF!</f>
        <v>#REF!</v>
      </c>
      <c r="F5281" s="14" t="e">
        <f t="shared" si="167"/>
        <v>#REF!</v>
      </c>
      <c r="G5281" s="14" t="e">
        <f>VLOOKUP(F5281,'Time Chart'!$A$1:$D$25,4,0)</f>
        <v>#REF!</v>
      </c>
      <c r="H5281" s="21" t="e">
        <f>'Ctrl+V'!#REF!</f>
        <v>#REF!</v>
      </c>
      <c r="K5281" s="14" t="str">
        <f t="shared" si="168"/>
        <v>Salida</v>
      </c>
    </row>
    <row r="5282" spans="1:11" x14ac:dyDescent="0.25">
      <c r="A5282" s="14">
        <v>5281</v>
      </c>
      <c r="B5282" s="14" t="e">
        <f>VLOOKUP('Ctrl+V'!#REF!,Data!$A$1:$B$200,2,0)</f>
        <v>#REF!</v>
      </c>
      <c r="C5282" s="19" t="e">
        <f>'Ctrl+V'!#REF!</f>
        <v>#REF!</v>
      </c>
      <c r="D5282" s="20" t="e">
        <f>'Ctrl+V'!#REF!</f>
        <v>#REF!</v>
      </c>
      <c r="E5282" s="14" t="e">
        <f>'Ctrl+V'!#REF!</f>
        <v>#REF!</v>
      </c>
      <c r="F5282" s="14" t="e">
        <f t="shared" si="167"/>
        <v>#REF!</v>
      </c>
      <c r="G5282" s="14" t="e">
        <f>VLOOKUP(F5282,'Time Chart'!$A$1:$D$25,4,0)</f>
        <v>#REF!</v>
      </c>
      <c r="H5282" s="21" t="e">
        <f>'Ctrl+V'!#REF!</f>
        <v>#REF!</v>
      </c>
      <c r="K5282" s="14" t="str">
        <f t="shared" si="168"/>
        <v>Salida</v>
      </c>
    </row>
    <row r="5283" spans="1:11" x14ac:dyDescent="0.25">
      <c r="A5283" s="14">
        <v>5282</v>
      </c>
      <c r="B5283" s="14" t="e">
        <f>VLOOKUP('Ctrl+V'!#REF!,Data!$A$1:$B$200,2,0)</f>
        <v>#REF!</v>
      </c>
      <c r="C5283" s="19" t="e">
        <f>'Ctrl+V'!#REF!</f>
        <v>#REF!</v>
      </c>
      <c r="D5283" s="20" t="e">
        <f>'Ctrl+V'!#REF!</f>
        <v>#REF!</v>
      </c>
      <c r="E5283" s="14" t="e">
        <f>'Ctrl+V'!#REF!</f>
        <v>#REF!</v>
      </c>
      <c r="F5283" s="14" t="e">
        <f t="shared" si="167"/>
        <v>#REF!</v>
      </c>
      <c r="G5283" s="14" t="e">
        <f>VLOOKUP(F5283,'Time Chart'!$A$1:$D$25,4,0)</f>
        <v>#REF!</v>
      </c>
      <c r="H5283" s="21" t="e">
        <f>'Ctrl+V'!#REF!</f>
        <v>#REF!</v>
      </c>
      <c r="K5283" s="14" t="str">
        <f t="shared" si="168"/>
        <v>Salida</v>
      </c>
    </row>
    <row r="5284" spans="1:11" x14ac:dyDescent="0.25">
      <c r="A5284" s="14">
        <v>5283</v>
      </c>
      <c r="B5284" s="14" t="e">
        <f>VLOOKUP('Ctrl+V'!#REF!,Data!$A$1:$B$200,2,0)</f>
        <v>#REF!</v>
      </c>
      <c r="C5284" s="19" t="e">
        <f>'Ctrl+V'!#REF!</f>
        <v>#REF!</v>
      </c>
      <c r="D5284" s="20" t="e">
        <f>'Ctrl+V'!#REF!</f>
        <v>#REF!</v>
      </c>
      <c r="E5284" s="14" t="e">
        <f>'Ctrl+V'!#REF!</f>
        <v>#REF!</v>
      </c>
      <c r="F5284" s="14" t="e">
        <f t="shared" si="167"/>
        <v>#REF!</v>
      </c>
      <c r="G5284" s="14" t="e">
        <f>VLOOKUP(F5284,'Time Chart'!$A$1:$D$25,4,0)</f>
        <v>#REF!</v>
      </c>
      <c r="H5284" s="21" t="e">
        <f>'Ctrl+V'!#REF!</f>
        <v>#REF!</v>
      </c>
      <c r="K5284" s="14" t="str">
        <f t="shared" si="168"/>
        <v>Salida</v>
      </c>
    </row>
    <row r="5285" spans="1:11" x14ac:dyDescent="0.25">
      <c r="A5285" s="14">
        <v>5284</v>
      </c>
      <c r="B5285" s="14" t="e">
        <f>VLOOKUP('Ctrl+V'!#REF!,Data!$A$1:$B$200,2,0)</f>
        <v>#REF!</v>
      </c>
      <c r="C5285" s="19" t="e">
        <f>'Ctrl+V'!#REF!</f>
        <v>#REF!</v>
      </c>
      <c r="D5285" s="20" t="e">
        <f>'Ctrl+V'!#REF!</f>
        <v>#REF!</v>
      </c>
      <c r="E5285" s="14" t="e">
        <f>'Ctrl+V'!#REF!</f>
        <v>#REF!</v>
      </c>
      <c r="F5285" s="14" t="e">
        <f t="shared" si="167"/>
        <v>#REF!</v>
      </c>
      <c r="G5285" s="14" t="e">
        <f>VLOOKUP(F5285,'Time Chart'!$A$1:$D$25,4,0)</f>
        <v>#REF!</v>
      </c>
      <c r="H5285" s="21" t="e">
        <f>'Ctrl+V'!#REF!</f>
        <v>#REF!</v>
      </c>
      <c r="K5285" s="14" t="str">
        <f t="shared" si="168"/>
        <v>Salida</v>
      </c>
    </row>
    <row r="5286" spans="1:11" x14ac:dyDescent="0.25">
      <c r="A5286" s="14">
        <v>5285</v>
      </c>
      <c r="B5286" s="14" t="e">
        <f>VLOOKUP('Ctrl+V'!#REF!,Data!$A$1:$B$200,2,0)</f>
        <v>#REF!</v>
      </c>
      <c r="C5286" s="19" t="e">
        <f>'Ctrl+V'!#REF!</f>
        <v>#REF!</v>
      </c>
      <c r="D5286" s="20" t="e">
        <f>'Ctrl+V'!#REF!</f>
        <v>#REF!</v>
      </c>
      <c r="E5286" s="14" t="e">
        <f>'Ctrl+V'!#REF!</f>
        <v>#REF!</v>
      </c>
      <c r="F5286" s="14" t="e">
        <f t="shared" si="167"/>
        <v>#REF!</v>
      </c>
      <c r="G5286" s="14" t="e">
        <f>VLOOKUP(F5286,'Time Chart'!$A$1:$D$25,4,0)</f>
        <v>#REF!</v>
      </c>
      <c r="H5286" s="21" t="e">
        <f>'Ctrl+V'!#REF!</f>
        <v>#REF!</v>
      </c>
      <c r="K5286" s="14" t="str">
        <f t="shared" si="168"/>
        <v>Salida</v>
      </c>
    </row>
    <row r="5287" spans="1:11" x14ac:dyDescent="0.25">
      <c r="A5287" s="14">
        <v>5286</v>
      </c>
      <c r="B5287" s="14" t="e">
        <f>VLOOKUP('Ctrl+V'!#REF!,Data!$A$1:$B$200,2,0)</f>
        <v>#REF!</v>
      </c>
      <c r="C5287" s="19" t="e">
        <f>'Ctrl+V'!#REF!</f>
        <v>#REF!</v>
      </c>
      <c r="D5287" s="20" t="e">
        <f>'Ctrl+V'!#REF!</f>
        <v>#REF!</v>
      </c>
      <c r="E5287" s="14" t="e">
        <f>'Ctrl+V'!#REF!</f>
        <v>#REF!</v>
      </c>
      <c r="F5287" s="14" t="e">
        <f t="shared" si="167"/>
        <v>#REF!</v>
      </c>
      <c r="G5287" s="14" t="e">
        <f>VLOOKUP(F5287,'Time Chart'!$A$1:$D$25,4,0)</f>
        <v>#REF!</v>
      </c>
      <c r="H5287" s="21" t="e">
        <f>'Ctrl+V'!#REF!</f>
        <v>#REF!</v>
      </c>
      <c r="K5287" s="14" t="str">
        <f t="shared" si="168"/>
        <v>Salida</v>
      </c>
    </row>
    <row r="5288" spans="1:11" x14ac:dyDescent="0.25">
      <c r="A5288" s="14">
        <v>5287</v>
      </c>
      <c r="B5288" s="14" t="e">
        <f>VLOOKUP('Ctrl+V'!#REF!,Data!$A$1:$B$200,2,0)</f>
        <v>#REF!</v>
      </c>
      <c r="C5288" s="19" t="e">
        <f>'Ctrl+V'!#REF!</f>
        <v>#REF!</v>
      </c>
      <c r="D5288" s="20" t="e">
        <f>'Ctrl+V'!#REF!</f>
        <v>#REF!</v>
      </c>
      <c r="E5288" s="14" t="e">
        <f>'Ctrl+V'!#REF!</f>
        <v>#REF!</v>
      </c>
      <c r="F5288" s="14" t="e">
        <f t="shared" si="167"/>
        <v>#REF!</v>
      </c>
      <c r="G5288" s="14" t="e">
        <f>VLOOKUP(F5288,'Time Chart'!$A$1:$D$25,4,0)</f>
        <v>#REF!</v>
      </c>
      <c r="H5288" s="21" t="e">
        <f>'Ctrl+V'!#REF!</f>
        <v>#REF!</v>
      </c>
      <c r="K5288" s="14" t="str">
        <f t="shared" si="168"/>
        <v>Salida</v>
      </c>
    </row>
    <row r="5289" spans="1:11" x14ac:dyDescent="0.25">
      <c r="A5289" s="14">
        <v>5288</v>
      </c>
      <c r="B5289" s="14" t="e">
        <f>VLOOKUP('Ctrl+V'!#REF!,Data!$A$1:$B$200,2,0)</f>
        <v>#REF!</v>
      </c>
      <c r="C5289" s="19" t="e">
        <f>'Ctrl+V'!#REF!</f>
        <v>#REF!</v>
      </c>
      <c r="D5289" s="20" t="e">
        <f>'Ctrl+V'!#REF!</f>
        <v>#REF!</v>
      </c>
      <c r="E5289" s="14" t="e">
        <f>'Ctrl+V'!#REF!</f>
        <v>#REF!</v>
      </c>
      <c r="F5289" s="14" t="e">
        <f t="shared" si="167"/>
        <v>#REF!</v>
      </c>
      <c r="G5289" s="14" t="e">
        <f>VLOOKUP(F5289,'Time Chart'!$A$1:$D$25,4,0)</f>
        <v>#REF!</v>
      </c>
      <c r="H5289" s="21" t="e">
        <f>'Ctrl+V'!#REF!</f>
        <v>#REF!</v>
      </c>
      <c r="K5289" s="14" t="str">
        <f t="shared" si="168"/>
        <v>Salida</v>
      </c>
    </row>
    <row r="5290" spans="1:11" x14ac:dyDescent="0.25">
      <c r="A5290" s="14">
        <v>5289</v>
      </c>
      <c r="B5290" s="14" t="e">
        <f>VLOOKUP('Ctrl+V'!#REF!,Data!$A$1:$B$200,2,0)</f>
        <v>#REF!</v>
      </c>
      <c r="C5290" s="19" t="e">
        <f>'Ctrl+V'!#REF!</f>
        <v>#REF!</v>
      </c>
      <c r="D5290" s="20" t="e">
        <f>'Ctrl+V'!#REF!</f>
        <v>#REF!</v>
      </c>
      <c r="E5290" s="14" t="e">
        <f>'Ctrl+V'!#REF!</f>
        <v>#REF!</v>
      </c>
      <c r="F5290" s="14" t="e">
        <f t="shared" si="167"/>
        <v>#REF!</v>
      </c>
      <c r="G5290" s="14" t="e">
        <f>VLOOKUP(F5290,'Time Chart'!$A$1:$D$25,4,0)</f>
        <v>#REF!</v>
      </c>
      <c r="H5290" s="21" t="e">
        <f>'Ctrl+V'!#REF!</f>
        <v>#REF!</v>
      </c>
      <c r="K5290" s="14" t="str">
        <f t="shared" si="168"/>
        <v>Salida</v>
      </c>
    </row>
    <row r="5291" spans="1:11" x14ac:dyDescent="0.25">
      <c r="A5291" s="14">
        <v>5290</v>
      </c>
      <c r="B5291" s="14" t="e">
        <f>VLOOKUP('Ctrl+V'!#REF!,Data!$A$1:$B$200,2,0)</f>
        <v>#REF!</v>
      </c>
      <c r="C5291" s="19" t="e">
        <f>'Ctrl+V'!#REF!</f>
        <v>#REF!</v>
      </c>
      <c r="D5291" s="20" t="e">
        <f>'Ctrl+V'!#REF!</f>
        <v>#REF!</v>
      </c>
      <c r="E5291" s="14" t="e">
        <f>'Ctrl+V'!#REF!</f>
        <v>#REF!</v>
      </c>
      <c r="F5291" s="14" t="e">
        <f t="shared" si="167"/>
        <v>#REF!</v>
      </c>
      <c r="G5291" s="14" t="e">
        <f>VLOOKUP(F5291,'Time Chart'!$A$1:$D$25,4,0)</f>
        <v>#REF!</v>
      </c>
      <c r="H5291" s="21" t="e">
        <f>'Ctrl+V'!#REF!</f>
        <v>#REF!</v>
      </c>
      <c r="K5291" s="14" t="str">
        <f t="shared" si="168"/>
        <v>Salida</v>
      </c>
    </row>
    <row r="5292" spans="1:11" x14ac:dyDescent="0.25">
      <c r="A5292" s="14">
        <v>5291</v>
      </c>
      <c r="B5292" s="14" t="e">
        <f>VLOOKUP('Ctrl+V'!#REF!,Data!$A$1:$B$200,2,0)</f>
        <v>#REF!</v>
      </c>
      <c r="C5292" s="19" t="e">
        <f>'Ctrl+V'!#REF!</f>
        <v>#REF!</v>
      </c>
      <c r="D5292" s="20" t="e">
        <f>'Ctrl+V'!#REF!</f>
        <v>#REF!</v>
      </c>
      <c r="E5292" s="14" t="e">
        <f>'Ctrl+V'!#REF!</f>
        <v>#REF!</v>
      </c>
      <c r="F5292" s="14" t="e">
        <f t="shared" si="167"/>
        <v>#REF!</v>
      </c>
      <c r="G5292" s="14" t="e">
        <f>VLOOKUP(F5292,'Time Chart'!$A$1:$D$25,4,0)</f>
        <v>#REF!</v>
      </c>
      <c r="H5292" s="21" t="e">
        <f>'Ctrl+V'!#REF!</f>
        <v>#REF!</v>
      </c>
      <c r="K5292" s="14" t="str">
        <f t="shared" si="168"/>
        <v>Salida</v>
      </c>
    </row>
    <row r="5293" spans="1:11" x14ac:dyDescent="0.25">
      <c r="A5293" s="14">
        <v>5292</v>
      </c>
      <c r="B5293" s="14" t="e">
        <f>VLOOKUP('Ctrl+V'!#REF!,Data!$A$1:$B$200,2,0)</f>
        <v>#REF!</v>
      </c>
      <c r="C5293" s="19" t="e">
        <f>'Ctrl+V'!#REF!</f>
        <v>#REF!</v>
      </c>
      <c r="D5293" s="20" t="e">
        <f>'Ctrl+V'!#REF!</f>
        <v>#REF!</v>
      </c>
      <c r="E5293" s="14" t="e">
        <f>'Ctrl+V'!#REF!</f>
        <v>#REF!</v>
      </c>
      <c r="F5293" s="14" t="e">
        <f t="shared" si="167"/>
        <v>#REF!</v>
      </c>
      <c r="G5293" s="14" t="e">
        <f>VLOOKUP(F5293,'Time Chart'!$A$1:$D$25,4,0)</f>
        <v>#REF!</v>
      </c>
      <c r="H5293" s="21" t="e">
        <f>'Ctrl+V'!#REF!</f>
        <v>#REF!</v>
      </c>
      <c r="K5293" s="14" t="str">
        <f t="shared" si="168"/>
        <v>Salida</v>
      </c>
    </row>
    <row r="5294" spans="1:11" x14ac:dyDescent="0.25">
      <c r="A5294" s="14">
        <v>5293</v>
      </c>
      <c r="B5294" s="14" t="e">
        <f>VLOOKUP('Ctrl+V'!#REF!,Data!$A$1:$B$200,2,0)</f>
        <v>#REF!</v>
      </c>
      <c r="C5294" s="19" t="e">
        <f>'Ctrl+V'!#REF!</f>
        <v>#REF!</v>
      </c>
      <c r="D5294" s="20" t="e">
        <f>'Ctrl+V'!#REF!</f>
        <v>#REF!</v>
      </c>
      <c r="E5294" s="14" t="e">
        <f>'Ctrl+V'!#REF!</f>
        <v>#REF!</v>
      </c>
      <c r="F5294" s="14" t="e">
        <f t="shared" si="167"/>
        <v>#REF!</v>
      </c>
      <c r="G5294" s="14" t="e">
        <f>VLOOKUP(F5294,'Time Chart'!$A$1:$D$25,4,0)</f>
        <v>#REF!</v>
      </c>
      <c r="H5294" s="21" t="e">
        <f>'Ctrl+V'!#REF!</f>
        <v>#REF!</v>
      </c>
      <c r="K5294" s="14" t="str">
        <f t="shared" si="168"/>
        <v>Salida</v>
      </c>
    </row>
    <row r="5295" spans="1:11" x14ac:dyDescent="0.25">
      <c r="A5295" s="14">
        <v>5294</v>
      </c>
      <c r="B5295" s="14" t="e">
        <f>VLOOKUP('Ctrl+V'!#REF!,Data!$A$1:$B$200,2,0)</f>
        <v>#REF!</v>
      </c>
      <c r="C5295" s="19" t="e">
        <f>'Ctrl+V'!#REF!</f>
        <v>#REF!</v>
      </c>
      <c r="D5295" s="20" t="e">
        <f>'Ctrl+V'!#REF!</f>
        <v>#REF!</v>
      </c>
      <c r="E5295" s="14" t="e">
        <f>'Ctrl+V'!#REF!</f>
        <v>#REF!</v>
      </c>
      <c r="F5295" s="14" t="e">
        <f t="shared" si="167"/>
        <v>#REF!</v>
      </c>
      <c r="G5295" s="14" t="e">
        <f>VLOOKUP(F5295,'Time Chart'!$A$1:$D$25,4,0)</f>
        <v>#REF!</v>
      </c>
      <c r="H5295" s="21" t="e">
        <f>'Ctrl+V'!#REF!</f>
        <v>#REF!</v>
      </c>
      <c r="K5295" s="14" t="str">
        <f t="shared" si="168"/>
        <v>Salida</v>
      </c>
    </row>
    <row r="5296" spans="1:11" x14ac:dyDescent="0.25">
      <c r="A5296" s="14">
        <v>5295</v>
      </c>
      <c r="B5296" s="14" t="e">
        <f>VLOOKUP('Ctrl+V'!#REF!,Data!$A$1:$B$200,2,0)</f>
        <v>#REF!</v>
      </c>
      <c r="C5296" s="19" t="e">
        <f>'Ctrl+V'!#REF!</f>
        <v>#REF!</v>
      </c>
      <c r="D5296" s="20" t="e">
        <f>'Ctrl+V'!#REF!</f>
        <v>#REF!</v>
      </c>
      <c r="E5296" s="14" t="e">
        <f>'Ctrl+V'!#REF!</f>
        <v>#REF!</v>
      </c>
      <c r="F5296" s="14" t="e">
        <f t="shared" si="167"/>
        <v>#REF!</v>
      </c>
      <c r="G5296" s="14" t="e">
        <f>VLOOKUP(F5296,'Time Chart'!$A$1:$D$25,4,0)</f>
        <v>#REF!</v>
      </c>
      <c r="H5296" s="21" t="e">
        <f>'Ctrl+V'!#REF!</f>
        <v>#REF!</v>
      </c>
      <c r="K5296" s="14" t="str">
        <f t="shared" si="168"/>
        <v>Salida</v>
      </c>
    </row>
    <row r="5297" spans="1:11" x14ac:dyDescent="0.25">
      <c r="A5297" s="14">
        <v>5296</v>
      </c>
      <c r="B5297" s="14" t="e">
        <f>VLOOKUP('Ctrl+V'!#REF!,Data!$A$1:$B$200,2,0)</f>
        <v>#REF!</v>
      </c>
      <c r="C5297" s="19" t="e">
        <f>'Ctrl+V'!#REF!</f>
        <v>#REF!</v>
      </c>
      <c r="D5297" s="20" t="e">
        <f>'Ctrl+V'!#REF!</f>
        <v>#REF!</v>
      </c>
      <c r="E5297" s="14" t="e">
        <f>'Ctrl+V'!#REF!</f>
        <v>#REF!</v>
      </c>
      <c r="F5297" s="14" t="e">
        <f t="shared" ref="F5297:F5360" si="169">ROUNDDOWN(HOUR(C5297),1)+1</f>
        <v>#REF!</v>
      </c>
      <c r="G5297" s="14" t="e">
        <f>VLOOKUP(F5297,'Time Chart'!$A$1:$D$25,4,0)</f>
        <v>#REF!</v>
      </c>
      <c r="H5297" s="21" t="e">
        <f>'Ctrl+V'!#REF!</f>
        <v>#REF!</v>
      </c>
      <c r="K5297" s="14" t="str">
        <f t="shared" si="168"/>
        <v>Salida</v>
      </c>
    </row>
    <row r="5298" spans="1:11" x14ac:dyDescent="0.25">
      <c r="A5298" s="14">
        <v>5297</v>
      </c>
      <c r="B5298" s="14" t="e">
        <f>VLOOKUP('Ctrl+V'!#REF!,Data!$A$1:$B$200,2,0)</f>
        <v>#REF!</v>
      </c>
      <c r="C5298" s="19" t="e">
        <f>'Ctrl+V'!#REF!</f>
        <v>#REF!</v>
      </c>
      <c r="D5298" s="20" t="e">
        <f>'Ctrl+V'!#REF!</f>
        <v>#REF!</v>
      </c>
      <c r="E5298" s="14" t="e">
        <f>'Ctrl+V'!#REF!</f>
        <v>#REF!</v>
      </c>
      <c r="F5298" s="14" t="e">
        <f t="shared" si="169"/>
        <v>#REF!</v>
      </c>
      <c r="G5298" s="14" t="e">
        <f>VLOOKUP(F5298,'Time Chart'!$A$1:$D$25,4,0)</f>
        <v>#REF!</v>
      </c>
      <c r="H5298" s="21" t="e">
        <f>'Ctrl+V'!#REF!</f>
        <v>#REF!</v>
      </c>
      <c r="K5298" s="14" t="str">
        <f t="shared" si="168"/>
        <v>Salida</v>
      </c>
    </row>
    <row r="5299" spans="1:11" x14ac:dyDescent="0.25">
      <c r="A5299" s="14">
        <v>5298</v>
      </c>
      <c r="B5299" s="14" t="e">
        <f>VLOOKUP('Ctrl+V'!#REF!,Data!$A$1:$B$200,2,0)</f>
        <v>#REF!</v>
      </c>
      <c r="C5299" s="19" t="e">
        <f>'Ctrl+V'!#REF!</f>
        <v>#REF!</v>
      </c>
      <c r="D5299" s="20" t="e">
        <f>'Ctrl+V'!#REF!</f>
        <v>#REF!</v>
      </c>
      <c r="E5299" s="14" t="e">
        <f>'Ctrl+V'!#REF!</f>
        <v>#REF!</v>
      </c>
      <c r="F5299" s="14" t="e">
        <f t="shared" si="169"/>
        <v>#REF!</v>
      </c>
      <c r="G5299" s="14" t="e">
        <f>VLOOKUP(F5299,'Time Chart'!$A$1:$D$25,4,0)</f>
        <v>#REF!</v>
      </c>
      <c r="H5299" s="21" t="e">
        <f>'Ctrl+V'!#REF!</f>
        <v>#REF!</v>
      </c>
      <c r="K5299" s="14" t="str">
        <f t="shared" si="168"/>
        <v>Salida</v>
      </c>
    </row>
    <row r="5300" spans="1:11" x14ac:dyDescent="0.25">
      <c r="A5300" s="14">
        <v>5299</v>
      </c>
      <c r="B5300" s="14" t="e">
        <f>VLOOKUP('Ctrl+V'!#REF!,Data!$A$1:$B$200,2,0)</f>
        <v>#REF!</v>
      </c>
      <c r="C5300" s="19" t="e">
        <f>'Ctrl+V'!#REF!</f>
        <v>#REF!</v>
      </c>
      <c r="D5300" s="20" t="e">
        <f>'Ctrl+V'!#REF!</f>
        <v>#REF!</v>
      </c>
      <c r="E5300" s="14" t="e">
        <f>'Ctrl+V'!#REF!</f>
        <v>#REF!</v>
      </c>
      <c r="F5300" s="14" t="e">
        <f t="shared" si="169"/>
        <v>#REF!</v>
      </c>
      <c r="G5300" s="14" t="e">
        <f>VLOOKUP(F5300,'Time Chart'!$A$1:$D$25,4,0)</f>
        <v>#REF!</v>
      </c>
      <c r="H5300" s="21" t="e">
        <f>'Ctrl+V'!#REF!</f>
        <v>#REF!</v>
      </c>
      <c r="K5300" s="14" t="str">
        <f t="shared" si="168"/>
        <v>Salida</v>
      </c>
    </row>
    <row r="5301" spans="1:11" x14ac:dyDescent="0.25">
      <c r="A5301" s="14">
        <v>5300</v>
      </c>
      <c r="B5301" s="14" t="e">
        <f>VLOOKUP('Ctrl+V'!#REF!,Data!$A$1:$B$200,2,0)</f>
        <v>#REF!</v>
      </c>
      <c r="C5301" s="19" t="e">
        <f>'Ctrl+V'!#REF!</f>
        <v>#REF!</v>
      </c>
      <c r="D5301" s="20" t="e">
        <f>'Ctrl+V'!#REF!</f>
        <v>#REF!</v>
      </c>
      <c r="E5301" s="14" t="e">
        <f>'Ctrl+V'!#REF!</f>
        <v>#REF!</v>
      </c>
      <c r="F5301" s="14" t="e">
        <f t="shared" si="169"/>
        <v>#REF!</v>
      </c>
      <c r="G5301" s="14" t="e">
        <f>VLOOKUP(F5301,'Time Chart'!$A$1:$D$25,4,0)</f>
        <v>#REF!</v>
      </c>
      <c r="H5301" s="21" t="e">
        <f>'Ctrl+V'!#REF!</f>
        <v>#REF!</v>
      </c>
      <c r="K5301" s="14" t="str">
        <f t="shared" si="168"/>
        <v>Salida</v>
      </c>
    </row>
    <row r="5302" spans="1:11" x14ac:dyDescent="0.25">
      <c r="A5302" s="14">
        <v>5301</v>
      </c>
      <c r="B5302" s="14" t="e">
        <f>VLOOKUP('Ctrl+V'!#REF!,Data!$A$1:$B$200,2,0)</f>
        <v>#REF!</v>
      </c>
      <c r="C5302" s="19" t="e">
        <f>'Ctrl+V'!#REF!</f>
        <v>#REF!</v>
      </c>
      <c r="D5302" s="20" t="e">
        <f>'Ctrl+V'!#REF!</f>
        <v>#REF!</v>
      </c>
      <c r="E5302" s="14" t="e">
        <f>'Ctrl+V'!#REF!</f>
        <v>#REF!</v>
      </c>
      <c r="F5302" s="14" t="e">
        <f t="shared" si="169"/>
        <v>#REF!</v>
      </c>
      <c r="G5302" s="14" t="e">
        <f>VLOOKUP(F5302,'Time Chart'!$A$1:$D$25,4,0)</f>
        <v>#REF!</v>
      </c>
      <c r="H5302" s="21" t="e">
        <f>'Ctrl+V'!#REF!</f>
        <v>#REF!</v>
      </c>
      <c r="K5302" s="14" t="str">
        <f t="shared" si="168"/>
        <v>Salida</v>
      </c>
    </row>
    <row r="5303" spans="1:11" x14ac:dyDescent="0.25">
      <c r="A5303" s="14">
        <v>5302</v>
      </c>
      <c r="B5303" s="14" t="e">
        <f>VLOOKUP('Ctrl+V'!#REF!,Data!$A$1:$B$200,2,0)</f>
        <v>#REF!</v>
      </c>
      <c r="C5303" s="19" t="e">
        <f>'Ctrl+V'!#REF!</f>
        <v>#REF!</v>
      </c>
      <c r="D5303" s="20" t="e">
        <f>'Ctrl+V'!#REF!</f>
        <v>#REF!</v>
      </c>
      <c r="E5303" s="14" t="e">
        <f>'Ctrl+V'!#REF!</f>
        <v>#REF!</v>
      </c>
      <c r="F5303" s="14" t="e">
        <f t="shared" si="169"/>
        <v>#REF!</v>
      </c>
      <c r="G5303" s="14" t="e">
        <f>VLOOKUP(F5303,'Time Chart'!$A$1:$D$25,4,0)</f>
        <v>#REF!</v>
      </c>
      <c r="H5303" s="21" t="e">
        <f>'Ctrl+V'!#REF!</f>
        <v>#REF!</v>
      </c>
      <c r="K5303" s="14" t="str">
        <f t="shared" si="168"/>
        <v>Salida</v>
      </c>
    </row>
    <row r="5304" spans="1:11" x14ac:dyDescent="0.25">
      <c r="A5304" s="14">
        <v>5303</v>
      </c>
      <c r="B5304" s="14" t="e">
        <f>VLOOKUP('Ctrl+V'!#REF!,Data!$A$1:$B$200,2,0)</f>
        <v>#REF!</v>
      </c>
      <c r="C5304" s="19" t="e">
        <f>'Ctrl+V'!#REF!</f>
        <v>#REF!</v>
      </c>
      <c r="D5304" s="20" t="e">
        <f>'Ctrl+V'!#REF!</f>
        <v>#REF!</v>
      </c>
      <c r="E5304" s="14" t="e">
        <f>'Ctrl+V'!#REF!</f>
        <v>#REF!</v>
      </c>
      <c r="F5304" s="14" t="e">
        <f t="shared" si="169"/>
        <v>#REF!</v>
      </c>
      <c r="G5304" s="14" t="e">
        <f>VLOOKUP(F5304,'Time Chart'!$A$1:$D$25,4,0)</f>
        <v>#REF!</v>
      </c>
      <c r="H5304" s="21" t="e">
        <f>'Ctrl+V'!#REF!</f>
        <v>#REF!</v>
      </c>
      <c r="K5304" s="14" t="str">
        <f t="shared" si="168"/>
        <v>Salida</v>
      </c>
    </row>
    <row r="5305" spans="1:11" x14ac:dyDescent="0.25">
      <c r="A5305" s="14">
        <v>5304</v>
      </c>
      <c r="B5305" s="14" t="e">
        <f>VLOOKUP('Ctrl+V'!#REF!,Data!$A$1:$B$200,2,0)</f>
        <v>#REF!</v>
      </c>
      <c r="C5305" s="19" t="e">
        <f>'Ctrl+V'!#REF!</f>
        <v>#REF!</v>
      </c>
      <c r="D5305" s="20" t="e">
        <f>'Ctrl+V'!#REF!</f>
        <v>#REF!</v>
      </c>
      <c r="E5305" s="14" t="e">
        <f>'Ctrl+V'!#REF!</f>
        <v>#REF!</v>
      </c>
      <c r="F5305" s="14" t="e">
        <f t="shared" si="169"/>
        <v>#REF!</v>
      </c>
      <c r="G5305" s="14" t="e">
        <f>VLOOKUP(F5305,'Time Chart'!$A$1:$D$25,4,0)</f>
        <v>#REF!</v>
      </c>
      <c r="H5305" s="21" t="e">
        <f>'Ctrl+V'!#REF!</f>
        <v>#REF!</v>
      </c>
      <c r="K5305" s="14" t="str">
        <f t="shared" si="168"/>
        <v>Salida</v>
      </c>
    </row>
    <row r="5306" spans="1:11" x14ac:dyDescent="0.25">
      <c r="A5306" s="14">
        <v>5305</v>
      </c>
      <c r="B5306" s="14" t="e">
        <f>VLOOKUP('Ctrl+V'!#REF!,Data!$A$1:$B$200,2,0)</f>
        <v>#REF!</v>
      </c>
      <c r="C5306" s="19" t="e">
        <f>'Ctrl+V'!#REF!</f>
        <v>#REF!</v>
      </c>
      <c r="D5306" s="20" t="e">
        <f>'Ctrl+V'!#REF!</f>
        <v>#REF!</v>
      </c>
      <c r="E5306" s="14" t="e">
        <f>'Ctrl+V'!#REF!</f>
        <v>#REF!</v>
      </c>
      <c r="F5306" s="14" t="e">
        <f t="shared" si="169"/>
        <v>#REF!</v>
      </c>
      <c r="G5306" s="14" t="e">
        <f>VLOOKUP(F5306,'Time Chart'!$A$1:$D$25,4,0)</f>
        <v>#REF!</v>
      </c>
      <c r="H5306" s="21" t="e">
        <f>'Ctrl+V'!#REF!</f>
        <v>#REF!</v>
      </c>
      <c r="K5306" s="14" t="str">
        <f t="shared" si="168"/>
        <v>Salida</v>
      </c>
    </row>
    <row r="5307" spans="1:11" x14ac:dyDescent="0.25">
      <c r="A5307" s="14">
        <v>5306</v>
      </c>
      <c r="B5307" s="14" t="e">
        <f>VLOOKUP('Ctrl+V'!#REF!,Data!$A$1:$B$200,2,0)</f>
        <v>#REF!</v>
      </c>
      <c r="C5307" s="19" t="e">
        <f>'Ctrl+V'!#REF!</f>
        <v>#REF!</v>
      </c>
      <c r="D5307" s="20" t="e">
        <f>'Ctrl+V'!#REF!</f>
        <v>#REF!</v>
      </c>
      <c r="E5307" s="14" t="e">
        <f>'Ctrl+V'!#REF!</f>
        <v>#REF!</v>
      </c>
      <c r="F5307" s="14" t="e">
        <f t="shared" si="169"/>
        <v>#REF!</v>
      </c>
      <c r="G5307" s="14" t="e">
        <f>VLOOKUP(F5307,'Time Chart'!$A$1:$D$25,4,0)</f>
        <v>#REF!</v>
      </c>
      <c r="H5307" s="21" t="e">
        <f>'Ctrl+V'!#REF!</f>
        <v>#REF!</v>
      </c>
      <c r="K5307" s="14" t="str">
        <f t="shared" si="168"/>
        <v>Salida</v>
      </c>
    </row>
    <row r="5308" spans="1:11" x14ac:dyDescent="0.25">
      <c r="A5308" s="14">
        <v>5307</v>
      </c>
      <c r="B5308" s="14" t="e">
        <f>VLOOKUP('Ctrl+V'!#REF!,Data!$A$1:$B$200,2,0)</f>
        <v>#REF!</v>
      </c>
      <c r="C5308" s="19" t="e">
        <f>'Ctrl+V'!#REF!</f>
        <v>#REF!</v>
      </c>
      <c r="D5308" s="20" t="e">
        <f>'Ctrl+V'!#REF!</f>
        <v>#REF!</v>
      </c>
      <c r="E5308" s="14" t="e">
        <f>'Ctrl+V'!#REF!</f>
        <v>#REF!</v>
      </c>
      <c r="F5308" s="14" t="e">
        <f t="shared" si="169"/>
        <v>#REF!</v>
      </c>
      <c r="G5308" s="14" t="e">
        <f>VLOOKUP(F5308,'Time Chart'!$A$1:$D$25,4,0)</f>
        <v>#REF!</v>
      </c>
      <c r="H5308" s="21" t="e">
        <f>'Ctrl+V'!#REF!</f>
        <v>#REF!</v>
      </c>
      <c r="K5308" s="14" t="str">
        <f t="shared" si="168"/>
        <v>Salida</v>
      </c>
    </row>
    <row r="5309" spans="1:11" x14ac:dyDescent="0.25">
      <c r="A5309" s="14">
        <v>5308</v>
      </c>
      <c r="B5309" s="14" t="e">
        <f>VLOOKUP('Ctrl+V'!#REF!,Data!$A$1:$B$200,2,0)</f>
        <v>#REF!</v>
      </c>
      <c r="C5309" s="19" t="e">
        <f>'Ctrl+V'!#REF!</f>
        <v>#REF!</v>
      </c>
      <c r="D5309" s="20" t="e">
        <f>'Ctrl+V'!#REF!</f>
        <v>#REF!</v>
      </c>
      <c r="E5309" s="14" t="e">
        <f>'Ctrl+V'!#REF!</f>
        <v>#REF!</v>
      </c>
      <c r="F5309" s="14" t="e">
        <f t="shared" si="169"/>
        <v>#REF!</v>
      </c>
      <c r="G5309" s="14" t="e">
        <f>VLOOKUP(F5309,'Time Chart'!$A$1:$D$25,4,0)</f>
        <v>#REF!</v>
      </c>
      <c r="H5309" s="21" t="e">
        <f>'Ctrl+V'!#REF!</f>
        <v>#REF!</v>
      </c>
      <c r="K5309" s="14" t="str">
        <f t="shared" si="168"/>
        <v>Salida</v>
      </c>
    </row>
    <row r="5310" spans="1:11" x14ac:dyDescent="0.25">
      <c r="A5310" s="14">
        <v>5309</v>
      </c>
      <c r="B5310" s="14" t="e">
        <f>VLOOKUP('Ctrl+V'!#REF!,Data!$A$1:$B$200,2,0)</f>
        <v>#REF!</v>
      </c>
      <c r="C5310" s="19" t="e">
        <f>'Ctrl+V'!#REF!</f>
        <v>#REF!</v>
      </c>
      <c r="D5310" s="20" t="e">
        <f>'Ctrl+V'!#REF!</f>
        <v>#REF!</v>
      </c>
      <c r="E5310" s="14" t="e">
        <f>'Ctrl+V'!#REF!</f>
        <v>#REF!</v>
      </c>
      <c r="F5310" s="14" t="e">
        <f t="shared" si="169"/>
        <v>#REF!</v>
      </c>
      <c r="G5310" s="14" t="e">
        <f>VLOOKUP(F5310,'Time Chart'!$A$1:$D$25,4,0)</f>
        <v>#REF!</v>
      </c>
      <c r="H5310" s="21" t="e">
        <f>'Ctrl+V'!#REF!</f>
        <v>#REF!</v>
      </c>
      <c r="K5310" s="14" t="str">
        <f t="shared" si="168"/>
        <v>Salida</v>
      </c>
    </row>
    <row r="5311" spans="1:11" x14ac:dyDescent="0.25">
      <c r="A5311" s="14">
        <v>5310</v>
      </c>
      <c r="B5311" s="14" t="e">
        <f>VLOOKUP('Ctrl+V'!#REF!,Data!$A$1:$B$200,2,0)</f>
        <v>#REF!</v>
      </c>
      <c r="C5311" s="19" t="e">
        <f>'Ctrl+V'!#REF!</f>
        <v>#REF!</v>
      </c>
      <c r="D5311" s="20" t="e">
        <f>'Ctrl+V'!#REF!</f>
        <v>#REF!</v>
      </c>
      <c r="E5311" s="14" t="e">
        <f>'Ctrl+V'!#REF!</f>
        <v>#REF!</v>
      </c>
      <c r="F5311" s="14" t="e">
        <f t="shared" si="169"/>
        <v>#REF!</v>
      </c>
      <c r="G5311" s="14" t="e">
        <f>VLOOKUP(F5311,'Time Chart'!$A$1:$D$25,4,0)</f>
        <v>#REF!</v>
      </c>
      <c r="H5311" s="21" t="e">
        <f>'Ctrl+V'!#REF!</f>
        <v>#REF!</v>
      </c>
      <c r="K5311" s="14" t="str">
        <f t="shared" si="168"/>
        <v>Salida</v>
      </c>
    </row>
    <row r="5312" spans="1:11" x14ac:dyDescent="0.25">
      <c r="A5312" s="14">
        <v>5311</v>
      </c>
      <c r="B5312" s="14" t="e">
        <f>VLOOKUP('Ctrl+V'!#REF!,Data!$A$1:$B$200,2,0)</f>
        <v>#REF!</v>
      </c>
      <c r="C5312" s="19" t="e">
        <f>'Ctrl+V'!#REF!</f>
        <v>#REF!</v>
      </c>
      <c r="D5312" s="20" t="e">
        <f>'Ctrl+V'!#REF!</f>
        <v>#REF!</v>
      </c>
      <c r="E5312" s="14" t="e">
        <f>'Ctrl+V'!#REF!</f>
        <v>#REF!</v>
      </c>
      <c r="F5312" s="14" t="e">
        <f t="shared" si="169"/>
        <v>#REF!</v>
      </c>
      <c r="G5312" s="14" t="e">
        <f>VLOOKUP(F5312,'Time Chart'!$A$1:$D$25,4,0)</f>
        <v>#REF!</v>
      </c>
      <c r="H5312" s="21" t="e">
        <f>'Ctrl+V'!#REF!</f>
        <v>#REF!</v>
      </c>
      <c r="K5312" s="14" t="str">
        <f t="shared" si="168"/>
        <v>Salida</v>
      </c>
    </row>
    <row r="5313" spans="1:11" x14ac:dyDescent="0.25">
      <c r="A5313" s="14">
        <v>5312</v>
      </c>
      <c r="B5313" s="14" t="e">
        <f>VLOOKUP('Ctrl+V'!#REF!,Data!$A$1:$B$200,2,0)</f>
        <v>#REF!</v>
      </c>
      <c r="C5313" s="19" t="e">
        <f>'Ctrl+V'!#REF!</f>
        <v>#REF!</v>
      </c>
      <c r="D5313" s="20" t="e">
        <f>'Ctrl+V'!#REF!</f>
        <v>#REF!</v>
      </c>
      <c r="E5313" s="14" t="e">
        <f>'Ctrl+V'!#REF!</f>
        <v>#REF!</v>
      </c>
      <c r="F5313" s="14" t="e">
        <f t="shared" si="169"/>
        <v>#REF!</v>
      </c>
      <c r="G5313" s="14" t="e">
        <f>VLOOKUP(F5313,'Time Chart'!$A$1:$D$25,4,0)</f>
        <v>#REF!</v>
      </c>
      <c r="H5313" s="21" t="e">
        <f>'Ctrl+V'!#REF!</f>
        <v>#REF!</v>
      </c>
      <c r="K5313" s="14" t="str">
        <f t="shared" si="168"/>
        <v>Salida</v>
      </c>
    </row>
    <row r="5314" spans="1:11" x14ac:dyDescent="0.25">
      <c r="A5314" s="14">
        <v>5313</v>
      </c>
      <c r="B5314" s="14" t="e">
        <f>VLOOKUP('Ctrl+V'!#REF!,Data!$A$1:$B$200,2,0)</f>
        <v>#REF!</v>
      </c>
      <c r="C5314" s="19" t="e">
        <f>'Ctrl+V'!#REF!</f>
        <v>#REF!</v>
      </c>
      <c r="D5314" s="20" t="e">
        <f>'Ctrl+V'!#REF!</f>
        <v>#REF!</v>
      </c>
      <c r="E5314" s="14" t="e">
        <f>'Ctrl+V'!#REF!</f>
        <v>#REF!</v>
      </c>
      <c r="F5314" s="14" t="e">
        <f t="shared" si="169"/>
        <v>#REF!</v>
      </c>
      <c r="G5314" s="14" t="e">
        <f>VLOOKUP(F5314,'Time Chart'!$A$1:$D$25,4,0)</f>
        <v>#REF!</v>
      </c>
      <c r="H5314" s="21" t="e">
        <f>'Ctrl+V'!#REF!</f>
        <v>#REF!</v>
      </c>
      <c r="K5314" s="14" t="str">
        <f t="shared" si="168"/>
        <v>Salida</v>
      </c>
    </row>
    <row r="5315" spans="1:11" x14ac:dyDescent="0.25">
      <c r="A5315" s="14">
        <v>5314</v>
      </c>
      <c r="B5315" s="14" t="e">
        <f>VLOOKUP('Ctrl+V'!#REF!,Data!$A$1:$B$200,2,0)</f>
        <v>#REF!</v>
      </c>
      <c r="C5315" s="19" t="e">
        <f>'Ctrl+V'!#REF!</f>
        <v>#REF!</v>
      </c>
      <c r="D5315" s="20" t="e">
        <f>'Ctrl+V'!#REF!</f>
        <v>#REF!</v>
      </c>
      <c r="E5315" s="14" t="e">
        <f>'Ctrl+V'!#REF!</f>
        <v>#REF!</v>
      </c>
      <c r="F5315" s="14" t="e">
        <f t="shared" si="169"/>
        <v>#REF!</v>
      </c>
      <c r="G5315" s="14" t="e">
        <f>VLOOKUP(F5315,'Time Chart'!$A$1:$D$25,4,0)</f>
        <v>#REF!</v>
      </c>
      <c r="H5315" s="21" t="e">
        <f>'Ctrl+V'!#REF!</f>
        <v>#REF!</v>
      </c>
      <c r="K5315" s="14" t="str">
        <f t="shared" ref="K5315:K5378" si="170">IF(J5315="Santa Lucia","Llegada","Salida")</f>
        <v>Salida</v>
      </c>
    </row>
    <row r="5316" spans="1:11" x14ac:dyDescent="0.25">
      <c r="A5316" s="14">
        <v>5315</v>
      </c>
      <c r="B5316" s="14" t="e">
        <f>VLOOKUP('Ctrl+V'!#REF!,Data!$A$1:$B$200,2,0)</f>
        <v>#REF!</v>
      </c>
      <c r="C5316" s="19" t="e">
        <f>'Ctrl+V'!#REF!</f>
        <v>#REF!</v>
      </c>
      <c r="D5316" s="20" t="e">
        <f>'Ctrl+V'!#REF!</f>
        <v>#REF!</v>
      </c>
      <c r="E5316" s="14" t="e">
        <f>'Ctrl+V'!#REF!</f>
        <v>#REF!</v>
      </c>
      <c r="F5316" s="14" t="e">
        <f t="shared" si="169"/>
        <v>#REF!</v>
      </c>
      <c r="G5316" s="14" t="e">
        <f>VLOOKUP(F5316,'Time Chart'!$A$1:$D$25,4,0)</f>
        <v>#REF!</v>
      </c>
      <c r="H5316" s="21" t="e">
        <f>'Ctrl+V'!#REF!</f>
        <v>#REF!</v>
      </c>
      <c r="K5316" s="14" t="str">
        <f t="shared" si="170"/>
        <v>Salida</v>
      </c>
    </row>
    <row r="5317" spans="1:11" x14ac:dyDescent="0.25">
      <c r="A5317" s="14">
        <v>5316</v>
      </c>
      <c r="B5317" s="14" t="e">
        <f>VLOOKUP('Ctrl+V'!#REF!,Data!$A$1:$B$200,2,0)</f>
        <v>#REF!</v>
      </c>
      <c r="C5317" s="19" t="e">
        <f>'Ctrl+V'!#REF!</f>
        <v>#REF!</v>
      </c>
      <c r="D5317" s="20" t="e">
        <f>'Ctrl+V'!#REF!</f>
        <v>#REF!</v>
      </c>
      <c r="E5317" s="14" t="e">
        <f>'Ctrl+V'!#REF!</f>
        <v>#REF!</v>
      </c>
      <c r="F5317" s="14" t="e">
        <f t="shared" si="169"/>
        <v>#REF!</v>
      </c>
      <c r="G5317" s="14" t="e">
        <f>VLOOKUP(F5317,'Time Chart'!$A$1:$D$25,4,0)</f>
        <v>#REF!</v>
      </c>
      <c r="H5317" s="21" t="e">
        <f>'Ctrl+V'!#REF!</f>
        <v>#REF!</v>
      </c>
      <c r="K5317" s="14" t="str">
        <f t="shared" si="170"/>
        <v>Salida</v>
      </c>
    </row>
    <row r="5318" spans="1:11" x14ac:dyDescent="0.25">
      <c r="A5318" s="14">
        <v>5317</v>
      </c>
      <c r="B5318" s="14" t="e">
        <f>VLOOKUP('Ctrl+V'!#REF!,Data!$A$1:$B$200,2,0)</f>
        <v>#REF!</v>
      </c>
      <c r="C5318" s="19" t="e">
        <f>'Ctrl+V'!#REF!</f>
        <v>#REF!</v>
      </c>
      <c r="D5318" s="20" t="e">
        <f>'Ctrl+V'!#REF!</f>
        <v>#REF!</v>
      </c>
      <c r="E5318" s="14" t="e">
        <f>'Ctrl+V'!#REF!</f>
        <v>#REF!</v>
      </c>
      <c r="F5318" s="14" t="e">
        <f t="shared" si="169"/>
        <v>#REF!</v>
      </c>
      <c r="G5318" s="14" t="e">
        <f>VLOOKUP(F5318,'Time Chart'!$A$1:$D$25,4,0)</f>
        <v>#REF!</v>
      </c>
      <c r="H5318" s="21" t="e">
        <f>'Ctrl+V'!#REF!</f>
        <v>#REF!</v>
      </c>
      <c r="K5318" s="14" t="str">
        <f t="shared" si="170"/>
        <v>Salida</v>
      </c>
    </row>
    <row r="5319" spans="1:11" x14ac:dyDescent="0.25">
      <c r="A5319" s="14">
        <v>5318</v>
      </c>
      <c r="B5319" s="14" t="e">
        <f>VLOOKUP('Ctrl+V'!#REF!,Data!$A$1:$B$200,2,0)</f>
        <v>#REF!</v>
      </c>
      <c r="C5319" s="19" t="e">
        <f>'Ctrl+V'!#REF!</f>
        <v>#REF!</v>
      </c>
      <c r="D5319" s="20" t="e">
        <f>'Ctrl+V'!#REF!</f>
        <v>#REF!</v>
      </c>
      <c r="E5319" s="14" t="e">
        <f>'Ctrl+V'!#REF!</f>
        <v>#REF!</v>
      </c>
      <c r="F5319" s="14" t="e">
        <f t="shared" si="169"/>
        <v>#REF!</v>
      </c>
      <c r="G5319" s="14" t="e">
        <f>VLOOKUP(F5319,'Time Chart'!$A$1:$D$25,4,0)</f>
        <v>#REF!</v>
      </c>
      <c r="H5319" s="21" t="e">
        <f>'Ctrl+V'!#REF!</f>
        <v>#REF!</v>
      </c>
      <c r="K5319" s="14" t="str">
        <f t="shared" si="170"/>
        <v>Salida</v>
      </c>
    </row>
    <row r="5320" spans="1:11" x14ac:dyDescent="0.25">
      <c r="A5320" s="14">
        <v>5319</v>
      </c>
      <c r="B5320" s="14" t="e">
        <f>VLOOKUP('Ctrl+V'!#REF!,Data!$A$1:$B$200,2,0)</f>
        <v>#REF!</v>
      </c>
      <c r="C5320" s="19" t="e">
        <f>'Ctrl+V'!#REF!</f>
        <v>#REF!</v>
      </c>
      <c r="D5320" s="20" t="e">
        <f>'Ctrl+V'!#REF!</f>
        <v>#REF!</v>
      </c>
      <c r="E5320" s="14" t="e">
        <f>'Ctrl+V'!#REF!</f>
        <v>#REF!</v>
      </c>
      <c r="F5320" s="14" t="e">
        <f t="shared" si="169"/>
        <v>#REF!</v>
      </c>
      <c r="G5320" s="14" t="e">
        <f>VLOOKUP(F5320,'Time Chart'!$A$1:$D$25,4,0)</f>
        <v>#REF!</v>
      </c>
      <c r="H5320" s="21" t="e">
        <f>'Ctrl+V'!#REF!</f>
        <v>#REF!</v>
      </c>
      <c r="K5320" s="14" t="str">
        <f t="shared" si="170"/>
        <v>Salida</v>
      </c>
    </row>
    <row r="5321" spans="1:11" x14ac:dyDescent="0.25">
      <c r="A5321" s="14">
        <v>5320</v>
      </c>
      <c r="B5321" s="14" t="e">
        <f>VLOOKUP('Ctrl+V'!#REF!,Data!$A$1:$B$200,2,0)</f>
        <v>#REF!</v>
      </c>
      <c r="C5321" s="19" t="e">
        <f>'Ctrl+V'!#REF!</f>
        <v>#REF!</v>
      </c>
      <c r="D5321" s="20" t="e">
        <f>'Ctrl+V'!#REF!</f>
        <v>#REF!</v>
      </c>
      <c r="E5321" s="14" t="e">
        <f>'Ctrl+V'!#REF!</f>
        <v>#REF!</v>
      </c>
      <c r="F5321" s="14" t="e">
        <f t="shared" si="169"/>
        <v>#REF!</v>
      </c>
      <c r="G5321" s="14" t="e">
        <f>VLOOKUP(F5321,'Time Chart'!$A$1:$D$25,4,0)</f>
        <v>#REF!</v>
      </c>
      <c r="H5321" s="21" t="e">
        <f>'Ctrl+V'!#REF!</f>
        <v>#REF!</v>
      </c>
      <c r="K5321" s="14" t="str">
        <f t="shared" si="170"/>
        <v>Salida</v>
      </c>
    </row>
    <row r="5322" spans="1:11" x14ac:dyDescent="0.25">
      <c r="A5322" s="14">
        <v>5321</v>
      </c>
      <c r="B5322" s="14" t="e">
        <f>VLOOKUP('Ctrl+V'!#REF!,Data!$A$1:$B$200,2,0)</f>
        <v>#REF!</v>
      </c>
      <c r="C5322" s="19" t="e">
        <f>'Ctrl+V'!#REF!</f>
        <v>#REF!</v>
      </c>
      <c r="D5322" s="20" t="e">
        <f>'Ctrl+V'!#REF!</f>
        <v>#REF!</v>
      </c>
      <c r="E5322" s="14" t="e">
        <f>'Ctrl+V'!#REF!</f>
        <v>#REF!</v>
      </c>
      <c r="F5322" s="14" t="e">
        <f t="shared" si="169"/>
        <v>#REF!</v>
      </c>
      <c r="G5322" s="14" t="e">
        <f>VLOOKUP(F5322,'Time Chart'!$A$1:$D$25,4,0)</f>
        <v>#REF!</v>
      </c>
      <c r="H5322" s="21" t="e">
        <f>'Ctrl+V'!#REF!</f>
        <v>#REF!</v>
      </c>
      <c r="K5322" s="14" t="str">
        <f t="shared" si="170"/>
        <v>Salida</v>
      </c>
    </row>
    <row r="5323" spans="1:11" x14ac:dyDescent="0.25">
      <c r="A5323" s="14">
        <v>5322</v>
      </c>
      <c r="B5323" s="14" t="e">
        <f>VLOOKUP('Ctrl+V'!#REF!,Data!$A$1:$B$200,2,0)</f>
        <v>#REF!</v>
      </c>
      <c r="C5323" s="19" t="e">
        <f>'Ctrl+V'!#REF!</f>
        <v>#REF!</v>
      </c>
      <c r="D5323" s="20" t="e">
        <f>'Ctrl+V'!#REF!</f>
        <v>#REF!</v>
      </c>
      <c r="E5323" s="14" t="e">
        <f>'Ctrl+V'!#REF!</f>
        <v>#REF!</v>
      </c>
      <c r="F5323" s="14" t="e">
        <f t="shared" si="169"/>
        <v>#REF!</v>
      </c>
      <c r="G5323" s="14" t="e">
        <f>VLOOKUP(F5323,'Time Chart'!$A$1:$D$25,4,0)</f>
        <v>#REF!</v>
      </c>
      <c r="H5323" s="21" t="e">
        <f>'Ctrl+V'!#REF!</f>
        <v>#REF!</v>
      </c>
      <c r="K5323" s="14" t="str">
        <f t="shared" si="170"/>
        <v>Salida</v>
      </c>
    </row>
    <row r="5324" spans="1:11" x14ac:dyDescent="0.25">
      <c r="A5324" s="14">
        <v>5323</v>
      </c>
      <c r="B5324" s="14" t="e">
        <f>VLOOKUP('Ctrl+V'!#REF!,Data!$A$1:$B$200,2,0)</f>
        <v>#REF!</v>
      </c>
      <c r="C5324" s="19" t="e">
        <f>'Ctrl+V'!#REF!</f>
        <v>#REF!</v>
      </c>
      <c r="D5324" s="20" t="e">
        <f>'Ctrl+V'!#REF!</f>
        <v>#REF!</v>
      </c>
      <c r="E5324" s="14" t="e">
        <f>'Ctrl+V'!#REF!</f>
        <v>#REF!</v>
      </c>
      <c r="F5324" s="14" t="e">
        <f t="shared" si="169"/>
        <v>#REF!</v>
      </c>
      <c r="G5324" s="14" t="e">
        <f>VLOOKUP(F5324,'Time Chart'!$A$1:$D$25,4,0)</f>
        <v>#REF!</v>
      </c>
      <c r="H5324" s="21" t="e">
        <f>'Ctrl+V'!#REF!</f>
        <v>#REF!</v>
      </c>
      <c r="K5324" s="14" t="str">
        <f t="shared" si="170"/>
        <v>Salida</v>
      </c>
    </row>
    <row r="5325" spans="1:11" x14ac:dyDescent="0.25">
      <c r="A5325" s="14">
        <v>5324</v>
      </c>
      <c r="B5325" s="14" t="e">
        <f>VLOOKUP('Ctrl+V'!#REF!,Data!$A$1:$B$200,2,0)</f>
        <v>#REF!</v>
      </c>
      <c r="C5325" s="19" t="e">
        <f>'Ctrl+V'!#REF!</f>
        <v>#REF!</v>
      </c>
      <c r="D5325" s="20" t="e">
        <f>'Ctrl+V'!#REF!</f>
        <v>#REF!</v>
      </c>
      <c r="E5325" s="14" t="e">
        <f>'Ctrl+V'!#REF!</f>
        <v>#REF!</v>
      </c>
      <c r="F5325" s="14" t="e">
        <f t="shared" si="169"/>
        <v>#REF!</v>
      </c>
      <c r="G5325" s="14" t="e">
        <f>VLOOKUP(F5325,'Time Chart'!$A$1:$D$25,4,0)</f>
        <v>#REF!</v>
      </c>
      <c r="H5325" s="21" t="e">
        <f>'Ctrl+V'!#REF!</f>
        <v>#REF!</v>
      </c>
      <c r="K5325" s="14" t="str">
        <f t="shared" si="170"/>
        <v>Salida</v>
      </c>
    </row>
    <row r="5326" spans="1:11" x14ac:dyDescent="0.25">
      <c r="A5326" s="14">
        <v>5325</v>
      </c>
      <c r="B5326" s="14" t="e">
        <f>VLOOKUP('Ctrl+V'!#REF!,Data!$A$1:$B$200,2,0)</f>
        <v>#REF!</v>
      </c>
      <c r="C5326" s="19" t="e">
        <f>'Ctrl+V'!#REF!</f>
        <v>#REF!</v>
      </c>
      <c r="D5326" s="20" t="e">
        <f>'Ctrl+V'!#REF!</f>
        <v>#REF!</v>
      </c>
      <c r="E5326" s="14" t="e">
        <f>'Ctrl+V'!#REF!</f>
        <v>#REF!</v>
      </c>
      <c r="F5326" s="14" t="e">
        <f t="shared" si="169"/>
        <v>#REF!</v>
      </c>
      <c r="G5326" s="14" t="e">
        <f>VLOOKUP(F5326,'Time Chart'!$A$1:$D$25,4,0)</f>
        <v>#REF!</v>
      </c>
      <c r="H5326" s="21" t="e">
        <f>'Ctrl+V'!#REF!</f>
        <v>#REF!</v>
      </c>
      <c r="K5326" s="14" t="str">
        <f t="shared" si="170"/>
        <v>Salida</v>
      </c>
    </row>
    <row r="5327" spans="1:11" x14ac:dyDescent="0.25">
      <c r="A5327" s="14">
        <v>5326</v>
      </c>
      <c r="B5327" s="14" t="e">
        <f>VLOOKUP('Ctrl+V'!#REF!,Data!$A$1:$B$200,2,0)</f>
        <v>#REF!</v>
      </c>
      <c r="C5327" s="19" t="e">
        <f>'Ctrl+V'!#REF!</f>
        <v>#REF!</v>
      </c>
      <c r="D5327" s="20" t="e">
        <f>'Ctrl+V'!#REF!</f>
        <v>#REF!</v>
      </c>
      <c r="E5327" s="14" t="e">
        <f>'Ctrl+V'!#REF!</f>
        <v>#REF!</v>
      </c>
      <c r="F5327" s="14" t="e">
        <f t="shared" si="169"/>
        <v>#REF!</v>
      </c>
      <c r="G5327" s="14" t="e">
        <f>VLOOKUP(F5327,'Time Chart'!$A$1:$D$25,4,0)</f>
        <v>#REF!</v>
      </c>
      <c r="H5327" s="21" t="e">
        <f>'Ctrl+V'!#REF!</f>
        <v>#REF!</v>
      </c>
      <c r="K5327" s="14" t="str">
        <f t="shared" si="170"/>
        <v>Salida</v>
      </c>
    </row>
    <row r="5328" spans="1:11" x14ac:dyDescent="0.25">
      <c r="A5328" s="14">
        <v>5327</v>
      </c>
      <c r="B5328" s="14" t="e">
        <f>VLOOKUP('Ctrl+V'!#REF!,Data!$A$1:$B$200,2,0)</f>
        <v>#REF!</v>
      </c>
      <c r="C5328" s="19" t="e">
        <f>'Ctrl+V'!#REF!</f>
        <v>#REF!</v>
      </c>
      <c r="D5328" s="20" t="e">
        <f>'Ctrl+V'!#REF!</f>
        <v>#REF!</v>
      </c>
      <c r="E5328" s="14" t="e">
        <f>'Ctrl+V'!#REF!</f>
        <v>#REF!</v>
      </c>
      <c r="F5328" s="14" t="e">
        <f t="shared" si="169"/>
        <v>#REF!</v>
      </c>
      <c r="G5328" s="14" t="e">
        <f>VLOOKUP(F5328,'Time Chart'!$A$1:$D$25,4,0)</f>
        <v>#REF!</v>
      </c>
      <c r="H5328" s="21" t="e">
        <f>'Ctrl+V'!#REF!</f>
        <v>#REF!</v>
      </c>
      <c r="K5328" s="14" t="str">
        <f t="shared" si="170"/>
        <v>Salida</v>
      </c>
    </row>
    <row r="5329" spans="1:11" x14ac:dyDescent="0.25">
      <c r="A5329" s="14">
        <v>5328</v>
      </c>
      <c r="B5329" s="14" t="e">
        <f>VLOOKUP('Ctrl+V'!#REF!,Data!$A$1:$B$200,2,0)</f>
        <v>#REF!</v>
      </c>
      <c r="C5329" s="19" t="e">
        <f>'Ctrl+V'!#REF!</f>
        <v>#REF!</v>
      </c>
      <c r="D5329" s="20" t="e">
        <f>'Ctrl+V'!#REF!</f>
        <v>#REF!</v>
      </c>
      <c r="E5329" s="14" t="e">
        <f>'Ctrl+V'!#REF!</f>
        <v>#REF!</v>
      </c>
      <c r="F5329" s="14" t="e">
        <f t="shared" si="169"/>
        <v>#REF!</v>
      </c>
      <c r="G5329" s="14" t="e">
        <f>VLOOKUP(F5329,'Time Chart'!$A$1:$D$25,4,0)</f>
        <v>#REF!</v>
      </c>
      <c r="H5329" s="21" t="e">
        <f>'Ctrl+V'!#REF!</f>
        <v>#REF!</v>
      </c>
      <c r="K5329" s="14" t="str">
        <f t="shared" si="170"/>
        <v>Salida</v>
      </c>
    </row>
    <row r="5330" spans="1:11" x14ac:dyDescent="0.25">
      <c r="A5330" s="14">
        <v>5329</v>
      </c>
      <c r="B5330" s="14" t="e">
        <f>VLOOKUP('Ctrl+V'!#REF!,Data!$A$1:$B$200,2,0)</f>
        <v>#REF!</v>
      </c>
      <c r="C5330" s="19" t="e">
        <f>'Ctrl+V'!#REF!</f>
        <v>#REF!</v>
      </c>
      <c r="D5330" s="20" t="e">
        <f>'Ctrl+V'!#REF!</f>
        <v>#REF!</v>
      </c>
      <c r="E5330" s="14" t="e">
        <f>'Ctrl+V'!#REF!</f>
        <v>#REF!</v>
      </c>
      <c r="F5330" s="14" t="e">
        <f t="shared" si="169"/>
        <v>#REF!</v>
      </c>
      <c r="G5330" s="14" t="e">
        <f>VLOOKUP(F5330,'Time Chart'!$A$1:$D$25,4,0)</f>
        <v>#REF!</v>
      </c>
      <c r="H5330" s="21" t="e">
        <f>'Ctrl+V'!#REF!</f>
        <v>#REF!</v>
      </c>
      <c r="K5330" s="14" t="str">
        <f t="shared" si="170"/>
        <v>Salida</v>
      </c>
    </row>
    <row r="5331" spans="1:11" x14ac:dyDescent="0.25">
      <c r="A5331" s="14">
        <v>5330</v>
      </c>
      <c r="B5331" s="14" t="e">
        <f>VLOOKUP('Ctrl+V'!#REF!,Data!$A$1:$B$200,2,0)</f>
        <v>#REF!</v>
      </c>
      <c r="C5331" s="19" t="e">
        <f>'Ctrl+V'!#REF!</f>
        <v>#REF!</v>
      </c>
      <c r="D5331" s="20" t="e">
        <f>'Ctrl+V'!#REF!</f>
        <v>#REF!</v>
      </c>
      <c r="E5331" s="14" t="e">
        <f>'Ctrl+V'!#REF!</f>
        <v>#REF!</v>
      </c>
      <c r="F5331" s="14" t="e">
        <f t="shared" si="169"/>
        <v>#REF!</v>
      </c>
      <c r="G5331" s="14" t="e">
        <f>VLOOKUP(F5331,'Time Chart'!$A$1:$D$25,4,0)</f>
        <v>#REF!</v>
      </c>
      <c r="H5331" s="21" t="e">
        <f>'Ctrl+V'!#REF!</f>
        <v>#REF!</v>
      </c>
      <c r="K5331" s="14" t="str">
        <f t="shared" si="170"/>
        <v>Salida</v>
      </c>
    </row>
    <row r="5332" spans="1:11" x14ac:dyDescent="0.25">
      <c r="A5332" s="14">
        <v>5331</v>
      </c>
      <c r="B5332" s="14" t="e">
        <f>VLOOKUP('Ctrl+V'!#REF!,Data!$A$1:$B$200,2,0)</f>
        <v>#REF!</v>
      </c>
      <c r="C5332" s="19" t="e">
        <f>'Ctrl+V'!#REF!</f>
        <v>#REF!</v>
      </c>
      <c r="D5332" s="20" t="e">
        <f>'Ctrl+V'!#REF!</f>
        <v>#REF!</v>
      </c>
      <c r="E5332" s="14" t="e">
        <f>'Ctrl+V'!#REF!</f>
        <v>#REF!</v>
      </c>
      <c r="F5332" s="14" t="e">
        <f t="shared" si="169"/>
        <v>#REF!</v>
      </c>
      <c r="G5332" s="14" t="e">
        <f>VLOOKUP(F5332,'Time Chart'!$A$1:$D$25,4,0)</f>
        <v>#REF!</v>
      </c>
      <c r="H5332" s="21" t="e">
        <f>'Ctrl+V'!#REF!</f>
        <v>#REF!</v>
      </c>
      <c r="K5332" s="14" t="str">
        <f t="shared" si="170"/>
        <v>Salida</v>
      </c>
    </row>
    <row r="5333" spans="1:11" x14ac:dyDescent="0.25">
      <c r="A5333" s="14">
        <v>5332</v>
      </c>
      <c r="B5333" s="14" t="e">
        <f>VLOOKUP('Ctrl+V'!#REF!,Data!$A$1:$B$200,2,0)</f>
        <v>#REF!</v>
      </c>
      <c r="C5333" s="19" t="e">
        <f>'Ctrl+V'!#REF!</f>
        <v>#REF!</v>
      </c>
      <c r="D5333" s="20" t="e">
        <f>'Ctrl+V'!#REF!</f>
        <v>#REF!</v>
      </c>
      <c r="E5333" s="14" t="e">
        <f>'Ctrl+V'!#REF!</f>
        <v>#REF!</v>
      </c>
      <c r="F5333" s="14" t="e">
        <f t="shared" si="169"/>
        <v>#REF!</v>
      </c>
      <c r="G5333" s="14" t="e">
        <f>VLOOKUP(F5333,'Time Chart'!$A$1:$D$25,4,0)</f>
        <v>#REF!</v>
      </c>
      <c r="H5333" s="21" t="e">
        <f>'Ctrl+V'!#REF!</f>
        <v>#REF!</v>
      </c>
      <c r="K5333" s="14" t="str">
        <f t="shared" si="170"/>
        <v>Salida</v>
      </c>
    </row>
    <row r="5334" spans="1:11" x14ac:dyDescent="0.25">
      <c r="A5334" s="14">
        <v>5333</v>
      </c>
      <c r="B5334" s="14" t="e">
        <f>VLOOKUP('Ctrl+V'!#REF!,Data!$A$1:$B$200,2,0)</f>
        <v>#REF!</v>
      </c>
      <c r="C5334" s="19" t="e">
        <f>'Ctrl+V'!#REF!</f>
        <v>#REF!</v>
      </c>
      <c r="D5334" s="20" t="e">
        <f>'Ctrl+V'!#REF!</f>
        <v>#REF!</v>
      </c>
      <c r="E5334" s="14" t="e">
        <f>'Ctrl+V'!#REF!</f>
        <v>#REF!</v>
      </c>
      <c r="F5334" s="14" t="e">
        <f t="shared" si="169"/>
        <v>#REF!</v>
      </c>
      <c r="G5334" s="14" t="e">
        <f>VLOOKUP(F5334,'Time Chart'!$A$1:$D$25,4,0)</f>
        <v>#REF!</v>
      </c>
      <c r="H5334" s="21" t="e">
        <f>'Ctrl+V'!#REF!</f>
        <v>#REF!</v>
      </c>
      <c r="K5334" s="14" t="str">
        <f t="shared" si="170"/>
        <v>Salida</v>
      </c>
    </row>
    <row r="5335" spans="1:11" x14ac:dyDescent="0.25">
      <c r="A5335" s="14">
        <v>5334</v>
      </c>
      <c r="B5335" s="14" t="e">
        <f>VLOOKUP('Ctrl+V'!#REF!,Data!$A$1:$B$200,2,0)</f>
        <v>#REF!</v>
      </c>
      <c r="C5335" s="19" t="e">
        <f>'Ctrl+V'!#REF!</f>
        <v>#REF!</v>
      </c>
      <c r="D5335" s="20" t="e">
        <f>'Ctrl+V'!#REF!</f>
        <v>#REF!</v>
      </c>
      <c r="E5335" s="14" t="e">
        <f>'Ctrl+V'!#REF!</f>
        <v>#REF!</v>
      </c>
      <c r="F5335" s="14" t="e">
        <f t="shared" si="169"/>
        <v>#REF!</v>
      </c>
      <c r="G5335" s="14" t="e">
        <f>VLOOKUP(F5335,'Time Chart'!$A$1:$D$25,4,0)</f>
        <v>#REF!</v>
      </c>
      <c r="H5335" s="21" t="e">
        <f>'Ctrl+V'!#REF!</f>
        <v>#REF!</v>
      </c>
      <c r="K5335" s="14" t="str">
        <f t="shared" si="170"/>
        <v>Salida</v>
      </c>
    </row>
    <row r="5336" spans="1:11" x14ac:dyDescent="0.25">
      <c r="A5336" s="14">
        <v>5335</v>
      </c>
      <c r="B5336" s="14" t="e">
        <f>VLOOKUP('Ctrl+V'!#REF!,Data!$A$1:$B$200,2,0)</f>
        <v>#REF!</v>
      </c>
      <c r="C5336" s="19" t="e">
        <f>'Ctrl+V'!#REF!</f>
        <v>#REF!</v>
      </c>
      <c r="D5336" s="20" t="e">
        <f>'Ctrl+V'!#REF!</f>
        <v>#REF!</v>
      </c>
      <c r="E5336" s="14" t="e">
        <f>'Ctrl+V'!#REF!</f>
        <v>#REF!</v>
      </c>
      <c r="F5336" s="14" t="e">
        <f t="shared" si="169"/>
        <v>#REF!</v>
      </c>
      <c r="G5336" s="14" t="e">
        <f>VLOOKUP(F5336,'Time Chart'!$A$1:$D$25,4,0)</f>
        <v>#REF!</v>
      </c>
      <c r="H5336" s="21" t="e">
        <f>'Ctrl+V'!#REF!</f>
        <v>#REF!</v>
      </c>
      <c r="K5336" s="14" t="str">
        <f t="shared" si="170"/>
        <v>Salida</v>
      </c>
    </row>
    <row r="5337" spans="1:11" x14ac:dyDescent="0.25">
      <c r="A5337" s="14">
        <v>5336</v>
      </c>
      <c r="B5337" s="14" t="e">
        <f>VLOOKUP('Ctrl+V'!#REF!,Data!$A$1:$B$200,2,0)</f>
        <v>#REF!</v>
      </c>
      <c r="C5337" s="19" t="e">
        <f>'Ctrl+V'!#REF!</f>
        <v>#REF!</v>
      </c>
      <c r="D5337" s="20" t="e">
        <f>'Ctrl+V'!#REF!</f>
        <v>#REF!</v>
      </c>
      <c r="E5337" s="14" t="e">
        <f>'Ctrl+V'!#REF!</f>
        <v>#REF!</v>
      </c>
      <c r="F5337" s="14" t="e">
        <f t="shared" si="169"/>
        <v>#REF!</v>
      </c>
      <c r="G5337" s="14" t="e">
        <f>VLOOKUP(F5337,'Time Chart'!$A$1:$D$25,4,0)</f>
        <v>#REF!</v>
      </c>
      <c r="H5337" s="21" t="e">
        <f>'Ctrl+V'!#REF!</f>
        <v>#REF!</v>
      </c>
      <c r="K5337" s="14" t="str">
        <f t="shared" si="170"/>
        <v>Salida</v>
      </c>
    </row>
    <row r="5338" spans="1:11" x14ac:dyDescent="0.25">
      <c r="A5338" s="14">
        <v>5337</v>
      </c>
      <c r="B5338" s="14" t="e">
        <f>VLOOKUP('Ctrl+V'!#REF!,Data!$A$1:$B$200,2,0)</f>
        <v>#REF!</v>
      </c>
      <c r="C5338" s="19" t="e">
        <f>'Ctrl+V'!#REF!</f>
        <v>#REF!</v>
      </c>
      <c r="D5338" s="20" t="e">
        <f>'Ctrl+V'!#REF!</f>
        <v>#REF!</v>
      </c>
      <c r="E5338" s="14" t="e">
        <f>'Ctrl+V'!#REF!</f>
        <v>#REF!</v>
      </c>
      <c r="F5338" s="14" t="e">
        <f t="shared" si="169"/>
        <v>#REF!</v>
      </c>
      <c r="G5338" s="14" t="e">
        <f>VLOOKUP(F5338,'Time Chart'!$A$1:$D$25,4,0)</f>
        <v>#REF!</v>
      </c>
      <c r="H5338" s="21" t="e">
        <f>'Ctrl+V'!#REF!</f>
        <v>#REF!</v>
      </c>
      <c r="K5338" s="14" t="str">
        <f t="shared" si="170"/>
        <v>Salida</v>
      </c>
    </row>
    <row r="5339" spans="1:11" x14ac:dyDescent="0.25">
      <c r="A5339" s="14">
        <v>5338</v>
      </c>
      <c r="B5339" s="14" t="e">
        <f>VLOOKUP('Ctrl+V'!#REF!,Data!$A$1:$B$200,2,0)</f>
        <v>#REF!</v>
      </c>
      <c r="C5339" s="19" t="e">
        <f>'Ctrl+V'!#REF!</f>
        <v>#REF!</v>
      </c>
      <c r="D5339" s="20" t="e">
        <f>'Ctrl+V'!#REF!</f>
        <v>#REF!</v>
      </c>
      <c r="E5339" s="14" t="e">
        <f>'Ctrl+V'!#REF!</f>
        <v>#REF!</v>
      </c>
      <c r="F5339" s="14" t="e">
        <f t="shared" si="169"/>
        <v>#REF!</v>
      </c>
      <c r="G5339" s="14" t="e">
        <f>VLOOKUP(F5339,'Time Chart'!$A$1:$D$25,4,0)</f>
        <v>#REF!</v>
      </c>
      <c r="H5339" s="21" t="e">
        <f>'Ctrl+V'!#REF!</f>
        <v>#REF!</v>
      </c>
      <c r="K5339" s="14" t="str">
        <f t="shared" si="170"/>
        <v>Salida</v>
      </c>
    </row>
    <row r="5340" spans="1:11" x14ac:dyDescent="0.25">
      <c r="A5340" s="14">
        <v>5339</v>
      </c>
      <c r="B5340" s="14" t="e">
        <f>VLOOKUP('Ctrl+V'!#REF!,Data!$A$1:$B$200,2,0)</f>
        <v>#REF!</v>
      </c>
      <c r="C5340" s="19" t="e">
        <f>'Ctrl+V'!#REF!</f>
        <v>#REF!</v>
      </c>
      <c r="D5340" s="20" t="e">
        <f>'Ctrl+V'!#REF!</f>
        <v>#REF!</v>
      </c>
      <c r="E5340" s="14" t="e">
        <f>'Ctrl+V'!#REF!</f>
        <v>#REF!</v>
      </c>
      <c r="F5340" s="14" t="e">
        <f t="shared" si="169"/>
        <v>#REF!</v>
      </c>
      <c r="G5340" s="14" t="e">
        <f>VLOOKUP(F5340,'Time Chart'!$A$1:$D$25,4,0)</f>
        <v>#REF!</v>
      </c>
      <c r="H5340" s="21" t="e">
        <f>'Ctrl+V'!#REF!</f>
        <v>#REF!</v>
      </c>
      <c r="K5340" s="14" t="str">
        <f t="shared" si="170"/>
        <v>Salida</v>
      </c>
    </row>
    <row r="5341" spans="1:11" x14ac:dyDescent="0.25">
      <c r="A5341" s="14">
        <v>5340</v>
      </c>
      <c r="B5341" s="14" t="e">
        <f>VLOOKUP('Ctrl+V'!#REF!,Data!$A$1:$B$200,2,0)</f>
        <v>#REF!</v>
      </c>
      <c r="C5341" s="19" t="e">
        <f>'Ctrl+V'!#REF!</f>
        <v>#REF!</v>
      </c>
      <c r="D5341" s="20" t="e">
        <f>'Ctrl+V'!#REF!</f>
        <v>#REF!</v>
      </c>
      <c r="E5341" s="14" t="e">
        <f>'Ctrl+V'!#REF!</f>
        <v>#REF!</v>
      </c>
      <c r="F5341" s="14" t="e">
        <f t="shared" si="169"/>
        <v>#REF!</v>
      </c>
      <c r="G5341" s="14" t="e">
        <f>VLOOKUP(F5341,'Time Chart'!$A$1:$D$25,4,0)</f>
        <v>#REF!</v>
      </c>
      <c r="H5341" s="21" t="e">
        <f>'Ctrl+V'!#REF!</f>
        <v>#REF!</v>
      </c>
      <c r="K5341" s="14" t="str">
        <f t="shared" si="170"/>
        <v>Salida</v>
      </c>
    </row>
    <row r="5342" spans="1:11" x14ac:dyDescent="0.25">
      <c r="A5342" s="14">
        <v>5341</v>
      </c>
      <c r="B5342" s="14" t="e">
        <f>VLOOKUP('Ctrl+V'!#REF!,Data!$A$1:$B$200,2,0)</f>
        <v>#REF!</v>
      </c>
      <c r="C5342" s="19" t="e">
        <f>'Ctrl+V'!#REF!</f>
        <v>#REF!</v>
      </c>
      <c r="D5342" s="20" t="e">
        <f>'Ctrl+V'!#REF!</f>
        <v>#REF!</v>
      </c>
      <c r="E5342" s="14" t="e">
        <f>'Ctrl+V'!#REF!</f>
        <v>#REF!</v>
      </c>
      <c r="F5342" s="14" t="e">
        <f t="shared" si="169"/>
        <v>#REF!</v>
      </c>
      <c r="G5342" s="14" t="e">
        <f>VLOOKUP(F5342,'Time Chart'!$A$1:$D$25,4,0)</f>
        <v>#REF!</v>
      </c>
      <c r="H5342" s="21" t="e">
        <f>'Ctrl+V'!#REF!</f>
        <v>#REF!</v>
      </c>
      <c r="K5342" s="14" t="str">
        <f t="shared" si="170"/>
        <v>Salida</v>
      </c>
    </row>
    <row r="5343" spans="1:11" x14ac:dyDescent="0.25">
      <c r="A5343" s="14">
        <v>5342</v>
      </c>
      <c r="B5343" s="14" t="e">
        <f>VLOOKUP('Ctrl+V'!#REF!,Data!$A$1:$B$200,2,0)</f>
        <v>#REF!</v>
      </c>
      <c r="C5343" s="19" t="e">
        <f>'Ctrl+V'!#REF!</f>
        <v>#REF!</v>
      </c>
      <c r="D5343" s="20" t="e">
        <f>'Ctrl+V'!#REF!</f>
        <v>#REF!</v>
      </c>
      <c r="E5343" s="14" t="e">
        <f>'Ctrl+V'!#REF!</f>
        <v>#REF!</v>
      </c>
      <c r="F5343" s="14" t="e">
        <f t="shared" si="169"/>
        <v>#REF!</v>
      </c>
      <c r="G5343" s="14" t="e">
        <f>VLOOKUP(F5343,'Time Chart'!$A$1:$D$25,4,0)</f>
        <v>#REF!</v>
      </c>
      <c r="H5343" s="21" t="e">
        <f>'Ctrl+V'!#REF!</f>
        <v>#REF!</v>
      </c>
      <c r="K5343" s="14" t="str">
        <f t="shared" si="170"/>
        <v>Salida</v>
      </c>
    </row>
    <row r="5344" spans="1:11" x14ac:dyDescent="0.25">
      <c r="A5344" s="14">
        <v>5343</v>
      </c>
      <c r="B5344" s="14" t="e">
        <f>VLOOKUP('Ctrl+V'!#REF!,Data!$A$1:$B$200,2,0)</f>
        <v>#REF!</v>
      </c>
      <c r="C5344" s="19" t="e">
        <f>'Ctrl+V'!#REF!</f>
        <v>#REF!</v>
      </c>
      <c r="D5344" s="20" t="e">
        <f>'Ctrl+V'!#REF!</f>
        <v>#REF!</v>
      </c>
      <c r="E5344" s="14" t="e">
        <f>'Ctrl+V'!#REF!</f>
        <v>#REF!</v>
      </c>
      <c r="F5344" s="14" t="e">
        <f t="shared" si="169"/>
        <v>#REF!</v>
      </c>
      <c r="G5344" s="14" t="e">
        <f>VLOOKUP(F5344,'Time Chart'!$A$1:$D$25,4,0)</f>
        <v>#REF!</v>
      </c>
      <c r="H5344" s="21" t="e">
        <f>'Ctrl+V'!#REF!</f>
        <v>#REF!</v>
      </c>
      <c r="K5344" s="14" t="str">
        <f t="shared" si="170"/>
        <v>Salida</v>
      </c>
    </row>
    <row r="5345" spans="1:11" x14ac:dyDescent="0.25">
      <c r="A5345" s="14">
        <v>5344</v>
      </c>
      <c r="B5345" s="14" t="e">
        <f>VLOOKUP('Ctrl+V'!#REF!,Data!$A$1:$B$200,2,0)</f>
        <v>#REF!</v>
      </c>
      <c r="C5345" s="19" t="e">
        <f>'Ctrl+V'!#REF!</f>
        <v>#REF!</v>
      </c>
      <c r="D5345" s="20" t="e">
        <f>'Ctrl+V'!#REF!</f>
        <v>#REF!</v>
      </c>
      <c r="E5345" s="14" t="e">
        <f>'Ctrl+V'!#REF!</f>
        <v>#REF!</v>
      </c>
      <c r="F5345" s="14" t="e">
        <f t="shared" si="169"/>
        <v>#REF!</v>
      </c>
      <c r="G5345" s="14" t="e">
        <f>VLOOKUP(F5345,'Time Chart'!$A$1:$D$25,4,0)</f>
        <v>#REF!</v>
      </c>
      <c r="H5345" s="21" t="e">
        <f>'Ctrl+V'!#REF!</f>
        <v>#REF!</v>
      </c>
      <c r="K5345" s="14" t="str">
        <f t="shared" si="170"/>
        <v>Salida</v>
      </c>
    </row>
    <row r="5346" spans="1:11" x14ac:dyDescent="0.25">
      <c r="A5346" s="14">
        <v>5345</v>
      </c>
      <c r="B5346" s="14" t="e">
        <f>VLOOKUP('Ctrl+V'!#REF!,Data!$A$1:$B$200,2,0)</f>
        <v>#REF!</v>
      </c>
      <c r="C5346" s="19" t="e">
        <f>'Ctrl+V'!#REF!</f>
        <v>#REF!</v>
      </c>
      <c r="D5346" s="20" t="e">
        <f>'Ctrl+V'!#REF!</f>
        <v>#REF!</v>
      </c>
      <c r="E5346" s="14" t="e">
        <f>'Ctrl+V'!#REF!</f>
        <v>#REF!</v>
      </c>
      <c r="F5346" s="14" t="e">
        <f t="shared" si="169"/>
        <v>#REF!</v>
      </c>
      <c r="G5346" s="14" t="e">
        <f>VLOOKUP(F5346,'Time Chart'!$A$1:$D$25,4,0)</f>
        <v>#REF!</v>
      </c>
      <c r="H5346" s="21" t="e">
        <f>'Ctrl+V'!#REF!</f>
        <v>#REF!</v>
      </c>
      <c r="K5346" s="14" t="str">
        <f t="shared" si="170"/>
        <v>Salida</v>
      </c>
    </row>
    <row r="5347" spans="1:11" x14ac:dyDescent="0.25">
      <c r="A5347" s="14">
        <v>5346</v>
      </c>
      <c r="B5347" s="14" t="e">
        <f>VLOOKUP('Ctrl+V'!#REF!,Data!$A$1:$B$200,2,0)</f>
        <v>#REF!</v>
      </c>
      <c r="C5347" s="19" t="e">
        <f>'Ctrl+V'!#REF!</f>
        <v>#REF!</v>
      </c>
      <c r="D5347" s="20" t="e">
        <f>'Ctrl+V'!#REF!</f>
        <v>#REF!</v>
      </c>
      <c r="E5347" s="14" t="e">
        <f>'Ctrl+V'!#REF!</f>
        <v>#REF!</v>
      </c>
      <c r="F5347" s="14" t="e">
        <f t="shared" si="169"/>
        <v>#REF!</v>
      </c>
      <c r="G5347" s="14" t="e">
        <f>VLOOKUP(F5347,'Time Chart'!$A$1:$D$25,4,0)</f>
        <v>#REF!</v>
      </c>
      <c r="H5347" s="21" t="e">
        <f>'Ctrl+V'!#REF!</f>
        <v>#REF!</v>
      </c>
      <c r="K5347" s="14" t="str">
        <f t="shared" si="170"/>
        <v>Salida</v>
      </c>
    </row>
    <row r="5348" spans="1:11" x14ac:dyDescent="0.25">
      <c r="A5348" s="14">
        <v>5347</v>
      </c>
      <c r="B5348" s="14" t="e">
        <f>VLOOKUP('Ctrl+V'!#REF!,Data!$A$1:$B$200,2,0)</f>
        <v>#REF!</v>
      </c>
      <c r="C5348" s="19" t="e">
        <f>'Ctrl+V'!#REF!</f>
        <v>#REF!</v>
      </c>
      <c r="D5348" s="20" t="e">
        <f>'Ctrl+V'!#REF!</f>
        <v>#REF!</v>
      </c>
      <c r="E5348" s="14" t="e">
        <f>'Ctrl+V'!#REF!</f>
        <v>#REF!</v>
      </c>
      <c r="F5348" s="14" t="e">
        <f t="shared" si="169"/>
        <v>#REF!</v>
      </c>
      <c r="G5348" s="14" t="e">
        <f>VLOOKUP(F5348,'Time Chart'!$A$1:$D$25,4,0)</f>
        <v>#REF!</v>
      </c>
      <c r="H5348" s="21" t="e">
        <f>'Ctrl+V'!#REF!</f>
        <v>#REF!</v>
      </c>
      <c r="K5348" s="14" t="str">
        <f t="shared" si="170"/>
        <v>Salida</v>
      </c>
    </row>
    <row r="5349" spans="1:11" x14ac:dyDescent="0.25">
      <c r="A5349" s="14">
        <v>5348</v>
      </c>
      <c r="B5349" s="14" t="e">
        <f>VLOOKUP('Ctrl+V'!#REF!,Data!$A$1:$B$200,2,0)</f>
        <v>#REF!</v>
      </c>
      <c r="C5349" s="19" t="e">
        <f>'Ctrl+V'!#REF!</f>
        <v>#REF!</v>
      </c>
      <c r="D5349" s="20" t="e">
        <f>'Ctrl+V'!#REF!</f>
        <v>#REF!</v>
      </c>
      <c r="E5349" s="14" t="e">
        <f>'Ctrl+V'!#REF!</f>
        <v>#REF!</v>
      </c>
      <c r="F5349" s="14" t="e">
        <f t="shared" si="169"/>
        <v>#REF!</v>
      </c>
      <c r="G5349" s="14" t="e">
        <f>VLOOKUP(F5349,'Time Chart'!$A$1:$D$25,4,0)</f>
        <v>#REF!</v>
      </c>
      <c r="H5349" s="21" t="e">
        <f>'Ctrl+V'!#REF!</f>
        <v>#REF!</v>
      </c>
      <c r="K5349" s="14" t="str">
        <f t="shared" si="170"/>
        <v>Salida</v>
      </c>
    </row>
    <row r="5350" spans="1:11" x14ac:dyDescent="0.25">
      <c r="A5350" s="14">
        <v>5349</v>
      </c>
      <c r="B5350" s="14" t="e">
        <f>VLOOKUP('Ctrl+V'!#REF!,Data!$A$1:$B$200,2,0)</f>
        <v>#REF!</v>
      </c>
      <c r="C5350" s="19" t="e">
        <f>'Ctrl+V'!#REF!</f>
        <v>#REF!</v>
      </c>
      <c r="D5350" s="20" t="e">
        <f>'Ctrl+V'!#REF!</f>
        <v>#REF!</v>
      </c>
      <c r="E5350" s="14" t="e">
        <f>'Ctrl+V'!#REF!</f>
        <v>#REF!</v>
      </c>
      <c r="F5350" s="14" t="e">
        <f t="shared" si="169"/>
        <v>#REF!</v>
      </c>
      <c r="G5350" s="14" t="e">
        <f>VLOOKUP(F5350,'Time Chart'!$A$1:$D$25,4,0)</f>
        <v>#REF!</v>
      </c>
      <c r="H5350" s="21" t="e">
        <f>'Ctrl+V'!#REF!</f>
        <v>#REF!</v>
      </c>
      <c r="K5350" s="14" t="str">
        <f t="shared" si="170"/>
        <v>Salida</v>
      </c>
    </row>
    <row r="5351" spans="1:11" x14ac:dyDescent="0.25">
      <c r="A5351" s="14">
        <v>5350</v>
      </c>
      <c r="B5351" s="14" t="e">
        <f>VLOOKUP('Ctrl+V'!#REF!,Data!$A$1:$B$200,2,0)</f>
        <v>#REF!</v>
      </c>
      <c r="C5351" s="19" t="e">
        <f>'Ctrl+V'!#REF!</f>
        <v>#REF!</v>
      </c>
      <c r="D5351" s="20" t="e">
        <f>'Ctrl+V'!#REF!</f>
        <v>#REF!</v>
      </c>
      <c r="E5351" s="14" t="e">
        <f>'Ctrl+V'!#REF!</f>
        <v>#REF!</v>
      </c>
      <c r="F5351" s="14" t="e">
        <f t="shared" si="169"/>
        <v>#REF!</v>
      </c>
      <c r="G5351" s="14" t="e">
        <f>VLOOKUP(F5351,'Time Chart'!$A$1:$D$25,4,0)</f>
        <v>#REF!</v>
      </c>
      <c r="H5351" s="21" t="e">
        <f>'Ctrl+V'!#REF!</f>
        <v>#REF!</v>
      </c>
      <c r="K5351" s="14" t="str">
        <f t="shared" si="170"/>
        <v>Salida</v>
      </c>
    </row>
    <row r="5352" spans="1:11" x14ac:dyDescent="0.25">
      <c r="A5352" s="14">
        <v>5351</v>
      </c>
      <c r="B5352" s="14" t="e">
        <f>VLOOKUP('Ctrl+V'!#REF!,Data!$A$1:$B$200,2,0)</f>
        <v>#REF!</v>
      </c>
      <c r="C5352" s="19" t="e">
        <f>'Ctrl+V'!#REF!</f>
        <v>#REF!</v>
      </c>
      <c r="D5352" s="20" t="e">
        <f>'Ctrl+V'!#REF!</f>
        <v>#REF!</v>
      </c>
      <c r="E5352" s="14" t="e">
        <f>'Ctrl+V'!#REF!</f>
        <v>#REF!</v>
      </c>
      <c r="F5352" s="14" t="e">
        <f t="shared" si="169"/>
        <v>#REF!</v>
      </c>
      <c r="G5352" s="14" t="e">
        <f>VLOOKUP(F5352,'Time Chart'!$A$1:$D$25,4,0)</f>
        <v>#REF!</v>
      </c>
      <c r="H5352" s="21" t="e">
        <f>'Ctrl+V'!#REF!</f>
        <v>#REF!</v>
      </c>
      <c r="K5352" s="14" t="str">
        <f t="shared" si="170"/>
        <v>Salida</v>
      </c>
    </row>
    <row r="5353" spans="1:11" x14ac:dyDescent="0.25">
      <c r="A5353" s="14">
        <v>5352</v>
      </c>
      <c r="B5353" s="14" t="e">
        <f>VLOOKUP('Ctrl+V'!#REF!,Data!$A$1:$B$200,2,0)</f>
        <v>#REF!</v>
      </c>
      <c r="C5353" s="19" t="e">
        <f>'Ctrl+V'!#REF!</f>
        <v>#REF!</v>
      </c>
      <c r="D5353" s="20" t="e">
        <f>'Ctrl+V'!#REF!</f>
        <v>#REF!</v>
      </c>
      <c r="E5353" s="14" t="e">
        <f>'Ctrl+V'!#REF!</f>
        <v>#REF!</v>
      </c>
      <c r="F5353" s="14" t="e">
        <f t="shared" si="169"/>
        <v>#REF!</v>
      </c>
      <c r="G5353" s="14" t="e">
        <f>VLOOKUP(F5353,'Time Chart'!$A$1:$D$25,4,0)</f>
        <v>#REF!</v>
      </c>
      <c r="H5353" s="21" t="e">
        <f>'Ctrl+V'!#REF!</f>
        <v>#REF!</v>
      </c>
      <c r="K5353" s="14" t="str">
        <f t="shared" si="170"/>
        <v>Salida</v>
      </c>
    </row>
    <row r="5354" spans="1:11" x14ac:dyDescent="0.25">
      <c r="A5354" s="14">
        <v>5353</v>
      </c>
      <c r="B5354" s="14" t="e">
        <f>VLOOKUP('Ctrl+V'!#REF!,Data!$A$1:$B$200,2,0)</f>
        <v>#REF!</v>
      </c>
      <c r="C5354" s="19" t="e">
        <f>'Ctrl+V'!#REF!</f>
        <v>#REF!</v>
      </c>
      <c r="D5354" s="20" t="e">
        <f>'Ctrl+V'!#REF!</f>
        <v>#REF!</v>
      </c>
      <c r="E5354" s="14" t="e">
        <f>'Ctrl+V'!#REF!</f>
        <v>#REF!</v>
      </c>
      <c r="F5354" s="14" t="e">
        <f t="shared" si="169"/>
        <v>#REF!</v>
      </c>
      <c r="G5354" s="14" t="e">
        <f>VLOOKUP(F5354,'Time Chart'!$A$1:$D$25,4,0)</f>
        <v>#REF!</v>
      </c>
      <c r="H5354" s="21" t="e">
        <f>'Ctrl+V'!#REF!</f>
        <v>#REF!</v>
      </c>
      <c r="K5354" s="14" t="str">
        <f t="shared" si="170"/>
        <v>Salida</v>
      </c>
    </row>
    <row r="5355" spans="1:11" x14ac:dyDescent="0.25">
      <c r="A5355" s="14">
        <v>5354</v>
      </c>
      <c r="B5355" s="14" t="e">
        <f>VLOOKUP('Ctrl+V'!#REF!,Data!$A$1:$B$200,2,0)</f>
        <v>#REF!</v>
      </c>
      <c r="C5355" s="19" t="e">
        <f>'Ctrl+V'!#REF!</f>
        <v>#REF!</v>
      </c>
      <c r="D5355" s="20" t="e">
        <f>'Ctrl+V'!#REF!</f>
        <v>#REF!</v>
      </c>
      <c r="E5355" s="14" t="e">
        <f>'Ctrl+V'!#REF!</f>
        <v>#REF!</v>
      </c>
      <c r="F5355" s="14" t="e">
        <f t="shared" si="169"/>
        <v>#REF!</v>
      </c>
      <c r="G5355" s="14" t="e">
        <f>VLOOKUP(F5355,'Time Chart'!$A$1:$D$25,4,0)</f>
        <v>#REF!</v>
      </c>
      <c r="H5355" s="21" t="e">
        <f>'Ctrl+V'!#REF!</f>
        <v>#REF!</v>
      </c>
      <c r="K5355" s="14" t="str">
        <f t="shared" si="170"/>
        <v>Salida</v>
      </c>
    </row>
    <row r="5356" spans="1:11" x14ac:dyDescent="0.25">
      <c r="A5356" s="14">
        <v>5355</v>
      </c>
      <c r="B5356" s="14" t="e">
        <f>VLOOKUP('Ctrl+V'!#REF!,Data!$A$1:$B$200,2,0)</f>
        <v>#REF!</v>
      </c>
      <c r="C5356" s="19" t="e">
        <f>'Ctrl+V'!#REF!</f>
        <v>#REF!</v>
      </c>
      <c r="D5356" s="20" t="e">
        <f>'Ctrl+V'!#REF!</f>
        <v>#REF!</v>
      </c>
      <c r="E5356" s="14" t="e">
        <f>'Ctrl+V'!#REF!</f>
        <v>#REF!</v>
      </c>
      <c r="F5356" s="14" t="e">
        <f t="shared" si="169"/>
        <v>#REF!</v>
      </c>
      <c r="G5356" s="14" t="e">
        <f>VLOOKUP(F5356,'Time Chart'!$A$1:$D$25,4,0)</f>
        <v>#REF!</v>
      </c>
      <c r="H5356" s="21" t="e">
        <f>'Ctrl+V'!#REF!</f>
        <v>#REF!</v>
      </c>
      <c r="K5356" s="14" t="str">
        <f t="shared" si="170"/>
        <v>Salida</v>
      </c>
    </row>
    <row r="5357" spans="1:11" x14ac:dyDescent="0.25">
      <c r="A5357" s="14">
        <v>5356</v>
      </c>
      <c r="B5357" s="14" t="e">
        <f>VLOOKUP('Ctrl+V'!#REF!,Data!$A$1:$B$200,2,0)</f>
        <v>#REF!</v>
      </c>
      <c r="C5357" s="19" t="e">
        <f>'Ctrl+V'!#REF!</f>
        <v>#REF!</v>
      </c>
      <c r="D5357" s="20" t="e">
        <f>'Ctrl+V'!#REF!</f>
        <v>#REF!</v>
      </c>
      <c r="E5357" s="14" t="e">
        <f>'Ctrl+V'!#REF!</f>
        <v>#REF!</v>
      </c>
      <c r="F5357" s="14" t="e">
        <f t="shared" si="169"/>
        <v>#REF!</v>
      </c>
      <c r="G5357" s="14" t="e">
        <f>VLOOKUP(F5357,'Time Chart'!$A$1:$D$25,4,0)</f>
        <v>#REF!</v>
      </c>
      <c r="H5357" s="21" t="e">
        <f>'Ctrl+V'!#REF!</f>
        <v>#REF!</v>
      </c>
      <c r="K5357" s="14" t="str">
        <f t="shared" si="170"/>
        <v>Salida</v>
      </c>
    </row>
    <row r="5358" spans="1:11" x14ac:dyDescent="0.25">
      <c r="A5358" s="14">
        <v>5357</v>
      </c>
      <c r="B5358" s="14" t="e">
        <f>VLOOKUP('Ctrl+V'!#REF!,Data!$A$1:$B$200,2,0)</f>
        <v>#REF!</v>
      </c>
      <c r="C5358" s="19" t="e">
        <f>'Ctrl+V'!#REF!</f>
        <v>#REF!</v>
      </c>
      <c r="D5358" s="20" t="e">
        <f>'Ctrl+V'!#REF!</f>
        <v>#REF!</v>
      </c>
      <c r="E5358" s="14" t="e">
        <f>'Ctrl+V'!#REF!</f>
        <v>#REF!</v>
      </c>
      <c r="F5358" s="14" t="e">
        <f t="shared" si="169"/>
        <v>#REF!</v>
      </c>
      <c r="G5358" s="14" t="e">
        <f>VLOOKUP(F5358,'Time Chart'!$A$1:$D$25,4,0)</f>
        <v>#REF!</v>
      </c>
      <c r="H5358" s="21" t="e">
        <f>'Ctrl+V'!#REF!</f>
        <v>#REF!</v>
      </c>
      <c r="K5358" s="14" t="str">
        <f t="shared" si="170"/>
        <v>Salida</v>
      </c>
    </row>
    <row r="5359" spans="1:11" x14ac:dyDescent="0.25">
      <c r="A5359" s="14">
        <v>5358</v>
      </c>
      <c r="B5359" s="14" t="e">
        <f>VLOOKUP('Ctrl+V'!#REF!,Data!$A$1:$B$200,2,0)</f>
        <v>#REF!</v>
      </c>
      <c r="C5359" s="19" t="e">
        <f>'Ctrl+V'!#REF!</f>
        <v>#REF!</v>
      </c>
      <c r="D5359" s="20" t="e">
        <f>'Ctrl+V'!#REF!</f>
        <v>#REF!</v>
      </c>
      <c r="E5359" s="14" t="e">
        <f>'Ctrl+V'!#REF!</f>
        <v>#REF!</v>
      </c>
      <c r="F5359" s="14" t="e">
        <f t="shared" si="169"/>
        <v>#REF!</v>
      </c>
      <c r="G5359" s="14" t="e">
        <f>VLOOKUP(F5359,'Time Chart'!$A$1:$D$25,4,0)</f>
        <v>#REF!</v>
      </c>
      <c r="H5359" s="21" t="e">
        <f>'Ctrl+V'!#REF!</f>
        <v>#REF!</v>
      </c>
      <c r="K5359" s="14" t="str">
        <f t="shared" si="170"/>
        <v>Salida</v>
      </c>
    </row>
    <row r="5360" spans="1:11" x14ac:dyDescent="0.25">
      <c r="A5360" s="14">
        <v>5359</v>
      </c>
      <c r="B5360" s="14" t="e">
        <f>VLOOKUP('Ctrl+V'!#REF!,Data!$A$1:$B$200,2,0)</f>
        <v>#REF!</v>
      </c>
      <c r="C5360" s="19" t="e">
        <f>'Ctrl+V'!#REF!</f>
        <v>#REF!</v>
      </c>
      <c r="D5360" s="20" t="e">
        <f>'Ctrl+V'!#REF!</f>
        <v>#REF!</v>
      </c>
      <c r="E5360" s="14" t="e">
        <f>'Ctrl+V'!#REF!</f>
        <v>#REF!</v>
      </c>
      <c r="F5360" s="14" t="e">
        <f t="shared" si="169"/>
        <v>#REF!</v>
      </c>
      <c r="G5360" s="14" t="e">
        <f>VLOOKUP(F5360,'Time Chart'!$A$1:$D$25,4,0)</f>
        <v>#REF!</v>
      </c>
      <c r="H5360" s="21" t="e">
        <f>'Ctrl+V'!#REF!</f>
        <v>#REF!</v>
      </c>
      <c r="K5360" s="14" t="str">
        <f t="shared" si="170"/>
        <v>Salida</v>
      </c>
    </row>
    <row r="5361" spans="1:11" x14ac:dyDescent="0.25">
      <c r="A5361" s="14">
        <v>5360</v>
      </c>
      <c r="B5361" s="14" t="e">
        <f>VLOOKUP('Ctrl+V'!#REF!,Data!$A$1:$B$200,2,0)</f>
        <v>#REF!</v>
      </c>
      <c r="C5361" s="19" t="e">
        <f>'Ctrl+V'!#REF!</f>
        <v>#REF!</v>
      </c>
      <c r="D5361" s="20" t="e">
        <f>'Ctrl+V'!#REF!</f>
        <v>#REF!</v>
      </c>
      <c r="E5361" s="14" t="e">
        <f>'Ctrl+V'!#REF!</f>
        <v>#REF!</v>
      </c>
      <c r="F5361" s="14" t="e">
        <f t="shared" ref="F5361:F5424" si="171">ROUNDDOWN(HOUR(C5361),1)+1</f>
        <v>#REF!</v>
      </c>
      <c r="G5361" s="14" t="e">
        <f>VLOOKUP(F5361,'Time Chart'!$A$1:$D$25,4,0)</f>
        <v>#REF!</v>
      </c>
      <c r="H5361" s="21" t="e">
        <f>'Ctrl+V'!#REF!</f>
        <v>#REF!</v>
      </c>
      <c r="K5361" s="14" t="str">
        <f t="shared" si="170"/>
        <v>Salida</v>
      </c>
    </row>
    <row r="5362" spans="1:11" x14ac:dyDescent="0.25">
      <c r="A5362" s="14">
        <v>5361</v>
      </c>
      <c r="B5362" s="14" t="e">
        <f>VLOOKUP('Ctrl+V'!#REF!,Data!$A$1:$B$200,2,0)</f>
        <v>#REF!</v>
      </c>
      <c r="C5362" s="19" t="e">
        <f>'Ctrl+V'!#REF!</f>
        <v>#REF!</v>
      </c>
      <c r="D5362" s="20" t="e">
        <f>'Ctrl+V'!#REF!</f>
        <v>#REF!</v>
      </c>
      <c r="E5362" s="14" t="e">
        <f>'Ctrl+V'!#REF!</f>
        <v>#REF!</v>
      </c>
      <c r="F5362" s="14" t="e">
        <f t="shared" si="171"/>
        <v>#REF!</v>
      </c>
      <c r="G5362" s="14" t="e">
        <f>VLOOKUP(F5362,'Time Chart'!$A$1:$D$25,4,0)</f>
        <v>#REF!</v>
      </c>
      <c r="H5362" s="21" t="e">
        <f>'Ctrl+V'!#REF!</f>
        <v>#REF!</v>
      </c>
      <c r="K5362" s="14" t="str">
        <f t="shared" si="170"/>
        <v>Salida</v>
      </c>
    </row>
    <row r="5363" spans="1:11" x14ac:dyDescent="0.25">
      <c r="A5363" s="14">
        <v>5362</v>
      </c>
      <c r="B5363" s="14" t="e">
        <f>VLOOKUP('Ctrl+V'!#REF!,Data!$A$1:$B$200,2,0)</f>
        <v>#REF!</v>
      </c>
      <c r="C5363" s="19" t="e">
        <f>'Ctrl+V'!#REF!</f>
        <v>#REF!</v>
      </c>
      <c r="D5363" s="20" t="e">
        <f>'Ctrl+V'!#REF!</f>
        <v>#REF!</v>
      </c>
      <c r="E5363" s="14" t="e">
        <f>'Ctrl+V'!#REF!</f>
        <v>#REF!</v>
      </c>
      <c r="F5363" s="14" t="e">
        <f t="shared" si="171"/>
        <v>#REF!</v>
      </c>
      <c r="G5363" s="14" t="e">
        <f>VLOOKUP(F5363,'Time Chart'!$A$1:$D$25,4,0)</f>
        <v>#REF!</v>
      </c>
      <c r="H5363" s="21" t="e">
        <f>'Ctrl+V'!#REF!</f>
        <v>#REF!</v>
      </c>
      <c r="K5363" s="14" t="str">
        <f t="shared" si="170"/>
        <v>Salida</v>
      </c>
    </row>
    <row r="5364" spans="1:11" x14ac:dyDescent="0.25">
      <c r="A5364" s="14">
        <v>5363</v>
      </c>
      <c r="B5364" s="14" t="e">
        <f>VLOOKUP('Ctrl+V'!#REF!,Data!$A$1:$B$200,2,0)</f>
        <v>#REF!</v>
      </c>
      <c r="C5364" s="19" t="e">
        <f>'Ctrl+V'!#REF!</f>
        <v>#REF!</v>
      </c>
      <c r="D5364" s="20" t="e">
        <f>'Ctrl+V'!#REF!</f>
        <v>#REF!</v>
      </c>
      <c r="E5364" s="14" t="e">
        <f>'Ctrl+V'!#REF!</f>
        <v>#REF!</v>
      </c>
      <c r="F5364" s="14" t="e">
        <f t="shared" si="171"/>
        <v>#REF!</v>
      </c>
      <c r="G5364" s="14" t="e">
        <f>VLOOKUP(F5364,'Time Chart'!$A$1:$D$25,4,0)</f>
        <v>#REF!</v>
      </c>
      <c r="H5364" s="21" t="e">
        <f>'Ctrl+V'!#REF!</f>
        <v>#REF!</v>
      </c>
      <c r="K5364" s="14" t="str">
        <f t="shared" si="170"/>
        <v>Salida</v>
      </c>
    </row>
    <row r="5365" spans="1:11" x14ac:dyDescent="0.25">
      <c r="A5365" s="14">
        <v>5364</v>
      </c>
      <c r="B5365" s="14" t="e">
        <f>VLOOKUP('Ctrl+V'!#REF!,Data!$A$1:$B$200,2,0)</f>
        <v>#REF!</v>
      </c>
      <c r="C5365" s="19" t="e">
        <f>'Ctrl+V'!#REF!</f>
        <v>#REF!</v>
      </c>
      <c r="D5365" s="20" t="e">
        <f>'Ctrl+V'!#REF!</f>
        <v>#REF!</v>
      </c>
      <c r="E5365" s="14" t="e">
        <f>'Ctrl+V'!#REF!</f>
        <v>#REF!</v>
      </c>
      <c r="F5365" s="14" t="e">
        <f t="shared" si="171"/>
        <v>#REF!</v>
      </c>
      <c r="G5365" s="14" t="e">
        <f>VLOOKUP(F5365,'Time Chart'!$A$1:$D$25,4,0)</f>
        <v>#REF!</v>
      </c>
      <c r="H5365" s="21" t="e">
        <f>'Ctrl+V'!#REF!</f>
        <v>#REF!</v>
      </c>
      <c r="K5365" s="14" t="str">
        <f t="shared" si="170"/>
        <v>Salida</v>
      </c>
    </row>
    <row r="5366" spans="1:11" x14ac:dyDescent="0.25">
      <c r="A5366" s="14">
        <v>5365</v>
      </c>
      <c r="B5366" s="14" t="e">
        <f>VLOOKUP('Ctrl+V'!#REF!,Data!$A$1:$B$200,2,0)</f>
        <v>#REF!</v>
      </c>
      <c r="C5366" s="19" t="e">
        <f>'Ctrl+V'!#REF!</f>
        <v>#REF!</v>
      </c>
      <c r="D5366" s="20" t="e">
        <f>'Ctrl+V'!#REF!</f>
        <v>#REF!</v>
      </c>
      <c r="E5366" s="14" t="e">
        <f>'Ctrl+V'!#REF!</f>
        <v>#REF!</v>
      </c>
      <c r="F5366" s="14" t="e">
        <f t="shared" si="171"/>
        <v>#REF!</v>
      </c>
      <c r="G5366" s="14" t="e">
        <f>VLOOKUP(F5366,'Time Chart'!$A$1:$D$25,4,0)</f>
        <v>#REF!</v>
      </c>
      <c r="H5366" s="21" t="e">
        <f>'Ctrl+V'!#REF!</f>
        <v>#REF!</v>
      </c>
      <c r="K5366" s="14" t="str">
        <f t="shared" si="170"/>
        <v>Salida</v>
      </c>
    </row>
    <row r="5367" spans="1:11" x14ac:dyDescent="0.25">
      <c r="A5367" s="14">
        <v>5366</v>
      </c>
      <c r="B5367" s="14" t="e">
        <f>VLOOKUP('Ctrl+V'!#REF!,Data!$A$1:$B$200,2,0)</f>
        <v>#REF!</v>
      </c>
      <c r="C5367" s="19" t="e">
        <f>'Ctrl+V'!#REF!</f>
        <v>#REF!</v>
      </c>
      <c r="D5367" s="20" t="e">
        <f>'Ctrl+V'!#REF!</f>
        <v>#REF!</v>
      </c>
      <c r="E5367" s="14" t="e">
        <f>'Ctrl+V'!#REF!</f>
        <v>#REF!</v>
      </c>
      <c r="F5367" s="14" t="e">
        <f t="shared" si="171"/>
        <v>#REF!</v>
      </c>
      <c r="G5367" s="14" t="e">
        <f>VLOOKUP(F5367,'Time Chart'!$A$1:$D$25,4,0)</f>
        <v>#REF!</v>
      </c>
      <c r="H5367" s="21" t="e">
        <f>'Ctrl+V'!#REF!</f>
        <v>#REF!</v>
      </c>
      <c r="K5367" s="14" t="str">
        <f t="shared" si="170"/>
        <v>Salida</v>
      </c>
    </row>
    <row r="5368" spans="1:11" x14ac:dyDescent="0.25">
      <c r="A5368" s="14">
        <v>5367</v>
      </c>
      <c r="B5368" s="14" t="e">
        <f>VLOOKUP('Ctrl+V'!#REF!,Data!$A$1:$B$200,2,0)</f>
        <v>#REF!</v>
      </c>
      <c r="C5368" s="19" t="e">
        <f>'Ctrl+V'!#REF!</f>
        <v>#REF!</v>
      </c>
      <c r="D5368" s="20" t="e">
        <f>'Ctrl+V'!#REF!</f>
        <v>#REF!</v>
      </c>
      <c r="E5368" s="14" t="e">
        <f>'Ctrl+V'!#REF!</f>
        <v>#REF!</v>
      </c>
      <c r="F5368" s="14" t="e">
        <f t="shared" si="171"/>
        <v>#REF!</v>
      </c>
      <c r="G5368" s="14" t="e">
        <f>VLOOKUP(F5368,'Time Chart'!$A$1:$D$25,4,0)</f>
        <v>#REF!</v>
      </c>
      <c r="H5368" s="21" t="e">
        <f>'Ctrl+V'!#REF!</f>
        <v>#REF!</v>
      </c>
      <c r="K5368" s="14" t="str">
        <f t="shared" si="170"/>
        <v>Salida</v>
      </c>
    </row>
    <row r="5369" spans="1:11" x14ac:dyDescent="0.25">
      <c r="A5369" s="14">
        <v>5368</v>
      </c>
      <c r="B5369" s="14" t="e">
        <f>VLOOKUP('Ctrl+V'!#REF!,Data!$A$1:$B$200,2,0)</f>
        <v>#REF!</v>
      </c>
      <c r="C5369" s="19" t="e">
        <f>'Ctrl+V'!#REF!</f>
        <v>#REF!</v>
      </c>
      <c r="D5369" s="20" t="e">
        <f>'Ctrl+V'!#REF!</f>
        <v>#REF!</v>
      </c>
      <c r="E5369" s="14" t="e">
        <f>'Ctrl+V'!#REF!</f>
        <v>#REF!</v>
      </c>
      <c r="F5369" s="14" t="e">
        <f t="shared" si="171"/>
        <v>#REF!</v>
      </c>
      <c r="G5369" s="14" t="e">
        <f>VLOOKUP(F5369,'Time Chart'!$A$1:$D$25,4,0)</f>
        <v>#REF!</v>
      </c>
      <c r="H5369" s="21" t="e">
        <f>'Ctrl+V'!#REF!</f>
        <v>#REF!</v>
      </c>
      <c r="K5369" s="14" t="str">
        <f t="shared" si="170"/>
        <v>Salida</v>
      </c>
    </row>
    <row r="5370" spans="1:11" x14ac:dyDescent="0.25">
      <c r="A5370" s="14">
        <v>5369</v>
      </c>
      <c r="B5370" s="14" t="e">
        <f>VLOOKUP('Ctrl+V'!#REF!,Data!$A$1:$B$200,2,0)</f>
        <v>#REF!</v>
      </c>
      <c r="C5370" s="19" t="e">
        <f>'Ctrl+V'!#REF!</f>
        <v>#REF!</v>
      </c>
      <c r="D5370" s="20" t="e">
        <f>'Ctrl+V'!#REF!</f>
        <v>#REF!</v>
      </c>
      <c r="E5370" s="14" t="e">
        <f>'Ctrl+V'!#REF!</f>
        <v>#REF!</v>
      </c>
      <c r="F5370" s="14" t="e">
        <f t="shared" si="171"/>
        <v>#REF!</v>
      </c>
      <c r="G5370" s="14" t="e">
        <f>VLOOKUP(F5370,'Time Chart'!$A$1:$D$25,4,0)</f>
        <v>#REF!</v>
      </c>
      <c r="H5370" s="21" t="e">
        <f>'Ctrl+V'!#REF!</f>
        <v>#REF!</v>
      </c>
      <c r="K5370" s="14" t="str">
        <f t="shared" si="170"/>
        <v>Salida</v>
      </c>
    </row>
    <row r="5371" spans="1:11" x14ac:dyDescent="0.25">
      <c r="A5371" s="14">
        <v>5370</v>
      </c>
      <c r="B5371" s="14" t="e">
        <f>VLOOKUP('Ctrl+V'!#REF!,Data!$A$1:$B$200,2,0)</f>
        <v>#REF!</v>
      </c>
      <c r="C5371" s="19" t="e">
        <f>'Ctrl+V'!#REF!</f>
        <v>#REF!</v>
      </c>
      <c r="D5371" s="20" t="e">
        <f>'Ctrl+V'!#REF!</f>
        <v>#REF!</v>
      </c>
      <c r="E5371" s="14" t="e">
        <f>'Ctrl+V'!#REF!</f>
        <v>#REF!</v>
      </c>
      <c r="F5371" s="14" t="e">
        <f t="shared" si="171"/>
        <v>#REF!</v>
      </c>
      <c r="G5371" s="14" t="e">
        <f>VLOOKUP(F5371,'Time Chart'!$A$1:$D$25,4,0)</f>
        <v>#REF!</v>
      </c>
      <c r="H5371" s="21" t="e">
        <f>'Ctrl+V'!#REF!</f>
        <v>#REF!</v>
      </c>
      <c r="K5371" s="14" t="str">
        <f t="shared" si="170"/>
        <v>Salida</v>
      </c>
    </row>
    <row r="5372" spans="1:11" x14ac:dyDescent="0.25">
      <c r="A5372" s="14">
        <v>5371</v>
      </c>
      <c r="B5372" s="14" t="e">
        <f>VLOOKUP('Ctrl+V'!#REF!,Data!$A$1:$B$200,2,0)</f>
        <v>#REF!</v>
      </c>
      <c r="C5372" s="19" t="e">
        <f>'Ctrl+V'!#REF!</f>
        <v>#REF!</v>
      </c>
      <c r="D5372" s="20" t="e">
        <f>'Ctrl+V'!#REF!</f>
        <v>#REF!</v>
      </c>
      <c r="E5372" s="14" t="e">
        <f>'Ctrl+V'!#REF!</f>
        <v>#REF!</v>
      </c>
      <c r="F5372" s="14" t="e">
        <f t="shared" si="171"/>
        <v>#REF!</v>
      </c>
      <c r="G5372" s="14" t="e">
        <f>VLOOKUP(F5372,'Time Chart'!$A$1:$D$25,4,0)</f>
        <v>#REF!</v>
      </c>
      <c r="H5372" s="21" t="e">
        <f>'Ctrl+V'!#REF!</f>
        <v>#REF!</v>
      </c>
      <c r="K5372" s="14" t="str">
        <f t="shared" si="170"/>
        <v>Salida</v>
      </c>
    </row>
    <row r="5373" spans="1:11" x14ac:dyDescent="0.25">
      <c r="A5373" s="14">
        <v>5372</v>
      </c>
      <c r="B5373" s="14" t="e">
        <f>VLOOKUP('Ctrl+V'!#REF!,Data!$A$1:$B$200,2,0)</f>
        <v>#REF!</v>
      </c>
      <c r="C5373" s="19" t="e">
        <f>'Ctrl+V'!#REF!</f>
        <v>#REF!</v>
      </c>
      <c r="D5373" s="20" t="e">
        <f>'Ctrl+V'!#REF!</f>
        <v>#REF!</v>
      </c>
      <c r="E5373" s="14" t="e">
        <f>'Ctrl+V'!#REF!</f>
        <v>#REF!</v>
      </c>
      <c r="F5373" s="14" t="e">
        <f t="shared" si="171"/>
        <v>#REF!</v>
      </c>
      <c r="G5373" s="14" t="e">
        <f>VLOOKUP(F5373,'Time Chart'!$A$1:$D$25,4,0)</f>
        <v>#REF!</v>
      </c>
      <c r="H5373" s="21" t="e">
        <f>'Ctrl+V'!#REF!</f>
        <v>#REF!</v>
      </c>
      <c r="K5373" s="14" t="str">
        <f t="shared" si="170"/>
        <v>Salida</v>
      </c>
    </row>
    <row r="5374" spans="1:11" x14ac:dyDescent="0.25">
      <c r="A5374" s="14">
        <v>5373</v>
      </c>
      <c r="B5374" s="14" t="e">
        <f>VLOOKUP('Ctrl+V'!#REF!,Data!$A$1:$B$200,2,0)</f>
        <v>#REF!</v>
      </c>
      <c r="C5374" s="19" t="e">
        <f>'Ctrl+V'!#REF!</f>
        <v>#REF!</v>
      </c>
      <c r="D5374" s="20" t="e">
        <f>'Ctrl+V'!#REF!</f>
        <v>#REF!</v>
      </c>
      <c r="E5374" s="14" t="e">
        <f>'Ctrl+V'!#REF!</f>
        <v>#REF!</v>
      </c>
      <c r="F5374" s="14" t="e">
        <f t="shared" si="171"/>
        <v>#REF!</v>
      </c>
      <c r="G5374" s="14" t="e">
        <f>VLOOKUP(F5374,'Time Chart'!$A$1:$D$25,4,0)</f>
        <v>#REF!</v>
      </c>
      <c r="H5374" s="21" t="e">
        <f>'Ctrl+V'!#REF!</f>
        <v>#REF!</v>
      </c>
      <c r="K5374" s="14" t="str">
        <f t="shared" si="170"/>
        <v>Salida</v>
      </c>
    </row>
    <row r="5375" spans="1:11" x14ac:dyDescent="0.25">
      <c r="A5375" s="14">
        <v>5374</v>
      </c>
      <c r="B5375" s="14" t="e">
        <f>VLOOKUP('Ctrl+V'!#REF!,Data!$A$1:$B$200,2,0)</f>
        <v>#REF!</v>
      </c>
      <c r="C5375" s="19" t="e">
        <f>'Ctrl+V'!#REF!</f>
        <v>#REF!</v>
      </c>
      <c r="D5375" s="20" t="e">
        <f>'Ctrl+V'!#REF!</f>
        <v>#REF!</v>
      </c>
      <c r="E5375" s="14" t="e">
        <f>'Ctrl+V'!#REF!</f>
        <v>#REF!</v>
      </c>
      <c r="F5375" s="14" t="e">
        <f t="shared" si="171"/>
        <v>#REF!</v>
      </c>
      <c r="G5375" s="14" t="e">
        <f>VLOOKUP(F5375,'Time Chart'!$A$1:$D$25,4,0)</f>
        <v>#REF!</v>
      </c>
      <c r="H5375" s="21" t="e">
        <f>'Ctrl+V'!#REF!</f>
        <v>#REF!</v>
      </c>
      <c r="K5375" s="14" t="str">
        <f t="shared" si="170"/>
        <v>Salida</v>
      </c>
    </row>
    <row r="5376" spans="1:11" x14ac:dyDescent="0.25">
      <c r="A5376" s="14">
        <v>5375</v>
      </c>
      <c r="B5376" s="14" t="e">
        <f>VLOOKUP('Ctrl+V'!#REF!,Data!$A$1:$B$200,2,0)</f>
        <v>#REF!</v>
      </c>
      <c r="C5376" s="19" t="e">
        <f>'Ctrl+V'!#REF!</f>
        <v>#REF!</v>
      </c>
      <c r="D5376" s="20" t="e">
        <f>'Ctrl+V'!#REF!</f>
        <v>#REF!</v>
      </c>
      <c r="E5376" s="14" t="e">
        <f>'Ctrl+V'!#REF!</f>
        <v>#REF!</v>
      </c>
      <c r="F5376" s="14" t="e">
        <f t="shared" si="171"/>
        <v>#REF!</v>
      </c>
      <c r="G5376" s="14" t="e">
        <f>VLOOKUP(F5376,'Time Chart'!$A$1:$D$25,4,0)</f>
        <v>#REF!</v>
      </c>
      <c r="H5376" s="21" t="e">
        <f>'Ctrl+V'!#REF!</f>
        <v>#REF!</v>
      </c>
      <c r="K5376" s="14" t="str">
        <f t="shared" si="170"/>
        <v>Salida</v>
      </c>
    </row>
    <row r="5377" spans="1:11" x14ac:dyDescent="0.25">
      <c r="A5377" s="14">
        <v>5376</v>
      </c>
      <c r="B5377" s="14" t="e">
        <f>VLOOKUP('Ctrl+V'!#REF!,Data!$A$1:$B$200,2,0)</f>
        <v>#REF!</v>
      </c>
      <c r="C5377" s="19" t="e">
        <f>'Ctrl+V'!#REF!</f>
        <v>#REF!</v>
      </c>
      <c r="D5377" s="20" t="e">
        <f>'Ctrl+V'!#REF!</f>
        <v>#REF!</v>
      </c>
      <c r="E5377" s="14" t="e">
        <f>'Ctrl+V'!#REF!</f>
        <v>#REF!</v>
      </c>
      <c r="F5377" s="14" t="e">
        <f t="shared" si="171"/>
        <v>#REF!</v>
      </c>
      <c r="G5377" s="14" t="e">
        <f>VLOOKUP(F5377,'Time Chart'!$A$1:$D$25,4,0)</f>
        <v>#REF!</v>
      </c>
      <c r="H5377" s="21" t="e">
        <f>'Ctrl+V'!#REF!</f>
        <v>#REF!</v>
      </c>
      <c r="K5377" s="14" t="str">
        <f t="shared" si="170"/>
        <v>Salida</v>
      </c>
    </row>
    <row r="5378" spans="1:11" x14ac:dyDescent="0.25">
      <c r="A5378" s="14">
        <v>5377</v>
      </c>
      <c r="B5378" s="14" t="e">
        <f>VLOOKUP('Ctrl+V'!#REF!,Data!$A$1:$B$200,2,0)</f>
        <v>#REF!</v>
      </c>
      <c r="C5378" s="19" t="e">
        <f>'Ctrl+V'!#REF!</f>
        <v>#REF!</v>
      </c>
      <c r="D5378" s="20" t="e">
        <f>'Ctrl+V'!#REF!</f>
        <v>#REF!</v>
      </c>
      <c r="E5378" s="14" t="e">
        <f>'Ctrl+V'!#REF!</f>
        <v>#REF!</v>
      </c>
      <c r="F5378" s="14" t="e">
        <f t="shared" si="171"/>
        <v>#REF!</v>
      </c>
      <c r="G5378" s="14" t="e">
        <f>VLOOKUP(F5378,'Time Chart'!$A$1:$D$25,4,0)</f>
        <v>#REF!</v>
      </c>
      <c r="H5378" s="21" t="e">
        <f>'Ctrl+V'!#REF!</f>
        <v>#REF!</v>
      </c>
      <c r="K5378" s="14" t="str">
        <f t="shared" si="170"/>
        <v>Salida</v>
      </c>
    </row>
    <row r="5379" spans="1:11" x14ac:dyDescent="0.25">
      <c r="A5379" s="14">
        <v>5378</v>
      </c>
      <c r="B5379" s="14" t="e">
        <f>VLOOKUP('Ctrl+V'!#REF!,Data!$A$1:$B$200,2,0)</f>
        <v>#REF!</v>
      </c>
      <c r="C5379" s="19" t="e">
        <f>'Ctrl+V'!#REF!</f>
        <v>#REF!</v>
      </c>
      <c r="D5379" s="20" t="e">
        <f>'Ctrl+V'!#REF!</f>
        <v>#REF!</v>
      </c>
      <c r="E5379" s="14" t="e">
        <f>'Ctrl+V'!#REF!</f>
        <v>#REF!</v>
      </c>
      <c r="F5379" s="14" t="e">
        <f t="shared" si="171"/>
        <v>#REF!</v>
      </c>
      <c r="G5379" s="14" t="e">
        <f>VLOOKUP(F5379,'Time Chart'!$A$1:$D$25,4,0)</f>
        <v>#REF!</v>
      </c>
      <c r="H5379" s="21" t="e">
        <f>'Ctrl+V'!#REF!</f>
        <v>#REF!</v>
      </c>
      <c r="K5379" s="14" t="str">
        <f t="shared" ref="K5379:K5442" si="172">IF(J5379="Santa Lucia","Llegada","Salida")</f>
        <v>Salida</v>
      </c>
    </row>
    <row r="5380" spans="1:11" x14ac:dyDescent="0.25">
      <c r="A5380" s="14">
        <v>5379</v>
      </c>
      <c r="B5380" s="14" t="e">
        <f>VLOOKUP('Ctrl+V'!#REF!,Data!$A$1:$B$200,2,0)</f>
        <v>#REF!</v>
      </c>
      <c r="C5380" s="19" t="e">
        <f>'Ctrl+V'!#REF!</f>
        <v>#REF!</v>
      </c>
      <c r="D5380" s="20" t="e">
        <f>'Ctrl+V'!#REF!</f>
        <v>#REF!</v>
      </c>
      <c r="E5380" s="14" t="e">
        <f>'Ctrl+V'!#REF!</f>
        <v>#REF!</v>
      </c>
      <c r="F5380" s="14" t="e">
        <f t="shared" si="171"/>
        <v>#REF!</v>
      </c>
      <c r="G5380" s="14" t="e">
        <f>VLOOKUP(F5380,'Time Chart'!$A$1:$D$25,4,0)</f>
        <v>#REF!</v>
      </c>
      <c r="H5380" s="21" t="e">
        <f>'Ctrl+V'!#REF!</f>
        <v>#REF!</v>
      </c>
      <c r="K5380" s="14" t="str">
        <f t="shared" si="172"/>
        <v>Salida</v>
      </c>
    </row>
    <row r="5381" spans="1:11" x14ac:dyDescent="0.25">
      <c r="A5381" s="14">
        <v>5380</v>
      </c>
      <c r="B5381" s="14" t="e">
        <f>VLOOKUP('Ctrl+V'!#REF!,Data!$A$1:$B$200,2,0)</f>
        <v>#REF!</v>
      </c>
      <c r="C5381" s="19" t="e">
        <f>'Ctrl+V'!#REF!</f>
        <v>#REF!</v>
      </c>
      <c r="D5381" s="20" t="e">
        <f>'Ctrl+V'!#REF!</f>
        <v>#REF!</v>
      </c>
      <c r="E5381" s="14" t="e">
        <f>'Ctrl+V'!#REF!</f>
        <v>#REF!</v>
      </c>
      <c r="F5381" s="14" t="e">
        <f t="shared" si="171"/>
        <v>#REF!</v>
      </c>
      <c r="G5381" s="14" t="e">
        <f>VLOOKUP(F5381,'Time Chart'!$A$1:$D$25,4,0)</f>
        <v>#REF!</v>
      </c>
      <c r="H5381" s="21" t="e">
        <f>'Ctrl+V'!#REF!</f>
        <v>#REF!</v>
      </c>
      <c r="K5381" s="14" t="str">
        <f t="shared" si="172"/>
        <v>Salida</v>
      </c>
    </row>
    <row r="5382" spans="1:11" x14ac:dyDescent="0.25">
      <c r="A5382" s="14">
        <v>5381</v>
      </c>
      <c r="B5382" s="14" t="e">
        <f>VLOOKUP('Ctrl+V'!#REF!,Data!$A$1:$B$200,2,0)</f>
        <v>#REF!</v>
      </c>
      <c r="C5382" s="19" t="e">
        <f>'Ctrl+V'!#REF!</f>
        <v>#REF!</v>
      </c>
      <c r="D5382" s="20" t="e">
        <f>'Ctrl+V'!#REF!</f>
        <v>#REF!</v>
      </c>
      <c r="E5382" s="14" t="e">
        <f>'Ctrl+V'!#REF!</f>
        <v>#REF!</v>
      </c>
      <c r="F5382" s="14" t="e">
        <f t="shared" si="171"/>
        <v>#REF!</v>
      </c>
      <c r="G5382" s="14" t="e">
        <f>VLOOKUP(F5382,'Time Chart'!$A$1:$D$25,4,0)</f>
        <v>#REF!</v>
      </c>
      <c r="H5382" s="21" t="e">
        <f>'Ctrl+V'!#REF!</f>
        <v>#REF!</v>
      </c>
      <c r="K5382" s="14" t="str">
        <f t="shared" si="172"/>
        <v>Salida</v>
      </c>
    </row>
    <row r="5383" spans="1:11" x14ac:dyDescent="0.25">
      <c r="A5383" s="14">
        <v>5382</v>
      </c>
      <c r="B5383" s="14" t="e">
        <f>VLOOKUP('Ctrl+V'!#REF!,Data!$A$1:$B$200,2,0)</f>
        <v>#REF!</v>
      </c>
      <c r="C5383" s="19" t="e">
        <f>'Ctrl+V'!#REF!</f>
        <v>#REF!</v>
      </c>
      <c r="D5383" s="20" t="e">
        <f>'Ctrl+V'!#REF!</f>
        <v>#REF!</v>
      </c>
      <c r="E5383" s="14" t="e">
        <f>'Ctrl+V'!#REF!</f>
        <v>#REF!</v>
      </c>
      <c r="F5383" s="14" t="e">
        <f t="shared" si="171"/>
        <v>#REF!</v>
      </c>
      <c r="G5383" s="14" t="e">
        <f>VLOOKUP(F5383,'Time Chart'!$A$1:$D$25,4,0)</f>
        <v>#REF!</v>
      </c>
      <c r="H5383" s="21" t="e">
        <f>'Ctrl+V'!#REF!</f>
        <v>#REF!</v>
      </c>
      <c r="K5383" s="14" t="str">
        <f t="shared" si="172"/>
        <v>Salida</v>
      </c>
    </row>
    <row r="5384" spans="1:11" x14ac:dyDescent="0.25">
      <c r="A5384" s="14">
        <v>5383</v>
      </c>
      <c r="B5384" s="14" t="e">
        <f>VLOOKUP('Ctrl+V'!#REF!,Data!$A$1:$B$200,2,0)</f>
        <v>#REF!</v>
      </c>
      <c r="C5384" s="19" t="e">
        <f>'Ctrl+V'!#REF!</f>
        <v>#REF!</v>
      </c>
      <c r="D5384" s="20" t="e">
        <f>'Ctrl+V'!#REF!</f>
        <v>#REF!</v>
      </c>
      <c r="E5384" s="14" t="e">
        <f>'Ctrl+V'!#REF!</f>
        <v>#REF!</v>
      </c>
      <c r="F5384" s="14" t="e">
        <f t="shared" si="171"/>
        <v>#REF!</v>
      </c>
      <c r="G5384" s="14" t="e">
        <f>VLOOKUP(F5384,'Time Chart'!$A$1:$D$25,4,0)</f>
        <v>#REF!</v>
      </c>
      <c r="H5384" s="21" t="e">
        <f>'Ctrl+V'!#REF!</f>
        <v>#REF!</v>
      </c>
      <c r="K5384" s="14" t="str">
        <f t="shared" si="172"/>
        <v>Salida</v>
      </c>
    </row>
    <row r="5385" spans="1:11" x14ac:dyDescent="0.25">
      <c r="A5385" s="14">
        <v>5384</v>
      </c>
      <c r="B5385" s="14" t="e">
        <f>VLOOKUP('Ctrl+V'!#REF!,Data!$A$1:$B$200,2,0)</f>
        <v>#REF!</v>
      </c>
      <c r="C5385" s="19" t="e">
        <f>'Ctrl+V'!#REF!</f>
        <v>#REF!</v>
      </c>
      <c r="D5385" s="20" t="e">
        <f>'Ctrl+V'!#REF!</f>
        <v>#REF!</v>
      </c>
      <c r="E5385" s="14" t="e">
        <f>'Ctrl+V'!#REF!</f>
        <v>#REF!</v>
      </c>
      <c r="F5385" s="14" t="e">
        <f t="shared" si="171"/>
        <v>#REF!</v>
      </c>
      <c r="G5385" s="14" t="e">
        <f>VLOOKUP(F5385,'Time Chart'!$A$1:$D$25,4,0)</f>
        <v>#REF!</v>
      </c>
      <c r="H5385" s="21" t="e">
        <f>'Ctrl+V'!#REF!</f>
        <v>#REF!</v>
      </c>
      <c r="K5385" s="14" t="str">
        <f t="shared" si="172"/>
        <v>Salida</v>
      </c>
    </row>
    <row r="5386" spans="1:11" x14ac:dyDescent="0.25">
      <c r="A5386" s="14">
        <v>5385</v>
      </c>
      <c r="B5386" s="14" t="e">
        <f>VLOOKUP('Ctrl+V'!#REF!,Data!$A$1:$B$200,2,0)</f>
        <v>#REF!</v>
      </c>
      <c r="C5386" s="19" t="e">
        <f>'Ctrl+V'!#REF!</f>
        <v>#REF!</v>
      </c>
      <c r="D5386" s="20" t="e">
        <f>'Ctrl+V'!#REF!</f>
        <v>#REF!</v>
      </c>
      <c r="E5386" s="14" t="e">
        <f>'Ctrl+V'!#REF!</f>
        <v>#REF!</v>
      </c>
      <c r="F5386" s="14" t="e">
        <f t="shared" si="171"/>
        <v>#REF!</v>
      </c>
      <c r="G5386" s="14" t="e">
        <f>VLOOKUP(F5386,'Time Chart'!$A$1:$D$25,4,0)</f>
        <v>#REF!</v>
      </c>
      <c r="H5386" s="21" t="e">
        <f>'Ctrl+V'!#REF!</f>
        <v>#REF!</v>
      </c>
      <c r="K5386" s="14" t="str">
        <f t="shared" si="172"/>
        <v>Salida</v>
      </c>
    </row>
    <row r="5387" spans="1:11" x14ac:dyDescent="0.25">
      <c r="A5387" s="14">
        <v>5386</v>
      </c>
      <c r="B5387" s="14" t="e">
        <f>VLOOKUP('Ctrl+V'!#REF!,Data!$A$1:$B$200,2,0)</f>
        <v>#REF!</v>
      </c>
      <c r="C5387" s="19" t="e">
        <f>'Ctrl+V'!#REF!</f>
        <v>#REF!</v>
      </c>
      <c r="D5387" s="20" t="e">
        <f>'Ctrl+V'!#REF!</f>
        <v>#REF!</v>
      </c>
      <c r="E5387" s="14" t="e">
        <f>'Ctrl+V'!#REF!</f>
        <v>#REF!</v>
      </c>
      <c r="F5387" s="14" t="e">
        <f t="shared" si="171"/>
        <v>#REF!</v>
      </c>
      <c r="G5387" s="14" t="e">
        <f>VLOOKUP(F5387,'Time Chart'!$A$1:$D$25,4,0)</f>
        <v>#REF!</v>
      </c>
      <c r="H5387" s="21" t="e">
        <f>'Ctrl+V'!#REF!</f>
        <v>#REF!</v>
      </c>
      <c r="K5387" s="14" t="str">
        <f t="shared" si="172"/>
        <v>Salida</v>
      </c>
    </row>
    <row r="5388" spans="1:11" x14ac:dyDescent="0.25">
      <c r="A5388" s="14">
        <v>5387</v>
      </c>
      <c r="B5388" s="14" t="e">
        <f>VLOOKUP('Ctrl+V'!#REF!,Data!$A$1:$B$200,2,0)</f>
        <v>#REF!</v>
      </c>
      <c r="C5388" s="19" t="e">
        <f>'Ctrl+V'!#REF!</f>
        <v>#REF!</v>
      </c>
      <c r="D5388" s="20" t="e">
        <f>'Ctrl+V'!#REF!</f>
        <v>#REF!</v>
      </c>
      <c r="E5388" s="14" t="e">
        <f>'Ctrl+V'!#REF!</f>
        <v>#REF!</v>
      </c>
      <c r="F5388" s="14" t="e">
        <f t="shared" si="171"/>
        <v>#REF!</v>
      </c>
      <c r="G5388" s="14" t="e">
        <f>VLOOKUP(F5388,'Time Chart'!$A$1:$D$25,4,0)</f>
        <v>#REF!</v>
      </c>
      <c r="H5388" s="21" t="e">
        <f>'Ctrl+V'!#REF!</f>
        <v>#REF!</v>
      </c>
      <c r="K5388" s="14" t="str">
        <f t="shared" si="172"/>
        <v>Salida</v>
      </c>
    </row>
    <row r="5389" spans="1:11" x14ac:dyDescent="0.25">
      <c r="A5389" s="14">
        <v>5388</v>
      </c>
      <c r="B5389" s="14" t="e">
        <f>VLOOKUP('Ctrl+V'!#REF!,Data!$A$1:$B$200,2,0)</f>
        <v>#REF!</v>
      </c>
      <c r="C5389" s="19" t="e">
        <f>'Ctrl+V'!#REF!</f>
        <v>#REF!</v>
      </c>
      <c r="D5389" s="20" t="e">
        <f>'Ctrl+V'!#REF!</f>
        <v>#REF!</v>
      </c>
      <c r="E5389" s="14" t="e">
        <f>'Ctrl+V'!#REF!</f>
        <v>#REF!</v>
      </c>
      <c r="F5389" s="14" t="e">
        <f t="shared" si="171"/>
        <v>#REF!</v>
      </c>
      <c r="G5389" s="14" t="e">
        <f>VLOOKUP(F5389,'Time Chart'!$A$1:$D$25,4,0)</f>
        <v>#REF!</v>
      </c>
      <c r="H5389" s="21" t="e">
        <f>'Ctrl+V'!#REF!</f>
        <v>#REF!</v>
      </c>
      <c r="K5389" s="14" t="str">
        <f t="shared" si="172"/>
        <v>Salida</v>
      </c>
    </row>
    <row r="5390" spans="1:11" x14ac:dyDescent="0.25">
      <c r="A5390" s="14">
        <v>5389</v>
      </c>
      <c r="B5390" s="14" t="e">
        <f>VLOOKUP('Ctrl+V'!#REF!,Data!$A$1:$B$200,2,0)</f>
        <v>#REF!</v>
      </c>
      <c r="C5390" s="19" t="e">
        <f>'Ctrl+V'!#REF!</f>
        <v>#REF!</v>
      </c>
      <c r="D5390" s="20" t="e">
        <f>'Ctrl+V'!#REF!</f>
        <v>#REF!</v>
      </c>
      <c r="E5390" s="14" t="e">
        <f>'Ctrl+V'!#REF!</f>
        <v>#REF!</v>
      </c>
      <c r="F5390" s="14" t="e">
        <f t="shared" si="171"/>
        <v>#REF!</v>
      </c>
      <c r="G5390" s="14" t="e">
        <f>VLOOKUP(F5390,'Time Chart'!$A$1:$D$25,4,0)</f>
        <v>#REF!</v>
      </c>
      <c r="H5390" s="21" t="e">
        <f>'Ctrl+V'!#REF!</f>
        <v>#REF!</v>
      </c>
      <c r="K5390" s="14" t="str">
        <f t="shared" si="172"/>
        <v>Salida</v>
      </c>
    </row>
    <row r="5391" spans="1:11" x14ac:dyDescent="0.25">
      <c r="A5391" s="14">
        <v>5390</v>
      </c>
      <c r="B5391" s="14" t="e">
        <f>VLOOKUP('Ctrl+V'!#REF!,Data!$A$1:$B$200,2,0)</f>
        <v>#REF!</v>
      </c>
      <c r="C5391" s="19" t="e">
        <f>'Ctrl+V'!#REF!</f>
        <v>#REF!</v>
      </c>
      <c r="D5391" s="20" t="e">
        <f>'Ctrl+V'!#REF!</f>
        <v>#REF!</v>
      </c>
      <c r="E5391" s="14" t="e">
        <f>'Ctrl+V'!#REF!</f>
        <v>#REF!</v>
      </c>
      <c r="F5391" s="14" t="e">
        <f t="shared" si="171"/>
        <v>#REF!</v>
      </c>
      <c r="G5391" s="14" t="e">
        <f>VLOOKUP(F5391,'Time Chart'!$A$1:$D$25,4,0)</f>
        <v>#REF!</v>
      </c>
      <c r="H5391" s="21" t="e">
        <f>'Ctrl+V'!#REF!</f>
        <v>#REF!</v>
      </c>
      <c r="K5391" s="14" t="str">
        <f t="shared" si="172"/>
        <v>Salida</v>
      </c>
    </row>
    <row r="5392" spans="1:11" x14ac:dyDescent="0.25">
      <c r="A5392" s="14">
        <v>5391</v>
      </c>
      <c r="B5392" s="14" t="e">
        <f>VLOOKUP('Ctrl+V'!#REF!,Data!$A$1:$B$200,2,0)</f>
        <v>#REF!</v>
      </c>
      <c r="C5392" s="19" t="e">
        <f>'Ctrl+V'!#REF!</f>
        <v>#REF!</v>
      </c>
      <c r="D5392" s="20" t="e">
        <f>'Ctrl+V'!#REF!</f>
        <v>#REF!</v>
      </c>
      <c r="E5392" s="14" t="e">
        <f>'Ctrl+V'!#REF!</f>
        <v>#REF!</v>
      </c>
      <c r="F5392" s="14" t="e">
        <f t="shared" si="171"/>
        <v>#REF!</v>
      </c>
      <c r="G5392" s="14" t="e">
        <f>VLOOKUP(F5392,'Time Chart'!$A$1:$D$25,4,0)</f>
        <v>#REF!</v>
      </c>
      <c r="H5392" s="21" t="e">
        <f>'Ctrl+V'!#REF!</f>
        <v>#REF!</v>
      </c>
      <c r="K5392" s="14" t="str">
        <f t="shared" si="172"/>
        <v>Salida</v>
      </c>
    </row>
    <row r="5393" spans="1:11" x14ac:dyDescent="0.25">
      <c r="A5393" s="14">
        <v>5392</v>
      </c>
      <c r="B5393" s="14" t="e">
        <f>VLOOKUP('Ctrl+V'!#REF!,Data!$A$1:$B$200,2,0)</f>
        <v>#REF!</v>
      </c>
      <c r="C5393" s="19" t="e">
        <f>'Ctrl+V'!#REF!</f>
        <v>#REF!</v>
      </c>
      <c r="D5393" s="20" t="e">
        <f>'Ctrl+V'!#REF!</f>
        <v>#REF!</v>
      </c>
      <c r="E5393" s="14" t="e">
        <f>'Ctrl+V'!#REF!</f>
        <v>#REF!</v>
      </c>
      <c r="F5393" s="14" t="e">
        <f t="shared" si="171"/>
        <v>#REF!</v>
      </c>
      <c r="G5393" s="14" t="e">
        <f>VLOOKUP(F5393,'Time Chart'!$A$1:$D$25,4,0)</f>
        <v>#REF!</v>
      </c>
      <c r="H5393" s="21" t="e">
        <f>'Ctrl+V'!#REF!</f>
        <v>#REF!</v>
      </c>
      <c r="K5393" s="14" t="str">
        <f t="shared" si="172"/>
        <v>Salida</v>
      </c>
    </row>
    <row r="5394" spans="1:11" x14ac:dyDescent="0.25">
      <c r="A5394" s="14">
        <v>5393</v>
      </c>
      <c r="B5394" s="14" t="e">
        <f>VLOOKUP('Ctrl+V'!#REF!,Data!$A$1:$B$200,2,0)</f>
        <v>#REF!</v>
      </c>
      <c r="C5394" s="19" t="e">
        <f>'Ctrl+V'!#REF!</f>
        <v>#REF!</v>
      </c>
      <c r="D5394" s="20" t="e">
        <f>'Ctrl+V'!#REF!</f>
        <v>#REF!</v>
      </c>
      <c r="E5394" s="14" t="e">
        <f>'Ctrl+V'!#REF!</f>
        <v>#REF!</v>
      </c>
      <c r="F5394" s="14" t="e">
        <f t="shared" si="171"/>
        <v>#REF!</v>
      </c>
      <c r="G5394" s="14" t="e">
        <f>VLOOKUP(F5394,'Time Chart'!$A$1:$D$25,4,0)</f>
        <v>#REF!</v>
      </c>
      <c r="H5394" s="21" t="e">
        <f>'Ctrl+V'!#REF!</f>
        <v>#REF!</v>
      </c>
      <c r="K5394" s="14" t="str">
        <f t="shared" si="172"/>
        <v>Salida</v>
      </c>
    </row>
    <row r="5395" spans="1:11" x14ac:dyDescent="0.25">
      <c r="A5395" s="14">
        <v>5394</v>
      </c>
      <c r="B5395" s="14" t="e">
        <f>VLOOKUP('Ctrl+V'!#REF!,Data!$A$1:$B$200,2,0)</f>
        <v>#REF!</v>
      </c>
      <c r="C5395" s="19" t="e">
        <f>'Ctrl+V'!#REF!</f>
        <v>#REF!</v>
      </c>
      <c r="D5395" s="20" t="e">
        <f>'Ctrl+V'!#REF!</f>
        <v>#REF!</v>
      </c>
      <c r="E5395" s="14" t="e">
        <f>'Ctrl+V'!#REF!</f>
        <v>#REF!</v>
      </c>
      <c r="F5395" s="14" t="e">
        <f t="shared" si="171"/>
        <v>#REF!</v>
      </c>
      <c r="G5395" s="14" t="e">
        <f>VLOOKUP(F5395,'Time Chart'!$A$1:$D$25,4,0)</f>
        <v>#REF!</v>
      </c>
      <c r="H5395" s="21" t="e">
        <f>'Ctrl+V'!#REF!</f>
        <v>#REF!</v>
      </c>
      <c r="K5395" s="14" t="str">
        <f t="shared" si="172"/>
        <v>Salida</v>
      </c>
    </row>
    <row r="5396" spans="1:11" x14ac:dyDescent="0.25">
      <c r="A5396" s="14">
        <v>5395</v>
      </c>
      <c r="B5396" s="14" t="e">
        <f>VLOOKUP('Ctrl+V'!#REF!,Data!$A$1:$B$200,2,0)</f>
        <v>#REF!</v>
      </c>
      <c r="C5396" s="19" t="e">
        <f>'Ctrl+V'!#REF!</f>
        <v>#REF!</v>
      </c>
      <c r="D5396" s="20" t="e">
        <f>'Ctrl+V'!#REF!</f>
        <v>#REF!</v>
      </c>
      <c r="E5396" s="14" t="e">
        <f>'Ctrl+V'!#REF!</f>
        <v>#REF!</v>
      </c>
      <c r="F5396" s="14" t="e">
        <f t="shared" si="171"/>
        <v>#REF!</v>
      </c>
      <c r="G5396" s="14" t="e">
        <f>VLOOKUP(F5396,'Time Chart'!$A$1:$D$25,4,0)</f>
        <v>#REF!</v>
      </c>
      <c r="H5396" s="21" t="e">
        <f>'Ctrl+V'!#REF!</f>
        <v>#REF!</v>
      </c>
      <c r="K5396" s="14" t="str">
        <f t="shared" si="172"/>
        <v>Salida</v>
      </c>
    </row>
    <row r="5397" spans="1:11" x14ac:dyDescent="0.25">
      <c r="A5397" s="14">
        <v>5396</v>
      </c>
      <c r="B5397" s="14" t="e">
        <f>VLOOKUP('Ctrl+V'!#REF!,Data!$A$1:$B$200,2,0)</f>
        <v>#REF!</v>
      </c>
      <c r="C5397" s="19" t="e">
        <f>'Ctrl+V'!#REF!</f>
        <v>#REF!</v>
      </c>
      <c r="D5397" s="20" t="e">
        <f>'Ctrl+V'!#REF!</f>
        <v>#REF!</v>
      </c>
      <c r="E5397" s="14" t="e">
        <f>'Ctrl+V'!#REF!</f>
        <v>#REF!</v>
      </c>
      <c r="F5397" s="14" t="e">
        <f t="shared" si="171"/>
        <v>#REF!</v>
      </c>
      <c r="G5397" s="14" t="e">
        <f>VLOOKUP(F5397,'Time Chart'!$A$1:$D$25,4,0)</f>
        <v>#REF!</v>
      </c>
      <c r="H5397" s="21" t="e">
        <f>'Ctrl+V'!#REF!</f>
        <v>#REF!</v>
      </c>
      <c r="K5397" s="14" t="str">
        <f t="shared" si="172"/>
        <v>Salida</v>
      </c>
    </row>
    <row r="5398" spans="1:11" x14ac:dyDescent="0.25">
      <c r="A5398" s="14">
        <v>5397</v>
      </c>
      <c r="B5398" s="14" t="e">
        <f>VLOOKUP('Ctrl+V'!#REF!,Data!$A$1:$B$200,2,0)</f>
        <v>#REF!</v>
      </c>
      <c r="C5398" s="19" t="e">
        <f>'Ctrl+V'!#REF!</f>
        <v>#REF!</v>
      </c>
      <c r="D5398" s="20" t="e">
        <f>'Ctrl+V'!#REF!</f>
        <v>#REF!</v>
      </c>
      <c r="E5398" s="14" t="e">
        <f>'Ctrl+V'!#REF!</f>
        <v>#REF!</v>
      </c>
      <c r="F5398" s="14" t="e">
        <f t="shared" si="171"/>
        <v>#REF!</v>
      </c>
      <c r="G5398" s="14" t="e">
        <f>VLOOKUP(F5398,'Time Chart'!$A$1:$D$25,4,0)</f>
        <v>#REF!</v>
      </c>
      <c r="H5398" s="21" t="e">
        <f>'Ctrl+V'!#REF!</f>
        <v>#REF!</v>
      </c>
      <c r="K5398" s="14" t="str">
        <f t="shared" si="172"/>
        <v>Salida</v>
      </c>
    </row>
    <row r="5399" spans="1:11" x14ac:dyDescent="0.25">
      <c r="A5399" s="14">
        <v>5398</v>
      </c>
      <c r="B5399" s="14" t="e">
        <f>VLOOKUP('Ctrl+V'!#REF!,Data!$A$1:$B$200,2,0)</f>
        <v>#REF!</v>
      </c>
      <c r="C5399" s="19" t="e">
        <f>'Ctrl+V'!#REF!</f>
        <v>#REF!</v>
      </c>
      <c r="D5399" s="20" t="e">
        <f>'Ctrl+V'!#REF!</f>
        <v>#REF!</v>
      </c>
      <c r="E5399" s="14" t="e">
        <f>'Ctrl+V'!#REF!</f>
        <v>#REF!</v>
      </c>
      <c r="F5399" s="14" t="e">
        <f t="shared" si="171"/>
        <v>#REF!</v>
      </c>
      <c r="G5399" s="14" t="e">
        <f>VLOOKUP(F5399,'Time Chart'!$A$1:$D$25,4,0)</f>
        <v>#REF!</v>
      </c>
      <c r="H5399" s="21" t="e">
        <f>'Ctrl+V'!#REF!</f>
        <v>#REF!</v>
      </c>
      <c r="K5399" s="14" t="str">
        <f t="shared" si="172"/>
        <v>Salida</v>
      </c>
    </row>
    <row r="5400" spans="1:11" x14ac:dyDescent="0.25">
      <c r="A5400" s="14">
        <v>5399</v>
      </c>
      <c r="B5400" s="14" t="e">
        <f>VLOOKUP('Ctrl+V'!#REF!,Data!$A$1:$B$200,2,0)</f>
        <v>#REF!</v>
      </c>
      <c r="C5400" s="19" t="e">
        <f>'Ctrl+V'!#REF!</f>
        <v>#REF!</v>
      </c>
      <c r="D5400" s="20" t="e">
        <f>'Ctrl+V'!#REF!</f>
        <v>#REF!</v>
      </c>
      <c r="E5400" s="14" t="e">
        <f>'Ctrl+V'!#REF!</f>
        <v>#REF!</v>
      </c>
      <c r="F5400" s="14" t="e">
        <f t="shared" si="171"/>
        <v>#REF!</v>
      </c>
      <c r="G5400" s="14" t="e">
        <f>VLOOKUP(F5400,'Time Chart'!$A$1:$D$25,4,0)</f>
        <v>#REF!</v>
      </c>
      <c r="H5400" s="21" t="e">
        <f>'Ctrl+V'!#REF!</f>
        <v>#REF!</v>
      </c>
      <c r="K5400" s="14" t="str">
        <f t="shared" si="172"/>
        <v>Salida</v>
      </c>
    </row>
    <row r="5401" spans="1:11" x14ac:dyDescent="0.25">
      <c r="A5401" s="14">
        <v>5400</v>
      </c>
      <c r="B5401" s="14" t="e">
        <f>VLOOKUP('Ctrl+V'!#REF!,Data!$A$1:$B$200,2,0)</f>
        <v>#REF!</v>
      </c>
      <c r="C5401" s="19" t="e">
        <f>'Ctrl+V'!#REF!</f>
        <v>#REF!</v>
      </c>
      <c r="D5401" s="20" t="e">
        <f>'Ctrl+V'!#REF!</f>
        <v>#REF!</v>
      </c>
      <c r="E5401" s="14" t="e">
        <f>'Ctrl+V'!#REF!</f>
        <v>#REF!</v>
      </c>
      <c r="F5401" s="14" t="e">
        <f t="shared" si="171"/>
        <v>#REF!</v>
      </c>
      <c r="G5401" s="14" t="e">
        <f>VLOOKUP(F5401,'Time Chart'!$A$1:$D$25,4,0)</f>
        <v>#REF!</v>
      </c>
      <c r="H5401" s="21" t="e">
        <f>'Ctrl+V'!#REF!</f>
        <v>#REF!</v>
      </c>
      <c r="K5401" s="14" t="str">
        <f t="shared" si="172"/>
        <v>Salida</v>
      </c>
    </row>
    <row r="5402" spans="1:11" x14ac:dyDescent="0.25">
      <c r="A5402" s="14">
        <v>5401</v>
      </c>
      <c r="B5402" s="14" t="e">
        <f>VLOOKUP('Ctrl+V'!#REF!,Data!$A$1:$B$200,2,0)</f>
        <v>#REF!</v>
      </c>
      <c r="C5402" s="19" t="e">
        <f>'Ctrl+V'!#REF!</f>
        <v>#REF!</v>
      </c>
      <c r="D5402" s="20" t="e">
        <f>'Ctrl+V'!#REF!</f>
        <v>#REF!</v>
      </c>
      <c r="E5402" s="14" t="e">
        <f>'Ctrl+V'!#REF!</f>
        <v>#REF!</v>
      </c>
      <c r="F5402" s="14" t="e">
        <f t="shared" si="171"/>
        <v>#REF!</v>
      </c>
      <c r="G5402" s="14" t="e">
        <f>VLOOKUP(F5402,'Time Chart'!$A$1:$D$25,4,0)</f>
        <v>#REF!</v>
      </c>
      <c r="H5402" s="21" t="e">
        <f>'Ctrl+V'!#REF!</f>
        <v>#REF!</v>
      </c>
      <c r="K5402" s="14" t="str">
        <f t="shared" si="172"/>
        <v>Salida</v>
      </c>
    </row>
    <row r="5403" spans="1:11" x14ac:dyDescent="0.25">
      <c r="A5403" s="14">
        <v>5402</v>
      </c>
      <c r="B5403" s="14" t="e">
        <f>VLOOKUP('Ctrl+V'!#REF!,Data!$A$1:$B$200,2,0)</f>
        <v>#REF!</v>
      </c>
      <c r="C5403" s="19" t="e">
        <f>'Ctrl+V'!#REF!</f>
        <v>#REF!</v>
      </c>
      <c r="D5403" s="20" t="e">
        <f>'Ctrl+V'!#REF!</f>
        <v>#REF!</v>
      </c>
      <c r="E5403" s="14" t="e">
        <f>'Ctrl+V'!#REF!</f>
        <v>#REF!</v>
      </c>
      <c r="F5403" s="14" t="e">
        <f t="shared" si="171"/>
        <v>#REF!</v>
      </c>
      <c r="G5403" s="14" t="e">
        <f>VLOOKUP(F5403,'Time Chart'!$A$1:$D$25,4,0)</f>
        <v>#REF!</v>
      </c>
      <c r="H5403" s="21" t="e">
        <f>'Ctrl+V'!#REF!</f>
        <v>#REF!</v>
      </c>
      <c r="K5403" s="14" t="str">
        <f t="shared" si="172"/>
        <v>Salida</v>
      </c>
    </row>
    <row r="5404" spans="1:11" x14ac:dyDescent="0.25">
      <c r="A5404" s="14">
        <v>5403</v>
      </c>
      <c r="B5404" s="14" t="e">
        <f>VLOOKUP('Ctrl+V'!#REF!,Data!$A$1:$B$200,2,0)</f>
        <v>#REF!</v>
      </c>
      <c r="C5404" s="19" t="e">
        <f>'Ctrl+V'!#REF!</f>
        <v>#REF!</v>
      </c>
      <c r="D5404" s="20" t="e">
        <f>'Ctrl+V'!#REF!</f>
        <v>#REF!</v>
      </c>
      <c r="E5404" s="14" t="e">
        <f>'Ctrl+V'!#REF!</f>
        <v>#REF!</v>
      </c>
      <c r="F5404" s="14" t="e">
        <f t="shared" si="171"/>
        <v>#REF!</v>
      </c>
      <c r="G5404" s="14" t="e">
        <f>VLOOKUP(F5404,'Time Chart'!$A$1:$D$25,4,0)</f>
        <v>#REF!</v>
      </c>
      <c r="H5404" s="21" t="e">
        <f>'Ctrl+V'!#REF!</f>
        <v>#REF!</v>
      </c>
      <c r="K5404" s="14" t="str">
        <f t="shared" si="172"/>
        <v>Salida</v>
      </c>
    </row>
    <row r="5405" spans="1:11" x14ac:dyDescent="0.25">
      <c r="A5405" s="14">
        <v>5404</v>
      </c>
      <c r="B5405" s="14" t="e">
        <f>VLOOKUP('Ctrl+V'!#REF!,Data!$A$1:$B$200,2,0)</f>
        <v>#REF!</v>
      </c>
      <c r="C5405" s="19" t="e">
        <f>'Ctrl+V'!#REF!</f>
        <v>#REF!</v>
      </c>
      <c r="D5405" s="20" t="e">
        <f>'Ctrl+V'!#REF!</f>
        <v>#REF!</v>
      </c>
      <c r="E5405" s="14" t="e">
        <f>'Ctrl+V'!#REF!</f>
        <v>#REF!</v>
      </c>
      <c r="F5405" s="14" t="e">
        <f t="shared" si="171"/>
        <v>#REF!</v>
      </c>
      <c r="G5405" s="14" t="e">
        <f>VLOOKUP(F5405,'Time Chart'!$A$1:$D$25,4,0)</f>
        <v>#REF!</v>
      </c>
      <c r="H5405" s="21" t="e">
        <f>'Ctrl+V'!#REF!</f>
        <v>#REF!</v>
      </c>
      <c r="K5405" s="14" t="str">
        <f t="shared" si="172"/>
        <v>Salida</v>
      </c>
    </row>
    <row r="5406" spans="1:11" x14ac:dyDescent="0.25">
      <c r="A5406" s="14">
        <v>5405</v>
      </c>
      <c r="B5406" s="14" t="e">
        <f>VLOOKUP('Ctrl+V'!#REF!,Data!$A$1:$B$200,2,0)</f>
        <v>#REF!</v>
      </c>
      <c r="C5406" s="19" t="e">
        <f>'Ctrl+V'!#REF!</f>
        <v>#REF!</v>
      </c>
      <c r="D5406" s="20" t="e">
        <f>'Ctrl+V'!#REF!</f>
        <v>#REF!</v>
      </c>
      <c r="E5406" s="14" t="e">
        <f>'Ctrl+V'!#REF!</f>
        <v>#REF!</v>
      </c>
      <c r="F5406" s="14" t="e">
        <f t="shared" si="171"/>
        <v>#REF!</v>
      </c>
      <c r="G5406" s="14" t="e">
        <f>VLOOKUP(F5406,'Time Chart'!$A$1:$D$25,4,0)</f>
        <v>#REF!</v>
      </c>
      <c r="H5406" s="21" t="e">
        <f>'Ctrl+V'!#REF!</f>
        <v>#REF!</v>
      </c>
      <c r="K5406" s="14" t="str">
        <f t="shared" si="172"/>
        <v>Salida</v>
      </c>
    </row>
    <row r="5407" spans="1:11" x14ac:dyDescent="0.25">
      <c r="A5407" s="14">
        <v>5406</v>
      </c>
      <c r="B5407" s="14" t="e">
        <f>VLOOKUP('Ctrl+V'!#REF!,Data!$A$1:$B$200,2,0)</f>
        <v>#REF!</v>
      </c>
      <c r="C5407" s="19" t="e">
        <f>'Ctrl+V'!#REF!</f>
        <v>#REF!</v>
      </c>
      <c r="D5407" s="20" t="e">
        <f>'Ctrl+V'!#REF!</f>
        <v>#REF!</v>
      </c>
      <c r="E5407" s="14" t="e">
        <f>'Ctrl+V'!#REF!</f>
        <v>#REF!</v>
      </c>
      <c r="F5407" s="14" t="e">
        <f t="shared" si="171"/>
        <v>#REF!</v>
      </c>
      <c r="G5407" s="14" t="e">
        <f>VLOOKUP(F5407,'Time Chart'!$A$1:$D$25,4,0)</f>
        <v>#REF!</v>
      </c>
      <c r="H5407" s="21" t="e">
        <f>'Ctrl+V'!#REF!</f>
        <v>#REF!</v>
      </c>
      <c r="K5407" s="14" t="str">
        <f t="shared" si="172"/>
        <v>Salida</v>
      </c>
    </row>
    <row r="5408" spans="1:11" x14ac:dyDescent="0.25">
      <c r="A5408" s="14">
        <v>5407</v>
      </c>
      <c r="B5408" s="14" t="e">
        <f>VLOOKUP('Ctrl+V'!#REF!,Data!$A$1:$B$200,2,0)</f>
        <v>#REF!</v>
      </c>
      <c r="C5408" s="19" t="e">
        <f>'Ctrl+V'!#REF!</f>
        <v>#REF!</v>
      </c>
      <c r="D5408" s="20" t="e">
        <f>'Ctrl+V'!#REF!</f>
        <v>#REF!</v>
      </c>
      <c r="E5408" s="14" t="e">
        <f>'Ctrl+V'!#REF!</f>
        <v>#REF!</v>
      </c>
      <c r="F5408" s="14" t="e">
        <f t="shared" si="171"/>
        <v>#REF!</v>
      </c>
      <c r="G5408" s="14" t="e">
        <f>VLOOKUP(F5408,'Time Chart'!$A$1:$D$25,4,0)</f>
        <v>#REF!</v>
      </c>
      <c r="H5408" s="21" t="e">
        <f>'Ctrl+V'!#REF!</f>
        <v>#REF!</v>
      </c>
      <c r="K5408" s="14" t="str">
        <f t="shared" si="172"/>
        <v>Salida</v>
      </c>
    </row>
    <row r="5409" spans="1:11" x14ac:dyDescent="0.25">
      <c r="A5409" s="14">
        <v>5408</v>
      </c>
      <c r="B5409" s="14" t="e">
        <f>VLOOKUP('Ctrl+V'!#REF!,Data!$A$1:$B$200,2,0)</f>
        <v>#REF!</v>
      </c>
      <c r="C5409" s="19" t="e">
        <f>'Ctrl+V'!#REF!</f>
        <v>#REF!</v>
      </c>
      <c r="D5409" s="20" t="e">
        <f>'Ctrl+V'!#REF!</f>
        <v>#REF!</v>
      </c>
      <c r="E5409" s="14" t="e">
        <f>'Ctrl+V'!#REF!</f>
        <v>#REF!</v>
      </c>
      <c r="F5409" s="14" t="e">
        <f t="shared" si="171"/>
        <v>#REF!</v>
      </c>
      <c r="G5409" s="14" t="e">
        <f>VLOOKUP(F5409,'Time Chart'!$A$1:$D$25,4,0)</f>
        <v>#REF!</v>
      </c>
      <c r="H5409" s="21" t="e">
        <f>'Ctrl+V'!#REF!</f>
        <v>#REF!</v>
      </c>
      <c r="K5409" s="14" t="str">
        <f t="shared" si="172"/>
        <v>Salida</v>
      </c>
    </row>
    <row r="5410" spans="1:11" x14ac:dyDescent="0.25">
      <c r="A5410" s="14">
        <v>5409</v>
      </c>
      <c r="B5410" s="14" t="e">
        <f>VLOOKUP('Ctrl+V'!#REF!,Data!$A$1:$B$200,2,0)</f>
        <v>#REF!</v>
      </c>
      <c r="C5410" s="19" t="e">
        <f>'Ctrl+V'!#REF!</f>
        <v>#REF!</v>
      </c>
      <c r="D5410" s="20" t="e">
        <f>'Ctrl+V'!#REF!</f>
        <v>#REF!</v>
      </c>
      <c r="E5410" s="14" t="e">
        <f>'Ctrl+V'!#REF!</f>
        <v>#REF!</v>
      </c>
      <c r="F5410" s="14" t="e">
        <f t="shared" si="171"/>
        <v>#REF!</v>
      </c>
      <c r="G5410" s="14" t="e">
        <f>VLOOKUP(F5410,'Time Chart'!$A$1:$D$25,4,0)</f>
        <v>#REF!</v>
      </c>
      <c r="H5410" s="21" t="e">
        <f>'Ctrl+V'!#REF!</f>
        <v>#REF!</v>
      </c>
      <c r="K5410" s="14" t="str">
        <f t="shared" si="172"/>
        <v>Salida</v>
      </c>
    </row>
    <row r="5411" spans="1:11" x14ac:dyDescent="0.25">
      <c r="A5411" s="14">
        <v>5410</v>
      </c>
      <c r="B5411" s="14" t="e">
        <f>VLOOKUP('Ctrl+V'!#REF!,Data!$A$1:$B$200,2,0)</f>
        <v>#REF!</v>
      </c>
      <c r="C5411" s="19" t="e">
        <f>'Ctrl+V'!#REF!</f>
        <v>#REF!</v>
      </c>
      <c r="D5411" s="20" t="e">
        <f>'Ctrl+V'!#REF!</f>
        <v>#REF!</v>
      </c>
      <c r="E5411" s="14" t="e">
        <f>'Ctrl+V'!#REF!</f>
        <v>#REF!</v>
      </c>
      <c r="F5411" s="14" t="e">
        <f t="shared" si="171"/>
        <v>#REF!</v>
      </c>
      <c r="G5411" s="14" t="e">
        <f>VLOOKUP(F5411,'Time Chart'!$A$1:$D$25,4,0)</f>
        <v>#REF!</v>
      </c>
      <c r="H5411" s="21" t="e">
        <f>'Ctrl+V'!#REF!</f>
        <v>#REF!</v>
      </c>
      <c r="K5411" s="14" t="str">
        <f t="shared" si="172"/>
        <v>Salida</v>
      </c>
    </row>
    <row r="5412" spans="1:11" x14ac:dyDescent="0.25">
      <c r="A5412" s="14">
        <v>5411</v>
      </c>
      <c r="B5412" s="14" t="e">
        <f>VLOOKUP('Ctrl+V'!#REF!,Data!$A$1:$B$200,2,0)</f>
        <v>#REF!</v>
      </c>
      <c r="C5412" s="19" t="e">
        <f>'Ctrl+V'!#REF!</f>
        <v>#REF!</v>
      </c>
      <c r="D5412" s="20" t="e">
        <f>'Ctrl+V'!#REF!</f>
        <v>#REF!</v>
      </c>
      <c r="E5412" s="14" t="e">
        <f>'Ctrl+V'!#REF!</f>
        <v>#REF!</v>
      </c>
      <c r="F5412" s="14" t="e">
        <f t="shared" si="171"/>
        <v>#REF!</v>
      </c>
      <c r="G5412" s="14" t="e">
        <f>VLOOKUP(F5412,'Time Chart'!$A$1:$D$25,4,0)</f>
        <v>#REF!</v>
      </c>
      <c r="H5412" s="21" t="e">
        <f>'Ctrl+V'!#REF!</f>
        <v>#REF!</v>
      </c>
      <c r="K5412" s="14" t="str">
        <f t="shared" si="172"/>
        <v>Salida</v>
      </c>
    </row>
    <row r="5413" spans="1:11" x14ac:dyDescent="0.25">
      <c r="A5413" s="14">
        <v>5412</v>
      </c>
      <c r="B5413" s="14" t="e">
        <f>VLOOKUP('Ctrl+V'!#REF!,Data!$A$1:$B$200,2,0)</f>
        <v>#REF!</v>
      </c>
      <c r="C5413" s="19" t="e">
        <f>'Ctrl+V'!#REF!</f>
        <v>#REF!</v>
      </c>
      <c r="D5413" s="20" t="e">
        <f>'Ctrl+V'!#REF!</f>
        <v>#REF!</v>
      </c>
      <c r="E5413" s="14" t="e">
        <f>'Ctrl+V'!#REF!</f>
        <v>#REF!</v>
      </c>
      <c r="F5413" s="14" t="e">
        <f t="shared" si="171"/>
        <v>#REF!</v>
      </c>
      <c r="G5413" s="14" t="e">
        <f>VLOOKUP(F5413,'Time Chart'!$A$1:$D$25,4,0)</f>
        <v>#REF!</v>
      </c>
      <c r="H5413" s="21" t="e">
        <f>'Ctrl+V'!#REF!</f>
        <v>#REF!</v>
      </c>
      <c r="K5413" s="14" t="str">
        <f t="shared" si="172"/>
        <v>Salida</v>
      </c>
    </row>
    <row r="5414" spans="1:11" x14ac:dyDescent="0.25">
      <c r="A5414" s="14">
        <v>5413</v>
      </c>
      <c r="B5414" s="14" t="e">
        <f>VLOOKUP('Ctrl+V'!#REF!,Data!$A$1:$B$200,2,0)</f>
        <v>#REF!</v>
      </c>
      <c r="C5414" s="19" t="e">
        <f>'Ctrl+V'!#REF!</f>
        <v>#REF!</v>
      </c>
      <c r="D5414" s="20" t="e">
        <f>'Ctrl+V'!#REF!</f>
        <v>#REF!</v>
      </c>
      <c r="E5414" s="14" t="e">
        <f>'Ctrl+V'!#REF!</f>
        <v>#REF!</v>
      </c>
      <c r="F5414" s="14" t="e">
        <f t="shared" si="171"/>
        <v>#REF!</v>
      </c>
      <c r="G5414" s="14" t="e">
        <f>VLOOKUP(F5414,'Time Chart'!$A$1:$D$25,4,0)</f>
        <v>#REF!</v>
      </c>
      <c r="H5414" s="21" t="e">
        <f>'Ctrl+V'!#REF!</f>
        <v>#REF!</v>
      </c>
      <c r="K5414" s="14" t="str">
        <f t="shared" si="172"/>
        <v>Salida</v>
      </c>
    </row>
    <row r="5415" spans="1:11" x14ac:dyDescent="0.25">
      <c r="A5415" s="14">
        <v>5414</v>
      </c>
      <c r="B5415" s="14" t="e">
        <f>VLOOKUP('Ctrl+V'!#REF!,Data!$A$1:$B$200,2,0)</f>
        <v>#REF!</v>
      </c>
      <c r="C5415" s="19" t="e">
        <f>'Ctrl+V'!#REF!</f>
        <v>#REF!</v>
      </c>
      <c r="D5415" s="20" t="e">
        <f>'Ctrl+V'!#REF!</f>
        <v>#REF!</v>
      </c>
      <c r="E5415" s="14" t="e">
        <f>'Ctrl+V'!#REF!</f>
        <v>#REF!</v>
      </c>
      <c r="F5415" s="14" t="e">
        <f t="shared" si="171"/>
        <v>#REF!</v>
      </c>
      <c r="G5415" s="14" t="e">
        <f>VLOOKUP(F5415,'Time Chart'!$A$1:$D$25,4,0)</f>
        <v>#REF!</v>
      </c>
      <c r="H5415" s="21" t="e">
        <f>'Ctrl+V'!#REF!</f>
        <v>#REF!</v>
      </c>
      <c r="K5415" s="14" t="str">
        <f t="shared" si="172"/>
        <v>Salida</v>
      </c>
    </row>
    <row r="5416" spans="1:11" x14ac:dyDescent="0.25">
      <c r="A5416" s="14">
        <v>5415</v>
      </c>
      <c r="B5416" s="14" t="e">
        <f>VLOOKUP('Ctrl+V'!#REF!,Data!$A$1:$B$200,2,0)</f>
        <v>#REF!</v>
      </c>
      <c r="C5416" s="19" t="e">
        <f>'Ctrl+V'!#REF!</f>
        <v>#REF!</v>
      </c>
      <c r="D5416" s="20" t="e">
        <f>'Ctrl+V'!#REF!</f>
        <v>#REF!</v>
      </c>
      <c r="E5416" s="14" t="e">
        <f>'Ctrl+V'!#REF!</f>
        <v>#REF!</v>
      </c>
      <c r="F5416" s="14" t="e">
        <f t="shared" si="171"/>
        <v>#REF!</v>
      </c>
      <c r="G5416" s="14" t="e">
        <f>VLOOKUP(F5416,'Time Chart'!$A$1:$D$25,4,0)</f>
        <v>#REF!</v>
      </c>
      <c r="H5416" s="21" t="e">
        <f>'Ctrl+V'!#REF!</f>
        <v>#REF!</v>
      </c>
      <c r="K5416" s="14" t="str">
        <f t="shared" si="172"/>
        <v>Salida</v>
      </c>
    </row>
    <row r="5417" spans="1:11" x14ac:dyDescent="0.25">
      <c r="A5417" s="14">
        <v>5416</v>
      </c>
      <c r="B5417" s="14" t="e">
        <f>VLOOKUP('Ctrl+V'!#REF!,Data!$A$1:$B$200,2,0)</f>
        <v>#REF!</v>
      </c>
      <c r="C5417" s="19" t="e">
        <f>'Ctrl+V'!#REF!</f>
        <v>#REF!</v>
      </c>
      <c r="D5417" s="20" t="e">
        <f>'Ctrl+V'!#REF!</f>
        <v>#REF!</v>
      </c>
      <c r="E5417" s="14" t="e">
        <f>'Ctrl+V'!#REF!</f>
        <v>#REF!</v>
      </c>
      <c r="F5417" s="14" t="e">
        <f t="shared" si="171"/>
        <v>#REF!</v>
      </c>
      <c r="G5417" s="14" t="e">
        <f>VLOOKUP(F5417,'Time Chart'!$A$1:$D$25,4,0)</f>
        <v>#REF!</v>
      </c>
      <c r="H5417" s="21" t="e">
        <f>'Ctrl+V'!#REF!</f>
        <v>#REF!</v>
      </c>
      <c r="K5417" s="14" t="str">
        <f t="shared" si="172"/>
        <v>Salida</v>
      </c>
    </row>
    <row r="5418" spans="1:11" x14ac:dyDescent="0.25">
      <c r="A5418" s="14">
        <v>5417</v>
      </c>
      <c r="B5418" s="14" t="e">
        <f>VLOOKUP('Ctrl+V'!#REF!,Data!$A$1:$B$200,2,0)</f>
        <v>#REF!</v>
      </c>
      <c r="C5418" s="19" t="e">
        <f>'Ctrl+V'!#REF!</f>
        <v>#REF!</v>
      </c>
      <c r="D5418" s="20" t="e">
        <f>'Ctrl+V'!#REF!</f>
        <v>#REF!</v>
      </c>
      <c r="E5418" s="14" t="e">
        <f>'Ctrl+V'!#REF!</f>
        <v>#REF!</v>
      </c>
      <c r="F5418" s="14" t="e">
        <f t="shared" si="171"/>
        <v>#REF!</v>
      </c>
      <c r="G5418" s="14" t="e">
        <f>VLOOKUP(F5418,'Time Chart'!$A$1:$D$25,4,0)</f>
        <v>#REF!</v>
      </c>
      <c r="H5418" s="21" t="e">
        <f>'Ctrl+V'!#REF!</f>
        <v>#REF!</v>
      </c>
      <c r="K5418" s="14" t="str">
        <f t="shared" si="172"/>
        <v>Salida</v>
      </c>
    </row>
    <row r="5419" spans="1:11" x14ac:dyDescent="0.25">
      <c r="A5419" s="14">
        <v>5418</v>
      </c>
      <c r="B5419" s="14" t="e">
        <f>VLOOKUP('Ctrl+V'!#REF!,Data!$A$1:$B$200,2,0)</f>
        <v>#REF!</v>
      </c>
      <c r="C5419" s="19" t="e">
        <f>'Ctrl+V'!#REF!</f>
        <v>#REF!</v>
      </c>
      <c r="D5419" s="20" t="e">
        <f>'Ctrl+V'!#REF!</f>
        <v>#REF!</v>
      </c>
      <c r="E5419" s="14" t="e">
        <f>'Ctrl+V'!#REF!</f>
        <v>#REF!</v>
      </c>
      <c r="F5419" s="14" t="e">
        <f t="shared" si="171"/>
        <v>#REF!</v>
      </c>
      <c r="G5419" s="14" t="e">
        <f>VLOOKUP(F5419,'Time Chart'!$A$1:$D$25,4,0)</f>
        <v>#REF!</v>
      </c>
      <c r="H5419" s="21" t="e">
        <f>'Ctrl+V'!#REF!</f>
        <v>#REF!</v>
      </c>
      <c r="K5419" s="14" t="str">
        <f t="shared" si="172"/>
        <v>Salida</v>
      </c>
    </row>
    <row r="5420" spans="1:11" x14ac:dyDescent="0.25">
      <c r="A5420" s="14">
        <v>5419</v>
      </c>
      <c r="B5420" s="14" t="e">
        <f>VLOOKUP('Ctrl+V'!#REF!,Data!$A$1:$B$200,2,0)</f>
        <v>#REF!</v>
      </c>
      <c r="C5420" s="19" t="e">
        <f>'Ctrl+V'!#REF!</f>
        <v>#REF!</v>
      </c>
      <c r="D5420" s="20" t="e">
        <f>'Ctrl+V'!#REF!</f>
        <v>#REF!</v>
      </c>
      <c r="E5420" s="14" t="e">
        <f>'Ctrl+V'!#REF!</f>
        <v>#REF!</v>
      </c>
      <c r="F5420" s="14" t="e">
        <f t="shared" si="171"/>
        <v>#REF!</v>
      </c>
      <c r="G5420" s="14" t="e">
        <f>VLOOKUP(F5420,'Time Chart'!$A$1:$D$25,4,0)</f>
        <v>#REF!</v>
      </c>
      <c r="H5420" s="21" t="e">
        <f>'Ctrl+V'!#REF!</f>
        <v>#REF!</v>
      </c>
      <c r="K5420" s="14" t="str">
        <f t="shared" si="172"/>
        <v>Salida</v>
      </c>
    </row>
    <row r="5421" spans="1:11" x14ac:dyDescent="0.25">
      <c r="A5421" s="14">
        <v>5420</v>
      </c>
      <c r="B5421" s="14" t="e">
        <f>VLOOKUP('Ctrl+V'!#REF!,Data!$A$1:$B$200,2,0)</f>
        <v>#REF!</v>
      </c>
      <c r="C5421" s="19" t="e">
        <f>'Ctrl+V'!#REF!</f>
        <v>#REF!</v>
      </c>
      <c r="D5421" s="20" t="e">
        <f>'Ctrl+V'!#REF!</f>
        <v>#REF!</v>
      </c>
      <c r="E5421" s="14" t="e">
        <f>'Ctrl+V'!#REF!</f>
        <v>#REF!</v>
      </c>
      <c r="F5421" s="14" t="e">
        <f t="shared" si="171"/>
        <v>#REF!</v>
      </c>
      <c r="G5421" s="14" t="e">
        <f>VLOOKUP(F5421,'Time Chart'!$A$1:$D$25,4,0)</f>
        <v>#REF!</v>
      </c>
      <c r="H5421" s="21" t="e">
        <f>'Ctrl+V'!#REF!</f>
        <v>#REF!</v>
      </c>
      <c r="K5421" s="14" t="str">
        <f t="shared" si="172"/>
        <v>Salida</v>
      </c>
    </row>
    <row r="5422" spans="1:11" x14ac:dyDescent="0.25">
      <c r="A5422" s="14">
        <v>5421</v>
      </c>
      <c r="B5422" s="14" t="e">
        <f>VLOOKUP('Ctrl+V'!#REF!,Data!$A$1:$B$200,2,0)</f>
        <v>#REF!</v>
      </c>
      <c r="C5422" s="19" t="e">
        <f>'Ctrl+V'!#REF!</f>
        <v>#REF!</v>
      </c>
      <c r="D5422" s="20" t="e">
        <f>'Ctrl+V'!#REF!</f>
        <v>#REF!</v>
      </c>
      <c r="E5422" s="14" t="e">
        <f>'Ctrl+V'!#REF!</f>
        <v>#REF!</v>
      </c>
      <c r="F5422" s="14" t="e">
        <f t="shared" si="171"/>
        <v>#REF!</v>
      </c>
      <c r="G5422" s="14" t="e">
        <f>VLOOKUP(F5422,'Time Chart'!$A$1:$D$25,4,0)</f>
        <v>#REF!</v>
      </c>
      <c r="H5422" s="21" t="e">
        <f>'Ctrl+V'!#REF!</f>
        <v>#REF!</v>
      </c>
      <c r="K5422" s="14" t="str">
        <f t="shared" si="172"/>
        <v>Salida</v>
      </c>
    </row>
    <row r="5423" spans="1:11" x14ac:dyDescent="0.25">
      <c r="A5423" s="14">
        <v>5422</v>
      </c>
      <c r="B5423" s="14" t="e">
        <f>VLOOKUP('Ctrl+V'!#REF!,Data!$A$1:$B$200,2,0)</f>
        <v>#REF!</v>
      </c>
      <c r="C5423" s="19" t="e">
        <f>'Ctrl+V'!#REF!</f>
        <v>#REF!</v>
      </c>
      <c r="D5423" s="20" t="e">
        <f>'Ctrl+V'!#REF!</f>
        <v>#REF!</v>
      </c>
      <c r="E5423" s="14" t="e">
        <f>'Ctrl+V'!#REF!</f>
        <v>#REF!</v>
      </c>
      <c r="F5423" s="14" t="e">
        <f t="shared" si="171"/>
        <v>#REF!</v>
      </c>
      <c r="G5423" s="14" t="e">
        <f>VLOOKUP(F5423,'Time Chart'!$A$1:$D$25,4,0)</f>
        <v>#REF!</v>
      </c>
      <c r="H5423" s="21" t="e">
        <f>'Ctrl+V'!#REF!</f>
        <v>#REF!</v>
      </c>
      <c r="K5423" s="14" t="str">
        <f t="shared" si="172"/>
        <v>Salida</v>
      </c>
    </row>
    <row r="5424" spans="1:11" x14ac:dyDescent="0.25">
      <c r="A5424" s="14">
        <v>5423</v>
      </c>
      <c r="B5424" s="14" t="e">
        <f>VLOOKUP('Ctrl+V'!#REF!,Data!$A$1:$B$200,2,0)</f>
        <v>#REF!</v>
      </c>
      <c r="C5424" s="19" t="e">
        <f>'Ctrl+V'!#REF!</f>
        <v>#REF!</v>
      </c>
      <c r="D5424" s="20" t="e">
        <f>'Ctrl+V'!#REF!</f>
        <v>#REF!</v>
      </c>
      <c r="E5424" s="14" t="e">
        <f>'Ctrl+V'!#REF!</f>
        <v>#REF!</v>
      </c>
      <c r="F5424" s="14" t="e">
        <f t="shared" si="171"/>
        <v>#REF!</v>
      </c>
      <c r="G5424" s="14" t="e">
        <f>VLOOKUP(F5424,'Time Chart'!$A$1:$D$25,4,0)</f>
        <v>#REF!</v>
      </c>
      <c r="H5424" s="21" t="e">
        <f>'Ctrl+V'!#REF!</f>
        <v>#REF!</v>
      </c>
      <c r="K5424" s="14" t="str">
        <f t="shared" si="172"/>
        <v>Salida</v>
      </c>
    </row>
    <row r="5425" spans="1:11" x14ac:dyDescent="0.25">
      <c r="A5425" s="14">
        <v>5424</v>
      </c>
      <c r="B5425" s="14" t="e">
        <f>VLOOKUP('Ctrl+V'!#REF!,Data!$A$1:$B$200,2,0)</f>
        <v>#REF!</v>
      </c>
      <c r="C5425" s="19" t="e">
        <f>'Ctrl+V'!#REF!</f>
        <v>#REF!</v>
      </c>
      <c r="D5425" s="20" t="e">
        <f>'Ctrl+V'!#REF!</f>
        <v>#REF!</v>
      </c>
      <c r="E5425" s="14" t="e">
        <f>'Ctrl+V'!#REF!</f>
        <v>#REF!</v>
      </c>
      <c r="F5425" s="14" t="e">
        <f t="shared" ref="F5425:F5488" si="173">ROUNDDOWN(HOUR(C5425),1)+1</f>
        <v>#REF!</v>
      </c>
      <c r="G5425" s="14" t="e">
        <f>VLOOKUP(F5425,'Time Chart'!$A$1:$D$25,4,0)</f>
        <v>#REF!</v>
      </c>
      <c r="H5425" s="21" t="e">
        <f>'Ctrl+V'!#REF!</f>
        <v>#REF!</v>
      </c>
      <c r="K5425" s="14" t="str">
        <f t="shared" si="172"/>
        <v>Salida</v>
      </c>
    </row>
    <row r="5426" spans="1:11" x14ac:dyDescent="0.25">
      <c r="A5426" s="14">
        <v>5425</v>
      </c>
      <c r="B5426" s="14" t="e">
        <f>VLOOKUP('Ctrl+V'!#REF!,Data!$A$1:$B$200,2,0)</f>
        <v>#REF!</v>
      </c>
      <c r="C5426" s="19" t="e">
        <f>'Ctrl+V'!#REF!</f>
        <v>#REF!</v>
      </c>
      <c r="D5426" s="20" t="e">
        <f>'Ctrl+V'!#REF!</f>
        <v>#REF!</v>
      </c>
      <c r="E5426" s="14" t="e">
        <f>'Ctrl+V'!#REF!</f>
        <v>#REF!</v>
      </c>
      <c r="F5426" s="14" t="e">
        <f t="shared" si="173"/>
        <v>#REF!</v>
      </c>
      <c r="G5426" s="14" t="e">
        <f>VLOOKUP(F5426,'Time Chart'!$A$1:$D$25,4,0)</f>
        <v>#REF!</v>
      </c>
      <c r="H5426" s="21" t="e">
        <f>'Ctrl+V'!#REF!</f>
        <v>#REF!</v>
      </c>
      <c r="K5426" s="14" t="str">
        <f t="shared" si="172"/>
        <v>Salida</v>
      </c>
    </row>
    <row r="5427" spans="1:11" x14ac:dyDescent="0.25">
      <c r="A5427" s="14">
        <v>5426</v>
      </c>
      <c r="B5427" s="14" t="e">
        <f>VLOOKUP('Ctrl+V'!#REF!,Data!$A$1:$B$200,2,0)</f>
        <v>#REF!</v>
      </c>
      <c r="C5427" s="19" t="e">
        <f>'Ctrl+V'!#REF!</f>
        <v>#REF!</v>
      </c>
      <c r="D5427" s="20" t="e">
        <f>'Ctrl+V'!#REF!</f>
        <v>#REF!</v>
      </c>
      <c r="E5427" s="14" t="e">
        <f>'Ctrl+V'!#REF!</f>
        <v>#REF!</v>
      </c>
      <c r="F5427" s="14" t="e">
        <f t="shared" si="173"/>
        <v>#REF!</v>
      </c>
      <c r="G5427" s="14" t="e">
        <f>VLOOKUP(F5427,'Time Chart'!$A$1:$D$25,4,0)</f>
        <v>#REF!</v>
      </c>
      <c r="H5427" s="21" t="e">
        <f>'Ctrl+V'!#REF!</f>
        <v>#REF!</v>
      </c>
      <c r="K5427" s="14" t="str">
        <f t="shared" si="172"/>
        <v>Salida</v>
      </c>
    </row>
    <row r="5428" spans="1:11" x14ac:dyDescent="0.25">
      <c r="A5428" s="14">
        <v>5427</v>
      </c>
      <c r="B5428" s="14" t="e">
        <f>VLOOKUP('Ctrl+V'!#REF!,Data!$A$1:$B$200,2,0)</f>
        <v>#REF!</v>
      </c>
      <c r="C5428" s="19" t="e">
        <f>'Ctrl+V'!#REF!</f>
        <v>#REF!</v>
      </c>
      <c r="D5428" s="20" t="e">
        <f>'Ctrl+V'!#REF!</f>
        <v>#REF!</v>
      </c>
      <c r="E5428" s="14" t="e">
        <f>'Ctrl+V'!#REF!</f>
        <v>#REF!</v>
      </c>
      <c r="F5428" s="14" t="e">
        <f t="shared" si="173"/>
        <v>#REF!</v>
      </c>
      <c r="G5428" s="14" t="e">
        <f>VLOOKUP(F5428,'Time Chart'!$A$1:$D$25,4,0)</f>
        <v>#REF!</v>
      </c>
      <c r="H5428" s="21" t="e">
        <f>'Ctrl+V'!#REF!</f>
        <v>#REF!</v>
      </c>
      <c r="K5428" s="14" t="str">
        <f t="shared" si="172"/>
        <v>Salida</v>
      </c>
    </row>
    <row r="5429" spans="1:11" x14ac:dyDescent="0.25">
      <c r="A5429" s="14">
        <v>5428</v>
      </c>
      <c r="B5429" s="14" t="e">
        <f>VLOOKUP('Ctrl+V'!#REF!,Data!$A$1:$B$200,2,0)</f>
        <v>#REF!</v>
      </c>
      <c r="C5429" s="19" t="e">
        <f>'Ctrl+V'!#REF!</f>
        <v>#REF!</v>
      </c>
      <c r="D5429" s="20" t="e">
        <f>'Ctrl+V'!#REF!</f>
        <v>#REF!</v>
      </c>
      <c r="E5429" s="14" t="e">
        <f>'Ctrl+V'!#REF!</f>
        <v>#REF!</v>
      </c>
      <c r="F5429" s="14" t="e">
        <f t="shared" si="173"/>
        <v>#REF!</v>
      </c>
      <c r="G5429" s="14" t="e">
        <f>VLOOKUP(F5429,'Time Chart'!$A$1:$D$25,4,0)</f>
        <v>#REF!</v>
      </c>
      <c r="H5429" s="21" t="e">
        <f>'Ctrl+V'!#REF!</f>
        <v>#REF!</v>
      </c>
      <c r="K5429" s="14" t="str">
        <f t="shared" si="172"/>
        <v>Salida</v>
      </c>
    </row>
    <row r="5430" spans="1:11" x14ac:dyDescent="0.25">
      <c r="A5430" s="14">
        <v>5429</v>
      </c>
      <c r="B5430" s="14" t="e">
        <f>VLOOKUP('Ctrl+V'!#REF!,Data!$A$1:$B$200,2,0)</f>
        <v>#REF!</v>
      </c>
      <c r="C5430" s="19" t="e">
        <f>'Ctrl+V'!#REF!</f>
        <v>#REF!</v>
      </c>
      <c r="D5430" s="20" t="e">
        <f>'Ctrl+V'!#REF!</f>
        <v>#REF!</v>
      </c>
      <c r="E5430" s="14" t="e">
        <f>'Ctrl+V'!#REF!</f>
        <v>#REF!</v>
      </c>
      <c r="F5430" s="14" t="e">
        <f t="shared" si="173"/>
        <v>#REF!</v>
      </c>
      <c r="G5430" s="14" t="e">
        <f>VLOOKUP(F5430,'Time Chart'!$A$1:$D$25,4,0)</f>
        <v>#REF!</v>
      </c>
      <c r="H5430" s="21" t="e">
        <f>'Ctrl+V'!#REF!</f>
        <v>#REF!</v>
      </c>
      <c r="K5430" s="14" t="str">
        <f t="shared" si="172"/>
        <v>Salida</v>
      </c>
    </row>
    <row r="5431" spans="1:11" x14ac:dyDescent="0.25">
      <c r="A5431" s="14">
        <v>5430</v>
      </c>
      <c r="B5431" s="14" t="e">
        <f>VLOOKUP('Ctrl+V'!#REF!,Data!$A$1:$B$200,2,0)</f>
        <v>#REF!</v>
      </c>
      <c r="C5431" s="19" t="e">
        <f>'Ctrl+V'!#REF!</f>
        <v>#REF!</v>
      </c>
      <c r="D5431" s="20" t="e">
        <f>'Ctrl+V'!#REF!</f>
        <v>#REF!</v>
      </c>
      <c r="E5431" s="14" t="e">
        <f>'Ctrl+V'!#REF!</f>
        <v>#REF!</v>
      </c>
      <c r="F5431" s="14" t="e">
        <f t="shared" si="173"/>
        <v>#REF!</v>
      </c>
      <c r="G5431" s="14" t="e">
        <f>VLOOKUP(F5431,'Time Chart'!$A$1:$D$25,4,0)</f>
        <v>#REF!</v>
      </c>
      <c r="H5431" s="21" t="e">
        <f>'Ctrl+V'!#REF!</f>
        <v>#REF!</v>
      </c>
      <c r="K5431" s="14" t="str">
        <f t="shared" si="172"/>
        <v>Salida</v>
      </c>
    </row>
    <row r="5432" spans="1:11" x14ac:dyDescent="0.25">
      <c r="A5432" s="14">
        <v>5431</v>
      </c>
      <c r="B5432" s="14" t="e">
        <f>VLOOKUP('Ctrl+V'!#REF!,Data!$A$1:$B$200,2,0)</f>
        <v>#REF!</v>
      </c>
      <c r="C5432" s="19" t="e">
        <f>'Ctrl+V'!#REF!</f>
        <v>#REF!</v>
      </c>
      <c r="D5432" s="20" t="e">
        <f>'Ctrl+V'!#REF!</f>
        <v>#REF!</v>
      </c>
      <c r="E5432" s="14" t="e">
        <f>'Ctrl+V'!#REF!</f>
        <v>#REF!</v>
      </c>
      <c r="F5432" s="14" t="e">
        <f t="shared" si="173"/>
        <v>#REF!</v>
      </c>
      <c r="G5432" s="14" t="e">
        <f>VLOOKUP(F5432,'Time Chart'!$A$1:$D$25,4,0)</f>
        <v>#REF!</v>
      </c>
      <c r="H5432" s="21" t="e">
        <f>'Ctrl+V'!#REF!</f>
        <v>#REF!</v>
      </c>
      <c r="K5432" s="14" t="str">
        <f t="shared" si="172"/>
        <v>Salida</v>
      </c>
    </row>
    <row r="5433" spans="1:11" x14ac:dyDescent="0.25">
      <c r="A5433" s="14">
        <v>5432</v>
      </c>
      <c r="B5433" s="14" t="e">
        <f>VLOOKUP('Ctrl+V'!#REF!,Data!$A$1:$B$200,2,0)</f>
        <v>#REF!</v>
      </c>
      <c r="C5433" s="19" t="e">
        <f>'Ctrl+V'!#REF!</f>
        <v>#REF!</v>
      </c>
      <c r="D5433" s="20" t="e">
        <f>'Ctrl+V'!#REF!</f>
        <v>#REF!</v>
      </c>
      <c r="E5433" s="14" t="e">
        <f>'Ctrl+V'!#REF!</f>
        <v>#REF!</v>
      </c>
      <c r="F5433" s="14" t="e">
        <f t="shared" si="173"/>
        <v>#REF!</v>
      </c>
      <c r="G5433" s="14" t="e">
        <f>VLOOKUP(F5433,'Time Chart'!$A$1:$D$25,4,0)</f>
        <v>#REF!</v>
      </c>
      <c r="H5433" s="21" t="e">
        <f>'Ctrl+V'!#REF!</f>
        <v>#REF!</v>
      </c>
      <c r="K5433" s="14" t="str">
        <f t="shared" si="172"/>
        <v>Salida</v>
      </c>
    </row>
    <row r="5434" spans="1:11" x14ac:dyDescent="0.25">
      <c r="A5434" s="14">
        <v>5433</v>
      </c>
      <c r="B5434" s="14" t="e">
        <f>VLOOKUP('Ctrl+V'!#REF!,Data!$A$1:$B$200,2,0)</f>
        <v>#REF!</v>
      </c>
      <c r="C5434" s="19" t="e">
        <f>'Ctrl+V'!#REF!</f>
        <v>#REF!</v>
      </c>
      <c r="D5434" s="20" t="e">
        <f>'Ctrl+V'!#REF!</f>
        <v>#REF!</v>
      </c>
      <c r="E5434" s="14" t="e">
        <f>'Ctrl+V'!#REF!</f>
        <v>#REF!</v>
      </c>
      <c r="F5434" s="14" t="e">
        <f t="shared" si="173"/>
        <v>#REF!</v>
      </c>
      <c r="G5434" s="14" t="e">
        <f>VLOOKUP(F5434,'Time Chart'!$A$1:$D$25,4,0)</f>
        <v>#REF!</v>
      </c>
      <c r="H5434" s="21" t="e">
        <f>'Ctrl+V'!#REF!</f>
        <v>#REF!</v>
      </c>
      <c r="K5434" s="14" t="str">
        <f t="shared" si="172"/>
        <v>Salida</v>
      </c>
    </row>
    <row r="5435" spans="1:11" x14ac:dyDescent="0.25">
      <c r="A5435" s="14">
        <v>5434</v>
      </c>
      <c r="B5435" s="14" t="e">
        <f>VLOOKUP('Ctrl+V'!#REF!,Data!$A$1:$B$200,2,0)</f>
        <v>#REF!</v>
      </c>
      <c r="C5435" s="19" t="e">
        <f>'Ctrl+V'!#REF!</f>
        <v>#REF!</v>
      </c>
      <c r="D5435" s="20" t="e">
        <f>'Ctrl+V'!#REF!</f>
        <v>#REF!</v>
      </c>
      <c r="E5435" s="14" t="e">
        <f>'Ctrl+V'!#REF!</f>
        <v>#REF!</v>
      </c>
      <c r="F5435" s="14" t="e">
        <f t="shared" si="173"/>
        <v>#REF!</v>
      </c>
      <c r="G5435" s="14" t="e">
        <f>VLOOKUP(F5435,'Time Chart'!$A$1:$D$25,4,0)</f>
        <v>#REF!</v>
      </c>
      <c r="H5435" s="21" t="e">
        <f>'Ctrl+V'!#REF!</f>
        <v>#REF!</v>
      </c>
      <c r="K5435" s="14" t="str">
        <f t="shared" si="172"/>
        <v>Salida</v>
      </c>
    </row>
    <row r="5436" spans="1:11" x14ac:dyDescent="0.25">
      <c r="A5436" s="14">
        <v>5435</v>
      </c>
      <c r="B5436" s="14" t="e">
        <f>VLOOKUP('Ctrl+V'!#REF!,Data!$A$1:$B$200,2,0)</f>
        <v>#REF!</v>
      </c>
      <c r="C5436" s="19" t="e">
        <f>'Ctrl+V'!#REF!</f>
        <v>#REF!</v>
      </c>
      <c r="D5436" s="20" t="e">
        <f>'Ctrl+V'!#REF!</f>
        <v>#REF!</v>
      </c>
      <c r="E5436" s="14" t="e">
        <f>'Ctrl+V'!#REF!</f>
        <v>#REF!</v>
      </c>
      <c r="F5436" s="14" t="e">
        <f t="shared" si="173"/>
        <v>#REF!</v>
      </c>
      <c r="G5436" s="14" t="e">
        <f>VLOOKUP(F5436,'Time Chart'!$A$1:$D$25,4,0)</f>
        <v>#REF!</v>
      </c>
      <c r="H5436" s="21" t="e">
        <f>'Ctrl+V'!#REF!</f>
        <v>#REF!</v>
      </c>
      <c r="K5436" s="14" t="str">
        <f t="shared" si="172"/>
        <v>Salida</v>
      </c>
    </row>
    <row r="5437" spans="1:11" x14ac:dyDescent="0.25">
      <c r="A5437" s="14">
        <v>5436</v>
      </c>
      <c r="B5437" s="14" t="e">
        <f>VLOOKUP('Ctrl+V'!#REF!,Data!$A$1:$B$200,2,0)</f>
        <v>#REF!</v>
      </c>
      <c r="C5437" s="19" t="e">
        <f>'Ctrl+V'!#REF!</f>
        <v>#REF!</v>
      </c>
      <c r="D5437" s="20" t="e">
        <f>'Ctrl+V'!#REF!</f>
        <v>#REF!</v>
      </c>
      <c r="E5437" s="14" t="e">
        <f>'Ctrl+V'!#REF!</f>
        <v>#REF!</v>
      </c>
      <c r="F5437" s="14" t="e">
        <f t="shared" si="173"/>
        <v>#REF!</v>
      </c>
      <c r="G5437" s="14" t="e">
        <f>VLOOKUP(F5437,'Time Chart'!$A$1:$D$25,4,0)</f>
        <v>#REF!</v>
      </c>
      <c r="H5437" s="21" t="e">
        <f>'Ctrl+V'!#REF!</f>
        <v>#REF!</v>
      </c>
      <c r="K5437" s="14" t="str">
        <f t="shared" si="172"/>
        <v>Salida</v>
      </c>
    </row>
    <row r="5438" spans="1:11" x14ac:dyDescent="0.25">
      <c r="A5438" s="14">
        <v>5437</v>
      </c>
      <c r="B5438" s="14" t="e">
        <f>VLOOKUP('Ctrl+V'!#REF!,Data!$A$1:$B$200,2,0)</f>
        <v>#REF!</v>
      </c>
      <c r="C5438" s="19" t="e">
        <f>'Ctrl+V'!#REF!</f>
        <v>#REF!</v>
      </c>
      <c r="D5438" s="20" t="e">
        <f>'Ctrl+V'!#REF!</f>
        <v>#REF!</v>
      </c>
      <c r="E5438" s="14" t="e">
        <f>'Ctrl+V'!#REF!</f>
        <v>#REF!</v>
      </c>
      <c r="F5438" s="14" t="e">
        <f t="shared" si="173"/>
        <v>#REF!</v>
      </c>
      <c r="G5438" s="14" t="e">
        <f>VLOOKUP(F5438,'Time Chart'!$A$1:$D$25,4,0)</f>
        <v>#REF!</v>
      </c>
      <c r="H5438" s="21" t="e">
        <f>'Ctrl+V'!#REF!</f>
        <v>#REF!</v>
      </c>
      <c r="K5438" s="14" t="str">
        <f t="shared" si="172"/>
        <v>Salida</v>
      </c>
    </row>
    <row r="5439" spans="1:11" x14ac:dyDescent="0.25">
      <c r="A5439" s="14">
        <v>5438</v>
      </c>
      <c r="B5439" s="14" t="e">
        <f>VLOOKUP('Ctrl+V'!#REF!,Data!$A$1:$B$200,2,0)</f>
        <v>#REF!</v>
      </c>
      <c r="C5439" s="19" t="e">
        <f>'Ctrl+V'!#REF!</f>
        <v>#REF!</v>
      </c>
      <c r="D5439" s="20" t="e">
        <f>'Ctrl+V'!#REF!</f>
        <v>#REF!</v>
      </c>
      <c r="E5439" s="14" t="e">
        <f>'Ctrl+V'!#REF!</f>
        <v>#REF!</v>
      </c>
      <c r="F5439" s="14" t="e">
        <f t="shared" si="173"/>
        <v>#REF!</v>
      </c>
      <c r="G5439" s="14" t="e">
        <f>VLOOKUP(F5439,'Time Chart'!$A$1:$D$25,4,0)</f>
        <v>#REF!</v>
      </c>
      <c r="H5439" s="21" t="e">
        <f>'Ctrl+V'!#REF!</f>
        <v>#REF!</v>
      </c>
      <c r="K5439" s="14" t="str">
        <f t="shared" si="172"/>
        <v>Salida</v>
      </c>
    </row>
    <row r="5440" spans="1:11" x14ac:dyDescent="0.25">
      <c r="A5440" s="14">
        <v>5439</v>
      </c>
      <c r="B5440" s="14" t="e">
        <f>VLOOKUP('Ctrl+V'!#REF!,Data!$A$1:$B$200,2,0)</f>
        <v>#REF!</v>
      </c>
      <c r="C5440" s="19" t="e">
        <f>'Ctrl+V'!#REF!</f>
        <v>#REF!</v>
      </c>
      <c r="D5440" s="20" t="e">
        <f>'Ctrl+V'!#REF!</f>
        <v>#REF!</v>
      </c>
      <c r="E5440" s="14" t="e">
        <f>'Ctrl+V'!#REF!</f>
        <v>#REF!</v>
      </c>
      <c r="F5440" s="14" t="e">
        <f t="shared" si="173"/>
        <v>#REF!</v>
      </c>
      <c r="G5440" s="14" t="e">
        <f>VLOOKUP(F5440,'Time Chart'!$A$1:$D$25,4,0)</f>
        <v>#REF!</v>
      </c>
      <c r="H5440" s="21" t="e">
        <f>'Ctrl+V'!#REF!</f>
        <v>#REF!</v>
      </c>
      <c r="K5440" s="14" t="str">
        <f t="shared" si="172"/>
        <v>Salida</v>
      </c>
    </row>
    <row r="5441" spans="1:11" x14ac:dyDescent="0.25">
      <c r="A5441" s="14">
        <v>5440</v>
      </c>
      <c r="B5441" s="14" t="e">
        <f>VLOOKUP('Ctrl+V'!#REF!,Data!$A$1:$B$200,2,0)</f>
        <v>#REF!</v>
      </c>
      <c r="C5441" s="19" t="e">
        <f>'Ctrl+V'!#REF!</f>
        <v>#REF!</v>
      </c>
      <c r="D5441" s="20" t="e">
        <f>'Ctrl+V'!#REF!</f>
        <v>#REF!</v>
      </c>
      <c r="E5441" s="14" t="e">
        <f>'Ctrl+V'!#REF!</f>
        <v>#REF!</v>
      </c>
      <c r="F5441" s="14" t="e">
        <f t="shared" si="173"/>
        <v>#REF!</v>
      </c>
      <c r="G5441" s="14" t="e">
        <f>VLOOKUP(F5441,'Time Chart'!$A$1:$D$25,4,0)</f>
        <v>#REF!</v>
      </c>
      <c r="H5441" s="21" t="e">
        <f>'Ctrl+V'!#REF!</f>
        <v>#REF!</v>
      </c>
      <c r="K5441" s="14" t="str">
        <f t="shared" si="172"/>
        <v>Salida</v>
      </c>
    </row>
    <row r="5442" spans="1:11" x14ac:dyDescent="0.25">
      <c r="A5442" s="14">
        <v>5441</v>
      </c>
      <c r="B5442" s="14" t="e">
        <f>VLOOKUP('Ctrl+V'!#REF!,Data!$A$1:$B$200,2,0)</f>
        <v>#REF!</v>
      </c>
      <c r="C5442" s="19" t="e">
        <f>'Ctrl+V'!#REF!</f>
        <v>#REF!</v>
      </c>
      <c r="D5442" s="20" t="e">
        <f>'Ctrl+V'!#REF!</f>
        <v>#REF!</v>
      </c>
      <c r="E5442" s="14" t="e">
        <f>'Ctrl+V'!#REF!</f>
        <v>#REF!</v>
      </c>
      <c r="F5442" s="14" t="e">
        <f t="shared" si="173"/>
        <v>#REF!</v>
      </c>
      <c r="G5442" s="14" t="e">
        <f>VLOOKUP(F5442,'Time Chart'!$A$1:$D$25,4,0)</f>
        <v>#REF!</v>
      </c>
      <c r="H5442" s="21" t="e">
        <f>'Ctrl+V'!#REF!</f>
        <v>#REF!</v>
      </c>
      <c r="K5442" s="14" t="str">
        <f t="shared" si="172"/>
        <v>Salida</v>
      </c>
    </row>
    <row r="5443" spans="1:11" x14ac:dyDescent="0.25">
      <c r="A5443" s="14">
        <v>5442</v>
      </c>
      <c r="B5443" s="14" t="e">
        <f>VLOOKUP('Ctrl+V'!#REF!,Data!$A$1:$B$200,2,0)</f>
        <v>#REF!</v>
      </c>
      <c r="C5443" s="19" t="e">
        <f>'Ctrl+V'!#REF!</f>
        <v>#REF!</v>
      </c>
      <c r="D5443" s="20" t="e">
        <f>'Ctrl+V'!#REF!</f>
        <v>#REF!</v>
      </c>
      <c r="E5443" s="14" t="e">
        <f>'Ctrl+V'!#REF!</f>
        <v>#REF!</v>
      </c>
      <c r="F5443" s="14" t="e">
        <f t="shared" si="173"/>
        <v>#REF!</v>
      </c>
      <c r="G5443" s="14" t="e">
        <f>VLOOKUP(F5443,'Time Chart'!$A$1:$D$25,4,0)</f>
        <v>#REF!</v>
      </c>
      <c r="H5443" s="21" t="e">
        <f>'Ctrl+V'!#REF!</f>
        <v>#REF!</v>
      </c>
      <c r="K5443" s="14" t="str">
        <f t="shared" ref="K5443:K5506" si="174">IF(J5443="Santa Lucia","Llegada","Salida")</f>
        <v>Salida</v>
      </c>
    </row>
    <row r="5444" spans="1:11" x14ac:dyDescent="0.25">
      <c r="A5444" s="14">
        <v>5443</v>
      </c>
      <c r="B5444" s="14" t="e">
        <f>VLOOKUP('Ctrl+V'!#REF!,Data!$A$1:$B$200,2,0)</f>
        <v>#REF!</v>
      </c>
      <c r="C5444" s="19" t="e">
        <f>'Ctrl+V'!#REF!</f>
        <v>#REF!</v>
      </c>
      <c r="D5444" s="20" t="e">
        <f>'Ctrl+V'!#REF!</f>
        <v>#REF!</v>
      </c>
      <c r="E5444" s="14" t="e">
        <f>'Ctrl+V'!#REF!</f>
        <v>#REF!</v>
      </c>
      <c r="F5444" s="14" t="e">
        <f t="shared" si="173"/>
        <v>#REF!</v>
      </c>
      <c r="G5444" s="14" t="e">
        <f>VLOOKUP(F5444,'Time Chart'!$A$1:$D$25,4,0)</f>
        <v>#REF!</v>
      </c>
      <c r="H5444" s="21" t="e">
        <f>'Ctrl+V'!#REF!</f>
        <v>#REF!</v>
      </c>
      <c r="K5444" s="14" t="str">
        <f t="shared" si="174"/>
        <v>Salida</v>
      </c>
    </row>
    <row r="5445" spans="1:11" x14ac:dyDescent="0.25">
      <c r="A5445" s="14">
        <v>5444</v>
      </c>
      <c r="B5445" s="14" t="e">
        <f>VLOOKUP('Ctrl+V'!#REF!,Data!$A$1:$B$200,2,0)</f>
        <v>#REF!</v>
      </c>
      <c r="C5445" s="19" t="e">
        <f>'Ctrl+V'!#REF!</f>
        <v>#REF!</v>
      </c>
      <c r="D5445" s="20" t="e">
        <f>'Ctrl+V'!#REF!</f>
        <v>#REF!</v>
      </c>
      <c r="E5445" s="14" t="e">
        <f>'Ctrl+V'!#REF!</f>
        <v>#REF!</v>
      </c>
      <c r="F5445" s="14" t="e">
        <f t="shared" si="173"/>
        <v>#REF!</v>
      </c>
      <c r="G5445" s="14" t="e">
        <f>VLOOKUP(F5445,'Time Chart'!$A$1:$D$25,4,0)</f>
        <v>#REF!</v>
      </c>
      <c r="H5445" s="21" t="e">
        <f>'Ctrl+V'!#REF!</f>
        <v>#REF!</v>
      </c>
      <c r="K5445" s="14" t="str">
        <f t="shared" si="174"/>
        <v>Salida</v>
      </c>
    </row>
    <row r="5446" spans="1:11" x14ac:dyDescent="0.25">
      <c r="A5446" s="14">
        <v>5445</v>
      </c>
      <c r="B5446" s="14" t="e">
        <f>VLOOKUP('Ctrl+V'!#REF!,Data!$A$1:$B$200,2,0)</f>
        <v>#REF!</v>
      </c>
      <c r="C5446" s="19" t="e">
        <f>'Ctrl+V'!#REF!</f>
        <v>#REF!</v>
      </c>
      <c r="D5446" s="20" t="e">
        <f>'Ctrl+V'!#REF!</f>
        <v>#REF!</v>
      </c>
      <c r="E5446" s="14" t="e">
        <f>'Ctrl+V'!#REF!</f>
        <v>#REF!</v>
      </c>
      <c r="F5446" s="14" t="e">
        <f t="shared" si="173"/>
        <v>#REF!</v>
      </c>
      <c r="G5446" s="14" t="e">
        <f>VLOOKUP(F5446,'Time Chart'!$A$1:$D$25,4,0)</f>
        <v>#REF!</v>
      </c>
      <c r="H5446" s="21" t="e">
        <f>'Ctrl+V'!#REF!</f>
        <v>#REF!</v>
      </c>
      <c r="K5446" s="14" t="str">
        <f t="shared" si="174"/>
        <v>Salida</v>
      </c>
    </row>
    <row r="5447" spans="1:11" x14ac:dyDescent="0.25">
      <c r="A5447" s="14">
        <v>5446</v>
      </c>
      <c r="B5447" s="14" t="e">
        <f>VLOOKUP('Ctrl+V'!#REF!,Data!$A$1:$B$200,2,0)</f>
        <v>#REF!</v>
      </c>
      <c r="C5447" s="19" t="e">
        <f>'Ctrl+V'!#REF!</f>
        <v>#REF!</v>
      </c>
      <c r="D5447" s="20" t="e">
        <f>'Ctrl+V'!#REF!</f>
        <v>#REF!</v>
      </c>
      <c r="E5447" s="14" t="e">
        <f>'Ctrl+V'!#REF!</f>
        <v>#REF!</v>
      </c>
      <c r="F5447" s="14" t="e">
        <f t="shared" si="173"/>
        <v>#REF!</v>
      </c>
      <c r="G5447" s="14" t="e">
        <f>VLOOKUP(F5447,'Time Chart'!$A$1:$D$25,4,0)</f>
        <v>#REF!</v>
      </c>
      <c r="H5447" s="21" t="e">
        <f>'Ctrl+V'!#REF!</f>
        <v>#REF!</v>
      </c>
      <c r="K5447" s="14" t="str">
        <f t="shared" si="174"/>
        <v>Salida</v>
      </c>
    </row>
    <row r="5448" spans="1:11" x14ac:dyDescent="0.25">
      <c r="A5448" s="14">
        <v>5447</v>
      </c>
      <c r="B5448" s="14" t="e">
        <f>VLOOKUP('Ctrl+V'!#REF!,Data!$A$1:$B$200,2,0)</f>
        <v>#REF!</v>
      </c>
      <c r="C5448" s="19" t="e">
        <f>'Ctrl+V'!#REF!</f>
        <v>#REF!</v>
      </c>
      <c r="D5448" s="20" t="e">
        <f>'Ctrl+V'!#REF!</f>
        <v>#REF!</v>
      </c>
      <c r="E5448" s="14" t="e">
        <f>'Ctrl+V'!#REF!</f>
        <v>#REF!</v>
      </c>
      <c r="F5448" s="14" t="e">
        <f t="shared" si="173"/>
        <v>#REF!</v>
      </c>
      <c r="G5448" s="14" t="e">
        <f>VLOOKUP(F5448,'Time Chart'!$A$1:$D$25,4,0)</f>
        <v>#REF!</v>
      </c>
      <c r="H5448" s="21" t="e">
        <f>'Ctrl+V'!#REF!</f>
        <v>#REF!</v>
      </c>
      <c r="K5448" s="14" t="str">
        <f t="shared" si="174"/>
        <v>Salida</v>
      </c>
    </row>
    <row r="5449" spans="1:11" x14ac:dyDescent="0.25">
      <c r="A5449" s="14">
        <v>5448</v>
      </c>
      <c r="B5449" s="14" t="e">
        <f>VLOOKUP('Ctrl+V'!#REF!,Data!$A$1:$B$200,2,0)</f>
        <v>#REF!</v>
      </c>
      <c r="C5449" s="19" t="e">
        <f>'Ctrl+V'!#REF!</f>
        <v>#REF!</v>
      </c>
      <c r="D5449" s="20" t="e">
        <f>'Ctrl+V'!#REF!</f>
        <v>#REF!</v>
      </c>
      <c r="E5449" s="14" t="e">
        <f>'Ctrl+V'!#REF!</f>
        <v>#REF!</v>
      </c>
      <c r="F5449" s="14" t="e">
        <f t="shared" si="173"/>
        <v>#REF!</v>
      </c>
      <c r="G5449" s="14" t="e">
        <f>VLOOKUP(F5449,'Time Chart'!$A$1:$D$25,4,0)</f>
        <v>#REF!</v>
      </c>
      <c r="H5449" s="21" t="e">
        <f>'Ctrl+V'!#REF!</f>
        <v>#REF!</v>
      </c>
      <c r="K5449" s="14" t="str">
        <f t="shared" si="174"/>
        <v>Salida</v>
      </c>
    </row>
    <row r="5450" spans="1:11" x14ac:dyDescent="0.25">
      <c r="A5450" s="14">
        <v>5449</v>
      </c>
      <c r="B5450" s="14" t="e">
        <f>VLOOKUP('Ctrl+V'!#REF!,Data!$A$1:$B$200,2,0)</f>
        <v>#REF!</v>
      </c>
      <c r="C5450" s="19" t="e">
        <f>'Ctrl+V'!#REF!</f>
        <v>#REF!</v>
      </c>
      <c r="D5450" s="20" t="e">
        <f>'Ctrl+V'!#REF!</f>
        <v>#REF!</v>
      </c>
      <c r="E5450" s="14" t="e">
        <f>'Ctrl+V'!#REF!</f>
        <v>#REF!</v>
      </c>
      <c r="F5450" s="14" t="e">
        <f t="shared" si="173"/>
        <v>#REF!</v>
      </c>
      <c r="G5450" s="14" t="e">
        <f>VLOOKUP(F5450,'Time Chart'!$A$1:$D$25,4,0)</f>
        <v>#REF!</v>
      </c>
      <c r="H5450" s="21" t="e">
        <f>'Ctrl+V'!#REF!</f>
        <v>#REF!</v>
      </c>
      <c r="K5450" s="14" t="str">
        <f t="shared" si="174"/>
        <v>Salida</v>
      </c>
    </row>
    <row r="5451" spans="1:11" x14ac:dyDescent="0.25">
      <c r="A5451" s="14">
        <v>5450</v>
      </c>
      <c r="B5451" s="14" t="e">
        <f>VLOOKUP('Ctrl+V'!#REF!,Data!$A$1:$B$200,2,0)</f>
        <v>#REF!</v>
      </c>
      <c r="C5451" s="19" t="e">
        <f>'Ctrl+V'!#REF!</f>
        <v>#REF!</v>
      </c>
      <c r="D5451" s="20" t="e">
        <f>'Ctrl+V'!#REF!</f>
        <v>#REF!</v>
      </c>
      <c r="E5451" s="14" t="e">
        <f>'Ctrl+V'!#REF!</f>
        <v>#REF!</v>
      </c>
      <c r="F5451" s="14" t="e">
        <f t="shared" si="173"/>
        <v>#REF!</v>
      </c>
      <c r="G5451" s="14" t="e">
        <f>VLOOKUP(F5451,'Time Chart'!$A$1:$D$25,4,0)</f>
        <v>#REF!</v>
      </c>
      <c r="H5451" s="21" t="e">
        <f>'Ctrl+V'!#REF!</f>
        <v>#REF!</v>
      </c>
      <c r="K5451" s="14" t="str">
        <f t="shared" si="174"/>
        <v>Salida</v>
      </c>
    </row>
    <row r="5452" spans="1:11" x14ac:dyDescent="0.25">
      <c r="A5452" s="14">
        <v>5451</v>
      </c>
      <c r="B5452" s="14" t="e">
        <f>VLOOKUP('Ctrl+V'!#REF!,Data!$A$1:$B$200,2,0)</f>
        <v>#REF!</v>
      </c>
      <c r="C5452" s="19" t="e">
        <f>'Ctrl+V'!#REF!</f>
        <v>#REF!</v>
      </c>
      <c r="D5452" s="20" t="e">
        <f>'Ctrl+V'!#REF!</f>
        <v>#REF!</v>
      </c>
      <c r="E5452" s="14" t="e">
        <f>'Ctrl+V'!#REF!</f>
        <v>#REF!</v>
      </c>
      <c r="F5452" s="14" t="e">
        <f t="shared" si="173"/>
        <v>#REF!</v>
      </c>
      <c r="G5452" s="14" t="e">
        <f>VLOOKUP(F5452,'Time Chart'!$A$1:$D$25,4,0)</f>
        <v>#REF!</v>
      </c>
      <c r="H5452" s="21" t="e">
        <f>'Ctrl+V'!#REF!</f>
        <v>#REF!</v>
      </c>
      <c r="K5452" s="14" t="str">
        <f t="shared" si="174"/>
        <v>Salida</v>
      </c>
    </row>
    <row r="5453" spans="1:11" x14ac:dyDescent="0.25">
      <c r="A5453" s="14">
        <v>5452</v>
      </c>
      <c r="B5453" s="14" t="e">
        <f>VLOOKUP('Ctrl+V'!#REF!,Data!$A$1:$B$200,2,0)</f>
        <v>#REF!</v>
      </c>
      <c r="C5453" s="19" t="e">
        <f>'Ctrl+V'!#REF!</f>
        <v>#REF!</v>
      </c>
      <c r="D5453" s="20" t="e">
        <f>'Ctrl+V'!#REF!</f>
        <v>#REF!</v>
      </c>
      <c r="E5453" s="14" t="e">
        <f>'Ctrl+V'!#REF!</f>
        <v>#REF!</v>
      </c>
      <c r="F5453" s="14" t="e">
        <f t="shared" si="173"/>
        <v>#REF!</v>
      </c>
      <c r="G5453" s="14" t="e">
        <f>VLOOKUP(F5453,'Time Chart'!$A$1:$D$25,4,0)</f>
        <v>#REF!</v>
      </c>
      <c r="H5453" s="21" t="e">
        <f>'Ctrl+V'!#REF!</f>
        <v>#REF!</v>
      </c>
      <c r="K5453" s="14" t="str">
        <f t="shared" si="174"/>
        <v>Salida</v>
      </c>
    </row>
    <row r="5454" spans="1:11" x14ac:dyDescent="0.25">
      <c r="A5454" s="14">
        <v>5453</v>
      </c>
      <c r="B5454" s="14" t="e">
        <f>VLOOKUP('Ctrl+V'!#REF!,Data!$A$1:$B$200,2,0)</f>
        <v>#REF!</v>
      </c>
      <c r="C5454" s="19" t="e">
        <f>'Ctrl+V'!#REF!</f>
        <v>#REF!</v>
      </c>
      <c r="D5454" s="20" t="e">
        <f>'Ctrl+V'!#REF!</f>
        <v>#REF!</v>
      </c>
      <c r="E5454" s="14" t="e">
        <f>'Ctrl+V'!#REF!</f>
        <v>#REF!</v>
      </c>
      <c r="F5454" s="14" t="e">
        <f t="shared" si="173"/>
        <v>#REF!</v>
      </c>
      <c r="G5454" s="14" t="e">
        <f>VLOOKUP(F5454,'Time Chart'!$A$1:$D$25,4,0)</f>
        <v>#REF!</v>
      </c>
      <c r="H5454" s="21" t="e">
        <f>'Ctrl+V'!#REF!</f>
        <v>#REF!</v>
      </c>
      <c r="K5454" s="14" t="str">
        <f t="shared" si="174"/>
        <v>Salida</v>
      </c>
    </row>
    <row r="5455" spans="1:11" x14ac:dyDescent="0.25">
      <c r="A5455" s="14">
        <v>5454</v>
      </c>
      <c r="B5455" s="14" t="e">
        <f>VLOOKUP('Ctrl+V'!#REF!,Data!$A$1:$B$200,2,0)</f>
        <v>#REF!</v>
      </c>
      <c r="C5455" s="19" t="e">
        <f>'Ctrl+V'!#REF!</f>
        <v>#REF!</v>
      </c>
      <c r="D5455" s="20" t="e">
        <f>'Ctrl+V'!#REF!</f>
        <v>#REF!</v>
      </c>
      <c r="E5455" s="14" t="e">
        <f>'Ctrl+V'!#REF!</f>
        <v>#REF!</v>
      </c>
      <c r="F5455" s="14" t="e">
        <f t="shared" si="173"/>
        <v>#REF!</v>
      </c>
      <c r="G5455" s="14" t="e">
        <f>VLOOKUP(F5455,'Time Chart'!$A$1:$D$25,4,0)</f>
        <v>#REF!</v>
      </c>
      <c r="H5455" s="21" t="e">
        <f>'Ctrl+V'!#REF!</f>
        <v>#REF!</v>
      </c>
      <c r="K5455" s="14" t="str">
        <f t="shared" si="174"/>
        <v>Salida</v>
      </c>
    </row>
    <row r="5456" spans="1:11" x14ac:dyDescent="0.25">
      <c r="A5456" s="14">
        <v>5455</v>
      </c>
      <c r="B5456" s="14" t="e">
        <f>VLOOKUP('Ctrl+V'!#REF!,Data!$A$1:$B$200,2,0)</f>
        <v>#REF!</v>
      </c>
      <c r="C5456" s="19" t="e">
        <f>'Ctrl+V'!#REF!</f>
        <v>#REF!</v>
      </c>
      <c r="D5456" s="20" t="e">
        <f>'Ctrl+V'!#REF!</f>
        <v>#REF!</v>
      </c>
      <c r="E5456" s="14" t="e">
        <f>'Ctrl+V'!#REF!</f>
        <v>#REF!</v>
      </c>
      <c r="F5456" s="14" t="e">
        <f t="shared" si="173"/>
        <v>#REF!</v>
      </c>
      <c r="G5456" s="14" t="e">
        <f>VLOOKUP(F5456,'Time Chart'!$A$1:$D$25,4,0)</f>
        <v>#REF!</v>
      </c>
      <c r="H5456" s="21" t="e">
        <f>'Ctrl+V'!#REF!</f>
        <v>#REF!</v>
      </c>
      <c r="K5456" s="14" t="str">
        <f t="shared" si="174"/>
        <v>Salida</v>
      </c>
    </row>
    <row r="5457" spans="1:11" x14ac:dyDescent="0.25">
      <c r="A5457" s="14">
        <v>5456</v>
      </c>
      <c r="B5457" s="14" t="e">
        <f>VLOOKUP('Ctrl+V'!#REF!,Data!$A$1:$B$200,2,0)</f>
        <v>#REF!</v>
      </c>
      <c r="C5457" s="19" t="e">
        <f>'Ctrl+V'!#REF!</f>
        <v>#REF!</v>
      </c>
      <c r="D5457" s="20" t="e">
        <f>'Ctrl+V'!#REF!</f>
        <v>#REF!</v>
      </c>
      <c r="E5457" s="14" t="e">
        <f>'Ctrl+V'!#REF!</f>
        <v>#REF!</v>
      </c>
      <c r="F5457" s="14" t="e">
        <f t="shared" si="173"/>
        <v>#REF!</v>
      </c>
      <c r="G5457" s="14" t="e">
        <f>VLOOKUP(F5457,'Time Chart'!$A$1:$D$25,4,0)</f>
        <v>#REF!</v>
      </c>
      <c r="H5457" s="21" t="e">
        <f>'Ctrl+V'!#REF!</f>
        <v>#REF!</v>
      </c>
      <c r="K5457" s="14" t="str">
        <f t="shared" si="174"/>
        <v>Salida</v>
      </c>
    </row>
    <row r="5458" spans="1:11" x14ac:dyDescent="0.25">
      <c r="A5458" s="14">
        <v>5457</v>
      </c>
      <c r="B5458" s="14" t="e">
        <f>VLOOKUP('Ctrl+V'!#REF!,Data!$A$1:$B$200,2,0)</f>
        <v>#REF!</v>
      </c>
      <c r="C5458" s="19" t="e">
        <f>'Ctrl+V'!#REF!</f>
        <v>#REF!</v>
      </c>
      <c r="D5458" s="20" t="e">
        <f>'Ctrl+V'!#REF!</f>
        <v>#REF!</v>
      </c>
      <c r="E5458" s="14" t="e">
        <f>'Ctrl+V'!#REF!</f>
        <v>#REF!</v>
      </c>
      <c r="F5458" s="14" t="e">
        <f t="shared" si="173"/>
        <v>#REF!</v>
      </c>
      <c r="G5458" s="14" t="e">
        <f>VLOOKUP(F5458,'Time Chart'!$A$1:$D$25,4,0)</f>
        <v>#REF!</v>
      </c>
      <c r="H5458" s="21" t="e">
        <f>'Ctrl+V'!#REF!</f>
        <v>#REF!</v>
      </c>
      <c r="K5458" s="14" t="str">
        <f t="shared" si="174"/>
        <v>Salida</v>
      </c>
    </row>
    <row r="5459" spans="1:11" x14ac:dyDescent="0.25">
      <c r="A5459" s="14">
        <v>5458</v>
      </c>
      <c r="B5459" s="14" t="e">
        <f>VLOOKUP('Ctrl+V'!#REF!,Data!$A$1:$B$200,2,0)</f>
        <v>#REF!</v>
      </c>
      <c r="C5459" s="19" t="e">
        <f>'Ctrl+V'!#REF!</f>
        <v>#REF!</v>
      </c>
      <c r="D5459" s="20" t="e">
        <f>'Ctrl+V'!#REF!</f>
        <v>#REF!</v>
      </c>
      <c r="E5459" s="14" t="e">
        <f>'Ctrl+V'!#REF!</f>
        <v>#REF!</v>
      </c>
      <c r="F5459" s="14" t="e">
        <f t="shared" si="173"/>
        <v>#REF!</v>
      </c>
      <c r="G5459" s="14" t="e">
        <f>VLOOKUP(F5459,'Time Chart'!$A$1:$D$25,4,0)</f>
        <v>#REF!</v>
      </c>
      <c r="H5459" s="21" t="e">
        <f>'Ctrl+V'!#REF!</f>
        <v>#REF!</v>
      </c>
      <c r="K5459" s="14" t="str">
        <f t="shared" si="174"/>
        <v>Salida</v>
      </c>
    </row>
    <row r="5460" spans="1:11" x14ac:dyDescent="0.25">
      <c r="A5460" s="14">
        <v>5459</v>
      </c>
      <c r="B5460" s="14" t="e">
        <f>VLOOKUP('Ctrl+V'!#REF!,Data!$A$1:$B$200,2,0)</f>
        <v>#REF!</v>
      </c>
      <c r="C5460" s="19" t="e">
        <f>'Ctrl+V'!#REF!</f>
        <v>#REF!</v>
      </c>
      <c r="D5460" s="20" t="e">
        <f>'Ctrl+V'!#REF!</f>
        <v>#REF!</v>
      </c>
      <c r="E5460" s="14" t="e">
        <f>'Ctrl+V'!#REF!</f>
        <v>#REF!</v>
      </c>
      <c r="F5460" s="14" t="e">
        <f t="shared" si="173"/>
        <v>#REF!</v>
      </c>
      <c r="G5460" s="14" t="e">
        <f>VLOOKUP(F5460,'Time Chart'!$A$1:$D$25,4,0)</f>
        <v>#REF!</v>
      </c>
      <c r="H5460" s="21" t="e">
        <f>'Ctrl+V'!#REF!</f>
        <v>#REF!</v>
      </c>
      <c r="K5460" s="14" t="str">
        <f t="shared" si="174"/>
        <v>Salida</v>
      </c>
    </row>
    <row r="5461" spans="1:11" x14ac:dyDescent="0.25">
      <c r="A5461" s="14">
        <v>5460</v>
      </c>
      <c r="B5461" s="14" t="e">
        <f>VLOOKUP('Ctrl+V'!#REF!,Data!$A$1:$B$200,2,0)</f>
        <v>#REF!</v>
      </c>
      <c r="C5461" s="19" t="e">
        <f>'Ctrl+V'!#REF!</f>
        <v>#REF!</v>
      </c>
      <c r="D5461" s="20" t="e">
        <f>'Ctrl+V'!#REF!</f>
        <v>#REF!</v>
      </c>
      <c r="E5461" s="14" t="e">
        <f>'Ctrl+V'!#REF!</f>
        <v>#REF!</v>
      </c>
      <c r="F5461" s="14" t="e">
        <f t="shared" si="173"/>
        <v>#REF!</v>
      </c>
      <c r="G5461" s="14" t="e">
        <f>VLOOKUP(F5461,'Time Chart'!$A$1:$D$25,4,0)</f>
        <v>#REF!</v>
      </c>
      <c r="H5461" s="21" t="e">
        <f>'Ctrl+V'!#REF!</f>
        <v>#REF!</v>
      </c>
      <c r="K5461" s="14" t="str">
        <f t="shared" si="174"/>
        <v>Salida</v>
      </c>
    </row>
    <row r="5462" spans="1:11" x14ac:dyDescent="0.25">
      <c r="A5462" s="14">
        <v>5461</v>
      </c>
      <c r="B5462" s="14" t="e">
        <f>VLOOKUP('Ctrl+V'!#REF!,Data!$A$1:$B$200,2,0)</f>
        <v>#REF!</v>
      </c>
      <c r="C5462" s="19" t="e">
        <f>'Ctrl+V'!#REF!</f>
        <v>#REF!</v>
      </c>
      <c r="D5462" s="20" t="e">
        <f>'Ctrl+V'!#REF!</f>
        <v>#REF!</v>
      </c>
      <c r="E5462" s="14" t="e">
        <f>'Ctrl+V'!#REF!</f>
        <v>#REF!</v>
      </c>
      <c r="F5462" s="14" t="e">
        <f t="shared" si="173"/>
        <v>#REF!</v>
      </c>
      <c r="G5462" s="14" t="e">
        <f>VLOOKUP(F5462,'Time Chart'!$A$1:$D$25,4,0)</f>
        <v>#REF!</v>
      </c>
      <c r="H5462" s="21" t="e">
        <f>'Ctrl+V'!#REF!</f>
        <v>#REF!</v>
      </c>
      <c r="K5462" s="14" t="str">
        <f t="shared" si="174"/>
        <v>Salida</v>
      </c>
    </row>
    <row r="5463" spans="1:11" x14ac:dyDescent="0.25">
      <c r="A5463" s="14">
        <v>5462</v>
      </c>
      <c r="B5463" s="14" t="e">
        <f>VLOOKUP('Ctrl+V'!#REF!,Data!$A$1:$B$200,2,0)</f>
        <v>#REF!</v>
      </c>
      <c r="C5463" s="19" t="e">
        <f>'Ctrl+V'!#REF!</f>
        <v>#REF!</v>
      </c>
      <c r="D5463" s="20" t="e">
        <f>'Ctrl+V'!#REF!</f>
        <v>#REF!</v>
      </c>
      <c r="E5463" s="14" t="e">
        <f>'Ctrl+V'!#REF!</f>
        <v>#REF!</v>
      </c>
      <c r="F5463" s="14" t="e">
        <f t="shared" si="173"/>
        <v>#REF!</v>
      </c>
      <c r="G5463" s="14" t="e">
        <f>VLOOKUP(F5463,'Time Chart'!$A$1:$D$25,4,0)</f>
        <v>#REF!</v>
      </c>
      <c r="H5463" s="21" t="e">
        <f>'Ctrl+V'!#REF!</f>
        <v>#REF!</v>
      </c>
      <c r="K5463" s="14" t="str">
        <f t="shared" si="174"/>
        <v>Salida</v>
      </c>
    </row>
    <row r="5464" spans="1:11" x14ac:dyDescent="0.25">
      <c r="A5464" s="14">
        <v>5463</v>
      </c>
      <c r="B5464" s="14" t="e">
        <f>VLOOKUP('Ctrl+V'!#REF!,Data!$A$1:$B$200,2,0)</f>
        <v>#REF!</v>
      </c>
      <c r="C5464" s="19" t="e">
        <f>'Ctrl+V'!#REF!</f>
        <v>#REF!</v>
      </c>
      <c r="D5464" s="20" t="e">
        <f>'Ctrl+V'!#REF!</f>
        <v>#REF!</v>
      </c>
      <c r="E5464" s="14" t="e">
        <f>'Ctrl+V'!#REF!</f>
        <v>#REF!</v>
      </c>
      <c r="F5464" s="14" t="e">
        <f t="shared" si="173"/>
        <v>#REF!</v>
      </c>
      <c r="G5464" s="14" t="e">
        <f>VLOOKUP(F5464,'Time Chart'!$A$1:$D$25,4,0)</f>
        <v>#REF!</v>
      </c>
      <c r="H5464" s="21" t="e">
        <f>'Ctrl+V'!#REF!</f>
        <v>#REF!</v>
      </c>
      <c r="K5464" s="14" t="str">
        <f t="shared" si="174"/>
        <v>Salida</v>
      </c>
    </row>
    <row r="5465" spans="1:11" x14ac:dyDescent="0.25">
      <c r="A5465" s="14">
        <v>5464</v>
      </c>
      <c r="B5465" s="14" t="e">
        <f>VLOOKUP('Ctrl+V'!#REF!,Data!$A$1:$B$200,2,0)</f>
        <v>#REF!</v>
      </c>
      <c r="C5465" s="19" t="e">
        <f>'Ctrl+V'!#REF!</f>
        <v>#REF!</v>
      </c>
      <c r="D5465" s="20" t="e">
        <f>'Ctrl+V'!#REF!</f>
        <v>#REF!</v>
      </c>
      <c r="E5465" s="14" t="e">
        <f>'Ctrl+V'!#REF!</f>
        <v>#REF!</v>
      </c>
      <c r="F5465" s="14" t="e">
        <f t="shared" si="173"/>
        <v>#REF!</v>
      </c>
      <c r="G5465" s="14" t="e">
        <f>VLOOKUP(F5465,'Time Chart'!$A$1:$D$25,4,0)</f>
        <v>#REF!</v>
      </c>
      <c r="H5465" s="21" t="e">
        <f>'Ctrl+V'!#REF!</f>
        <v>#REF!</v>
      </c>
      <c r="K5465" s="14" t="str">
        <f t="shared" si="174"/>
        <v>Salida</v>
      </c>
    </row>
    <row r="5466" spans="1:11" x14ac:dyDescent="0.25">
      <c r="A5466" s="14">
        <v>5465</v>
      </c>
      <c r="B5466" s="14" t="e">
        <f>VLOOKUP('Ctrl+V'!#REF!,Data!$A$1:$B$200,2,0)</f>
        <v>#REF!</v>
      </c>
      <c r="C5466" s="19" t="e">
        <f>'Ctrl+V'!#REF!</f>
        <v>#REF!</v>
      </c>
      <c r="D5466" s="20" t="e">
        <f>'Ctrl+V'!#REF!</f>
        <v>#REF!</v>
      </c>
      <c r="E5466" s="14" t="e">
        <f>'Ctrl+V'!#REF!</f>
        <v>#REF!</v>
      </c>
      <c r="F5466" s="14" t="e">
        <f t="shared" si="173"/>
        <v>#REF!</v>
      </c>
      <c r="G5466" s="14" t="e">
        <f>VLOOKUP(F5466,'Time Chart'!$A$1:$D$25,4,0)</f>
        <v>#REF!</v>
      </c>
      <c r="H5466" s="21" t="e">
        <f>'Ctrl+V'!#REF!</f>
        <v>#REF!</v>
      </c>
      <c r="K5466" s="14" t="str">
        <f t="shared" si="174"/>
        <v>Salida</v>
      </c>
    </row>
    <row r="5467" spans="1:11" x14ac:dyDescent="0.25">
      <c r="A5467" s="14">
        <v>5466</v>
      </c>
      <c r="B5467" s="14" t="e">
        <f>VLOOKUP('Ctrl+V'!#REF!,Data!$A$1:$B$200,2,0)</f>
        <v>#REF!</v>
      </c>
      <c r="C5467" s="19" t="e">
        <f>'Ctrl+V'!#REF!</f>
        <v>#REF!</v>
      </c>
      <c r="D5467" s="20" t="e">
        <f>'Ctrl+V'!#REF!</f>
        <v>#REF!</v>
      </c>
      <c r="E5467" s="14" t="e">
        <f>'Ctrl+V'!#REF!</f>
        <v>#REF!</v>
      </c>
      <c r="F5467" s="14" t="e">
        <f t="shared" si="173"/>
        <v>#REF!</v>
      </c>
      <c r="G5467" s="14" t="e">
        <f>VLOOKUP(F5467,'Time Chart'!$A$1:$D$25,4,0)</f>
        <v>#REF!</v>
      </c>
      <c r="H5467" s="21" t="e">
        <f>'Ctrl+V'!#REF!</f>
        <v>#REF!</v>
      </c>
      <c r="K5467" s="14" t="str">
        <f t="shared" si="174"/>
        <v>Salida</v>
      </c>
    </row>
    <row r="5468" spans="1:11" x14ac:dyDescent="0.25">
      <c r="A5468" s="14">
        <v>5467</v>
      </c>
      <c r="B5468" s="14" t="e">
        <f>VLOOKUP('Ctrl+V'!#REF!,Data!$A$1:$B$200,2,0)</f>
        <v>#REF!</v>
      </c>
      <c r="C5468" s="19" t="e">
        <f>'Ctrl+V'!#REF!</f>
        <v>#REF!</v>
      </c>
      <c r="D5468" s="20" t="e">
        <f>'Ctrl+V'!#REF!</f>
        <v>#REF!</v>
      </c>
      <c r="E5468" s="14" t="e">
        <f>'Ctrl+V'!#REF!</f>
        <v>#REF!</v>
      </c>
      <c r="F5468" s="14" t="e">
        <f t="shared" si="173"/>
        <v>#REF!</v>
      </c>
      <c r="G5468" s="14" t="e">
        <f>VLOOKUP(F5468,'Time Chart'!$A$1:$D$25,4,0)</f>
        <v>#REF!</v>
      </c>
      <c r="H5468" s="21" t="e">
        <f>'Ctrl+V'!#REF!</f>
        <v>#REF!</v>
      </c>
      <c r="K5468" s="14" t="str">
        <f t="shared" si="174"/>
        <v>Salida</v>
      </c>
    </row>
    <row r="5469" spans="1:11" x14ac:dyDescent="0.25">
      <c r="A5469" s="14">
        <v>5468</v>
      </c>
      <c r="B5469" s="14" t="e">
        <f>VLOOKUP('Ctrl+V'!#REF!,Data!$A$1:$B$200,2,0)</f>
        <v>#REF!</v>
      </c>
      <c r="C5469" s="19" t="e">
        <f>'Ctrl+V'!#REF!</f>
        <v>#REF!</v>
      </c>
      <c r="D5469" s="20" t="e">
        <f>'Ctrl+V'!#REF!</f>
        <v>#REF!</v>
      </c>
      <c r="E5469" s="14" t="e">
        <f>'Ctrl+V'!#REF!</f>
        <v>#REF!</v>
      </c>
      <c r="F5469" s="14" t="e">
        <f t="shared" si="173"/>
        <v>#REF!</v>
      </c>
      <c r="G5469" s="14" t="e">
        <f>VLOOKUP(F5469,'Time Chart'!$A$1:$D$25,4,0)</f>
        <v>#REF!</v>
      </c>
      <c r="H5469" s="21" t="e">
        <f>'Ctrl+V'!#REF!</f>
        <v>#REF!</v>
      </c>
      <c r="K5469" s="14" t="str">
        <f t="shared" si="174"/>
        <v>Salida</v>
      </c>
    </row>
    <row r="5470" spans="1:11" x14ac:dyDescent="0.25">
      <c r="A5470" s="14">
        <v>5469</v>
      </c>
      <c r="B5470" s="14" t="e">
        <f>VLOOKUP('Ctrl+V'!#REF!,Data!$A$1:$B$200,2,0)</f>
        <v>#REF!</v>
      </c>
      <c r="C5470" s="19" t="e">
        <f>'Ctrl+V'!#REF!</f>
        <v>#REF!</v>
      </c>
      <c r="D5470" s="20" t="e">
        <f>'Ctrl+V'!#REF!</f>
        <v>#REF!</v>
      </c>
      <c r="E5470" s="14" t="e">
        <f>'Ctrl+V'!#REF!</f>
        <v>#REF!</v>
      </c>
      <c r="F5470" s="14" t="e">
        <f t="shared" si="173"/>
        <v>#REF!</v>
      </c>
      <c r="G5470" s="14" t="e">
        <f>VLOOKUP(F5470,'Time Chart'!$A$1:$D$25,4,0)</f>
        <v>#REF!</v>
      </c>
      <c r="H5470" s="21" t="e">
        <f>'Ctrl+V'!#REF!</f>
        <v>#REF!</v>
      </c>
      <c r="K5470" s="14" t="str">
        <f t="shared" si="174"/>
        <v>Salida</v>
      </c>
    </row>
    <row r="5471" spans="1:11" x14ac:dyDescent="0.25">
      <c r="A5471" s="14">
        <v>5470</v>
      </c>
      <c r="B5471" s="14" t="e">
        <f>VLOOKUP('Ctrl+V'!#REF!,Data!$A$1:$B$200,2,0)</f>
        <v>#REF!</v>
      </c>
      <c r="C5471" s="19" t="e">
        <f>'Ctrl+V'!#REF!</f>
        <v>#REF!</v>
      </c>
      <c r="D5471" s="20" t="e">
        <f>'Ctrl+V'!#REF!</f>
        <v>#REF!</v>
      </c>
      <c r="E5471" s="14" t="e">
        <f>'Ctrl+V'!#REF!</f>
        <v>#REF!</v>
      </c>
      <c r="F5471" s="14" t="e">
        <f t="shared" si="173"/>
        <v>#REF!</v>
      </c>
      <c r="G5471" s="14" t="e">
        <f>VLOOKUP(F5471,'Time Chart'!$A$1:$D$25,4,0)</f>
        <v>#REF!</v>
      </c>
      <c r="H5471" s="21" t="e">
        <f>'Ctrl+V'!#REF!</f>
        <v>#REF!</v>
      </c>
      <c r="K5471" s="14" t="str">
        <f t="shared" si="174"/>
        <v>Salida</v>
      </c>
    </row>
    <row r="5472" spans="1:11" x14ac:dyDescent="0.25">
      <c r="A5472" s="14">
        <v>5471</v>
      </c>
      <c r="B5472" s="14" t="e">
        <f>VLOOKUP('Ctrl+V'!#REF!,Data!$A$1:$B$200,2,0)</f>
        <v>#REF!</v>
      </c>
      <c r="C5472" s="19" t="e">
        <f>'Ctrl+V'!#REF!</f>
        <v>#REF!</v>
      </c>
      <c r="D5472" s="20" t="e">
        <f>'Ctrl+V'!#REF!</f>
        <v>#REF!</v>
      </c>
      <c r="E5472" s="14" t="e">
        <f>'Ctrl+V'!#REF!</f>
        <v>#REF!</v>
      </c>
      <c r="F5472" s="14" t="e">
        <f t="shared" si="173"/>
        <v>#REF!</v>
      </c>
      <c r="G5472" s="14" t="e">
        <f>VLOOKUP(F5472,'Time Chart'!$A$1:$D$25,4,0)</f>
        <v>#REF!</v>
      </c>
      <c r="H5472" s="21" t="e">
        <f>'Ctrl+V'!#REF!</f>
        <v>#REF!</v>
      </c>
      <c r="K5472" s="14" t="str">
        <f t="shared" si="174"/>
        <v>Salida</v>
      </c>
    </row>
    <row r="5473" spans="1:11" x14ac:dyDescent="0.25">
      <c r="A5473" s="14">
        <v>5472</v>
      </c>
      <c r="B5473" s="14" t="e">
        <f>VLOOKUP('Ctrl+V'!#REF!,Data!$A$1:$B$200,2,0)</f>
        <v>#REF!</v>
      </c>
      <c r="C5473" s="19" t="e">
        <f>'Ctrl+V'!#REF!</f>
        <v>#REF!</v>
      </c>
      <c r="D5473" s="20" t="e">
        <f>'Ctrl+V'!#REF!</f>
        <v>#REF!</v>
      </c>
      <c r="E5473" s="14" t="e">
        <f>'Ctrl+V'!#REF!</f>
        <v>#REF!</v>
      </c>
      <c r="F5473" s="14" t="e">
        <f t="shared" si="173"/>
        <v>#REF!</v>
      </c>
      <c r="G5473" s="14" t="e">
        <f>VLOOKUP(F5473,'Time Chart'!$A$1:$D$25,4,0)</f>
        <v>#REF!</v>
      </c>
      <c r="H5473" s="21" t="e">
        <f>'Ctrl+V'!#REF!</f>
        <v>#REF!</v>
      </c>
      <c r="K5473" s="14" t="str">
        <f t="shared" si="174"/>
        <v>Salida</v>
      </c>
    </row>
    <row r="5474" spans="1:11" x14ac:dyDescent="0.25">
      <c r="A5474" s="14">
        <v>5473</v>
      </c>
      <c r="B5474" s="14" t="e">
        <f>VLOOKUP('Ctrl+V'!#REF!,Data!$A$1:$B$200,2,0)</f>
        <v>#REF!</v>
      </c>
      <c r="C5474" s="19" t="e">
        <f>'Ctrl+V'!#REF!</f>
        <v>#REF!</v>
      </c>
      <c r="D5474" s="20" t="e">
        <f>'Ctrl+V'!#REF!</f>
        <v>#REF!</v>
      </c>
      <c r="E5474" s="14" t="e">
        <f>'Ctrl+V'!#REF!</f>
        <v>#REF!</v>
      </c>
      <c r="F5474" s="14" t="e">
        <f t="shared" si="173"/>
        <v>#REF!</v>
      </c>
      <c r="G5474" s="14" t="e">
        <f>VLOOKUP(F5474,'Time Chart'!$A$1:$D$25,4,0)</f>
        <v>#REF!</v>
      </c>
      <c r="H5474" s="21" t="e">
        <f>'Ctrl+V'!#REF!</f>
        <v>#REF!</v>
      </c>
      <c r="K5474" s="14" t="str">
        <f t="shared" si="174"/>
        <v>Salida</v>
      </c>
    </row>
    <row r="5475" spans="1:11" x14ac:dyDescent="0.25">
      <c r="A5475" s="14">
        <v>5474</v>
      </c>
      <c r="B5475" s="14" t="e">
        <f>VLOOKUP('Ctrl+V'!#REF!,Data!$A$1:$B$200,2,0)</f>
        <v>#REF!</v>
      </c>
      <c r="C5475" s="19" t="e">
        <f>'Ctrl+V'!#REF!</f>
        <v>#REF!</v>
      </c>
      <c r="D5475" s="20" t="e">
        <f>'Ctrl+V'!#REF!</f>
        <v>#REF!</v>
      </c>
      <c r="E5475" s="14" t="e">
        <f>'Ctrl+V'!#REF!</f>
        <v>#REF!</v>
      </c>
      <c r="F5475" s="14" t="e">
        <f t="shared" si="173"/>
        <v>#REF!</v>
      </c>
      <c r="G5475" s="14" t="e">
        <f>VLOOKUP(F5475,'Time Chart'!$A$1:$D$25,4,0)</f>
        <v>#REF!</v>
      </c>
      <c r="H5475" s="21" t="e">
        <f>'Ctrl+V'!#REF!</f>
        <v>#REF!</v>
      </c>
      <c r="K5475" s="14" t="str">
        <f t="shared" si="174"/>
        <v>Salida</v>
      </c>
    </row>
    <row r="5476" spans="1:11" x14ac:dyDescent="0.25">
      <c r="A5476" s="14">
        <v>5475</v>
      </c>
      <c r="B5476" s="14" t="e">
        <f>VLOOKUP('Ctrl+V'!#REF!,Data!$A$1:$B$200,2,0)</f>
        <v>#REF!</v>
      </c>
      <c r="C5476" s="19" t="e">
        <f>'Ctrl+V'!#REF!</f>
        <v>#REF!</v>
      </c>
      <c r="D5476" s="20" t="e">
        <f>'Ctrl+V'!#REF!</f>
        <v>#REF!</v>
      </c>
      <c r="E5476" s="14" t="e">
        <f>'Ctrl+V'!#REF!</f>
        <v>#REF!</v>
      </c>
      <c r="F5476" s="14" t="e">
        <f t="shared" si="173"/>
        <v>#REF!</v>
      </c>
      <c r="G5476" s="14" t="e">
        <f>VLOOKUP(F5476,'Time Chart'!$A$1:$D$25,4,0)</f>
        <v>#REF!</v>
      </c>
      <c r="H5476" s="21" t="e">
        <f>'Ctrl+V'!#REF!</f>
        <v>#REF!</v>
      </c>
      <c r="K5476" s="14" t="str">
        <f t="shared" si="174"/>
        <v>Salida</v>
      </c>
    </row>
    <row r="5477" spans="1:11" x14ac:dyDescent="0.25">
      <c r="A5477" s="14">
        <v>5476</v>
      </c>
      <c r="B5477" s="14" t="e">
        <f>VLOOKUP('Ctrl+V'!#REF!,Data!$A$1:$B$200,2,0)</f>
        <v>#REF!</v>
      </c>
      <c r="C5477" s="19" t="e">
        <f>'Ctrl+V'!#REF!</f>
        <v>#REF!</v>
      </c>
      <c r="D5477" s="20" t="e">
        <f>'Ctrl+V'!#REF!</f>
        <v>#REF!</v>
      </c>
      <c r="E5477" s="14" t="e">
        <f>'Ctrl+V'!#REF!</f>
        <v>#REF!</v>
      </c>
      <c r="F5477" s="14" t="e">
        <f t="shared" si="173"/>
        <v>#REF!</v>
      </c>
      <c r="G5477" s="14" t="e">
        <f>VLOOKUP(F5477,'Time Chart'!$A$1:$D$25,4,0)</f>
        <v>#REF!</v>
      </c>
      <c r="H5477" s="21" t="e">
        <f>'Ctrl+V'!#REF!</f>
        <v>#REF!</v>
      </c>
      <c r="K5477" s="14" t="str">
        <f t="shared" si="174"/>
        <v>Salida</v>
      </c>
    </row>
    <row r="5478" spans="1:11" x14ac:dyDescent="0.25">
      <c r="A5478" s="14">
        <v>5477</v>
      </c>
      <c r="B5478" s="14" t="e">
        <f>VLOOKUP('Ctrl+V'!#REF!,Data!$A$1:$B$200,2,0)</f>
        <v>#REF!</v>
      </c>
      <c r="C5478" s="19" t="e">
        <f>'Ctrl+V'!#REF!</f>
        <v>#REF!</v>
      </c>
      <c r="D5478" s="20" t="e">
        <f>'Ctrl+V'!#REF!</f>
        <v>#REF!</v>
      </c>
      <c r="E5478" s="14" t="e">
        <f>'Ctrl+V'!#REF!</f>
        <v>#REF!</v>
      </c>
      <c r="F5478" s="14" t="e">
        <f t="shared" si="173"/>
        <v>#REF!</v>
      </c>
      <c r="G5478" s="14" t="e">
        <f>VLOOKUP(F5478,'Time Chart'!$A$1:$D$25,4,0)</f>
        <v>#REF!</v>
      </c>
      <c r="H5478" s="21" t="e">
        <f>'Ctrl+V'!#REF!</f>
        <v>#REF!</v>
      </c>
      <c r="K5478" s="14" t="str">
        <f t="shared" si="174"/>
        <v>Salida</v>
      </c>
    </row>
    <row r="5479" spans="1:11" x14ac:dyDescent="0.25">
      <c r="A5479" s="14">
        <v>5478</v>
      </c>
      <c r="B5479" s="14" t="e">
        <f>VLOOKUP('Ctrl+V'!#REF!,Data!$A$1:$B$200,2,0)</f>
        <v>#REF!</v>
      </c>
      <c r="C5479" s="19" t="e">
        <f>'Ctrl+V'!#REF!</f>
        <v>#REF!</v>
      </c>
      <c r="D5479" s="20" t="e">
        <f>'Ctrl+V'!#REF!</f>
        <v>#REF!</v>
      </c>
      <c r="E5479" s="14" t="e">
        <f>'Ctrl+V'!#REF!</f>
        <v>#REF!</v>
      </c>
      <c r="F5479" s="14" t="e">
        <f t="shared" si="173"/>
        <v>#REF!</v>
      </c>
      <c r="G5479" s="14" t="e">
        <f>VLOOKUP(F5479,'Time Chart'!$A$1:$D$25,4,0)</f>
        <v>#REF!</v>
      </c>
      <c r="H5479" s="21" t="e">
        <f>'Ctrl+V'!#REF!</f>
        <v>#REF!</v>
      </c>
      <c r="K5479" s="14" t="str">
        <f t="shared" si="174"/>
        <v>Salida</v>
      </c>
    </row>
    <row r="5480" spans="1:11" x14ac:dyDescent="0.25">
      <c r="A5480" s="14">
        <v>5479</v>
      </c>
      <c r="B5480" s="14" t="e">
        <f>VLOOKUP('Ctrl+V'!#REF!,Data!$A$1:$B$200,2,0)</f>
        <v>#REF!</v>
      </c>
      <c r="C5480" s="19" t="e">
        <f>'Ctrl+V'!#REF!</f>
        <v>#REF!</v>
      </c>
      <c r="D5480" s="20" t="e">
        <f>'Ctrl+V'!#REF!</f>
        <v>#REF!</v>
      </c>
      <c r="E5480" s="14" t="e">
        <f>'Ctrl+V'!#REF!</f>
        <v>#REF!</v>
      </c>
      <c r="F5480" s="14" t="e">
        <f t="shared" si="173"/>
        <v>#REF!</v>
      </c>
      <c r="G5480" s="14" t="e">
        <f>VLOOKUP(F5480,'Time Chart'!$A$1:$D$25,4,0)</f>
        <v>#REF!</v>
      </c>
      <c r="H5480" s="21" t="e">
        <f>'Ctrl+V'!#REF!</f>
        <v>#REF!</v>
      </c>
      <c r="K5480" s="14" t="str">
        <f t="shared" si="174"/>
        <v>Salida</v>
      </c>
    </row>
    <row r="5481" spans="1:11" x14ac:dyDescent="0.25">
      <c r="A5481" s="14">
        <v>5480</v>
      </c>
      <c r="B5481" s="14" t="e">
        <f>VLOOKUP('Ctrl+V'!#REF!,Data!$A$1:$B$200,2,0)</f>
        <v>#REF!</v>
      </c>
      <c r="C5481" s="19" t="e">
        <f>'Ctrl+V'!#REF!</f>
        <v>#REF!</v>
      </c>
      <c r="D5481" s="20" t="e">
        <f>'Ctrl+V'!#REF!</f>
        <v>#REF!</v>
      </c>
      <c r="E5481" s="14" t="e">
        <f>'Ctrl+V'!#REF!</f>
        <v>#REF!</v>
      </c>
      <c r="F5481" s="14" t="e">
        <f t="shared" si="173"/>
        <v>#REF!</v>
      </c>
      <c r="G5481" s="14" t="e">
        <f>VLOOKUP(F5481,'Time Chart'!$A$1:$D$25,4,0)</f>
        <v>#REF!</v>
      </c>
      <c r="H5481" s="21" t="e">
        <f>'Ctrl+V'!#REF!</f>
        <v>#REF!</v>
      </c>
      <c r="K5481" s="14" t="str">
        <f t="shared" si="174"/>
        <v>Salida</v>
      </c>
    </row>
    <row r="5482" spans="1:11" x14ac:dyDescent="0.25">
      <c r="A5482" s="14">
        <v>5481</v>
      </c>
      <c r="B5482" s="14" t="e">
        <f>VLOOKUP('Ctrl+V'!#REF!,Data!$A$1:$B$200,2,0)</f>
        <v>#REF!</v>
      </c>
      <c r="C5482" s="19" t="e">
        <f>'Ctrl+V'!#REF!</f>
        <v>#REF!</v>
      </c>
      <c r="D5482" s="20" t="e">
        <f>'Ctrl+V'!#REF!</f>
        <v>#REF!</v>
      </c>
      <c r="E5482" s="14" t="e">
        <f>'Ctrl+V'!#REF!</f>
        <v>#REF!</v>
      </c>
      <c r="F5482" s="14" t="e">
        <f t="shared" si="173"/>
        <v>#REF!</v>
      </c>
      <c r="G5482" s="14" t="e">
        <f>VLOOKUP(F5482,'Time Chart'!$A$1:$D$25,4,0)</f>
        <v>#REF!</v>
      </c>
      <c r="H5482" s="21" t="e">
        <f>'Ctrl+V'!#REF!</f>
        <v>#REF!</v>
      </c>
      <c r="K5482" s="14" t="str">
        <f t="shared" si="174"/>
        <v>Salida</v>
      </c>
    </row>
    <row r="5483" spans="1:11" x14ac:dyDescent="0.25">
      <c r="A5483" s="14">
        <v>5482</v>
      </c>
      <c r="B5483" s="14" t="e">
        <f>VLOOKUP('Ctrl+V'!#REF!,Data!$A$1:$B$200,2,0)</f>
        <v>#REF!</v>
      </c>
      <c r="C5483" s="19" t="e">
        <f>'Ctrl+V'!#REF!</f>
        <v>#REF!</v>
      </c>
      <c r="D5483" s="20" t="e">
        <f>'Ctrl+V'!#REF!</f>
        <v>#REF!</v>
      </c>
      <c r="E5483" s="14" t="e">
        <f>'Ctrl+V'!#REF!</f>
        <v>#REF!</v>
      </c>
      <c r="F5483" s="14" t="e">
        <f t="shared" si="173"/>
        <v>#REF!</v>
      </c>
      <c r="G5483" s="14" t="e">
        <f>VLOOKUP(F5483,'Time Chart'!$A$1:$D$25,4,0)</f>
        <v>#REF!</v>
      </c>
      <c r="H5483" s="21" t="e">
        <f>'Ctrl+V'!#REF!</f>
        <v>#REF!</v>
      </c>
      <c r="K5483" s="14" t="str">
        <f t="shared" si="174"/>
        <v>Salida</v>
      </c>
    </row>
    <row r="5484" spans="1:11" x14ac:dyDescent="0.25">
      <c r="A5484" s="14">
        <v>5483</v>
      </c>
      <c r="B5484" s="14" t="e">
        <f>VLOOKUP('Ctrl+V'!#REF!,Data!$A$1:$B$200,2,0)</f>
        <v>#REF!</v>
      </c>
      <c r="C5484" s="19" t="e">
        <f>'Ctrl+V'!#REF!</f>
        <v>#REF!</v>
      </c>
      <c r="D5484" s="20" t="e">
        <f>'Ctrl+V'!#REF!</f>
        <v>#REF!</v>
      </c>
      <c r="E5484" s="14" t="e">
        <f>'Ctrl+V'!#REF!</f>
        <v>#REF!</v>
      </c>
      <c r="F5484" s="14" t="e">
        <f t="shared" si="173"/>
        <v>#REF!</v>
      </c>
      <c r="G5484" s="14" t="e">
        <f>VLOOKUP(F5484,'Time Chart'!$A$1:$D$25,4,0)</f>
        <v>#REF!</v>
      </c>
      <c r="H5484" s="21" t="e">
        <f>'Ctrl+V'!#REF!</f>
        <v>#REF!</v>
      </c>
      <c r="K5484" s="14" t="str">
        <f t="shared" si="174"/>
        <v>Salida</v>
      </c>
    </row>
    <row r="5485" spans="1:11" x14ac:dyDescent="0.25">
      <c r="A5485" s="14">
        <v>5484</v>
      </c>
      <c r="B5485" s="14" t="e">
        <f>VLOOKUP('Ctrl+V'!#REF!,Data!$A$1:$B$200,2,0)</f>
        <v>#REF!</v>
      </c>
      <c r="C5485" s="19" t="e">
        <f>'Ctrl+V'!#REF!</f>
        <v>#REF!</v>
      </c>
      <c r="D5485" s="20" t="e">
        <f>'Ctrl+V'!#REF!</f>
        <v>#REF!</v>
      </c>
      <c r="E5485" s="14" t="e">
        <f>'Ctrl+V'!#REF!</f>
        <v>#REF!</v>
      </c>
      <c r="F5485" s="14" t="e">
        <f t="shared" si="173"/>
        <v>#REF!</v>
      </c>
      <c r="G5485" s="14" t="e">
        <f>VLOOKUP(F5485,'Time Chart'!$A$1:$D$25,4,0)</f>
        <v>#REF!</v>
      </c>
      <c r="H5485" s="21" t="e">
        <f>'Ctrl+V'!#REF!</f>
        <v>#REF!</v>
      </c>
      <c r="K5485" s="14" t="str">
        <f t="shared" si="174"/>
        <v>Salida</v>
      </c>
    </row>
    <row r="5486" spans="1:11" x14ac:dyDescent="0.25">
      <c r="A5486" s="14">
        <v>5485</v>
      </c>
      <c r="B5486" s="14" t="e">
        <f>VLOOKUP('Ctrl+V'!#REF!,Data!$A$1:$B$200,2,0)</f>
        <v>#REF!</v>
      </c>
      <c r="C5486" s="19" t="e">
        <f>'Ctrl+V'!#REF!</f>
        <v>#REF!</v>
      </c>
      <c r="D5486" s="20" t="e">
        <f>'Ctrl+V'!#REF!</f>
        <v>#REF!</v>
      </c>
      <c r="E5486" s="14" t="e">
        <f>'Ctrl+V'!#REF!</f>
        <v>#REF!</v>
      </c>
      <c r="F5486" s="14" t="e">
        <f t="shared" si="173"/>
        <v>#REF!</v>
      </c>
      <c r="G5486" s="14" t="e">
        <f>VLOOKUP(F5486,'Time Chart'!$A$1:$D$25,4,0)</f>
        <v>#REF!</v>
      </c>
      <c r="H5486" s="21" t="e">
        <f>'Ctrl+V'!#REF!</f>
        <v>#REF!</v>
      </c>
      <c r="K5486" s="14" t="str">
        <f t="shared" si="174"/>
        <v>Salida</v>
      </c>
    </row>
    <row r="5487" spans="1:11" x14ac:dyDescent="0.25">
      <c r="A5487" s="14">
        <v>5486</v>
      </c>
      <c r="B5487" s="14" t="e">
        <f>VLOOKUP('Ctrl+V'!#REF!,Data!$A$1:$B$200,2,0)</f>
        <v>#REF!</v>
      </c>
      <c r="C5487" s="19" t="e">
        <f>'Ctrl+V'!#REF!</f>
        <v>#REF!</v>
      </c>
      <c r="D5487" s="20" t="e">
        <f>'Ctrl+V'!#REF!</f>
        <v>#REF!</v>
      </c>
      <c r="E5487" s="14" t="e">
        <f>'Ctrl+V'!#REF!</f>
        <v>#REF!</v>
      </c>
      <c r="F5487" s="14" t="e">
        <f t="shared" si="173"/>
        <v>#REF!</v>
      </c>
      <c r="G5487" s="14" t="e">
        <f>VLOOKUP(F5487,'Time Chart'!$A$1:$D$25,4,0)</f>
        <v>#REF!</v>
      </c>
      <c r="H5487" s="21" t="e">
        <f>'Ctrl+V'!#REF!</f>
        <v>#REF!</v>
      </c>
      <c r="K5487" s="14" t="str">
        <f t="shared" si="174"/>
        <v>Salida</v>
      </c>
    </row>
    <row r="5488" spans="1:11" x14ac:dyDescent="0.25">
      <c r="A5488" s="14">
        <v>5487</v>
      </c>
      <c r="B5488" s="14" t="e">
        <f>VLOOKUP('Ctrl+V'!#REF!,Data!$A$1:$B$200,2,0)</f>
        <v>#REF!</v>
      </c>
      <c r="C5488" s="19" t="e">
        <f>'Ctrl+V'!#REF!</f>
        <v>#REF!</v>
      </c>
      <c r="D5488" s="20" t="e">
        <f>'Ctrl+V'!#REF!</f>
        <v>#REF!</v>
      </c>
      <c r="E5488" s="14" t="e">
        <f>'Ctrl+V'!#REF!</f>
        <v>#REF!</v>
      </c>
      <c r="F5488" s="14" t="e">
        <f t="shared" si="173"/>
        <v>#REF!</v>
      </c>
      <c r="G5488" s="14" t="e">
        <f>VLOOKUP(F5488,'Time Chart'!$A$1:$D$25,4,0)</f>
        <v>#REF!</v>
      </c>
      <c r="H5488" s="21" t="e">
        <f>'Ctrl+V'!#REF!</f>
        <v>#REF!</v>
      </c>
      <c r="K5488" s="14" t="str">
        <f t="shared" si="174"/>
        <v>Salida</v>
      </c>
    </row>
    <row r="5489" spans="1:11" x14ac:dyDescent="0.25">
      <c r="A5489" s="14">
        <v>5488</v>
      </c>
      <c r="B5489" s="14" t="e">
        <f>VLOOKUP('Ctrl+V'!#REF!,Data!$A$1:$B$200,2,0)</f>
        <v>#REF!</v>
      </c>
      <c r="C5489" s="19" t="e">
        <f>'Ctrl+V'!#REF!</f>
        <v>#REF!</v>
      </c>
      <c r="D5489" s="20" t="e">
        <f>'Ctrl+V'!#REF!</f>
        <v>#REF!</v>
      </c>
      <c r="E5489" s="14" t="e">
        <f>'Ctrl+V'!#REF!</f>
        <v>#REF!</v>
      </c>
      <c r="F5489" s="14" t="e">
        <f t="shared" ref="F5489:F5552" si="175">ROUNDDOWN(HOUR(C5489),1)+1</f>
        <v>#REF!</v>
      </c>
      <c r="G5489" s="14" t="e">
        <f>VLOOKUP(F5489,'Time Chart'!$A$1:$D$25,4,0)</f>
        <v>#REF!</v>
      </c>
      <c r="H5489" s="21" t="e">
        <f>'Ctrl+V'!#REF!</f>
        <v>#REF!</v>
      </c>
      <c r="K5489" s="14" t="str">
        <f t="shared" si="174"/>
        <v>Salida</v>
      </c>
    </row>
    <row r="5490" spans="1:11" x14ac:dyDescent="0.25">
      <c r="A5490" s="14">
        <v>5489</v>
      </c>
      <c r="B5490" s="14" t="e">
        <f>VLOOKUP('Ctrl+V'!#REF!,Data!$A$1:$B$200,2,0)</f>
        <v>#REF!</v>
      </c>
      <c r="C5490" s="19" t="e">
        <f>'Ctrl+V'!#REF!</f>
        <v>#REF!</v>
      </c>
      <c r="D5490" s="20" t="e">
        <f>'Ctrl+V'!#REF!</f>
        <v>#REF!</v>
      </c>
      <c r="E5490" s="14" t="e">
        <f>'Ctrl+V'!#REF!</f>
        <v>#REF!</v>
      </c>
      <c r="F5490" s="14" t="e">
        <f t="shared" si="175"/>
        <v>#REF!</v>
      </c>
      <c r="G5490" s="14" t="e">
        <f>VLOOKUP(F5490,'Time Chart'!$A$1:$D$25,4,0)</f>
        <v>#REF!</v>
      </c>
      <c r="H5490" s="21" t="e">
        <f>'Ctrl+V'!#REF!</f>
        <v>#REF!</v>
      </c>
      <c r="K5490" s="14" t="str">
        <f t="shared" si="174"/>
        <v>Salida</v>
      </c>
    </row>
    <row r="5491" spans="1:11" x14ac:dyDescent="0.25">
      <c r="A5491" s="14">
        <v>5490</v>
      </c>
      <c r="B5491" s="14" t="e">
        <f>VLOOKUP('Ctrl+V'!#REF!,Data!$A$1:$B$200,2,0)</f>
        <v>#REF!</v>
      </c>
      <c r="C5491" s="19" t="e">
        <f>'Ctrl+V'!#REF!</f>
        <v>#REF!</v>
      </c>
      <c r="D5491" s="20" t="e">
        <f>'Ctrl+V'!#REF!</f>
        <v>#REF!</v>
      </c>
      <c r="E5491" s="14" t="e">
        <f>'Ctrl+V'!#REF!</f>
        <v>#REF!</v>
      </c>
      <c r="F5491" s="14" t="e">
        <f t="shared" si="175"/>
        <v>#REF!</v>
      </c>
      <c r="G5491" s="14" t="e">
        <f>VLOOKUP(F5491,'Time Chart'!$A$1:$D$25,4,0)</f>
        <v>#REF!</v>
      </c>
      <c r="H5491" s="21" t="e">
        <f>'Ctrl+V'!#REF!</f>
        <v>#REF!</v>
      </c>
      <c r="K5491" s="14" t="str">
        <f t="shared" si="174"/>
        <v>Salida</v>
      </c>
    </row>
    <row r="5492" spans="1:11" x14ac:dyDescent="0.25">
      <c r="A5492" s="14">
        <v>5491</v>
      </c>
      <c r="B5492" s="14" t="e">
        <f>VLOOKUP('Ctrl+V'!#REF!,Data!$A$1:$B$200,2,0)</f>
        <v>#REF!</v>
      </c>
      <c r="C5492" s="19" t="e">
        <f>'Ctrl+V'!#REF!</f>
        <v>#REF!</v>
      </c>
      <c r="D5492" s="20" t="e">
        <f>'Ctrl+V'!#REF!</f>
        <v>#REF!</v>
      </c>
      <c r="E5492" s="14" t="e">
        <f>'Ctrl+V'!#REF!</f>
        <v>#REF!</v>
      </c>
      <c r="F5492" s="14" t="e">
        <f t="shared" si="175"/>
        <v>#REF!</v>
      </c>
      <c r="G5492" s="14" t="e">
        <f>VLOOKUP(F5492,'Time Chart'!$A$1:$D$25,4,0)</f>
        <v>#REF!</v>
      </c>
      <c r="H5492" s="21" t="e">
        <f>'Ctrl+V'!#REF!</f>
        <v>#REF!</v>
      </c>
      <c r="K5492" s="14" t="str">
        <f t="shared" si="174"/>
        <v>Salida</v>
      </c>
    </row>
    <row r="5493" spans="1:11" x14ac:dyDescent="0.25">
      <c r="A5493" s="14">
        <v>5492</v>
      </c>
      <c r="B5493" s="14" t="e">
        <f>VLOOKUP('Ctrl+V'!#REF!,Data!$A$1:$B$200,2,0)</f>
        <v>#REF!</v>
      </c>
      <c r="C5493" s="19" t="e">
        <f>'Ctrl+V'!#REF!</f>
        <v>#REF!</v>
      </c>
      <c r="D5493" s="20" t="e">
        <f>'Ctrl+V'!#REF!</f>
        <v>#REF!</v>
      </c>
      <c r="E5493" s="14" t="e">
        <f>'Ctrl+V'!#REF!</f>
        <v>#REF!</v>
      </c>
      <c r="F5493" s="14" t="e">
        <f t="shared" si="175"/>
        <v>#REF!</v>
      </c>
      <c r="G5493" s="14" t="e">
        <f>VLOOKUP(F5493,'Time Chart'!$A$1:$D$25,4,0)</f>
        <v>#REF!</v>
      </c>
      <c r="H5493" s="21" t="e">
        <f>'Ctrl+V'!#REF!</f>
        <v>#REF!</v>
      </c>
      <c r="K5493" s="14" t="str">
        <f t="shared" si="174"/>
        <v>Salida</v>
      </c>
    </row>
    <row r="5494" spans="1:11" x14ac:dyDescent="0.25">
      <c r="A5494" s="14">
        <v>5493</v>
      </c>
      <c r="B5494" s="14" t="e">
        <f>VLOOKUP('Ctrl+V'!#REF!,Data!$A$1:$B$200,2,0)</f>
        <v>#REF!</v>
      </c>
      <c r="C5494" s="19" t="e">
        <f>'Ctrl+V'!#REF!</f>
        <v>#REF!</v>
      </c>
      <c r="D5494" s="20" t="e">
        <f>'Ctrl+V'!#REF!</f>
        <v>#REF!</v>
      </c>
      <c r="E5494" s="14" t="e">
        <f>'Ctrl+V'!#REF!</f>
        <v>#REF!</v>
      </c>
      <c r="F5494" s="14" t="e">
        <f t="shared" si="175"/>
        <v>#REF!</v>
      </c>
      <c r="G5494" s="14" t="e">
        <f>VLOOKUP(F5494,'Time Chart'!$A$1:$D$25,4,0)</f>
        <v>#REF!</v>
      </c>
      <c r="H5494" s="21" t="e">
        <f>'Ctrl+V'!#REF!</f>
        <v>#REF!</v>
      </c>
      <c r="K5494" s="14" t="str">
        <f t="shared" si="174"/>
        <v>Salida</v>
      </c>
    </row>
    <row r="5495" spans="1:11" x14ac:dyDescent="0.25">
      <c r="A5495" s="14">
        <v>5494</v>
      </c>
      <c r="B5495" s="14" t="e">
        <f>VLOOKUP('Ctrl+V'!#REF!,Data!$A$1:$B$200,2,0)</f>
        <v>#REF!</v>
      </c>
      <c r="C5495" s="19" t="e">
        <f>'Ctrl+V'!#REF!</f>
        <v>#REF!</v>
      </c>
      <c r="D5495" s="20" t="e">
        <f>'Ctrl+V'!#REF!</f>
        <v>#REF!</v>
      </c>
      <c r="E5495" s="14" t="e">
        <f>'Ctrl+V'!#REF!</f>
        <v>#REF!</v>
      </c>
      <c r="F5495" s="14" t="e">
        <f t="shared" si="175"/>
        <v>#REF!</v>
      </c>
      <c r="G5495" s="14" t="e">
        <f>VLOOKUP(F5495,'Time Chart'!$A$1:$D$25,4,0)</f>
        <v>#REF!</v>
      </c>
      <c r="H5495" s="21" t="e">
        <f>'Ctrl+V'!#REF!</f>
        <v>#REF!</v>
      </c>
      <c r="K5495" s="14" t="str">
        <f t="shared" si="174"/>
        <v>Salida</v>
      </c>
    </row>
    <row r="5496" spans="1:11" x14ac:dyDescent="0.25">
      <c r="A5496" s="14">
        <v>5495</v>
      </c>
      <c r="B5496" s="14" t="e">
        <f>VLOOKUP('Ctrl+V'!#REF!,Data!$A$1:$B$200,2,0)</f>
        <v>#REF!</v>
      </c>
      <c r="C5496" s="19" t="e">
        <f>'Ctrl+V'!#REF!</f>
        <v>#REF!</v>
      </c>
      <c r="D5496" s="20" t="e">
        <f>'Ctrl+V'!#REF!</f>
        <v>#REF!</v>
      </c>
      <c r="E5496" s="14" t="e">
        <f>'Ctrl+V'!#REF!</f>
        <v>#REF!</v>
      </c>
      <c r="F5496" s="14" t="e">
        <f t="shared" si="175"/>
        <v>#REF!</v>
      </c>
      <c r="G5496" s="14" t="e">
        <f>VLOOKUP(F5496,'Time Chart'!$A$1:$D$25,4,0)</f>
        <v>#REF!</v>
      </c>
      <c r="H5496" s="21" t="e">
        <f>'Ctrl+V'!#REF!</f>
        <v>#REF!</v>
      </c>
      <c r="K5496" s="14" t="str">
        <f t="shared" si="174"/>
        <v>Salida</v>
      </c>
    </row>
    <row r="5497" spans="1:11" x14ac:dyDescent="0.25">
      <c r="A5497" s="14">
        <v>5496</v>
      </c>
      <c r="B5497" s="14" t="e">
        <f>VLOOKUP('Ctrl+V'!#REF!,Data!$A$1:$B$200,2,0)</f>
        <v>#REF!</v>
      </c>
      <c r="C5497" s="19" t="e">
        <f>'Ctrl+V'!#REF!</f>
        <v>#REF!</v>
      </c>
      <c r="D5497" s="20" t="e">
        <f>'Ctrl+V'!#REF!</f>
        <v>#REF!</v>
      </c>
      <c r="E5497" s="14" t="e">
        <f>'Ctrl+V'!#REF!</f>
        <v>#REF!</v>
      </c>
      <c r="F5497" s="14" t="e">
        <f t="shared" si="175"/>
        <v>#REF!</v>
      </c>
      <c r="G5497" s="14" t="e">
        <f>VLOOKUP(F5497,'Time Chart'!$A$1:$D$25,4,0)</f>
        <v>#REF!</v>
      </c>
      <c r="H5497" s="21" t="e">
        <f>'Ctrl+V'!#REF!</f>
        <v>#REF!</v>
      </c>
      <c r="K5497" s="14" t="str">
        <f t="shared" si="174"/>
        <v>Salida</v>
      </c>
    </row>
    <row r="5498" spans="1:11" x14ac:dyDescent="0.25">
      <c r="A5498" s="14">
        <v>5497</v>
      </c>
      <c r="B5498" s="14" t="e">
        <f>VLOOKUP('Ctrl+V'!#REF!,Data!$A$1:$B$200,2,0)</f>
        <v>#REF!</v>
      </c>
      <c r="C5498" s="19" t="e">
        <f>'Ctrl+V'!#REF!</f>
        <v>#REF!</v>
      </c>
      <c r="D5498" s="20" t="e">
        <f>'Ctrl+V'!#REF!</f>
        <v>#REF!</v>
      </c>
      <c r="E5498" s="14" t="e">
        <f>'Ctrl+V'!#REF!</f>
        <v>#REF!</v>
      </c>
      <c r="F5498" s="14" t="e">
        <f t="shared" si="175"/>
        <v>#REF!</v>
      </c>
      <c r="G5498" s="14" t="e">
        <f>VLOOKUP(F5498,'Time Chart'!$A$1:$D$25,4,0)</f>
        <v>#REF!</v>
      </c>
      <c r="H5498" s="21" t="e">
        <f>'Ctrl+V'!#REF!</f>
        <v>#REF!</v>
      </c>
      <c r="K5498" s="14" t="str">
        <f t="shared" si="174"/>
        <v>Salida</v>
      </c>
    </row>
    <row r="5499" spans="1:11" x14ac:dyDescent="0.25">
      <c r="A5499" s="14">
        <v>5498</v>
      </c>
      <c r="B5499" s="14" t="e">
        <f>VLOOKUP('Ctrl+V'!#REF!,Data!$A$1:$B$200,2,0)</f>
        <v>#REF!</v>
      </c>
      <c r="C5499" s="19" t="e">
        <f>'Ctrl+V'!#REF!</f>
        <v>#REF!</v>
      </c>
      <c r="D5499" s="20" t="e">
        <f>'Ctrl+V'!#REF!</f>
        <v>#REF!</v>
      </c>
      <c r="E5499" s="14" t="e">
        <f>'Ctrl+V'!#REF!</f>
        <v>#REF!</v>
      </c>
      <c r="F5499" s="14" t="e">
        <f t="shared" si="175"/>
        <v>#REF!</v>
      </c>
      <c r="G5499" s="14" t="e">
        <f>VLOOKUP(F5499,'Time Chart'!$A$1:$D$25,4,0)</f>
        <v>#REF!</v>
      </c>
      <c r="H5499" s="21" t="e">
        <f>'Ctrl+V'!#REF!</f>
        <v>#REF!</v>
      </c>
      <c r="K5499" s="14" t="str">
        <f t="shared" si="174"/>
        <v>Salida</v>
      </c>
    </row>
    <row r="5500" spans="1:11" x14ac:dyDescent="0.25">
      <c r="A5500" s="14">
        <v>5499</v>
      </c>
      <c r="B5500" s="14" t="e">
        <f>VLOOKUP('Ctrl+V'!#REF!,Data!$A$1:$B$200,2,0)</f>
        <v>#REF!</v>
      </c>
      <c r="C5500" s="19" t="e">
        <f>'Ctrl+V'!#REF!</f>
        <v>#REF!</v>
      </c>
      <c r="D5500" s="20" t="e">
        <f>'Ctrl+V'!#REF!</f>
        <v>#REF!</v>
      </c>
      <c r="E5500" s="14" t="e">
        <f>'Ctrl+V'!#REF!</f>
        <v>#REF!</v>
      </c>
      <c r="F5500" s="14" t="e">
        <f t="shared" si="175"/>
        <v>#REF!</v>
      </c>
      <c r="G5500" s="14" t="e">
        <f>VLOOKUP(F5500,'Time Chart'!$A$1:$D$25,4,0)</f>
        <v>#REF!</v>
      </c>
      <c r="H5500" s="21" t="e">
        <f>'Ctrl+V'!#REF!</f>
        <v>#REF!</v>
      </c>
      <c r="K5500" s="14" t="str">
        <f t="shared" si="174"/>
        <v>Salida</v>
      </c>
    </row>
    <row r="5501" spans="1:11" x14ac:dyDescent="0.25">
      <c r="A5501" s="14">
        <v>5500</v>
      </c>
      <c r="B5501" s="14" t="e">
        <f>VLOOKUP('Ctrl+V'!#REF!,Data!$A$1:$B$200,2,0)</f>
        <v>#REF!</v>
      </c>
      <c r="C5501" s="19" t="e">
        <f>'Ctrl+V'!#REF!</f>
        <v>#REF!</v>
      </c>
      <c r="D5501" s="20" t="e">
        <f>'Ctrl+V'!#REF!</f>
        <v>#REF!</v>
      </c>
      <c r="E5501" s="14" t="e">
        <f>'Ctrl+V'!#REF!</f>
        <v>#REF!</v>
      </c>
      <c r="F5501" s="14" t="e">
        <f t="shared" si="175"/>
        <v>#REF!</v>
      </c>
      <c r="G5501" s="14" t="e">
        <f>VLOOKUP(F5501,'Time Chart'!$A$1:$D$25,4,0)</f>
        <v>#REF!</v>
      </c>
      <c r="H5501" s="21" t="e">
        <f>'Ctrl+V'!#REF!</f>
        <v>#REF!</v>
      </c>
      <c r="K5501" s="14" t="str">
        <f t="shared" si="174"/>
        <v>Salida</v>
      </c>
    </row>
    <row r="5502" spans="1:11" x14ac:dyDescent="0.25">
      <c r="A5502" s="14">
        <v>5501</v>
      </c>
      <c r="B5502" s="14" t="e">
        <f>VLOOKUP('Ctrl+V'!#REF!,Data!$A$1:$B$200,2,0)</f>
        <v>#REF!</v>
      </c>
      <c r="C5502" s="19" t="e">
        <f>'Ctrl+V'!#REF!</f>
        <v>#REF!</v>
      </c>
      <c r="D5502" s="20" t="e">
        <f>'Ctrl+V'!#REF!</f>
        <v>#REF!</v>
      </c>
      <c r="E5502" s="14" t="e">
        <f>'Ctrl+V'!#REF!</f>
        <v>#REF!</v>
      </c>
      <c r="F5502" s="14" t="e">
        <f t="shared" si="175"/>
        <v>#REF!</v>
      </c>
      <c r="G5502" s="14" t="e">
        <f>VLOOKUP(F5502,'Time Chart'!$A$1:$D$25,4,0)</f>
        <v>#REF!</v>
      </c>
      <c r="H5502" s="21" t="e">
        <f>'Ctrl+V'!#REF!</f>
        <v>#REF!</v>
      </c>
      <c r="K5502" s="14" t="str">
        <f t="shared" si="174"/>
        <v>Salida</v>
      </c>
    </row>
    <row r="5503" spans="1:11" x14ac:dyDescent="0.25">
      <c r="A5503" s="14">
        <v>5502</v>
      </c>
      <c r="B5503" s="14" t="e">
        <f>VLOOKUP('Ctrl+V'!#REF!,Data!$A$1:$B$200,2,0)</f>
        <v>#REF!</v>
      </c>
      <c r="C5503" s="19" t="e">
        <f>'Ctrl+V'!#REF!</f>
        <v>#REF!</v>
      </c>
      <c r="D5503" s="20" t="e">
        <f>'Ctrl+V'!#REF!</f>
        <v>#REF!</v>
      </c>
      <c r="E5503" s="14" t="e">
        <f>'Ctrl+V'!#REF!</f>
        <v>#REF!</v>
      </c>
      <c r="F5503" s="14" t="e">
        <f t="shared" si="175"/>
        <v>#REF!</v>
      </c>
      <c r="G5503" s="14" t="e">
        <f>VLOOKUP(F5503,'Time Chart'!$A$1:$D$25,4,0)</f>
        <v>#REF!</v>
      </c>
      <c r="H5503" s="21" t="e">
        <f>'Ctrl+V'!#REF!</f>
        <v>#REF!</v>
      </c>
      <c r="K5503" s="14" t="str">
        <f t="shared" si="174"/>
        <v>Salida</v>
      </c>
    </row>
    <row r="5504" spans="1:11" x14ac:dyDescent="0.25">
      <c r="A5504" s="14">
        <v>5503</v>
      </c>
      <c r="B5504" s="14" t="e">
        <f>VLOOKUP('Ctrl+V'!#REF!,Data!$A$1:$B$200,2,0)</f>
        <v>#REF!</v>
      </c>
      <c r="C5504" s="19" t="e">
        <f>'Ctrl+V'!#REF!</f>
        <v>#REF!</v>
      </c>
      <c r="D5504" s="20" t="e">
        <f>'Ctrl+V'!#REF!</f>
        <v>#REF!</v>
      </c>
      <c r="E5504" s="14" t="e">
        <f>'Ctrl+V'!#REF!</f>
        <v>#REF!</v>
      </c>
      <c r="F5504" s="14" t="e">
        <f t="shared" si="175"/>
        <v>#REF!</v>
      </c>
      <c r="G5504" s="14" t="e">
        <f>VLOOKUP(F5504,'Time Chart'!$A$1:$D$25,4,0)</f>
        <v>#REF!</v>
      </c>
      <c r="H5504" s="21" t="e">
        <f>'Ctrl+V'!#REF!</f>
        <v>#REF!</v>
      </c>
      <c r="K5504" s="14" t="str">
        <f t="shared" si="174"/>
        <v>Salida</v>
      </c>
    </row>
    <row r="5505" spans="1:11" x14ac:dyDescent="0.25">
      <c r="A5505" s="14">
        <v>5504</v>
      </c>
      <c r="B5505" s="14" t="e">
        <f>VLOOKUP('Ctrl+V'!#REF!,Data!$A$1:$B$200,2,0)</f>
        <v>#REF!</v>
      </c>
      <c r="C5505" s="19" t="e">
        <f>'Ctrl+V'!#REF!</f>
        <v>#REF!</v>
      </c>
      <c r="D5505" s="20" t="e">
        <f>'Ctrl+V'!#REF!</f>
        <v>#REF!</v>
      </c>
      <c r="E5505" s="14" t="e">
        <f>'Ctrl+V'!#REF!</f>
        <v>#REF!</v>
      </c>
      <c r="F5505" s="14" t="e">
        <f t="shared" si="175"/>
        <v>#REF!</v>
      </c>
      <c r="G5505" s="14" t="e">
        <f>VLOOKUP(F5505,'Time Chart'!$A$1:$D$25,4,0)</f>
        <v>#REF!</v>
      </c>
      <c r="H5505" s="21" t="e">
        <f>'Ctrl+V'!#REF!</f>
        <v>#REF!</v>
      </c>
      <c r="K5505" s="14" t="str">
        <f t="shared" si="174"/>
        <v>Salida</v>
      </c>
    </row>
    <row r="5506" spans="1:11" x14ac:dyDescent="0.25">
      <c r="A5506" s="14">
        <v>5505</v>
      </c>
      <c r="B5506" s="14" t="e">
        <f>VLOOKUP('Ctrl+V'!#REF!,Data!$A$1:$B$200,2,0)</f>
        <v>#REF!</v>
      </c>
      <c r="C5506" s="19" t="e">
        <f>'Ctrl+V'!#REF!</f>
        <v>#REF!</v>
      </c>
      <c r="D5506" s="20" t="e">
        <f>'Ctrl+V'!#REF!</f>
        <v>#REF!</v>
      </c>
      <c r="E5506" s="14" t="e">
        <f>'Ctrl+V'!#REF!</f>
        <v>#REF!</v>
      </c>
      <c r="F5506" s="14" t="e">
        <f t="shared" si="175"/>
        <v>#REF!</v>
      </c>
      <c r="G5506" s="14" t="e">
        <f>VLOOKUP(F5506,'Time Chart'!$A$1:$D$25,4,0)</f>
        <v>#REF!</v>
      </c>
      <c r="H5506" s="21" t="e">
        <f>'Ctrl+V'!#REF!</f>
        <v>#REF!</v>
      </c>
      <c r="K5506" s="14" t="str">
        <f t="shared" si="174"/>
        <v>Salida</v>
      </c>
    </row>
    <row r="5507" spans="1:11" x14ac:dyDescent="0.25">
      <c r="A5507" s="14">
        <v>5506</v>
      </c>
      <c r="B5507" s="14" t="e">
        <f>VLOOKUP('Ctrl+V'!#REF!,Data!$A$1:$B$200,2,0)</f>
        <v>#REF!</v>
      </c>
      <c r="C5507" s="19" t="e">
        <f>'Ctrl+V'!#REF!</f>
        <v>#REF!</v>
      </c>
      <c r="D5507" s="20" t="e">
        <f>'Ctrl+V'!#REF!</f>
        <v>#REF!</v>
      </c>
      <c r="E5507" s="14" t="e">
        <f>'Ctrl+V'!#REF!</f>
        <v>#REF!</v>
      </c>
      <c r="F5507" s="14" t="e">
        <f t="shared" si="175"/>
        <v>#REF!</v>
      </c>
      <c r="G5507" s="14" t="e">
        <f>VLOOKUP(F5507,'Time Chart'!$A$1:$D$25,4,0)</f>
        <v>#REF!</v>
      </c>
      <c r="H5507" s="21" t="e">
        <f>'Ctrl+V'!#REF!</f>
        <v>#REF!</v>
      </c>
      <c r="K5507" s="14" t="str">
        <f t="shared" ref="K5507:K5570" si="176">IF(J5507="Santa Lucia","Llegada","Salida")</f>
        <v>Salida</v>
      </c>
    </row>
    <row r="5508" spans="1:11" x14ac:dyDescent="0.25">
      <c r="A5508" s="14">
        <v>5507</v>
      </c>
      <c r="B5508" s="14" t="e">
        <f>VLOOKUP('Ctrl+V'!#REF!,Data!$A$1:$B$200,2,0)</f>
        <v>#REF!</v>
      </c>
      <c r="C5508" s="19" t="e">
        <f>'Ctrl+V'!#REF!</f>
        <v>#REF!</v>
      </c>
      <c r="D5508" s="20" t="e">
        <f>'Ctrl+V'!#REF!</f>
        <v>#REF!</v>
      </c>
      <c r="E5508" s="14" t="e">
        <f>'Ctrl+V'!#REF!</f>
        <v>#REF!</v>
      </c>
      <c r="F5508" s="14" t="e">
        <f t="shared" si="175"/>
        <v>#REF!</v>
      </c>
      <c r="G5508" s="14" t="e">
        <f>VLOOKUP(F5508,'Time Chart'!$A$1:$D$25,4,0)</f>
        <v>#REF!</v>
      </c>
      <c r="H5508" s="21" t="e">
        <f>'Ctrl+V'!#REF!</f>
        <v>#REF!</v>
      </c>
      <c r="K5508" s="14" t="str">
        <f t="shared" si="176"/>
        <v>Salida</v>
      </c>
    </row>
    <row r="5509" spans="1:11" x14ac:dyDescent="0.25">
      <c r="A5509" s="14">
        <v>5508</v>
      </c>
      <c r="B5509" s="14" t="e">
        <f>VLOOKUP('Ctrl+V'!#REF!,Data!$A$1:$B$200,2,0)</f>
        <v>#REF!</v>
      </c>
      <c r="C5509" s="19" t="e">
        <f>'Ctrl+V'!#REF!</f>
        <v>#REF!</v>
      </c>
      <c r="D5509" s="20" t="e">
        <f>'Ctrl+V'!#REF!</f>
        <v>#REF!</v>
      </c>
      <c r="E5509" s="14" t="e">
        <f>'Ctrl+V'!#REF!</f>
        <v>#REF!</v>
      </c>
      <c r="F5509" s="14" t="e">
        <f t="shared" si="175"/>
        <v>#REF!</v>
      </c>
      <c r="G5509" s="14" t="e">
        <f>VLOOKUP(F5509,'Time Chart'!$A$1:$D$25,4,0)</f>
        <v>#REF!</v>
      </c>
      <c r="H5509" s="21" t="e">
        <f>'Ctrl+V'!#REF!</f>
        <v>#REF!</v>
      </c>
      <c r="K5509" s="14" t="str">
        <f t="shared" si="176"/>
        <v>Salida</v>
      </c>
    </row>
    <row r="5510" spans="1:11" x14ac:dyDescent="0.25">
      <c r="A5510" s="14">
        <v>5509</v>
      </c>
      <c r="B5510" s="14" t="e">
        <f>VLOOKUP('Ctrl+V'!#REF!,Data!$A$1:$B$200,2,0)</f>
        <v>#REF!</v>
      </c>
      <c r="C5510" s="19" t="e">
        <f>'Ctrl+V'!#REF!</f>
        <v>#REF!</v>
      </c>
      <c r="D5510" s="20" t="e">
        <f>'Ctrl+V'!#REF!</f>
        <v>#REF!</v>
      </c>
      <c r="E5510" s="14" t="e">
        <f>'Ctrl+V'!#REF!</f>
        <v>#REF!</v>
      </c>
      <c r="F5510" s="14" t="e">
        <f t="shared" si="175"/>
        <v>#REF!</v>
      </c>
      <c r="G5510" s="14" t="e">
        <f>VLOOKUP(F5510,'Time Chart'!$A$1:$D$25,4,0)</f>
        <v>#REF!</v>
      </c>
      <c r="H5510" s="21" t="e">
        <f>'Ctrl+V'!#REF!</f>
        <v>#REF!</v>
      </c>
      <c r="K5510" s="14" t="str">
        <f t="shared" si="176"/>
        <v>Salida</v>
      </c>
    </row>
    <row r="5511" spans="1:11" x14ac:dyDescent="0.25">
      <c r="A5511" s="14">
        <v>5510</v>
      </c>
      <c r="B5511" s="14" t="e">
        <f>VLOOKUP('Ctrl+V'!#REF!,Data!$A$1:$B$200,2,0)</f>
        <v>#REF!</v>
      </c>
      <c r="C5511" s="19" t="e">
        <f>'Ctrl+V'!#REF!</f>
        <v>#REF!</v>
      </c>
      <c r="D5511" s="20" t="e">
        <f>'Ctrl+V'!#REF!</f>
        <v>#REF!</v>
      </c>
      <c r="E5511" s="14" t="e">
        <f>'Ctrl+V'!#REF!</f>
        <v>#REF!</v>
      </c>
      <c r="F5511" s="14" t="e">
        <f t="shared" si="175"/>
        <v>#REF!</v>
      </c>
      <c r="G5511" s="14" t="e">
        <f>VLOOKUP(F5511,'Time Chart'!$A$1:$D$25,4,0)</f>
        <v>#REF!</v>
      </c>
      <c r="H5511" s="21" t="e">
        <f>'Ctrl+V'!#REF!</f>
        <v>#REF!</v>
      </c>
      <c r="K5511" s="14" t="str">
        <f t="shared" si="176"/>
        <v>Salida</v>
      </c>
    </row>
    <row r="5512" spans="1:11" x14ac:dyDescent="0.25">
      <c r="A5512" s="14">
        <v>5511</v>
      </c>
      <c r="B5512" s="14" t="e">
        <f>VLOOKUP('Ctrl+V'!#REF!,Data!$A$1:$B$200,2,0)</f>
        <v>#REF!</v>
      </c>
      <c r="C5512" s="19" t="e">
        <f>'Ctrl+V'!#REF!</f>
        <v>#REF!</v>
      </c>
      <c r="D5512" s="20" t="e">
        <f>'Ctrl+V'!#REF!</f>
        <v>#REF!</v>
      </c>
      <c r="E5512" s="14" t="e">
        <f>'Ctrl+V'!#REF!</f>
        <v>#REF!</v>
      </c>
      <c r="F5512" s="14" t="e">
        <f t="shared" si="175"/>
        <v>#REF!</v>
      </c>
      <c r="G5512" s="14" t="e">
        <f>VLOOKUP(F5512,'Time Chart'!$A$1:$D$25,4,0)</f>
        <v>#REF!</v>
      </c>
      <c r="H5512" s="21" t="e">
        <f>'Ctrl+V'!#REF!</f>
        <v>#REF!</v>
      </c>
      <c r="K5512" s="14" t="str">
        <f t="shared" si="176"/>
        <v>Salida</v>
      </c>
    </row>
    <row r="5513" spans="1:11" x14ac:dyDescent="0.25">
      <c r="A5513" s="14">
        <v>5512</v>
      </c>
      <c r="B5513" s="14" t="e">
        <f>VLOOKUP('Ctrl+V'!#REF!,Data!$A$1:$B$200,2,0)</f>
        <v>#REF!</v>
      </c>
      <c r="C5513" s="19" t="e">
        <f>'Ctrl+V'!#REF!</f>
        <v>#REF!</v>
      </c>
      <c r="D5513" s="20" t="e">
        <f>'Ctrl+V'!#REF!</f>
        <v>#REF!</v>
      </c>
      <c r="E5513" s="14" t="e">
        <f>'Ctrl+V'!#REF!</f>
        <v>#REF!</v>
      </c>
      <c r="F5513" s="14" t="e">
        <f t="shared" si="175"/>
        <v>#REF!</v>
      </c>
      <c r="G5513" s="14" t="e">
        <f>VLOOKUP(F5513,'Time Chart'!$A$1:$D$25,4,0)</f>
        <v>#REF!</v>
      </c>
      <c r="H5513" s="21" t="e">
        <f>'Ctrl+V'!#REF!</f>
        <v>#REF!</v>
      </c>
      <c r="K5513" s="14" t="str">
        <f t="shared" si="176"/>
        <v>Salida</v>
      </c>
    </row>
    <row r="5514" spans="1:11" x14ac:dyDescent="0.25">
      <c r="A5514" s="14">
        <v>5513</v>
      </c>
      <c r="B5514" s="14" t="e">
        <f>VLOOKUP('Ctrl+V'!#REF!,Data!$A$1:$B$200,2,0)</f>
        <v>#REF!</v>
      </c>
      <c r="C5514" s="19" t="e">
        <f>'Ctrl+V'!#REF!</f>
        <v>#REF!</v>
      </c>
      <c r="D5514" s="20" t="e">
        <f>'Ctrl+V'!#REF!</f>
        <v>#REF!</v>
      </c>
      <c r="E5514" s="14" t="e">
        <f>'Ctrl+V'!#REF!</f>
        <v>#REF!</v>
      </c>
      <c r="F5514" s="14" t="e">
        <f t="shared" si="175"/>
        <v>#REF!</v>
      </c>
      <c r="G5514" s="14" t="e">
        <f>VLOOKUP(F5514,'Time Chart'!$A$1:$D$25,4,0)</f>
        <v>#REF!</v>
      </c>
      <c r="H5514" s="21" t="e">
        <f>'Ctrl+V'!#REF!</f>
        <v>#REF!</v>
      </c>
      <c r="K5514" s="14" t="str">
        <f t="shared" si="176"/>
        <v>Salida</v>
      </c>
    </row>
    <row r="5515" spans="1:11" x14ac:dyDescent="0.25">
      <c r="A5515" s="14">
        <v>5514</v>
      </c>
      <c r="B5515" s="14" t="e">
        <f>VLOOKUP('Ctrl+V'!#REF!,Data!$A$1:$B$200,2,0)</f>
        <v>#REF!</v>
      </c>
      <c r="C5515" s="19" t="e">
        <f>'Ctrl+V'!#REF!</f>
        <v>#REF!</v>
      </c>
      <c r="D5515" s="20" t="e">
        <f>'Ctrl+V'!#REF!</f>
        <v>#REF!</v>
      </c>
      <c r="E5515" s="14" t="e">
        <f>'Ctrl+V'!#REF!</f>
        <v>#REF!</v>
      </c>
      <c r="F5515" s="14" t="e">
        <f t="shared" si="175"/>
        <v>#REF!</v>
      </c>
      <c r="G5515" s="14" t="e">
        <f>VLOOKUP(F5515,'Time Chart'!$A$1:$D$25,4,0)</f>
        <v>#REF!</v>
      </c>
      <c r="H5515" s="21" t="e">
        <f>'Ctrl+V'!#REF!</f>
        <v>#REF!</v>
      </c>
      <c r="K5515" s="14" t="str">
        <f t="shared" si="176"/>
        <v>Salida</v>
      </c>
    </row>
    <row r="5516" spans="1:11" x14ac:dyDescent="0.25">
      <c r="A5516" s="14">
        <v>5515</v>
      </c>
      <c r="B5516" s="14" t="e">
        <f>VLOOKUP('Ctrl+V'!#REF!,Data!$A$1:$B$200,2,0)</f>
        <v>#REF!</v>
      </c>
      <c r="C5516" s="19" t="e">
        <f>'Ctrl+V'!#REF!</f>
        <v>#REF!</v>
      </c>
      <c r="D5516" s="20" t="e">
        <f>'Ctrl+V'!#REF!</f>
        <v>#REF!</v>
      </c>
      <c r="E5516" s="14" t="e">
        <f>'Ctrl+V'!#REF!</f>
        <v>#REF!</v>
      </c>
      <c r="F5516" s="14" t="e">
        <f t="shared" si="175"/>
        <v>#REF!</v>
      </c>
      <c r="G5516" s="14" t="e">
        <f>VLOOKUP(F5516,'Time Chart'!$A$1:$D$25,4,0)</f>
        <v>#REF!</v>
      </c>
      <c r="H5516" s="21" t="e">
        <f>'Ctrl+V'!#REF!</f>
        <v>#REF!</v>
      </c>
      <c r="K5516" s="14" t="str">
        <f t="shared" si="176"/>
        <v>Salida</v>
      </c>
    </row>
    <row r="5517" spans="1:11" x14ac:dyDescent="0.25">
      <c r="A5517" s="14">
        <v>5516</v>
      </c>
      <c r="B5517" s="14" t="e">
        <f>VLOOKUP('Ctrl+V'!#REF!,Data!$A$1:$B$200,2,0)</f>
        <v>#REF!</v>
      </c>
      <c r="C5517" s="19" t="e">
        <f>'Ctrl+V'!#REF!</f>
        <v>#REF!</v>
      </c>
      <c r="D5517" s="20" t="e">
        <f>'Ctrl+V'!#REF!</f>
        <v>#REF!</v>
      </c>
      <c r="E5517" s="14" t="e">
        <f>'Ctrl+V'!#REF!</f>
        <v>#REF!</v>
      </c>
      <c r="F5517" s="14" t="e">
        <f t="shared" si="175"/>
        <v>#REF!</v>
      </c>
      <c r="G5517" s="14" t="e">
        <f>VLOOKUP(F5517,'Time Chart'!$A$1:$D$25,4,0)</f>
        <v>#REF!</v>
      </c>
      <c r="H5517" s="21" t="e">
        <f>'Ctrl+V'!#REF!</f>
        <v>#REF!</v>
      </c>
      <c r="K5517" s="14" t="str">
        <f t="shared" si="176"/>
        <v>Salida</v>
      </c>
    </row>
    <row r="5518" spans="1:11" x14ac:dyDescent="0.25">
      <c r="A5518" s="14">
        <v>5517</v>
      </c>
      <c r="B5518" s="14" t="e">
        <f>VLOOKUP('Ctrl+V'!#REF!,Data!$A$1:$B$200,2,0)</f>
        <v>#REF!</v>
      </c>
      <c r="C5518" s="19" t="e">
        <f>'Ctrl+V'!#REF!</f>
        <v>#REF!</v>
      </c>
      <c r="D5518" s="20" t="e">
        <f>'Ctrl+V'!#REF!</f>
        <v>#REF!</v>
      </c>
      <c r="E5518" s="14" t="e">
        <f>'Ctrl+V'!#REF!</f>
        <v>#REF!</v>
      </c>
      <c r="F5518" s="14" t="e">
        <f t="shared" si="175"/>
        <v>#REF!</v>
      </c>
      <c r="G5518" s="14" t="e">
        <f>VLOOKUP(F5518,'Time Chart'!$A$1:$D$25,4,0)</f>
        <v>#REF!</v>
      </c>
      <c r="H5518" s="21" t="e">
        <f>'Ctrl+V'!#REF!</f>
        <v>#REF!</v>
      </c>
      <c r="K5518" s="14" t="str">
        <f t="shared" si="176"/>
        <v>Salida</v>
      </c>
    </row>
    <row r="5519" spans="1:11" x14ac:dyDescent="0.25">
      <c r="A5519" s="14">
        <v>5518</v>
      </c>
      <c r="B5519" s="14" t="e">
        <f>VLOOKUP('Ctrl+V'!#REF!,Data!$A$1:$B$200,2,0)</f>
        <v>#REF!</v>
      </c>
      <c r="C5519" s="19" t="e">
        <f>'Ctrl+V'!#REF!</f>
        <v>#REF!</v>
      </c>
      <c r="D5519" s="20" t="e">
        <f>'Ctrl+V'!#REF!</f>
        <v>#REF!</v>
      </c>
      <c r="E5519" s="14" t="e">
        <f>'Ctrl+V'!#REF!</f>
        <v>#REF!</v>
      </c>
      <c r="F5519" s="14" t="e">
        <f t="shared" si="175"/>
        <v>#REF!</v>
      </c>
      <c r="G5519" s="14" t="e">
        <f>VLOOKUP(F5519,'Time Chart'!$A$1:$D$25,4,0)</f>
        <v>#REF!</v>
      </c>
      <c r="H5519" s="21" t="e">
        <f>'Ctrl+V'!#REF!</f>
        <v>#REF!</v>
      </c>
      <c r="K5519" s="14" t="str">
        <f t="shared" si="176"/>
        <v>Salida</v>
      </c>
    </row>
    <row r="5520" spans="1:11" x14ac:dyDescent="0.25">
      <c r="A5520" s="14">
        <v>5519</v>
      </c>
      <c r="B5520" s="14" t="e">
        <f>VLOOKUP('Ctrl+V'!#REF!,Data!$A$1:$B$200,2,0)</f>
        <v>#REF!</v>
      </c>
      <c r="C5520" s="19" t="e">
        <f>'Ctrl+V'!#REF!</f>
        <v>#REF!</v>
      </c>
      <c r="D5520" s="20" t="e">
        <f>'Ctrl+V'!#REF!</f>
        <v>#REF!</v>
      </c>
      <c r="E5520" s="14" t="e">
        <f>'Ctrl+V'!#REF!</f>
        <v>#REF!</v>
      </c>
      <c r="F5520" s="14" t="e">
        <f t="shared" si="175"/>
        <v>#REF!</v>
      </c>
      <c r="G5520" s="14" t="e">
        <f>VLOOKUP(F5520,'Time Chart'!$A$1:$D$25,4,0)</f>
        <v>#REF!</v>
      </c>
      <c r="H5520" s="21" t="e">
        <f>'Ctrl+V'!#REF!</f>
        <v>#REF!</v>
      </c>
      <c r="K5520" s="14" t="str">
        <f t="shared" si="176"/>
        <v>Salida</v>
      </c>
    </row>
    <row r="5521" spans="1:11" x14ac:dyDescent="0.25">
      <c r="A5521" s="14">
        <v>5520</v>
      </c>
      <c r="B5521" s="14" t="e">
        <f>VLOOKUP('Ctrl+V'!#REF!,Data!$A$1:$B$200,2,0)</f>
        <v>#REF!</v>
      </c>
      <c r="C5521" s="19" t="e">
        <f>'Ctrl+V'!#REF!</f>
        <v>#REF!</v>
      </c>
      <c r="D5521" s="20" t="e">
        <f>'Ctrl+V'!#REF!</f>
        <v>#REF!</v>
      </c>
      <c r="E5521" s="14" t="e">
        <f>'Ctrl+V'!#REF!</f>
        <v>#REF!</v>
      </c>
      <c r="F5521" s="14" t="e">
        <f t="shared" si="175"/>
        <v>#REF!</v>
      </c>
      <c r="G5521" s="14" t="e">
        <f>VLOOKUP(F5521,'Time Chart'!$A$1:$D$25,4,0)</f>
        <v>#REF!</v>
      </c>
      <c r="H5521" s="21" t="e">
        <f>'Ctrl+V'!#REF!</f>
        <v>#REF!</v>
      </c>
      <c r="K5521" s="14" t="str">
        <f t="shared" si="176"/>
        <v>Salida</v>
      </c>
    </row>
    <row r="5522" spans="1:11" x14ac:dyDescent="0.25">
      <c r="A5522" s="14">
        <v>5521</v>
      </c>
      <c r="B5522" s="14" t="e">
        <f>VLOOKUP('Ctrl+V'!#REF!,Data!$A$1:$B$200,2,0)</f>
        <v>#REF!</v>
      </c>
      <c r="C5522" s="19" t="e">
        <f>'Ctrl+V'!#REF!</f>
        <v>#REF!</v>
      </c>
      <c r="D5522" s="20" t="e">
        <f>'Ctrl+V'!#REF!</f>
        <v>#REF!</v>
      </c>
      <c r="E5522" s="14" t="e">
        <f>'Ctrl+V'!#REF!</f>
        <v>#REF!</v>
      </c>
      <c r="F5522" s="14" t="e">
        <f t="shared" si="175"/>
        <v>#REF!</v>
      </c>
      <c r="G5522" s="14" t="e">
        <f>VLOOKUP(F5522,'Time Chart'!$A$1:$D$25,4,0)</f>
        <v>#REF!</v>
      </c>
      <c r="H5522" s="21" t="e">
        <f>'Ctrl+V'!#REF!</f>
        <v>#REF!</v>
      </c>
      <c r="K5522" s="14" t="str">
        <f t="shared" si="176"/>
        <v>Salida</v>
      </c>
    </row>
    <row r="5523" spans="1:11" x14ac:dyDescent="0.25">
      <c r="A5523" s="14">
        <v>5522</v>
      </c>
      <c r="B5523" s="14" t="e">
        <f>VLOOKUP('Ctrl+V'!#REF!,Data!$A$1:$B$200,2,0)</f>
        <v>#REF!</v>
      </c>
      <c r="C5523" s="19" t="e">
        <f>'Ctrl+V'!#REF!</f>
        <v>#REF!</v>
      </c>
      <c r="D5523" s="20" t="e">
        <f>'Ctrl+V'!#REF!</f>
        <v>#REF!</v>
      </c>
      <c r="E5523" s="14" t="e">
        <f>'Ctrl+V'!#REF!</f>
        <v>#REF!</v>
      </c>
      <c r="F5523" s="14" t="e">
        <f t="shared" si="175"/>
        <v>#REF!</v>
      </c>
      <c r="G5523" s="14" t="e">
        <f>VLOOKUP(F5523,'Time Chart'!$A$1:$D$25,4,0)</f>
        <v>#REF!</v>
      </c>
      <c r="H5523" s="21" t="e">
        <f>'Ctrl+V'!#REF!</f>
        <v>#REF!</v>
      </c>
      <c r="K5523" s="14" t="str">
        <f t="shared" si="176"/>
        <v>Salida</v>
      </c>
    </row>
    <row r="5524" spans="1:11" x14ac:dyDescent="0.25">
      <c r="A5524" s="14">
        <v>5523</v>
      </c>
      <c r="B5524" s="14" t="e">
        <f>VLOOKUP('Ctrl+V'!#REF!,Data!$A$1:$B$200,2,0)</f>
        <v>#REF!</v>
      </c>
      <c r="C5524" s="19" t="e">
        <f>'Ctrl+V'!#REF!</f>
        <v>#REF!</v>
      </c>
      <c r="D5524" s="20" t="e">
        <f>'Ctrl+V'!#REF!</f>
        <v>#REF!</v>
      </c>
      <c r="E5524" s="14" t="e">
        <f>'Ctrl+V'!#REF!</f>
        <v>#REF!</v>
      </c>
      <c r="F5524" s="14" t="e">
        <f t="shared" si="175"/>
        <v>#REF!</v>
      </c>
      <c r="G5524" s="14" t="e">
        <f>VLOOKUP(F5524,'Time Chart'!$A$1:$D$25,4,0)</f>
        <v>#REF!</v>
      </c>
      <c r="H5524" s="21" t="e">
        <f>'Ctrl+V'!#REF!</f>
        <v>#REF!</v>
      </c>
      <c r="K5524" s="14" t="str">
        <f t="shared" si="176"/>
        <v>Salida</v>
      </c>
    </row>
    <row r="5525" spans="1:11" x14ac:dyDescent="0.25">
      <c r="A5525" s="14">
        <v>5524</v>
      </c>
      <c r="B5525" s="14" t="e">
        <f>VLOOKUP('Ctrl+V'!#REF!,Data!$A$1:$B$200,2,0)</f>
        <v>#REF!</v>
      </c>
      <c r="C5525" s="19" t="e">
        <f>'Ctrl+V'!#REF!</f>
        <v>#REF!</v>
      </c>
      <c r="D5525" s="20" t="e">
        <f>'Ctrl+V'!#REF!</f>
        <v>#REF!</v>
      </c>
      <c r="E5525" s="14" t="e">
        <f>'Ctrl+V'!#REF!</f>
        <v>#REF!</v>
      </c>
      <c r="F5525" s="14" t="e">
        <f t="shared" si="175"/>
        <v>#REF!</v>
      </c>
      <c r="G5525" s="14" t="e">
        <f>VLOOKUP(F5525,'Time Chart'!$A$1:$D$25,4,0)</f>
        <v>#REF!</v>
      </c>
      <c r="H5525" s="21" t="e">
        <f>'Ctrl+V'!#REF!</f>
        <v>#REF!</v>
      </c>
      <c r="K5525" s="14" t="str">
        <f t="shared" si="176"/>
        <v>Salida</v>
      </c>
    </row>
    <row r="5526" spans="1:11" x14ac:dyDescent="0.25">
      <c r="A5526" s="14">
        <v>5525</v>
      </c>
      <c r="B5526" s="14" t="e">
        <f>VLOOKUP('Ctrl+V'!#REF!,Data!$A$1:$B$200,2,0)</f>
        <v>#REF!</v>
      </c>
      <c r="C5526" s="19" t="e">
        <f>'Ctrl+V'!#REF!</f>
        <v>#REF!</v>
      </c>
      <c r="D5526" s="20" t="e">
        <f>'Ctrl+V'!#REF!</f>
        <v>#REF!</v>
      </c>
      <c r="E5526" s="14" t="e">
        <f>'Ctrl+V'!#REF!</f>
        <v>#REF!</v>
      </c>
      <c r="F5526" s="14" t="e">
        <f t="shared" si="175"/>
        <v>#REF!</v>
      </c>
      <c r="G5526" s="14" t="e">
        <f>VLOOKUP(F5526,'Time Chart'!$A$1:$D$25,4,0)</f>
        <v>#REF!</v>
      </c>
      <c r="H5526" s="21" t="e">
        <f>'Ctrl+V'!#REF!</f>
        <v>#REF!</v>
      </c>
      <c r="K5526" s="14" t="str">
        <f t="shared" si="176"/>
        <v>Salida</v>
      </c>
    </row>
    <row r="5527" spans="1:11" x14ac:dyDescent="0.25">
      <c r="A5527" s="14">
        <v>5526</v>
      </c>
      <c r="B5527" s="14" t="e">
        <f>VLOOKUP('Ctrl+V'!#REF!,Data!$A$1:$B$200,2,0)</f>
        <v>#REF!</v>
      </c>
      <c r="C5527" s="19" t="e">
        <f>'Ctrl+V'!#REF!</f>
        <v>#REF!</v>
      </c>
      <c r="D5527" s="20" t="e">
        <f>'Ctrl+V'!#REF!</f>
        <v>#REF!</v>
      </c>
      <c r="E5527" s="14" t="e">
        <f>'Ctrl+V'!#REF!</f>
        <v>#REF!</v>
      </c>
      <c r="F5527" s="14" t="e">
        <f t="shared" si="175"/>
        <v>#REF!</v>
      </c>
      <c r="G5527" s="14" t="e">
        <f>VLOOKUP(F5527,'Time Chart'!$A$1:$D$25,4,0)</f>
        <v>#REF!</v>
      </c>
      <c r="H5527" s="21" t="e">
        <f>'Ctrl+V'!#REF!</f>
        <v>#REF!</v>
      </c>
      <c r="K5527" s="14" t="str">
        <f t="shared" si="176"/>
        <v>Salida</v>
      </c>
    </row>
    <row r="5528" spans="1:11" x14ac:dyDescent="0.25">
      <c r="A5528" s="14">
        <v>5527</v>
      </c>
      <c r="B5528" s="14" t="e">
        <f>VLOOKUP('Ctrl+V'!#REF!,Data!$A$1:$B$200,2,0)</f>
        <v>#REF!</v>
      </c>
      <c r="C5528" s="19" t="e">
        <f>'Ctrl+V'!#REF!</f>
        <v>#REF!</v>
      </c>
      <c r="D5528" s="20" t="e">
        <f>'Ctrl+V'!#REF!</f>
        <v>#REF!</v>
      </c>
      <c r="E5528" s="14" t="e">
        <f>'Ctrl+V'!#REF!</f>
        <v>#REF!</v>
      </c>
      <c r="F5528" s="14" t="e">
        <f t="shared" si="175"/>
        <v>#REF!</v>
      </c>
      <c r="G5528" s="14" t="e">
        <f>VLOOKUP(F5528,'Time Chart'!$A$1:$D$25,4,0)</f>
        <v>#REF!</v>
      </c>
      <c r="H5528" s="21" t="e">
        <f>'Ctrl+V'!#REF!</f>
        <v>#REF!</v>
      </c>
      <c r="K5528" s="14" t="str">
        <f t="shared" si="176"/>
        <v>Salida</v>
      </c>
    </row>
    <row r="5529" spans="1:11" x14ac:dyDescent="0.25">
      <c r="A5529" s="14">
        <v>5528</v>
      </c>
      <c r="B5529" s="14" t="e">
        <f>VLOOKUP('Ctrl+V'!#REF!,Data!$A$1:$B$200,2,0)</f>
        <v>#REF!</v>
      </c>
      <c r="C5529" s="19" t="e">
        <f>'Ctrl+V'!#REF!</f>
        <v>#REF!</v>
      </c>
      <c r="D5529" s="20" t="e">
        <f>'Ctrl+V'!#REF!</f>
        <v>#REF!</v>
      </c>
      <c r="E5529" s="14" t="e">
        <f>'Ctrl+V'!#REF!</f>
        <v>#REF!</v>
      </c>
      <c r="F5529" s="14" t="e">
        <f t="shared" si="175"/>
        <v>#REF!</v>
      </c>
      <c r="G5529" s="14" t="e">
        <f>VLOOKUP(F5529,'Time Chart'!$A$1:$D$25,4,0)</f>
        <v>#REF!</v>
      </c>
      <c r="H5529" s="21" t="e">
        <f>'Ctrl+V'!#REF!</f>
        <v>#REF!</v>
      </c>
      <c r="K5529" s="14" t="str">
        <f t="shared" si="176"/>
        <v>Salida</v>
      </c>
    </row>
    <row r="5530" spans="1:11" x14ac:dyDescent="0.25">
      <c r="A5530" s="14">
        <v>5529</v>
      </c>
      <c r="B5530" s="14" t="e">
        <f>VLOOKUP('Ctrl+V'!#REF!,Data!$A$1:$B$200,2,0)</f>
        <v>#REF!</v>
      </c>
      <c r="C5530" s="19" t="e">
        <f>'Ctrl+V'!#REF!</f>
        <v>#REF!</v>
      </c>
      <c r="D5530" s="20" t="e">
        <f>'Ctrl+V'!#REF!</f>
        <v>#REF!</v>
      </c>
      <c r="E5530" s="14" t="e">
        <f>'Ctrl+V'!#REF!</f>
        <v>#REF!</v>
      </c>
      <c r="F5530" s="14" t="e">
        <f t="shared" si="175"/>
        <v>#REF!</v>
      </c>
      <c r="G5530" s="14" t="e">
        <f>VLOOKUP(F5530,'Time Chart'!$A$1:$D$25,4,0)</f>
        <v>#REF!</v>
      </c>
      <c r="H5530" s="21" t="e">
        <f>'Ctrl+V'!#REF!</f>
        <v>#REF!</v>
      </c>
      <c r="K5530" s="14" t="str">
        <f t="shared" si="176"/>
        <v>Salida</v>
      </c>
    </row>
    <row r="5531" spans="1:11" x14ac:dyDescent="0.25">
      <c r="A5531" s="14">
        <v>5530</v>
      </c>
      <c r="B5531" s="14" t="e">
        <f>VLOOKUP('Ctrl+V'!#REF!,Data!$A$1:$B$200,2,0)</f>
        <v>#REF!</v>
      </c>
      <c r="C5531" s="19" t="e">
        <f>'Ctrl+V'!#REF!</f>
        <v>#REF!</v>
      </c>
      <c r="D5531" s="20" t="e">
        <f>'Ctrl+V'!#REF!</f>
        <v>#REF!</v>
      </c>
      <c r="E5531" s="14" t="e">
        <f>'Ctrl+V'!#REF!</f>
        <v>#REF!</v>
      </c>
      <c r="F5531" s="14" t="e">
        <f t="shared" si="175"/>
        <v>#REF!</v>
      </c>
      <c r="G5531" s="14" t="e">
        <f>VLOOKUP(F5531,'Time Chart'!$A$1:$D$25,4,0)</f>
        <v>#REF!</v>
      </c>
      <c r="H5531" s="21" t="e">
        <f>'Ctrl+V'!#REF!</f>
        <v>#REF!</v>
      </c>
      <c r="K5531" s="14" t="str">
        <f t="shared" si="176"/>
        <v>Salida</v>
      </c>
    </row>
    <row r="5532" spans="1:11" x14ac:dyDescent="0.25">
      <c r="A5532" s="14">
        <v>5531</v>
      </c>
      <c r="B5532" s="14" t="e">
        <f>VLOOKUP('Ctrl+V'!#REF!,Data!$A$1:$B$200,2,0)</f>
        <v>#REF!</v>
      </c>
      <c r="C5532" s="19" t="e">
        <f>'Ctrl+V'!#REF!</f>
        <v>#REF!</v>
      </c>
      <c r="D5532" s="20" t="e">
        <f>'Ctrl+V'!#REF!</f>
        <v>#REF!</v>
      </c>
      <c r="E5532" s="14" t="e">
        <f>'Ctrl+V'!#REF!</f>
        <v>#REF!</v>
      </c>
      <c r="F5532" s="14" t="e">
        <f t="shared" si="175"/>
        <v>#REF!</v>
      </c>
      <c r="G5532" s="14" t="e">
        <f>VLOOKUP(F5532,'Time Chart'!$A$1:$D$25,4,0)</f>
        <v>#REF!</v>
      </c>
      <c r="H5532" s="21" t="e">
        <f>'Ctrl+V'!#REF!</f>
        <v>#REF!</v>
      </c>
      <c r="K5532" s="14" t="str">
        <f t="shared" si="176"/>
        <v>Salida</v>
      </c>
    </row>
    <row r="5533" spans="1:11" x14ac:dyDescent="0.25">
      <c r="A5533" s="14">
        <v>5532</v>
      </c>
      <c r="B5533" s="14" t="e">
        <f>VLOOKUP('Ctrl+V'!#REF!,Data!$A$1:$B$200,2,0)</f>
        <v>#REF!</v>
      </c>
      <c r="C5533" s="19" t="e">
        <f>'Ctrl+V'!#REF!</f>
        <v>#REF!</v>
      </c>
      <c r="D5533" s="20" t="e">
        <f>'Ctrl+V'!#REF!</f>
        <v>#REF!</v>
      </c>
      <c r="E5533" s="14" t="e">
        <f>'Ctrl+V'!#REF!</f>
        <v>#REF!</v>
      </c>
      <c r="F5533" s="14" t="e">
        <f t="shared" si="175"/>
        <v>#REF!</v>
      </c>
      <c r="G5533" s="14" t="e">
        <f>VLOOKUP(F5533,'Time Chart'!$A$1:$D$25,4,0)</f>
        <v>#REF!</v>
      </c>
      <c r="H5533" s="21" t="e">
        <f>'Ctrl+V'!#REF!</f>
        <v>#REF!</v>
      </c>
      <c r="K5533" s="14" t="str">
        <f t="shared" si="176"/>
        <v>Salida</v>
      </c>
    </row>
    <row r="5534" spans="1:11" x14ac:dyDescent="0.25">
      <c r="A5534" s="14">
        <v>5533</v>
      </c>
      <c r="B5534" s="14" t="e">
        <f>VLOOKUP('Ctrl+V'!#REF!,Data!$A$1:$B$200,2,0)</f>
        <v>#REF!</v>
      </c>
      <c r="C5534" s="19" t="e">
        <f>'Ctrl+V'!#REF!</f>
        <v>#REF!</v>
      </c>
      <c r="D5534" s="20" t="e">
        <f>'Ctrl+V'!#REF!</f>
        <v>#REF!</v>
      </c>
      <c r="E5534" s="14" t="e">
        <f>'Ctrl+V'!#REF!</f>
        <v>#REF!</v>
      </c>
      <c r="F5534" s="14" t="e">
        <f t="shared" si="175"/>
        <v>#REF!</v>
      </c>
      <c r="G5534" s="14" t="e">
        <f>VLOOKUP(F5534,'Time Chart'!$A$1:$D$25,4,0)</f>
        <v>#REF!</v>
      </c>
      <c r="H5534" s="21" t="e">
        <f>'Ctrl+V'!#REF!</f>
        <v>#REF!</v>
      </c>
      <c r="K5534" s="14" t="str">
        <f t="shared" si="176"/>
        <v>Salida</v>
      </c>
    </row>
    <row r="5535" spans="1:11" x14ac:dyDescent="0.25">
      <c r="A5535" s="14">
        <v>5534</v>
      </c>
      <c r="B5535" s="14" t="e">
        <f>VLOOKUP('Ctrl+V'!#REF!,Data!$A$1:$B$200,2,0)</f>
        <v>#REF!</v>
      </c>
      <c r="C5535" s="19" t="e">
        <f>'Ctrl+V'!#REF!</f>
        <v>#REF!</v>
      </c>
      <c r="D5535" s="20" t="e">
        <f>'Ctrl+V'!#REF!</f>
        <v>#REF!</v>
      </c>
      <c r="E5535" s="14" t="e">
        <f>'Ctrl+V'!#REF!</f>
        <v>#REF!</v>
      </c>
      <c r="F5535" s="14" t="e">
        <f t="shared" si="175"/>
        <v>#REF!</v>
      </c>
      <c r="G5535" s="14" t="e">
        <f>VLOOKUP(F5535,'Time Chart'!$A$1:$D$25,4,0)</f>
        <v>#REF!</v>
      </c>
      <c r="H5535" s="21" t="e">
        <f>'Ctrl+V'!#REF!</f>
        <v>#REF!</v>
      </c>
      <c r="K5535" s="14" t="str">
        <f t="shared" si="176"/>
        <v>Salida</v>
      </c>
    </row>
    <row r="5536" spans="1:11" x14ac:dyDescent="0.25">
      <c r="A5536" s="14">
        <v>5535</v>
      </c>
      <c r="B5536" s="14" t="e">
        <f>VLOOKUP('Ctrl+V'!#REF!,Data!$A$1:$B$200,2,0)</f>
        <v>#REF!</v>
      </c>
      <c r="C5536" s="19" t="e">
        <f>'Ctrl+V'!#REF!</f>
        <v>#REF!</v>
      </c>
      <c r="D5536" s="20" t="e">
        <f>'Ctrl+V'!#REF!</f>
        <v>#REF!</v>
      </c>
      <c r="E5536" s="14" t="e">
        <f>'Ctrl+V'!#REF!</f>
        <v>#REF!</v>
      </c>
      <c r="F5536" s="14" t="e">
        <f t="shared" si="175"/>
        <v>#REF!</v>
      </c>
      <c r="G5536" s="14" t="e">
        <f>VLOOKUP(F5536,'Time Chart'!$A$1:$D$25,4,0)</f>
        <v>#REF!</v>
      </c>
      <c r="H5536" s="21" t="e">
        <f>'Ctrl+V'!#REF!</f>
        <v>#REF!</v>
      </c>
      <c r="K5536" s="14" t="str">
        <f t="shared" si="176"/>
        <v>Salida</v>
      </c>
    </row>
    <row r="5537" spans="1:11" x14ac:dyDescent="0.25">
      <c r="A5537" s="14">
        <v>5536</v>
      </c>
      <c r="B5537" s="14" t="e">
        <f>VLOOKUP('Ctrl+V'!#REF!,Data!$A$1:$B$200,2,0)</f>
        <v>#REF!</v>
      </c>
      <c r="C5537" s="19" t="e">
        <f>'Ctrl+V'!#REF!</f>
        <v>#REF!</v>
      </c>
      <c r="D5537" s="20" t="e">
        <f>'Ctrl+V'!#REF!</f>
        <v>#REF!</v>
      </c>
      <c r="E5537" s="14" t="e">
        <f>'Ctrl+V'!#REF!</f>
        <v>#REF!</v>
      </c>
      <c r="F5537" s="14" t="e">
        <f t="shared" si="175"/>
        <v>#REF!</v>
      </c>
      <c r="G5537" s="14" t="e">
        <f>VLOOKUP(F5537,'Time Chart'!$A$1:$D$25,4,0)</f>
        <v>#REF!</v>
      </c>
      <c r="H5537" s="21" t="e">
        <f>'Ctrl+V'!#REF!</f>
        <v>#REF!</v>
      </c>
      <c r="K5537" s="14" t="str">
        <f t="shared" si="176"/>
        <v>Salida</v>
      </c>
    </row>
    <row r="5538" spans="1:11" x14ac:dyDescent="0.25">
      <c r="A5538" s="14">
        <v>5537</v>
      </c>
      <c r="B5538" s="14" t="e">
        <f>VLOOKUP('Ctrl+V'!#REF!,Data!$A$1:$B$200,2,0)</f>
        <v>#REF!</v>
      </c>
      <c r="C5538" s="19" t="e">
        <f>'Ctrl+V'!#REF!</f>
        <v>#REF!</v>
      </c>
      <c r="D5538" s="20" t="e">
        <f>'Ctrl+V'!#REF!</f>
        <v>#REF!</v>
      </c>
      <c r="E5538" s="14" t="e">
        <f>'Ctrl+V'!#REF!</f>
        <v>#REF!</v>
      </c>
      <c r="F5538" s="14" t="e">
        <f t="shared" si="175"/>
        <v>#REF!</v>
      </c>
      <c r="G5538" s="14" t="e">
        <f>VLOOKUP(F5538,'Time Chart'!$A$1:$D$25,4,0)</f>
        <v>#REF!</v>
      </c>
      <c r="H5538" s="21" t="e">
        <f>'Ctrl+V'!#REF!</f>
        <v>#REF!</v>
      </c>
      <c r="K5538" s="14" t="str">
        <f t="shared" si="176"/>
        <v>Salida</v>
      </c>
    </row>
    <row r="5539" spans="1:11" x14ac:dyDescent="0.25">
      <c r="A5539" s="14">
        <v>5538</v>
      </c>
      <c r="B5539" s="14" t="e">
        <f>VLOOKUP('Ctrl+V'!#REF!,Data!$A$1:$B$200,2,0)</f>
        <v>#REF!</v>
      </c>
      <c r="C5539" s="19" t="e">
        <f>'Ctrl+V'!#REF!</f>
        <v>#REF!</v>
      </c>
      <c r="D5539" s="20" t="e">
        <f>'Ctrl+V'!#REF!</f>
        <v>#REF!</v>
      </c>
      <c r="E5539" s="14" t="e">
        <f>'Ctrl+V'!#REF!</f>
        <v>#REF!</v>
      </c>
      <c r="F5539" s="14" t="e">
        <f t="shared" si="175"/>
        <v>#REF!</v>
      </c>
      <c r="G5539" s="14" t="e">
        <f>VLOOKUP(F5539,'Time Chart'!$A$1:$D$25,4,0)</f>
        <v>#REF!</v>
      </c>
      <c r="H5539" s="21" t="e">
        <f>'Ctrl+V'!#REF!</f>
        <v>#REF!</v>
      </c>
      <c r="K5539" s="14" t="str">
        <f t="shared" si="176"/>
        <v>Salida</v>
      </c>
    </row>
    <row r="5540" spans="1:11" x14ac:dyDescent="0.25">
      <c r="A5540" s="14">
        <v>5539</v>
      </c>
      <c r="B5540" s="14" t="e">
        <f>VLOOKUP('Ctrl+V'!#REF!,Data!$A$1:$B$200,2,0)</f>
        <v>#REF!</v>
      </c>
      <c r="C5540" s="19" t="e">
        <f>'Ctrl+V'!#REF!</f>
        <v>#REF!</v>
      </c>
      <c r="D5540" s="20" t="e">
        <f>'Ctrl+V'!#REF!</f>
        <v>#REF!</v>
      </c>
      <c r="E5540" s="14" t="e">
        <f>'Ctrl+V'!#REF!</f>
        <v>#REF!</v>
      </c>
      <c r="F5540" s="14" t="e">
        <f t="shared" si="175"/>
        <v>#REF!</v>
      </c>
      <c r="G5540" s="14" t="e">
        <f>VLOOKUP(F5540,'Time Chart'!$A$1:$D$25,4,0)</f>
        <v>#REF!</v>
      </c>
      <c r="H5540" s="21" t="e">
        <f>'Ctrl+V'!#REF!</f>
        <v>#REF!</v>
      </c>
      <c r="K5540" s="14" t="str">
        <f t="shared" si="176"/>
        <v>Salida</v>
      </c>
    </row>
    <row r="5541" spans="1:11" x14ac:dyDescent="0.25">
      <c r="A5541" s="14">
        <v>5540</v>
      </c>
      <c r="B5541" s="14" t="e">
        <f>VLOOKUP('Ctrl+V'!#REF!,Data!$A$1:$B$200,2,0)</f>
        <v>#REF!</v>
      </c>
      <c r="C5541" s="19" t="e">
        <f>'Ctrl+V'!#REF!</f>
        <v>#REF!</v>
      </c>
      <c r="D5541" s="20" t="e">
        <f>'Ctrl+V'!#REF!</f>
        <v>#REF!</v>
      </c>
      <c r="E5541" s="14" t="e">
        <f>'Ctrl+V'!#REF!</f>
        <v>#REF!</v>
      </c>
      <c r="F5541" s="14" t="e">
        <f t="shared" si="175"/>
        <v>#REF!</v>
      </c>
      <c r="G5541" s="14" t="e">
        <f>VLOOKUP(F5541,'Time Chart'!$A$1:$D$25,4,0)</f>
        <v>#REF!</v>
      </c>
      <c r="H5541" s="21" t="e">
        <f>'Ctrl+V'!#REF!</f>
        <v>#REF!</v>
      </c>
      <c r="K5541" s="14" t="str">
        <f t="shared" si="176"/>
        <v>Salida</v>
      </c>
    </row>
    <row r="5542" spans="1:11" x14ac:dyDescent="0.25">
      <c r="A5542" s="14">
        <v>5541</v>
      </c>
      <c r="B5542" s="14" t="e">
        <f>VLOOKUP('Ctrl+V'!#REF!,Data!$A$1:$B$200,2,0)</f>
        <v>#REF!</v>
      </c>
      <c r="C5542" s="19" t="e">
        <f>'Ctrl+V'!#REF!</f>
        <v>#REF!</v>
      </c>
      <c r="D5542" s="20" t="e">
        <f>'Ctrl+V'!#REF!</f>
        <v>#REF!</v>
      </c>
      <c r="E5542" s="14" t="e">
        <f>'Ctrl+V'!#REF!</f>
        <v>#REF!</v>
      </c>
      <c r="F5542" s="14" t="e">
        <f t="shared" si="175"/>
        <v>#REF!</v>
      </c>
      <c r="G5542" s="14" t="e">
        <f>VLOOKUP(F5542,'Time Chart'!$A$1:$D$25,4,0)</f>
        <v>#REF!</v>
      </c>
      <c r="H5542" s="21" t="e">
        <f>'Ctrl+V'!#REF!</f>
        <v>#REF!</v>
      </c>
      <c r="K5542" s="14" t="str">
        <f t="shared" si="176"/>
        <v>Salida</v>
      </c>
    </row>
    <row r="5543" spans="1:11" x14ac:dyDescent="0.25">
      <c r="A5543" s="14">
        <v>5542</v>
      </c>
      <c r="B5543" s="14" t="e">
        <f>VLOOKUP('Ctrl+V'!#REF!,Data!$A$1:$B$200,2,0)</f>
        <v>#REF!</v>
      </c>
      <c r="C5543" s="19" t="e">
        <f>'Ctrl+V'!#REF!</f>
        <v>#REF!</v>
      </c>
      <c r="D5543" s="20" t="e">
        <f>'Ctrl+V'!#REF!</f>
        <v>#REF!</v>
      </c>
      <c r="E5543" s="14" t="e">
        <f>'Ctrl+V'!#REF!</f>
        <v>#REF!</v>
      </c>
      <c r="F5543" s="14" t="e">
        <f t="shared" si="175"/>
        <v>#REF!</v>
      </c>
      <c r="G5543" s="14" t="e">
        <f>VLOOKUP(F5543,'Time Chart'!$A$1:$D$25,4,0)</f>
        <v>#REF!</v>
      </c>
      <c r="H5543" s="21" t="e">
        <f>'Ctrl+V'!#REF!</f>
        <v>#REF!</v>
      </c>
      <c r="K5543" s="14" t="str">
        <f t="shared" si="176"/>
        <v>Salida</v>
      </c>
    </row>
    <row r="5544" spans="1:11" x14ac:dyDescent="0.25">
      <c r="A5544" s="14">
        <v>5543</v>
      </c>
      <c r="B5544" s="14" t="e">
        <f>VLOOKUP('Ctrl+V'!#REF!,Data!$A$1:$B$200,2,0)</f>
        <v>#REF!</v>
      </c>
      <c r="C5544" s="19" t="e">
        <f>'Ctrl+V'!#REF!</f>
        <v>#REF!</v>
      </c>
      <c r="D5544" s="20" t="e">
        <f>'Ctrl+V'!#REF!</f>
        <v>#REF!</v>
      </c>
      <c r="E5544" s="14" t="e">
        <f>'Ctrl+V'!#REF!</f>
        <v>#REF!</v>
      </c>
      <c r="F5544" s="14" t="e">
        <f t="shared" si="175"/>
        <v>#REF!</v>
      </c>
      <c r="G5544" s="14" t="e">
        <f>VLOOKUP(F5544,'Time Chart'!$A$1:$D$25,4,0)</f>
        <v>#REF!</v>
      </c>
      <c r="H5544" s="21" t="e">
        <f>'Ctrl+V'!#REF!</f>
        <v>#REF!</v>
      </c>
      <c r="K5544" s="14" t="str">
        <f t="shared" si="176"/>
        <v>Salida</v>
      </c>
    </row>
    <row r="5545" spans="1:11" x14ac:dyDescent="0.25">
      <c r="A5545" s="14">
        <v>5544</v>
      </c>
      <c r="B5545" s="14" t="e">
        <f>VLOOKUP('Ctrl+V'!#REF!,Data!$A$1:$B$200,2,0)</f>
        <v>#REF!</v>
      </c>
      <c r="C5545" s="19" t="e">
        <f>'Ctrl+V'!#REF!</f>
        <v>#REF!</v>
      </c>
      <c r="D5545" s="20" t="e">
        <f>'Ctrl+V'!#REF!</f>
        <v>#REF!</v>
      </c>
      <c r="E5545" s="14" t="e">
        <f>'Ctrl+V'!#REF!</f>
        <v>#REF!</v>
      </c>
      <c r="F5545" s="14" t="e">
        <f t="shared" si="175"/>
        <v>#REF!</v>
      </c>
      <c r="G5545" s="14" t="e">
        <f>VLOOKUP(F5545,'Time Chart'!$A$1:$D$25,4,0)</f>
        <v>#REF!</v>
      </c>
      <c r="H5545" s="21" t="e">
        <f>'Ctrl+V'!#REF!</f>
        <v>#REF!</v>
      </c>
      <c r="K5545" s="14" t="str">
        <f t="shared" si="176"/>
        <v>Salida</v>
      </c>
    </row>
    <row r="5546" spans="1:11" x14ac:dyDescent="0.25">
      <c r="A5546" s="14">
        <v>5545</v>
      </c>
      <c r="B5546" s="14" t="e">
        <f>VLOOKUP('Ctrl+V'!#REF!,Data!$A$1:$B$200,2,0)</f>
        <v>#REF!</v>
      </c>
      <c r="C5546" s="19" t="e">
        <f>'Ctrl+V'!#REF!</f>
        <v>#REF!</v>
      </c>
      <c r="D5546" s="20" t="e">
        <f>'Ctrl+V'!#REF!</f>
        <v>#REF!</v>
      </c>
      <c r="E5546" s="14" t="e">
        <f>'Ctrl+V'!#REF!</f>
        <v>#REF!</v>
      </c>
      <c r="F5546" s="14" t="e">
        <f t="shared" si="175"/>
        <v>#REF!</v>
      </c>
      <c r="G5546" s="14" t="e">
        <f>VLOOKUP(F5546,'Time Chart'!$A$1:$D$25,4,0)</f>
        <v>#REF!</v>
      </c>
      <c r="H5546" s="21" t="e">
        <f>'Ctrl+V'!#REF!</f>
        <v>#REF!</v>
      </c>
      <c r="K5546" s="14" t="str">
        <f t="shared" si="176"/>
        <v>Salida</v>
      </c>
    </row>
    <row r="5547" spans="1:11" x14ac:dyDescent="0.25">
      <c r="A5547" s="14">
        <v>5546</v>
      </c>
      <c r="B5547" s="14" t="e">
        <f>VLOOKUP('Ctrl+V'!#REF!,Data!$A$1:$B$200,2,0)</f>
        <v>#REF!</v>
      </c>
      <c r="C5547" s="19" t="e">
        <f>'Ctrl+V'!#REF!</f>
        <v>#REF!</v>
      </c>
      <c r="D5547" s="20" t="e">
        <f>'Ctrl+V'!#REF!</f>
        <v>#REF!</v>
      </c>
      <c r="E5547" s="14" t="e">
        <f>'Ctrl+V'!#REF!</f>
        <v>#REF!</v>
      </c>
      <c r="F5547" s="14" t="e">
        <f t="shared" si="175"/>
        <v>#REF!</v>
      </c>
      <c r="G5547" s="14" t="e">
        <f>VLOOKUP(F5547,'Time Chart'!$A$1:$D$25,4,0)</f>
        <v>#REF!</v>
      </c>
      <c r="H5547" s="21" t="e">
        <f>'Ctrl+V'!#REF!</f>
        <v>#REF!</v>
      </c>
      <c r="K5547" s="14" t="str">
        <f t="shared" si="176"/>
        <v>Salida</v>
      </c>
    </row>
    <row r="5548" spans="1:11" x14ac:dyDescent="0.25">
      <c r="A5548" s="14">
        <v>5547</v>
      </c>
      <c r="B5548" s="14" t="e">
        <f>VLOOKUP('Ctrl+V'!#REF!,Data!$A$1:$B$200,2,0)</f>
        <v>#REF!</v>
      </c>
      <c r="C5548" s="19" t="e">
        <f>'Ctrl+V'!#REF!</f>
        <v>#REF!</v>
      </c>
      <c r="D5548" s="20" t="e">
        <f>'Ctrl+V'!#REF!</f>
        <v>#REF!</v>
      </c>
      <c r="E5548" s="14" t="e">
        <f>'Ctrl+V'!#REF!</f>
        <v>#REF!</v>
      </c>
      <c r="F5548" s="14" t="e">
        <f t="shared" si="175"/>
        <v>#REF!</v>
      </c>
      <c r="G5548" s="14" t="e">
        <f>VLOOKUP(F5548,'Time Chart'!$A$1:$D$25,4,0)</f>
        <v>#REF!</v>
      </c>
      <c r="H5548" s="21" t="e">
        <f>'Ctrl+V'!#REF!</f>
        <v>#REF!</v>
      </c>
      <c r="K5548" s="14" t="str">
        <f t="shared" si="176"/>
        <v>Salida</v>
      </c>
    </row>
    <row r="5549" spans="1:11" x14ac:dyDescent="0.25">
      <c r="A5549" s="14">
        <v>5548</v>
      </c>
      <c r="B5549" s="14" t="e">
        <f>VLOOKUP('Ctrl+V'!#REF!,Data!$A$1:$B$200,2,0)</f>
        <v>#REF!</v>
      </c>
      <c r="C5549" s="19" t="e">
        <f>'Ctrl+V'!#REF!</f>
        <v>#REF!</v>
      </c>
      <c r="D5549" s="20" t="e">
        <f>'Ctrl+V'!#REF!</f>
        <v>#REF!</v>
      </c>
      <c r="E5549" s="14" t="e">
        <f>'Ctrl+V'!#REF!</f>
        <v>#REF!</v>
      </c>
      <c r="F5549" s="14" t="e">
        <f t="shared" si="175"/>
        <v>#REF!</v>
      </c>
      <c r="G5549" s="14" t="e">
        <f>VLOOKUP(F5549,'Time Chart'!$A$1:$D$25,4,0)</f>
        <v>#REF!</v>
      </c>
      <c r="H5549" s="21" t="e">
        <f>'Ctrl+V'!#REF!</f>
        <v>#REF!</v>
      </c>
      <c r="K5549" s="14" t="str">
        <f t="shared" si="176"/>
        <v>Salida</v>
      </c>
    </row>
    <row r="5550" spans="1:11" x14ac:dyDescent="0.25">
      <c r="A5550" s="14">
        <v>5549</v>
      </c>
      <c r="B5550" s="14" t="e">
        <f>VLOOKUP('Ctrl+V'!#REF!,Data!$A$1:$B$200,2,0)</f>
        <v>#REF!</v>
      </c>
      <c r="C5550" s="19" t="e">
        <f>'Ctrl+V'!#REF!</f>
        <v>#REF!</v>
      </c>
      <c r="D5550" s="20" t="e">
        <f>'Ctrl+V'!#REF!</f>
        <v>#REF!</v>
      </c>
      <c r="E5550" s="14" t="e">
        <f>'Ctrl+V'!#REF!</f>
        <v>#REF!</v>
      </c>
      <c r="F5550" s="14" t="e">
        <f t="shared" si="175"/>
        <v>#REF!</v>
      </c>
      <c r="G5550" s="14" t="e">
        <f>VLOOKUP(F5550,'Time Chart'!$A$1:$D$25,4,0)</f>
        <v>#REF!</v>
      </c>
      <c r="H5550" s="21" t="e">
        <f>'Ctrl+V'!#REF!</f>
        <v>#REF!</v>
      </c>
      <c r="K5550" s="14" t="str">
        <f t="shared" si="176"/>
        <v>Salida</v>
      </c>
    </row>
    <row r="5551" spans="1:11" x14ac:dyDescent="0.25">
      <c r="A5551" s="14">
        <v>5550</v>
      </c>
      <c r="B5551" s="14" t="e">
        <f>VLOOKUP('Ctrl+V'!#REF!,Data!$A$1:$B$200,2,0)</f>
        <v>#REF!</v>
      </c>
      <c r="C5551" s="19" t="e">
        <f>'Ctrl+V'!#REF!</f>
        <v>#REF!</v>
      </c>
      <c r="D5551" s="20" t="e">
        <f>'Ctrl+V'!#REF!</f>
        <v>#REF!</v>
      </c>
      <c r="E5551" s="14" t="e">
        <f>'Ctrl+V'!#REF!</f>
        <v>#REF!</v>
      </c>
      <c r="F5551" s="14" t="e">
        <f t="shared" si="175"/>
        <v>#REF!</v>
      </c>
      <c r="G5551" s="14" t="e">
        <f>VLOOKUP(F5551,'Time Chart'!$A$1:$D$25,4,0)</f>
        <v>#REF!</v>
      </c>
      <c r="H5551" s="21" t="e">
        <f>'Ctrl+V'!#REF!</f>
        <v>#REF!</v>
      </c>
      <c r="K5551" s="14" t="str">
        <f t="shared" si="176"/>
        <v>Salida</v>
      </c>
    </row>
    <row r="5552" spans="1:11" x14ac:dyDescent="0.25">
      <c r="A5552" s="14">
        <v>5551</v>
      </c>
      <c r="B5552" s="14" t="e">
        <f>VLOOKUP('Ctrl+V'!#REF!,Data!$A$1:$B$200,2,0)</f>
        <v>#REF!</v>
      </c>
      <c r="C5552" s="19" t="e">
        <f>'Ctrl+V'!#REF!</f>
        <v>#REF!</v>
      </c>
      <c r="D5552" s="20" t="e">
        <f>'Ctrl+V'!#REF!</f>
        <v>#REF!</v>
      </c>
      <c r="E5552" s="14" t="e">
        <f>'Ctrl+V'!#REF!</f>
        <v>#REF!</v>
      </c>
      <c r="F5552" s="14" t="e">
        <f t="shared" si="175"/>
        <v>#REF!</v>
      </c>
      <c r="G5552" s="14" t="e">
        <f>VLOOKUP(F5552,'Time Chart'!$A$1:$D$25,4,0)</f>
        <v>#REF!</v>
      </c>
      <c r="H5552" s="21" t="e">
        <f>'Ctrl+V'!#REF!</f>
        <v>#REF!</v>
      </c>
      <c r="K5552" s="14" t="str">
        <f t="shared" si="176"/>
        <v>Salida</v>
      </c>
    </row>
    <row r="5553" spans="1:11" x14ac:dyDescent="0.25">
      <c r="A5553" s="14">
        <v>5552</v>
      </c>
      <c r="B5553" s="14" t="e">
        <f>VLOOKUP('Ctrl+V'!#REF!,Data!$A$1:$B$200,2,0)</f>
        <v>#REF!</v>
      </c>
      <c r="C5553" s="19" t="e">
        <f>'Ctrl+V'!#REF!</f>
        <v>#REF!</v>
      </c>
      <c r="D5553" s="20" t="e">
        <f>'Ctrl+V'!#REF!</f>
        <v>#REF!</v>
      </c>
      <c r="E5553" s="14" t="e">
        <f>'Ctrl+V'!#REF!</f>
        <v>#REF!</v>
      </c>
      <c r="F5553" s="14" t="e">
        <f t="shared" ref="F5553:F5616" si="177">ROUNDDOWN(HOUR(C5553),1)+1</f>
        <v>#REF!</v>
      </c>
      <c r="G5553" s="14" t="e">
        <f>VLOOKUP(F5553,'Time Chart'!$A$1:$D$25,4,0)</f>
        <v>#REF!</v>
      </c>
      <c r="H5553" s="21" t="e">
        <f>'Ctrl+V'!#REF!</f>
        <v>#REF!</v>
      </c>
      <c r="K5553" s="14" t="str">
        <f t="shared" si="176"/>
        <v>Salida</v>
      </c>
    </row>
    <row r="5554" spans="1:11" x14ac:dyDescent="0.25">
      <c r="A5554" s="14">
        <v>5553</v>
      </c>
      <c r="B5554" s="14" t="e">
        <f>VLOOKUP('Ctrl+V'!#REF!,Data!$A$1:$B$200,2,0)</f>
        <v>#REF!</v>
      </c>
      <c r="C5554" s="19" t="e">
        <f>'Ctrl+V'!#REF!</f>
        <v>#REF!</v>
      </c>
      <c r="D5554" s="20" t="e">
        <f>'Ctrl+V'!#REF!</f>
        <v>#REF!</v>
      </c>
      <c r="E5554" s="14" t="e">
        <f>'Ctrl+V'!#REF!</f>
        <v>#REF!</v>
      </c>
      <c r="F5554" s="14" t="e">
        <f t="shared" si="177"/>
        <v>#REF!</v>
      </c>
      <c r="G5554" s="14" t="e">
        <f>VLOOKUP(F5554,'Time Chart'!$A$1:$D$25,4,0)</f>
        <v>#REF!</v>
      </c>
      <c r="H5554" s="21" t="e">
        <f>'Ctrl+V'!#REF!</f>
        <v>#REF!</v>
      </c>
      <c r="K5554" s="14" t="str">
        <f t="shared" si="176"/>
        <v>Salida</v>
      </c>
    </row>
    <row r="5555" spans="1:11" x14ac:dyDescent="0.25">
      <c r="A5555" s="14">
        <v>5554</v>
      </c>
      <c r="B5555" s="14" t="e">
        <f>VLOOKUP('Ctrl+V'!#REF!,Data!$A$1:$B$200,2,0)</f>
        <v>#REF!</v>
      </c>
      <c r="C5555" s="19" t="e">
        <f>'Ctrl+V'!#REF!</f>
        <v>#REF!</v>
      </c>
      <c r="D5555" s="20" t="e">
        <f>'Ctrl+V'!#REF!</f>
        <v>#REF!</v>
      </c>
      <c r="E5555" s="14" t="e">
        <f>'Ctrl+V'!#REF!</f>
        <v>#REF!</v>
      </c>
      <c r="F5555" s="14" t="e">
        <f t="shared" si="177"/>
        <v>#REF!</v>
      </c>
      <c r="G5555" s="14" t="e">
        <f>VLOOKUP(F5555,'Time Chart'!$A$1:$D$25,4,0)</f>
        <v>#REF!</v>
      </c>
      <c r="H5555" s="21" t="e">
        <f>'Ctrl+V'!#REF!</f>
        <v>#REF!</v>
      </c>
      <c r="K5555" s="14" t="str">
        <f t="shared" si="176"/>
        <v>Salida</v>
      </c>
    </row>
    <row r="5556" spans="1:11" x14ac:dyDescent="0.25">
      <c r="A5556" s="14">
        <v>5555</v>
      </c>
      <c r="B5556" s="14" t="e">
        <f>VLOOKUP('Ctrl+V'!#REF!,Data!$A$1:$B$200,2,0)</f>
        <v>#REF!</v>
      </c>
      <c r="C5556" s="19" t="e">
        <f>'Ctrl+V'!#REF!</f>
        <v>#REF!</v>
      </c>
      <c r="D5556" s="20" t="e">
        <f>'Ctrl+V'!#REF!</f>
        <v>#REF!</v>
      </c>
      <c r="E5556" s="14" t="e">
        <f>'Ctrl+V'!#REF!</f>
        <v>#REF!</v>
      </c>
      <c r="F5556" s="14" t="e">
        <f t="shared" si="177"/>
        <v>#REF!</v>
      </c>
      <c r="G5556" s="14" t="e">
        <f>VLOOKUP(F5556,'Time Chart'!$A$1:$D$25,4,0)</f>
        <v>#REF!</v>
      </c>
      <c r="H5556" s="21" t="e">
        <f>'Ctrl+V'!#REF!</f>
        <v>#REF!</v>
      </c>
      <c r="K5556" s="14" t="str">
        <f t="shared" si="176"/>
        <v>Salida</v>
      </c>
    </row>
    <row r="5557" spans="1:11" x14ac:dyDescent="0.25">
      <c r="A5557" s="14">
        <v>5556</v>
      </c>
      <c r="B5557" s="14" t="e">
        <f>VLOOKUP('Ctrl+V'!#REF!,Data!$A$1:$B$200,2,0)</f>
        <v>#REF!</v>
      </c>
      <c r="C5557" s="19" t="e">
        <f>'Ctrl+V'!#REF!</f>
        <v>#REF!</v>
      </c>
      <c r="D5557" s="20" t="e">
        <f>'Ctrl+V'!#REF!</f>
        <v>#REF!</v>
      </c>
      <c r="E5557" s="14" t="e">
        <f>'Ctrl+V'!#REF!</f>
        <v>#REF!</v>
      </c>
      <c r="F5557" s="14" t="e">
        <f t="shared" si="177"/>
        <v>#REF!</v>
      </c>
      <c r="G5557" s="14" t="e">
        <f>VLOOKUP(F5557,'Time Chart'!$A$1:$D$25,4,0)</f>
        <v>#REF!</v>
      </c>
      <c r="H5557" s="21" t="e">
        <f>'Ctrl+V'!#REF!</f>
        <v>#REF!</v>
      </c>
      <c r="K5557" s="14" t="str">
        <f t="shared" si="176"/>
        <v>Salida</v>
      </c>
    </row>
    <row r="5558" spans="1:11" x14ac:dyDescent="0.25">
      <c r="A5558" s="14">
        <v>5557</v>
      </c>
      <c r="B5558" s="14" t="e">
        <f>VLOOKUP('Ctrl+V'!#REF!,Data!$A$1:$B$200,2,0)</f>
        <v>#REF!</v>
      </c>
      <c r="C5558" s="19" t="e">
        <f>'Ctrl+V'!#REF!</f>
        <v>#REF!</v>
      </c>
      <c r="D5558" s="20" t="e">
        <f>'Ctrl+V'!#REF!</f>
        <v>#REF!</v>
      </c>
      <c r="E5558" s="14" t="e">
        <f>'Ctrl+V'!#REF!</f>
        <v>#REF!</v>
      </c>
      <c r="F5558" s="14" t="e">
        <f t="shared" si="177"/>
        <v>#REF!</v>
      </c>
      <c r="G5558" s="14" t="e">
        <f>VLOOKUP(F5558,'Time Chart'!$A$1:$D$25,4,0)</f>
        <v>#REF!</v>
      </c>
      <c r="H5558" s="21" t="e">
        <f>'Ctrl+V'!#REF!</f>
        <v>#REF!</v>
      </c>
      <c r="K5558" s="14" t="str">
        <f t="shared" si="176"/>
        <v>Salida</v>
      </c>
    </row>
    <row r="5559" spans="1:11" x14ac:dyDescent="0.25">
      <c r="A5559" s="14">
        <v>5558</v>
      </c>
      <c r="B5559" s="14" t="e">
        <f>VLOOKUP('Ctrl+V'!#REF!,Data!$A$1:$B$200,2,0)</f>
        <v>#REF!</v>
      </c>
      <c r="C5559" s="19" t="e">
        <f>'Ctrl+V'!#REF!</f>
        <v>#REF!</v>
      </c>
      <c r="D5559" s="20" t="e">
        <f>'Ctrl+V'!#REF!</f>
        <v>#REF!</v>
      </c>
      <c r="E5559" s="14" t="e">
        <f>'Ctrl+V'!#REF!</f>
        <v>#REF!</v>
      </c>
      <c r="F5559" s="14" t="e">
        <f t="shared" si="177"/>
        <v>#REF!</v>
      </c>
      <c r="G5559" s="14" t="e">
        <f>VLOOKUP(F5559,'Time Chart'!$A$1:$D$25,4,0)</f>
        <v>#REF!</v>
      </c>
      <c r="H5559" s="21" t="e">
        <f>'Ctrl+V'!#REF!</f>
        <v>#REF!</v>
      </c>
      <c r="K5559" s="14" t="str">
        <f t="shared" si="176"/>
        <v>Salida</v>
      </c>
    </row>
    <row r="5560" spans="1:11" x14ac:dyDescent="0.25">
      <c r="A5560" s="14">
        <v>5559</v>
      </c>
      <c r="B5560" s="14" t="e">
        <f>VLOOKUP('Ctrl+V'!#REF!,Data!$A$1:$B$200,2,0)</f>
        <v>#REF!</v>
      </c>
      <c r="C5560" s="19" t="e">
        <f>'Ctrl+V'!#REF!</f>
        <v>#REF!</v>
      </c>
      <c r="D5560" s="20" t="e">
        <f>'Ctrl+V'!#REF!</f>
        <v>#REF!</v>
      </c>
      <c r="E5560" s="14" t="e">
        <f>'Ctrl+V'!#REF!</f>
        <v>#REF!</v>
      </c>
      <c r="F5560" s="14" t="e">
        <f t="shared" si="177"/>
        <v>#REF!</v>
      </c>
      <c r="G5560" s="14" t="e">
        <f>VLOOKUP(F5560,'Time Chart'!$A$1:$D$25,4,0)</f>
        <v>#REF!</v>
      </c>
      <c r="H5560" s="21" t="e">
        <f>'Ctrl+V'!#REF!</f>
        <v>#REF!</v>
      </c>
      <c r="K5560" s="14" t="str">
        <f t="shared" si="176"/>
        <v>Salida</v>
      </c>
    </row>
    <row r="5561" spans="1:11" x14ac:dyDescent="0.25">
      <c r="A5561" s="14">
        <v>5560</v>
      </c>
      <c r="B5561" s="14" t="e">
        <f>VLOOKUP('Ctrl+V'!#REF!,Data!$A$1:$B$200,2,0)</f>
        <v>#REF!</v>
      </c>
      <c r="C5561" s="19" t="e">
        <f>'Ctrl+V'!#REF!</f>
        <v>#REF!</v>
      </c>
      <c r="D5561" s="20" t="e">
        <f>'Ctrl+V'!#REF!</f>
        <v>#REF!</v>
      </c>
      <c r="E5561" s="14" t="e">
        <f>'Ctrl+V'!#REF!</f>
        <v>#REF!</v>
      </c>
      <c r="F5561" s="14" t="e">
        <f t="shared" si="177"/>
        <v>#REF!</v>
      </c>
      <c r="G5561" s="14" t="e">
        <f>VLOOKUP(F5561,'Time Chart'!$A$1:$D$25,4,0)</f>
        <v>#REF!</v>
      </c>
      <c r="H5561" s="21" t="e">
        <f>'Ctrl+V'!#REF!</f>
        <v>#REF!</v>
      </c>
      <c r="K5561" s="14" t="str">
        <f t="shared" si="176"/>
        <v>Salida</v>
      </c>
    </row>
    <row r="5562" spans="1:11" x14ac:dyDescent="0.25">
      <c r="A5562" s="14">
        <v>5561</v>
      </c>
      <c r="B5562" s="14" t="e">
        <f>VLOOKUP('Ctrl+V'!#REF!,Data!$A$1:$B$200,2,0)</f>
        <v>#REF!</v>
      </c>
      <c r="C5562" s="19" t="e">
        <f>'Ctrl+V'!#REF!</f>
        <v>#REF!</v>
      </c>
      <c r="D5562" s="20" t="e">
        <f>'Ctrl+V'!#REF!</f>
        <v>#REF!</v>
      </c>
      <c r="E5562" s="14" t="e">
        <f>'Ctrl+V'!#REF!</f>
        <v>#REF!</v>
      </c>
      <c r="F5562" s="14" t="e">
        <f t="shared" si="177"/>
        <v>#REF!</v>
      </c>
      <c r="G5562" s="14" t="e">
        <f>VLOOKUP(F5562,'Time Chart'!$A$1:$D$25,4,0)</f>
        <v>#REF!</v>
      </c>
      <c r="H5562" s="21" t="e">
        <f>'Ctrl+V'!#REF!</f>
        <v>#REF!</v>
      </c>
      <c r="K5562" s="14" t="str">
        <f t="shared" si="176"/>
        <v>Salida</v>
      </c>
    </row>
    <row r="5563" spans="1:11" x14ac:dyDescent="0.25">
      <c r="A5563" s="14">
        <v>5562</v>
      </c>
      <c r="B5563" s="14" t="e">
        <f>VLOOKUP('Ctrl+V'!#REF!,Data!$A$1:$B$200,2,0)</f>
        <v>#REF!</v>
      </c>
      <c r="C5563" s="19" t="e">
        <f>'Ctrl+V'!#REF!</f>
        <v>#REF!</v>
      </c>
      <c r="D5563" s="20" t="e">
        <f>'Ctrl+V'!#REF!</f>
        <v>#REF!</v>
      </c>
      <c r="E5563" s="14" t="e">
        <f>'Ctrl+V'!#REF!</f>
        <v>#REF!</v>
      </c>
      <c r="F5563" s="14" t="e">
        <f t="shared" si="177"/>
        <v>#REF!</v>
      </c>
      <c r="G5563" s="14" t="e">
        <f>VLOOKUP(F5563,'Time Chart'!$A$1:$D$25,4,0)</f>
        <v>#REF!</v>
      </c>
      <c r="H5563" s="21" t="e">
        <f>'Ctrl+V'!#REF!</f>
        <v>#REF!</v>
      </c>
      <c r="K5563" s="14" t="str">
        <f t="shared" si="176"/>
        <v>Salida</v>
      </c>
    </row>
    <row r="5564" spans="1:11" x14ac:dyDescent="0.25">
      <c r="A5564" s="14">
        <v>5563</v>
      </c>
      <c r="B5564" s="14" t="e">
        <f>VLOOKUP('Ctrl+V'!#REF!,Data!$A$1:$B$200,2,0)</f>
        <v>#REF!</v>
      </c>
      <c r="C5564" s="19" t="e">
        <f>'Ctrl+V'!#REF!</f>
        <v>#REF!</v>
      </c>
      <c r="D5564" s="20" t="e">
        <f>'Ctrl+V'!#REF!</f>
        <v>#REF!</v>
      </c>
      <c r="E5564" s="14" t="e">
        <f>'Ctrl+V'!#REF!</f>
        <v>#REF!</v>
      </c>
      <c r="F5564" s="14" t="e">
        <f t="shared" si="177"/>
        <v>#REF!</v>
      </c>
      <c r="G5564" s="14" t="e">
        <f>VLOOKUP(F5564,'Time Chart'!$A$1:$D$25,4,0)</f>
        <v>#REF!</v>
      </c>
      <c r="H5564" s="21" t="e">
        <f>'Ctrl+V'!#REF!</f>
        <v>#REF!</v>
      </c>
      <c r="K5564" s="14" t="str">
        <f t="shared" si="176"/>
        <v>Salida</v>
      </c>
    </row>
    <row r="5565" spans="1:11" x14ac:dyDescent="0.25">
      <c r="A5565" s="14">
        <v>5564</v>
      </c>
      <c r="B5565" s="14" t="e">
        <f>VLOOKUP('Ctrl+V'!#REF!,Data!$A$1:$B$200,2,0)</f>
        <v>#REF!</v>
      </c>
      <c r="C5565" s="19" t="e">
        <f>'Ctrl+V'!#REF!</f>
        <v>#REF!</v>
      </c>
      <c r="D5565" s="20" t="e">
        <f>'Ctrl+V'!#REF!</f>
        <v>#REF!</v>
      </c>
      <c r="E5565" s="14" t="e">
        <f>'Ctrl+V'!#REF!</f>
        <v>#REF!</v>
      </c>
      <c r="F5565" s="14" t="e">
        <f t="shared" si="177"/>
        <v>#REF!</v>
      </c>
      <c r="G5565" s="14" t="e">
        <f>VLOOKUP(F5565,'Time Chart'!$A$1:$D$25,4,0)</f>
        <v>#REF!</v>
      </c>
      <c r="H5565" s="21" t="e">
        <f>'Ctrl+V'!#REF!</f>
        <v>#REF!</v>
      </c>
      <c r="K5565" s="14" t="str">
        <f t="shared" si="176"/>
        <v>Salida</v>
      </c>
    </row>
    <row r="5566" spans="1:11" x14ac:dyDescent="0.25">
      <c r="A5566" s="14">
        <v>5565</v>
      </c>
      <c r="B5566" s="14" t="e">
        <f>VLOOKUP('Ctrl+V'!#REF!,Data!$A$1:$B$200,2,0)</f>
        <v>#REF!</v>
      </c>
      <c r="C5566" s="19" t="e">
        <f>'Ctrl+V'!#REF!</f>
        <v>#REF!</v>
      </c>
      <c r="D5566" s="20" t="e">
        <f>'Ctrl+V'!#REF!</f>
        <v>#REF!</v>
      </c>
      <c r="E5566" s="14" t="e">
        <f>'Ctrl+V'!#REF!</f>
        <v>#REF!</v>
      </c>
      <c r="F5566" s="14" t="e">
        <f t="shared" si="177"/>
        <v>#REF!</v>
      </c>
      <c r="G5566" s="14" t="e">
        <f>VLOOKUP(F5566,'Time Chart'!$A$1:$D$25,4,0)</f>
        <v>#REF!</v>
      </c>
      <c r="H5566" s="21" t="e">
        <f>'Ctrl+V'!#REF!</f>
        <v>#REF!</v>
      </c>
      <c r="K5566" s="14" t="str">
        <f t="shared" si="176"/>
        <v>Salida</v>
      </c>
    </row>
    <row r="5567" spans="1:11" x14ac:dyDescent="0.25">
      <c r="A5567" s="14">
        <v>5566</v>
      </c>
      <c r="B5567" s="14" t="e">
        <f>VLOOKUP('Ctrl+V'!#REF!,Data!$A$1:$B$200,2,0)</f>
        <v>#REF!</v>
      </c>
      <c r="C5567" s="19" t="e">
        <f>'Ctrl+V'!#REF!</f>
        <v>#REF!</v>
      </c>
      <c r="D5567" s="20" t="e">
        <f>'Ctrl+V'!#REF!</f>
        <v>#REF!</v>
      </c>
      <c r="E5567" s="14" t="e">
        <f>'Ctrl+V'!#REF!</f>
        <v>#REF!</v>
      </c>
      <c r="F5567" s="14" t="e">
        <f t="shared" si="177"/>
        <v>#REF!</v>
      </c>
      <c r="G5567" s="14" t="e">
        <f>VLOOKUP(F5567,'Time Chart'!$A$1:$D$25,4,0)</f>
        <v>#REF!</v>
      </c>
      <c r="H5567" s="21" t="e">
        <f>'Ctrl+V'!#REF!</f>
        <v>#REF!</v>
      </c>
      <c r="K5567" s="14" t="str">
        <f t="shared" si="176"/>
        <v>Salida</v>
      </c>
    </row>
    <row r="5568" spans="1:11" x14ac:dyDescent="0.25">
      <c r="A5568" s="14">
        <v>5567</v>
      </c>
      <c r="B5568" s="14" t="e">
        <f>VLOOKUP('Ctrl+V'!#REF!,Data!$A$1:$B$200,2,0)</f>
        <v>#REF!</v>
      </c>
      <c r="C5568" s="19" t="e">
        <f>'Ctrl+V'!#REF!</f>
        <v>#REF!</v>
      </c>
      <c r="D5568" s="20" t="e">
        <f>'Ctrl+V'!#REF!</f>
        <v>#REF!</v>
      </c>
      <c r="E5568" s="14" t="e">
        <f>'Ctrl+V'!#REF!</f>
        <v>#REF!</v>
      </c>
      <c r="F5568" s="14" t="e">
        <f t="shared" si="177"/>
        <v>#REF!</v>
      </c>
      <c r="G5568" s="14" t="e">
        <f>VLOOKUP(F5568,'Time Chart'!$A$1:$D$25,4,0)</f>
        <v>#REF!</v>
      </c>
      <c r="H5568" s="21" t="e">
        <f>'Ctrl+V'!#REF!</f>
        <v>#REF!</v>
      </c>
      <c r="K5568" s="14" t="str">
        <f t="shared" si="176"/>
        <v>Salida</v>
      </c>
    </row>
    <row r="5569" spans="1:11" x14ac:dyDescent="0.25">
      <c r="A5569" s="14">
        <v>5568</v>
      </c>
      <c r="B5569" s="14" t="e">
        <f>VLOOKUP('Ctrl+V'!#REF!,Data!$A$1:$B$200,2,0)</f>
        <v>#REF!</v>
      </c>
      <c r="C5569" s="19" t="e">
        <f>'Ctrl+V'!#REF!</f>
        <v>#REF!</v>
      </c>
      <c r="D5569" s="20" t="e">
        <f>'Ctrl+V'!#REF!</f>
        <v>#REF!</v>
      </c>
      <c r="E5569" s="14" t="e">
        <f>'Ctrl+V'!#REF!</f>
        <v>#REF!</v>
      </c>
      <c r="F5569" s="14" t="e">
        <f t="shared" si="177"/>
        <v>#REF!</v>
      </c>
      <c r="G5569" s="14" t="e">
        <f>VLOOKUP(F5569,'Time Chart'!$A$1:$D$25,4,0)</f>
        <v>#REF!</v>
      </c>
      <c r="H5569" s="21" t="e">
        <f>'Ctrl+V'!#REF!</f>
        <v>#REF!</v>
      </c>
      <c r="K5569" s="14" t="str">
        <f t="shared" si="176"/>
        <v>Salida</v>
      </c>
    </row>
    <row r="5570" spans="1:11" x14ac:dyDescent="0.25">
      <c r="A5570" s="14">
        <v>5569</v>
      </c>
      <c r="B5570" s="14" t="e">
        <f>VLOOKUP('Ctrl+V'!#REF!,Data!$A$1:$B$200,2,0)</f>
        <v>#REF!</v>
      </c>
      <c r="C5570" s="19" t="e">
        <f>'Ctrl+V'!#REF!</f>
        <v>#REF!</v>
      </c>
      <c r="D5570" s="20" t="e">
        <f>'Ctrl+V'!#REF!</f>
        <v>#REF!</v>
      </c>
      <c r="E5570" s="14" t="e">
        <f>'Ctrl+V'!#REF!</f>
        <v>#REF!</v>
      </c>
      <c r="F5570" s="14" t="e">
        <f t="shared" si="177"/>
        <v>#REF!</v>
      </c>
      <c r="G5570" s="14" t="e">
        <f>VLOOKUP(F5570,'Time Chart'!$A$1:$D$25,4,0)</f>
        <v>#REF!</v>
      </c>
      <c r="H5570" s="21" t="e">
        <f>'Ctrl+V'!#REF!</f>
        <v>#REF!</v>
      </c>
      <c r="K5570" s="14" t="str">
        <f t="shared" si="176"/>
        <v>Salida</v>
      </c>
    </row>
    <row r="5571" spans="1:11" x14ac:dyDescent="0.25">
      <c r="A5571" s="14">
        <v>5570</v>
      </c>
      <c r="B5571" s="14" t="e">
        <f>VLOOKUP('Ctrl+V'!#REF!,Data!$A$1:$B$200,2,0)</f>
        <v>#REF!</v>
      </c>
      <c r="C5571" s="19" t="e">
        <f>'Ctrl+V'!#REF!</f>
        <v>#REF!</v>
      </c>
      <c r="D5571" s="20" t="e">
        <f>'Ctrl+V'!#REF!</f>
        <v>#REF!</v>
      </c>
      <c r="E5571" s="14" t="e">
        <f>'Ctrl+V'!#REF!</f>
        <v>#REF!</v>
      </c>
      <c r="F5571" s="14" t="e">
        <f t="shared" si="177"/>
        <v>#REF!</v>
      </c>
      <c r="G5571" s="14" t="e">
        <f>VLOOKUP(F5571,'Time Chart'!$A$1:$D$25,4,0)</f>
        <v>#REF!</v>
      </c>
      <c r="H5571" s="21" t="e">
        <f>'Ctrl+V'!#REF!</f>
        <v>#REF!</v>
      </c>
      <c r="K5571" s="14" t="str">
        <f t="shared" ref="K5571:K5634" si="178">IF(J5571="Santa Lucia","Llegada","Salida")</f>
        <v>Salida</v>
      </c>
    </row>
    <row r="5572" spans="1:11" x14ac:dyDescent="0.25">
      <c r="A5572" s="14">
        <v>5571</v>
      </c>
      <c r="B5572" s="14" t="e">
        <f>VLOOKUP('Ctrl+V'!#REF!,Data!$A$1:$B$200,2,0)</f>
        <v>#REF!</v>
      </c>
      <c r="C5572" s="19" t="e">
        <f>'Ctrl+V'!#REF!</f>
        <v>#REF!</v>
      </c>
      <c r="D5572" s="20" t="e">
        <f>'Ctrl+V'!#REF!</f>
        <v>#REF!</v>
      </c>
      <c r="E5572" s="14" t="e">
        <f>'Ctrl+V'!#REF!</f>
        <v>#REF!</v>
      </c>
      <c r="F5572" s="14" t="e">
        <f t="shared" si="177"/>
        <v>#REF!</v>
      </c>
      <c r="G5572" s="14" t="e">
        <f>VLOOKUP(F5572,'Time Chart'!$A$1:$D$25,4,0)</f>
        <v>#REF!</v>
      </c>
      <c r="H5572" s="21" t="e">
        <f>'Ctrl+V'!#REF!</f>
        <v>#REF!</v>
      </c>
      <c r="K5572" s="14" t="str">
        <f t="shared" si="178"/>
        <v>Salida</v>
      </c>
    </row>
    <row r="5573" spans="1:11" x14ac:dyDescent="0.25">
      <c r="A5573" s="14">
        <v>5572</v>
      </c>
      <c r="B5573" s="14" t="e">
        <f>VLOOKUP('Ctrl+V'!#REF!,Data!$A$1:$B$200,2,0)</f>
        <v>#REF!</v>
      </c>
      <c r="C5573" s="19" t="e">
        <f>'Ctrl+V'!#REF!</f>
        <v>#REF!</v>
      </c>
      <c r="D5573" s="20" t="e">
        <f>'Ctrl+V'!#REF!</f>
        <v>#REF!</v>
      </c>
      <c r="E5573" s="14" t="e">
        <f>'Ctrl+V'!#REF!</f>
        <v>#REF!</v>
      </c>
      <c r="F5573" s="14" t="e">
        <f t="shared" si="177"/>
        <v>#REF!</v>
      </c>
      <c r="G5573" s="14" t="e">
        <f>VLOOKUP(F5573,'Time Chart'!$A$1:$D$25,4,0)</f>
        <v>#REF!</v>
      </c>
      <c r="H5573" s="21" t="e">
        <f>'Ctrl+V'!#REF!</f>
        <v>#REF!</v>
      </c>
      <c r="K5573" s="14" t="str">
        <f t="shared" si="178"/>
        <v>Salida</v>
      </c>
    </row>
    <row r="5574" spans="1:11" x14ac:dyDescent="0.25">
      <c r="A5574" s="14">
        <v>5573</v>
      </c>
      <c r="B5574" s="14" t="e">
        <f>VLOOKUP('Ctrl+V'!#REF!,Data!$A$1:$B$200,2,0)</f>
        <v>#REF!</v>
      </c>
      <c r="C5574" s="19" t="e">
        <f>'Ctrl+V'!#REF!</f>
        <v>#REF!</v>
      </c>
      <c r="D5574" s="20" t="e">
        <f>'Ctrl+V'!#REF!</f>
        <v>#REF!</v>
      </c>
      <c r="E5574" s="14" t="e">
        <f>'Ctrl+V'!#REF!</f>
        <v>#REF!</v>
      </c>
      <c r="F5574" s="14" t="e">
        <f t="shared" si="177"/>
        <v>#REF!</v>
      </c>
      <c r="G5574" s="14" t="e">
        <f>VLOOKUP(F5574,'Time Chart'!$A$1:$D$25,4,0)</f>
        <v>#REF!</v>
      </c>
      <c r="H5574" s="21" t="e">
        <f>'Ctrl+V'!#REF!</f>
        <v>#REF!</v>
      </c>
      <c r="K5574" s="14" t="str">
        <f t="shared" si="178"/>
        <v>Salida</v>
      </c>
    </row>
    <row r="5575" spans="1:11" x14ac:dyDescent="0.25">
      <c r="A5575" s="14">
        <v>5574</v>
      </c>
      <c r="B5575" s="14" t="e">
        <f>VLOOKUP('Ctrl+V'!#REF!,Data!$A$1:$B$200,2,0)</f>
        <v>#REF!</v>
      </c>
      <c r="C5575" s="19" t="e">
        <f>'Ctrl+V'!#REF!</f>
        <v>#REF!</v>
      </c>
      <c r="D5575" s="20" t="e">
        <f>'Ctrl+V'!#REF!</f>
        <v>#REF!</v>
      </c>
      <c r="E5575" s="14" t="e">
        <f>'Ctrl+V'!#REF!</f>
        <v>#REF!</v>
      </c>
      <c r="F5575" s="14" t="e">
        <f t="shared" si="177"/>
        <v>#REF!</v>
      </c>
      <c r="G5575" s="14" t="e">
        <f>VLOOKUP(F5575,'Time Chart'!$A$1:$D$25,4,0)</f>
        <v>#REF!</v>
      </c>
      <c r="H5575" s="21" t="e">
        <f>'Ctrl+V'!#REF!</f>
        <v>#REF!</v>
      </c>
      <c r="K5575" s="14" t="str">
        <f t="shared" si="178"/>
        <v>Salida</v>
      </c>
    </row>
    <row r="5576" spans="1:11" x14ac:dyDescent="0.25">
      <c r="A5576" s="14">
        <v>5575</v>
      </c>
      <c r="B5576" s="14" t="e">
        <f>VLOOKUP('Ctrl+V'!#REF!,Data!$A$1:$B$200,2,0)</f>
        <v>#REF!</v>
      </c>
      <c r="C5576" s="19" t="e">
        <f>'Ctrl+V'!#REF!</f>
        <v>#REF!</v>
      </c>
      <c r="D5576" s="20" t="e">
        <f>'Ctrl+V'!#REF!</f>
        <v>#REF!</v>
      </c>
      <c r="E5576" s="14" t="e">
        <f>'Ctrl+V'!#REF!</f>
        <v>#REF!</v>
      </c>
      <c r="F5576" s="14" t="e">
        <f t="shared" si="177"/>
        <v>#REF!</v>
      </c>
      <c r="G5576" s="14" t="e">
        <f>VLOOKUP(F5576,'Time Chart'!$A$1:$D$25,4,0)</f>
        <v>#REF!</v>
      </c>
      <c r="H5576" s="21" t="e">
        <f>'Ctrl+V'!#REF!</f>
        <v>#REF!</v>
      </c>
      <c r="K5576" s="14" t="str">
        <f t="shared" si="178"/>
        <v>Salida</v>
      </c>
    </row>
    <row r="5577" spans="1:11" x14ac:dyDescent="0.25">
      <c r="A5577" s="14">
        <v>5576</v>
      </c>
      <c r="B5577" s="14" t="e">
        <f>VLOOKUP('Ctrl+V'!#REF!,Data!$A$1:$B$200,2,0)</f>
        <v>#REF!</v>
      </c>
      <c r="C5577" s="19" t="e">
        <f>'Ctrl+V'!#REF!</f>
        <v>#REF!</v>
      </c>
      <c r="D5577" s="20" t="e">
        <f>'Ctrl+V'!#REF!</f>
        <v>#REF!</v>
      </c>
      <c r="E5577" s="14" t="e">
        <f>'Ctrl+V'!#REF!</f>
        <v>#REF!</v>
      </c>
      <c r="F5577" s="14" t="e">
        <f t="shared" si="177"/>
        <v>#REF!</v>
      </c>
      <c r="G5577" s="14" t="e">
        <f>VLOOKUP(F5577,'Time Chart'!$A$1:$D$25,4,0)</f>
        <v>#REF!</v>
      </c>
      <c r="H5577" s="21" t="e">
        <f>'Ctrl+V'!#REF!</f>
        <v>#REF!</v>
      </c>
      <c r="K5577" s="14" t="str">
        <f t="shared" si="178"/>
        <v>Salida</v>
      </c>
    </row>
    <row r="5578" spans="1:11" x14ac:dyDescent="0.25">
      <c r="A5578" s="14">
        <v>5577</v>
      </c>
      <c r="B5578" s="14" t="e">
        <f>VLOOKUP('Ctrl+V'!#REF!,Data!$A$1:$B$200,2,0)</f>
        <v>#REF!</v>
      </c>
      <c r="C5578" s="19" t="e">
        <f>'Ctrl+V'!#REF!</f>
        <v>#REF!</v>
      </c>
      <c r="D5578" s="20" t="e">
        <f>'Ctrl+V'!#REF!</f>
        <v>#REF!</v>
      </c>
      <c r="E5578" s="14" t="e">
        <f>'Ctrl+V'!#REF!</f>
        <v>#REF!</v>
      </c>
      <c r="F5578" s="14" t="e">
        <f t="shared" si="177"/>
        <v>#REF!</v>
      </c>
      <c r="G5578" s="14" t="e">
        <f>VLOOKUP(F5578,'Time Chart'!$A$1:$D$25,4,0)</f>
        <v>#REF!</v>
      </c>
      <c r="H5578" s="21" t="e">
        <f>'Ctrl+V'!#REF!</f>
        <v>#REF!</v>
      </c>
      <c r="K5578" s="14" t="str">
        <f t="shared" si="178"/>
        <v>Salida</v>
      </c>
    </row>
    <row r="5579" spans="1:11" x14ac:dyDescent="0.25">
      <c r="A5579" s="14">
        <v>5578</v>
      </c>
      <c r="B5579" s="14" t="e">
        <f>VLOOKUP('Ctrl+V'!#REF!,Data!$A$1:$B$200,2,0)</f>
        <v>#REF!</v>
      </c>
      <c r="C5579" s="19" t="e">
        <f>'Ctrl+V'!#REF!</f>
        <v>#REF!</v>
      </c>
      <c r="D5579" s="20" t="e">
        <f>'Ctrl+V'!#REF!</f>
        <v>#REF!</v>
      </c>
      <c r="E5579" s="14" t="e">
        <f>'Ctrl+V'!#REF!</f>
        <v>#REF!</v>
      </c>
      <c r="F5579" s="14" t="e">
        <f t="shared" si="177"/>
        <v>#REF!</v>
      </c>
      <c r="G5579" s="14" t="e">
        <f>VLOOKUP(F5579,'Time Chart'!$A$1:$D$25,4,0)</f>
        <v>#REF!</v>
      </c>
      <c r="H5579" s="21" t="e">
        <f>'Ctrl+V'!#REF!</f>
        <v>#REF!</v>
      </c>
      <c r="K5579" s="14" t="str">
        <f t="shared" si="178"/>
        <v>Salida</v>
      </c>
    </row>
    <row r="5580" spans="1:11" x14ac:dyDescent="0.25">
      <c r="A5580" s="14">
        <v>5579</v>
      </c>
      <c r="B5580" s="14" t="e">
        <f>VLOOKUP('Ctrl+V'!#REF!,Data!$A$1:$B$200,2,0)</f>
        <v>#REF!</v>
      </c>
      <c r="C5580" s="19" t="e">
        <f>'Ctrl+V'!#REF!</f>
        <v>#REF!</v>
      </c>
      <c r="D5580" s="20" t="e">
        <f>'Ctrl+V'!#REF!</f>
        <v>#REF!</v>
      </c>
      <c r="E5580" s="14" t="e">
        <f>'Ctrl+V'!#REF!</f>
        <v>#REF!</v>
      </c>
      <c r="F5580" s="14" t="e">
        <f t="shared" si="177"/>
        <v>#REF!</v>
      </c>
      <c r="G5580" s="14" t="e">
        <f>VLOOKUP(F5580,'Time Chart'!$A$1:$D$25,4,0)</f>
        <v>#REF!</v>
      </c>
      <c r="H5580" s="21" t="e">
        <f>'Ctrl+V'!#REF!</f>
        <v>#REF!</v>
      </c>
      <c r="K5580" s="14" t="str">
        <f t="shared" si="178"/>
        <v>Salida</v>
      </c>
    </row>
    <row r="5581" spans="1:11" x14ac:dyDescent="0.25">
      <c r="A5581" s="14">
        <v>5580</v>
      </c>
      <c r="B5581" s="14" t="e">
        <f>VLOOKUP('Ctrl+V'!#REF!,Data!$A$1:$B$200,2,0)</f>
        <v>#REF!</v>
      </c>
      <c r="C5581" s="19" t="e">
        <f>'Ctrl+V'!#REF!</f>
        <v>#REF!</v>
      </c>
      <c r="D5581" s="20" t="e">
        <f>'Ctrl+V'!#REF!</f>
        <v>#REF!</v>
      </c>
      <c r="E5581" s="14" t="e">
        <f>'Ctrl+V'!#REF!</f>
        <v>#REF!</v>
      </c>
      <c r="F5581" s="14" t="e">
        <f t="shared" si="177"/>
        <v>#REF!</v>
      </c>
      <c r="G5581" s="14" t="e">
        <f>VLOOKUP(F5581,'Time Chart'!$A$1:$D$25,4,0)</f>
        <v>#REF!</v>
      </c>
      <c r="H5581" s="21" t="e">
        <f>'Ctrl+V'!#REF!</f>
        <v>#REF!</v>
      </c>
      <c r="K5581" s="14" t="str">
        <f t="shared" si="178"/>
        <v>Salida</v>
      </c>
    </row>
    <row r="5582" spans="1:11" x14ac:dyDescent="0.25">
      <c r="A5582" s="14">
        <v>5581</v>
      </c>
      <c r="B5582" s="14" t="e">
        <f>VLOOKUP('Ctrl+V'!#REF!,Data!$A$1:$B$200,2,0)</f>
        <v>#REF!</v>
      </c>
      <c r="C5582" s="19" t="e">
        <f>'Ctrl+V'!#REF!</f>
        <v>#REF!</v>
      </c>
      <c r="D5582" s="20" t="e">
        <f>'Ctrl+V'!#REF!</f>
        <v>#REF!</v>
      </c>
      <c r="E5582" s="14" t="e">
        <f>'Ctrl+V'!#REF!</f>
        <v>#REF!</v>
      </c>
      <c r="F5582" s="14" t="e">
        <f t="shared" si="177"/>
        <v>#REF!</v>
      </c>
      <c r="G5582" s="14" t="e">
        <f>VLOOKUP(F5582,'Time Chart'!$A$1:$D$25,4,0)</f>
        <v>#REF!</v>
      </c>
      <c r="H5582" s="21" t="e">
        <f>'Ctrl+V'!#REF!</f>
        <v>#REF!</v>
      </c>
      <c r="K5582" s="14" t="str">
        <f t="shared" si="178"/>
        <v>Salida</v>
      </c>
    </row>
    <row r="5583" spans="1:11" x14ac:dyDescent="0.25">
      <c r="A5583" s="14">
        <v>5582</v>
      </c>
      <c r="B5583" s="14" t="e">
        <f>VLOOKUP('Ctrl+V'!#REF!,Data!$A$1:$B$200,2,0)</f>
        <v>#REF!</v>
      </c>
      <c r="C5583" s="19" t="e">
        <f>'Ctrl+V'!#REF!</f>
        <v>#REF!</v>
      </c>
      <c r="D5583" s="20" t="e">
        <f>'Ctrl+V'!#REF!</f>
        <v>#REF!</v>
      </c>
      <c r="E5583" s="14" t="e">
        <f>'Ctrl+V'!#REF!</f>
        <v>#REF!</v>
      </c>
      <c r="F5583" s="14" t="e">
        <f t="shared" si="177"/>
        <v>#REF!</v>
      </c>
      <c r="G5583" s="14" t="e">
        <f>VLOOKUP(F5583,'Time Chart'!$A$1:$D$25,4,0)</f>
        <v>#REF!</v>
      </c>
      <c r="H5583" s="21" t="e">
        <f>'Ctrl+V'!#REF!</f>
        <v>#REF!</v>
      </c>
      <c r="K5583" s="14" t="str">
        <f t="shared" si="178"/>
        <v>Salida</v>
      </c>
    </row>
    <row r="5584" spans="1:11" x14ac:dyDescent="0.25">
      <c r="A5584" s="14">
        <v>5583</v>
      </c>
      <c r="B5584" s="14" t="e">
        <f>VLOOKUP('Ctrl+V'!#REF!,Data!$A$1:$B$200,2,0)</f>
        <v>#REF!</v>
      </c>
      <c r="C5584" s="19" t="e">
        <f>'Ctrl+V'!#REF!</f>
        <v>#REF!</v>
      </c>
      <c r="D5584" s="20" t="e">
        <f>'Ctrl+V'!#REF!</f>
        <v>#REF!</v>
      </c>
      <c r="E5584" s="14" t="e">
        <f>'Ctrl+V'!#REF!</f>
        <v>#REF!</v>
      </c>
      <c r="F5584" s="14" t="e">
        <f t="shared" si="177"/>
        <v>#REF!</v>
      </c>
      <c r="G5584" s="14" t="e">
        <f>VLOOKUP(F5584,'Time Chart'!$A$1:$D$25,4,0)</f>
        <v>#REF!</v>
      </c>
      <c r="H5584" s="21" t="e">
        <f>'Ctrl+V'!#REF!</f>
        <v>#REF!</v>
      </c>
      <c r="K5584" s="14" t="str">
        <f t="shared" si="178"/>
        <v>Salida</v>
      </c>
    </row>
    <row r="5585" spans="1:11" x14ac:dyDescent="0.25">
      <c r="A5585" s="14">
        <v>5584</v>
      </c>
      <c r="B5585" s="14" t="e">
        <f>VLOOKUP('Ctrl+V'!#REF!,Data!$A$1:$B$200,2,0)</f>
        <v>#REF!</v>
      </c>
      <c r="C5585" s="19" t="e">
        <f>'Ctrl+V'!#REF!</f>
        <v>#REF!</v>
      </c>
      <c r="D5585" s="20" t="e">
        <f>'Ctrl+V'!#REF!</f>
        <v>#REF!</v>
      </c>
      <c r="E5585" s="14" t="e">
        <f>'Ctrl+V'!#REF!</f>
        <v>#REF!</v>
      </c>
      <c r="F5585" s="14" t="e">
        <f t="shared" si="177"/>
        <v>#REF!</v>
      </c>
      <c r="G5585" s="14" t="e">
        <f>VLOOKUP(F5585,'Time Chart'!$A$1:$D$25,4,0)</f>
        <v>#REF!</v>
      </c>
      <c r="H5585" s="21" t="e">
        <f>'Ctrl+V'!#REF!</f>
        <v>#REF!</v>
      </c>
      <c r="K5585" s="14" t="str">
        <f t="shared" si="178"/>
        <v>Salida</v>
      </c>
    </row>
    <row r="5586" spans="1:11" x14ac:dyDescent="0.25">
      <c r="A5586" s="14">
        <v>5585</v>
      </c>
      <c r="B5586" s="14" t="e">
        <f>VLOOKUP('Ctrl+V'!#REF!,Data!$A$1:$B$200,2,0)</f>
        <v>#REF!</v>
      </c>
      <c r="C5586" s="19" t="e">
        <f>'Ctrl+V'!#REF!</f>
        <v>#REF!</v>
      </c>
      <c r="D5586" s="20" t="e">
        <f>'Ctrl+V'!#REF!</f>
        <v>#REF!</v>
      </c>
      <c r="E5586" s="14" t="e">
        <f>'Ctrl+V'!#REF!</f>
        <v>#REF!</v>
      </c>
      <c r="F5586" s="14" t="e">
        <f t="shared" si="177"/>
        <v>#REF!</v>
      </c>
      <c r="G5586" s="14" t="e">
        <f>VLOOKUP(F5586,'Time Chart'!$A$1:$D$25,4,0)</f>
        <v>#REF!</v>
      </c>
      <c r="H5586" s="21" t="e">
        <f>'Ctrl+V'!#REF!</f>
        <v>#REF!</v>
      </c>
      <c r="K5586" s="14" t="str">
        <f t="shared" si="178"/>
        <v>Salida</v>
      </c>
    </row>
    <row r="5587" spans="1:11" x14ac:dyDescent="0.25">
      <c r="A5587" s="14">
        <v>5586</v>
      </c>
      <c r="B5587" s="14" t="e">
        <f>VLOOKUP('Ctrl+V'!#REF!,Data!$A$1:$B$200,2,0)</f>
        <v>#REF!</v>
      </c>
      <c r="C5587" s="19" t="e">
        <f>'Ctrl+V'!#REF!</f>
        <v>#REF!</v>
      </c>
      <c r="D5587" s="20" t="e">
        <f>'Ctrl+V'!#REF!</f>
        <v>#REF!</v>
      </c>
      <c r="E5587" s="14" t="e">
        <f>'Ctrl+V'!#REF!</f>
        <v>#REF!</v>
      </c>
      <c r="F5587" s="14" t="e">
        <f t="shared" si="177"/>
        <v>#REF!</v>
      </c>
      <c r="G5587" s="14" t="e">
        <f>VLOOKUP(F5587,'Time Chart'!$A$1:$D$25,4,0)</f>
        <v>#REF!</v>
      </c>
      <c r="H5587" s="21" t="e">
        <f>'Ctrl+V'!#REF!</f>
        <v>#REF!</v>
      </c>
      <c r="K5587" s="14" t="str">
        <f t="shared" si="178"/>
        <v>Salida</v>
      </c>
    </row>
    <row r="5588" spans="1:11" x14ac:dyDescent="0.25">
      <c r="A5588" s="14">
        <v>5587</v>
      </c>
      <c r="B5588" s="14" t="e">
        <f>VLOOKUP('Ctrl+V'!#REF!,Data!$A$1:$B$200,2,0)</f>
        <v>#REF!</v>
      </c>
      <c r="C5588" s="19" t="e">
        <f>'Ctrl+V'!#REF!</f>
        <v>#REF!</v>
      </c>
      <c r="D5588" s="20" t="e">
        <f>'Ctrl+V'!#REF!</f>
        <v>#REF!</v>
      </c>
      <c r="E5588" s="14" t="e">
        <f>'Ctrl+V'!#REF!</f>
        <v>#REF!</v>
      </c>
      <c r="F5588" s="14" t="e">
        <f t="shared" si="177"/>
        <v>#REF!</v>
      </c>
      <c r="G5588" s="14" t="e">
        <f>VLOOKUP(F5588,'Time Chart'!$A$1:$D$25,4,0)</f>
        <v>#REF!</v>
      </c>
      <c r="H5588" s="21" t="e">
        <f>'Ctrl+V'!#REF!</f>
        <v>#REF!</v>
      </c>
      <c r="K5588" s="14" t="str">
        <f t="shared" si="178"/>
        <v>Salida</v>
      </c>
    </row>
    <row r="5589" spans="1:11" x14ac:dyDescent="0.25">
      <c r="A5589" s="14">
        <v>5588</v>
      </c>
      <c r="B5589" s="14" t="e">
        <f>VLOOKUP('Ctrl+V'!#REF!,Data!$A$1:$B$200,2,0)</f>
        <v>#REF!</v>
      </c>
      <c r="C5589" s="19" t="e">
        <f>'Ctrl+V'!#REF!</f>
        <v>#REF!</v>
      </c>
      <c r="D5589" s="20" t="e">
        <f>'Ctrl+V'!#REF!</f>
        <v>#REF!</v>
      </c>
      <c r="E5589" s="14" t="e">
        <f>'Ctrl+V'!#REF!</f>
        <v>#REF!</v>
      </c>
      <c r="F5589" s="14" t="e">
        <f t="shared" si="177"/>
        <v>#REF!</v>
      </c>
      <c r="G5589" s="14" t="e">
        <f>VLOOKUP(F5589,'Time Chart'!$A$1:$D$25,4,0)</f>
        <v>#REF!</v>
      </c>
      <c r="H5589" s="21" t="e">
        <f>'Ctrl+V'!#REF!</f>
        <v>#REF!</v>
      </c>
      <c r="K5589" s="14" t="str">
        <f t="shared" si="178"/>
        <v>Salida</v>
      </c>
    </row>
    <row r="5590" spans="1:11" x14ac:dyDescent="0.25">
      <c r="A5590" s="14">
        <v>5589</v>
      </c>
      <c r="B5590" s="14" t="e">
        <f>VLOOKUP('Ctrl+V'!#REF!,Data!$A$1:$B$200,2,0)</f>
        <v>#REF!</v>
      </c>
      <c r="C5590" s="19" t="e">
        <f>'Ctrl+V'!#REF!</f>
        <v>#REF!</v>
      </c>
      <c r="D5590" s="20" t="e">
        <f>'Ctrl+V'!#REF!</f>
        <v>#REF!</v>
      </c>
      <c r="E5590" s="14" t="e">
        <f>'Ctrl+V'!#REF!</f>
        <v>#REF!</v>
      </c>
      <c r="F5590" s="14" t="e">
        <f t="shared" si="177"/>
        <v>#REF!</v>
      </c>
      <c r="G5590" s="14" t="e">
        <f>VLOOKUP(F5590,'Time Chart'!$A$1:$D$25,4,0)</f>
        <v>#REF!</v>
      </c>
      <c r="H5590" s="21" t="e">
        <f>'Ctrl+V'!#REF!</f>
        <v>#REF!</v>
      </c>
      <c r="K5590" s="14" t="str">
        <f t="shared" si="178"/>
        <v>Salida</v>
      </c>
    </row>
    <row r="5591" spans="1:11" x14ac:dyDescent="0.25">
      <c r="A5591" s="14">
        <v>5590</v>
      </c>
      <c r="B5591" s="14" t="e">
        <f>VLOOKUP('Ctrl+V'!#REF!,Data!$A$1:$B$200,2,0)</f>
        <v>#REF!</v>
      </c>
      <c r="C5591" s="19" t="e">
        <f>'Ctrl+V'!#REF!</f>
        <v>#REF!</v>
      </c>
      <c r="D5591" s="20" t="e">
        <f>'Ctrl+V'!#REF!</f>
        <v>#REF!</v>
      </c>
      <c r="E5591" s="14" t="e">
        <f>'Ctrl+V'!#REF!</f>
        <v>#REF!</v>
      </c>
      <c r="F5591" s="14" t="e">
        <f t="shared" si="177"/>
        <v>#REF!</v>
      </c>
      <c r="G5591" s="14" t="e">
        <f>VLOOKUP(F5591,'Time Chart'!$A$1:$D$25,4,0)</f>
        <v>#REF!</v>
      </c>
      <c r="H5591" s="21" t="e">
        <f>'Ctrl+V'!#REF!</f>
        <v>#REF!</v>
      </c>
      <c r="K5591" s="14" t="str">
        <f t="shared" si="178"/>
        <v>Salida</v>
      </c>
    </row>
    <row r="5592" spans="1:11" x14ac:dyDescent="0.25">
      <c r="A5592" s="14">
        <v>5591</v>
      </c>
      <c r="B5592" s="14" t="e">
        <f>VLOOKUP('Ctrl+V'!#REF!,Data!$A$1:$B$200,2,0)</f>
        <v>#REF!</v>
      </c>
      <c r="C5592" s="19" t="e">
        <f>'Ctrl+V'!#REF!</f>
        <v>#REF!</v>
      </c>
      <c r="D5592" s="20" t="e">
        <f>'Ctrl+V'!#REF!</f>
        <v>#REF!</v>
      </c>
      <c r="E5592" s="14" t="e">
        <f>'Ctrl+V'!#REF!</f>
        <v>#REF!</v>
      </c>
      <c r="F5592" s="14" t="e">
        <f t="shared" si="177"/>
        <v>#REF!</v>
      </c>
      <c r="G5592" s="14" t="e">
        <f>VLOOKUP(F5592,'Time Chart'!$A$1:$D$25,4,0)</f>
        <v>#REF!</v>
      </c>
      <c r="H5592" s="21" t="e">
        <f>'Ctrl+V'!#REF!</f>
        <v>#REF!</v>
      </c>
      <c r="K5592" s="14" t="str">
        <f t="shared" si="178"/>
        <v>Salida</v>
      </c>
    </row>
    <row r="5593" spans="1:11" x14ac:dyDescent="0.25">
      <c r="A5593" s="14">
        <v>5592</v>
      </c>
      <c r="B5593" s="14" t="e">
        <f>VLOOKUP('Ctrl+V'!#REF!,Data!$A$1:$B$200,2,0)</f>
        <v>#REF!</v>
      </c>
      <c r="C5593" s="19" t="e">
        <f>'Ctrl+V'!#REF!</f>
        <v>#REF!</v>
      </c>
      <c r="D5593" s="20" t="e">
        <f>'Ctrl+V'!#REF!</f>
        <v>#REF!</v>
      </c>
      <c r="E5593" s="14" t="e">
        <f>'Ctrl+V'!#REF!</f>
        <v>#REF!</v>
      </c>
      <c r="F5593" s="14" t="e">
        <f t="shared" si="177"/>
        <v>#REF!</v>
      </c>
      <c r="G5593" s="14" t="e">
        <f>VLOOKUP(F5593,'Time Chart'!$A$1:$D$25,4,0)</f>
        <v>#REF!</v>
      </c>
      <c r="H5593" s="21" t="e">
        <f>'Ctrl+V'!#REF!</f>
        <v>#REF!</v>
      </c>
      <c r="K5593" s="14" t="str">
        <f t="shared" si="178"/>
        <v>Salida</v>
      </c>
    </row>
    <row r="5594" spans="1:11" x14ac:dyDescent="0.25">
      <c r="A5594" s="14">
        <v>5593</v>
      </c>
      <c r="B5594" s="14" t="e">
        <f>VLOOKUP('Ctrl+V'!#REF!,Data!$A$1:$B$200,2,0)</f>
        <v>#REF!</v>
      </c>
      <c r="C5594" s="19" t="e">
        <f>'Ctrl+V'!#REF!</f>
        <v>#REF!</v>
      </c>
      <c r="D5594" s="20" t="e">
        <f>'Ctrl+V'!#REF!</f>
        <v>#REF!</v>
      </c>
      <c r="E5594" s="14" t="e">
        <f>'Ctrl+V'!#REF!</f>
        <v>#REF!</v>
      </c>
      <c r="F5594" s="14" t="e">
        <f t="shared" si="177"/>
        <v>#REF!</v>
      </c>
      <c r="G5594" s="14" t="e">
        <f>VLOOKUP(F5594,'Time Chart'!$A$1:$D$25,4,0)</f>
        <v>#REF!</v>
      </c>
      <c r="H5594" s="21" t="e">
        <f>'Ctrl+V'!#REF!</f>
        <v>#REF!</v>
      </c>
      <c r="K5594" s="14" t="str">
        <f t="shared" si="178"/>
        <v>Salida</v>
      </c>
    </row>
    <row r="5595" spans="1:11" x14ac:dyDescent="0.25">
      <c r="A5595" s="14">
        <v>5594</v>
      </c>
      <c r="B5595" s="14" t="e">
        <f>VLOOKUP('Ctrl+V'!#REF!,Data!$A$1:$B$200,2,0)</f>
        <v>#REF!</v>
      </c>
      <c r="C5595" s="19" t="e">
        <f>'Ctrl+V'!#REF!</f>
        <v>#REF!</v>
      </c>
      <c r="D5595" s="20" t="e">
        <f>'Ctrl+V'!#REF!</f>
        <v>#REF!</v>
      </c>
      <c r="E5595" s="14" t="e">
        <f>'Ctrl+V'!#REF!</f>
        <v>#REF!</v>
      </c>
      <c r="F5595" s="14" t="e">
        <f t="shared" si="177"/>
        <v>#REF!</v>
      </c>
      <c r="G5595" s="14" t="e">
        <f>VLOOKUP(F5595,'Time Chart'!$A$1:$D$25,4,0)</f>
        <v>#REF!</v>
      </c>
      <c r="H5595" s="21" t="e">
        <f>'Ctrl+V'!#REF!</f>
        <v>#REF!</v>
      </c>
      <c r="K5595" s="14" t="str">
        <f t="shared" si="178"/>
        <v>Salida</v>
      </c>
    </row>
    <row r="5596" spans="1:11" x14ac:dyDescent="0.25">
      <c r="A5596" s="14">
        <v>5595</v>
      </c>
      <c r="B5596" s="14" t="e">
        <f>VLOOKUP('Ctrl+V'!#REF!,Data!$A$1:$B$200,2,0)</f>
        <v>#REF!</v>
      </c>
      <c r="C5596" s="19" t="e">
        <f>'Ctrl+V'!#REF!</f>
        <v>#REF!</v>
      </c>
      <c r="D5596" s="20" t="e">
        <f>'Ctrl+V'!#REF!</f>
        <v>#REF!</v>
      </c>
      <c r="E5596" s="14" t="e">
        <f>'Ctrl+V'!#REF!</f>
        <v>#REF!</v>
      </c>
      <c r="F5596" s="14" t="e">
        <f t="shared" si="177"/>
        <v>#REF!</v>
      </c>
      <c r="G5596" s="14" t="e">
        <f>VLOOKUP(F5596,'Time Chart'!$A$1:$D$25,4,0)</f>
        <v>#REF!</v>
      </c>
      <c r="H5596" s="21" t="e">
        <f>'Ctrl+V'!#REF!</f>
        <v>#REF!</v>
      </c>
      <c r="K5596" s="14" t="str">
        <f t="shared" si="178"/>
        <v>Salida</v>
      </c>
    </row>
    <row r="5597" spans="1:11" x14ac:dyDescent="0.25">
      <c r="A5597" s="14">
        <v>5596</v>
      </c>
      <c r="B5597" s="14" t="e">
        <f>VLOOKUP('Ctrl+V'!#REF!,Data!$A$1:$B$200,2,0)</f>
        <v>#REF!</v>
      </c>
      <c r="C5597" s="19" t="e">
        <f>'Ctrl+V'!#REF!</f>
        <v>#REF!</v>
      </c>
      <c r="D5597" s="20" t="e">
        <f>'Ctrl+V'!#REF!</f>
        <v>#REF!</v>
      </c>
      <c r="E5597" s="14" t="e">
        <f>'Ctrl+V'!#REF!</f>
        <v>#REF!</v>
      </c>
      <c r="F5597" s="14" t="e">
        <f t="shared" si="177"/>
        <v>#REF!</v>
      </c>
      <c r="G5597" s="14" t="e">
        <f>VLOOKUP(F5597,'Time Chart'!$A$1:$D$25,4,0)</f>
        <v>#REF!</v>
      </c>
      <c r="H5597" s="21" t="e">
        <f>'Ctrl+V'!#REF!</f>
        <v>#REF!</v>
      </c>
      <c r="K5597" s="14" t="str">
        <f t="shared" si="178"/>
        <v>Salida</v>
      </c>
    </row>
    <row r="5598" spans="1:11" x14ac:dyDescent="0.25">
      <c r="A5598" s="14">
        <v>5597</v>
      </c>
      <c r="B5598" s="14" t="e">
        <f>VLOOKUP('Ctrl+V'!#REF!,Data!$A$1:$B$200,2,0)</f>
        <v>#REF!</v>
      </c>
      <c r="C5598" s="19" t="e">
        <f>'Ctrl+V'!#REF!</f>
        <v>#REF!</v>
      </c>
      <c r="D5598" s="20" t="e">
        <f>'Ctrl+V'!#REF!</f>
        <v>#REF!</v>
      </c>
      <c r="E5598" s="14" t="e">
        <f>'Ctrl+V'!#REF!</f>
        <v>#REF!</v>
      </c>
      <c r="F5598" s="14" t="e">
        <f t="shared" si="177"/>
        <v>#REF!</v>
      </c>
      <c r="G5598" s="14" t="e">
        <f>VLOOKUP(F5598,'Time Chart'!$A$1:$D$25,4,0)</f>
        <v>#REF!</v>
      </c>
      <c r="H5598" s="21" t="e">
        <f>'Ctrl+V'!#REF!</f>
        <v>#REF!</v>
      </c>
      <c r="K5598" s="14" t="str">
        <f t="shared" si="178"/>
        <v>Salida</v>
      </c>
    </row>
    <row r="5599" spans="1:11" x14ac:dyDescent="0.25">
      <c r="A5599" s="14">
        <v>5598</v>
      </c>
      <c r="B5599" s="14" t="e">
        <f>VLOOKUP('Ctrl+V'!#REF!,Data!$A$1:$B$200,2,0)</f>
        <v>#REF!</v>
      </c>
      <c r="C5599" s="19" t="e">
        <f>'Ctrl+V'!#REF!</f>
        <v>#REF!</v>
      </c>
      <c r="D5599" s="20" t="e">
        <f>'Ctrl+V'!#REF!</f>
        <v>#REF!</v>
      </c>
      <c r="E5599" s="14" t="e">
        <f>'Ctrl+V'!#REF!</f>
        <v>#REF!</v>
      </c>
      <c r="F5599" s="14" t="e">
        <f t="shared" si="177"/>
        <v>#REF!</v>
      </c>
      <c r="G5599" s="14" t="e">
        <f>VLOOKUP(F5599,'Time Chart'!$A$1:$D$25,4,0)</f>
        <v>#REF!</v>
      </c>
      <c r="H5599" s="21" t="e">
        <f>'Ctrl+V'!#REF!</f>
        <v>#REF!</v>
      </c>
      <c r="K5599" s="14" t="str">
        <f t="shared" si="178"/>
        <v>Salida</v>
      </c>
    </row>
    <row r="5600" spans="1:11" x14ac:dyDescent="0.25">
      <c r="A5600" s="14">
        <v>5599</v>
      </c>
      <c r="B5600" s="14" t="e">
        <f>VLOOKUP('Ctrl+V'!#REF!,Data!$A$1:$B$200,2,0)</f>
        <v>#REF!</v>
      </c>
      <c r="C5600" s="19" t="e">
        <f>'Ctrl+V'!#REF!</f>
        <v>#REF!</v>
      </c>
      <c r="D5600" s="20" t="e">
        <f>'Ctrl+V'!#REF!</f>
        <v>#REF!</v>
      </c>
      <c r="E5600" s="14" t="e">
        <f>'Ctrl+V'!#REF!</f>
        <v>#REF!</v>
      </c>
      <c r="F5600" s="14" t="e">
        <f t="shared" si="177"/>
        <v>#REF!</v>
      </c>
      <c r="G5600" s="14" t="e">
        <f>VLOOKUP(F5600,'Time Chart'!$A$1:$D$25,4,0)</f>
        <v>#REF!</v>
      </c>
      <c r="H5600" s="21" t="e">
        <f>'Ctrl+V'!#REF!</f>
        <v>#REF!</v>
      </c>
      <c r="K5600" s="14" t="str">
        <f t="shared" si="178"/>
        <v>Salida</v>
      </c>
    </row>
    <row r="5601" spans="1:11" x14ac:dyDescent="0.25">
      <c r="A5601" s="14">
        <v>5600</v>
      </c>
      <c r="B5601" s="14" t="e">
        <f>VLOOKUP('Ctrl+V'!#REF!,Data!$A$1:$B$200,2,0)</f>
        <v>#REF!</v>
      </c>
      <c r="C5601" s="19" t="e">
        <f>'Ctrl+V'!#REF!</f>
        <v>#REF!</v>
      </c>
      <c r="D5601" s="20" t="e">
        <f>'Ctrl+V'!#REF!</f>
        <v>#REF!</v>
      </c>
      <c r="E5601" s="14" t="e">
        <f>'Ctrl+V'!#REF!</f>
        <v>#REF!</v>
      </c>
      <c r="F5601" s="14" t="e">
        <f t="shared" si="177"/>
        <v>#REF!</v>
      </c>
      <c r="G5601" s="14" t="e">
        <f>VLOOKUP(F5601,'Time Chart'!$A$1:$D$25,4,0)</f>
        <v>#REF!</v>
      </c>
      <c r="H5601" s="21" t="e">
        <f>'Ctrl+V'!#REF!</f>
        <v>#REF!</v>
      </c>
      <c r="K5601" s="14" t="str">
        <f t="shared" si="178"/>
        <v>Salida</v>
      </c>
    </row>
    <row r="5602" spans="1:11" x14ac:dyDescent="0.25">
      <c r="A5602" s="14">
        <v>5601</v>
      </c>
      <c r="B5602" s="14" t="e">
        <f>VLOOKUP('Ctrl+V'!#REF!,Data!$A$1:$B$200,2,0)</f>
        <v>#REF!</v>
      </c>
      <c r="C5602" s="19" t="e">
        <f>'Ctrl+V'!#REF!</f>
        <v>#REF!</v>
      </c>
      <c r="D5602" s="20" t="e">
        <f>'Ctrl+V'!#REF!</f>
        <v>#REF!</v>
      </c>
      <c r="E5602" s="14" t="e">
        <f>'Ctrl+V'!#REF!</f>
        <v>#REF!</v>
      </c>
      <c r="F5602" s="14" t="e">
        <f t="shared" si="177"/>
        <v>#REF!</v>
      </c>
      <c r="G5602" s="14" t="e">
        <f>VLOOKUP(F5602,'Time Chart'!$A$1:$D$25,4,0)</f>
        <v>#REF!</v>
      </c>
      <c r="H5602" s="21" t="e">
        <f>'Ctrl+V'!#REF!</f>
        <v>#REF!</v>
      </c>
      <c r="K5602" s="14" t="str">
        <f t="shared" si="178"/>
        <v>Salida</v>
      </c>
    </row>
    <row r="5603" spans="1:11" x14ac:dyDescent="0.25">
      <c r="A5603" s="14">
        <v>5602</v>
      </c>
      <c r="B5603" s="14" t="e">
        <f>VLOOKUP('Ctrl+V'!#REF!,Data!$A$1:$B$200,2,0)</f>
        <v>#REF!</v>
      </c>
      <c r="C5603" s="19" t="e">
        <f>'Ctrl+V'!#REF!</f>
        <v>#REF!</v>
      </c>
      <c r="D5603" s="20" t="e">
        <f>'Ctrl+V'!#REF!</f>
        <v>#REF!</v>
      </c>
      <c r="E5603" s="14" t="e">
        <f>'Ctrl+V'!#REF!</f>
        <v>#REF!</v>
      </c>
      <c r="F5603" s="14" t="e">
        <f t="shared" si="177"/>
        <v>#REF!</v>
      </c>
      <c r="G5603" s="14" t="e">
        <f>VLOOKUP(F5603,'Time Chart'!$A$1:$D$25,4,0)</f>
        <v>#REF!</v>
      </c>
      <c r="H5603" s="21" t="e">
        <f>'Ctrl+V'!#REF!</f>
        <v>#REF!</v>
      </c>
      <c r="K5603" s="14" t="str">
        <f t="shared" si="178"/>
        <v>Salida</v>
      </c>
    </row>
    <row r="5604" spans="1:11" x14ac:dyDescent="0.25">
      <c r="A5604" s="14">
        <v>5603</v>
      </c>
      <c r="B5604" s="14" t="e">
        <f>VLOOKUP('Ctrl+V'!#REF!,Data!$A$1:$B$200,2,0)</f>
        <v>#REF!</v>
      </c>
      <c r="C5604" s="19" t="e">
        <f>'Ctrl+V'!#REF!</f>
        <v>#REF!</v>
      </c>
      <c r="D5604" s="20" t="e">
        <f>'Ctrl+V'!#REF!</f>
        <v>#REF!</v>
      </c>
      <c r="E5604" s="14" t="e">
        <f>'Ctrl+V'!#REF!</f>
        <v>#REF!</v>
      </c>
      <c r="F5604" s="14" t="e">
        <f t="shared" si="177"/>
        <v>#REF!</v>
      </c>
      <c r="G5604" s="14" t="e">
        <f>VLOOKUP(F5604,'Time Chart'!$A$1:$D$25,4,0)</f>
        <v>#REF!</v>
      </c>
      <c r="H5604" s="21" t="e">
        <f>'Ctrl+V'!#REF!</f>
        <v>#REF!</v>
      </c>
      <c r="K5604" s="14" t="str">
        <f t="shared" si="178"/>
        <v>Salida</v>
      </c>
    </row>
    <row r="5605" spans="1:11" x14ac:dyDescent="0.25">
      <c r="A5605" s="14">
        <v>5604</v>
      </c>
      <c r="B5605" s="14" t="e">
        <f>VLOOKUP('Ctrl+V'!#REF!,Data!$A$1:$B$200,2,0)</f>
        <v>#REF!</v>
      </c>
      <c r="C5605" s="19" t="e">
        <f>'Ctrl+V'!#REF!</f>
        <v>#REF!</v>
      </c>
      <c r="D5605" s="20" t="e">
        <f>'Ctrl+V'!#REF!</f>
        <v>#REF!</v>
      </c>
      <c r="E5605" s="14" t="e">
        <f>'Ctrl+V'!#REF!</f>
        <v>#REF!</v>
      </c>
      <c r="F5605" s="14" t="e">
        <f t="shared" si="177"/>
        <v>#REF!</v>
      </c>
      <c r="G5605" s="14" t="e">
        <f>VLOOKUP(F5605,'Time Chart'!$A$1:$D$25,4,0)</f>
        <v>#REF!</v>
      </c>
      <c r="H5605" s="21" t="e">
        <f>'Ctrl+V'!#REF!</f>
        <v>#REF!</v>
      </c>
      <c r="K5605" s="14" t="str">
        <f t="shared" si="178"/>
        <v>Salida</v>
      </c>
    </row>
    <row r="5606" spans="1:11" x14ac:dyDescent="0.25">
      <c r="A5606" s="14">
        <v>5605</v>
      </c>
      <c r="B5606" s="14" t="e">
        <f>VLOOKUP('Ctrl+V'!#REF!,Data!$A$1:$B$200,2,0)</f>
        <v>#REF!</v>
      </c>
      <c r="C5606" s="19" t="e">
        <f>'Ctrl+V'!#REF!</f>
        <v>#REF!</v>
      </c>
      <c r="D5606" s="20" t="e">
        <f>'Ctrl+V'!#REF!</f>
        <v>#REF!</v>
      </c>
      <c r="E5606" s="14" t="e">
        <f>'Ctrl+V'!#REF!</f>
        <v>#REF!</v>
      </c>
      <c r="F5606" s="14" t="e">
        <f t="shared" si="177"/>
        <v>#REF!</v>
      </c>
      <c r="G5606" s="14" t="e">
        <f>VLOOKUP(F5606,'Time Chart'!$A$1:$D$25,4,0)</f>
        <v>#REF!</v>
      </c>
      <c r="H5606" s="21" t="e">
        <f>'Ctrl+V'!#REF!</f>
        <v>#REF!</v>
      </c>
      <c r="K5606" s="14" t="str">
        <f t="shared" si="178"/>
        <v>Salida</v>
      </c>
    </row>
    <row r="5607" spans="1:11" x14ac:dyDescent="0.25">
      <c r="A5607" s="14">
        <v>5606</v>
      </c>
      <c r="B5607" s="14" t="e">
        <f>VLOOKUP('Ctrl+V'!#REF!,Data!$A$1:$B$200,2,0)</f>
        <v>#REF!</v>
      </c>
      <c r="C5607" s="19" t="e">
        <f>'Ctrl+V'!#REF!</f>
        <v>#REF!</v>
      </c>
      <c r="D5607" s="20" t="e">
        <f>'Ctrl+V'!#REF!</f>
        <v>#REF!</v>
      </c>
      <c r="E5607" s="14" t="e">
        <f>'Ctrl+V'!#REF!</f>
        <v>#REF!</v>
      </c>
      <c r="F5607" s="14" t="e">
        <f t="shared" si="177"/>
        <v>#REF!</v>
      </c>
      <c r="G5607" s="14" t="e">
        <f>VLOOKUP(F5607,'Time Chart'!$A$1:$D$25,4,0)</f>
        <v>#REF!</v>
      </c>
      <c r="H5607" s="21" t="e">
        <f>'Ctrl+V'!#REF!</f>
        <v>#REF!</v>
      </c>
      <c r="K5607" s="14" t="str">
        <f t="shared" si="178"/>
        <v>Salida</v>
      </c>
    </row>
    <row r="5608" spans="1:11" x14ac:dyDescent="0.25">
      <c r="A5608" s="14">
        <v>5607</v>
      </c>
      <c r="B5608" s="14" t="e">
        <f>VLOOKUP('Ctrl+V'!#REF!,Data!$A$1:$B$200,2,0)</f>
        <v>#REF!</v>
      </c>
      <c r="C5608" s="19" t="e">
        <f>'Ctrl+V'!#REF!</f>
        <v>#REF!</v>
      </c>
      <c r="D5608" s="20" t="e">
        <f>'Ctrl+V'!#REF!</f>
        <v>#REF!</v>
      </c>
      <c r="E5608" s="14" t="e">
        <f>'Ctrl+V'!#REF!</f>
        <v>#REF!</v>
      </c>
      <c r="F5608" s="14" t="e">
        <f t="shared" si="177"/>
        <v>#REF!</v>
      </c>
      <c r="G5608" s="14" t="e">
        <f>VLOOKUP(F5608,'Time Chart'!$A$1:$D$25,4,0)</f>
        <v>#REF!</v>
      </c>
      <c r="H5608" s="21" t="e">
        <f>'Ctrl+V'!#REF!</f>
        <v>#REF!</v>
      </c>
      <c r="K5608" s="14" t="str">
        <f t="shared" si="178"/>
        <v>Salida</v>
      </c>
    </row>
    <row r="5609" spans="1:11" x14ac:dyDescent="0.25">
      <c r="A5609" s="14">
        <v>5608</v>
      </c>
      <c r="B5609" s="14" t="e">
        <f>VLOOKUP('Ctrl+V'!#REF!,Data!$A$1:$B$200,2,0)</f>
        <v>#REF!</v>
      </c>
      <c r="C5609" s="19" t="e">
        <f>'Ctrl+V'!#REF!</f>
        <v>#REF!</v>
      </c>
      <c r="D5609" s="20" t="e">
        <f>'Ctrl+V'!#REF!</f>
        <v>#REF!</v>
      </c>
      <c r="E5609" s="14" t="e">
        <f>'Ctrl+V'!#REF!</f>
        <v>#REF!</v>
      </c>
      <c r="F5609" s="14" t="e">
        <f t="shared" si="177"/>
        <v>#REF!</v>
      </c>
      <c r="G5609" s="14" t="e">
        <f>VLOOKUP(F5609,'Time Chart'!$A$1:$D$25,4,0)</f>
        <v>#REF!</v>
      </c>
      <c r="H5609" s="21" t="e">
        <f>'Ctrl+V'!#REF!</f>
        <v>#REF!</v>
      </c>
      <c r="K5609" s="14" t="str">
        <f t="shared" si="178"/>
        <v>Salida</v>
      </c>
    </row>
    <row r="5610" spans="1:11" x14ac:dyDescent="0.25">
      <c r="A5610" s="14">
        <v>5609</v>
      </c>
      <c r="B5610" s="14" t="e">
        <f>VLOOKUP('Ctrl+V'!#REF!,Data!$A$1:$B$200,2,0)</f>
        <v>#REF!</v>
      </c>
      <c r="C5610" s="19" t="e">
        <f>'Ctrl+V'!#REF!</f>
        <v>#REF!</v>
      </c>
      <c r="D5610" s="20" t="e">
        <f>'Ctrl+V'!#REF!</f>
        <v>#REF!</v>
      </c>
      <c r="E5610" s="14" t="e">
        <f>'Ctrl+V'!#REF!</f>
        <v>#REF!</v>
      </c>
      <c r="F5610" s="14" t="e">
        <f t="shared" si="177"/>
        <v>#REF!</v>
      </c>
      <c r="G5610" s="14" t="e">
        <f>VLOOKUP(F5610,'Time Chart'!$A$1:$D$25,4,0)</f>
        <v>#REF!</v>
      </c>
      <c r="H5610" s="21" t="e">
        <f>'Ctrl+V'!#REF!</f>
        <v>#REF!</v>
      </c>
      <c r="K5610" s="14" t="str">
        <f t="shared" si="178"/>
        <v>Salida</v>
      </c>
    </row>
    <row r="5611" spans="1:11" x14ac:dyDescent="0.25">
      <c r="A5611" s="14">
        <v>5610</v>
      </c>
      <c r="B5611" s="14" t="e">
        <f>VLOOKUP('Ctrl+V'!#REF!,Data!$A$1:$B$200,2,0)</f>
        <v>#REF!</v>
      </c>
      <c r="C5611" s="19" t="e">
        <f>'Ctrl+V'!#REF!</f>
        <v>#REF!</v>
      </c>
      <c r="D5611" s="20" t="e">
        <f>'Ctrl+V'!#REF!</f>
        <v>#REF!</v>
      </c>
      <c r="E5611" s="14" t="e">
        <f>'Ctrl+V'!#REF!</f>
        <v>#REF!</v>
      </c>
      <c r="F5611" s="14" t="e">
        <f t="shared" si="177"/>
        <v>#REF!</v>
      </c>
      <c r="G5611" s="14" t="e">
        <f>VLOOKUP(F5611,'Time Chart'!$A$1:$D$25,4,0)</f>
        <v>#REF!</v>
      </c>
      <c r="H5611" s="21" t="e">
        <f>'Ctrl+V'!#REF!</f>
        <v>#REF!</v>
      </c>
      <c r="K5611" s="14" t="str">
        <f t="shared" si="178"/>
        <v>Salida</v>
      </c>
    </row>
    <row r="5612" spans="1:11" x14ac:dyDescent="0.25">
      <c r="A5612" s="14">
        <v>5611</v>
      </c>
      <c r="B5612" s="14" t="e">
        <f>VLOOKUP('Ctrl+V'!#REF!,Data!$A$1:$B$200,2,0)</f>
        <v>#REF!</v>
      </c>
      <c r="C5612" s="19" t="e">
        <f>'Ctrl+V'!#REF!</f>
        <v>#REF!</v>
      </c>
      <c r="D5612" s="20" t="e">
        <f>'Ctrl+V'!#REF!</f>
        <v>#REF!</v>
      </c>
      <c r="E5612" s="14" t="e">
        <f>'Ctrl+V'!#REF!</f>
        <v>#REF!</v>
      </c>
      <c r="F5612" s="14" t="e">
        <f t="shared" si="177"/>
        <v>#REF!</v>
      </c>
      <c r="G5612" s="14" t="e">
        <f>VLOOKUP(F5612,'Time Chart'!$A$1:$D$25,4,0)</f>
        <v>#REF!</v>
      </c>
      <c r="H5612" s="21" t="e">
        <f>'Ctrl+V'!#REF!</f>
        <v>#REF!</v>
      </c>
      <c r="K5612" s="14" t="str">
        <f t="shared" si="178"/>
        <v>Salida</v>
      </c>
    </row>
    <row r="5613" spans="1:11" x14ac:dyDescent="0.25">
      <c r="A5613" s="14">
        <v>5612</v>
      </c>
      <c r="B5613" s="14" t="e">
        <f>VLOOKUP('Ctrl+V'!#REF!,Data!$A$1:$B$200,2,0)</f>
        <v>#REF!</v>
      </c>
      <c r="C5613" s="19" t="e">
        <f>'Ctrl+V'!#REF!</f>
        <v>#REF!</v>
      </c>
      <c r="D5613" s="20" t="e">
        <f>'Ctrl+V'!#REF!</f>
        <v>#REF!</v>
      </c>
      <c r="E5613" s="14" t="e">
        <f>'Ctrl+V'!#REF!</f>
        <v>#REF!</v>
      </c>
      <c r="F5613" s="14" t="e">
        <f t="shared" si="177"/>
        <v>#REF!</v>
      </c>
      <c r="G5613" s="14" t="e">
        <f>VLOOKUP(F5613,'Time Chart'!$A$1:$D$25,4,0)</f>
        <v>#REF!</v>
      </c>
      <c r="H5613" s="21" t="e">
        <f>'Ctrl+V'!#REF!</f>
        <v>#REF!</v>
      </c>
      <c r="K5613" s="14" t="str">
        <f t="shared" si="178"/>
        <v>Salida</v>
      </c>
    </row>
    <row r="5614" spans="1:11" x14ac:dyDescent="0.25">
      <c r="A5614" s="14">
        <v>5613</v>
      </c>
      <c r="B5614" s="14" t="e">
        <f>VLOOKUP('Ctrl+V'!#REF!,Data!$A$1:$B$200,2,0)</f>
        <v>#REF!</v>
      </c>
      <c r="C5614" s="19" t="e">
        <f>'Ctrl+V'!#REF!</f>
        <v>#REF!</v>
      </c>
      <c r="D5614" s="20" t="e">
        <f>'Ctrl+V'!#REF!</f>
        <v>#REF!</v>
      </c>
      <c r="E5614" s="14" t="e">
        <f>'Ctrl+V'!#REF!</f>
        <v>#REF!</v>
      </c>
      <c r="F5614" s="14" t="e">
        <f t="shared" si="177"/>
        <v>#REF!</v>
      </c>
      <c r="G5614" s="14" t="e">
        <f>VLOOKUP(F5614,'Time Chart'!$A$1:$D$25,4,0)</f>
        <v>#REF!</v>
      </c>
      <c r="H5614" s="21" t="e">
        <f>'Ctrl+V'!#REF!</f>
        <v>#REF!</v>
      </c>
      <c r="K5614" s="14" t="str">
        <f t="shared" si="178"/>
        <v>Salida</v>
      </c>
    </row>
    <row r="5615" spans="1:11" x14ac:dyDescent="0.25">
      <c r="A5615" s="14">
        <v>5614</v>
      </c>
      <c r="B5615" s="14" t="e">
        <f>VLOOKUP('Ctrl+V'!#REF!,Data!$A$1:$B$200,2,0)</f>
        <v>#REF!</v>
      </c>
      <c r="C5615" s="19" t="e">
        <f>'Ctrl+V'!#REF!</f>
        <v>#REF!</v>
      </c>
      <c r="D5615" s="20" t="e">
        <f>'Ctrl+V'!#REF!</f>
        <v>#REF!</v>
      </c>
      <c r="E5615" s="14" t="e">
        <f>'Ctrl+V'!#REF!</f>
        <v>#REF!</v>
      </c>
      <c r="F5615" s="14" t="e">
        <f t="shared" si="177"/>
        <v>#REF!</v>
      </c>
      <c r="G5615" s="14" t="e">
        <f>VLOOKUP(F5615,'Time Chart'!$A$1:$D$25,4,0)</f>
        <v>#REF!</v>
      </c>
      <c r="H5615" s="21" t="e">
        <f>'Ctrl+V'!#REF!</f>
        <v>#REF!</v>
      </c>
      <c r="K5615" s="14" t="str">
        <f t="shared" si="178"/>
        <v>Salida</v>
      </c>
    </row>
    <row r="5616" spans="1:11" x14ac:dyDescent="0.25">
      <c r="A5616" s="14">
        <v>5615</v>
      </c>
      <c r="B5616" s="14" t="e">
        <f>VLOOKUP('Ctrl+V'!#REF!,Data!$A$1:$B$200,2,0)</f>
        <v>#REF!</v>
      </c>
      <c r="C5616" s="19" t="e">
        <f>'Ctrl+V'!#REF!</f>
        <v>#REF!</v>
      </c>
      <c r="D5616" s="20" t="e">
        <f>'Ctrl+V'!#REF!</f>
        <v>#REF!</v>
      </c>
      <c r="E5616" s="14" t="e">
        <f>'Ctrl+V'!#REF!</f>
        <v>#REF!</v>
      </c>
      <c r="F5616" s="14" t="e">
        <f t="shared" si="177"/>
        <v>#REF!</v>
      </c>
      <c r="G5616" s="14" t="e">
        <f>VLOOKUP(F5616,'Time Chart'!$A$1:$D$25,4,0)</f>
        <v>#REF!</v>
      </c>
      <c r="H5616" s="21" t="e">
        <f>'Ctrl+V'!#REF!</f>
        <v>#REF!</v>
      </c>
      <c r="K5616" s="14" t="str">
        <f t="shared" si="178"/>
        <v>Salida</v>
      </c>
    </row>
    <row r="5617" spans="1:11" x14ac:dyDescent="0.25">
      <c r="A5617" s="14">
        <v>5616</v>
      </c>
      <c r="B5617" s="14" t="e">
        <f>VLOOKUP('Ctrl+V'!#REF!,Data!$A$1:$B$200,2,0)</f>
        <v>#REF!</v>
      </c>
      <c r="C5617" s="19" t="e">
        <f>'Ctrl+V'!#REF!</f>
        <v>#REF!</v>
      </c>
      <c r="D5617" s="20" t="e">
        <f>'Ctrl+V'!#REF!</f>
        <v>#REF!</v>
      </c>
      <c r="E5617" s="14" t="e">
        <f>'Ctrl+V'!#REF!</f>
        <v>#REF!</v>
      </c>
      <c r="F5617" s="14" t="e">
        <f t="shared" ref="F5617:F5680" si="179">ROUNDDOWN(HOUR(C5617),1)+1</f>
        <v>#REF!</v>
      </c>
      <c r="G5617" s="14" t="e">
        <f>VLOOKUP(F5617,'Time Chart'!$A$1:$D$25,4,0)</f>
        <v>#REF!</v>
      </c>
      <c r="H5617" s="21" t="e">
        <f>'Ctrl+V'!#REF!</f>
        <v>#REF!</v>
      </c>
      <c r="K5617" s="14" t="str">
        <f t="shared" si="178"/>
        <v>Salida</v>
      </c>
    </row>
    <row r="5618" spans="1:11" x14ac:dyDescent="0.25">
      <c r="A5618" s="14">
        <v>5617</v>
      </c>
      <c r="B5618" s="14" t="e">
        <f>VLOOKUP('Ctrl+V'!#REF!,Data!$A$1:$B$200,2,0)</f>
        <v>#REF!</v>
      </c>
      <c r="C5618" s="19" t="e">
        <f>'Ctrl+V'!#REF!</f>
        <v>#REF!</v>
      </c>
      <c r="D5618" s="20" t="e">
        <f>'Ctrl+V'!#REF!</f>
        <v>#REF!</v>
      </c>
      <c r="E5618" s="14" t="e">
        <f>'Ctrl+V'!#REF!</f>
        <v>#REF!</v>
      </c>
      <c r="F5618" s="14" t="e">
        <f t="shared" si="179"/>
        <v>#REF!</v>
      </c>
      <c r="G5618" s="14" t="e">
        <f>VLOOKUP(F5618,'Time Chart'!$A$1:$D$25,4,0)</f>
        <v>#REF!</v>
      </c>
      <c r="H5618" s="21" t="e">
        <f>'Ctrl+V'!#REF!</f>
        <v>#REF!</v>
      </c>
      <c r="K5618" s="14" t="str">
        <f t="shared" si="178"/>
        <v>Salida</v>
      </c>
    </row>
    <row r="5619" spans="1:11" x14ac:dyDescent="0.25">
      <c r="A5619" s="14">
        <v>5618</v>
      </c>
      <c r="B5619" s="14" t="e">
        <f>VLOOKUP('Ctrl+V'!#REF!,Data!$A$1:$B$200,2,0)</f>
        <v>#REF!</v>
      </c>
      <c r="C5619" s="19" t="e">
        <f>'Ctrl+V'!#REF!</f>
        <v>#REF!</v>
      </c>
      <c r="D5619" s="20" t="e">
        <f>'Ctrl+V'!#REF!</f>
        <v>#REF!</v>
      </c>
      <c r="E5619" s="14" t="e">
        <f>'Ctrl+V'!#REF!</f>
        <v>#REF!</v>
      </c>
      <c r="F5619" s="14" t="e">
        <f t="shared" si="179"/>
        <v>#REF!</v>
      </c>
      <c r="G5619" s="14" t="e">
        <f>VLOOKUP(F5619,'Time Chart'!$A$1:$D$25,4,0)</f>
        <v>#REF!</v>
      </c>
      <c r="H5619" s="21" t="e">
        <f>'Ctrl+V'!#REF!</f>
        <v>#REF!</v>
      </c>
      <c r="K5619" s="14" t="str">
        <f t="shared" si="178"/>
        <v>Salida</v>
      </c>
    </row>
    <row r="5620" spans="1:11" x14ac:dyDescent="0.25">
      <c r="A5620" s="14">
        <v>5619</v>
      </c>
      <c r="B5620" s="14" t="e">
        <f>VLOOKUP('Ctrl+V'!#REF!,Data!$A$1:$B$200,2,0)</f>
        <v>#REF!</v>
      </c>
      <c r="C5620" s="19" t="e">
        <f>'Ctrl+V'!#REF!</f>
        <v>#REF!</v>
      </c>
      <c r="D5620" s="20" t="e">
        <f>'Ctrl+V'!#REF!</f>
        <v>#REF!</v>
      </c>
      <c r="E5620" s="14" t="e">
        <f>'Ctrl+V'!#REF!</f>
        <v>#REF!</v>
      </c>
      <c r="F5620" s="14" t="e">
        <f t="shared" si="179"/>
        <v>#REF!</v>
      </c>
      <c r="G5620" s="14" t="e">
        <f>VLOOKUP(F5620,'Time Chart'!$A$1:$D$25,4,0)</f>
        <v>#REF!</v>
      </c>
      <c r="H5620" s="21" t="e">
        <f>'Ctrl+V'!#REF!</f>
        <v>#REF!</v>
      </c>
      <c r="K5620" s="14" t="str">
        <f t="shared" si="178"/>
        <v>Salida</v>
      </c>
    </row>
    <row r="5621" spans="1:11" x14ac:dyDescent="0.25">
      <c r="A5621" s="14">
        <v>5620</v>
      </c>
      <c r="B5621" s="14" t="e">
        <f>VLOOKUP('Ctrl+V'!#REF!,Data!$A$1:$B$200,2,0)</f>
        <v>#REF!</v>
      </c>
      <c r="C5621" s="19" t="e">
        <f>'Ctrl+V'!#REF!</f>
        <v>#REF!</v>
      </c>
      <c r="D5621" s="20" t="e">
        <f>'Ctrl+V'!#REF!</f>
        <v>#REF!</v>
      </c>
      <c r="E5621" s="14" t="e">
        <f>'Ctrl+V'!#REF!</f>
        <v>#REF!</v>
      </c>
      <c r="F5621" s="14" t="e">
        <f t="shared" si="179"/>
        <v>#REF!</v>
      </c>
      <c r="G5621" s="14" t="e">
        <f>VLOOKUP(F5621,'Time Chart'!$A$1:$D$25,4,0)</f>
        <v>#REF!</v>
      </c>
      <c r="H5621" s="21" t="e">
        <f>'Ctrl+V'!#REF!</f>
        <v>#REF!</v>
      </c>
      <c r="K5621" s="14" t="str">
        <f t="shared" si="178"/>
        <v>Salida</v>
      </c>
    </row>
    <row r="5622" spans="1:11" x14ac:dyDescent="0.25">
      <c r="A5622" s="14">
        <v>5621</v>
      </c>
      <c r="B5622" s="14" t="e">
        <f>VLOOKUP('Ctrl+V'!#REF!,Data!$A$1:$B$200,2,0)</f>
        <v>#REF!</v>
      </c>
      <c r="C5622" s="19" t="e">
        <f>'Ctrl+V'!#REF!</f>
        <v>#REF!</v>
      </c>
      <c r="D5622" s="20" t="e">
        <f>'Ctrl+V'!#REF!</f>
        <v>#REF!</v>
      </c>
      <c r="E5622" s="14" t="e">
        <f>'Ctrl+V'!#REF!</f>
        <v>#REF!</v>
      </c>
      <c r="F5622" s="14" t="e">
        <f t="shared" si="179"/>
        <v>#REF!</v>
      </c>
      <c r="G5622" s="14" t="e">
        <f>VLOOKUP(F5622,'Time Chart'!$A$1:$D$25,4,0)</f>
        <v>#REF!</v>
      </c>
      <c r="H5622" s="21" t="e">
        <f>'Ctrl+V'!#REF!</f>
        <v>#REF!</v>
      </c>
      <c r="K5622" s="14" t="str">
        <f t="shared" si="178"/>
        <v>Salida</v>
      </c>
    </row>
    <row r="5623" spans="1:11" x14ac:dyDescent="0.25">
      <c r="A5623" s="14">
        <v>5622</v>
      </c>
      <c r="B5623" s="14" t="e">
        <f>VLOOKUP('Ctrl+V'!#REF!,Data!$A$1:$B$200,2,0)</f>
        <v>#REF!</v>
      </c>
      <c r="C5623" s="19" t="e">
        <f>'Ctrl+V'!#REF!</f>
        <v>#REF!</v>
      </c>
      <c r="D5623" s="20" t="e">
        <f>'Ctrl+V'!#REF!</f>
        <v>#REF!</v>
      </c>
      <c r="E5623" s="14" t="e">
        <f>'Ctrl+V'!#REF!</f>
        <v>#REF!</v>
      </c>
      <c r="F5623" s="14" t="e">
        <f t="shared" si="179"/>
        <v>#REF!</v>
      </c>
      <c r="G5623" s="14" t="e">
        <f>VLOOKUP(F5623,'Time Chart'!$A$1:$D$25,4,0)</f>
        <v>#REF!</v>
      </c>
      <c r="H5623" s="21" t="e">
        <f>'Ctrl+V'!#REF!</f>
        <v>#REF!</v>
      </c>
      <c r="K5623" s="14" t="str">
        <f t="shared" si="178"/>
        <v>Salida</v>
      </c>
    </row>
    <row r="5624" spans="1:11" x14ac:dyDescent="0.25">
      <c r="A5624" s="14">
        <v>5623</v>
      </c>
      <c r="B5624" s="14" t="e">
        <f>VLOOKUP('Ctrl+V'!#REF!,Data!$A$1:$B$200,2,0)</f>
        <v>#REF!</v>
      </c>
      <c r="C5624" s="19" t="e">
        <f>'Ctrl+V'!#REF!</f>
        <v>#REF!</v>
      </c>
      <c r="D5624" s="20" t="e">
        <f>'Ctrl+V'!#REF!</f>
        <v>#REF!</v>
      </c>
      <c r="E5624" s="14" t="e">
        <f>'Ctrl+V'!#REF!</f>
        <v>#REF!</v>
      </c>
      <c r="F5624" s="14" t="e">
        <f t="shared" si="179"/>
        <v>#REF!</v>
      </c>
      <c r="G5624" s="14" t="e">
        <f>VLOOKUP(F5624,'Time Chart'!$A$1:$D$25,4,0)</f>
        <v>#REF!</v>
      </c>
      <c r="H5624" s="21" t="e">
        <f>'Ctrl+V'!#REF!</f>
        <v>#REF!</v>
      </c>
      <c r="K5624" s="14" t="str">
        <f t="shared" si="178"/>
        <v>Salida</v>
      </c>
    </row>
    <row r="5625" spans="1:11" x14ac:dyDescent="0.25">
      <c r="A5625" s="14">
        <v>5624</v>
      </c>
      <c r="B5625" s="14" t="e">
        <f>VLOOKUP('Ctrl+V'!#REF!,Data!$A$1:$B$200,2,0)</f>
        <v>#REF!</v>
      </c>
      <c r="C5625" s="19" t="e">
        <f>'Ctrl+V'!#REF!</f>
        <v>#REF!</v>
      </c>
      <c r="D5625" s="20" t="e">
        <f>'Ctrl+V'!#REF!</f>
        <v>#REF!</v>
      </c>
      <c r="E5625" s="14" t="e">
        <f>'Ctrl+V'!#REF!</f>
        <v>#REF!</v>
      </c>
      <c r="F5625" s="14" t="e">
        <f t="shared" si="179"/>
        <v>#REF!</v>
      </c>
      <c r="G5625" s="14" t="e">
        <f>VLOOKUP(F5625,'Time Chart'!$A$1:$D$25,4,0)</f>
        <v>#REF!</v>
      </c>
      <c r="H5625" s="21" t="e">
        <f>'Ctrl+V'!#REF!</f>
        <v>#REF!</v>
      </c>
      <c r="K5625" s="14" t="str">
        <f t="shared" si="178"/>
        <v>Salida</v>
      </c>
    </row>
    <row r="5626" spans="1:11" x14ac:dyDescent="0.25">
      <c r="A5626" s="14">
        <v>5625</v>
      </c>
      <c r="B5626" s="14" t="e">
        <f>VLOOKUP('Ctrl+V'!#REF!,Data!$A$1:$B$200,2,0)</f>
        <v>#REF!</v>
      </c>
      <c r="C5626" s="19" t="e">
        <f>'Ctrl+V'!#REF!</f>
        <v>#REF!</v>
      </c>
      <c r="D5626" s="20" t="e">
        <f>'Ctrl+V'!#REF!</f>
        <v>#REF!</v>
      </c>
      <c r="E5626" s="14" t="e">
        <f>'Ctrl+V'!#REF!</f>
        <v>#REF!</v>
      </c>
      <c r="F5626" s="14" t="e">
        <f t="shared" si="179"/>
        <v>#REF!</v>
      </c>
      <c r="G5626" s="14" t="e">
        <f>VLOOKUP(F5626,'Time Chart'!$A$1:$D$25,4,0)</f>
        <v>#REF!</v>
      </c>
      <c r="H5626" s="21" t="e">
        <f>'Ctrl+V'!#REF!</f>
        <v>#REF!</v>
      </c>
      <c r="K5626" s="14" t="str">
        <f t="shared" si="178"/>
        <v>Salida</v>
      </c>
    </row>
    <row r="5627" spans="1:11" x14ac:dyDescent="0.25">
      <c r="A5627" s="14">
        <v>5626</v>
      </c>
      <c r="B5627" s="14" t="e">
        <f>VLOOKUP('Ctrl+V'!#REF!,Data!$A$1:$B$200,2,0)</f>
        <v>#REF!</v>
      </c>
      <c r="C5627" s="19" t="e">
        <f>'Ctrl+V'!#REF!</f>
        <v>#REF!</v>
      </c>
      <c r="D5627" s="20" t="e">
        <f>'Ctrl+V'!#REF!</f>
        <v>#REF!</v>
      </c>
      <c r="E5627" s="14" t="e">
        <f>'Ctrl+V'!#REF!</f>
        <v>#REF!</v>
      </c>
      <c r="F5627" s="14" t="e">
        <f t="shared" si="179"/>
        <v>#REF!</v>
      </c>
      <c r="G5627" s="14" t="e">
        <f>VLOOKUP(F5627,'Time Chart'!$A$1:$D$25,4,0)</f>
        <v>#REF!</v>
      </c>
      <c r="H5627" s="21" t="e">
        <f>'Ctrl+V'!#REF!</f>
        <v>#REF!</v>
      </c>
      <c r="K5627" s="14" t="str">
        <f t="shared" si="178"/>
        <v>Salida</v>
      </c>
    </row>
    <row r="5628" spans="1:11" x14ac:dyDescent="0.25">
      <c r="A5628" s="14">
        <v>5627</v>
      </c>
      <c r="B5628" s="14" t="e">
        <f>VLOOKUP('Ctrl+V'!#REF!,Data!$A$1:$B$200,2,0)</f>
        <v>#REF!</v>
      </c>
      <c r="C5628" s="19" t="e">
        <f>'Ctrl+V'!#REF!</f>
        <v>#REF!</v>
      </c>
      <c r="D5628" s="20" t="e">
        <f>'Ctrl+V'!#REF!</f>
        <v>#REF!</v>
      </c>
      <c r="E5628" s="14" t="e">
        <f>'Ctrl+V'!#REF!</f>
        <v>#REF!</v>
      </c>
      <c r="F5628" s="14" t="e">
        <f t="shared" si="179"/>
        <v>#REF!</v>
      </c>
      <c r="G5628" s="14" t="e">
        <f>VLOOKUP(F5628,'Time Chart'!$A$1:$D$25,4,0)</f>
        <v>#REF!</v>
      </c>
      <c r="H5628" s="21" t="e">
        <f>'Ctrl+V'!#REF!</f>
        <v>#REF!</v>
      </c>
      <c r="K5628" s="14" t="str">
        <f t="shared" si="178"/>
        <v>Salida</v>
      </c>
    </row>
    <row r="5629" spans="1:11" x14ac:dyDescent="0.25">
      <c r="A5629" s="14">
        <v>5628</v>
      </c>
      <c r="B5629" s="14" t="e">
        <f>VLOOKUP('Ctrl+V'!#REF!,Data!$A$1:$B$200,2,0)</f>
        <v>#REF!</v>
      </c>
      <c r="C5629" s="19" t="e">
        <f>'Ctrl+V'!#REF!</f>
        <v>#REF!</v>
      </c>
      <c r="D5629" s="20" t="e">
        <f>'Ctrl+V'!#REF!</f>
        <v>#REF!</v>
      </c>
      <c r="E5629" s="14" t="e">
        <f>'Ctrl+V'!#REF!</f>
        <v>#REF!</v>
      </c>
      <c r="F5629" s="14" t="e">
        <f t="shared" si="179"/>
        <v>#REF!</v>
      </c>
      <c r="G5629" s="14" t="e">
        <f>VLOOKUP(F5629,'Time Chart'!$A$1:$D$25,4,0)</f>
        <v>#REF!</v>
      </c>
      <c r="H5629" s="21" t="e">
        <f>'Ctrl+V'!#REF!</f>
        <v>#REF!</v>
      </c>
      <c r="K5629" s="14" t="str">
        <f t="shared" si="178"/>
        <v>Salida</v>
      </c>
    </row>
    <row r="5630" spans="1:11" x14ac:dyDescent="0.25">
      <c r="A5630" s="14">
        <v>5629</v>
      </c>
      <c r="B5630" s="14" t="e">
        <f>VLOOKUP('Ctrl+V'!#REF!,Data!$A$1:$B$200,2,0)</f>
        <v>#REF!</v>
      </c>
      <c r="C5630" s="19" t="e">
        <f>'Ctrl+V'!#REF!</f>
        <v>#REF!</v>
      </c>
      <c r="D5630" s="20" t="e">
        <f>'Ctrl+V'!#REF!</f>
        <v>#REF!</v>
      </c>
      <c r="E5630" s="14" t="e">
        <f>'Ctrl+V'!#REF!</f>
        <v>#REF!</v>
      </c>
      <c r="F5630" s="14" t="e">
        <f t="shared" si="179"/>
        <v>#REF!</v>
      </c>
      <c r="G5630" s="14" t="e">
        <f>VLOOKUP(F5630,'Time Chart'!$A$1:$D$25,4,0)</f>
        <v>#REF!</v>
      </c>
      <c r="H5630" s="21" t="e">
        <f>'Ctrl+V'!#REF!</f>
        <v>#REF!</v>
      </c>
      <c r="K5630" s="14" t="str">
        <f t="shared" si="178"/>
        <v>Salida</v>
      </c>
    </row>
    <row r="5631" spans="1:11" x14ac:dyDescent="0.25">
      <c r="A5631" s="14">
        <v>5630</v>
      </c>
      <c r="B5631" s="14" t="e">
        <f>VLOOKUP('Ctrl+V'!#REF!,Data!$A$1:$B$200,2,0)</f>
        <v>#REF!</v>
      </c>
      <c r="C5631" s="19" t="e">
        <f>'Ctrl+V'!#REF!</f>
        <v>#REF!</v>
      </c>
      <c r="D5631" s="20" t="e">
        <f>'Ctrl+V'!#REF!</f>
        <v>#REF!</v>
      </c>
      <c r="E5631" s="14" t="e">
        <f>'Ctrl+V'!#REF!</f>
        <v>#REF!</v>
      </c>
      <c r="F5631" s="14" t="e">
        <f t="shared" si="179"/>
        <v>#REF!</v>
      </c>
      <c r="G5631" s="14" t="e">
        <f>VLOOKUP(F5631,'Time Chart'!$A$1:$D$25,4,0)</f>
        <v>#REF!</v>
      </c>
      <c r="H5631" s="21" t="e">
        <f>'Ctrl+V'!#REF!</f>
        <v>#REF!</v>
      </c>
      <c r="K5631" s="14" t="str">
        <f t="shared" si="178"/>
        <v>Salida</v>
      </c>
    </row>
    <row r="5632" spans="1:11" x14ac:dyDescent="0.25">
      <c r="A5632" s="14">
        <v>5631</v>
      </c>
      <c r="B5632" s="14" t="e">
        <f>VLOOKUP('Ctrl+V'!#REF!,Data!$A$1:$B$200,2,0)</f>
        <v>#REF!</v>
      </c>
      <c r="C5632" s="19" t="e">
        <f>'Ctrl+V'!#REF!</f>
        <v>#REF!</v>
      </c>
      <c r="D5632" s="20" t="e">
        <f>'Ctrl+V'!#REF!</f>
        <v>#REF!</v>
      </c>
      <c r="E5632" s="14" t="e">
        <f>'Ctrl+V'!#REF!</f>
        <v>#REF!</v>
      </c>
      <c r="F5632" s="14" t="e">
        <f t="shared" si="179"/>
        <v>#REF!</v>
      </c>
      <c r="G5632" s="14" t="e">
        <f>VLOOKUP(F5632,'Time Chart'!$A$1:$D$25,4,0)</f>
        <v>#REF!</v>
      </c>
      <c r="H5632" s="21" t="e">
        <f>'Ctrl+V'!#REF!</f>
        <v>#REF!</v>
      </c>
      <c r="K5632" s="14" t="str">
        <f t="shared" si="178"/>
        <v>Salida</v>
      </c>
    </row>
    <row r="5633" spans="1:11" x14ac:dyDescent="0.25">
      <c r="A5633" s="14">
        <v>5632</v>
      </c>
      <c r="B5633" s="14" t="e">
        <f>VLOOKUP('Ctrl+V'!#REF!,Data!$A$1:$B$200,2,0)</f>
        <v>#REF!</v>
      </c>
      <c r="C5633" s="19" t="e">
        <f>'Ctrl+V'!#REF!</f>
        <v>#REF!</v>
      </c>
      <c r="D5633" s="20" t="e">
        <f>'Ctrl+V'!#REF!</f>
        <v>#REF!</v>
      </c>
      <c r="E5633" s="14" t="e">
        <f>'Ctrl+V'!#REF!</f>
        <v>#REF!</v>
      </c>
      <c r="F5633" s="14" t="e">
        <f t="shared" si="179"/>
        <v>#REF!</v>
      </c>
      <c r="G5633" s="14" t="e">
        <f>VLOOKUP(F5633,'Time Chart'!$A$1:$D$25,4,0)</f>
        <v>#REF!</v>
      </c>
      <c r="H5633" s="21" t="e">
        <f>'Ctrl+V'!#REF!</f>
        <v>#REF!</v>
      </c>
      <c r="K5633" s="14" t="str">
        <f t="shared" si="178"/>
        <v>Salida</v>
      </c>
    </row>
    <row r="5634" spans="1:11" x14ac:dyDescent="0.25">
      <c r="A5634" s="14">
        <v>5633</v>
      </c>
      <c r="B5634" s="14" t="e">
        <f>VLOOKUP('Ctrl+V'!#REF!,Data!$A$1:$B$200,2,0)</f>
        <v>#REF!</v>
      </c>
      <c r="C5634" s="19" t="e">
        <f>'Ctrl+V'!#REF!</f>
        <v>#REF!</v>
      </c>
      <c r="D5634" s="20" t="e">
        <f>'Ctrl+V'!#REF!</f>
        <v>#REF!</v>
      </c>
      <c r="E5634" s="14" t="e">
        <f>'Ctrl+V'!#REF!</f>
        <v>#REF!</v>
      </c>
      <c r="F5634" s="14" t="e">
        <f t="shared" si="179"/>
        <v>#REF!</v>
      </c>
      <c r="G5634" s="14" t="e">
        <f>VLOOKUP(F5634,'Time Chart'!$A$1:$D$25,4,0)</f>
        <v>#REF!</v>
      </c>
      <c r="H5634" s="21" t="e">
        <f>'Ctrl+V'!#REF!</f>
        <v>#REF!</v>
      </c>
      <c r="K5634" s="14" t="str">
        <f t="shared" si="178"/>
        <v>Salida</v>
      </c>
    </row>
    <row r="5635" spans="1:11" x14ac:dyDescent="0.25">
      <c r="A5635" s="14">
        <v>5634</v>
      </c>
      <c r="B5635" s="14" t="e">
        <f>VLOOKUP('Ctrl+V'!#REF!,Data!$A$1:$B$200,2,0)</f>
        <v>#REF!</v>
      </c>
      <c r="C5635" s="19" t="e">
        <f>'Ctrl+V'!#REF!</f>
        <v>#REF!</v>
      </c>
      <c r="D5635" s="20" t="e">
        <f>'Ctrl+V'!#REF!</f>
        <v>#REF!</v>
      </c>
      <c r="E5635" s="14" t="e">
        <f>'Ctrl+V'!#REF!</f>
        <v>#REF!</v>
      </c>
      <c r="F5635" s="14" t="e">
        <f t="shared" si="179"/>
        <v>#REF!</v>
      </c>
      <c r="G5635" s="14" t="e">
        <f>VLOOKUP(F5635,'Time Chart'!$A$1:$D$25,4,0)</f>
        <v>#REF!</v>
      </c>
      <c r="H5635" s="21" t="e">
        <f>'Ctrl+V'!#REF!</f>
        <v>#REF!</v>
      </c>
      <c r="K5635" s="14" t="str">
        <f t="shared" ref="K5635:K5698" si="180">IF(J5635="Santa Lucia","Llegada","Salida")</f>
        <v>Salida</v>
      </c>
    </row>
    <row r="5636" spans="1:11" x14ac:dyDescent="0.25">
      <c r="A5636" s="14">
        <v>5635</v>
      </c>
      <c r="B5636" s="14" t="e">
        <f>VLOOKUP('Ctrl+V'!#REF!,Data!$A$1:$B$200,2,0)</f>
        <v>#REF!</v>
      </c>
      <c r="C5636" s="19" t="e">
        <f>'Ctrl+V'!#REF!</f>
        <v>#REF!</v>
      </c>
      <c r="D5636" s="20" t="e">
        <f>'Ctrl+V'!#REF!</f>
        <v>#REF!</v>
      </c>
      <c r="E5636" s="14" t="e">
        <f>'Ctrl+V'!#REF!</f>
        <v>#REF!</v>
      </c>
      <c r="F5636" s="14" t="e">
        <f t="shared" si="179"/>
        <v>#REF!</v>
      </c>
      <c r="G5636" s="14" t="e">
        <f>VLOOKUP(F5636,'Time Chart'!$A$1:$D$25,4,0)</f>
        <v>#REF!</v>
      </c>
      <c r="H5636" s="21" t="e">
        <f>'Ctrl+V'!#REF!</f>
        <v>#REF!</v>
      </c>
      <c r="K5636" s="14" t="str">
        <f t="shared" si="180"/>
        <v>Salida</v>
      </c>
    </row>
    <row r="5637" spans="1:11" x14ac:dyDescent="0.25">
      <c r="A5637" s="14">
        <v>5636</v>
      </c>
      <c r="B5637" s="14" t="e">
        <f>VLOOKUP('Ctrl+V'!#REF!,Data!$A$1:$B$200,2,0)</f>
        <v>#REF!</v>
      </c>
      <c r="C5637" s="19" t="e">
        <f>'Ctrl+V'!#REF!</f>
        <v>#REF!</v>
      </c>
      <c r="D5637" s="20" t="e">
        <f>'Ctrl+V'!#REF!</f>
        <v>#REF!</v>
      </c>
      <c r="E5637" s="14" t="e">
        <f>'Ctrl+V'!#REF!</f>
        <v>#REF!</v>
      </c>
      <c r="F5637" s="14" t="e">
        <f t="shared" si="179"/>
        <v>#REF!</v>
      </c>
      <c r="G5637" s="14" t="e">
        <f>VLOOKUP(F5637,'Time Chart'!$A$1:$D$25,4,0)</f>
        <v>#REF!</v>
      </c>
      <c r="H5637" s="21" t="e">
        <f>'Ctrl+V'!#REF!</f>
        <v>#REF!</v>
      </c>
      <c r="K5637" s="14" t="str">
        <f t="shared" si="180"/>
        <v>Salida</v>
      </c>
    </row>
    <row r="5638" spans="1:11" x14ac:dyDescent="0.25">
      <c r="A5638" s="14">
        <v>5637</v>
      </c>
      <c r="B5638" s="14" t="e">
        <f>VLOOKUP('Ctrl+V'!#REF!,Data!$A$1:$B$200,2,0)</f>
        <v>#REF!</v>
      </c>
      <c r="C5638" s="19" t="e">
        <f>'Ctrl+V'!#REF!</f>
        <v>#REF!</v>
      </c>
      <c r="D5638" s="20" t="e">
        <f>'Ctrl+V'!#REF!</f>
        <v>#REF!</v>
      </c>
      <c r="E5638" s="14" t="e">
        <f>'Ctrl+V'!#REF!</f>
        <v>#REF!</v>
      </c>
      <c r="F5638" s="14" t="e">
        <f t="shared" si="179"/>
        <v>#REF!</v>
      </c>
      <c r="G5638" s="14" t="e">
        <f>VLOOKUP(F5638,'Time Chart'!$A$1:$D$25,4,0)</f>
        <v>#REF!</v>
      </c>
      <c r="H5638" s="21" t="e">
        <f>'Ctrl+V'!#REF!</f>
        <v>#REF!</v>
      </c>
      <c r="K5638" s="14" t="str">
        <f t="shared" si="180"/>
        <v>Salida</v>
      </c>
    </row>
    <row r="5639" spans="1:11" x14ac:dyDescent="0.25">
      <c r="A5639" s="14">
        <v>5638</v>
      </c>
      <c r="B5639" s="14" t="e">
        <f>VLOOKUP('Ctrl+V'!#REF!,Data!$A$1:$B$200,2,0)</f>
        <v>#REF!</v>
      </c>
      <c r="C5639" s="19" t="e">
        <f>'Ctrl+V'!#REF!</f>
        <v>#REF!</v>
      </c>
      <c r="D5639" s="20" t="e">
        <f>'Ctrl+V'!#REF!</f>
        <v>#REF!</v>
      </c>
      <c r="E5639" s="14" t="e">
        <f>'Ctrl+V'!#REF!</f>
        <v>#REF!</v>
      </c>
      <c r="F5639" s="14" t="e">
        <f t="shared" si="179"/>
        <v>#REF!</v>
      </c>
      <c r="G5639" s="14" t="e">
        <f>VLOOKUP(F5639,'Time Chart'!$A$1:$D$25,4,0)</f>
        <v>#REF!</v>
      </c>
      <c r="H5639" s="21" t="e">
        <f>'Ctrl+V'!#REF!</f>
        <v>#REF!</v>
      </c>
      <c r="K5639" s="14" t="str">
        <f t="shared" si="180"/>
        <v>Salida</v>
      </c>
    </row>
    <row r="5640" spans="1:11" x14ac:dyDescent="0.25">
      <c r="A5640" s="14">
        <v>5639</v>
      </c>
      <c r="B5640" s="14" t="e">
        <f>VLOOKUP('Ctrl+V'!#REF!,Data!$A$1:$B$200,2,0)</f>
        <v>#REF!</v>
      </c>
      <c r="C5640" s="19" t="e">
        <f>'Ctrl+V'!#REF!</f>
        <v>#REF!</v>
      </c>
      <c r="D5640" s="20" t="e">
        <f>'Ctrl+V'!#REF!</f>
        <v>#REF!</v>
      </c>
      <c r="E5640" s="14" t="e">
        <f>'Ctrl+V'!#REF!</f>
        <v>#REF!</v>
      </c>
      <c r="F5640" s="14" t="e">
        <f t="shared" si="179"/>
        <v>#REF!</v>
      </c>
      <c r="G5640" s="14" t="e">
        <f>VLOOKUP(F5640,'Time Chart'!$A$1:$D$25,4,0)</f>
        <v>#REF!</v>
      </c>
      <c r="H5640" s="21" t="e">
        <f>'Ctrl+V'!#REF!</f>
        <v>#REF!</v>
      </c>
      <c r="K5640" s="14" t="str">
        <f t="shared" si="180"/>
        <v>Salida</v>
      </c>
    </row>
    <row r="5641" spans="1:11" x14ac:dyDescent="0.25">
      <c r="A5641" s="14">
        <v>5640</v>
      </c>
      <c r="B5641" s="14" t="e">
        <f>VLOOKUP('Ctrl+V'!#REF!,Data!$A$1:$B$200,2,0)</f>
        <v>#REF!</v>
      </c>
      <c r="C5641" s="19" t="e">
        <f>'Ctrl+V'!#REF!</f>
        <v>#REF!</v>
      </c>
      <c r="D5641" s="20" t="e">
        <f>'Ctrl+V'!#REF!</f>
        <v>#REF!</v>
      </c>
      <c r="E5641" s="14" t="e">
        <f>'Ctrl+V'!#REF!</f>
        <v>#REF!</v>
      </c>
      <c r="F5641" s="14" t="e">
        <f t="shared" si="179"/>
        <v>#REF!</v>
      </c>
      <c r="G5641" s="14" t="e">
        <f>VLOOKUP(F5641,'Time Chart'!$A$1:$D$25,4,0)</f>
        <v>#REF!</v>
      </c>
      <c r="H5641" s="21" t="e">
        <f>'Ctrl+V'!#REF!</f>
        <v>#REF!</v>
      </c>
      <c r="K5641" s="14" t="str">
        <f t="shared" si="180"/>
        <v>Salida</v>
      </c>
    </row>
    <row r="5642" spans="1:11" x14ac:dyDescent="0.25">
      <c r="A5642" s="14">
        <v>5641</v>
      </c>
      <c r="B5642" s="14" t="e">
        <f>VLOOKUP('Ctrl+V'!#REF!,Data!$A$1:$B$200,2,0)</f>
        <v>#REF!</v>
      </c>
      <c r="C5642" s="19" t="e">
        <f>'Ctrl+V'!#REF!</f>
        <v>#REF!</v>
      </c>
      <c r="D5642" s="20" t="e">
        <f>'Ctrl+V'!#REF!</f>
        <v>#REF!</v>
      </c>
      <c r="E5642" s="14" t="e">
        <f>'Ctrl+V'!#REF!</f>
        <v>#REF!</v>
      </c>
      <c r="F5642" s="14" t="e">
        <f t="shared" si="179"/>
        <v>#REF!</v>
      </c>
      <c r="G5642" s="14" t="e">
        <f>VLOOKUP(F5642,'Time Chart'!$A$1:$D$25,4,0)</f>
        <v>#REF!</v>
      </c>
      <c r="H5642" s="21" t="e">
        <f>'Ctrl+V'!#REF!</f>
        <v>#REF!</v>
      </c>
      <c r="K5642" s="14" t="str">
        <f t="shared" si="180"/>
        <v>Salida</v>
      </c>
    </row>
    <row r="5643" spans="1:11" x14ac:dyDescent="0.25">
      <c r="A5643" s="14">
        <v>5642</v>
      </c>
      <c r="B5643" s="14" t="e">
        <f>VLOOKUP('Ctrl+V'!#REF!,Data!$A$1:$B$200,2,0)</f>
        <v>#REF!</v>
      </c>
      <c r="C5643" s="19" t="e">
        <f>'Ctrl+V'!#REF!</f>
        <v>#REF!</v>
      </c>
      <c r="D5643" s="20" t="e">
        <f>'Ctrl+V'!#REF!</f>
        <v>#REF!</v>
      </c>
      <c r="E5643" s="14" t="e">
        <f>'Ctrl+V'!#REF!</f>
        <v>#REF!</v>
      </c>
      <c r="F5643" s="14" t="e">
        <f t="shared" si="179"/>
        <v>#REF!</v>
      </c>
      <c r="G5643" s="14" t="e">
        <f>VLOOKUP(F5643,'Time Chart'!$A$1:$D$25,4,0)</f>
        <v>#REF!</v>
      </c>
      <c r="H5643" s="21" t="e">
        <f>'Ctrl+V'!#REF!</f>
        <v>#REF!</v>
      </c>
      <c r="K5643" s="14" t="str">
        <f t="shared" si="180"/>
        <v>Salida</v>
      </c>
    </row>
    <row r="5644" spans="1:11" x14ac:dyDescent="0.25">
      <c r="A5644" s="14">
        <v>5643</v>
      </c>
      <c r="B5644" s="14" t="e">
        <f>VLOOKUP('Ctrl+V'!#REF!,Data!$A$1:$B$200,2,0)</f>
        <v>#REF!</v>
      </c>
      <c r="C5644" s="19" t="e">
        <f>'Ctrl+V'!#REF!</f>
        <v>#REF!</v>
      </c>
      <c r="D5644" s="20" t="e">
        <f>'Ctrl+V'!#REF!</f>
        <v>#REF!</v>
      </c>
      <c r="E5644" s="14" t="e">
        <f>'Ctrl+V'!#REF!</f>
        <v>#REF!</v>
      </c>
      <c r="F5644" s="14" t="e">
        <f t="shared" si="179"/>
        <v>#REF!</v>
      </c>
      <c r="G5644" s="14" t="e">
        <f>VLOOKUP(F5644,'Time Chart'!$A$1:$D$25,4,0)</f>
        <v>#REF!</v>
      </c>
      <c r="H5644" s="21" t="e">
        <f>'Ctrl+V'!#REF!</f>
        <v>#REF!</v>
      </c>
      <c r="K5644" s="14" t="str">
        <f t="shared" si="180"/>
        <v>Salida</v>
      </c>
    </row>
    <row r="5645" spans="1:11" x14ac:dyDescent="0.25">
      <c r="A5645" s="14">
        <v>5644</v>
      </c>
      <c r="B5645" s="14" t="e">
        <f>VLOOKUP('Ctrl+V'!#REF!,Data!$A$1:$B$200,2,0)</f>
        <v>#REF!</v>
      </c>
      <c r="C5645" s="19" t="e">
        <f>'Ctrl+V'!#REF!</f>
        <v>#REF!</v>
      </c>
      <c r="D5645" s="20" t="e">
        <f>'Ctrl+V'!#REF!</f>
        <v>#REF!</v>
      </c>
      <c r="E5645" s="14" t="e">
        <f>'Ctrl+V'!#REF!</f>
        <v>#REF!</v>
      </c>
      <c r="F5645" s="14" t="e">
        <f t="shared" si="179"/>
        <v>#REF!</v>
      </c>
      <c r="G5645" s="14" t="e">
        <f>VLOOKUP(F5645,'Time Chart'!$A$1:$D$25,4,0)</f>
        <v>#REF!</v>
      </c>
      <c r="H5645" s="21" t="e">
        <f>'Ctrl+V'!#REF!</f>
        <v>#REF!</v>
      </c>
      <c r="K5645" s="14" t="str">
        <f t="shared" si="180"/>
        <v>Salida</v>
      </c>
    </row>
    <row r="5646" spans="1:11" x14ac:dyDescent="0.25">
      <c r="A5646" s="14">
        <v>5645</v>
      </c>
      <c r="B5646" s="14" t="e">
        <f>VLOOKUP('Ctrl+V'!#REF!,Data!$A$1:$B$200,2,0)</f>
        <v>#REF!</v>
      </c>
      <c r="C5646" s="19" t="e">
        <f>'Ctrl+V'!#REF!</f>
        <v>#REF!</v>
      </c>
      <c r="D5646" s="20" t="e">
        <f>'Ctrl+V'!#REF!</f>
        <v>#REF!</v>
      </c>
      <c r="E5646" s="14" t="e">
        <f>'Ctrl+V'!#REF!</f>
        <v>#REF!</v>
      </c>
      <c r="F5646" s="14" t="e">
        <f t="shared" si="179"/>
        <v>#REF!</v>
      </c>
      <c r="G5646" s="14" t="e">
        <f>VLOOKUP(F5646,'Time Chart'!$A$1:$D$25,4,0)</f>
        <v>#REF!</v>
      </c>
      <c r="H5646" s="21" t="e">
        <f>'Ctrl+V'!#REF!</f>
        <v>#REF!</v>
      </c>
      <c r="K5646" s="14" t="str">
        <f t="shared" si="180"/>
        <v>Salida</v>
      </c>
    </row>
    <row r="5647" spans="1:11" x14ac:dyDescent="0.25">
      <c r="A5647" s="14">
        <v>5646</v>
      </c>
      <c r="B5647" s="14" t="e">
        <f>VLOOKUP('Ctrl+V'!#REF!,Data!$A$1:$B$200,2,0)</f>
        <v>#REF!</v>
      </c>
      <c r="C5647" s="19" t="e">
        <f>'Ctrl+V'!#REF!</f>
        <v>#REF!</v>
      </c>
      <c r="D5647" s="20" t="e">
        <f>'Ctrl+V'!#REF!</f>
        <v>#REF!</v>
      </c>
      <c r="E5647" s="14" t="e">
        <f>'Ctrl+V'!#REF!</f>
        <v>#REF!</v>
      </c>
      <c r="F5647" s="14" t="e">
        <f t="shared" si="179"/>
        <v>#REF!</v>
      </c>
      <c r="G5647" s="14" t="e">
        <f>VLOOKUP(F5647,'Time Chart'!$A$1:$D$25,4,0)</f>
        <v>#REF!</v>
      </c>
      <c r="H5647" s="21" t="e">
        <f>'Ctrl+V'!#REF!</f>
        <v>#REF!</v>
      </c>
      <c r="K5647" s="14" t="str">
        <f t="shared" si="180"/>
        <v>Salida</v>
      </c>
    </row>
    <row r="5648" spans="1:11" x14ac:dyDescent="0.25">
      <c r="A5648" s="14">
        <v>5647</v>
      </c>
      <c r="B5648" s="14" t="e">
        <f>VLOOKUP('Ctrl+V'!#REF!,Data!$A$1:$B$200,2,0)</f>
        <v>#REF!</v>
      </c>
      <c r="C5648" s="19" t="e">
        <f>'Ctrl+V'!#REF!</f>
        <v>#REF!</v>
      </c>
      <c r="D5648" s="20" t="e">
        <f>'Ctrl+V'!#REF!</f>
        <v>#REF!</v>
      </c>
      <c r="E5648" s="14" t="e">
        <f>'Ctrl+V'!#REF!</f>
        <v>#REF!</v>
      </c>
      <c r="F5648" s="14" t="e">
        <f t="shared" si="179"/>
        <v>#REF!</v>
      </c>
      <c r="G5648" s="14" t="e">
        <f>VLOOKUP(F5648,'Time Chart'!$A$1:$D$25,4,0)</f>
        <v>#REF!</v>
      </c>
      <c r="H5648" s="21" t="e">
        <f>'Ctrl+V'!#REF!</f>
        <v>#REF!</v>
      </c>
      <c r="K5648" s="14" t="str">
        <f t="shared" si="180"/>
        <v>Salida</v>
      </c>
    </row>
    <row r="5649" spans="1:11" x14ac:dyDescent="0.25">
      <c r="A5649" s="14">
        <v>5648</v>
      </c>
      <c r="B5649" s="14" t="e">
        <f>VLOOKUP('Ctrl+V'!#REF!,Data!$A$1:$B$200,2,0)</f>
        <v>#REF!</v>
      </c>
      <c r="C5649" s="19" t="e">
        <f>'Ctrl+V'!#REF!</f>
        <v>#REF!</v>
      </c>
      <c r="D5649" s="20" t="e">
        <f>'Ctrl+V'!#REF!</f>
        <v>#REF!</v>
      </c>
      <c r="E5649" s="14" t="e">
        <f>'Ctrl+V'!#REF!</f>
        <v>#REF!</v>
      </c>
      <c r="F5649" s="14" t="e">
        <f t="shared" si="179"/>
        <v>#REF!</v>
      </c>
      <c r="G5649" s="14" t="e">
        <f>VLOOKUP(F5649,'Time Chart'!$A$1:$D$25,4,0)</f>
        <v>#REF!</v>
      </c>
      <c r="H5649" s="21" t="e">
        <f>'Ctrl+V'!#REF!</f>
        <v>#REF!</v>
      </c>
      <c r="K5649" s="14" t="str">
        <f t="shared" si="180"/>
        <v>Salida</v>
      </c>
    </row>
    <row r="5650" spans="1:11" x14ac:dyDescent="0.25">
      <c r="A5650" s="14">
        <v>5649</v>
      </c>
      <c r="B5650" s="14" t="e">
        <f>VLOOKUP('Ctrl+V'!#REF!,Data!$A$1:$B$200,2,0)</f>
        <v>#REF!</v>
      </c>
      <c r="C5650" s="19" t="e">
        <f>'Ctrl+V'!#REF!</f>
        <v>#REF!</v>
      </c>
      <c r="D5650" s="20" t="e">
        <f>'Ctrl+V'!#REF!</f>
        <v>#REF!</v>
      </c>
      <c r="E5650" s="14" t="e">
        <f>'Ctrl+V'!#REF!</f>
        <v>#REF!</v>
      </c>
      <c r="F5650" s="14" t="e">
        <f t="shared" si="179"/>
        <v>#REF!</v>
      </c>
      <c r="G5650" s="14" t="e">
        <f>VLOOKUP(F5650,'Time Chart'!$A$1:$D$25,4,0)</f>
        <v>#REF!</v>
      </c>
      <c r="H5650" s="21" t="e">
        <f>'Ctrl+V'!#REF!</f>
        <v>#REF!</v>
      </c>
      <c r="K5650" s="14" t="str">
        <f t="shared" si="180"/>
        <v>Salida</v>
      </c>
    </row>
    <row r="5651" spans="1:11" x14ac:dyDescent="0.25">
      <c r="A5651" s="14">
        <v>5650</v>
      </c>
      <c r="B5651" s="14" t="e">
        <f>VLOOKUP('Ctrl+V'!#REF!,Data!$A$1:$B$200,2,0)</f>
        <v>#REF!</v>
      </c>
      <c r="C5651" s="19" t="e">
        <f>'Ctrl+V'!#REF!</f>
        <v>#REF!</v>
      </c>
      <c r="D5651" s="20" t="e">
        <f>'Ctrl+V'!#REF!</f>
        <v>#REF!</v>
      </c>
      <c r="E5651" s="14" t="e">
        <f>'Ctrl+V'!#REF!</f>
        <v>#REF!</v>
      </c>
      <c r="F5651" s="14" t="e">
        <f t="shared" si="179"/>
        <v>#REF!</v>
      </c>
      <c r="G5651" s="14" t="e">
        <f>VLOOKUP(F5651,'Time Chart'!$A$1:$D$25,4,0)</f>
        <v>#REF!</v>
      </c>
      <c r="H5651" s="21" t="e">
        <f>'Ctrl+V'!#REF!</f>
        <v>#REF!</v>
      </c>
      <c r="K5651" s="14" t="str">
        <f t="shared" si="180"/>
        <v>Salida</v>
      </c>
    </row>
    <row r="5652" spans="1:11" x14ac:dyDescent="0.25">
      <c r="A5652" s="14">
        <v>5651</v>
      </c>
      <c r="B5652" s="14" t="e">
        <f>VLOOKUP('Ctrl+V'!#REF!,Data!$A$1:$B$200,2,0)</f>
        <v>#REF!</v>
      </c>
      <c r="C5652" s="19" t="e">
        <f>'Ctrl+V'!#REF!</f>
        <v>#REF!</v>
      </c>
      <c r="D5652" s="20" t="e">
        <f>'Ctrl+V'!#REF!</f>
        <v>#REF!</v>
      </c>
      <c r="E5652" s="14" t="e">
        <f>'Ctrl+V'!#REF!</f>
        <v>#REF!</v>
      </c>
      <c r="F5652" s="14" t="e">
        <f t="shared" si="179"/>
        <v>#REF!</v>
      </c>
      <c r="G5652" s="14" t="e">
        <f>VLOOKUP(F5652,'Time Chart'!$A$1:$D$25,4,0)</f>
        <v>#REF!</v>
      </c>
      <c r="H5652" s="21" t="e">
        <f>'Ctrl+V'!#REF!</f>
        <v>#REF!</v>
      </c>
      <c r="K5652" s="14" t="str">
        <f t="shared" si="180"/>
        <v>Salida</v>
      </c>
    </row>
    <row r="5653" spans="1:11" x14ac:dyDescent="0.25">
      <c r="A5653" s="14">
        <v>5652</v>
      </c>
      <c r="B5653" s="14" t="e">
        <f>VLOOKUP('Ctrl+V'!#REF!,Data!$A$1:$B$200,2,0)</f>
        <v>#REF!</v>
      </c>
      <c r="C5653" s="19" t="e">
        <f>'Ctrl+V'!#REF!</f>
        <v>#REF!</v>
      </c>
      <c r="D5653" s="20" t="e">
        <f>'Ctrl+V'!#REF!</f>
        <v>#REF!</v>
      </c>
      <c r="E5653" s="14" t="e">
        <f>'Ctrl+V'!#REF!</f>
        <v>#REF!</v>
      </c>
      <c r="F5653" s="14" t="e">
        <f t="shared" si="179"/>
        <v>#REF!</v>
      </c>
      <c r="G5653" s="14" t="e">
        <f>VLOOKUP(F5653,'Time Chart'!$A$1:$D$25,4,0)</f>
        <v>#REF!</v>
      </c>
      <c r="H5653" s="21" t="e">
        <f>'Ctrl+V'!#REF!</f>
        <v>#REF!</v>
      </c>
      <c r="K5653" s="14" t="str">
        <f t="shared" si="180"/>
        <v>Salida</v>
      </c>
    </row>
    <row r="5654" spans="1:11" x14ac:dyDescent="0.25">
      <c r="A5654" s="14">
        <v>5653</v>
      </c>
      <c r="B5654" s="14" t="e">
        <f>VLOOKUP('Ctrl+V'!#REF!,Data!$A$1:$B$200,2,0)</f>
        <v>#REF!</v>
      </c>
      <c r="C5654" s="19" t="e">
        <f>'Ctrl+V'!#REF!</f>
        <v>#REF!</v>
      </c>
      <c r="D5654" s="20" t="e">
        <f>'Ctrl+V'!#REF!</f>
        <v>#REF!</v>
      </c>
      <c r="E5654" s="14" t="e">
        <f>'Ctrl+V'!#REF!</f>
        <v>#REF!</v>
      </c>
      <c r="F5654" s="14" t="e">
        <f t="shared" si="179"/>
        <v>#REF!</v>
      </c>
      <c r="G5654" s="14" t="e">
        <f>VLOOKUP(F5654,'Time Chart'!$A$1:$D$25,4,0)</f>
        <v>#REF!</v>
      </c>
      <c r="H5654" s="21" t="e">
        <f>'Ctrl+V'!#REF!</f>
        <v>#REF!</v>
      </c>
      <c r="K5654" s="14" t="str">
        <f t="shared" si="180"/>
        <v>Salida</v>
      </c>
    </row>
    <row r="5655" spans="1:11" x14ac:dyDescent="0.25">
      <c r="A5655" s="14">
        <v>5654</v>
      </c>
      <c r="B5655" s="14" t="e">
        <f>VLOOKUP('Ctrl+V'!#REF!,Data!$A$1:$B$200,2,0)</f>
        <v>#REF!</v>
      </c>
      <c r="C5655" s="19" t="e">
        <f>'Ctrl+V'!#REF!</f>
        <v>#REF!</v>
      </c>
      <c r="D5655" s="20" t="e">
        <f>'Ctrl+V'!#REF!</f>
        <v>#REF!</v>
      </c>
      <c r="E5655" s="14" t="e">
        <f>'Ctrl+V'!#REF!</f>
        <v>#REF!</v>
      </c>
      <c r="F5655" s="14" t="e">
        <f t="shared" si="179"/>
        <v>#REF!</v>
      </c>
      <c r="G5655" s="14" t="e">
        <f>VLOOKUP(F5655,'Time Chart'!$A$1:$D$25,4,0)</f>
        <v>#REF!</v>
      </c>
      <c r="H5655" s="21" t="e">
        <f>'Ctrl+V'!#REF!</f>
        <v>#REF!</v>
      </c>
      <c r="K5655" s="14" t="str">
        <f t="shared" si="180"/>
        <v>Salida</v>
      </c>
    </row>
    <row r="5656" spans="1:11" x14ac:dyDescent="0.25">
      <c r="A5656" s="14">
        <v>5655</v>
      </c>
      <c r="B5656" s="14" t="e">
        <f>VLOOKUP('Ctrl+V'!#REF!,Data!$A$1:$B$200,2,0)</f>
        <v>#REF!</v>
      </c>
      <c r="C5656" s="19" t="e">
        <f>'Ctrl+V'!#REF!</f>
        <v>#REF!</v>
      </c>
      <c r="D5656" s="20" t="e">
        <f>'Ctrl+V'!#REF!</f>
        <v>#REF!</v>
      </c>
      <c r="E5656" s="14" t="e">
        <f>'Ctrl+V'!#REF!</f>
        <v>#REF!</v>
      </c>
      <c r="F5656" s="14" t="e">
        <f t="shared" si="179"/>
        <v>#REF!</v>
      </c>
      <c r="G5656" s="14" t="e">
        <f>VLOOKUP(F5656,'Time Chart'!$A$1:$D$25,4,0)</f>
        <v>#REF!</v>
      </c>
      <c r="H5656" s="21" t="e">
        <f>'Ctrl+V'!#REF!</f>
        <v>#REF!</v>
      </c>
      <c r="K5656" s="14" t="str">
        <f t="shared" si="180"/>
        <v>Salida</v>
      </c>
    </row>
    <row r="5657" spans="1:11" x14ac:dyDescent="0.25">
      <c r="A5657" s="14">
        <v>5656</v>
      </c>
      <c r="B5657" s="14" t="e">
        <f>VLOOKUP('Ctrl+V'!#REF!,Data!$A$1:$B$200,2,0)</f>
        <v>#REF!</v>
      </c>
      <c r="C5657" s="19" t="e">
        <f>'Ctrl+V'!#REF!</f>
        <v>#REF!</v>
      </c>
      <c r="D5657" s="20" t="e">
        <f>'Ctrl+V'!#REF!</f>
        <v>#REF!</v>
      </c>
      <c r="E5657" s="14" t="e">
        <f>'Ctrl+V'!#REF!</f>
        <v>#REF!</v>
      </c>
      <c r="F5657" s="14" t="e">
        <f t="shared" si="179"/>
        <v>#REF!</v>
      </c>
      <c r="G5657" s="14" t="e">
        <f>VLOOKUP(F5657,'Time Chart'!$A$1:$D$25,4,0)</f>
        <v>#REF!</v>
      </c>
      <c r="H5657" s="21" t="e">
        <f>'Ctrl+V'!#REF!</f>
        <v>#REF!</v>
      </c>
      <c r="K5657" s="14" t="str">
        <f t="shared" si="180"/>
        <v>Salida</v>
      </c>
    </row>
    <row r="5658" spans="1:11" x14ac:dyDescent="0.25">
      <c r="A5658" s="14">
        <v>5657</v>
      </c>
      <c r="B5658" s="14" t="e">
        <f>VLOOKUP('Ctrl+V'!#REF!,Data!$A$1:$B$200,2,0)</f>
        <v>#REF!</v>
      </c>
      <c r="C5658" s="19" t="e">
        <f>'Ctrl+V'!#REF!</f>
        <v>#REF!</v>
      </c>
      <c r="D5658" s="20" t="e">
        <f>'Ctrl+V'!#REF!</f>
        <v>#REF!</v>
      </c>
      <c r="E5658" s="14" t="e">
        <f>'Ctrl+V'!#REF!</f>
        <v>#REF!</v>
      </c>
      <c r="F5658" s="14" t="e">
        <f t="shared" si="179"/>
        <v>#REF!</v>
      </c>
      <c r="G5658" s="14" t="e">
        <f>VLOOKUP(F5658,'Time Chart'!$A$1:$D$25,4,0)</f>
        <v>#REF!</v>
      </c>
      <c r="H5658" s="21" t="e">
        <f>'Ctrl+V'!#REF!</f>
        <v>#REF!</v>
      </c>
      <c r="K5658" s="14" t="str">
        <f t="shared" si="180"/>
        <v>Salida</v>
      </c>
    </row>
    <row r="5659" spans="1:11" x14ac:dyDescent="0.25">
      <c r="A5659" s="14">
        <v>5658</v>
      </c>
      <c r="B5659" s="14" t="e">
        <f>VLOOKUP('Ctrl+V'!#REF!,Data!$A$1:$B$200,2,0)</f>
        <v>#REF!</v>
      </c>
      <c r="C5659" s="19" t="e">
        <f>'Ctrl+V'!#REF!</f>
        <v>#REF!</v>
      </c>
      <c r="D5659" s="20" t="e">
        <f>'Ctrl+V'!#REF!</f>
        <v>#REF!</v>
      </c>
      <c r="E5659" s="14" t="e">
        <f>'Ctrl+V'!#REF!</f>
        <v>#REF!</v>
      </c>
      <c r="F5659" s="14" t="e">
        <f t="shared" si="179"/>
        <v>#REF!</v>
      </c>
      <c r="G5659" s="14" t="e">
        <f>VLOOKUP(F5659,'Time Chart'!$A$1:$D$25,4,0)</f>
        <v>#REF!</v>
      </c>
      <c r="H5659" s="21" t="e">
        <f>'Ctrl+V'!#REF!</f>
        <v>#REF!</v>
      </c>
      <c r="K5659" s="14" t="str">
        <f t="shared" si="180"/>
        <v>Salida</v>
      </c>
    </row>
    <row r="5660" spans="1:11" x14ac:dyDescent="0.25">
      <c r="A5660" s="14">
        <v>5659</v>
      </c>
      <c r="B5660" s="14" t="e">
        <f>VLOOKUP('Ctrl+V'!#REF!,Data!$A$1:$B$200,2,0)</f>
        <v>#REF!</v>
      </c>
      <c r="C5660" s="19" t="e">
        <f>'Ctrl+V'!#REF!</f>
        <v>#REF!</v>
      </c>
      <c r="D5660" s="20" t="e">
        <f>'Ctrl+V'!#REF!</f>
        <v>#REF!</v>
      </c>
      <c r="E5660" s="14" t="e">
        <f>'Ctrl+V'!#REF!</f>
        <v>#REF!</v>
      </c>
      <c r="F5660" s="14" t="e">
        <f t="shared" si="179"/>
        <v>#REF!</v>
      </c>
      <c r="G5660" s="14" t="e">
        <f>VLOOKUP(F5660,'Time Chart'!$A$1:$D$25,4,0)</f>
        <v>#REF!</v>
      </c>
      <c r="H5660" s="21" t="e">
        <f>'Ctrl+V'!#REF!</f>
        <v>#REF!</v>
      </c>
      <c r="K5660" s="14" t="str">
        <f t="shared" si="180"/>
        <v>Salida</v>
      </c>
    </row>
    <row r="5661" spans="1:11" x14ac:dyDescent="0.25">
      <c r="A5661" s="14">
        <v>5660</v>
      </c>
      <c r="B5661" s="14" t="e">
        <f>VLOOKUP('Ctrl+V'!#REF!,Data!$A$1:$B$200,2,0)</f>
        <v>#REF!</v>
      </c>
      <c r="C5661" s="19" t="e">
        <f>'Ctrl+V'!#REF!</f>
        <v>#REF!</v>
      </c>
      <c r="D5661" s="20" t="e">
        <f>'Ctrl+V'!#REF!</f>
        <v>#REF!</v>
      </c>
      <c r="E5661" s="14" t="e">
        <f>'Ctrl+V'!#REF!</f>
        <v>#REF!</v>
      </c>
      <c r="F5661" s="14" t="e">
        <f t="shared" si="179"/>
        <v>#REF!</v>
      </c>
      <c r="G5661" s="14" t="e">
        <f>VLOOKUP(F5661,'Time Chart'!$A$1:$D$25,4,0)</f>
        <v>#REF!</v>
      </c>
      <c r="H5661" s="21" t="e">
        <f>'Ctrl+V'!#REF!</f>
        <v>#REF!</v>
      </c>
      <c r="K5661" s="14" t="str">
        <f t="shared" si="180"/>
        <v>Salida</v>
      </c>
    </row>
    <row r="5662" spans="1:11" x14ac:dyDescent="0.25">
      <c r="A5662" s="14">
        <v>5661</v>
      </c>
      <c r="B5662" s="14" t="e">
        <f>VLOOKUP('Ctrl+V'!#REF!,Data!$A$1:$B$200,2,0)</f>
        <v>#REF!</v>
      </c>
      <c r="C5662" s="19" t="e">
        <f>'Ctrl+V'!#REF!</f>
        <v>#REF!</v>
      </c>
      <c r="D5662" s="20" t="e">
        <f>'Ctrl+V'!#REF!</f>
        <v>#REF!</v>
      </c>
      <c r="E5662" s="14" t="e">
        <f>'Ctrl+V'!#REF!</f>
        <v>#REF!</v>
      </c>
      <c r="F5662" s="14" t="e">
        <f t="shared" si="179"/>
        <v>#REF!</v>
      </c>
      <c r="G5662" s="14" t="e">
        <f>VLOOKUP(F5662,'Time Chart'!$A$1:$D$25,4,0)</f>
        <v>#REF!</v>
      </c>
      <c r="H5662" s="21" t="e">
        <f>'Ctrl+V'!#REF!</f>
        <v>#REF!</v>
      </c>
      <c r="K5662" s="14" t="str">
        <f t="shared" si="180"/>
        <v>Salida</v>
      </c>
    </row>
    <row r="5663" spans="1:11" x14ac:dyDescent="0.25">
      <c r="A5663" s="14">
        <v>5662</v>
      </c>
      <c r="B5663" s="14" t="e">
        <f>VLOOKUP('Ctrl+V'!#REF!,Data!$A$1:$B$200,2,0)</f>
        <v>#REF!</v>
      </c>
      <c r="C5663" s="19" t="e">
        <f>'Ctrl+V'!#REF!</f>
        <v>#REF!</v>
      </c>
      <c r="D5663" s="20" t="e">
        <f>'Ctrl+V'!#REF!</f>
        <v>#REF!</v>
      </c>
      <c r="E5663" s="14" t="e">
        <f>'Ctrl+V'!#REF!</f>
        <v>#REF!</v>
      </c>
      <c r="F5663" s="14" t="e">
        <f t="shared" si="179"/>
        <v>#REF!</v>
      </c>
      <c r="G5663" s="14" t="e">
        <f>VLOOKUP(F5663,'Time Chart'!$A$1:$D$25,4,0)</f>
        <v>#REF!</v>
      </c>
      <c r="H5663" s="21" t="e">
        <f>'Ctrl+V'!#REF!</f>
        <v>#REF!</v>
      </c>
      <c r="K5663" s="14" t="str">
        <f t="shared" si="180"/>
        <v>Salida</v>
      </c>
    </row>
    <row r="5664" spans="1:11" x14ac:dyDescent="0.25">
      <c r="A5664" s="14">
        <v>5663</v>
      </c>
      <c r="B5664" s="14" t="e">
        <f>VLOOKUP('Ctrl+V'!#REF!,Data!$A$1:$B$200,2,0)</f>
        <v>#REF!</v>
      </c>
      <c r="C5664" s="19" t="e">
        <f>'Ctrl+V'!#REF!</f>
        <v>#REF!</v>
      </c>
      <c r="D5664" s="20" t="e">
        <f>'Ctrl+V'!#REF!</f>
        <v>#REF!</v>
      </c>
      <c r="E5664" s="14" t="e">
        <f>'Ctrl+V'!#REF!</f>
        <v>#REF!</v>
      </c>
      <c r="F5664" s="14" t="e">
        <f t="shared" si="179"/>
        <v>#REF!</v>
      </c>
      <c r="G5664" s="14" t="e">
        <f>VLOOKUP(F5664,'Time Chart'!$A$1:$D$25,4,0)</f>
        <v>#REF!</v>
      </c>
      <c r="H5664" s="21" t="e">
        <f>'Ctrl+V'!#REF!</f>
        <v>#REF!</v>
      </c>
      <c r="K5664" s="14" t="str">
        <f t="shared" si="180"/>
        <v>Salida</v>
      </c>
    </row>
    <row r="5665" spans="1:11" x14ac:dyDescent="0.25">
      <c r="A5665" s="14">
        <v>5664</v>
      </c>
      <c r="B5665" s="14" t="e">
        <f>VLOOKUP('Ctrl+V'!#REF!,Data!$A$1:$B$200,2,0)</f>
        <v>#REF!</v>
      </c>
      <c r="C5665" s="19" t="e">
        <f>'Ctrl+V'!#REF!</f>
        <v>#REF!</v>
      </c>
      <c r="D5665" s="20" t="e">
        <f>'Ctrl+V'!#REF!</f>
        <v>#REF!</v>
      </c>
      <c r="E5665" s="14" t="e">
        <f>'Ctrl+V'!#REF!</f>
        <v>#REF!</v>
      </c>
      <c r="F5665" s="14" t="e">
        <f t="shared" si="179"/>
        <v>#REF!</v>
      </c>
      <c r="G5665" s="14" t="e">
        <f>VLOOKUP(F5665,'Time Chart'!$A$1:$D$25,4,0)</f>
        <v>#REF!</v>
      </c>
      <c r="H5665" s="21" t="e">
        <f>'Ctrl+V'!#REF!</f>
        <v>#REF!</v>
      </c>
      <c r="K5665" s="14" t="str">
        <f t="shared" si="180"/>
        <v>Salida</v>
      </c>
    </row>
    <row r="5666" spans="1:11" x14ac:dyDescent="0.25">
      <c r="A5666" s="14">
        <v>5665</v>
      </c>
      <c r="B5666" s="14" t="e">
        <f>VLOOKUP('Ctrl+V'!#REF!,Data!$A$1:$B$200,2,0)</f>
        <v>#REF!</v>
      </c>
      <c r="C5666" s="19" t="e">
        <f>'Ctrl+V'!#REF!</f>
        <v>#REF!</v>
      </c>
      <c r="D5666" s="20" t="e">
        <f>'Ctrl+V'!#REF!</f>
        <v>#REF!</v>
      </c>
      <c r="E5666" s="14" t="e">
        <f>'Ctrl+V'!#REF!</f>
        <v>#REF!</v>
      </c>
      <c r="F5666" s="14" t="e">
        <f t="shared" si="179"/>
        <v>#REF!</v>
      </c>
      <c r="G5666" s="14" t="e">
        <f>VLOOKUP(F5666,'Time Chart'!$A$1:$D$25,4,0)</f>
        <v>#REF!</v>
      </c>
      <c r="H5666" s="21" t="e">
        <f>'Ctrl+V'!#REF!</f>
        <v>#REF!</v>
      </c>
      <c r="K5666" s="14" t="str">
        <f t="shared" si="180"/>
        <v>Salida</v>
      </c>
    </row>
    <row r="5667" spans="1:11" x14ac:dyDescent="0.25">
      <c r="A5667" s="14">
        <v>5666</v>
      </c>
      <c r="B5667" s="14" t="e">
        <f>VLOOKUP('Ctrl+V'!#REF!,Data!$A$1:$B$200,2,0)</f>
        <v>#REF!</v>
      </c>
      <c r="C5667" s="19" t="e">
        <f>'Ctrl+V'!#REF!</f>
        <v>#REF!</v>
      </c>
      <c r="D5667" s="20" t="e">
        <f>'Ctrl+V'!#REF!</f>
        <v>#REF!</v>
      </c>
      <c r="E5667" s="14" t="e">
        <f>'Ctrl+V'!#REF!</f>
        <v>#REF!</v>
      </c>
      <c r="F5667" s="14" t="e">
        <f t="shared" si="179"/>
        <v>#REF!</v>
      </c>
      <c r="G5667" s="14" t="e">
        <f>VLOOKUP(F5667,'Time Chart'!$A$1:$D$25,4,0)</f>
        <v>#REF!</v>
      </c>
      <c r="H5667" s="21" t="e">
        <f>'Ctrl+V'!#REF!</f>
        <v>#REF!</v>
      </c>
      <c r="K5667" s="14" t="str">
        <f t="shared" si="180"/>
        <v>Salida</v>
      </c>
    </row>
    <row r="5668" spans="1:11" x14ac:dyDescent="0.25">
      <c r="A5668" s="14">
        <v>5667</v>
      </c>
      <c r="B5668" s="14" t="e">
        <f>VLOOKUP('Ctrl+V'!#REF!,Data!$A$1:$B$200,2,0)</f>
        <v>#REF!</v>
      </c>
      <c r="C5668" s="19" t="e">
        <f>'Ctrl+V'!#REF!</f>
        <v>#REF!</v>
      </c>
      <c r="D5668" s="20" t="e">
        <f>'Ctrl+V'!#REF!</f>
        <v>#REF!</v>
      </c>
      <c r="E5668" s="14" t="e">
        <f>'Ctrl+V'!#REF!</f>
        <v>#REF!</v>
      </c>
      <c r="F5668" s="14" t="e">
        <f t="shared" si="179"/>
        <v>#REF!</v>
      </c>
      <c r="G5668" s="14" t="e">
        <f>VLOOKUP(F5668,'Time Chart'!$A$1:$D$25,4,0)</f>
        <v>#REF!</v>
      </c>
      <c r="H5668" s="21" t="e">
        <f>'Ctrl+V'!#REF!</f>
        <v>#REF!</v>
      </c>
      <c r="K5668" s="14" t="str">
        <f t="shared" si="180"/>
        <v>Salida</v>
      </c>
    </row>
    <row r="5669" spans="1:11" x14ac:dyDescent="0.25">
      <c r="A5669" s="14">
        <v>5668</v>
      </c>
      <c r="B5669" s="14" t="e">
        <f>VLOOKUP('Ctrl+V'!#REF!,Data!$A$1:$B$200,2,0)</f>
        <v>#REF!</v>
      </c>
      <c r="C5669" s="19" t="e">
        <f>'Ctrl+V'!#REF!</f>
        <v>#REF!</v>
      </c>
      <c r="D5669" s="20" t="e">
        <f>'Ctrl+V'!#REF!</f>
        <v>#REF!</v>
      </c>
      <c r="E5669" s="14" t="e">
        <f>'Ctrl+V'!#REF!</f>
        <v>#REF!</v>
      </c>
      <c r="F5669" s="14" t="e">
        <f t="shared" si="179"/>
        <v>#REF!</v>
      </c>
      <c r="G5669" s="14" t="e">
        <f>VLOOKUP(F5669,'Time Chart'!$A$1:$D$25,4,0)</f>
        <v>#REF!</v>
      </c>
      <c r="H5669" s="21" t="e">
        <f>'Ctrl+V'!#REF!</f>
        <v>#REF!</v>
      </c>
      <c r="K5669" s="14" t="str">
        <f t="shared" si="180"/>
        <v>Salida</v>
      </c>
    </row>
    <row r="5670" spans="1:11" x14ac:dyDescent="0.25">
      <c r="A5670" s="14">
        <v>5669</v>
      </c>
      <c r="B5670" s="14" t="e">
        <f>VLOOKUP('Ctrl+V'!#REF!,Data!$A$1:$B$200,2,0)</f>
        <v>#REF!</v>
      </c>
      <c r="C5670" s="19" t="e">
        <f>'Ctrl+V'!#REF!</f>
        <v>#REF!</v>
      </c>
      <c r="D5670" s="20" t="e">
        <f>'Ctrl+V'!#REF!</f>
        <v>#REF!</v>
      </c>
      <c r="E5670" s="14" t="e">
        <f>'Ctrl+V'!#REF!</f>
        <v>#REF!</v>
      </c>
      <c r="F5670" s="14" t="e">
        <f t="shared" si="179"/>
        <v>#REF!</v>
      </c>
      <c r="G5670" s="14" t="e">
        <f>VLOOKUP(F5670,'Time Chart'!$A$1:$D$25,4,0)</f>
        <v>#REF!</v>
      </c>
      <c r="H5670" s="21" t="e">
        <f>'Ctrl+V'!#REF!</f>
        <v>#REF!</v>
      </c>
      <c r="K5670" s="14" t="str">
        <f t="shared" si="180"/>
        <v>Salida</v>
      </c>
    </row>
    <row r="5671" spans="1:11" x14ac:dyDescent="0.25">
      <c r="A5671" s="14">
        <v>5670</v>
      </c>
      <c r="B5671" s="14" t="e">
        <f>VLOOKUP('Ctrl+V'!#REF!,Data!$A$1:$B$200,2,0)</f>
        <v>#REF!</v>
      </c>
      <c r="C5671" s="19" t="e">
        <f>'Ctrl+V'!#REF!</f>
        <v>#REF!</v>
      </c>
      <c r="D5671" s="20" t="e">
        <f>'Ctrl+V'!#REF!</f>
        <v>#REF!</v>
      </c>
      <c r="E5671" s="14" t="e">
        <f>'Ctrl+V'!#REF!</f>
        <v>#REF!</v>
      </c>
      <c r="F5671" s="14" t="e">
        <f t="shared" si="179"/>
        <v>#REF!</v>
      </c>
      <c r="G5671" s="14" t="e">
        <f>VLOOKUP(F5671,'Time Chart'!$A$1:$D$25,4,0)</f>
        <v>#REF!</v>
      </c>
      <c r="H5671" s="21" t="e">
        <f>'Ctrl+V'!#REF!</f>
        <v>#REF!</v>
      </c>
      <c r="K5671" s="14" t="str">
        <f t="shared" si="180"/>
        <v>Salida</v>
      </c>
    </row>
    <row r="5672" spans="1:11" x14ac:dyDescent="0.25">
      <c r="A5672" s="14">
        <v>5671</v>
      </c>
      <c r="B5672" s="14" t="e">
        <f>VLOOKUP('Ctrl+V'!#REF!,Data!$A$1:$B$200,2,0)</f>
        <v>#REF!</v>
      </c>
      <c r="C5672" s="19" t="e">
        <f>'Ctrl+V'!#REF!</f>
        <v>#REF!</v>
      </c>
      <c r="D5672" s="20" t="e">
        <f>'Ctrl+V'!#REF!</f>
        <v>#REF!</v>
      </c>
      <c r="E5672" s="14" t="e">
        <f>'Ctrl+V'!#REF!</f>
        <v>#REF!</v>
      </c>
      <c r="F5672" s="14" t="e">
        <f t="shared" si="179"/>
        <v>#REF!</v>
      </c>
      <c r="G5672" s="14" t="e">
        <f>VLOOKUP(F5672,'Time Chart'!$A$1:$D$25,4,0)</f>
        <v>#REF!</v>
      </c>
      <c r="H5672" s="21" t="e">
        <f>'Ctrl+V'!#REF!</f>
        <v>#REF!</v>
      </c>
      <c r="K5672" s="14" t="str">
        <f t="shared" si="180"/>
        <v>Salida</v>
      </c>
    </row>
    <row r="5673" spans="1:11" x14ac:dyDescent="0.25">
      <c r="A5673" s="14">
        <v>5672</v>
      </c>
      <c r="B5673" s="14" t="e">
        <f>VLOOKUP('Ctrl+V'!#REF!,Data!$A$1:$B$200,2,0)</f>
        <v>#REF!</v>
      </c>
      <c r="C5673" s="19" t="e">
        <f>'Ctrl+V'!#REF!</f>
        <v>#REF!</v>
      </c>
      <c r="D5673" s="20" t="e">
        <f>'Ctrl+V'!#REF!</f>
        <v>#REF!</v>
      </c>
      <c r="E5673" s="14" t="e">
        <f>'Ctrl+V'!#REF!</f>
        <v>#REF!</v>
      </c>
      <c r="F5673" s="14" t="e">
        <f t="shared" si="179"/>
        <v>#REF!</v>
      </c>
      <c r="G5673" s="14" t="e">
        <f>VLOOKUP(F5673,'Time Chart'!$A$1:$D$25,4,0)</f>
        <v>#REF!</v>
      </c>
      <c r="H5673" s="21" t="e">
        <f>'Ctrl+V'!#REF!</f>
        <v>#REF!</v>
      </c>
      <c r="K5673" s="14" t="str">
        <f t="shared" si="180"/>
        <v>Salida</v>
      </c>
    </row>
    <row r="5674" spans="1:11" x14ac:dyDescent="0.25">
      <c r="A5674" s="14">
        <v>5673</v>
      </c>
      <c r="B5674" s="14" t="e">
        <f>VLOOKUP('Ctrl+V'!#REF!,Data!$A$1:$B$200,2,0)</f>
        <v>#REF!</v>
      </c>
      <c r="C5674" s="19" t="e">
        <f>'Ctrl+V'!#REF!</f>
        <v>#REF!</v>
      </c>
      <c r="D5674" s="20" t="e">
        <f>'Ctrl+V'!#REF!</f>
        <v>#REF!</v>
      </c>
      <c r="E5674" s="14" t="e">
        <f>'Ctrl+V'!#REF!</f>
        <v>#REF!</v>
      </c>
      <c r="F5674" s="14" t="e">
        <f t="shared" si="179"/>
        <v>#REF!</v>
      </c>
      <c r="G5674" s="14" t="e">
        <f>VLOOKUP(F5674,'Time Chart'!$A$1:$D$25,4,0)</f>
        <v>#REF!</v>
      </c>
      <c r="H5674" s="21" t="e">
        <f>'Ctrl+V'!#REF!</f>
        <v>#REF!</v>
      </c>
      <c r="K5674" s="14" t="str">
        <f t="shared" si="180"/>
        <v>Salida</v>
      </c>
    </row>
    <row r="5675" spans="1:11" x14ac:dyDescent="0.25">
      <c r="A5675" s="14">
        <v>5674</v>
      </c>
      <c r="B5675" s="14" t="e">
        <f>VLOOKUP('Ctrl+V'!#REF!,Data!$A$1:$B$200,2,0)</f>
        <v>#REF!</v>
      </c>
      <c r="C5675" s="19" t="e">
        <f>'Ctrl+V'!#REF!</f>
        <v>#REF!</v>
      </c>
      <c r="D5675" s="20" t="e">
        <f>'Ctrl+V'!#REF!</f>
        <v>#REF!</v>
      </c>
      <c r="E5675" s="14" t="e">
        <f>'Ctrl+V'!#REF!</f>
        <v>#REF!</v>
      </c>
      <c r="F5675" s="14" t="e">
        <f t="shared" si="179"/>
        <v>#REF!</v>
      </c>
      <c r="G5675" s="14" t="e">
        <f>VLOOKUP(F5675,'Time Chart'!$A$1:$D$25,4,0)</f>
        <v>#REF!</v>
      </c>
      <c r="H5675" s="21" t="e">
        <f>'Ctrl+V'!#REF!</f>
        <v>#REF!</v>
      </c>
      <c r="K5675" s="14" t="str">
        <f t="shared" si="180"/>
        <v>Salida</v>
      </c>
    </row>
    <row r="5676" spans="1:11" x14ac:dyDescent="0.25">
      <c r="A5676" s="14">
        <v>5675</v>
      </c>
      <c r="B5676" s="14" t="e">
        <f>VLOOKUP('Ctrl+V'!#REF!,Data!$A$1:$B$200,2,0)</f>
        <v>#REF!</v>
      </c>
      <c r="C5676" s="19" t="e">
        <f>'Ctrl+V'!#REF!</f>
        <v>#REF!</v>
      </c>
      <c r="D5676" s="20" t="e">
        <f>'Ctrl+V'!#REF!</f>
        <v>#REF!</v>
      </c>
      <c r="E5676" s="14" t="e">
        <f>'Ctrl+V'!#REF!</f>
        <v>#REF!</v>
      </c>
      <c r="F5676" s="14" t="e">
        <f t="shared" si="179"/>
        <v>#REF!</v>
      </c>
      <c r="G5676" s="14" t="e">
        <f>VLOOKUP(F5676,'Time Chart'!$A$1:$D$25,4,0)</f>
        <v>#REF!</v>
      </c>
      <c r="H5676" s="21" t="e">
        <f>'Ctrl+V'!#REF!</f>
        <v>#REF!</v>
      </c>
      <c r="K5676" s="14" t="str">
        <f t="shared" si="180"/>
        <v>Salida</v>
      </c>
    </row>
    <row r="5677" spans="1:11" x14ac:dyDescent="0.25">
      <c r="A5677" s="14">
        <v>5676</v>
      </c>
      <c r="B5677" s="14" t="e">
        <f>VLOOKUP('Ctrl+V'!#REF!,Data!$A$1:$B$200,2,0)</f>
        <v>#REF!</v>
      </c>
      <c r="C5677" s="19" t="e">
        <f>'Ctrl+V'!#REF!</f>
        <v>#REF!</v>
      </c>
      <c r="D5677" s="20" t="e">
        <f>'Ctrl+V'!#REF!</f>
        <v>#REF!</v>
      </c>
      <c r="E5677" s="14" t="e">
        <f>'Ctrl+V'!#REF!</f>
        <v>#REF!</v>
      </c>
      <c r="F5677" s="14" t="e">
        <f t="shared" si="179"/>
        <v>#REF!</v>
      </c>
      <c r="G5677" s="14" t="e">
        <f>VLOOKUP(F5677,'Time Chart'!$A$1:$D$25,4,0)</f>
        <v>#REF!</v>
      </c>
      <c r="H5677" s="21" t="e">
        <f>'Ctrl+V'!#REF!</f>
        <v>#REF!</v>
      </c>
      <c r="K5677" s="14" t="str">
        <f t="shared" si="180"/>
        <v>Salida</v>
      </c>
    </row>
    <row r="5678" spans="1:11" x14ac:dyDescent="0.25">
      <c r="A5678" s="14">
        <v>5677</v>
      </c>
      <c r="B5678" s="14" t="e">
        <f>VLOOKUP('Ctrl+V'!#REF!,Data!$A$1:$B$200,2,0)</f>
        <v>#REF!</v>
      </c>
      <c r="C5678" s="19" t="e">
        <f>'Ctrl+V'!#REF!</f>
        <v>#REF!</v>
      </c>
      <c r="D5678" s="20" t="e">
        <f>'Ctrl+V'!#REF!</f>
        <v>#REF!</v>
      </c>
      <c r="E5678" s="14" t="e">
        <f>'Ctrl+V'!#REF!</f>
        <v>#REF!</v>
      </c>
      <c r="F5678" s="14" t="e">
        <f t="shared" si="179"/>
        <v>#REF!</v>
      </c>
      <c r="G5678" s="14" t="e">
        <f>VLOOKUP(F5678,'Time Chart'!$A$1:$D$25,4,0)</f>
        <v>#REF!</v>
      </c>
      <c r="H5678" s="21" t="e">
        <f>'Ctrl+V'!#REF!</f>
        <v>#REF!</v>
      </c>
      <c r="K5678" s="14" t="str">
        <f t="shared" si="180"/>
        <v>Salida</v>
      </c>
    </row>
    <row r="5679" spans="1:11" x14ac:dyDescent="0.25">
      <c r="A5679" s="14">
        <v>5678</v>
      </c>
      <c r="B5679" s="14" t="e">
        <f>VLOOKUP('Ctrl+V'!#REF!,Data!$A$1:$B$200,2,0)</f>
        <v>#REF!</v>
      </c>
      <c r="C5679" s="19" t="e">
        <f>'Ctrl+V'!#REF!</f>
        <v>#REF!</v>
      </c>
      <c r="D5679" s="20" t="e">
        <f>'Ctrl+V'!#REF!</f>
        <v>#REF!</v>
      </c>
      <c r="E5679" s="14" t="e">
        <f>'Ctrl+V'!#REF!</f>
        <v>#REF!</v>
      </c>
      <c r="F5679" s="14" t="e">
        <f t="shared" si="179"/>
        <v>#REF!</v>
      </c>
      <c r="G5679" s="14" t="e">
        <f>VLOOKUP(F5679,'Time Chart'!$A$1:$D$25,4,0)</f>
        <v>#REF!</v>
      </c>
      <c r="H5679" s="21" t="e">
        <f>'Ctrl+V'!#REF!</f>
        <v>#REF!</v>
      </c>
      <c r="K5679" s="14" t="str">
        <f t="shared" si="180"/>
        <v>Salida</v>
      </c>
    </row>
    <row r="5680" spans="1:11" x14ac:dyDescent="0.25">
      <c r="A5680" s="14">
        <v>5679</v>
      </c>
      <c r="B5680" s="14" t="e">
        <f>VLOOKUP('Ctrl+V'!#REF!,Data!$A$1:$B$200,2,0)</f>
        <v>#REF!</v>
      </c>
      <c r="C5680" s="19" t="e">
        <f>'Ctrl+V'!#REF!</f>
        <v>#REF!</v>
      </c>
      <c r="D5680" s="20" t="e">
        <f>'Ctrl+V'!#REF!</f>
        <v>#REF!</v>
      </c>
      <c r="E5680" s="14" t="e">
        <f>'Ctrl+V'!#REF!</f>
        <v>#REF!</v>
      </c>
      <c r="F5680" s="14" t="e">
        <f t="shared" si="179"/>
        <v>#REF!</v>
      </c>
      <c r="G5680" s="14" t="e">
        <f>VLOOKUP(F5680,'Time Chart'!$A$1:$D$25,4,0)</f>
        <v>#REF!</v>
      </c>
      <c r="H5680" s="21" t="e">
        <f>'Ctrl+V'!#REF!</f>
        <v>#REF!</v>
      </c>
      <c r="K5680" s="14" t="str">
        <f t="shared" si="180"/>
        <v>Salida</v>
      </c>
    </row>
    <row r="5681" spans="1:11" x14ac:dyDescent="0.25">
      <c r="A5681" s="14">
        <v>5680</v>
      </c>
      <c r="B5681" s="14" t="e">
        <f>VLOOKUP('Ctrl+V'!#REF!,Data!$A$1:$B$200,2,0)</f>
        <v>#REF!</v>
      </c>
      <c r="C5681" s="19" t="e">
        <f>'Ctrl+V'!#REF!</f>
        <v>#REF!</v>
      </c>
      <c r="D5681" s="20" t="e">
        <f>'Ctrl+V'!#REF!</f>
        <v>#REF!</v>
      </c>
      <c r="E5681" s="14" t="e">
        <f>'Ctrl+V'!#REF!</f>
        <v>#REF!</v>
      </c>
      <c r="F5681" s="14" t="e">
        <f t="shared" ref="F5681:F5744" si="181">ROUNDDOWN(HOUR(C5681),1)+1</f>
        <v>#REF!</v>
      </c>
      <c r="G5681" s="14" t="e">
        <f>VLOOKUP(F5681,'Time Chart'!$A$1:$D$25,4,0)</f>
        <v>#REF!</v>
      </c>
      <c r="H5681" s="21" t="e">
        <f>'Ctrl+V'!#REF!</f>
        <v>#REF!</v>
      </c>
      <c r="K5681" s="14" t="str">
        <f t="shared" si="180"/>
        <v>Salida</v>
      </c>
    </row>
    <row r="5682" spans="1:11" x14ac:dyDescent="0.25">
      <c r="A5682" s="14">
        <v>5681</v>
      </c>
      <c r="B5682" s="14" t="e">
        <f>VLOOKUP('Ctrl+V'!#REF!,Data!$A$1:$B$200,2,0)</f>
        <v>#REF!</v>
      </c>
      <c r="C5682" s="19" t="e">
        <f>'Ctrl+V'!#REF!</f>
        <v>#REF!</v>
      </c>
      <c r="D5682" s="20" t="e">
        <f>'Ctrl+V'!#REF!</f>
        <v>#REF!</v>
      </c>
      <c r="E5682" s="14" t="e">
        <f>'Ctrl+V'!#REF!</f>
        <v>#REF!</v>
      </c>
      <c r="F5682" s="14" t="e">
        <f t="shared" si="181"/>
        <v>#REF!</v>
      </c>
      <c r="G5682" s="14" t="e">
        <f>VLOOKUP(F5682,'Time Chart'!$A$1:$D$25,4,0)</f>
        <v>#REF!</v>
      </c>
      <c r="H5682" s="21" t="e">
        <f>'Ctrl+V'!#REF!</f>
        <v>#REF!</v>
      </c>
      <c r="K5682" s="14" t="str">
        <f t="shared" si="180"/>
        <v>Salida</v>
      </c>
    </row>
    <row r="5683" spans="1:11" x14ac:dyDescent="0.25">
      <c r="A5683" s="14">
        <v>5682</v>
      </c>
      <c r="B5683" s="14" t="e">
        <f>VLOOKUP('Ctrl+V'!#REF!,Data!$A$1:$B$200,2,0)</f>
        <v>#REF!</v>
      </c>
      <c r="C5683" s="19" t="e">
        <f>'Ctrl+V'!#REF!</f>
        <v>#REF!</v>
      </c>
      <c r="D5683" s="20" t="e">
        <f>'Ctrl+V'!#REF!</f>
        <v>#REF!</v>
      </c>
      <c r="E5683" s="14" t="e">
        <f>'Ctrl+V'!#REF!</f>
        <v>#REF!</v>
      </c>
      <c r="F5683" s="14" t="e">
        <f t="shared" si="181"/>
        <v>#REF!</v>
      </c>
      <c r="G5683" s="14" t="e">
        <f>VLOOKUP(F5683,'Time Chart'!$A$1:$D$25,4,0)</f>
        <v>#REF!</v>
      </c>
      <c r="H5683" s="21" t="e">
        <f>'Ctrl+V'!#REF!</f>
        <v>#REF!</v>
      </c>
      <c r="K5683" s="14" t="str">
        <f t="shared" si="180"/>
        <v>Salida</v>
      </c>
    </row>
    <row r="5684" spans="1:11" x14ac:dyDescent="0.25">
      <c r="A5684" s="14">
        <v>5683</v>
      </c>
      <c r="B5684" s="14" t="e">
        <f>VLOOKUP('Ctrl+V'!#REF!,Data!$A$1:$B$200,2,0)</f>
        <v>#REF!</v>
      </c>
      <c r="C5684" s="19" t="e">
        <f>'Ctrl+V'!#REF!</f>
        <v>#REF!</v>
      </c>
      <c r="D5684" s="20" t="e">
        <f>'Ctrl+V'!#REF!</f>
        <v>#REF!</v>
      </c>
      <c r="E5684" s="14" t="e">
        <f>'Ctrl+V'!#REF!</f>
        <v>#REF!</v>
      </c>
      <c r="F5684" s="14" t="e">
        <f t="shared" si="181"/>
        <v>#REF!</v>
      </c>
      <c r="G5684" s="14" t="e">
        <f>VLOOKUP(F5684,'Time Chart'!$A$1:$D$25,4,0)</f>
        <v>#REF!</v>
      </c>
      <c r="H5684" s="21" t="e">
        <f>'Ctrl+V'!#REF!</f>
        <v>#REF!</v>
      </c>
      <c r="K5684" s="14" t="str">
        <f t="shared" si="180"/>
        <v>Salida</v>
      </c>
    </row>
    <row r="5685" spans="1:11" x14ac:dyDescent="0.25">
      <c r="A5685" s="14">
        <v>5684</v>
      </c>
      <c r="B5685" s="14" t="e">
        <f>VLOOKUP('Ctrl+V'!#REF!,Data!$A$1:$B$200,2,0)</f>
        <v>#REF!</v>
      </c>
      <c r="C5685" s="19" t="e">
        <f>'Ctrl+V'!#REF!</f>
        <v>#REF!</v>
      </c>
      <c r="D5685" s="20" t="e">
        <f>'Ctrl+V'!#REF!</f>
        <v>#REF!</v>
      </c>
      <c r="E5685" s="14" t="e">
        <f>'Ctrl+V'!#REF!</f>
        <v>#REF!</v>
      </c>
      <c r="F5685" s="14" t="e">
        <f t="shared" si="181"/>
        <v>#REF!</v>
      </c>
      <c r="G5685" s="14" t="e">
        <f>VLOOKUP(F5685,'Time Chart'!$A$1:$D$25,4,0)</f>
        <v>#REF!</v>
      </c>
      <c r="H5685" s="21" t="e">
        <f>'Ctrl+V'!#REF!</f>
        <v>#REF!</v>
      </c>
      <c r="K5685" s="14" t="str">
        <f t="shared" si="180"/>
        <v>Salida</v>
      </c>
    </row>
    <row r="5686" spans="1:11" x14ac:dyDescent="0.25">
      <c r="A5686" s="14">
        <v>5685</v>
      </c>
      <c r="B5686" s="14" t="e">
        <f>VLOOKUP('Ctrl+V'!#REF!,Data!$A$1:$B$200,2,0)</f>
        <v>#REF!</v>
      </c>
      <c r="C5686" s="19" t="e">
        <f>'Ctrl+V'!#REF!</f>
        <v>#REF!</v>
      </c>
      <c r="D5686" s="20" t="e">
        <f>'Ctrl+V'!#REF!</f>
        <v>#REF!</v>
      </c>
      <c r="E5686" s="14" t="e">
        <f>'Ctrl+V'!#REF!</f>
        <v>#REF!</v>
      </c>
      <c r="F5686" s="14" t="e">
        <f t="shared" si="181"/>
        <v>#REF!</v>
      </c>
      <c r="G5686" s="14" t="e">
        <f>VLOOKUP(F5686,'Time Chart'!$A$1:$D$25,4,0)</f>
        <v>#REF!</v>
      </c>
      <c r="H5686" s="21" t="e">
        <f>'Ctrl+V'!#REF!</f>
        <v>#REF!</v>
      </c>
      <c r="K5686" s="14" t="str">
        <f t="shared" si="180"/>
        <v>Salida</v>
      </c>
    </row>
    <row r="5687" spans="1:11" x14ac:dyDescent="0.25">
      <c r="A5687" s="14">
        <v>5686</v>
      </c>
      <c r="B5687" s="14" t="e">
        <f>VLOOKUP('Ctrl+V'!#REF!,Data!$A$1:$B$200,2,0)</f>
        <v>#REF!</v>
      </c>
      <c r="C5687" s="19" t="e">
        <f>'Ctrl+V'!#REF!</f>
        <v>#REF!</v>
      </c>
      <c r="D5687" s="20" t="e">
        <f>'Ctrl+V'!#REF!</f>
        <v>#REF!</v>
      </c>
      <c r="E5687" s="14" t="e">
        <f>'Ctrl+V'!#REF!</f>
        <v>#REF!</v>
      </c>
      <c r="F5687" s="14" t="e">
        <f t="shared" si="181"/>
        <v>#REF!</v>
      </c>
      <c r="G5687" s="14" t="e">
        <f>VLOOKUP(F5687,'Time Chart'!$A$1:$D$25,4,0)</f>
        <v>#REF!</v>
      </c>
      <c r="H5687" s="21" t="e">
        <f>'Ctrl+V'!#REF!</f>
        <v>#REF!</v>
      </c>
      <c r="K5687" s="14" t="str">
        <f t="shared" si="180"/>
        <v>Salida</v>
      </c>
    </row>
    <row r="5688" spans="1:11" x14ac:dyDescent="0.25">
      <c r="A5688" s="14">
        <v>5687</v>
      </c>
      <c r="B5688" s="14" t="e">
        <f>VLOOKUP('Ctrl+V'!#REF!,Data!$A$1:$B$200,2,0)</f>
        <v>#REF!</v>
      </c>
      <c r="C5688" s="19" t="e">
        <f>'Ctrl+V'!#REF!</f>
        <v>#REF!</v>
      </c>
      <c r="D5688" s="20" t="e">
        <f>'Ctrl+V'!#REF!</f>
        <v>#REF!</v>
      </c>
      <c r="E5688" s="14" t="e">
        <f>'Ctrl+V'!#REF!</f>
        <v>#REF!</v>
      </c>
      <c r="F5688" s="14" t="e">
        <f t="shared" si="181"/>
        <v>#REF!</v>
      </c>
      <c r="G5688" s="14" t="e">
        <f>VLOOKUP(F5688,'Time Chart'!$A$1:$D$25,4,0)</f>
        <v>#REF!</v>
      </c>
      <c r="H5688" s="21" t="e">
        <f>'Ctrl+V'!#REF!</f>
        <v>#REF!</v>
      </c>
      <c r="K5688" s="14" t="str">
        <f t="shared" si="180"/>
        <v>Salida</v>
      </c>
    </row>
    <row r="5689" spans="1:11" x14ac:dyDescent="0.25">
      <c r="A5689" s="14">
        <v>5688</v>
      </c>
      <c r="B5689" s="14" t="e">
        <f>VLOOKUP('Ctrl+V'!#REF!,Data!$A$1:$B$200,2,0)</f>
        <v>#REF!</v>
      </c>
      <c r="C5689" s="19" t="e">
        <f>'Ctrl+V'!#REF!</f>
        <v>#REF!</v>
      </c>
      <c r="D5689" s="20" t="e">
        <f>'Ctrl+V'!#REF!</f>
        <v>#REF!</v>
      </c>
      <c r="E5689" s="14" t="e">
        <f>'Ctrl+V'!#REF!</f>
        <v>#REF!</v>
      </c>
      <c r="F5689" s="14" t="e">
        <f t="shared" si="181"/>
        <v>#REF!</v>
      </c>
      <c r="G5689" s="14" t="e">
        <f>VLOOKUP(F5689,'Time Chart'!$A$1:$D$25,4,0)</f>
        <v>#REF!</v>
      </c>
      <c r="H5689" s="21" t="e">
        <f>'Ctrl+V'!#REF!</f>
        <v>#REF!</v>
      </c>
      <c r="K5689" s="14" t="str">
        <f t="shared" si="180"/>
        <v>Salida</v>
      </c>
    </row>
    <row r="5690" spans="1:11" x14ac:dyDescent="0.25">
      <c r="A5690" s="14">
        <v>5689</v>
      </c>
      <c r="B5690" s="14" t="e">
        <f>VLOOKUP('Ctrl+V'!#REF!,Data!$A$1:$B$200,2,0)</f>
        <v>#REF!</v>
      </c>
      <c r="C5690" s="19" t="e">
        <f>'Ctrl+V'!#REF!</f>
        <v>#REF!</v>
      </c>
      <c r="D5690" s="20" t="e">
        <f>'Ctrl+V'!#REF!</f>
        <v>#REF!</v>
      </c>
      <c r="E5690" s="14" t="e">
        <f>'Ctrl+V'!#REF!</f>
        <v>#REF!</v>
      </c>
      <c r="F5690" s="14" t="e">
        <f t="shared" si="181"/>
        <v>#REF!</v>
      </c>
      <c r="G5690" s="14" t="e">
        <f>VLOOKUP(F5690,'Time Chart'!$A$1:$D$25,4,0)</f>
        <v>#REF!</v>
      </c>
      <c r="H5690" s="21" t="e">
        <f>'Ctrl+V'!#REF!</f>
        <v>#REF!</v>
      </c>
      <c r="K5690" s="14" t="str">
        <f t="shared" si="180"/>
        <v>Salida</v>
      </c>
    </row>
    <row r="5691" spans="1:11" x14ac:dyDescent="0.25">
      <c r="A5691" s="14">
        <v>5690</v>
      </c>
      <c r="B5691" s="14" t="e">
        <f>VLOOKUP('Ctrl+V'!#REF!,Data!$A$1:$B$200,2,0)</f>
        <v>#REF!</v>
      </c>
      <c r="C5691" s="19" t="e">
        <f>'Ctrl+V'!#REF!</f>
        <v>#REF!</v>
      </c>
      <c r="D5691" s="20" t="e">
        <f>'Ctrl+V'!#REF!</f>
        <v>#REF!</v>
      </c>
      <c r="E5691" s="14" t="e">
        <f>'Ctrl+V'!#REF!</f>
        <v>#REF!</v>
      </c>
      <c r="F5691" s="14" t="e">
        <f t="shared" si="181"/>
        <v>#REF!</v>
      </c>
      <c r="G5691" s="14" t="e">
        <f>VLOOKUP(F5691,'Time Chart'!$A$1:$D$25,4,0)</f>
        <v>#REF!</v>
      </c>
      <c r="H5691" s="21" t="e">
        <f>'Ctrl+V'!#REF!</f>
        <v>#REF!</v>
      </c>
      <c r="K5691" s="14" t="str">
        <f t="shared" si="180"/>
        <v>Salida</v>
      </c>
    </row>
    <row r="5692" spans="1:11" x14ac:dyDescent="0.25">
      <c r="A5692" s="14">
        <v>5691</v>
      </c>
      <c r="B5692" s="14" t="e">
        <f>VLOOKUP('Ctrl+V'!#REF!,Data!$A$1:$B$200,2,0)</f>
        <v>#REF!</v>
      </c>
      <c r="C5692" s="19" t="e">
        <f>'Ctrl+V'!#REF!</f>
        <v>#REF!</v>
      </c>
      <c r="D5692" s="20" t="e">
        <f>'Ctrl+V'!#REF!</f>
        <v>#REF!</v>
      </c>
      <c r="E5692" s="14" t="e">
        <f>'Ctrl+V'!#REF!</f>
        <v>#REF!</v>
      </c>
      <c r="F5692" s="14" t="e">
        <f t="shared" si="181"/>
        <v>#REF!</v>
      </c>
      <c r="G5692" s="14" t="e">
        <f>VLOOKUP(F5692,'Time Chart'!$A$1:$D$25,4,0)</f>
        <v>#REF!</v>
      </c>
      <c r="H5692" s="21" t="e">
        <f>'Ctrl+V'!#REF!</f>
        <v>#REF!</v>
      </c>
      <c r="K5692" s="14" t="str">
        <f t="shared" si="180"/>
        <v>Salida</v>
      </c>
    </row>
    <row r="5693" spans="1:11" x14ac:dyDescent="0.25">
      <c r="A5693" s="14">
        <v>5692</v>
      </c>
      <c r="B5693" s="14" t="e">
        <f>VLOOKUP('Ctrl+V'!#REF!,Data!$A$1:$B$200,2,0)</f>
        <v>#REF!</v>
      </c>
      <c r="C5693" s="19" t="e">
        <f>'Ctrl+V'!#REF!</f>
        <v>#REF!</v>
      </c>
      <c r="D5693" s="20" t="e">
        <f>'Ctrl+V'!#REF!</f>
        <v>#REF!</v>
      </c>
      <c r="E5693" s="14" t="e">
        <f>'Ctrl+V'!#REF!</f>
        <v>#REF!</v>
      </c>
      <c r="F5693" s="14" t="e">
        <f t="shared" si="181"/>
        <v>#REF!</v>
      </c>
      <c r="G5693" s="14" t="e">
        <f>VLOOKUP(F5693,'Time Chart'!$A$1:$D$25,4,0)</f>
        <v>#REF!</v>
      </c>
      <c r="H5693" s="21" t="e">
        <f>'Ctrl+V'!#REF!</f>
        <v>#REF!</v>
      </c>
      <c r="K5693" s="14" t="str">
        <f t="shared" si="180"/>
        <v>Salida</v>
      </c>
    </row>
    <row r="5694" spans="1:11" x14ac:dyDescent="0.25">
      <c r="A5694" s="14">
        <v>5693</v>
      </c>
      <c r="B5694" s="14" t="e">
        <f>VLOOKUP('Ctrl+V'!#REF!,Data!$A$1:$B$200,2,0)</f>
        <v>#REF!</v>
      </c>
      <c r="C5694" s="19" t="e">
        <f>'Ctrl+V'!#REF!</f>
        <v>#REF!</v>
      </c>
      <c r="D5694" s="20" t="e">
        <f>'Ctrl+V'!#REF!</f>
        <v>#REF!</v>
      </c>
      <c r="E5694" s="14" t="e">
        <f>'Ctrl+V'!#REF!</f>
        <v>#REF!</v>
      </c>
      <c r="F5694" s="14" t="e">
        <f t="shared" si="181"/>
        <v>#REF!</v>
      </c>
      <c r="G5694" s="14" t="e">
        <f>VLOOKUP(F5694,'Time Chart'!$A$1:$D$25,4,0)</f>
        <v>#REF!</v>
      </c>
      <c r="H5694" s="21" t="e">
        <f>'Ctrl+V'!#REF!</f>
        <v>#REF!</v>
      </c>
      <c r="K5694" s="14" t="str">
        <f t="shared" si="180"/>
        <v>Salida</v>
      </c>
    </row>
    <row r="5695" spans="1:11" x14ac:dyDescent="0.25">
      <c r="A5695" s="14">
        <v>5694</v>
      </c>
      <c r="B5695" s="14" t="e">
        <f>VLOOKUP('Ctrl+V'!#REF!,Data!$A$1:$B$200,2,0)</f>
        <v>#REF!</v>
      </c>
      <c r="C5695" s="19" t="e">
        <f>'Ctrl+V'!#REF!</f>
        <v>#REF!</v>
      </c>
      <c r="D5695" s="20" t="e">
        <f>'Ctrl+V'!#REF!</f>
        <v>#REF!</v>
      </c>
      <c r="E5695" s="14" t="e">
        <f>'Ctrl+V'!#REF!</f>
        <v>#REF!</v>
      </c>
      <c r="F5695" s="14" t="e">
        <f t="shared" si="181"/>
        <v>#REF!</v>
      </c>
      <c r="G5695" s="14" t="e">
        <f>VLOOKUP(F5695,'Time Chart'!$A$1:$D$25,4,0)</f>
        <v>#REF!</v>
      </c>
      <c r="H5695" s="21" t="e">
        <f>'Ctrl+V'!#REF!</f>
        <v>#REF!</v>
      </c>
      <c r="K5695" s="14" t="str">
        <f t="shared" si="180"/>
        <v>Salida</v>
      </c>
    </row>
    <row r="5696" spans="1:11" x14ac:dyDescent="0.25">
      <c r="A5696" s="14">
        <v>5695</v>
      </c>
      <c r="B5696" s="14" t="e">
        <f>VLOOKUP('Ctrl+V'!#REF!,Data!$A$1:$B$200,2,0)</f>
        <v>#REF!</v>
      </c>
      <c r="C5696" s="19" t="e">
        <f>'Ctrl+V'!#REF!</f>
        <v>#REF!</v>
      </c>
      <c r="D5696" s="20" t="e">
        <f>'Ctrl+V'!#REF!</f>
        <v>#REF!</v>
      </c>
      <c r="E5696" s="14" t="e">
        <f>'Ctrl+V'!#REF!</f>
        <v>#REF!</v>
      </c>
      <c r="F5696" s="14" t="e">
        <f t="shared" si="181"/>
        <v>#REF!</v>
      </c>
      <c r="G5696" s="14" t="e">
        <f>VLOOKUP(F5696,'Time Chart'!$A$1:$D$25,4,0)</f>
        <v>#REF!</v>
      </c>
      <c r="H5696" s="21" t="e">
        <f>'Ctrl+V'!#REF!</f>
        <v>#REF!</v>
      </c>
      <c r="K5696" s="14" t="str">
        <f t="shared" si="180"/>
        <v>Salida</v>
      </c>
    </row>
    <row r="5697" spans="1:11" x14ac:dyDescent="0.25">
      <c r="A5697" s="14">
        <v>5696</v>
      </c>
      <c r="B5697" s="14" t="e">
        <f>VLOOKUP('Ctrl+V'!#REF!,Data!$A$1:$B$200,2,0)</f>
        <v>#REF!</v>
      </c>
      <c r="C5697" s="19" t="e">
        <f>'Ctrl+V'!#REF!</f>
        <v>#REF!</v>
      </c>
      <c r="D5697" s="20" t="e">
        <f>'Ctrl+V'!#REF!</f>
        <v>#REF!</v>
      </c>
      <c r="E5697" s="14" t="e">
        <f>'Ctrl+V'!#REF!</f>
        <v>#REF!</v>
      </c>
      <c r="F5697" s="14" t="e">
        <f t="shared" si="181"/>
        <v>#REF!</v>
      </c>
      <c r="G5697" s="14" t="e">
        <f>VLOOKUP(F5697,'Time Chart'!$A$1:$D$25,4,0)</f>
        <v>#REF!</v>
      </c>
      <c r="H5697" s="21" t="e">
        <f>'Ctrl+V'!#REF!</f>
        <v>#REF!</v>
      </c>
      <c r="K5697" s="14" t="str">
        <f t="shared" si="180"/>
        <v>Salida</v>
      </c>
    </row>
    <row r="5698" spans="1:11" x14ac:dyDescent="0.25">
      <c r="A5698" s="14">
        <v>5697</v>
      </c>
      <c r="B5698" s="14" t="e">
        <f>VLOOKUP('Ctrl+V'!#REF!,Data!$A$1:$B$200,2,0)</f>
        <v>#REF!</v>
      </c>
      <c r="C5698" s="19" t="e">
        <f>'Ctrl+V'!#REF!</f>
        <v>#REF!</v>
      </c>
      <c r="D5698" s="20" t="e">
        <f>'Ctrl+V'!#REF!</f>
        <v>#REF!</v>
      </c>
      <c r="E5698" s="14" t="e">
        <f>'Ctrl+V'!#REF!</f>
        <v>#REF!</v>
      </c>
      <c r="F5698" s="14" t="e">
        <f t="shared" si="181"/>
        <v>#REF!</v>
      </c>
      <c r="G5698" s="14" t="e">
        <f>VLOOKUP(F5698,'Time Chart'!$A$1:$D$25,4,0)</f>
        <v>#REF!</v>
      </c>
      <c r="H5698" s="21" t="e">
        <f>'Ctrl+V'!#REF!</f>
        <v>#REF!</v>
      </c>
      <c r="K5698" s="14" t="str">
        <f t="shared" si="180"/>
        <v>Salida</v>
      </c>
    </row>
    <row r="5699" spans="1:11" x14ac:dyDescent="0.25">
      <c r="A5699" s="14">
        <v>5698</v>
      </c>
      <c r="B5699" s="14" t="e">
        <f>VLOOKUP('Ctrl+V'!#REF!,Data!$A$1:$B$200,2,0)</f>
        <v>#REF!</v>
      </c>
      <c r="C5699" s="19" t="e">
        <f>'Ctrl+V'!#REF!</f>
        <v>#REF!</v>
      </c>
      <c r="D5699" s="20" t="e">
        <f>'Ctrl+V'!#REF!</f>
        <v>#REF!</v>
      </c>
      <c r="E5699" s="14" t="e">
        <f>'Ctrl+V'!#REF!</f>
        <v>#REF!</v>
      </c>
      <c r="F5699" s="14" t="e">
        <f t="shared" si="181"/>
        <v>#REF!</v>
      </c>
      <c r="G5699" s="14" t="e">
        <f>VLOOKUP(F5699,'Time Chart'!$A$1:$D$25,4,0)</f>
        <v>#REF!</v>
      </c>
      <c r="H5699" s="21" t="e">
        <f>'Ctrl+V'!#REF!</f>
        <v>#REF!</v>
      </c>
      <c r="K5699" s="14" t="str">
        <f t="shared" ref="K5699:K5762" si="182">IF(J5699="Santa Lucia","Llegada","Salida")</f>
        <v>Salida</v>
      </c>
    </row>
    <row r="5700" spans="1:11" x14ac:dyDescent="0.25">
      <c r="A5700" s="14">
        <v>5699</v>
      </c>
      <c r="B5700" s="14" t="e">
        <f>VLOOKUP('Ctrl+V'!#REF!,Data!$A$1:$B$200,2,0)</f>
        <v>#REF!</v>
      </c>
      <c r="C5700" s="19" t="e">
        <f>'Ctrl+V'!#REF!</f>
        <v>#REF!</v>
      </c>
      <c r="D5700" s="20" t="e">
        <f>'Ctrl+V'!#REF!</f>
        <v>#REF!</v>
      </c>
      <c r="E5700" s="14" t="e">
        <f>'Ctrl+V'!#REF!</f>
        <v>#REF!</v>
      </c>
      <c r="F5700" s="14" t="e">
        <f t="shared" si="181"/>
        <v>#REF!</v>
      </c>
      <c r="G5700" s="14" t="e">
        <f>VLOOKUP(F5700,'Time Chart'!$A$1:$D$25,4,0)</f>
        <v>#REF!</v>
      </c>
      <c r="H5700" s="21" t="e">
        <f>'Ctrl+V'!#REF!</f>
        <v>#REF!</v>
      </c>
      <c r="K5700" s="14" t="str">
        <f t="shared" si="182"/>
        <v>Salida</v>
      </c>
    </row>
    <row r="5701" spans="1:11" x14ac:dyDescent="0.25">
      <c r="A5701" s="14">
        <v>5700</v>
      </c>
      <c r="B5701" s="14" t="e">
        <f>VLOOKUP('Ctrl+V'!#REF!,Data!$A$1:$B$200,2,0)</f>
        <v>#REF!</v>
      </c>
      <c r="C5701" s="19" t="e">
        <f>'Ctrl+V'!#REF!</f>
        <v>#REF!</v>
      </c>
      <c r="D5701" s="20" t="e">
        <f>'Ctrl+V'!#REF!</f>
        <v>#REF!</v>
      </c>
      <c r="E5701" s="14" t="e">
        <f>'Ctrl+V'!#REF!</f>
        <v>#REF!</v>
      </c>
      <c r="F5701" s="14" t="e">
        <f t="shared" si="181"/>
        <v>#REF!</v>
      </c>
      <c r="G5701" s="14" t="e">
        <f>VLOOKUP(F5701,'Time Chart'!$A$1:$D$25,4,0)</f>
        <v>#REF!</v>
      </c>
      <c r="H5701" s="21" t="e">
        <f>'Ctrl+V'!#REF!</f>
        <v>#REF!</v>
      </c>
      <c r="K5701" s="14" t="str">
        <f t="shared" si="182"/>
        <v>Salida</v>
      </c>
    </row>
    <row r="5702" spans="1:11" x14ac:dyDescent="0.25">
      <c r="A5702" s="14">
        <v>5701</v>
      </c>
      <c r="B5702" s="14" t="e">
        <f>VLOOKUP('Ctrl+V'!#REF!,Data!$A$1:$B$200,2,0)</f>
        <v>#REF!</v>
      </c>
      <c r="C5702" s="19" t="e">
        <f>'Ctrl+V'!#REF!</f>
        <v>#REF!</v>
      </c>
      <c r="D5702" s="20" t="e">
        <f>'Ctrl+V'!#REF!</f>
        <v>#REF!</v>
      </c>
      <c r="E5702" s="14" t="e">
        <f>'Ctrl+V'!#REF!</f>
        <v>#REF!</v>
      </c>
      <c r="F5702" s="14" t="e">
        <f t="shared" si="181"/>
        <v>#REF!</v>
      </c>
      <c r="G5702" s="14" t="e">
        <f>VLOOKUP(F5702,'Time Chart'!$A$1:$D$25,4,0)</f>
        <v>#REF!</v>
      </c>
      <c r="H5702" s="21" t="e">
        <f>'Ctrl+V'!#REF!</f>
        <v>#REF!</v>
      </c>
      <c r="K5702" s="14" t="str">
        <f t="shared" si="182"/>
        <v>Salida</v>
      </c>
    </row>
    <row r="5703" spans="1:11" x14ac:dyDescent="0.25">
      <c r="A5703" s="14">
        <v>5702</v>
      </c>
      <c r="B5703" s="14" t="e">
        <f>VLOOKUP('Ctrl+V'!#REF!,Data!$A$1:$B$200,2,0)</f>
        <v>#REF!</v>
      </c>
      <c r="C5703" s="19" t="e">
        <f>'Ctrl+V'!#REF!</f>
        <v>#REF!</v>
      </c>
      <c r="D5703" s="20" t="e">
        <f>'Ctrl+V'!#REF!</f>
        <v>#REF!</v>
      </c>
      <c r="E5703" s="14" t="e">
        <f>'Ctrl+V'!#REF!</f>
        <v>#REF!</v>
      </c>
      <c r="F5703" s="14" t="e">
        <f t="shared" si="181"/>
        <v>#REF!</v>
      </c>
      <c r="G5703" s="14" t="e">
        <f>VLOOKUP(F5703,'Time Chart'!$A$1:$D$25,4,0)</f>
        <v>#REF!</v>
      </c>
      <c r="H5703" s="21" t="e">
        <f>'Ctrl+V'!#REF!</f>
        <v>#REF!</v>
      </c>
      <c r="K5703" s="14" t="str">
        <f t="shared" si="182"/>
        <v>Salida</v>
      </c>
    </row>
    <row r="5704" spans="1:11" x14ac:dyDescent="0.25">
      <c r="A5704" s="14">
        <v>5703</v>
      </c>
      <c r="B5704" s="14" t="e">
        <f>VLOOKUP('Ctrl+V'!#REF!,Data!$A$1:$B$200,2,0)</f>
        <v>#REF!</v>
      </c>
      <c r="C5704" s="19" t="e">
        <f>'Ctrl+V'!#REF!</f>
        <v>#REF!</v>
      </c>
      <c r="D5704" s="20" t="e">
        <f>'Ctrl+V'!#REF!</f>
        <v>#REF!</v>
      </c>
      <c r="E5704" s="14" t="e">
        <f>'Ctrl+V'!#REF!</f>
        <v>#REF!</v>
      </c>
      <c r="F5704" s="14" t="e">
        <f t="shared" si="181"/>
        <v>#REF!</v>
      </c>
      <c r="G5704" s="14" t="e">
        <f>VLOOKUP(F5704,'Time Chart'!$A$1:$D$25,4,0)</f>
        <v>#REF!</v>
      </c>
      <c r="H5704" s="21" t="e">
        <f>'Ctrl+V'!#REF!</f>
        <v>#REF!</v>
      </c>
      <c r="K5704" s="14" t="str">
        <f t="shared" si="182"/>
        <v>Salida</v>
      </c>
    </row>
    <row r="5705" spans="1:11" x14ac:dyDescent="0.25">
      <c r="A5705" s="14">
        <v>5704</v>
      </c>
      <c r="B5705" s="14" t="e">
        <f>VLOOKUP('Ctrl+V'!#REF!,Data!$A$1:$B$200,2,0)</f>
        <v>#REF!</v>
      </c>
      <c r="C5705" s="19" t="e">
        <f>'Ctrl+V'!#REF!</f>
        <v>#REF!</v>
      </c>
      <c r="D5705" s="20" t="e">
        <f>'Ctrl+V'!#REF!</f>
        <v>#REF!</v>
      </c>
      <c r="E5705" s="14" t="e">
        <f>'Ctrl+V'!#REF!</f>
        <v>#REF!</v>
      </c>
      <c r="F5705" s="14" t="e">
        <f t="shared" si="181"/>
        <v>#REF!</v>
      </c>
      <c r="G5705" s="14" t="e">
        <f>VLOOKUP(F5705,'Time Chart'!$A$1:$D$25,4,0)</f>
        <v>#REF!</v>
      </c>
      <c r="H5705" s="21" t="e">
        <f>'Ctrl+V'!#REF!</f>
        <v>#REF!</v>
      </c>
      <c r="K5705" s="14" t="str">
        <f t="shared" si="182"/>
        <v>Salida</v>
      </c>
    </row>
    <row r="5706" spans="1:11" x14ac:dyDescent="0.25">
      <c r="A5706" s="14">
        <v>5705</v>
      </c>
      <c r="B5706" s="14" t="e">
        <f>VLOOKUP('Ctrl+V'!#REF!,Data!$A$1:$B$200,2,0)</f>
        <v>#REF!</v>
      </c>
      <c r="C5706" s="19" t="e">
        <f>'Ctrl+V'!#REF!</f>
        <v>#REF!</v>
      </c>
      <c r="D5706" s="20" t="e">
        <f>'Ctrl+V'!#REF!</f>
        <v>#REF!</v>
      </c>
      <c r="E5706" s="14" t="e">
        <f>'Ctrl+V'!#REF!</f>
        <v>#REF!</v>
      </c>
      <c r="F5706" s="14" t="e">
        <f t="shared" si="181"/>
        <v>#REF!</v>
      </c>
      <c r="G5706" s="14" t="e">
        <f>VLOOKUP(F5706,'Time Chart'!$A$1:$D$25,4,0)</f>
        <v>#REF!</v>
      </c>
      <c r="H5706" s="21" t="e">
        <f>'Ctrl+V'!#REF!</f>
        <v>#REF!</v>
      </c>
      <c r="K5706" s="14" t="str">
        <f t="shared" si="182"/>
        <v>Salida</v>
      </c>
    </row>
    <row r="5707" spans="1:11" x14ac:dyDescent="0.25">
      <c r="A5707" s="14">
        <v>5706</v>
      </c>
      <c r="B5707" s="14" t="e">
        <f>VLOOKUP('Ctrl+V'!#REF!,Data!$A$1:$B$200,2,0)</f>
        <v>#REF!</v>
      </c>
      <c r="C5707" s="19" t="e">
        <f>'Ctrl+V'!#REF!</f>
        <v>#REF!</v>
      </c>
      <c r="D5707" s="20" t="e">
        <f>'Ctrl+V'!#REF!</f>
        <v>#REF!</v>
      </c>
      <c r="E5707" s="14" t="e">
        <f>'Ctrl+V'!#REF!</f>
        <v>#REF!</v>
      </c>
      <c r="F5707" s="14" t="e">
        <f t="shared" si="181"/>
        <v>#REF!</v>
      </c>
      <c r="G5707" s="14" t="e">
        <f>VLOOKUP(F5707,'Time Chart'!$A$1:$D$25,4,0)</f>
        <v>#REF!</v>
      </c>
      <c r="H5707" s="21" t="e">
        <f>'Ctrl+V'!#REF!</f>
        <v>#REF!</v>
      </c>
      <c r="K5707" s="14" t="str">
        <f t="shared" si="182"/>
        <v>Salida</v>
      </c>
    </row>
    <row r="5708" spans="1:11" x14ac:dyDescent="0.25">
      <c r="A5708" s="14">
        <v>5707</v>
      </c>
      <c r="B5708" s="14" t="e">
        <f>VLOOKUP('Ctrl+V'!#REF!,Data!$A$1:$B$200,2,0)</f>
        <v>#REF!</v>
      </c>
      <c r="C5708" s="19" t="e">
        <f>'Ctrl+V'!#REF!</f>
        <v>#REF!</v>
      </c>
      <c r="D5708" s="20" t="e">
        <f>'Ctrl+V'!#REF!</f>
        <v>#REF!</v>
      </c>
      <c r="E5708" s="14" t="e">
        <f>'Ctrl+V'!#REF!</f>
        <v>#REF!</v>
      </c>
      <c r="F5708" s="14" t="e">
        <f t="shared" si="181"/>
        <v>#REF!</v>
      </c>
      <c r="G5708" s="14" t="e">
        <f>VLOOKUP(F5708,'Time Chart'!$A$1:$D$25,4,0)</f>
        <v>#REF!</v>
      </c>
      <c r="H5708" s="21" t="e">
        <f>'Ctrl+V'!#REF!</f>
        <v>#REF!</v>
      </c>
      <c r="K5708" s="14" t="str">
        <f t="shared" si="182"/>
        <v>Salida</v>
      </c>
    </row>
    <row r="5709" spans="1:11" x14ac:dyDescent="0.25">
      <c r="A5709" s="14">
        <v>5708</v>
      </c>
      <c r="B5709" s="14" t="e">
        <f>VLOOKUP('Ctrl+V'!#REF!,Data!$A$1:$B$200,2,0)</f>
        <v>#REF!</v>
      </c>
      <c r="C5709" s="19" t="e">
        <f>'Ctrl+V'!#REF!</f>
        <v>#REF!</v>
      </c>
      <c r="D5709" s="20" t="e">
        <f>'Ctrl+V'!#REF!</f>
        <v>#REF!</v>
      </c>
      <c r="E5709" s="14" t="e">
        <f>'Ctrl+V'!#REF!</f>
        <v>#REF!</v>
      </c>
      <c r="F5709" s="14" t="e">
        <f t="shared" si="181"/>
        <v>#REF!</v>
      </c>
      <c r="G5709" s="14" t="e">
        <f>VLOOKUP(F5709,'Time Chart'!$A$1:$D$25,4,0)</f>
        <v>#REF!</v>
      </c>
      <c r="H5709" s="21" t="e">
        <f>'Ctrl+V'!#REF!</f>
        <v>#REF!</v>
      </c>
      <c r="K5709" s="14" t="str">
        <f t="shared" si="182"/>
        <v>Salida</v>
      </c>
    </row>
    <row r="5710" spans="1:11" x14ac:dyDescent="0.25">
      <c r="A5710" s="14">
        <v>5709</v>
      </c>
      <c r="B5710" s="14" t="e">
        <f>VLOOKUP('Ctrl+V'!#REF!,Data!$A$1:$B$200,2,0)</f>
        <v>#REF!</v>
      </c>
      <c r="C5710" s="19" t="e">
        <f>'Ctrl+V'!#REF!</f>
        <v>#REF!</v>
      </c>
      <c r="D5710" s="20" t="e">
        <f>'Ctrl+V'!#REF!</f>
        <v>#REF!</v>
      </c>
      <c r="E5710" s="14" t="e">
        <f>'Ctrl+V'!#REF!</f>
        <v>#REF!</v>
      </c>
      <c r="F5710" s="14" t="e">
        <f t="shared" si="181"/>
        <v>#REF!</v>
      </c>
      <c r="G5710" s="14" t="e">
        <f>VLOOKUP(F5710,'Time Chart'!$A$1:$D$25,4,0)</f>
        <v>#REF!</v>
      </c>
      <c r="H5710" s="21" t="e">
        <f>'Ctrl+V'!#REF!</f>
        <v>#REF!</v>
      </c>
      <c r="K5710" s="14" t="str">
        <f t="shared" si="182"/>
        <v>Salida</v>
      </c>
    </row>
    <row r="5711" spans="1:11" x14ac:dyDescent="0.25">
      <c r="A5711" s="14">
        <v>5710</v>
      </c>
      <c r="B5711" s="14" t="e">
        <f>VLOOKUP('Ctrl+V'!#REF!,Data!$A$1:$B$200,2,0)</f>
        <v>#REF!</v>
      </c>
      <c r="C5711" s="19" t="e">
        <f>'Ctrl+V'!#REF!</f>
        <v>#REF!</v>
      </c>
      <c r="D5711" s="20" t="e">
        <f>'Ctrl+V'!#REF!</f>
        <v>#REF!</v>
      </c>
      <c r="E5711" s="14" t="e">
        <f>'Ctrl+V'!#REF!</f>
        <v>#REF!</v>
      </c>
      <c r="F5711" s="14" t="e">
        <f t="shared" si="181"/>
        <v>#REF!</v>
      </c>
      <c r="G5711" s="14" t="e">
        <f>VLOOKUP(F5711,'Time Chart'!$A$1:$D$25,4,0)</f>
        <v>#REF!</v>
      </c>
      <c r="H5711" s="21" t="e">
        <f>'Ctrl+V'!#REF!</f>
        <v>#REF!</v>
      </c>
      <c r="K5711" s="14" t="str">
        <f t="shared" si="182"/>
        <v>Salida</v>
      </c>
    </row>
    <row r="5712" spans="1:11" x14ac:dyDescent="0.25">
      <c r="A5712" s="14">
        <v>5711</v>
      </c>
      <c r="B5712" s="14" t="e">
        <f>VLOOKUP('Ctrl+V'!#REF!,Data!$A$1:$B$200,2,0)</f>
        <v>#REF!</v>
      </c>
      <c r="C5712" s="19" t="e">
        <f>'Ctrl+V'!#REF!</f>
        <v>#REF!</v>
      </c>
      <c r="D5712" s="20" t="e">
        <f>'Ctrl+V'!#REF!</f>
        <v>#REF!</v>
      </c>
      <c r="E5712" s="14" t="e">
        <f>'Ctrl+V'!#REF!</f>
        <v>#REF!</v>
      </c>
      <c r="F5712" s="14" t="e">
        <f t="shared" si="181"/>
        <v>#REF!</v>
      </c>
      <c r="G5712" s="14" t="e">
        <f>VLOOKUP(F5712,'Time Chart'!$A$1:$D$25,4,0)</f>
        <v>#REF!</v>
      </c>
      <c r="H5712" s="21" t="e">
        <f>'Ctrl+V'!#REF!</f>
        <v>#REF!</v>
      </c>
      <c r="K5712" s="14" t="str">
        <f t="shared" si="182"/>
        <v>Salida</v>
      </c>
    </row>
    <row r="5713" spans="1:11" x14ac:dyDescent="0.25">
      <c r="A5713" s="14">
        <v>5712</v>
      </c>
      <c r="B5713" s="14" t="e">
        <f>VLOOKUP('Ctrl+V'!#REF!,Data!$A$1:$B$200,2,0)</f>
        <v>#REF!</v>
      </c>
      <c r="C5713" s="19" t="e">
        <f>'Ctrl+V'!#REF!</f>
        <v>#REF!</v>
      </c>
      <c r="D5713" s="20" t="e">
        <f>'Ctrl+V'!#REF!</f>
        <v>#REF!</v>
      </c>
      <c r="E5713" s="14" t="e">
        <f>'Ctrl+V'!#REF!</f>
        <v>#REF!</v>
      </c>
      <c r="F5713" s="14" t="e">
        <f t="shared" si="181"/>
        <v>#REF!</v>
      </c>
      <c r="G5713" s="14" t="e">
        <f>VLOOKUP(F5713,'Time Chart'!$A$1:$D$25,4,0)</f>
        <v>#REF!</v>
      </c>
      <c r="H5713" s="21" t="e">
        <f>'Ctrl+V'!#REF!</f>
        <v>#REF!</v>
      </c>
      <c r="K5713" s="14" t="str">
        <f t="shared" si="182"/>
        <v>Salida</v>
      </c>
    </row>
    <row r="5714" spans="1:11" x14ac:dyDescent="0.25">
      <c r="A5714" s="14">
        <v>5713</v>
      </c>
      <c r="B5714" s="14" t="e">
        <f>VLOOKUP('Ctrl+V'!#REF!,Data!$A$1:$B$200,2,0)</f>
        <v>#REF!</v>
      </c>
      <c r="C5714" s="19" t="e">
        <f>'Ctrl+V'!#REF!</f>
        <v>#REF!</v>
      </c>
      <c r="D5714" s="20" t="e">
        <f>'Ctrl+V'!#REF!</f>
        <v>#REF!</v>
      </c>
      <c r="E5714" s="14" t="e">
        <f>'Ctrl+V'!#REF!</f>
        <v>#REF!</v>
      </c>
      <c r="F5714" s="14" t="e">
        <f t="shared" si="181"/>
        <v>#REF!</v>
      </c>
      <c r="G5714" s="14" t="e">
        <f>VLOOKUP(F5714,'Time Chart'!$A$1:$D$25,4,0)</f>
        <v>#REF!</v>
      </c>
      <c r="H5714" s="21" t="e">
        <f>'Ctrl+V'!#REF!</f>
        <v>#REF!</v>
      </c>
      <c r="K5714" s="14" t="str">
        <f t="shared" si="182"/>
        <v>Salida</v>
      </c>
    </row>
    <row r="5715" spans="1:11" x14ac:dyDescent="0.25">
      <c r="A5715" s="14">
        <v>5714</v>
      </c>
      <c r="B5715" s="14" t="e">
        <f>VLOOKUP('Ctrl+V'!#REF!,Data!$A$1:$B$200,2,0)</f>
        <v>#REF!</v>
      </c>
      <c r="C5715" s="19" t="e">
        <f>'Ctrl+V'!#REF!</f>
        <v>#REF!</v>
      </c>
      <c r="D5715" s="20" t="e">
        <f>'Ctrl+V'!#REF!</f>
        <v>#REF!</v>
      </c>
      <c r="E5715" s="14" t="e">
        <f>'Ctrl+V'!#REF!</f>
        <v>#REF!</v>
      </c>
      <c r="F5715" s="14" t="e">
        <f t="shared" si="181"/>
        <v>#REF!</v>
      </c>
      <c r="G5715" s="14" t="e">
        <f>VLOOKUP(F5715,'Time Chart'!$A$1:$D$25,4,0)</f>
        <v>#REF!</v>
      </c>
      <c r="H5715" s="21" t="e">
        <f>'Ctrl+V'!#REF!</f>
        <v>#REF!</v>
      </c>
      <c r="K5715" s="14" t="str">
        <f t="shared" si="182"/>
        <v>Salida</v>
      </c>
    </row>
    <row r="5716" spans="1:11" x14ac:dyDescent="0.25">
      <c r="A5716" s="14">
        <v>5715</v>
      </c>
      <c r="B5716" s="14" t="e">
        <f>VLOOKUP('Ctrl+V'!#REF!,Data!$A$1:$B$200,2,0)</f>
        <v>#REF!</v>
      </c>
      <c r="C5716" s="19" t="e">
        <f>'Ctrl+V'!#REF!</f>
        <v>#REF!</v>
      </c>
      <c r="D5716" s="20" t="e">
        <f>'Ctrl+V'!#REF!</f>
        <v>#REF!</v>
      </c>
      <c r="E5716" s="14" t="e">
        <f>'Ctrl+V'!#REF!</f>
        <v>#REF!</v>
      </c>
      <c r="F5716" s="14" t="e">
        <f t="shared" si="181"/>
        <v>#REF!</v>
      </c>
      <c r="G5716" s="14" t="e">
        <f>VLOOKUP(F5716,'Time Chart'!$A$1:$D$25,4,0)</f>
        <v>#REF!</v>
      </c>
      <c r="H5716" s="21" t="e">
        <f>'Ctrl+V'!#REF!</f>
        <v>#REF!</v>
      </c>
      <c r="K5716" s="14" t="str">
        <f t="shared" si="182"/>
        <v>Salida</v>
      </c>
    </row>
    <row r="5717" spans="1:11" x14ac:dyDescent="0.25">
      <c r="A5717" s="14">
        <v>5716</v>
      </c>
      <c r="B5717" s="14" t="e">
        <f>VLOOKUP('Ctrl+V'!#REF!,Data!$A$1:$B$200,2,0)</f>
        <v>#REF!</v>
      </c>
      <c r="C5717" s="19" t="e">
        <f>'Ctrl+V'!#REF!</f>
        <v>#REF!</v>
      </c>
      <c r="D5717" s="20" t="e">
        <f>'Ctrl+V'!#REF!</f>
        <v>#REF!</v>
      </c>
      <c r="E5717" s="14" t="e">
        <f>'Ctrl+V'!#REF!</f>
        <v>#REF!</v>
      </c>
      <c r="F5717" s="14" t="e">
        <f t="shared" si="181"/>
        <v>#REF!</v>
      </c>
      <c r="G5717" s="14" t="e">
        <f>VLOOKUP(F5717,'Time Chart'!$A$1:$D$25,4,0)</f>
        <v>#REF!</v>
      </c>
      <c r="H5717" s="21" t="e">
        <f>'Ctrl+V'!#REF!</f>
        <v>#REF!</v>
      </c>
      <c r="K5717" s="14" t="str">
        <f t="shared" si="182"/>
        <v>Salida</v>
      </c>
    </row>
    <row r="5718" spans="1:11" x14ac:dyDescent="0.25">
      <c r="A5718" s="14">
        <v>5717</v>
      </c>
      <c r="B5718" s="14" t="e">
        <f>VLOOKUP('Ctrl+V'!#REF!,Data!$A$1:$B$200,2,0)</f>
        <v>#REF!</v>
      </c>
      <c r="C5718" s="19" t="e">
        <f>'Ctrl+V'!#REF!</f>
        <v>#REF!</v>
      </c>
      <c r="D5718" s="20" t="e">
        <f>'Ctrl+V'!#REF!</f>
        <v>#REF!</v>
      </c>
      <c r="E5718" s="14" t="e">
        <f>'Ctrl+V'!#REF!</f>
        <v>#REF!</v>
      </c>
      <c r="F5718" s="14" t="e">
        <f t="shared" si="181"/>
        <v>#REF!</v>
      </c>
      <c r="G5718" s="14" t="e">
        <f>VLOOKUP(F5718,'Time Chart'!$A$1:$D$25,4,0)</f>
        <v>#REF!</v>
      </c>
      <c r="H5718" s="21" t="e">
        <f>'Ctrl+V'!#REF!</f>
        <v>#REF!</v>
      </c>
      <c r="K5718" s="14" t="str">
        <f t="shared" si="182"/>
        <v>Salida</v>
      </c>
    </row>
    <row r="5719" spans="1:11" x14ac:dyDescent="0.25">
      <c r="A5719" s="14">
        <v>5718</v>
      </c>
      <c r="B5719" s="14" t="e">
        <f>VLOOKUP('Ctrl+V'!#REF!,Data!$A$1:$B$200,2,0)</f>
        <v>#REF!</v>
      </c>
      <c r="C5719" s="19" t="e">
        <f>'Ctrl+V'!#REF!</f>
        <v>#REF!</v>
      </c>
      <c r="D5719" s="20" t="e">
        <f>'Ctrl+V'!#REF!</f>
        <v>#REF!</v>
      </c>
      <c r="E5719" s="14" t="e">
        <f>'Ctrl+V'!#REF!</f>
        <v>#REF!</v>
      </c>
      <c r="F5719" s="14" t="e">
        <f t="shared" si="181"/>
        <v>#REF!</v>
      </c>
      <c r="G5719" s="14" t="e">
        <f>VLOOKUP(F5719,'Time Chart'!$A$1:$D$25,4,0)</f>
        <v>#REF!</v>
      </c>
      <c r="H5719" s="21" t="e">
        <f>'Ctrl+V'!#REF!</f>
        <v>#REF!</v>
      </c>
      <c r="K5719" s="14" t="str">
        <f t="shared" si="182"/>
        <v>Salida</v>
      </c>
    </row>
    <row r="5720" spans="1:11" x14ac:dyDescent="0.25">
      <c r="A5720" s="14">
        <v>5719</v>
      </c>
      <c r="B5720" s="14" t="e">
        <f>VLOOKUP('Ctrl+V'!#REF!,Data!$A$1:$B$200,2,0)</f>
        <v>#REF!</v>
      </c>
      <c r="C5720" s="19" t="e">
        <f>'Ctrl+V'!#REF!</f>
        <v>#REF!</v>
      </c>
      <c r="D5720" s="20" t="e">
        <f>'Ctrl+V'!#REF!</f>
        <v>#REF!</v>
      </c>
      <c r="E5720" s="14" t="e">
        <f>'Ctrl+V'!#REF!</f>
        <v>#REF!</v>
      </c>
      <c r="F5720" s="14" t="e">
        <f t="shared" si="181"/>
        <v>#REF!</v>
      </c>
      <c r="G5720" s="14" t="e">
        <f>VLOOKUP(F5720,'Time Chart'!$A$1:$D$25,4,0)</f>
        <v>#REF!</v>
      </c>
      <c r="H5720" s="21" t="e">
        <f>'Ctrl+V'!#REF!</f>
        <v>#REF!</v>
      </c>
      <c r="K5720" s="14" t="str">
        <f t="shared" si="182"/>
        <v>Salida</v>
      </c>
    </row>
    <row r="5721" spans="1:11" x14ac:dyDescent="0.25">
      <c r="A5721" s="14">
        <v>5720</v>
      </c>
      <c r="B5721" s="14" t="e">
        <f>VLOOKUP('Ctrl+V'!#REF!,Data!$A$1:$B$200,2,0)</f>
        <v>#REF!</v>
      </c>
      <c r="C5721" s="19" t="e">
        <f>'Ctrl+V'!#REF!</f>
        <v>#REF!</v>
      </c>
      <c r="D5721" s="20" t="e">
        <f>'Ctrl+V'!#REF!</f>
        <v>#REF!</v>
      </c>
      <c r="E5721" s="14" t="e">
        <f>'Ctrl+V'!#REF!</f>
        <v>#REF!</v>
      </c>
      <c r="F5721" s="14" t="e">
        <f t="shared" si="181"/>
        <v>#REF!</v>
      </c>
      <c r="G5721" s="14" t="e">
        <f>VLOOKUP(F5721,'Time Chart'!$A$1:$D$25,4,0)</f>
        <v>#REF!</v>
      </c>
      <c r="H5721" s="21" t="e">
        <f>'Ctrl+V'!#REF!</f>
        <v>#REF!</v>
      </c>
      <c r="K5721" s="14" t="str">
        <f t="shared" si="182"/>
        <v>Salida</v>
      </c>
    </row>
    <row r="5722" spans="1:11" x14ac:dyDescent="0.25">
      <c r="A5722" s="14">
        <v>5721</v>
      </c>
      <c r="B5722" s="14" t="e">
        <f>VLOOKUP('Ctrl+V'!#REF!,Data!$A$1:$B$200,2,0)</f>
        <v>#REF!</v>
      </c>
      <c r="C5722" s="19" t="e">
        <f>'Ctrl+V'!#REF!</f>
        <v>#REF!</v>
      </c>
      <c r="D5722" s="20" t="e">
        <f>'Ctrl+V'!#REF!</f>
        <v>#REF!</v>
      </c>
      <c r="E5722" s="14" t="e">
        <f>'Ctrl+V'!#REF!</f>
        <v>#REF!</v>
      </c>
      <c r="F5722" s="14" t="e">
        <f t="shared" si="181"/>
        <v>#REF!</v>
      </c>
      <c r="G5722" s="14" t="e">
        <f>VLOOKUP(F5722,'Time Chart'!$A$1:$D$25,4,0)</f>
        <v>#REF!</v>
      </c>
      <c r="H5722" s="21" t="e">
        <f>'Ctrl+V'!#REF!</f>
        <v>#REF!</v>
      </c>
      <c r="K5722" s="14" t="str">
        <f t="shared" si="182"/>
        <v>Salida</v>
      </c>
    </row>
    <row r="5723" spans="1:11" x14ac:dyDescent="0.25">
      <c r="A5723" s="14">
        <v>5722</v>
      </c>
      <c r="B5723" s="14" t="e">
        <f>VLOOKUP('Ctrl+V'!#REF!,Data!$A$1:$B$200,2,0)</f>
        <v>#REF!</v>
      </c>
      <c r="C5723" s="19" t="e">
        <f>'Ctrl+V'!#REF!</f>
        <v>#REF!</v>
      </c>
      <c r="D5723" s="20" t="e">
        <f>'Ctrl+V'!#REF!</f>
        <v>#REF!</v>
      </c>
      <c r="E5723" s="14" t="e">
        <f>'Ctrl+V'!#REF!</f>
        <v>#REF!</v>
      </c>
      <c r="F5723" s="14" t="e">
        <f t="shared" si="181"/>
        <v>#REF!</v>
      </c>
      <c r="G5723" s="14" t="e">
        <f>VLOOKUP(F5723,'Time Chart'!$A$1:$D$25,4,0)</f>
        <v>#REF!</v>
      </c>
      <c r="H5723" s="21" t="e">
        <f>'Ctrl+V'!#REF!</f>
        <v>#REF!</v>
      </c>
      <c r="K5723" s="14" t="str">
        <f t="shared" si="182"/>
        <v>Salida</v>
      </c>
    </row>
    <row r="5724" spans="1:11" x14ac:dyDescent="0.25">
      <c r="A5724" s="14">
        <v>5723</v>
      </c>
      <c r="B5724" s="14" t="e">
        <f>VLOOKUP('Ctrl+V'!#REF!,Data!$A$1:$B$200,2,0)</f>
        <v>#REF!</v>
      </c>
      <c r="C5724" s="19" t="e">
        <f>'Ctrl+V'!#REF!</f>
        <v>#REF!</v>
      </c>
      <c r="D5724" s="20" t="e">
        <f>'Ctrl+V'!#REF!</f>
        <v>#REF!</v>
      </c>
      <c r="E5724" s="14" t="e">
        <f>'Ctrl+V'!#REF!</f>
        <v>#REF!</v>
      </c>
      <c r="F5724" s="14" t="e">
        <f t="shared" si="181"/>
        <v>#REF!</v>
      </c>
      <c r="G5724" s="14" t="e">
        <f>VLOOKUP(F5724,'Time Chart'!$A$1:$D$25,4,0)</f>
        <v>#REF!</v>
      </c>
      <c r="H5724" s="21" t="e">
        <f>'Ctrl+V'!#REF!</f>
        <v>#REF!</v>
      </c>
      <c r="K5724" s="14" t="str">
        <f t="shared" si="182"/>
        <v>Salida</v>
      </c>
    </row>
    <row r="5725" spans="1:11" x14ac:dyDescent="0.25">
      <c r="A5725" s="14">
        <v>5724</v>
      </c>
      <c r="B5725" s="14" t="e">
        <f>VLOOKUP('Ctrl+V'!#REF!,Data!$A$1:$B$200,2,0)</f>
        <v>#REF!</v>
      </c>
      <c r="C5725" s="19" t="e">
        <f>'Ctrl+V'!#REF!</f>
        <v>#REF!</v>
      </c>
      <c r="D5725" s="20" t="e">
        <f>'Ctrl+V'!#REF!</f>
        <v>#REF!</v>
      </c>
      <c r="E5725" s="14" t="e">
        <f>'Ctrl+V'!#REF!</f>
        <v>#REF!</v>
      </c>
      <c r="F5725" s="14" t="e">
        <f t="shared" si="181"/>
        <v>#REF!</v>
      </c>
      <c r="G5725" s="14" t="e">
        <f>VLOOKUP(F5725,'Time Chart'!$A$1:$D$25,4,0)</f>
        <v>#REF!</v>
      </c>
      <c r="H5725" s="21" t="e">
        <f>'Ctrl+V'!#REF!</f>
        <v>#REF!</v>
      </c>
      <c r="K5725" s="14" t="str">
        <f t="shared" si="182"/>
        <v>Salida</v>
      </c>
    </row>
    <row r="5726" spans="1:11" x14ac:dyDescent="0.25">
      <c r="A5726" s="14">
        <v>5725</v>
      </c>
      <c r="B5726" s="14" t="e">
        <f>VLOOKUP('Ctrl+V'!#REF!,Data!$A$1:$B$200,2,0)</f>
        <v>#REF!</v>
      </c>
      <c r="C5726" s="19" t="e">
        <f>'Ctrl+V'!#REF!</f>
        <v>#REF!</v>
      </c>
      <c r="D5726" s="20" t="e">
        <f>'Ctrl+V'!#REF!</f>
        <v>#REF!</v>
      </c>
      <c r="E5726" s="14" t="e">
        <f>'Ctrl+V'!#REF!</f>
        <v>#REF!</v>
      </c>
      <c r="F5726" s="14" t="e">
        <f t="shared" si="181"/>
        <v>#REF!</v>
      </c>
      <c r="G5726" s="14" t="e">
        <f>VLOOKUP(F5726,'Time Chart'!$A$1:$D$25,4,0)</f>
        <v>#REF!</v>
      </c>
      <c r="H5726" s="21" t="e">
        <f>'Ctrl+V'!#REF!</f>
        <v>#REF!</v>
      </c>
      <c r="K5726" s="14" t="str">
        <f t="shared" si="182"/>
        <v>Salida</v>
      </c>
    </row>
    <row r="5727" spans="1:11" x14ac:dyDescent="0.25">
      <c r="A5727" s="14">
        <v>5726</v>
      </c>
      <c r="B5727" s="14" t="e">
        <f>VLOOKUP('Ctrl+V'!#REF!,Data!$A$1:$B$200,2,0)</f>
        <v>#REF!</v>
      </c>
      <c r="C5727" s="19" t="e">
        <f>'Ctrl+V'!#REF!</f>
        <v>#REF!</v>
      </c>
      <c r="D5727" s="20" t="e">
        <f>'Ctrl+V'!#REF!</f>
        <v>#REF!</v>
      </c>
      <c r="E5727" s="14" t="e">
        <f>'Ctrl+V'!#REF!</f>
        <v>#REF!</v>
      </c>
      <c r="F5727" s="14" t="e">
        <f t="shared" si="181"/>
        <v>#REF!</v>
      </c>
      <c r="G5727" s="14" t="e">
        <f>VLOOKUP(F5727,'Time Chart'!$A$1:$D$25,4,0)</f>
        <v>#REF!</v>
      </c>
      <c r="H5727" s="21" t="e">
        <f>'Ctrl+V'!#REF!</f>
        <v>#REF!</v>
      </c>
      <c r="K5727" s="14" t="str">
        <f t="shared" si="182"/>
        <v>Salida</v>
      </c>
    </row>
    <row r="5728" spans="1:11" x14ac:dyDescent="0.25">
      <c r="A5728" s="14">
        <v>5727</v>
      </c>
      <c r="B5728" s="14" t="e">
        <f>VLOOKUP('Ctrl+V'!#REF!,Data!$A$1:$B$200,2,0)</f>
        <v>#REF!</v>
      </c>
      <c r="C5728" s="19" t="e">
        <f>'Ctrl+V'!#REF!</f>
        <v>#REF!</v>
      </c>
      <c r="D5728" s="20" t="e">
        <f>'Ctrl+V'!#REF!</f>
        <v>#REF!</v>
      </c>
      <c r="E5728" s="14" t="e">
        <f>'Ctrl+V'!#REF!</f>
        <v>#REF!</v>
      </c>
      <c r="F5728" s="14" t="e">
        <f t="shared" si="181"/>
        <v>#REF!</v>
      </c>
      <c r="G5728" s="14" t="e">
        <f>VLOOKUP(F5728,'Time Chart'!$A$1:$D$25,4,0)</f>
        <v>#REF!</v>
      </c>
      <c r="H5728" s="21" t="e">
        <f>'Ctrl+V'!#REF!</f>
        <v>#REF!</v>
      </c>
      <c r="K5728" s="14" t="str">
        <f t="shared" si="182"/>
        <v>Salida</v>
      </c>
    </row>
    <row r="5729" spans="1:11" x14ac:dyDescent="0.25">
      <c r="A5729" s="14">
        <v>5728</v>
      </c>
      <c r="B5729" s="14" t="e">
        <f>VLOOKUP('Ctrl+V'!#REF!,Data!$A$1:$B$200,2,0)</f>
        <v>#REF!</v>
      </c>
      <c r="C5729" s="19" t="e">
        <f>'Ctrl+V'!#REF!</f>
        <v>#REF!</v>
      </c>
      <c r="D5729" s="20" t="e">
        <f>'Ctrl+V'!#REF!</f>
        <v>#REF!</v>
      </c>
      <c r="E5729" s="14" t="e">
        <f>'Ctrl+V'!#REF!</f>
        <v>#REF!</v>
      </c>
      <c r="F5729" s="14" t="e">
        <f t="shared" si="181"/>
        <v>#REF!</v>
      </c>
      <c r="G5729" s="14" t="e">
        <f>VLOOKUP(F5729,'Time Chart'!$A$1:$D$25,4,0)</f>
        <v>#REF!</v>
      </c>
      <c r="H5729" s="21" t="e">
        <f>'Ctrl+V'!#REF!</f>
        <v>#REF!</v>
      </c>
      <c r="K5729" s="14" t="str">
        <f t="shared" si="182"/>
        <v>Salida</v>
      </c>
    </row>
    <row r="5730" spans="1:11" x14ac:dyDescent="0.25">
      <c r="A5730" s="14">
        <v>5729</v>
      </c>
      <c r="B5730" s="14" t="e">
        <f>VLOOKUP('Ctrl+V'!#REF!,Data!$A$1:$B$200,2,0)</f>
        <v>#REF!</v>
      </c>
      <c r="C5730" s="19" t="e">
        <f>'Ctrl+V'!#REF!</f>
        <v>#REF!</v>
      </c>
      <c r="D5730" s="20" t="e">
        <f>'Ctrl+V'!#REF!</f>
        <v>#REF!</v>
      </c>
      <c r="E5730" s="14" t="e">
        <f>'Ctrl+V'!#REF!</f>
        <v>#REF!</v>
      </c>
      <c r="F5730" s="14" t="e">
        <f t="shared" si="181"/>
        <v>#REF!</v>
      </c>
      <c r="G5730" s="14" t="e">
        <f>VLOOKUP(F5730,'Time Chart'!$A$1:$D$25,4,0)</f>
        <v>#REF!</v>
      </c>
      <c r="H5730" s="21" t="e">
        <f>'Ctrl+V'!#REF!</f>
        <v>#REF!</v>
      </c>
      <c r="K5730" s="14" t="str">
        <f t="shared" si="182"/>
        <v>Salida</v>
      </c>
    </row>
    <row r="5731" spans="1:11" x14ac:dyDescent="0.25">
      <c r="A5731" s="14">
        <v>5730</v>
      </c>
      <c r="B5731" s="14" t="e">
        <f>VLOOKUP('Ctrl+V'!#REF!,Data!$A$1:$B$200,2,0)</f>
        <v>#REF!</v>
      </c>
      <c r="C5731" s="19" t="e">
        <f>'Ctrl+V'!#REF!</f>
        <v>#REF!</v>
      </c>
      <c r="D5731" s="20" t="e">
        <f>'Ctrl+V'!#REF!</f>
        <v>#REF!</v>
      </c>
      <c r="E5731" s="14" t="e">
        <f>'Ctrl+V'!#REF!</f>
        <v>#REF!</v>
      </c>
      <c r="F5731" s="14" t="e">
        <f t="shared" si="181"/>
        <v>#REF!</v>
      </c>
      <c r="G5731" s="14" t="e">
        <f>VLOOKUP(F5731,'Time Chart'!$A$1:$D$25,4,0)</f>
        <v>#REF!</v>
      </c>
      <c r="H5731" s="21" t="e">
        <f>'Ctrl+V'!#REF!</f>
        <v>#REF!</v>
      </c>
      <c r="K5731" s="14" t="str">
        <f t="shared" si="182"/>
        <v>Salida</v>
      </c>
    </row>
    <row r="5732" spans="1:11" x14ac:dyDescent="0.25">
      <c r="A5732" s="14">
        <v>5731</v>
      </c>
      <c r="B5732" s="14" t="e">
        <f>VLOOKUP('Ctrl+V'!#REF!,Data!$A$1:$B$200,2,0)</f>
        <v>#REF!</v>
      </c>
      <c r="C5732" s="19" t="e">
        <f>'Ctrl+V'!#REF!</f>
        <v>#REF!</v>
      </c>
      <c r="D5732" s="20" t="e">
        <f>'Ctrl+V'!#REF!</f>
        <v>#REF!</v>
      </c>
      <c r="E5732" s="14" t="e">
        <f>'Ctrl+V'!#REF!</f>
        <v>#REF!</v>
      </c>
      <c r="F5732" s="14" t="e">
        <f t="shared" si="181"/>
        <v>#REF!</v>
      </c>
      <c r="G5732" s="14" t="e">
        <f>VLOOKUP(F5732,'Time Chart'!$A$1:$D$25,4,0)</f>
        <v>#REF!</v>
      </c>
      <c r="H5732" s="21" t="e">
        <f>'Ctrl+V'!#REF!</f>
        <v>#REF!</v>
      </c>
      <c r="K5732" s="14" t="str">
        <f t="shared" si="182"/>
        <v>Salida</v>
      </c>
    </row>
    <row r="5733" spans="1:11" x14ac:dyDescent="0.25">
      <c r="A5733" s="14">
        <v>5732</v>
      </c>
      <c r="B5733" s="14" t="e">
        <f>VLOOKUP('Ctrl+V'!#REF!,Data!$A$1:$B$200,2,0)</f>
        <v>#REF!</v>
      </c>
      <c r="C5733" s="19" t="e">
        <f>'Ctrl+V'!#REF!</f>
        <v>#REF!</v>
      </c>
      <c r="D5733" s="20" t="e">
        <f>'Ctrl+V'!#REF!</f>
        <v>#REF!</v>
      </c>
      <c r="E5733" s="14" t="e">
        <f>'Ctrl+V'!#REF!</f>
        <v>#REF!</v>
      </c>
      <c r="F5733" s="14" t="e">
        <f t="shared" si="181"/>
        <v>#REF!</v>
      </c>
      <c r="G5733" s="14" t="e">
        <f>VLOOKUP(F5733,'Time Chart'!$A$1:$D$25,4,0)</f>
        <v>#REF!</v>
      </c>
      <c r="H5733" s="21" t="e">
        <f>'Ctrl+V'!#REF!</f>
        <v>#REF!</v>
      </c>
      <c r="K5733" s="14" t="str">
        <f t="shared" si="182"/>
        <v>Salida</v>
      </c>
    </row>
    <row r="5734" spans="1:11" x14ac:dyDescent="0.25">
      <c r="A5734" s="14">
        <v>5733</v>
      </c>
      <c r="B5734" s="14" t="e">
        <f>VLOOKUP('Ctrl+V'!#REF!,Data!$A$1:$B$200,2,0)</f>
        <v>#REF!</v>
      </c>
      <c r="C5734" s="19" t="e">
        <f>'Ctrl+V'!#REF!</f>
        <v>#REF!</v>
      </c>
      <c r="D5734" s="20" t="e">
        <f>'Ctrl+V'!#REF!</f>
        <v>#REF!</v>
      </c>
      <c r="E5734" s="14" t="e">
        <f>'Ctrl+V'!#REF!</f>
        <v>#REF!</v>
      </c>
      <c r="F5734" s="14" t="e">
        <f t="shared" si="181"/>
        <v>#REF!</v>
      </c>
      <c r="G5734" s="14" t="e">
        <f>VLOOKUP(F5734,'Time Chart'!$A$1:$D$25,4,0)</f>
        <v>#REF!</v>
      </c>
      <c r="H5734" s="21" t="e">
        <f>'Ctrl+V'!#REF!</f>
        <v>#REF!</v>
      </c>
      <c r="K5734" s="14" t="str">
        <f t="shared" si="182"/>
        <v>Salida</v>
      </c>
    </row>
    <row r="5735" spans="1:11" x14ac:dyDescent="0.25">
      <c r="A5735" s="14">
        <v>5734</v>
      </c>
      <c r="B5735" s="14" t="e">
        <f>VLOOKUP('Ctrl+V'!#REF!,Data!$A$1:$B$200,2,0)</f>
        <v>#REF!</v>
      </c>
      <c r="C5735" s="19" t="e">
        <f>'Ctrl+V'!#REF!</f>
        <v>#REF!</v>
      </c>
      <c r="D5735" s="20" t="e">
        <f>'Ctrl+V'!#REF!</f>
        <v>#REF!</v>
      </c>
      <c r="E5735" s="14" t="e">
        <f>'Ctrl+V'!#REF!</f>
        <v>#REF!</v>
      </c>
      <c r="F5735" s="14" t="e">
        <f t="shared" si="181"/>
        <v>#REF!</v>
      </c>
      <c r="G5735" s="14" t="e">
        <f>VLOOKUP(F5735,'Time Chart'!$A$1:$D$25,4,0)</f>
        <v>#REF!</v>
      </c>
      <c r="H5735" s="21" t="e">
        <f>'Ctrl+V'!#REF!</f>
        <v>#REF!</v>
      </c>
      <c r="K5735" s="14" t="str">
        <f t="shared" si="182"/>
        <v>Salida</v>
      </c>
    </row>
    <row r="5736" spans="1:11" x14ac:dyDescent="0.25">
      <c r="A5736" s="14">
        <v>5735</v>
      </c>
      <c r="B5736" s="14" t="e">
        <f>VLOOKUP('Ctrl+V'!#REF!,Data!$A$1:$B$200,2,0)</f>
        <v>#REF!</v>
      </c>
      <c r="C5736" s="19" t="e">
        <f>'Ctrl+V'!#REF!</f>
        <v>#REF!</v>
      </c>
      <c r="D5736" s="20" t="e">
        <f>'Ctrl+V'!#REF!</f>
        <v>#REF!</v>
      </c>
      <c r="E5736" s="14" t="e">
        <f>'Ctrl+V'!#REF!</f>
        <v>#REF!</v>
      </c>
      <c r="F5736" s="14" t="e">
        <f t="shared" si="181"/>
        <v>#REF!</v>
      </c>
      <c r="G5736" s="14" t="e">
        <f>VLOOKUP(F5736,'Time Chart'!$A$1:$D$25,4,0)</f>
        <v>#REF!</v>
      </c>
      <c r="H5736" s="21" t="e">
        <f>'Ctrl+V'!#REF!</f>
        <v>#REF!</v>
      </c>
      <c r="K5736" s="14" t="str">
        <f t="shared" si="182"/>
        <v>Salida</v>
      </c>
    </row>
    <row r="5737" spans="1:11" x14ac:dyDescent="0.25">
      <c r="A5737" s="14">
        <v>5736</v>
      </c>
      <c r="B5737" s="14" t="e">
        <f>VLOOKUP('Ctrl+V'!#REF!,Data!$A$1:$B$200,2,0)</f>
        <v>#REF!</v>
      </c>
      <c r="C5737" s="19" t="e">
        <f>'Ctrl+V'!#REF!</f>
        <v>#REF!</v>
      </c>
      <c r="D5737" s="20" t="e">
        <f>'Ctrl+V'!#REF!</f>
        <v>#REF!</v>
      </c>
      <c r="E5737" s="14" t="e">
        <f>'Ctrl+V'!#REF!</f>
        <v>#REF!</v>
      </c>
      <c r="F5737" s="14" t="e">
        <f t="shared" si="181"/>
        <v>#REF!</v>
      </c>
      <c r="G5737" s="14" t="e">
        <f>VLOOKUP(F5737,'Time Chart'!$A$1:$D$25,4,0)</f>
        <v>#REF!</v>
      </c>
      <c r="H5737" s="21" t="e">
        <f>'Ctrl+V'!#REF!</f>
        <v>#REF!</v>
      </c>
      <c r="K5737" s="14" t="str">
        <f t="shared" si="182"/>
        <v>Salida</v>
      </c>
    </row>
    <row r="5738" spans="1:11" x14ac:dyDescent="0.25">
      <c r="A5738" s="14">
        <v>5737</v>
      </c>
      <c r="B5738" s="14" t="e">
        <f>VLOOKUP('Ctrl+V'!#REF!,Data!$A$1:$B$200,2,0)</f>
        <v>#REF!</v>
      </c>
      <c r="C5738" s="19" t="e">
        <f>'Ctrl+V'!#REF!</f>
        <v>#REF!</v>
      </c>
      <c r="D5738" s="20" t="e">
        <f>'Ctrl+V'!#REF!</f>
        <v>#REF!</v>
      </c>
      <c r="E5738" s="14" t="e">
        <f>'Ctrl+V'!#REF!</f>
        <v>#REF!</v>
      </c>
      <c r="F5738" s="14" t="e">
        <f t="shared" si="181"/>
        <v>#REF!</v>
      </c>
      <c r="G5738" s="14" t="e">
        <f>VLOOKUP(F5738,'Time Chart'!$A$1:$D$25,4,0)</f>
        <v>#REF!</v>
      </c>
      <c r="H5738" s="21" t="e">
        <f>'Ctrl+V'!#REF!</f>
        <v>#REF!</v>
      </c>
      <c r="K5738" s="14" t="str">
        <f t="shared" si="182"/>
        <v>Salida</v>
      </c>
    </row>
    <row r="5739" spans="1:11" x14ac:dyDescent="0.25">
      <c r="A5739" s="14">
        <v>5738</v>
      </c>
      <c r="B5739" s="14" t="e">
        <f>VLOOKUP('Ctrl+V'!#REF!,Data!$A$1:$B$200,2,0)</f>
        <v>#REF!</v>
      </c>
      <c r="C5739" s="19" t="e">
        <f>'Ctrl+V'!#REF!</f>
        <v>#REF!</v>
      </c>
      <c r="D5739" s="20" t="e">
        <f>'Ctrl+V'!#REF!</f>
        <v>#REF!</v>
      </c>
      <c r="E5739" s="14" t="e">
        <f>'Ctrl+V'!#REF!</f>
        <v>#REF!</v>
      </c>
      <c r="F5739" s="14" t="e">
        <f t="shared" si="181"/>
        <v>#REF!</v>
      </c>
      <c r="G5739" s="14" t="e">
        <f>VLOOKUP(F5739,'Time Chart'!$A$1:$D$25,4,0)</f>
        <v>#REF!</v>
      </c>
      <c r="H5739" s="21" t="e">
        <f>'Ctrl+V'!#REF!</f>
        <v>#REF!</v>
      </c>
      <c r="K5739" s="14" t="str">
        <f t="shared" si="182"/>
        <v>Salida</v>
      </c>
    </row>
    <row r="5740" spans="1:11" x14ac:dyDescent="0.25">
      <c r="A5740" s="14">
        <v>5739</v>
      </c>
      <c r="B5740" s="14" t="e">
        <f>VLOOKUP('Ctrl+V'!#REF!,Data!$A$1:$B$200,2,0)</f>
        <v>#REF!</v>
      </c>
      <c r="C5740" s="19" t="e">
        <f>'Ctrl+V'!#REF!</f>
        <v>#REF!</v>
      </c>
      <c r="D5740" s="20" t="e">
        <f>'Ctrl+V'!#REF!</f>
        <v>#REF!</v>
      </c>
      <c r="E5740" s="14" t="e">
        <f>'Ctrl+V'!#REF!</f>
        <v>#REF!</v>
      </c>
      <c r="F5740" s="14" t="e">
        <f t="shared" si="181"/>
        <v>#REF!</v>
      </c>
      <c r="G5740" s="14" t="e">
        <f>VLOOKUP(F5740,'Time Chart'!$A$1:$D$25,4,0)</f>
        <v>#REF!</v>
      </c>
      <c r="H5740" s="21" t="e">
        <f>'Ctrl+V'!#REF!</f>
        <v>#REF!</v>
      </c>
      <c r="K5740" s="14" t="str">
        <f t="shared" si="182"/>
        <v>Salida</v>
      </c>
    </row>
    <row r="5741" spans="1:11" x14ac:dyDescent="0.25">
      <c r="A5741" s="14">
        <v>5740</v>
      </c>
      <c r="B5741" s="14" t="e">
        <f>VLOOKUP('Ctrl+V'!#REF!,Data!$A$1:$B$200,2,0)</f>
        <v>#REF!</v>
      </c>
      <c r="C5741" s="19" t="e">
        <f>'Ctrl+V'!#REF!</f>
        <v>#REF!</v>
      </c>
      <c r="D5741" s="20" t="e">
        <f>'Ctrl+V'!#REF!</f>
        <v>#REF!</v>
      </c>
      <c r="E5741" s="14" t="e">
        <f>'Ctrl+V'!#REF!</f>
        <v>#REF!</v>
      </c>
      <c r="F5741" s="14" t="e">
        <f t="shared" si="181"/>
        <v>#REF!</v>
      </c>
      <c r="G5741" s="14" t="e">
        <f>VLOOKUP(F5741,'Time Chart'!$A$1:$D$25,4,0)</f>
        <v>#REF!</v>
      </c>
      <c r="H5741" s="21" t="e">
        <f>'Ctrl+V'!#REF!</f>
        <v>#REF!</v>
      </c>
      <c r="K5741" s="14" t="str">
        <f t="shared" si="182"/>
        <v>Salida</v>
      </c>
    </row>
    <row r="5742" spans="1:11" x14ac:dyDescent="0.25">
      <c r="A5742" s="14">
        <v>5741</v>
      </c>
      <c r="B5742" s="14" t="e">
        <f>VLOOKUP('Ctrl+V'!#REF!,Data!$A$1:$B$200,2,0)</f>
        <v>#REF!</v>
      </c>
      <c r="C5742" s="19" t="e">
        <f>'Ctrl+V'!#REF!</f>
        <v>#REF!</v>
      </c>
      <c r="D5742" s="20" t="e">
        <f>'Ctrl+V'!#REF!</f>
        <v>#REF!</v>
      </c>
      <c r="E5742" s="14" t="e">
        <f>'Ctrl+V'!#REF!</f>
        <v>#REF!</v>
      </c>
      <c r="F5742" s="14" t="e">
        <f t="shared" si="181"/>
        <v>#REF!</v>
      </c>
      <c r="G5742" s="14" t="e">
        <f>VLOOKUP(F5742,'Time Chart'!$A$1:$D$25,4,0)</f>
        <v>#REF!</v>
      </c>
      <c r="H5742" s="21" t="e">
        <f>'Ctrl+V'!#REF!</f>
        <v>#REF!</v>
      </c>
      <c r="K5742" s="14" t="str">
        <f t="shared" si="182"/>
        <v>Salida</v>
      </c>
    </row>
    <row r="5743" spans="1:11" x14ac:dyDescent="0.25">
      <c r="A5743" s="14">
        <v>5742</v>
      </c>
      <c r="B5743" s="14" t="e">
        <f>VLOOKUP('Ctrl+V'!#REF!,Data!$A$1:$B$200,2,0)</f>
        <v>#REF!</v>
      </c>
      <c r="C5743" s="19" t="e">
        <f>'Ctrl+V'!#REF!</f>
        <v>#REF!</v>
      </c>
      <c r="D5743" s="20" t="e">
        <f>'Ctrl+V'!#REF!</f>
        <v>#REF!</v>
      </c>
      <c r="E5743" s="14" t="e">
        <f>'Ctrl+V'!#REF!</f>
        <v>#REF!</v>
      </c>
      <c r="F5743" s="14" t="e">
        <f t="shared" si="181"/>
        <v>#REF!</v>
      </c>
      <c r="G5743" s="14" t="e">
        <f>VLOOKUP(F5743,'Time Chart'!$A$1:$D$25,4,0)</f>
        <v>#REF!</v>
      </c>
      <c r="H5743" s="21" t="e">
        <f>'Ctrl+V'!#REF!</f>
        <v>#REF!</v>
      </c>
      <c r="K5743" s="14" t="str">
        <f t="shared" si="182"/>
        <v>Salida</v>
      </c>
    </row>
    <row r="5744" spans="1:11" x14ac:dyDescent="0.25">
      <c r="A5744" s="14">
        <v>5743</v>
      </c>
      <c r="B5744" s="14" t="e">
        <f>VLOOKUP('Ctrl+V'!#REF!,Data!$A$1:$B$200,2,0)</f>
        <v>#REF!</v>
      </c>
      <c r="C5744" s="19" t="e">
        <f>'Ctrl+V'!#REF!</f>
        <v>#REF!</v>
      </c>
      <c r="D5744" s="20" t="e">
        <f>'Ctrl+V'!#REF!</f>
        <v>#REF!</v>
      </c>
      <c r="E5744" s="14" t="e">
        <f>'Ctrl+V'!#REF!</f>
        <v>#REF!</v>
      </c>
      <c r="F5744" s="14" t="e">
        <f t="shared" si="181"/>
        <v>#REF!</v>
      </c>
      <c r="G5744" s="14" t="e">
        <f>VLOOKUP(F5744,'Time Chart'!$A$1:$D$25,4,0)</f>
        <v>#REF!</v>
      </c>
      <c r="H5744" s="21" t="e">
        <f>'Ctrl+V'!#REF!</f>
        <v>#REF!</v>
      </c>
      <c r="K5744" s="14" t="str">
        <f t="shared" si="182"/>
        <v>Salida</v>
      </c>
    </row>
    <row r="5745" spans="1:11" x14ac:dyDescent="0.25">
      <c r="A5745" s="14">
        <v>5744</v>
      </c>
      <c r="B5745" s="14" t="e">
        <f>VLOOKUP('Ctrl+V'!#REF!,Data!$A$1:$B$200,2,0)</f>
        <v>#REF!</v>
      </c>
      <c r="C5745" s="19" t="e">
        <f>'Ctrl+V'!#REF!</f>
        <v>#REF!</v>
      </c>
      <c r="D5745" s="20" t="e">
        <f>'Ctrl+V'!#REF!</f>
        <v>#REF!</v>
      </c>
      <c r="E5745" s="14" t="e">
        <f>'Ctrl+V'!#REF!</f>
        <v>#REF!</v>
      </c>
      <c r="F5745" s="14" t="e">
        <f t="shared" ref="F5745:F5808" si="183">ROUNDDOWN(HOUR(C5745),1)+1</f>
        <v>#REF!</v>
      </c>
      <c r="G5745" s="14" t="e">
        <f>VLOOKUP(F5745,'Time Chart'!$A$1:$D$25,4,0)</f>
        <v>#REF!</v>
      </c>
      <c r="H5745" s="21" t="e">
        <f>'Ctrl+V'!#REF!</f>
        <v>#REF!</v>
      </c>
      <c r="K5745" s="14" t="str">
        <f t="shared" si="182"/>
        <v>Salida</v>
      </c>
    </row>
    <row r="5746" spans="1:11" x14ac:dyDescent="0.25">
      <c r="A5746" s="14">
        <v>5745</v>
      </c>
      <c r="B5746" s="14" t="e">
        <f>VLOOKUP('Ctrl+V'!#REF!,Data!$A$1:$B$200,2,0)</f>
        <v>#REF!</v>
      </c>
      <c r="C5746" s="19" t="e">
        <f>'Ctrl+V'!#REF!</f>
        <v>#REF!</v>
      </c>
      <c r="D5746" s="20" t="e">
        <f>'Ctrl+V'!#REF!</f>
        <v>#REF!</v>
      </c>
      <c r="E5746" s="14" t="e">
        <f>'Ctrl+V'!#REF!</f>
        <v>#REF!</v>
      </c>
      <c r="F5746" s="14" t="e">
        <f t="shared" si="183"/>
        <v>#REF!</v>
      </c>
      <c r="G5746" s="14" t="e">
        <f>VLOOKUP(F5746,'Time Chart'!$A$1:$D$25,4,0)</f>
        <v>#REF!</v>
      </c>
      <c r="H5746" s="21" t="e">
        <f>'Ctrl+V'!#REF!</f>
        <v>#REF!</v>
      </c>
      <c r="K5746" s="14" t="str">
        <f t="shared" si="182"/>
        <v>Salida</v>
      </c>
    </row>
    <row r="5747" spans="1:11" x14ac:dyDescent="0.25">
      <c r="A5747" s="14">
        <v>5746</v>
      </c>
      <c r="B5747" s="14" t="e">
        <f>VLOOKUP('Ctrl+V'!#REF!,Data!$A$1:$B$200,2,0)</f>
        <v>#REF!</v>
      </c>
      <c r="C5747" s="19" t="e">
        <f>'Ctrl+V'!#REF!</f>
        <v>#REF!</v>
      </c>
      <c r="D5747" s="20" t="e">
        <f>'Ctrl+V'!#REF!</f>
        <v>#REF!</v>
      </c>
      <c r="E5747" s="14" t="e">
        <f>'Ctrl+V'!#REF!</f>
        <v>#REF!</v>
      </c>
      <c r="F5747" s="14" t="e">
        <f t="shared" si="183"/>
        <v>#REF!</v>
      </c>
      <c r="G5747" s="14" t="e">
        <f>VLOOKUP(F5747,'Time Chart'!$A$1:$D$25,4,0)</f>
        <v>#REF!</v>
      </c>
      <c r="H5747" s="21" t="e">
        <f>'Ctrl+V'!#REF!</f>
        <v>#REF!</v>
      </c>
      <c r="K5747" s="14" t="str">
        <f t="shared" si="182"/>
        <v>Salida</v>
      </c>
    </row>
    <row r="5748" spans="1:11" x14ac:dyDescent="0.25">
      <c r="A5748" s="14">
        <v>5747</v>
      </c>
      <c r="B5748" s="14" t="e">
        <f>VLOOKUP('Ctrl+V'!#REF!,Data!$A$1:$B$200,2,0)</f>
        <v>#REF!</v>
      </c>
      <c r="C5748" s="19" t="e">
        <f>'Ctrl+V'!#REF!</f>
        <v>#REF!</v>
      </c>
      <c r="D5748" s="20" t="e">
        <f>'Ctrl+V'!#REF!</f>
        <v>#REF!</v>
      </c>
      <c r="E5748" s="14" t="e">
        <f>'Ctrl+V'!#REF!</f>
        <v>#REF!</v>
      </c>
      <c r="F5748" s="14" t="e">
        <f t="shared" si="183"/>
        <v>#REF!</v>
      </c>
      <c r="G5748" s="14" t="e">
        <f>VLOOKUP(F5748,'Time Chart'!$A$1:$D$25,4,0)</f>
        <v>#REF!</v>
      </c>
      <c r="H5748" s="21" t="e">
        <f>'Ctrl+V'!#REF!</f>
        <v>#REF!</v>
      </c>
      <c r="K5748" s="14" t="str">
        <f t="shared" si="182"/>
        <v>Salida</v>
      </c>
    </row>
    <row r="5749" spans="1:11" x14ac:dyDescent="0.25">
      <c r="A5749" s="14">
        <v>5748</v>
      </c>
      <c r="B5749" s="14" t="e">
        <f>VLOOKUP('Ctrl+V'!#REF!,Data!$A$1:$B$200,2,0)</f>
        <v>#REF!</v>
      </c>
      <c r="C5749" s="19" t="e">
        <f>'Ctrl+V'!#REF!</f>
        <v>#REF!</v>
      </c>
      <c r="D5749" s="20" t="e">
        <f>'Ctrl+V'!#REF!</f>
        <v>#REF!</v>
      </c>
      <c r="E5749" s="14" t="e">
        <f>'Ctrl+V'!#REF!</f>
        <v>#REF!</v>
      </c>
      <c r="F5749" s="14" t="e">
        <f t="shared" si="183"/>
        <v>#REF!</v>
      </c>
      <c r="G5749" s="14" t="e">
        <f>VLOOKUP(F5749,'Time Chart'!$A$1:$D$25,4,0)</f>
        <v>#REF!</v>
      </c>
      <c r="H5749" s="21" t="e">
        <f>'Ctrl+V'!#REF!</f>
        <v>#REF!</v>
      </c>
      <c r="K5749" s="14" t="str">
        <f t="shared" si="182"/>
        <v>Salida</v>
      </c>
    </row>
    <row r="5750" spans="1:11" x14ac:dyDescent="0.25">
      <c r="A5750" s="14">
        <v>5749</v>
      </c>
      <c r="B5750" s="14" t="e">
        <f>VLOOKUP('Ctrl+V'!#REF!,Data!$A$1:$B$200,2,0)</f>
        <v>#REF!</v>
      </c>
      <c r="C5750" s="19" t="e">
        <f>'Ctrl+V'!#REF!</f>
        <v>#REF!</v>
      </c>
      <c r="D5750" s="20" t="e">
        <f>'Ctrl+V'!#REF!</f>
        <v>#REF!</v>
      </c>
      <c r="E5750" s="14" t="e">
        <f>'Ctrl+V'!#REF!</f>
        <v>#REF!</v>
      </c>
      <c r="F5750" s="14" t="e">
        <f t="shared" si="183"/>
        <v>#REF!</v>
      </c>
      <c r="G5750" s="14" t="e">
        <f>VLOOKUP(F5750,'Time Chart'!$A$1:$D$25,4,0)</f>
        <v>#REF!</v>
      </c>
      <c r="H5750" s="21" t="e">
        <f>'Ctrl+V'!#REF!</f>
        <v>#REF!</v>
      </c>
      <c r="K5750" s="14" t="str">
        <f t="shared" si="182"/>
        <v>Salida</v>
      </c>
    </row>
    <row r="5751" spans="1:11" x14ac:dyDescent="0.25">
      <c r="A5751" s="14">
        <v>5750</v>
      </c>
      <c r="B5751" s="14" t="e">
        <f>VLOOKUP('Ctrl+V'!#REF!,Data!$A$1:$B$200,2,0)</f>
        <v>#REF!</v>
      </c>
      <c r="C5751" s="19" t="e">
        <f>'Ctrl+V'!#REF!</f>
        <v>#REF!</v>
      </c>
      <c r="D5751" s="20" t="e">
        <f>'Ctrl+V'!#REF!</f>
        <v>#REF!</v>
      </c>
      <c r="E5751" s="14" t="e">
        <f>'Ctrl+V'!#REF!</f>
        <v>#REF!</v>
      </c>
      <c r="F5751" s="14" t="e">
        <f t="shared" si="183"/>
        <v>#REF!</v>
      </c>
      <c r="G5751" s="14" t="e">
        <f>VLOOKUP(F5751,'Time Chart'!$A$1:$D$25,4,0)</f>
        <v>#REF!</v>
      </c>
      <c r="H5751" s="21" t="e">
        <f>'Ctrl+V'!#REF!</f>
        <v>#REF!</v>
      </c>
      <c r="K5751" s="14" t="str">
        <f t="shared" si="182"/>
        <v>Salida</v>
      </c>
    </row>
    <row r="5752" spans="1:11" x14ac:dyDescent="0.25">
      <c r="A5752" s="14">
        <v>5751</v>
      </c>
      <c r="B5752" s="14" t="e">
        <f>VLOOKUP('Ctrl+V'!#REF!,Data!$A$1:$B$200,2,0)</f>
        <v>#REF!</v>
      </c>
      <c r="C5752" s="19" t="e">
        <f>'Ctrl+V'!#REF!</f>
        <v>#REF!</v>
      </c>
      <c r="D5752" s="20" t="e">
        <f>'Ctrl+V'!#REF!</f>
        <v>#REF!</v>
      </c>
      <c r="E5752" s="14" t="e">
        <f>'Ctrl+V'!#REF!</f>
        <v>#REF!</v>
      </c>
      <c r="F5752" s="14" t="e">
        <f t="shared" si="183"/>
        <v>#REF!</v>
      </c>
      <c r="G5752" s="14" t="e">
        <f>VLOOKUP(F5752,'Time Chart'!$A$1:$D$25,4,0)</f>
        <v>#REF!</v>
      </c>
      <c r="H5752" s="21" t="e">
        <f>'Ctrl+V'!#REF!</f>
        <v>#REF!</v>
      </c>
      <c r="K5752" s="14" t="str">
        <f t="shared" si="182"/>
        <v>Salida</v>
      </c>
    </row>
    <row r="5753" spans="1:11" x14ac:dyDescent="0.25">
      <c r="A5753" s="14">
        <v>5752</v>
      </c>
      <c r="B5753" s="14" t="e">
        <f>VLOOKUP('Ctrl+V'!#REF!,Data!$A$1:$B$200,2,0)</f>
        <v>#REF!</v>
      </c>
      <c r="C5753" s="19" t="e">
        <f>'Ctrl+V'!#REF!</f>
        <v>#REF!</v>
      </c>
      <c r="D5753" s="20" t="e">
        <f>'Ctrl+V'!#REF!</f>
        <v>#REF!</v>
      </c>
      <c r="E5753" s="14" t="e">
        <f>'Ctrl+V'!#REF!</f>
        <v>#REF!</v>
      </c>
      <c r="F5753" s="14" t="e">
        <f t="shared" si="183"/>
        <v>#REF!</v>
      </c>
      <c r="G5753" s="14" t="e">
        <f>VLOOKUP(F5753,'Time Chart'!$A$1:$D$25,4,0)</f>
        <v>#REF!</v>
      </c>
      <c r="H5753" s="21" t="e">
        <f>'Ctrl+V'!#REF!</f>
        <v>#REF!</v>
      </c>
      <c r="K5753" s="14" t="str">
        <f t="shared" si="182"/>
        <v>Salida</v>
      </c>
    </row>
    <row r="5754" spans="1:11" x14ac:dyDescent="0.25">
      <c r="A5754" s="14">
        <v>5753</v>
      </c>
      <c r="B5754" s="14" t="e">
        <f>VLOOKUP('Ctrl+V'!#REF!,Data!$A$1:$B$200,2,0)</f>
        <v>#REF!</v>
      </c>
      <c r="C5754" s="19" t="e">
        <f>'Ctrl+V'!#REF!</f>
        <v>#REF!</v>
      </c>
      <c r="D5754" s="20" t="e">
        <f>'Ctrl+V'!#REF!</f>
        <v>#REF!</v>
      </c>
      <c r="E5754" s="14" t="e">
        <f>'Ctrl+V'!#REF!</f>
        <v>#REF!</v>
      </c>
      <c r="F5754" s="14" t="e">
        <f t="shared" si="183"/>
        <v>#REF!</v>
      </c>
      <c r="G5754" s="14" t="e">
        <f>VLOOKUP(F5754,'Time Chart'!$A$1:$D$25,4,0)</f>
        <v>#REF!</v>
      </c>
      <c r="H5754" s="21" t="e">
        <f>'Ctrl+V'!#REF!</f>
        <v>#REF!</v>
      </c>
      <c r="K5754" s="14" t="str">
        <f t="shared" si="182"/>
        <v>Salida</v>
      </c>
    </row>
    <row r="5755" spans="1:11" x14ac:dyDescent="0.25">
      <c r="A5755" s="14">
        <v>5754</v>
      </c>
      <c r="B5755" s="14" t="e">
        <f>VLOOKUP('Ctrl+V'!#REF!,Data!$A$1:$B$200,2,0)</f>
        <v>#REF!</v>
      </c>
      <c r="C5755" s="19" t="e">
        <f>'Ctrl+V'!#REF!</f>
        <v>#REF!</v>
      </c>
      <c r="D5755" s="20" t="e">
        <f>'Ctrl+V'!#REF!</f>
        <v>#REF!</v>
      </c>
      <c r="E5755" s="14" t="e">
        <f>'Ctrl+V'!#REF!</f>
        <v>#REF!</v>
      </c>
      <c r="F5755" s="14" t="e">
        <f t="shared" si="183"/>
        <v>#REF!</v>
      </c>
      <c r="G5755" s="14" t="e">
        <f>VLOOKUP(F5755,'Time Chart'!$A$1:$D$25,4,0)</f>
        <v>#REF!</v>
      </c>
      <c r="H5755" s="21" t="e">
        <f>'Ctrl+V'!#REF!</f>
        <v>#REF!</v>
      </c>
      <c r="K5755" s="14" t="str">
        <f t="shared" si="182"/>
        <v>Salida</v>
      </c>
    </row>
    <row r="5756" spans="1:11" x14ac:dyDescent="0.25">
      <c r="A5756" s="14">
        <v>5755</v>
      </c>
      <c r="B5756" s="14" t="e">
        <f>VLOOKUP('Ctrl+V'!#REF!,Data!$A$1:$B$200,2,0)</f>
        <v>#REF!</v>
      </c>
      <c r="C5756" s="19" t="e">
        <f>'Ctrl+V'!#REF!</f>
        <v>#REF!</v>
      </c>
      <c r="D5756" s="20" t="e">
        <f>'Ctrl+V'!#REF!</f>
        <v>#REF!</v>
      </c>
      <c r="E5756" s="14" t="e">
        <f>'Ctrl+V'!#REF!</f>
        <v>#REF!</v>
      </c>
      <c r="F5756" s="14" t="e">
        <f t="shared" si="183"/>
        <v>#REF!</v>
      </c>
      <c r="G5756" s="14" t="e">
        <f>VLOOKUP(F5756,'Time Chart'!$A$1:$D$25,4,0)</f>
        <v>#REF!</v>
      </c>
      <c r="H5756" s="21" t="e">
        <f>'Ctrl+V'!#REF!</f>
        <v>#REF!</v>
      </c>
      <c r="K5756" s="14" t="str">
        <f t="shared" si="182"/>
        <v>Salida</v>
      </c>
    </row>
    <row r="5757" spans="1:11" x14ac:dyDescent="0.25">
      <c r="A5757" s="14">
        <v>5756</v>
      </c>
      <c r="B5757" s="14" t="e">
        <f>VLOOKUP('Ctrl+V'!#REF!,Data!$A$1:$B$200,2,0)</f>
        <v>#REF!</v>
      </c>
      <c r="C5757" s="19" t="e">
        <f>'Ctrl+V'!#REF!</f>
        <v>#REF!</v>
      </c>
      <c r="D5757" s="20" t="e">
        <f>'Ctrl+V'!#REF!</f>
        <v>#REF!</v>
      </c>
      <c r="E5757" s="14" t="e">
        <f>'Ctrl+V'!#REF!</f>
        <v>#REF!</v>
      </c>
      <c r="F5757" s="14" t="e">
        <f t="shared" si="183"/>
        <v>#REF!</v>
      </c>
      <c r="G5757" s="14" t="e">
        <f>VLOOKUP(F5757,'Time Chart'!$A$1:$D$25,4,0)</f>
        <v>#REF!</v>
      </c>
      <c r="H5757" s="21" t="e">
        <f>'Ctrl+V'!#REF!</f>
        <v>#REF!</v>
      </c>
      <c r="K5757" s="14" t="str">
        <f t="shared" si="182"/>
        <v>Salida</v>
      </c>
    </row>
    <row r="5758" spans="1:11" x14ac:dyDescent="0.25">
      <c r="A5758" s="14">
        <v>5757</v>
      </c>
      <c r="B5758" s="14" t="e">
        <f>VLOOKUP('Ctrl+V'!#REF!,Data!$A$1:$B$200,2,0)</f>
        <v>#REF!</v>
      </c>
      <c r="C5758" s="19" t="e">
        <f>'Ctrl+V'!#REF!</f>
        <v>#REF!</v>
      </c>
      <c r="D5758" s="20" t="e">
        <f>'Ctrl+V'!#REF!</f>
        <v>#REF!</v>
      </c>
      <c r="E5758" s="14" t="e">
        <f>'Ctrl+V'!#REF!</f>
        <v>#REF!</v>
      </c>
      <c r="F5758" s="14" t="e">
        <f t="shared" si="183"/>
        <v>#REF!</v>
      </c>
      <c r="G5758" s="14" t="e">
        <f>VLOOKUP(F5758,'Time Chart'!$A$1:$D$25,4,0)</f>
        <v>#REF!</v>
      </c>
      <c r="H5758" s="21" t="e">
        <f>'Ctrl+V'!#REF!</f>
        <v>#REF!</v>
      </c>
      <c r="K5758" s="14" t="str">
        <f t="shared" si="182"/>
        <v>Salida</v>
      </c>
    </row>
    <row r="5759" spans="1:11" x14ac:dyDescent="0.25">
      <c r="A5759" s="14">
        <v>5758</v>
      </c>
      <c r="B5759" s="14" t="e">
        <f>VLOOKUP('Ctrl+V'!#REF!,Data!$A$1:$B$200,2,0)</f>
        <v>#REF!</v>
      </c>
      <c r="C5759" s="19" t="e">
        <f>'Ctrl+V'!#REF!</f>
        <v>#REF!</v>
      </c>
      <c r="D5759" s="20" t="e">
        <f>'Ctrl+V'!#REF!</f>
        <v>#REF!</v>
      </c>
      <c r="E5759" s="14" t="e">
        <f>'Ctrl+V'!#REF!</f>
        <v>#REF!</v>
      </c>
      <c r="F5759" s="14" t="e">
        <f t="shared" si="183"/>
        <v>#REF!</v>
      </c>
      <c r="G5759" s="14" t="e">
        <f>VLOOKUP(F5759,'Time Chart'!$A$1:$D$25,4,0)</f>
        <v>#REF!</v>
      </c>
      <c r="H5759" s="21" t="e">
        <f>'Ctrl+V'!#REF!</f>
        <v>#REF!</v>
      </c>
      <c r="K5759" s="14" t="str">
        <f t="shared" si="182"/>
        <v>Salida</v>
      </c>
    </row>
    <row r="5760" spans="1:11" x14ac:dyDescent="0.25">
      <c r="A5760" s="14">
        <v>5759</v>
      </c>
      <c r="B5760" s="14" t="e">
        <f>VLOOKUP('Ctrl+V'!#REF!,Data!$A$1:$B$200,2,0)</f>
        <v>#REF!</v>
      </c>
      <c r="C5760" s="19" t="e">
        <f>'Ctrl+V'!#REF!</f>
        <v>#REF!</v>
      </c>
      <c r="D5760" s="20" t="e">
        <f>'Ctrl+V'!#REF!</f>
        <v>#REF!</v>
      </c>
      <c r="E5760" s="14" t="e">
        <f>'Ctrl+V'!#REF!</f>
        <v>#REF!</v>
      </c>
      <c r="F5760" s="14" t="e">
        <f t="shared" si="183"/>
        <v>#REF!</v>
      </c>
      <c r="G5760" s="14" t="e">
        <f>VLOOKUP(F5760,'Time Chart'!$A$1:$D$25,4,0)</f>
        <v>#REF!</v>
      </c>
      <c r="H5760" s="21" t="e">
        <f>'Ctrl+V'!#REF!</f>
        <v>#REF!</v>
      </c>
      <c r="K5760" s="14" t="str">
        <f t="shared" si="182"/>
        <v>Salida</v>
      </c>
    </row>
    <row r="5761" spans="1:11" x14ac:dyDescent="0.25">
      <c r="A5761" s="14">
        <v>5760</v>
      </c>
      <c r="B5761" s="14" t="e">
        <f>VLOOKUP('Ctrl+V'!#REF!,Data!$A$1:$B$200,2,0)</f>
        <v>#REF!</v>
      </c>
      <c r="C5761" s="19" t="e">
        <f>'Ctrl+V'!#REF!</f>
        <v>#REF!</v>
      </c>
      <c r="D5761" s="20" t="e">
        <f>'Ctrl+V'!#REF!</f>
        <v>#REF!</v>
      </c>
      <c r="E5761" s="14" t="e">
        <f>'Ctrl+V'!#REF!</f>
        <v>#REF!</v>
      </c>
      <c r="F5761" s="14" t="e">
        <f t="shared" si="183"/>
        <v>#REF!</v>
      </c>
      <c r="G5761" s="14" t="e">
        <f>VLOOKUP(F5761,'Time Chart'!$A$1:$D$25,4,0)</f>
        <v>#REF!</v>
      </c>
      <c r="H5761" s="21" t="e">
        <f>'Ctrl+V'!#REF!</f>
        <v>#REF!</v>
      </c>
      <c r="K5761" s="14" t="str">
        <f t="shared" si="182"/>
        <v>Salida</v>
      </c>
    </row>
    <row r="5762" spans="1:11" x14ac:dyDescent="0.25">
      <c r="A5762" s="14">
        <v>5761</v>
      </c>
      <c r="B5762" s="14" t="e">
        <f>VLOOKUP('Ctrl+V'!#REF!,Data!$A$1:$B$200,2,0)</f>
        <v>#REF!</v>
      </c>
      <c r="C5762" s="19" t="e">
        <f>'Ctrl+V'!#REF!</f>
        <v>#REF!</v>
      </c>
      <c r="D5762" s="20" t="e">
        <f>'Ctrl+V'!#REF!</f>
        <v>#REF!</v>
      </c>
      <c r="E5762" s="14" t="e">
        <f>'Ctrl+V'!#REF!</f>
        <v>#REF!</v>
      </c>
      <c r="F5762" s="14" t="e">
        <f t="shared" si="183"/>
        <v>#REF!</v>
      </c>
      <c r="G5762" s="14" t="e">
        <f>VLOOKUP(F5762,'Time Chart'!$A$1:$D$25,4,0)</f>
        <v>#REF!</v>
      </c>
      <c r="H5762" s="21" t="e">
        <f>'Ctrl+V'!#REF!</f>
        <v>#REF!</v>
      </c>
      <c r="K5762" s="14" t="str">
        <f t="shared" si="182"/>
        <v>Salida</v>
      </c>
    </row>
    <row r="5763" spans="1:11" x14ac:dyDescent="0.25">
      <c r="A5763" s="14">
        <v>5762</v>
      </c>
      <c r="B5763" s="14" t="e">
        <f>VLOOKUP('Ctrl+V'!#REF!,Data!$A$1:$B$200,2,0)</f>
        <v>#REF!</v>
      </c>
      <c r="C5763" s="19" t="e">
        <f>'Ctrl+V'!#REF!</f>
        <v>#REF!</v>
      </c>
      <c r="D5763" s="20" t="e">
        <f>'Ctrl+V'!#REF!</f>
        <v>#REF!</v>
      </c>
      <c r="E5763" s="14" t="e">
        <f>'Ctrl+V'!#REF!</f>
        <v>#REF!</v>
      </c>
      <c r="F5763" s="14" t="e">
        <f t="shared" si="183"/>
        <v>#REF!</v>
      </c>
      <c r="G5763" s="14" t="e">
        <f>VLOOKUP(F5763,'Time Chart'!$A$1:$D$25,4,0)</f>
        <v>#REF!</v>
      </c>
      <c r="H5763" s="21" t="e">
        <f>'Ctrl+V'!#REF!</f>
        <v>#REF!</v>
      </c>
      <c r="K5763" s="14" t="str">
        <f t="shared" ref="K5763:K5826" si="184">IF(J5763="Santa Lucia","Llegada","Salida")</f>
        <v>Salida</v>
      </c>
    </row>
    <row r="5764" spans="1:11" x14ac:dyDescent="0.25">
      <c r="A5764" s="14">
        <v>5763</v>
      </c>
      <c r="B5764" s="14" t="e">
        <f>VLOOKUP('Ctrl+V'!#REF!,Data!$A$1:$B$200,2,0)</f>
        <v>#REF!</v>
      </c>
      <c r="C5764" s="19" t="e">
        <f>'Ctrl+V'!#REF!</f>
        <v>#REF!</v>
      </c>
      <c r="D5764" s="20" t="e">
        <f>'Ctrl+V'!#REF!</f>
        <v>#REF!</v>
      </c>
      <c r="E5764" s="14" t="e">
        <f>'Ctrl+V'!#REF!</f>
        <v>#REF!</v>
      </c>
      <c r="F5764" s="14" t="e">
        <f t="shared" si="183"/>
        <v>#REF!</v>
      </c>
      <c r="G5764" s="14" t="e">
        <f>VLOOKUP(F5764,'Time Chart'!$A$1:$D$25,4,0)</f>
        <v>#REF!</v>
      </c>
      <c r="H5764" s="21" t="e">
        <f>'Ctrl+V'!#REF!</f>
        <v>#REF!</v>
      </c>
      <c r="K5764" s="14" t="str">
        <f t="shared" si="184"/>
        <v>Salida</v>
      </c>
    </row>
    <row r="5765" spans="1:11" x14ac:dyDescent="0.25">
      <c r="A5765" s="14">
        <v>5764</v>
      </c>
      <c r="B5765" s="14" t="e">
        <f>VLOOKUP('Ctrl+V'!#REF!,Data!$A$1:$B$200,2,0)</f>
        <v>#REF!</v>
      </c>
      <c r="C5765" s="19" t="e">
        <f>'Ctrl+V'!#REF!</f>
        <v>#REF!</v>
      </c>
      <c r="D5765" s="20" t="e">
        <f>'Ctrl+V'!#REF!</f>
        <v>#REF!</v>
      </c>
      <c r="E5765" s="14" t="e">
        <f>'Ctrl+V'!#REF!</f>
        <v>#REF!</v>
      </c>
      <c r="F5765" s="14" t="e">
        <f t="shared" si="183"/>
        <v>#REF!</v>
      </c>
      <c r="G5765" s="14" t="e">
        <f>VLOOKUP(F5765,'Time Chart'!$A$1:$D$25,4,0)</f>
        <v>#REF!</v>
      </c>
      <c r="H5765" s="21" t="e">
        <f>'Ctrl+V'!#REF!</f>
        <v>#REF!</v>
      </c>
      <c r="K5765" s="14" t="str">
        <f t="shared" si="184"/>
        <v>Salida</v>
      </c>
    </row>
    <row r="5766" spans="1:11" x14ac:dyDescent="0.25">
      <c r="A5766" s="14">
        <v>5765</v>
      </c>
      <c r="B5766" s="14" t="e">
        <f>VLOOKUP('Ctrl+V'!#REF!,Data!$A$1:$B$200,2,0)</f>
        <v>#REF!</v>
      </c>
      <c r="C5766" s="19" t="e">
        <f>'Ctrl+V'!#REF!</f>
        <v>#REF!</v>
      </c>
      <c r="D5766" s="20" t="e">
        <f>'Ctrl+V'!#REF!</f>
        <v>#REF!</v>
      </c>
      <c r="E5766" s="14" t="e">
        <f>'Ctrl+V'!#REF!</f>
        <v>#REF!</v>
      </c>
      <c r="F5766" s="14" t="e">
        <f t="shared" si="183"/>
        <v>#REF!</v>
      </c>
      <c r="G5766" s="14" t="e">
        <f>VLOOKUP(F5766,'Time Chart'!$A$1:$D$25,4,0)</f>
        <v>#REF!</v>
      </c>
      <c r="H5766" s="21" t="e">
        <f>'Ctrl+V'!#REF!</f>
        <v>#REF!</v>
      </c>
      <c r="K5766" s="14" t="str">
        <f t="shared" si="184"/>
        <v>Salida</v>
      </c>
    </row>
    <row r="5767" spans="1:11" x14ac:dyDescent="0.25">
      <c r="A5767" s="14">
        <v>5766</v>
      </c>
      <c r="B5767" s="14" t="e">
        <f>VLOOKUP('Ctrl+V'!#REF!,Data!$A$1:$B$200,2,0)</f>
        <v>#REF!</v>
      </c>
      <c r="C5767" s="19" t="e">
        <f>'Ctrl+V'!#REF!</f>
        <v>#REF!</v>
      </c>
      <c r="D5767" s="20" t="e">
        <f>'Ctrl+V'!#REF!</f>
        <v>#REF!</v>
      </c>
      <c r="E5767" s="14" t="e">
        <f>'Ctrl+V'!#REF!</f>
        <v>#REF!</v>
      </c>
      <c r="F5767" s="14" t="e">
        <f t="shared" si="183"/>
        <v>#REF!</v>
      </c>
      <c r="G5767" s="14" t="e">
        <f>VLOOKUP(F5767,'Time Chart'!$A$1:$D$25,4,0)</f>
        <v>#REF!</v>
      </c>
      <c r="H5767" s="21" t="e">
        <f>'Ctrl+V'!#REF!</f>
        <v>#REF!</v>
      </c>
      <c r="K5767" s="14" t="str">
        <f t="shared" si="184"/>
        <v>Salida</v>
      </c>
    </row>
    <row r="5768" spans="1:11" x14ac:dyDescent="0.25">
      <c r="A5768" s="14">
        <v>5767</v>
      </c>
      <c r="B5768" s="14" t="e">
        <f>VLOOKUP('Ctrl+V'!#REF!,Data!$A$1:$B$200,2,0)</f>
        <v>#REF!</v>
      </c>
      <c r="C5768" s="19" t="e">
        <f>'Ctrl+V'!#REF!</f>
        <v>#REF!</v>
      </c>
      <c r="D5768" s="20" t="e">
        <f>'Ctrl+V'!#REF!</f>
        <v>#REF!</v>
      </c>
      <c r="E5768" s="14" t="e">
        <f>'Ctrl+V'!#REF!</f>
        <v>#REF!</v>
      </c>
      <c r="F5768" s="14" t="e">
        <f t="shared" si="183"/>
        <v>#REF!</v>
      </c>
      <c r="G5768" s="14" t="e">
        <f>VLOOKUP(F5768,'Time Chart'!$A$1:$D$25,4,0)</f>
        <v>#REF!</v>
      </c>
      <c r="H5768" s="21" t="e">
        <f>'Ctrl+V'!#REF!</f>
        <v>#REF!</v>
      </c>
      <c r="K5768" s="14" t="str">
        <f t="shared" si="184"/>
        <v>Salida</v>
      </c>
    </row>
    <row r="5769" spans="1:11" x14ac:dyDescent="0.25">
      <c r="A5769" s="14">
        <v>5768</v>
      </c>
      <c r="B5769" s="14" t="e">
        <f>VLOOKUP('Ctrl+V'!#REF!,Data!$A$1:$B$200,2,0)</f>
        <v>#REF!</v>
      </c>
      <c r="C5769" s="19" t="e">
        <f>'Ctrl+V'!#REF!</f>
        <v>#REF!</v>
      </c>
      <c r="D5769" s="20" t="e">
        <f>'Ctrl+V'!#REF!</f>
        <v>#REF!</v>
      </c>
      <c r="E5769" s="14" t="e">
        <f>'Ctrl+V'!#REF!</f>
        <v>#REF!</v>
      </c>
      <c r="F5769" s="14" t="e">
        <f t="shared" si="183"/>
        <v>#REF!</v>
      </c>
      <c r="G5769" s="14" t="e">
        <f>VLOOKUP(F5769,'Time Chart'!$A$1:$D$25,4,0)</f>
        <v>#REF!</v>
      </c>
      <c r="H5769" s="21" t="e">
        <f>'Ctrl+V'!#REF!</f>
        <v>#REF!</v>
      </c>
      <c r="K5769" s="14" t="str">
        <f t="shared" si="184"/>
        <v>Salida</v>
      </c>
    </row>
    <row r="5770" spans="1:11" x14ac:dyDescent="0.25">
      <c r="A5770" s="14">
        <v>5769</v>
      </c>
      <c r="B5770" s="14" t="e">
        <f>VLOOKUP('Ctrl+V'!#REF!,Data!$A$1:$B$200,2,0)</f>
        <v>#REF!</v>
      </c>
      <c r="C5770" s="19" t="e">
        <f>'Ctrl+V'!#REF!</f>
        <v>#REF!</v>
      </c>
      <c r="D5770" s="20" t="e">
        <f>'Ctrl+V'!#REF!</f>
        <v>#REF!</v>
      </c>
      <c r="E5770" s="14" t="e">
        <f>'Ctrl+V'!#REF!</f>
        <v>#REF!</v>
      </c>
      <c r="F5770" s="14" t="e">
        <f t="shared" si="183"/>
        <v>#REF!</v>
      </c>
      <c r="G5770" s="14" t="e">
        <f>VLOOKUP(F5770,'Time Chart'!$A$1:$D$25,4,0)</f>
        <v>#REF!</v>
      </c>
      <c r="H5770" s="21" t="e">
        <f>'Ctrl+V'!#REF!</f>
        <v>#REF!</v>
      </c>
      <c r="K5770" s="14" t="str">
        <f t="shared" si="184"/>
        <v>Salida</v>
      </c>
    </row>
    <row r="5771" spans="1:11" x14ac:dyDescent="0.25">
      <c r="A5771" s="14">
        <v>5770</v>
      </c>
      <c r="B5771" s="14" t="e">
        <f>VLOOKUP('Ctrl+V'!#REF!,Data!$A$1:$B$200,2,0)</f>
        <v>#REF!</v>
      </c>
      <c r="C5771" s="19" t="e">
        <f>'Ctrl+V'!#REF!</f>
        <v>#REF!</v>
      </c>
      <c r="D5771" s="20" t="e">
        <f>'Ctrl+V'!#REF!</f>
        <v>#REF!</v>
      </c>
      <c r="E5771" s="14" t="e">
        <f>'Ctrl+V'!#REF!</f>
        <v>#REF!</v>
      </c>
      <c r="F5771" s="14" t="e">
        <f t="shared" si="183"/>
        <v>#REF!</v>
      </c>
      <c r="G5771" s="14" t="e">
        <f>VLOOKUP(F5771,'Time Chart'!$A$1:$D$25,4,0)</f>
        <v>#REF!</v>
      </c>
      <c r="H5771" s="21" t="e">
        <f>'Ctrl+V'!#REF!</f>
        <v>#REF!</v>
      </c>
      <c r="K5771" s="14" t="str">
        <f t="shared" si="184"/>
        <v>Salida</v>
      </c>
    </row>
    <row r="5772" spans="1:11" x14ac:dyDescent="0.25">
      <c r="A5772" s="14">
        <v>5771</v>
      </c>
      <c r="B5772" s="14" t="e">
        <f>VLOOKUP('Ctrl+V'!#REF!,Data!$A$1:$B$200,2,0)</f>
        <v>#REF!</v>
      </c>
      <c r="C5772" s="19" t="e">
        <f>'Ctrl+V'!#REF!</f>
        <v>#REF!</v>
      </c>
      <c r="D5772" s="20" t="e">
        <f>'Ctrl+V'!#REF!</f>
        <v>#REF!</v>
      </c>
      <c r="E5772" s="14" t="e">
        <f>'Ctrl+V'!#REF!</f>
        <v>#REF!</v>
      </c>
      <c r="F5772" s="14" t="e">
        <f t="shared" si="183"/>
        <v>#REF!</v>
      </c>
      <c r="G5772" s="14" t="e">
        <f>VLOOKUP(F5772,'Time Chart'!$A$1:$D$25,4,0)</f>
        <v>#REF!</v>
      </c>
      <c r="H5772" s="21" t="e">
        <f>'Ctrl+V'!#REF!</f>
        <v>#REF!</v>
      </c>
      <c r="K5772" s="14" t="str">
        <f t="shared" si="184"/>
        <v>Salida</v>
      </c>
    </row>
    <row r="5773" spans="1:11" x14ac:dyDescent="0.25">
      <c r="A5773" s="14">
        <v>5772</v>
      </c>
      <c r="B5773" s="14" t="e">
        <f>VLOOKUP('Ctrl+V'!#REF!,Data!$A$1:$B$200,2,0)</f>
        <v>#REF!</v>
      </c>
      <c r="C5773" s="19" t="e">
        <f>'Ctrl+V'!#REF!</f>
        <v>#REF!</v>
      </c>
      <c r="D5773" s="20" t="e">
        <f>'Ctrl+V'!#REF!</f>
        <v>#REF!</v>
      </c>
      <c r="E5773" s="14" t="e">
        <f>'Ctrl+V'!#REF!</f>
        <v>#REF!</v>
      </c>
      <c r="F5773" s="14" t="e">
        <f t="shared" si="183"/>
        <v>#REF!</v>
      </c>
      <c r="G5773" s="14" t="e">
        <f>VLOOKUP(F5773,'Time Chart'!$A$1:$D$25,4,0)</f>
        <v>#REF!</v>
      </c>
      <c r="H5773" s="21" t="e">
        <f>'Ctrl+V'!#REF!</f>
        <v>#REF!</v>
      </c>
      <c r="K5773" s="14" t="str">
        <f t="shared" si="184"/>
        <v>Salida</v>
      </c>
    </row>
    <row r="5774" spans="1:11" x14ac:dyDescent="0.25">
      <c r="A5774" s="14">
        <v>5773</v>
      </c>
      <c r="B5774" s="14" t="e">
        <f>VLOOKUP('Ctrl+V'!#REF!,Data!$A$1:$B$200,2,0)</f>
        <v>#REF!</v>
      </c>
      <c r="C5774" s="19" t="e">
        <f>'Ctrl+V'!#REF!</f>
        <v>#REF!</v>
      </c>
      <c r="D5774" s="20" t="e">
        <f>'Ctrl+V'!#REF!</f>
        <v>#REF!</v>
      </c>
      <c r="E5774" s="14" t="e">
        <f>'Ctrl+V'!#REF!</f>
        <v>#REF!</v>
      </c>
      <c r="F5774" s="14" t="e">
        <f t="shared" si="183"/>
        <v>#REF!</v>
      </c>
      <c r="G5774" s="14" t="e">
        <f>VLOOKUP(F5774,'Time Chart'!$A$1:$D$25,4,0)</f>
        <v>#REF!</v>
      </c>
      <c r="H5774" s="21" t="e">
        <f>'Ctrl+V'!#REF!</f>
        <v>#REF!</v>
      </c>
      <c r="K5774" s="14" t="str">
        <f t="shared" si="184"/>
        <v>Salida</v>
      </c>
    </row>
    <row r="5775" spans="1:11" x14ac:dyDescent="0.25">
      <c r="A5775" s="14">
        <v>5774</v>
      </c>
      <c r="B5775" s="14" t="e">
        <f>VLOOKUP('Ctrl+V'!#REF!,Data!$A$1:$B$200,2,0)</f>
        <v>#REF!</v>
      </c>
      <c r="C5775" s="19" t="e">
        <f>'Ctrl+V'!#REF!</f>
        <v>#REF!</v>
      </c>
      <c r="D5775" s="20" t="e">
        <f>'Ctrl+V'!#REF!</f>
        <v>#REF!</v>
      </c>
      <c r="E5775" s="14" t="e">
        <f>'Ctrl+V'!#REF!</f>
        <v>#REF!</v>
      </c>
      <c r="F5775" s="14" t="e">
        <f t="shared" si="183"/>
        <v>#REF!</v>
      </c>
      <c r="G5775" s="14" t="e">
        <f>VLOOKUP(F5775,'Time Chart'!$A$1:$D$25,4,0)</f>
        <v>#REF!</v>
      </c>
      <c r="H5775" s="21" t="e">
        <f>'Ctrl+V'!#REF!</f>
        <v>#REF!</v>
      </c>
      <c r="K5775" s="14" t="str">
        <f t="shared" si="184"/>
        <v>Salida</v>
      </c>
    </row>
    <row r="5776" spans="1:11" x14ac:dyDescent="0.25">
      <c r="A5776" s="14">
        <v>5775</v>
      </c>
      <c r="B5776" s="14" t="e">
        <f>VLOOKUP('Ctrl+V'!#REF!,Data!$A$1:$B$200,2,0)</f>
        <v>#REF!</v>
      </c>
      <c r="C5776" s="19" t="e">
        <f>'Ctrl+V'!#REF!</f>
        <v>#REF!</v>
      </c>
      <c r="D5776" s="20" t="e">
        <f>'Ctrl+V'!#REF!</f>
        <v>#REF!</v>
      </c>
      <c r="E5776" s="14" t="e">
        <f>'Ctrl+V'!#REF!</f>
        <v>#REF!</v>
      </c>
      <c r="F5776" s="14" t="e">
        <f t="shared" si="183"/>
        <v>#REF!</v>
      </c>
      <c r="G5776" s="14" t="e">
        <f>VLOOKUP(F5776,'Time Chart'!$A$1:$D$25,4,0)</f>
        <v>#REF!</v>
      </c>
      <c r="H5776" s="21" t="e">
        <f>'Ctrl+V'!#REF!</f>
        <v>#REF!</v>
      </c>
      <c r="K5776" s="14" t="str">
        <f t="shared" si="184"/>
        <v>Salida</v>
      </c>
    </row>
    <row r="5777" spans="1:11" x14ac:dyDescent="0.25">
      <c r="A5777" s="14">
        <v>5776</v>
      </c>
      <c r="B5777" s="14" t="e">
        <f>VLOOKUP('Ctrl+V'!#REF!,Data!$A$1:$B$200,2,0)</f>
        <v>#REF!</v>
      </c>
      <c r="C5777" s="19" t="e">
        <f>'Ctrl+V'!#REF!</f>
        <v>#REF!</v>
      </c>
      <c r="D5777" s="20" t="e">
        <f>'Ctrl+V'!#REF!</f>
        <v>#REF!</v>
      </c>
      <c r="E5777" s="14" t="e">
        <f>'Ctrl+V'!#REF!</f>
        <v>#REF!</v>
      </c>
      <c r="F5777" s="14" t="e">
        <f t="shared" si="183"/>
        <v>#REF!</v>
      </c>
      <c r="G5777" s="14" t="e">
        <f>VLOOKUP(F5777,'Time Chart'!$A$1:$D$25,4,0)</f>
        <v>#REF!</v>
      </c>
      <c r="H5777" s="21" t="e">
        <f>'Ctrl+V'!#REF!</f>
        <v>#REF!</v>
      </c>
      <c r="K5777" s="14" t="str">
        <f t="shared" si="184"/>
        <v>Salida</v>
      </c>
    </row>
    <row r="5778" spans="1:11" x14ac:dyDescent="0.25">
      <c r="A5778" s="14">
        <v>5777</v>
      </c>
      <c r="B5778" s="14" t="e">
        <f>VLOOKUP('Ctrl+V'!#REF!,Data!$A$1:$B$200,2,0)</f>
        <v>#REF!</v>
      </c>
      <c r="C5778" s="19" t="e">
        <f>'Ctrl+V'!#REF!</f>
        <v>#REF!</v>
      </c>
      <c r="D5778" s="20" t="e">
        <f>'Ctrl+V'!#REF!</f>
        <v>#REF!</v>
      </c>
      <c r="E5778" s="14" t="e">
        <f>'Ctrl+V'!#REF!</f>
        <v>#REF!</v>
      </c>
      <c r="F5778" s="14" t="e">
        <f t="shared" si="183"/>
        <v>#REF!</v>
      </c>
      <c r="G5778" s="14" t="e">
        <f>VLOOKUP(F5778,'Time Chart'!$A$1:$D$25,4,0)</f>
        <v>#REF!</v>
      </c>
      <c r="H5778" s="21" t="e">
        <f>'Ctrl+V'!#REF!</f>
        <v>#REF!</v>
      </c>
      <c r="K5778" s="14" t="str">
        <f t="shared" si="184"/>
        <v>Salida</v>
      </c>
    </row>
    <row r="5779" spans="1:11" x14ac:dyDescent="0.25">
      <c r="A5779" s="14">
        <v>5778</v>
      </c>
      <c r="B5779" s="14" t="e">
        <f>VLOOKUP('Ctrl+V'!#REF!,Data!$A$1:$B$200,2,0)</f>
        <v>#REF!</v>
      </c>
      <c r="C5779" s="19" t="e">
        <f>'Ctrl+V'!#REF!</f>
        <v>#REF!</v>
      </c>
      <c r="D5779" s="20" t="e">
        <f>'Ctrl+V'!#REF!</f>
        <v>#REF!</v>
      </c>
      <c r="E5779" s="14" t="e">
        <f>'Ctrl+V'!#REF!</f>
        <v>#REF!</v>
      </c>
      <c r="F5779" s="14" t="e">
        <f t="shared" si="183"/>
        <v>#REF!</v>
      </c>
      <c r="G5779" s="14" t="e">
        <f>VLOOKUP(F5779,'Time Chart'!$A$1:$D$25,4,0)</f>
        <v>#REF!</v>
      </c>
      <c r="H5779" s="21" t="e">
        <f>'Ctrl+V'!#REF!</f>
        <v>#REF!</v>
      </c>
      <c r="K5779" s="14" t="str">
        <f t="shared" si="184"/>
        <v>Salida</v>
      </c>
    </row>
    <row r="5780" spans="1:11" x14ac:dyDescent="0.25">
      <c r="A5780" s="14">
        <v>5779</v>
      </c>
      <c r="B5780" s="14" t="e">
        <f>VLOOKUP('Ctrl+V'!#REF!,Data!$A$1:$B$200,2,0)</f>
        <v>#REF!</v>
      </c>
      <c r="C5780" s="19" t="e">
        <f>'Ctrl+V'!#REF!</f>
        <v>#REF!</v>
      </c>
      <c r="D5780" s="20" t="e">
        <f>'Ctrl+V'!#REF!</f>
        <v>#REF!</v>
      </c>
      <c r="E5780" s="14" t="e">
        <f>'Ctrl+V'!#REF!</f>
        <v>#REF!</v>
      </c>
      <c r="F5780" s="14" t="e">
        <f t="shared" si="183"/>
        <v>#REF!</v>
      </c>
      <c r="G5780" s="14" t="e">
        <f>VLOOKUP(F5780,'Time Chart'!$A$1:$D$25,4,0)</f>
        <v>#REF!</v>
      </c>
      <c r="H5780" s="21" t="e">
        <f>'Ctrl+V'!#REF!</f>
        <v>#REF!</v>
      </c>
      <c r="K5780" s="14" t="str">
        <f t="shared" si="184"/>
        <v>Salida</v>
      </c>
    </row>
    <row r="5781" spans="1:11" x14ac:dyDescent="0.25">
      <c r="A5781" s="14">
        <v>5780</v>
      </c>
      <c r="B5781" s="14" t="e">
        <f>VLOOKUP('Ctrl+V'!#REF!,Data!$A$1:$B$200,2,0)</f>
        <v>#REF!</v>
      </c>
      <c r="C5781" s="19" t="e">
        <f>'Ctrl+V'!#REF!</f>
        <v>#REF!</v>
      </c>
      <c r="D5781" s="20" t="e">
        <f>'Ctrl+V'!#REF!</f>
        <v>#REF!</v>
      </c>
      <c r="E5781" s="14" t="e">
        <f>'Ctrl+V'!#REF!</f>
        <v>#REF!</v>
      </c>
      <c r="F5781" s="14" t="e">
        <f t="shared" si="183"/>
        <v>#REF!</v>
      </c>
      <c r="G5781" s="14" t="e">
        <f>VLOOKUP(F5781,'Time Chart'!$A$1:$D$25,4,0)</f>
        <v>#REF!</v>
      </c>
      <c r="H5781" s="21" t="e">
        <f>'Ctrl+V'!#REF!</f>
        <v>#REF!</v>
      </c>
      <c r="K5781" s="14" t="str">
        <f t="shared" si="184"/>
        <v>Salida</v>
      </c>
    </row>
    <row r="5782" spans="1:11" x14ac:dyDescent="0.25">
      <c r="A5782" s="14">
        <v>5781</v>
      </c>
      <c r="B5782" s="14" t="e">
        <f>VLOOKUP('Ctrl+V'!#REF!,Data!$A$1:$B$200,2,0)</f>
        <v>#REF!</v>
      </c>
      <c r="C5782" s="19" t="e">
        <f>'Ctrl+V'!#REF!</f>
        <v>#REF!</v>
      </c>
      <c r="D5782" s="20" t="e">
        <f>'Ctrl+V'!#REF!</f>
        <v>#REF!</v>
      </c>
      <c r="E5782" s="14" t="e">
        <f>'Ctrl+V'!#REF!</f>
        <v>#REF!</v>
      </c>
      <c r="F5782" s="14" t="e">
        <f t="shared" si="183"/>
        <v>#REF!</v>
      </c>
      <c r="G5782" s="14" t="e">
        <f>VLOOKUP(F5782,'Time Chart'!$A$1:$D$25,4,0)</f>
        <v>#REF!</v>
      </c>
      <c r="H5782" s="21" t="e">
        <f>'Ctrl+V'!#REF!</f>
        <v>#REF!</v>
      </c>
      <c r="K5782" s="14" t="str">
        <f t="shared" si="184"/>
        <v>Salida</v>
      </c>
    </row>
    <row r="5783" spans="1:11" x14ac:dyDescent="0.25">
      <c r="A5783" s="14">
        <v>5782</v>
      </c>
      <c r="B5783" s="14" t="e">
        <f>VLOOKUP('Ctrl+V'!#REF!,Data!$A$1:$B$200,2,0)</f>
        <v>#REF!</v>
      </c>
      <c r="C5783" s="19" t="e">
        <f>'Ctrl+V'!#REF!</f>
        <v>#REF!</v>
      </c>
      <c r="D5783" s="20" t="e">
        <f>'Ctrl+V'!#REF!</f>
        <v>#REF!</v>
      </c>
      <c r="E5783" s="14" t="e">
        <f>'Ctrl+V'!#REF!</f>
        <v>#REF!</v>
      </c>
      <c r="F5783" s="14" t="e">
        <f t="shared" si="183"/>
        <v>#REF!</v>
      </c>
      <c r="G5783" s="14" t="e">
        <f>VLOOKUP(F5783,'Time Chart'!$A$1:$D$25,4,0)</f>
        <v>#REF!</v>
      </c>
      <c r="H5783" s="21" t="e">
        <f>'Ctrl+V'!#REF!</f>
        <v>#REF!</v>
      </c>
      <c r="K5783" s="14" t="str">
        <f t="shared" si="184"/>
        <v>Salida</v>
      </c>
    </row>
    <row r="5784" spans="1:11" x14ac:dyDescent="0.25">
      <c r="A5784" s="14">
        <v>5783</v>
      </c>
      <c r="B5784" s="14" t="e">
        <f>VLOOKUP('Ctrl+V'!#REF!,Data!$A$1:$B$200,2,0)</f>
        <v>#REF!</v>
      </c>
      <c r="C5784" s="19" t="e">
        <f>'Ctrl+V'!#REF!</f>
        <v>#REF!</v>
      </c>
      <c r="D5784" s="20" t="e">
        <f>'Ctrl+V'!#REF!</f>
        <v>#REF!</v>
      </c>
      <c r="E5784" s="14" t="e">
        <f>'Ctrl+V'!#REF!</f>
        <v>#REF!</v>
      </c>
      <c r="F5784" s="14" t="e">
        <f t="shared" si="183"/>
        <v>#REF!</v>
      </c>
      <c r="G5784" s="14" t="e">
        <f>VLOOKUP(F5784,'Time Chart'!$A$1:$D$25,4,0)</f>
        <v>#REF!</v>
      </c>
      <c r="H5784" s="21" t="e">
        <f>'Ctrl+V'!#REF!</f>
        <v>#REF!</v>
      </c>
      <c r="K5784" s="14" t="str">
        <f t="shared" si="184"/>
        <v>Salida</v>
      </c>
    </row>
    <row r="5785" spans="1:11" x14ac:dyDescent="0.25">
      <c r="A5785" s="14">
        <v>5784</v>
      </c>
      <c r="B5785" s="14" t="e">
        <f>VLOOKUP('Ctrl+V'!#REF!,Data!$A$1:$B$200,2,0)</f>
        <v>#REF!</v>
      </c>
      <c r="C5785" s="19" t="e">
        <f>'Ctrl+V'!#REF!</f>
        <v>#REF!</v>
      </c>
      <c r="D5785" s="20" t="e">
        <f>'Ctrl+V'!#REF!</f>
        <v>#REF!</v>
      </c>
      <c r="E5785" s="14" t="e">
        <f>'Ctrl+V'!#REF!</f>
        <v>#REF!</v>
      </c>
      <c r="F5785" s="14" t="e">
        <f t="shared" si="183"/>
        <v>#REF!</v>
      </c>
      <c r="G5785" s="14" t="e">
        <f>VLOOKUP(F5785,'Time Chart'!$A$1:$D$25,4,0)</f>
        <v>#REF!</v>
      </c>
      <c r="H5785" s="21" t="e">
        <f>'Ctrl+V'!#REF!</f>
        <v>#REF!</v>
      </c>
      <c r="K5785" s="14" t="str">
        <f t="shared" si="184"/>
        <v>Salida</v>
      </c>
    </row>
    <row r="5786" spans="1:11" x14ac:dyDescent="0.25">
      <c r="A5786" s="14">
        <v>5785</v>
      </c>
      <c r="B5786" s="14" t="e">
        <f>VLOOKUP('Ctrl+V'!#REF!,Data!$A$1:$B$200,2,0)</f>
        <v>#REF!</v>
      </c>
      <c r="C5786" s="19" t="e">
        <f>'Ctrl+V'!#REF!</f>
        <v>#REF!</v>
      </c>
      <c r="D5786" s="20" t="e">
        <f>'Ctrl+V'!#REF!</f>
        <v>#REF!</v>
      </c>
      <c r="E5786" s="14" t="e">
        <f>'Ctrl+V'!#REF!</f>
        <v>#REF!</v>
      </c>
      <c r="F5786" s="14" t="e">
        <f t="shared" si="183"/>
        <v>#REF!</v>
      </c>
      <c r="G5786" s="14" t="e">
        <f>VLOOKUP(F5786,'Time Chart'!$A$1:$D$25,4,0)</f>
        <v>#REF!</v>
      </c>
      <c r="H5786" s="21" t="e">
        <f>'Ctrl+V'!#REF!</f>
        <v>#REF!</v>
      </c>
      <c r="K5786" s="14" t="str">
        <f t="shared" si="184"/>
        <v>Salida</v>
      </c>
    </row>
    <row r="5787" spans="1:11" x14ac:dyDescent="0.25">
      <c r="A5787" s="14">
        <v>5786</v>
      </c>
      <c r="B5787" s="14" t="e">
        <f>VLOOKUP('Ctrl+V'!#REF!,Data!$A$1:$B$200,2,0)</f>
        <v>#REF!</v>
      </c>
      <c r="C5787" s="19" t="e">
        <f>'Ctrl+V'!#REF!</f>
        <v>#REF!</v>
      </c>
      <c r="D5787" s="20" t="e">
        <f>'Ctrl+V'!#REF!</f>
        <v>#REF!</v>
      </c>
      <c r="E5787" s="14" t="e">
        <f>'Ctrl+V'!#REF!</f>
        <v>#REF!</v>
      </c>
      <c r="F5787" s="14" t="e">
        <f t="shared" si="183"/>
        <v>#REF!</v>
      </c>
      <c r="G5787" s="14" t="e">
        <f>VLOOKUP(F5787,'Time Chart'!$A$1:$D$25,4,0)</f>
        <v>#REF!</v>
      </c>
      <c r="H5787" s="21" t="e">
        <f>'Ctrl+V'!#REF!</f>
        <v>#REF!</v>
      </c>
      <c r="K5787" s="14" t="str">
        <f t="shared" si="184"/>
        <v>Salida</v>
      </c>
    </row>
    <row r="5788" spans="1:11" x14ac:dyDescent="0.25">
      <c r="A5788" s="14">
        <v>5787</v>
      </c>
      <c r="B5788" s="14" t="e">
        <f>VLOOKUP('Ctrl+V'!#REF!,Data!$A$1:$B$200,2,0)</f>
        <v>#REF!</v>
      </c>
      <c r="C5788" s="19" t="e">
        <f>'Ctrl+V'!#REF!</f>
        <v>#REF!</v>
      </c>
      <c r="D5788" s="20" t="e">
        <f>'Ctrl+V'!#REF!</f>
        <v>#REF!</v>
      </c>
      <c r="E5788" s="14" t="e">
        <f>'Ctrl+V'!#REF!</f>
        <v>#REF!</v>
      </c>
      <c r="F5788" s="14" t="e">
        <f t="shared" si="183"/>
        <v>#REF!</v>
      </c>
      <c r="G5788" s="14" t="e">
        <f>VLOOKUP(F5788,'Time Chart'!$A$1:$D$25,4,0)</f>
        <v>#REF!</v>
      </c>
      <c r="H5788" s="21" t="e">
        <f>'Ctrl+V'!#REF!</f>
        <v>#REF!</v>
      </c>
      <c r="K5788" s="14" t="str">
        <f t="shared" si="184"/>
        <v>Salida</v>
      </c>
    </row>
    <row r="5789" spans="1:11" x14ac:dyDescent="0.25">
      <c r="A5789" s="14">
        <v>5788</v>
      </c>
      <c r="B5789" s="14" t="e">
        <f>VLOOKUP('Ctrl+V'!#REF!,Data!$A$1:$B$200,2,0)</f>
        <v>#REF!</v>
      </c>
      <c r="C5789" s="19" t="e">
        <f>'Ctrl+V'!#REF!</f>
        <v>#REF!</v>
      </c>
      <c r="D5789" s="20" t="e">
        <f>'Ctrl+V'!#REF!</f>
        <v>#REF!</v>
      </c>
      <c r="E5789" s="14" t="e">
        <f>'Ctrl+V'!#REF!</f>
        <v>#REF!</v>
      </c>
      <c r="F5789" s="14" t="e">
        <f t="shared" si="183"/>
        <v>#REF!</v>
      </c>
      <c r="G5789" s="14" t="e">
        <f>VLOOKUP(F5789,'Time Chart'!$A$1:$D$25,4,0)</f>
        <v>#REF!</v>
      </c>
      <c r="H5789" s="21" t="e">
        <f>'Ctrl+V'!#REF!</f>
        <v>#REF!</v>
      </c>
      <c r="K5789" s="14" t="str">
        <f t="shared" si="184"/>
        <v>Salida</v>
      </c>
    </row>
    <row r="5790" spans="1:11" x14ac:dyDescent="0.25">
      <c r="A5790" s="14">
        <v>5789</v>
      </c>
      <c r="B5790" s="14" t="e">
        <f>VLOOKUP('Ctrl+V'!#REF!,Data!$A$1:$B$200,2,0)</f>
        <v>#REF!</v>
      </c>
      <c r="C5790" s="19" t="e">
        <f>'Ctrl+V'!#REF!</f>
        <v>#REF!</v>
      </c>
      <c r="D5790" s="20" t="e">
        <f>'Ctrl+V'!#REF!</f>
        <v>#REF!</v>
      </c>
      <c r="E5790" s="14" t="e">
        <f>'Ctrl+V'!#REF!</f>
        <v>#REF!</v>
      </c>
      <c r="F5790" s="14" t="e">
        <f t="shared" si="183"/>
        <v>#REF!</v>
      </c>
      <c r="G5790" s="14" t="e">
        <f>VLOOKUP(F5790,'Time Chart'!$A$1:$D$25,4,0)</f>
        <v>#REF!</v>
      </c>
      <c r="H5790" s="21" t="e">
        <f>'Ctrl+V'!#REF!</f>
        <v>#REF!</v>
      </c>
      <c r="K5790" s="14" t="str">
        <f t="shared" si="184"/>
        <v>Salida</v>
      </c>
    </row>
    <row r="5791" spans="1:11" x14ac:dyDescent="0.25">
      <c r="A5791" s="14">
        <v>5790</v>
      </c>
      <c r="B5791" s="14" t="e">
        <f>VLOOKUP('Ctrl+V'!#REF!,Data!$A$1:$B$200,2,0)</f>
        <v>#REF!</v>
      </c>
      <c r="C5791" s="19" t="e">
        <f>'Ctrl+V'!#REF!</f>
        <v>#REF!</v>
      </c>
      <c r="D5791" s="20" t="e">
        <f>'Ctrl+V'!#REF!</f>
        <v>#REF!</v>
      </c>
      <c r="E5791" s="14" t="e">
        <f>'Ctrl+V'!#REF!</f>
        <v>#REF!</v>
      </c>
      <c r="F5791" s="14" t="e">
        <f t="shared" si="183"/>
        <v>#REF!</v>
      </c>
      <c r="G5791" s="14" t="e">
        <f>VLOOKUP(F5791,'Time Chart'!$A$1:$D$25,4,0)</f>
        <v>#REF!</v>
      </c>
      <c r="H5791" s="21" t="e">
        <f>'Ctrl+V'!#REF!</f>
        <v>#REF!</v>
      </c>
      <c r="K5791" s="14" t="str">
        <f t="shared" si="184"/>
        <v>Salida</v>
      </c>
    </row>
    <row r="5792" spans="1:11" x14ac:dyDescent="0.25">
      <c r="A5792" s="14">
        <v>5791</v>
      </c>
      <c r="B5792" s="14" t="e">
        <f>VLOOKUP('Ctrl+V'!#REF!,Data!$A$1:$B$200,2,0)</f>
        <v>#REF!</v>
      </c>
      <c r="C5792" s="19" t="e">
        <f>'Ctrl+V'!#REF!</f>
        <v>#REF!</v>
      </c>
      <c r="D5792" s="20" t="e">
        <f>'Ctrl+V'!#REF!</f>
        <v>#REF!</v>
      </c>
      <c r="E5792" s="14" t="e">
        <f>'Ctrl+V'!#REF!</f>
        <v>#REF!</v>
      </c>
      <c r="F5792" s="14" t="e">
        <f t="shared" si="183"/>
        <v>#REF!</v>
      </c>
      <c r="G5792" s="14" t="e">
        <f>VLOOKUP(F5792,'Time Chart'!$A$1:$D$25,4,0)</f>
        <v>#REF!</v>
      </c>
      <c r="H5792" s="21" t="e">
        <f>'Ctrl+V'!#REF!</f>
        <v>#REF!</v>
      </c>
      <c r="K5792" s="14" t="str">
        <f t="shared" si="184"/>
        <v>Salida</v>
      </c>
    </row>
    <row r="5793" spans="1:11" x14ac:dyDescent="0.25">
      <c r="A5793" s="14">
        <v>5792</v>
      </c>
      <c r="B5793" s="14" t="e">
        <f>VLOOKUP('Ctrl+V'!#REF!,Data!$A$1:$B$200,2,0)</f>
        <v>#REF!</v>
      </c>
      <c r="C5793" s="19" t="e">
        <f>'Ctrl+V'!#REF!</f>
        <v>#REF!</v>
      </c>
      <c r="D5793" s="20" t="e">
        <f>'Ctrl+V'!#REF!</f>
        <v>#REF!</v>
      </c>
      <c r="E5793" s="14" t="e">
        <f>'Ctrl+V'!#REF!</f>
        <v>#REF!</v>
      </c>
      <c r="F5793" s="14" t="e">
        <f t="shared" si="183"/>
        <v>#REF!</v>
      </c>
      <c r="G5793" s="14" t="e">
        <f>VLOOKUP(F5793,'Time Chart'!$A$1:$D$25,4,0)</f>
        <v>#REF!</v>
      </c>
      <c r="H5793" s="21" t="e">
        <f>'Ctrl+V'!#REF!</f>
        <v>#REF!</v>
      </c>
      <c r="K5793" s="14" t="str">
        <f t="shared" si="184"/>
        <v>Salida</v>
      </c>
    </row>
    <row r="5794" spans="1:11" x14ac:dyDescent="0.25">
      <c r="A5794" s="14">
        <v>5793</v>
      </c>
      <c r="B5794" s="14" t="e">
        <f>VLOOKUP('Ctrl+V'!#REF!,Data!$A$1:$B$200,2,0)</f>
        <v>#REF!</v>
      </c>
      <c r="C5794" s="19" t="e">
        <f>'Ctrl+V'!#REF!</f>
        <v>#REF!</v>
      </c>
      <c r="D5794" s="20" t="e">
        <f>'Ctrl+V'!#REF!</f>
        <v>#REF!</v>
      </c>
      <c r="E5794" s="14" t="e">
        <f>'Ctrl+V'!#REF!</f>
        <v>#REF!</v>
      </c>
      <c r="F5794" s="14" t="e">
        <f t="shared" si="183"/>
        <v>#REF!</v>
      </c>
      <c r="G5794" s="14" t="e">
        <f>VLOOKUP(F5794,'Time Chart'!$A$1:$D$25,4,0)</f>
        <v>#REF!</v>
      </c>
      <c r="H5794" s="21" t="e">
        <f>'Ctrl+V'!#REF!</f>
        <v>#REF!</v>
      </c>
      <c r="K5794" s="14" t="str">
        <f t="shared" si="184"/>
        <v>Salida</v>
      </c>
    </row>
    <row r="5795" spans="1:11" x14ac:dyDescent="0.25">
      <c r="A5795" s="14">
        <v>5794</v>
      </c>
      <c r="B5795" s="14" t="e">
        <f>VLOOKUP('Ctrl+V'!#REF!,Data!$A$1:$B$200,2,0)</f>
        <v>#REF!</v>
      </c>
      <c r="C5795" s="19" t="e">
        <f>'Ctrl+V'!#REF!</f>
        <v>#REF!</v>
      </c>
      <c r="D5795" s="20" t="e">
        <f>'Ctrl+V'!#REF!</f>
        <v>#REF!</v>
      </c>
      <c r="E5795" s="14" t="e">
        <f>'Ctrl+V'!#REF!</f>
        <v>#REF!</v>
      </c>
      <c r="F5795" s="14" t="e">
        <f t="shared" si="183"/>
        <v>#REF!</v>
      </c>
      <c r="G5795" s="14" t="e">
        <f>VLOOKUP(F5795,'Time Chart'!$A$1:$D$25,4,0)</f>
        <v>#REF!</v>
      </c>
      <c r="H5795" s="21" t="e">
        <f>'Ctrl+V'!#REF!</f>
        <v>#REF!</v>
      </c>
      <c r="K5795" s="14" t="str">
        <f t="shared" si="184"/>
        <v>Salida</v>
      </c>
    </row>
    <row r="5796" spans="1:11" x14ac:dyDescent="0.25">
      <c r="A5796" s="14">
        <v>5795</v>
      </c>
      <c r="B5796" s="14" t="e">
        <f>VLOOKUP('Ctrl+V'!#REF!,Data!$A$1:$B$200,2,0)</f>
        <v>#REF!</v>
      </c>
      <c r="C5796" s="19" t="e">
        <f>'Ctrl+V'!#REF!</f>
        <v>#REF!</v>
      </c>
      <c r="D5796" s="20" t="e">
        <f>'Ctrl+V'!#REF!</f>
        <v>#REF!</v>
      </c>
      <c r="E5796" s="14" t="e">
        <f>'Ctrl+V'!#REF!</f>
        <v>#REF!</v>
      </c>
      <c r="F5796" s="14" t="e">
        <f t="shared" si="183"/>
        <v>#REF!</v>
      </c>
      <c r="G5796" s="14" t="e">
        <f>VLOOKUP(F5796,'Time Chart'!$A$1:$D$25,4,0)</f>
        <v>#REF!</v>
      </c>
      <c r="H5796" s="21" t="e">
        <f>'Ctrl+V'!#REF!</f>
        <v>#REF!</v>
      </c>
      <c r="K5796" s="14" t="str">
        <f t="shared" si="184"/>
        <v>Salida</v>
      </c>
    </row>
    <row r="5797" spans="1:11" x14ac:dyDescent="0.25">
      <c r="A5797" s="14">
        <v>5796</v>
      </c>
      <c r="B5797" s="14" t="e">
        <f>VLOOKUP('Ctrl+V'!#REF!,Data!$A$1:$B$200,2,0)</f>
        <v>#REF!</v>
      </c>
      <c r="C5797" s="19" t="e">
        <f>'Ctrl+V'!#REF!</f>
        <v>#REF!</v>
      </c>
      <c r="D5797" s="20" t="e">
        <f>'Ctrl+V'!#REF!</f>
        <v>#REF!</v>
      </c>
      <c r="E5797" s="14" t="e">
        <f>'Ctrl+V'!#REF!</f>
        <v>#REF!</v>
      </c>
      <c r="F5797" s="14" t="e">
        <f t="shared" si="183"/>
        <v>#REF!</v>
      </c>
      <c r="G5797" s="14" t="e">
        <f>VLOOKUP(F5797,'Time Chart'!$A$1:$D$25,4,0)</f>
        <v>#REF!</v>
      </c>
      <c r="H5797" s="21" t="e">
        <f>'Ctrl+V'!#REF!</f>
        <v>#REF!</v>
      </c>
      <c r="K5797" s="14" t="str">
        <f t="shared" si="184"/>
        <v>Salida</v>
      </c>
    </row>
    <row r="5798" spans="1:11" x14ac:dyDescent="0.25">
      <c r="A5798" s="14">
        <v>5797</v>
      </c>
      <c r="B5798" s="14" t="e">
        <f>VLOOKUP('Ctrl+V'!#REF!,Data!$A$1:$B$200,2,0)</f>
        <v>#REF!</v>
      </c>
      <c r="C5798" s="19" t="e">
        <f>'Ctrl+V'!#REF!</f>
        <v>#REF!</v>
      </c>
      <c r="D5798" s="20" t="e">
        <f>'Ctrl+V'!#REF!</f>
        <v>#REF!</v>
      </c>
      <c r="E5798" s="14" t="e">
        <f>'Ctrl+V'!#REF!</f>
        <v>#REF!</v>
      </c>
      <c r="F5798" s="14" t="e">
        <f t="shared" si="183"/>
        <v>#REF!</v>
      </c>
      <c r="G5798" s="14" t="e">
        <f>VLOOKUP(F5798,'Time Chart'!$A$1:$D$25,4,0)</f>
        <v>#REF!</v>
      </c>
      <c r="H5798" s="21" t="e">
        <f>'Ctrl+V'!#REF!</f>
        <v>#REF!</v>
      </c>
      <c r="K5798" s="14" t="str">
        <f t="shared" si="184"/>
        <v>Salida</v>
      </c>
    </row>
    <row r="5799" spans="1:11" x14ac:dyDescent="0.25">
      <c r="A5799" s="14">
        <v>5798</v>
      </c>
      <c r="B5799" s="14" t="e">
        <f>VLOOKUP('Ctrl+V'!#REF!,Data!$A$1:$B$200,2,0)</f>
        <v>#REF!</v>
      </c>
      <c r="C5799" s="19" t="e">
        <f>'Ctrl+V'!#REF!</f>
        <v>#REF!</v>
      </c>
      <c r="D5799" s="20" t="e">
        <f>'Ctrl+V'!#REF!</f>
        <v>#REF!</v>
      </c>
      <c r="E5799" s="14" t="e">
        <f>'Ctrl+V'!#REF!</f>
        <v>#REF!</v>
      </c>
      <c r="F5799" s="14" t="e">
        <f t="shared" si="183"/>
        <v>#REF!</v>
      </c>
      <c r="G5799" s="14" t="e">
        <f>VLOOKUP(F5799,'Time Chart'!$A$1:$D$25,4,0)</f>
        <v>#REF!</v>
      </c>
      <c r="H5799" s="21" t="e">
        <f>'Ctrl+V'!#REF!</f>
        <v>#REF!</v>
      </c>
      <c r="K5799" s="14" t="str">
        <f t="shared" si="184"/>
        <v>Salida</v>
      </c>
    </row>
    <row r="5800" spans="1:11" x14ac:dyDescent="0.25">
      <c r="A5800" s="14">
        <v>5799</v>
      </c>
      <c r="B5800" s="14" t="e">
        <f>VLOOKUP('Ctrl+V'!#REF!,Data!$A$1:$B$200,2,0)</f>
        <v>#REF!</v>
      </c>
      <c r="C5800" s="19" t="e">
        <f>'Ctrl+V'!#REF!</f>
        <v>#REF!</v>
      </c>
      <c r="D5800" s="20" t="e">
        <f>'Ctrl+V'!#REF!</f>
        <v>#REF!</v>
      </c>
      <c r="E5800" s="14" t="e">
        <f>'Ctrl+V'!#REF!</f>
        <v>#REF!</v>
      </c>
      <c r="F5800" s="14" t="e">
        <f t="shared" si="183"/>
        <v>#REF!</v>
      </c>
      <c r="G5800" s="14" t="e">
        <f>VLOOKUP(F5800,'Time Chart'!$A$1:$D$25,4,0)</f>
        <v>#REF!</v>
      </c>
      <c r="H5800" s="21" t="e">
        <f>'Ctrl+V'!#REF!</f>
        <v>#REF!</v>
      </c>
      <c r="K5800" s="14" t="str">
        <f t="shared" si="184"/>
        <v>Salida</v>
      </c>
    </row>
    <row r="5801" spans="1:11" x14ac:dyDescent="0.25">
      <c r="A5801" s="14">
        <v>5800</v>
      </c>
      <c r="B5801" s="14" t="e">
        <f>VLOOKUP('Ctrl+V'!#REF!,Data!$A$1:$B$200,2,0)</f>
        <v>#REF!</v>
      </c>
      <c r="C5801" s="19" t="e">
        <f>'Ctrl+V'!#REF!</f>
        <v>#REF!</v>
      </c>
      <c r="D5801" s="20" t="e">
        <f>'Ctrl+V'!#REF!</f>
        <v>#REF!</v>
      </c>
      <c r="E5801" s="14" t="e">
        <f>'Ctrl+V'!#REF!</f>
        <v>#REF!</v>
      </c>
      <c r="F5801" s="14" t="e">
        <f t="shared" si="183"/>
        <v>#REF!</v>
      </c>
      <c r="G5801" s="14" t="e">
        <f>VLOOKUP(F5801,'Time Chart'!$A$1:$D$25,4,0)</f>
        <v>#REF!</v>
      </c>
      <c r="H5801" s="21" t="e">
        <f>'Ctrl+V'!#REF!</f>
        <v>#REF!</v>
      </c>
      <c r="K5801" s="14" t="str">
        <f t="shared" si="184"/>
        <v>Salida</v>
      </c>
    </row>
    <row r="5802" spans="1:11" x14ac:dyDescent="0.25">
      <c r="A5802" s="14">
        <v>5801</v>
      </c>
      <c r="B5802" s="14" t="e">
        <f>VLOOKUP('Ctrl+V'!#REF!,Data!$A$1:$B$200,2,0)</f>
        <v>#REF!</v>
      </c>
      <c r="C5802" s="19" t="e">
        <f>'Ctrl+V'!#REF!</f>
        <v>#REF!</v>
      </c>
      <c r="D5802" s="20" t="e">
        <f>'Ctrl+V'!#REF!</f>
        <v>#REF!</v>
      </c>
      <c r="E5802" s="14" t="e">
        <f>'Ctrl+V'!#REF!</f>
        <v>#REF!</v>
      </c>
      <c r="F5802" s="14" t="e">
        <f t="shared" si="183"/>
        <v>#REF!</v>
      </c>
      <c r="G5802" s="14" t="e">
        <f>VLOOKUP(F5802,'Time Chart'!$A$1:$D$25,4,0)</f>
        <v>#REF!</v>
      </c>
      <c r="H5802" s="21" t="e">
        <f>'Ctrl+V'!#REF!</f>
        <v>#REF!</v>
      </c>
      <c r="K5802" s="14" t="str">
        <f t="shared" si="184"/>
        <v>Salida</v>
      </c>
    </row>
    <row r="5803" spans="1:11" x14ac:dyDescent="0.25">
      <c r="A5803" s="14">
        <v>5802</v>
      </c>
      <c r="B5803" s="14" t="e">
        <f>VLOOKUP('Ctrl+V'!#REF!,Data!$A$1:$B$200,2,0)</f>
        <v>#REF!</v>
      </c>
      <c r="C5803" s="19" t="e">
        <f>'Ctrl+V'!#REF!</f>
        <v>#REF!</v>
      </c>
      <c r="D5803" s="20" t="e">
        <f>'Ctrl+V'!#REF!</f>
        <v>#REF!</v>
      </c>
      <c r="E5803" s="14" t="e">
        <f>'Ctrl+V'!#REF!</f>
        <v>#REF!</v>
      </c>
      <c r="F5803" s="14" t="e">
        <f t="shared" si="183"/>
        <v>#REF!</v>
      </c>
      <c r="G5803" s="14" t="e">
        <f>VLOOKUP(F5803,'Time Chart'!$A$1:$D$25,4,0)</f>
        <v>#REF!</v>
      </c>
      <c r="H5803" s="21" t="e">
        <f>'Ctrl+V'!#REF!</f>
        <v>#REF!</v>
      </c>
      <c r="K5803" s="14" t="str">
        <f t="shared" si="184"/>
        <v>Salida</v>
      </c>
    </row>
    <row r="5804" spans="1:11" x14ac:dyDescent="0.25">
      <c r="A5804" s="14">
        <v>5803</v>
      </c>
      <c r="B5804" s="14" t="e">
        <f>VLOOKUP('Ctrl+V'!#REF!,Data!$A$1:$B$200,2,0)</f>
        <v>#REF!</v>
      </c>
      <c r="C5804" s="19" t="e">
        <f>'Ctrl+V'!#REF!</f>
        <v>#REF!</v>
      </c>
      <c r="D5804" s="20" t="e">
        <f>'Ctrl+V'!#REF!</f>
        <v>#REF!</v>
      </c>
      <c r="E5804" s="14" t="e">
        <f>'Ctrl+V'!#REF!</f>
        <v>#REF!</v>
      </c>
      <c r="F5804" s="14" t="e">
        <f t="shared" si="183"/>
        <v>#REF!</v>
      </c>
      <c r="G5804" s="14" t="e">
        <f>VLOOKUP(F5804,'Time Chart'!$A$1:$D$25,4,0)</f>
        <v>#REF!</v>
      </c>
      <c r="H5804" s="21" t="e">
        <f>'Ctrl+V'!#REF!</f>
        <v>#REF!</v>
      </c>
      <c r="K5804" s="14" t="str">
        <f t="shared" si="184"/>
        <v>Salida</v>
      </c>
    </row>
    <row r="5805" spans="1:11" x14ac:dyDescent="0.25">
      <c r="A5805" s="14">
        <v>5804</v>
      </c>
      <c r="B5805" s="14" t="e">
        <f>VLOOKUP('Ctrl+V'!#REF!,Data!$A$1:$B$200,2,0)</f>
        <v>#REF!</v>
      </c>
      <c r="C5805" s="19" t="e">
        <f>'Ctrl+V'!#REF!</f>
        <v>#REF!</v>
      </c>
      <c r="D5805" s="20" t="e">
        <f>'Ctrl+V'!#REF!</f>
        <v>#REF!</v>
      </c>
      <c r="E5805" s="14" t="e">
        <f>'Ctrl+V'!#REF!</f>
        <v>#REF!</v>
      </c>
      <c r="F5805" s="14" t="e">
        <f t="shared" si="183"/>
        <v>#REF!</v>
      </c>
      <c r="G5805" s="14" t="e">
        <f>VLOOKUP(F5805,'Time Chart'!$A$1:$D$25,4,0)</f>
        <v>#REF!</v>
      </c>
      <c r="H5805" s="21" t="e">
        <f>'Ctrl+V'!#REF!</f>
        <v>#REF!</v>
      </c>
      <c r="K5805" s="14" t="str">
        <f t="shared" si="184"/>
        <v>Salida</v>
      </c>
    </row>
    <row r="5806" spans="1:11" x14ac:dyDescent="0.25">
      <c r="A5806" s="14">
        <v>5805</v>
      </c>
      <c r="B5806" s="14" t="e">
        <f>VLOOKUP('Ctrl+V'!#REF!,Data!$A$1:$B$200,2,0)</f>
        <v>#REF!</v>
      </c>
      <c r="C5806" s="19" t="e">
        <f>'Ctrl+V'!#REF!</f>
        <v>#REF!</v>
      </c>
      <c r="D5806" s="20" t="e">
        <f>'Ctrl+V'!#REF!</f>
        <v>#REF!</v>
      </c>
      <c r="E5806" s="14" t="e">
        <f>'Ctrl+V'!#REF!</f>
        <v>#REF!</v>
      </c>
      <c r="F5806" s="14" t="e">
        <f t="shared" si="183"/>
        <v>#REF!</v>
      </c>
      <c r="G5806" s="14" t="e">
        <f>VLOOKUP(F5806,'Time Chart'!$A$1:$D$25,4,0)</f>
        <v>#REF!</v>
      </c>
      <c r="H5806" s="21" t="e">
        <f>'Ctrl+V'!#REF!</f>
        <v>#REF!</v>
      </c>
      <c r="K5806" s="14" t="str">
        <f t="shared" si="184"/>
        <v>Salida</v>
      </c>
    </row>
    <row r="5807" spans="1:11" x14ac:dyDescent="0.25">
      <c r="A5807" s="14">
        <v>5806</v>
      </c>
      <c r="B5807" s="14" t="e">
        <f>VLOOKUP('Ctrl+V'!#REF!,Data!$A$1:$B$200,2,0)</f>
        <v>#REF!</v>
      </c>
      <c r="C5807" s="19" t="e">
        <f>'Ctrl+V'!#REF!</f>
        <v>#REF!</v>
      </c>
      <c r="D5807" s="20" t="e">
        <f>'Ctrl+V'!#REF!</f>
        <v>#REF!</v>
      </c>
      <c r="E5807" s="14" t="e">
        <f>'Ctrl+V'!#REF!</f>
        <v>#REF!</v>
      </c>
      <c r="F5807" s="14" t="e">
        <f t="shared" si="183"/>
        <v>#REF!</v>
      </c>
      <c r="G5807" s="14" t="e">
        <f>VLOOKUP(F5807,'Time Chart'!$A$1:$D$25,4,0)</f>
        <v>#REF!</v>
      </c>
      <c r="H5807" s="21" t="e">
        <f>'Ctrl+V'!#REF!</f>
        <v>#REF!</v>
      </c>
      <c r="K5807" s="14" t="str">
        <f t="shared" si="184"/>
        <v>Salida</v>
      </c>
    </row>
    <row r="5808" spans="1:11" x14ac:dyDescent="0.25">
      <c r="A5808" s="14">
        <v>5807</v>
      </c>
      <c r="B5808" s="14" t="e">
        <f>VLOOKUP('Ctrl+V'!#REF!,Data!$A$1:$B$200,2,0)</f>
        <v>#REF!</v>
      </c>
      <c r="C5808" s="19" t="e">
        <f>'Ctrl+V'!#REF!</f>
        <v>#REF!</v>
      </c>
      <c r="D5808" s="20" t="e">
        <f>'Ctrl+V'!#REF!</f>
        <v>#REF!</v>
      </c>
      <c r="E5808" s="14" t="e">
        <f>'Ctrl+V'!#REF!</f>
        <v>#REF!</v>
      </c>
      <c r="F5808" s="14" t="e">
        <f t="shared" si="183"/>
        <v>#REF!</v>
      </c>
      <c r="G5808" s="14" t="e">
        <f>VLOOKUP(F5808,'Time Chart'!$A$1:$D$25,4,0)</f>
        <v>#REF!</v>
      </c>
      <c r="H5808" s="21" t="e">
        <f>'Ctrl+V'!#REF!</f>
        <v>#REF!</v>
      </c>
      <c r="K5808" s="14" t="str">
        <f t="shared" si="184"/>
        <v>Salida</v>
      </c>
    </row>
    <row r="5809" spans="1:11" x14ac:dyDescent="0.25">
      <c r="A5809" s="14">
        <v>5808</v>
      </c>
      <c r="B5809" s="14" t="e">
        <f>VLOOKUP('Ctrl+V'!#REF!,Data!$A$1:$B$200,2,0)</f>
        <v>#REF!</v>
      </c>
      <c r="C5809" s="19" t="e">
        <f>'Ctrl+V'!#REF!</f>
        <v>#REF!</v>
      </c>
      <c r="D5809" s="20" t="e">
        <f>'Ctrl+V'!#REF!</f>
        <v>#REF!</v>
      </c>
      <c r="E5809" s="14" t="e">
        <f>'Ctrl+V'!#REF!</f>
        <v>#REF!</v>
      </c>
      <c r="F5809" s="14" t="e">
        <f t="shared" ref="F5809:F5872" si="185">ROUNDDOWN(HOUR(C5809),1)+1</f>
        <v>#REF!</v>
      </c>
      <c r="G5809" s="14" t="e">
        <f>VLOOKUP(F5809,'Time Chart'!$A$1:$D$25,4,0)</f>
        <v>#REF!</v>
      </c>
      <c r="H5809" s="21" t="e">
        <f>'Ctrl+V'!#REF!</f>
        <v>#REF!</v>
      </c>
      <c r="K5809" s="14" t="str">
        <f t="shared" si="184"/>
        <v>Salida</v>
      </c>
    </row>
    <row r="5810" spans="1:11" x14ac:dyDescent="0.25">
      <c r="A5810" s="14">
        <v>5809</v>
      </c>
      <c r="B5810" s="14" t="e">
        <f>VLOOKUP('Ctrl+V'!#REF!,Data!$A$1:$B$200,2,0)</f>
        <v>#REF!</v>
      </c>
      <c r="C5810" s="19" t="e">
        <f>'Ctrl+V'!#REF!</f>
        <v>#REF!</v>
      </c>
      <c r="D5810" s="20" t="e">
        <f>'Ctrl+V'!#REF!</f>
        <v>#REF!</v>
      </c>
      <c r="E5810" s="14" t="e">
        <f>'Ctrl+V'!#REF!</f>
        <v>#REF!</v>
      </c>
      <c r="F5810" s="14" t="e">
        <f t="shared" si="185"/>
        <v>#REF!</v>
      </c>
      <c r="G5810" s="14" t="e">
        <f>VLOOKUP(F5810,'Time Chart'!$A$1:$D$25,4,0)</f>
        <v>#REF!</v>
      </c>
      <c r="H5810" s="21" t="e">
        <f>'Ctrl+V'!#REF!</f>
        <v>#REF!</v>
      </c>
      <c r="K5810" s="14" t="str">
        <f t="shared" si="184"/>
        <v>Salida</v>
      </c>
    </row>
    <row r="5811" spans="1:11" x14ac:dyDescent="0.25">
      <c r="A5811" s="14">
        <v>5810</v>
      </c>
      <c r="B5811" s="14" t="e">
        <f>VLOOKUP('Ctrl+V'!#REF!,Data!$A$1:$B$200,2,0)</f>
        <v>#REF!</v>
      </c>
      <c r="C5811" s="19" t="e">
        <f>'Ctrl+V'!#REF!</f>
        <v>#REF!</v>
      </c>
      <c r="D5811" s="20" t="e">
        <f>'Ctrl+V'!#REF!</f>
        <v>#REF!</v>
      </c>
      <c r="E5811" s="14" t="e">
        <f>'Ctrl+V'!#REF!</f>
        <v>#REF!</v>
      </c>
      <c r="F5811" s="14" t="e">
        <f t="shared" si="185"/>
        <v>#REF!</v>
      </c>
      <c r="G5811" s="14" t="e">
        <f>VLOOKUP(F5811,'Time Chart'!$A$1:$D$25,4,0)</f>
        <v>#REF!</v>
      </c>
      <c r="H5811" s="21" t="e">
        <f>'Ctrl+V'!#REF!</f>
        <v>#REF!</v>
      </c>
      <c r="K5811" s="14" t="str">
        <f t="shared" si="184"/>
        <v>Salida</v>
      </c>
    </row>
    <row r="5812" spans="1:11" x14ac:dyDescent="0.25">
      <c r="A5812" s="14">
        <v>5811</v>
      </c>
      <c r="B5812" s="14" t="e">
        <f>VLOOKUP('Ctrl+V'!#REF!,Data!$A$1:$B$200,2,0)</f>
        <v>#REF!</v>
      </c>
      <c r="C5812" s="19" t="e">
        <f>'Ctrl+V'!#REF!</f>
        <v>#REF!</v>
      </c>
      <c r="D5812" s="20" t="e">
        <f>'Ctrl+V'!#REF!</f>
        <v>#REF!</v>
      </c>
      <c r="E5812" s="14" t="e">
        <f>'Ctrl+V'!#REF!</f>
        <v>#REF!</v>
      </c>
      <c r="F5812" s="14" t="e">
        <f t="shared" si="185"/>
        <v>#REF!</v>
      </c>
      <c r="G5812" s="14" t="e">
        <f>VLOOKUP(F5812,'Time Chart'!$A$1:$D$25,4,0)</f>
        <v>#REF!</v>
      </c>
      <c r="H5812" s="21" t="e">
        <f>'Ctrl+V'!#REF!</f>
        <v>#REF!</v>
      </c>
      <c r="K5812" s="14" t="str">
        <f t="shared" si="184"/>
        <v>Salida</v>
      </c>
    </row>
    <row r="5813" spans="1:11" x14ac:dyDescent="0.25">
      <c r="A5813" s="14">
        <v>5812</v>
      </c>
      <c r="B5813" s="14" t="e">
        <f>VLOOKUP('Ctrl+V'!#REF!,Data!$A$1:$B$200,2,0)</f>
        <v>#REF!</v>
      </c>
      <c r="C5813" s="19" t="e">
        <f>'Ctrl+V'!#REF!</f>
        <v>#REF!</v>
      </c>
      <c r="D5813" s="20" t="e">
        <f>'Ctrl+V'!#REF!</f>
        <v>#REF!</v>
      </c>
      <c r="E5813" s="14" t="e">
        <f>'Ctrl+V'!#REF!</f>
        <v>#REF!</v>
      </c>
      <c r="F5813" s="14" t="e">
        <f t="shared" si="185"/>
        <v>#REF!</v>
      </c>
      <c r="G5813" s="14" t="e">
        <f>VLOOKUP(F5813,'Time Chart'!$A$1:$D$25,4,0)</f>
        <v>#REF!</v>
      </c>
      <c r="H5813" s="21" t="e">
        <f>'Ctrl+V'!#REF!</f>
        <v>#REF!</v>
      </c>
      <c r="K5813" s="14" t="str">
        <f t="shared" si="184"/>
        <v>Salida</v>
      </c>
    </row>
    <row r="5814" spans="1:11" x14ac:dyDescent="0.25">
      <c r="A5814" s="14">
        <v>5813</v>
      </c>
      <c r="B5814" s="14" t="e">
        <f>VLOOKUP('Ctrl+V'!#REF!,Data!$A$1:$B$200,2,0)</f>
        <v>#REF!</v>
      </c>
      <c r="C5814" s="19" t="e">
        <f>'Ctrl+V'!#REF!</f>
        <v>#REF!</v>
      </c>
      <c r="D5814" s="20" t="e">
        <f>'Ctrl+V'!#REF!</f>
        <v>#REF!</v>
      </c>
      <c r="E5814" s="14" t="e">
        <f>'Ctrl+V'!#REF!</f>
        <v>#REF!</v>
      </c>
      <c r="F5814" s="14" t="e">
        <f t="shared" si="185"/>
        <v>#REF!</v>
      </c>
      <c r="G5814" s="14" t="e">
        <f>VLOOKUP(F5814,'Time Chart'!$A$1:$D$25,4,0)</f>
        <v>#REF!</v>
      </c>
      <c r="H5814" s="21" t="e">
        <f>'Ctrl+V'!#REF!</f>
        <v>#REF!</v>
      </c>
      <c r="K5814" s="14" t="str">
        <f t="shared" si="184"/>
        <v>Salida</v>
      </c>
    </row>
    <row r="5815" spans="1:11" x14ac:dyDescent="0.25">
      <c r="A5815" s="14">
        <v>5814</v>
      </c>
      <c r="B5815" s="14" t="e">
        <f>VLOOKUP('Ctrl+V'!#REF!,Data!$A$1:$B$200,2,0)</f>
        <v>#REF!</v>
      </c>
      <c r="C5815" s="19" t="e">
        <f>'Ctrl+V'!#REF!</f>
        <v>#REF!</v>
      </c>
      <c r="D5815" s="20" t="e">
        <f>'Ctrl+V'!#REF!</f>
        <v>#REF!</v>
      </c>
      <c r="E5815" s="14" t="e">
        <f>'Ctrl+V'!#REF!</f>
        <v>#REF!</v>
      </c>
      <c r="F5815" s="14" t="e">
        <f t="shared" si="185"/>
        <v>#REF!</v>
      </c>
      <c r="G5815" s="14" t="e">
        <f>VLOOKUP(F5815,'Time Chart'!$A$1:$D$25,4,0)</f>
        <v>#REF!</v>
      </c>
      <c r="H5815" s="21" t="e">
        <f>'Ctrl+V'!#REF!</f>
        <v>#REF!</v>
      </c>
      <c r="K5815" s="14" t="str">
        <f t="shared" si="184"/>
        <v>Salida</v>
      </c>
    </row>
    <row r="5816" spans="1:11" x14ac:dyDescent="0.25">
      <c r="A5816" s="14">
        <v>5815</v>
      </c>
      <c r="B5816" s="14" t="e">
        <f>VLOOKUP('Ctrl+V'!#REF!,Data!$A$1:$B$200,2,0)</f>
        <v>#REF!</v>
      </c>
      <c r="C5816" s="19" t="e">
        <f>'Ctrl+V'!#REF!</f>
        <v>#REF!</v>
      </c>
      <c r="D5816" s="20" t="e">
        <f>'Ctrl+V'!#REF!</f>
        <v>#REF!</v>
      </c>
      <c r="E5816" s="14" t="e">
        <f>'Ctrl+V'!#REF!</f>
        <v>#REF!</v>
      </c>
      <c r="F5816" s="14" t="e">
        <f t="shared" si="185"/>
        <v>#REF!</v>
      </c>
      <c r="G5816" s="14" t="e">
        <f>VLOOKUP(F5816,'Time Chart'!$A$1:$D$25,4,0)</f>
        <v>#REF!</v>
      </c>
      <c r="H5816" s="21" t="e">
        <f>'Ctrl+V'!#REF!</f>
        <v>#REF!</v>
      </c>
      <c r="K5816" s="14" t="str">
        <f t="shared" si="184"/>
        <v>Salida</v>
      </c>
    </row>
    <row r="5817" spans="1:11" x14ac:dyDescent="0.25">
      <c r="A5817" s="14">
        <v>5816</v>
      </c>
      <c r="B5817" s="14" t="e">
        <f>VLOOKUP('Ctrl+V'!#REF!,Data!$A$1:$B$200,2,0)</f>
        <v>#REF!</v>
      </c>
      <c r="C5817" s="19" t="e">
        <f>'Ctrl+V'!#REF!</f>
        <v>#REF!</v>
      </c>
      <c r="D5817" s="20" t="e">
        <f>'Ctrl+V'!#REF!</f>
        <v>#REF!</v>
      </c>
      <c r="E5817" s="14" t="e">
        <f>'Ctrl+V'!#REF!</f>
        <v>#REF!</v>
      </c>
      <c r="F5817" s="14" t="e">
        <f t="shared" si="185"/>
        <v>#REF!</v>
      </c>
      <c r="G5817" s="14" t="e">
        <f>VLOOKUP(F5817,'Time Chart'!$A$1:$D$25,4,0)</f>
        <v>#REF!</v>
      </c>
      <c r="H5817" s="21" t="e">
        <f>'Ctrl+V'!#REF!</f>
        <v>#REF!</v>
      </c>
      <c r="K5817" s="14" t="str">
        <f t="shared" si="184"/>
        <v>Salida</v>
      </c>
    </row>
    <row r="5818" spans="1:11" x14ac:dyDescent="0.25">
      <c r="A5818" s="14">
        <v>5817</v>
      </c>
      <c r="B5818" s="14" t="e">
        <f>VLOOKUP('Ctrl+V'!#REF!,Data!$A$1:$B$200,2,0)</f>
        <v>#REF!</v>
      </c>
      <c r="C5818" s="19" t="e">
        <f>'Ctrl+V'!#REF!</f>
        <v>#REF!</v>
      </c>
      <c r="D5818" s="20" t="e">
        <f>'Ctrl+V'!#REF!</f>
        <v>#REF!</v>
      </c>
      <c r="E5818" s="14" t="e">
        <f>'Ctrl+V'!#REF!</f>
        <v>#REF!</v>
      </c>
      <c r="F5818" s="14" t="e">
        <f t="shared" si="185"/>
        <v>#REF!</v>
      </c>
      <c r="G5818" s="14" t="e">
        <f>VLOOKUP(F5818,'Time Chart'!$A$1:$D$25,4,0)</f>
        <v>#REF!</v>
      </c>
      <c r="H5818" s="21" t="e">
        <f>'Ctrl+V'!#REF!</f>
        <v>#REF!</v>
      </c>
      <c r="K5818" s="14" t="str">
        <f t="shared" si="184"/>
        <v>Salida</v>
      </c>
    </row>
    <row r="5819" spans="1:11" x14ac:dyDescent="0.25">
      <c r="A5819" s="14">
        <v>5818</v>
      </c>
      <c r="B5819" s="14" t="e">
        <f>VLOOKUP('Ctrl+V'!#REF!,Data!$A$1:$B$200,2,0)</f>
        <v>#REF!</v>
      </c>
      <c r="C5819" s="19" t="e">
        <f>'Ctrl+V'!#REF!</f>
        <v>#REF!</v>
      </c>
      <c r="D5819" s="20" t="e">
        <f>'Ctrl+V'!#REF!</f>
        <v>#REF!</v>
      </c>
      <c r="E5819" s="14" t="e">
        <f>'Ctrl+V'!#REF!</f>
        <v>#REF!</v>
      </c>
      <c r="F5819" s="14" t="e">
        <f t="shared" si="185"/>
        <v>#REF!</v>
      </c>
      <c r="G5819" s="14" t="e">
        <f>VLOOKUP(F5819,'Time Chart'!$A$1:$D$25,4,0)</f>
        <v>#REF!</v>
      </c>
      <c r="H5819" s="21" t="e">
        <f>'Ctrl+V'!#REF!</f>
        <v>#REF!</v>
      </c>
      <c r="K5819" s="14" t="str">
        <f t="shared" si="184"/>
        <v>Salida</v>
      </c>
    </row>
    <row r="5820" spans="1:11" x14ac:dyDescent="0.25">
      <c r="A5820" s="14">
        <v>5819</v>
      </c>
      <c r="B5820" s="14" t="e">
        <f>VLOOKUP('Ctrl+V'!#REF!,Data!$A$1:$B$200,2,0)</f>
        <v>#REF!</v>
      </c>
      <c r="C5820" s="19" t="e">
        <f>'Ctrl+V'!#REF!</f>
        <v>#REF!</v>
      </c>
      <c r="D5820" s="20" t="e">
        <f>'Ctrl+V'!#REF!</f>
        <v>#REF!</v>
      </c>
      <c r="E5820" s="14" t="e">
        <f>'Ctrl+V'!#REF!</f>
        <v>#REF!</v>
      </c>
      <c r="F5820" s="14" t="e">
        <f t="shared" si="185"/>
        <v>#REF!</v>
      </c>
      <c r="G5820" s="14" t="e">
        <f>VLOOKUP(F5820,'Time Chart'!$A$1:$D$25,4,0)</f>
        <v>#REF!</v>
      </c>
      <c r="H5820" s="21" t="e">
        <f>'Ctrl+V'!#REF!</f>
        <v>#REF!</v>
      </c>
      <c r="K5820" s="14" t="str">
        <f t="shared" si="184"/>
        <v>Salida</v>
      </c>
    </row>
    <row r="5821" spans="1:11" x14ac:dyDescent="0.25">
      <c r="A5821" s="14">
        <v>5820</v>
      </c>
      <c r="B5821" s="14" t="e">
        <f>VLOOKUP('Ctrl+V'!#REF!,Data!$A$1:$B$200,2,0)</f>
        <v>#REF!</v>
      </c>
      <c r="C5821" s="19" t="e">
        <f>'Ctrl+V'!#REF!</f>
        <v>#REF!</v>
      </c>
      <c r="D5821" s="20" t="e">
        <f>'Ctrl+V'!#REF!</f>
        <v>#REF!</v>
      </c>
      <c r="E5821" s="14" t="e">
        <f>'Ctrl+V'!#REF!</f>
        <v>#REF!</v>
      </c>
      <c r="F5821" s="14" t="e">
        <f t="shared" si="185"/>
        <v>#REF!</v>
      </c>
      <c r="G5821" s="14" t="e">
        <f>VLOOKUP(F5821,'Time Chart'!$A$1:$D$25,4,0)</f>
        <v>#REF!</v>
      </c>
      <c r="H5821" s="21" t="e">
        <f>'Ctrl+V'!#REF!</f>
        <v>#REF!</v>
      </c>
      <c r="K5821" s="14" t="str">
        <f t="shared" si="184"/>
        <v>Salida</v>
      </c>
    </row>
    <row r="5822" spans="1:11" x14ac:dyDescent="0.25">
      <c r="A5822" s="14">
        <v>5821</v>
      </c>
      <c r="B5822" s="14" t="e">
        <f>VLOOKUP('Ctrl+V'!#REF!,Data!$A$1:$B$200,2,0)</f>
        <v>#REF!</v>
      </c>
      <c r="C5822" s="19" t="e">
        <f>'Ctrl+V'!#REF!</f>
        <v>#REF!</v>
      </c>
      <c r="D5822" s="20" t="e">
        <f>'Ctrl+V'!#REF!</f>
        <v>#REF!</v>
      </c>
      <c r="E5822" s="14" t="e">
        <f>'Ctrl+V'!#REF!</f>
        <v>#REF!</v>
      </c>
      <c r="F5822" s="14" t="e">
        <f t="shared" si="185"/>
        <v>#REF!</v>
      </c>
      <c r="G5822" s="14" t="e">
        <f>VLOOKUP(F5822,'Time Chart'!$A$1:$D$25,4,0)</f>
        <v>#REF!</v>
      </c>
      <c r="H5822" s="21" t="e">
        <f>'Ctrl+V'!#REF!</f>
        <v>#REF!</v>
      </c>
      <c r="K5822" s="14" t="str">
        <f t="shared" si="184"/>
        <v>Salida</v>
      </c>
    </row>
    <row r="5823" spans="1:11" x14ac:dyDescent="0.25">
      <c r="A5823" s="14">
        <v>5822</v>
      </c>
      <c r="B5823" s="14" t="e">
        <f>VLOOKUP('Ctrl+V'!#REF!,Data!$A$1:$B$200,2,0)</f>
        <v>#REF!</v>
      </c>
      <c r="C5823" s="19" t="e">
        <f>'Ctrl+V'!#REF!</f>
        <v>#REF!</v>
      </c>
      <c r="D5823" s="20" t="e">
        <f>'Ctrl+V'!#REF!</f>
        <v>#REF!</v>
      </c>
      <c r="E5823" s="14" t="e">
        <f>'Ctrl+V'!#REF!</f>
        <v>#REF!</v>
      </c>
      <c r="F5823" s="14" t="e">
        <f t="shared" si="185"/>
        <v>#REF!</v>
      </c>
      <c r="G5823" s="14" t="e">
        <f>VLOOKUP(F5823,'Time Chart'!$A$1:$D$25,4,0)</f>
        <v>#REF!</v>
      </c>
      <c r="H5823" s="21" t="e">
        <f>'Ctrl+V'!#REF!</f>
        <v>#REF!</v>
      </c>
      <c r="K5823" s="14" t="str">
        <f t="shared" si="184"/>
        <v>Salida</v>
      </c>
    </row>
    <row r="5824" spans="1:11" x14ac:dyDescent="0.25">
      <c r="A5824" s="14">
        <v>5823</v>
      </c>
      <c r="B5824" s="14" t="e">
        <f>VLOOKUP('Ctrl+V'!#REF!,Data!$A$1:$B$200,2,0)</f>
        <v>#REF!</v>
      </c>
      <c r="C5824" s="19" t="e">
        <f>'Ctrl+V'!#REF!</f>
        <v>#REF!</v>
      </c>
      <c r="D5824" s="20" t="e">
        <f>'Ctrl+V'!#REF!</f>
        <v>#REF!</v>
      </c>
      <c r="E5824" s="14" t="e">
        <f>'Ctrl+V'!#REF!</f>
        <v>#REF!</v>
      </c>
      <c r="F5824" s="14" t="e">
        <f t="shared" si="185"/>
        <v>#REF!</v>
      </c>
      <c r="G5824" s="14" t="e">
        <f>VLOOKUP(F5824,'Time Chart'!$A$1:$D$25,4,0)</f>
        <v>#REF!</v>
      </c>
      <c r="H5824" s="21" t="e">
        <f>'Ctrl+V'!#REF!</f>
        <v>#REF!</v>
      </c>
      <c r="K5824" s="14" t="str">
        <f t="shared" si="184"/>
        <v>Salida</v>
      </c>
    </row>
    <row r="5825" spans="1:11" x14ac:dyDescent="0.25">
      <c r="A5825" s="14">
        <v>5824</v>
      </c>
      <c r="B5825" s="14" t="e">
        <f>VLOOKUP('Ctrl+V'!#REF!,Data!$A$1:$B$200,2,0)</f>
        <v>#REF!</v>
      </c>
      <c r="C5825" s="19" t="e">
        <f>'Ctrl+V'!#REF!</f>
        <v>#REF!</v>
      </c>
      <c r="D5825" s="20" t="e">
        <f>'Ctrl+V'!#REF!</f>
        <v>#REF!</v>
      </c>
      <c r="E5825" s="14" t="e">
        <f>'Ctrl+V'!#REF!</f>
        <v>#REF!</v>
      </c>
      <c r="F5825" s="14" t="e">
        <f t="shared" si="185"/>
        <v>#REF!</v>
      </c>
      <c r="G5825" s="14" t="e">
        <f>VLOOKUP(F5825,'Time Chart'!$A$1:$D$25,4,0)</f>
        <v>#REF!</v>
      </c>
      <c r="H5825" s="21" t="e">
        <f>'Ctrl+V'!#REF!</f>
        <v>#REF!</v>
      </c>
      <c r="K5825" s="14" t="str">
        <f t="shared" si="184"/>
        <v>Salida</v>
      </c>
    </row>
    <row r="5826" spans="1:11" x14ac:dyDescent="0.25">
      <c r="A5826" s="14">
        <v>5825</v>
      </c>
      <c r="B5826" s="14" t="e">
        <f>VLOOKUP('Ctrl+V'!#REF!,Data!$A$1:$B$200,2,0)</f>
        <v>#REF!</v>
      </c>
      <c r="C5826" s="19" t="e">
        <f>'Ctrl+V'!#REF!</f>
        <v>#REF!</v>
      </c>
      <c r="D5826" s="20" t="e">
        <f>'Ctrl+V'!#REF!</f>
        <v>#REF!</v>
      </c>
      <c r="E5826" s="14" t="e">
        <f>'Ctrl+V'!#REF!</f>
        <v>#REF!</v>
      </c>
      <c r="F5826" s="14" t="e">
        <f t="shared" si="185"/>
        <v>#REF!</v>
      </c>
      <c r="G5826" s="14" t="e">
        <f>VLOOKUP(F5826,'Time Chart'!$A$1:$D$25,4,0)</f>
        <v>#REF!</v>
      </c>
      <c r="H5826" s="21" t="e">
        <f>'Ctrl+V'!#REF!</f>
        <v>#REF!</v>
      </c>
      <c r="K5826" s="14" t="str">
        <f t="shared" si="184"/>
        <v>Salida</v>
      </c>
    </row>
    <row r="5827" spans="1:11" x14ac:dyDescent="0.25">
      <c r="A5827" s="14">
        <v>5826</v>
      </c>
      <c r="B5827" s="14" t="e">
        <f>VLOOKUP('Ctrl+V'!#REF!,Data!$A$1:$B$200,2,0)</f>
        <v>#REF!</v>
      </c>
      <c r="C5827" s="19" t="e">
        <f>'Ctrl+V'!#REF!</f>
        <v>#REF!</v>
      </c>
      <c r="D5827" s="20" t="e">
        <f>'Ctrl+V'!#REF!</f>
        <v>#REF!</v>
      </c>
      <c r="E5827" s="14" t="e">
        <f>'Ctrl+V'!#REF!</f>
        <v>#REF!</v>
      </c>
      <c r="F5827" s="14" t="e">
        <f t="shared" si="185"/>
        <v>#REF!</v>
      </c>
      <c r="G5827" s="14" t="e">
        <f>VLOOKUP(F5827,'Time Chart'!$A$1:$D$25,4,0)</f>
        <v>#REF!</v>
      </c>
      <c r="H5827" s="21" t="e">
        <f>'Ctrl+V'!#REF!</f>
        <v>#REF!</v>
      </c>
      <c r="K5827" s="14" t="str">
        <f t="shared" ref="K5827:K5890" si="186">IF(J5827="Santa Lucia","Llegada","Salida")</f>
        <v>Salida</v>
      </c>
    </row>
    <row r="5828" spans="1:11" x14ac:dyDescent="0.25">
      <c r="A5828" s="14">
        <v>5827</v>
      </c>
      <c r="B5828" s="14" t="e">
        <f>VLOOKUP('Ctrl+V'!#REF!,Data!$A$1:$B$200,2,0)</f>
        <v>#REF!</v>
      </c>
      <c r="C5828" s="19" t="e">
        <f>'Ctrl+V'!#REF!</f>
        <v>#REF!</v>
      </c>
      <c r="D5828" s="20" t="e">
        <f>'Ctrl+V'!#REF!</f>
        <v>#REF!</v>
      </c>
      <c r="E5828" s="14" t="e">
        <f>'Ctrl+V'!#REF!</f>
        <v>#REF!</v>
      </c>
      <c r="F5828" s="14" t="e">
        <f t="shared" si="185"/>
        <v>#REF!</v>
      </c>
      <c r="G5828" s="14" t="e">
        <f>VLOOKUP(F5828,'Time Chart'!$A$1:$D$25,4,0)</f>
        <v>#REF!</v>
      </c>
      <c r="H5828" s="21" t="e">
        <f>'Ctrl+V'!#REF!</f>
        <v>#REF!</v>
      </c>
      <c r="K5828" s="14" t="str">
        <f t="shared" si="186"/>
        <v>Salida</v>
      </c>
    </row>
    <row r="5829" spans="1:11" x14ac:dyDescent="0.25">
      <c r="A5829" s="14">
        <v>5828</v>
      </c>
      <c r="B5829" s="14" t="e">
        <f>VLOOKUP('Ctrl+V'!#REF!,Data!$A$1:$B$200,2,0)</f>
        <v>#REF!</v>
      </c>
      <c r="C5829" s="19" t="e">
        <f>'Ctrl+V'!#REF!</f>
        <v>#REF!</v>
      </c>
      <c r="D5829" s="20" t="e">
        <f>'Ctrl+V'!#REF!</f>
        <v>#REF!</v>
      </c>
      <c r="E5829" s="14" t="e">
        <f>'Ctrl+V'!#REF!</f>
        <v>#REF!</v>
      </c>
      <c r="F5829" s="14" t="e">
        <f t="shared" si="185"/>
        <v>#REF!</v>
      </c>
      <c r="G5829" s="14" t="e">
        <f>VLOOKUP(F5829,'Time Chart'!$A$1:$D$25,4,0)</f>
        <v>#REF!</v>
      </c>
      <c r="H5829" s="21" t="e">
        <f>'Ctrl+V'!#REF!</f>
        <v>#REF!</v>
      </c>
      <c r="K5829" s="14" t="str">
        <f t="shared" si="186"/>
        <v>Salida</v>
      </c>
    </row>
    <row r="5830" spans="1:11" x14ac:dyDescent="0.25">
      <c r="A5830" s="14">
        <v>5829</v>
      </c>
      <c r="B5830" s="14" t="e">
        <f>VLOOKUP('Ctrl+V'!#REF!,Data!$A$1:$B$200,2,0)</f>
        <v>#REF!</v>
      </c>
      <c r="C5830" s="19" t="e">
        <f>'Ctrl+V'!#REF!</f>
        <v>#REF!</v>
      </c>
      <c r="D5830" s="20" t="e">
        <f>'Ctrl+V'!#REF!</f>
        <v>#REF!</v>
      </c>
      <c r="E5830" s="14" t="e">
        <f>'Ctrl+V'!#REF!</f>
        <v>#REF!</v>
      </c>
      <c r="F5830" s="14" t="e">
        <f t="shared" si="185"/>
        <v>#REF!</v>
      </c>
      <c r="G5830" s="14" t="e">
        <f>VLOOKUP(F5830,'Time Chart'!$A$1:$D$25,4,0)</f>
        <v>#REF!</v>
      </c>
      <c r="H5830" s="21" t="e">
        <f>'Ctrl+V'!#REF!</f>
        <v>#REF!</v>
      </c>
      <c r="K5830" s="14" t="str">
        <f t="shared" si="186"/>
        <v>Salida</v>
      </c>
    </row>
    <row r="5831" spans="1:11" x14ac:dyDescent="0.25">
      <c r="A5831" s="14">
        <v>5830</v>
      </c>
      <c r="B5831" s="14" t="e">
        <f>VLOOKUP('Ctrl+V'!#REF!,Data!$A$1:$B$200,2,0)</f>
        <v>#REF!</v>
      </c>
      <c r="C5831" s="19" t="e">
        <f>'Ctrl+V'!#REF!</f>
        <v>#REF!</v>
      </c>
      <c r="D5831" s="20" t="e">
        <f>'Ctrl+V'!#REF!</f>
        <v>#REF!</v>
      </c>
      <c r="E5831" s="14" t="e">
        <f>'Ctrl+V'!#REF!</f>
        <v>#REF!</v>
      </c>
      <c r="F5831" s="14" t="e">
        <f t="shared" si="185"/>
        <v>#REF!</v>
      </c>
      <c r="G5831" s="14" t="e">
        <f>VLOOKUP(F5831,'Time Chart'!$A$1:$D$25,4,0)</f>
        <v>#REF!</v>
      </c>
      <c r="H5831" s="21" t="e">
        <f>'Ctrl+V'!#REF!</f>
        <v>#REF!</v>
      </c>
      <c r="K5831" s="14" t="str">
        <f t="shared" si="186"/>
        <v>Salida</v>
      </c>
    </row>
    <row r="5832" spans="1:11" x14ac:dyDescent="0.25">
      <c r="A5832" s="14">
        <v>5831</v>
      </c>
      <c r="B5832" s="14" t="e">
        <f>VLOOKUP('Ctrl+V'!#REF!,Data!$A$1:$B$200,2,0)</f>
        <v>#REF!</v>
      </c>
      <c r="C5832" s="19" t="e">
        <f>'Ctrl+V'!#REF!</f>
        <v>#REF!</v>
      </c>
      <c r="D5832" s="20" t="e">
        <f>'Ctrl+V'!#REF!</f>
        <v>#REF!</v>
      </c>
      <c r="E5832" s="14" t="e">
        <f>'Ctrl+V'!#REF!</f>
        <v>#REF!</v>
      </c>
      <c r="F5832" s="14" t="e">
        <f t="shared" si="185"/>
        <v>#REF!</v>
      </c>
      <c r="G5832" s="14" t="e">
        <f>VLOOKUP(F5832,'Time Chart'!$A$1:$D$25,4,0)</f>
        <v>#REF!</v>
      </c>
      <c r="H5832" s="21" t="e">
        <f>'Ctrl+V'!#REF!</f>
        <v>#REF!</v>
      </c>
      <c r="K5832" s="14" t="str">
        <f t="shared" si="186"/>
        <v>Salida</v>
      </c>
    </row>
    <row r="5833" spans="1:11" x14ac:dyDescent="0.25">
      <c r="A5833" s="14">
        <v>5832</v>
      </c>
      <c r="B5833" s="14" t="e">
        <f>VLOOKUP('Ctrl+V'!#REF!,Data!$A$1:$B$200,2,0)</f>
        <v>#REF!</v>
      </c>
      <c r="C5833" s="19" t="e">
        <f>'Ctrl+V'!#REF!</f>
        <v>#REF!</v>
      </c>
      <c r="D5833" s="20" t="e">
        <f>'Ctrl+V'!#REF!</f>
        <v>#REF!</v>
      </c>
      <c r="E5833" s="14" t="e">
        <f>'Ctrl+V'!#REF!</f>
        <v>#REF!</v>
      </c>
      <c r="F5833" s="14" t="e">
        <f t="shared" si="185"/>
        <v>#REF!</v>
      </c>
      <c r="G5833" s="14" t="e">
        <f>VLOOKUP(F5833,'Time Chart'!$A$1:$D$25,4,0)</f>
        <v>#REF!</v>
      </c>
      <c r="H5833" s="21" t="e">
        <f>'Ctrl+V'!#REF!</f>
        <v>#REF!</v>
      </c>
      <c r="K5833" s="14" t="str">
        <f t="shared" si="186"/>
        <v>Salida</v>
      </c>
    </row>
    <row r="5834" spans="1:11" x14ac:dyDescent="0.25">
      <c r="A5834" s="14">
        <v>5833</v>
      </c>
      <c r="B5834" s="14" t="e">
        <f>VLOOKUP('Ctrl+V'!#REF!,Data!$A$1:$B$200,2,0)</f>
        <v>#REF!</v>
      </c>
      <c r="C5834" s="19" t="e">
        <f>'Ctrl+V'!#REF!</f>
        <v>#REF!</v>
      </c>
      <c r="D5834" s="20" t="e">
        <f>'Ctrl+V'!#REF!</f>
        <v>#REF!</v>
      </c>
      <c r="E5834" s="14" t="e">
        <f>'Ctrl+V'!#REF!</f>
        <v>#REF!</v>
      </c>
      <c r="F5834" s="14" t="e">
        <f t="shared" si="185"/>
        <v>#REF!</v>
      </c>
      <c r="G5834" s="14" t="e">
        <f>VLOOKUP(F5834,'Time Chart'!$A$1:$D$25,4,0)</f>
        <v>#REF!</v>
      </c>
      <c r="H5834" s="21" t="e">
        <f>'Ctrl+V'!#REF!</f>
        <v>#REF!</v>
      </c>
      <c r="K5834" s="14" t="str">
        <f t="shared" si="186"/>
        <v>Salida</v>
      </c>
    </row>
    <row r="5835" spans="1:11" x14ac:dyDescent="0.25">
      <c r="A5835" s="14">
        <v>5834</v>
      </c>
      <c r="B5835" s="14" t="e">
        <f>VLOOKUP('Ctrl+V'!#REF!,Data!$A$1:$B$200,2,0)</f>
        <v>#REF!</v>
      </c>
      <c r="C5835" s="19" t="e">
        <f>'Ctrl+V'!#REF!</f>
        <v>#REF!</v>
      </c>
      <c r="D5835" s="20" t="e">
        <f>'Ctrl+V'!#REF!</f>
        <v>#REF!</v>
      </c>
      <c r="E5835" s="14" t="e">
        <f>'Ctrl+V'!#REF!</f>
        <v>#REF!</v>
      </c>
      <c r="F5835" s="14" t="e">
        <f t="shared" si="185"/>
        <v>#REF!</v>
      </c>
      <c r="G5835" s="14" t="e">
        <f>VLOOKUP(F5835,'Time Chart'!$A$1:$D$25,4,0)</f>
        <v>#REF!</v>
      </c>
      <c r="H5835" s="21" t="e">
        <f>'Ctrl+V'!#REF!</f>
        <v>#REF!</v>
      </c>
      <c r="K5835" s="14" t="str">
        <f t="shared" si="186"/>
        <v>Salida</v>
      </c>
    </row>
    <row r="5836" spans="1:11" x14ac:dyDescent="0.25">
      <c r="A5836" s="14">
        <v>5835</v>
      </c>
      <c r="B5836" s="14" t="e">
        <f>VLOOKUP('Ctrl+V'!#REF!,Data!$A$1:$B$200,2,0)</f>
        <v>#REF!</v>
      </c>
      <c r="C5836" s="19" t="e">
        <f>'Ctrl+V'!#REF!</f>
        <v>#REF!</v>
      </c>
      <c r="D5836" s="20" t="e">
        <f>'Ctrl+V'!#REF!</f>
        <v>#REF!</v>
      </c>
      <c r="E5836" s="14" t="e">
        <f>'Ctrl+V'!#REF!</f>
        <v>#REF!</v>
      </c>
      <c r="F5836" s="14" t="e">
        <f t="shared" si="185"/>
        <v>#REF!</v>
      </c>
      <c r="G5836" s="14" t="e">
        <f>VLOOKUP(F5836,'Time Chart'!$A$1:$D$25,4,0)</f>
        <v>#REF!</v>
      </c>
      <c r="H5836" s="21" t="e">
        <f>'Ctrl+V'!#REF!</f>
        <v>#REF!</v>
      </c>
      <c r="K5836" s="14" t="str">
        <f t="shared" si="186"/>
        <v>Salida</v>
      </c>
    </row>
    <row r="5837" spans="1:11" x14ac:dyDescent="0.25">
      <c r="A5837" s="14">
        <v>5836</v>
      </c>
      <c r="B5837" s="14" t="e">
        <f>VLOOKUP('Ctrl+V'!#REF!,Data!$A$1:$B$200,2,0)</f>
        <v>#REF!</v>
      </c>
      <c r="C5837" s="19" t="e">
        <f>'Ctrl+V'!#REF!</f>
        <v>#REF!</v>
      </c>
      <c r="D5837" s="20" t="e">
        <f>'Ctrl+V'!#REF!</f>
        <v>#REF!</v>
      </c>
      <c r="E5837" s="14" t="e">
        <f>'Ctrl+V'!#REF!</f>
        <v>#REF!</v>
      </c>
      <c r="F5837" s="14" t="e">
        <f t="shared" si="185"/>
        <v>#REF!</v>
      </c>
      <c r="G5837" s="14" t="e">
        <f>VLOOKUP(F5837,'Time Chart'!$A$1:$D$25,4,0)</f>
        <v>#REF!</v>
      </c>
      <c r="H5837" s="21" t="e">
        <f>'Ctrl+V'!#REF!</f>
        <v>#REF!</v>
      </c>
      <c r="K5837" s="14" t="str">
        <f t="shared" si="186"/>
        <v>Salida</v>
      </c>
    </row>
    <row r="5838" spans="1:11" x14ac:dyDescent="0.25">
      <c r="A5838" s="14">
        <v>5837</v>
      </c>
      <c r="B5838" s="14" t="e">
        <f>VLOOKUP('Ctrl+V'!#REF!,Data!$A$1:$B$200,2,0)</f>
        <v>#REF!</v>
      </c>
      <c r="C5838" s="19" t="e">
        <f>'Ctrl+V'!#REF!</f>
        <v>#REF!</v>
      </c>
      <c r="D5838" s="20" t="e">
        <f>'Ctrl+V'!#REF!</f>
        <v>#REF!</v>
      </c>
      <c r="E5838" s="14" t="e">
        <f>'Ctrl+V'!#REF!</f>
        <v>#REF!</v>
      </c>
      <c r="F5838" s="14" t="e">
        <f t="shared" si="185"/>
        <v>#REF!</v>
      </c>
      <c r="G5838" s="14" t="e">
        <f>VLOOKUP(F5838,'Time Chart'!$A$1:$D$25,4,0)</f>
        <v>#REF!</v>
      </c>
      <c r="H5838" s="21" t="e">
        <f>'Ctrl+V'!#REF!</f>
        <v>#REF!</v>
      </c>
      <c r="K5838" s="14" t="str">
        <f t="shared" si="186"/>
        <v>Salida</v>
      </c>
    </row>
    <row r="5839" spans="1:11" x14ac:dyDescent="0.25">
      <c r="A5839" s="14">
        <v>5838</v>
      </c>
      <c r="B5839" s="14" t="e">
        <f>VLOOKUP('Ctrl+V'!#REF!,Data!$A$1:$B$200,2,0)</f>
        <v>#REF!</v>
      </c>
      <c r="C5839" s="19" t="e">
        <f>'Ctrl+V'!#REF!</f>
        <v>#REF!</v>
      </c>
      <c r="D5839" s="20" t="e">
        <f>'Ctrl+V'!#REF!</f>
        <v>#REF!</v>
      </c>
      <c r="E5839" s="14" t="e">
        <f>'Ctrl+V'!#REF!</f>
        <v>#REF!</v>
      </c>
      <c r="F5839" s="14" t="e">
        <f t="shared" si="185"/>
        <v>#REF!</v>
      </c>
      <c r="G5839" s="14" t="e">
        <f>VLOOKUP(F5839,'Time Chart'!$A$1:$D$25,4,0)</f>
        <v>#REF!</v>
      </c>
      <c r="H5839" s="21" t="e">
        <f>'Ctrl+V'!#REF!</f>
        <v>#REF!</v>
      </c>
      <c r="K5839" s="14" t="str">
        <f t="shared" si="186"/>
        <v>Salida</v>
      </c>
    </row>
    <row r="5840" spans="1:11" x14ac:dyDescent="0.25">
      <c r="A5840" s="14">
        <v>5839</v>
      </c>
      <c r="B5840" s="14" t="e">
        <f>VLOOKUP('Ctrl+V'!#REF!,Data!$A$1:$B$200,2,0)</f>
        <v>#REF!</v>
      </c>
      <c r="C5840" s="19" t="e">
        <f>'Ctrl+V'!#REF!</f>
        <v>#REF!</v>
      </c>
      <c r="D5840" s="20" t="e">
        <f>'Ctrl+V'!#REF!</f>
        <v>#REF!</v>
      </c>
      <c r="E5840" s="14" t="e">
        <f>'Ctrl+V'!#REF!</f>
        <v>#REF!</v>
      </c>
      <c r="F5840" s="14" t="e">
        <f t="shared" si="185"/>
        <v>#REF!</v>
      </c>
      <c r="G5840" s="14" t="e">
        <f>VLOOKUP(F5840,'Time Chart'!$A$1:$D$25,4,0)</f>
        <v>#REF!</v>
      </c>
      <c r="H5840" s="21" t="e">
        <f>'Ctrl+V'!#REF!</f>
        <v>#REF!</v>
      </c>
      <c r="K5840" s="14" t="str">
        <f t="shared" si="186"/>
        <v>Salida</v>
      </c>
    </row>
    <row r="5841" spans="1:11" x14ac:dyDescent="0.25">
      <c r="A5841" s="14">
        <v>5840</v>
      </c>
      <c r="B5841" s="14" t="e">
        <f>VLOOKUP('Ctrl+V'!#REF!,Data!$A$1:$B$200,2,0)</f>
        <v>#REF!</v>
      </c>
      <c r="C5841" s="19" t="e">
        <f>'Ctrl+V'!#REF!</f>
        <v>#REF!</v>
      </c>
      <c r="D5841" s="20" t="e">
        <f>'Ctrl+V'!#REF!</f>
        <v>#REF!</v>
      </c>
      <c r="E5841" s="14" t="e">
        <f>'Ctrl+V'!#REF!</f>
        <v>#REF!</v>
      </c>
      <c r="F5841" s="14" t="e">
        <f t="shared" si="185"/>
        <v>#REF!</v>
      </c>
      <c r="G5841" s="14" t="e">
        <f>VLOOKUP(F5841,'Time Chart'!$A$1:$D$25,4,0)</f>
        <v>#REF!</v>
      </c>
      <c r="H5841" s="21" t="e">
        <f>'Ctrl+V'!#REF!</f>
        <v>#REF!</v>
      </c>
      <c r="K5841" s="14" t="str">
        <f t="shared" si="186"/>
        <v>Salida</v>
      </c>
    </row>
    <row r="5842" spans="1:11" x14ac:dyDescent="0.25">
      <c r="A5842" s="14">
        <v>5841</v>
      </c>
      <c r="B5842" s="14" t="e">
        <f>VLOOKUP('Ctrl+V'!#REF!,Data!$A$1:$B$200,2,0)</f>
        <v>#REF!</v>
      </c>
      <c r="C5842" s="19" t="e">
        <f>'Ctrl+V'!#REF!</f>
        <v>#REF!</v>
      </c>
      <c r="D5842" s="20" t="e">
        <f>'Ctrl+V'!#REF!</f>
        <v>#REF!</v>
      </c>
      <c r="E5842" s="14" t="e">
        <f>'Ctrl+V'!#REF!</f>
        <v>#REF!</v>
      </c>
      <c r="F5842" s="14" t="e">
        <f t="shared" si="185"/>
        <v>#REF!</v>
      </c>
      <c r="G5842" s="14" t="e">
        <f>VLOOKUP(F5842,'Time Chart'!$A$1:$D$25,4,0)</f>
        <v>#REF!</v>
      </c>
      <c r="H5842" s="21" t="e">
        <f>'Ctrl+V'!#REF!</f>
        <v>#REF!</v>
      </c>
      <c r="K5842" s="14" t="str">
        <f t="shared" si="186"/>
        <v>Salida</v>
      </c>
    </row>
    <row r="5843" spans="1:11" x14ac:dyDescent="0.25">
      <c r="A5843" s="14">
        <v>5842</v>
      </c>
      <c r="B5843" s="14" t="e">
        <f>VLOOKUP('Ctrl+V'!#REF!,Data!$A$1:$B$200,2,0)</f>
        <v>#REF!</v>
      </c>
      <c r="C5843" s="19" t="e">
        <f>'Ctrl+V'!#REF!</f>
        <v>#REF!</v>
      </c>
      <c r="D5843" s="20" t="e">
        <f>'Ctrl+V'!#REF!</f>
        <v>#REF!</v>
      </c>
      <c r="E5843" s="14" t="e">
        <f>'Ctrl+V'!#REF!</f>
        <v>#REF!</v>
      </c>
      <c r="F5843" s="14" t="e">
        <f t="shared" si="185"/>
        <v>#REF!</v>
      </c>
      <c r="G5843" s="14" t="e">
        <f>VLOOKUP(F5843,'Time Chart'!$A$1:$D$25,4,0)</f>
        <v>#REF!</v>
      </c>
      <c r="H5843" s="21" t="e">
        <f>'Ctrl+V'!#REF!</f>
        <v>#REF!</v>
      </c>
      <c r="K5843" s="14" t="str">
        <f t="shared" si="186"/>
        <v>Salida</v>
      </c>
    </row>
    <row r="5844" spans="1:11" x14ac:dyDescent="0.25">
      <c r="A5844" s="14">
        <v>5843</v>
      </c>
      <c r="B5844" s="14" t="e">
        <f>VLOOKUP('Ctrl+V'!#REF!,Data!$A$1:$B$200,2,0)</f>
        <v>#REF!</v>
      </c>
      <c r="C5844" s="19" t="e">
        <f>'Ctrl+V'!#REF!</f>
        <v>#REF!</v>
      </c>
      <c r="D5844" s="20" t="e">
        <f>'Ctrl+V'!#REF!</f>
        <v>#REF!</v>
      </c>
      <c r="E5844" s="14" t="e">
        <f>'Ctrl+V'!#REF!</f>
        <v>#REF!</v>
      </c>
      <c r="F5844" s="14" t="e">
        <f t="shared" si="185"/>
        <v>#REF!</v>
      </c>
      <c r="G5844" s="14" t="e">
        <f>VLOOKUP(F5844,'Time Chart'!$A$1:$D$25,4,0)</f>
        <v>#REF!</v>
      </c>
      <c r="H5844" s="21" t="e">
        <f>'Ctrl+V'!#REF!</f>
        <v>#REF!</v>
      </c>
      <c r="K5844" s="14" t="str">
        <f t="shared" si="186"/>
        <v>Salida</v>
      </c>
    </row>
    <row r="5845" spans="1:11" x14ac:dyDescent="0.25">
      <c r="A5845" s="14">
        <v>5844</v>
      </c>
      <c r="B5845" s="14" t="e">
        <f>VLOOKUP('Ctrl+V'!#REF!,Data!$A$1:$B$200,2,0)</f>
        <v>#REF!</v>
      </c>
      <c r="C5845" s="19" t="e">
        <f>'Ctrl+V'!#REF!</f>
        <v>#REF!</v>
      </c>
      <c r="D5845" s="20" t="e">
        <f>'Ctrl+V'!#REF!</f>
        <v>#REF!</v>
      </c>
      <c r="E5845" s="14" t="e">
        <f>'Ctrl+V'!#REF!</f>
        <v>#REF!</v>
      </c>
      <c r="F5845" s="14" t="e">
        <f t="shared" si="185"/>
        <v>#REF!</v>
      </c>
      <c r="G5845" s="14" t="e">
        <f>VLOOKUP(F5845,'Time Chart'!$A$1:$D$25,4,0)</f>
        <v>#REF!</v>
      </c>
      <c r="H5845" s="21" t="e">
        <f>'Ctrl+V'!#REF!</f>
        <v>#REF!</v>
      </c>
      <c r="K5845" s="14" t="str">
        <f t="shared" si="186"/>
        <v>Salida</v>
      </c>
    </row>
    <row r="5846" spans="1:11" x14ac:dyDescent="0.25">
      <c r="A5846" s="14">
        <v>5845</v>
      </c>
      <c r="B5846" s="14" t="e">
        <f>VLOOKUP('Ctrl+V'!#REF!,Data!$A$1:$B$200,2,0)</f>
        <v>#REF!</v>
      </c>
      <c r="C5846" s="19" t="e">
        <f>'Ctrl+V'!#REF!</f>
        <v>#REF!</v>
      </c>
      <c r="D5846" s="20" t="e">
        <f>'Ctrl+V'!#REF!</f>
        <v>#REF!</v>
      </c>
      <c r="E5846" s="14" t="e">
        <f>'Ctrl+V'!#REF!</f>
        <v>#REF!</v>
      </c>
      <c r="F5846" s="14" t="e">
        <f t="shared" si="185"/>
        <v>#REF!</v>
      </c>
      <c r="G5846" s="14" t="e">
        <f>VLOOKUP(F5846,'Time Chart'!$A$1:$D$25,4,0)</f>
        <v>#REF!</v>
      </c>
      <c r="H5846" s="21" t="e">
        <f>'Ctrl+V'!#REF!</f>
        <v>#REF!</v>
      </c>
      <c r="K5846" s="14" t="str">
        <f t="shared" si="186"/>
        <v>Salida</v>
      </c>
    </row>
    <row r="5847" spans="1:11" x14ac:dyDescent="0.25">
      <c r="A5847" s="14">
        <v>5846</v>
      </c>
      <c r="B5847" s="14" t="e">
        <f>VLOOKUP('Ctrl+V'!#REF!,Data!$A$1:$B$200,2,0)</f>
        <v>#REF!</v>
      </c>
      <c r="C5847" s="19" t="e">
        <f>'Ctrl+V'!#REF!</f>
        <v>#REF!</v>
      </c>
      <c r="D5847" s="20" t="e">
        <f>'Ctrl+V'!#REF!</f>
        <v>#REF!</v>
      </c>
      <c r="E5847" s="14" t="e">
        <f>'Ctrl+V'!#REF!</f>
        <v>#REF!</v>
      </c>
      <c r="F5847" s="14" t="e">
        <f t="shared" si="185"/>
        <v>#REF!</v>
      </c>
      <c r="G5847" s="14" t="e">
        <f>VLOOKUP(F5847,'Time Chart'!$A$1:$D$25,4,0)</f>
        <v>#REF!</v>
      </c>
      <c r="H5847" s="21" t="e">
        <f>'Ctrl+V'!#REF!</f>
        <v>#REF!</v>
      </c>
      <c r="K5847" s="14" t="str">
        <f t="shared" si="186"/>
        <v>Salida</v>
      </c>
    </row>
    <row r="5848" spans="1:11" x14ac:dyDescent="0.25">
      <c r="A5848" s="14">
        <v>5847</v>
      </c>
      <c r="B5848" s="14" t="e">
        <f>VLOOKUP('Ctrl+V'!#REF!,Data!$A$1:$B$200,2,0)</f>
        <v>#REF!</v>
      </c>
      <c r="C5848" s="19" t="e">
        <f>'Ctrl+V'!#REF!</f>
        <v>#REF!</v>
      </c>
      <c r="D5848" s="20" t="e">
        <f>'Ctrl+V'!#REF!</f>
        <v>#REF!</v>
      </c>
      <c r="E5848" s="14" t="e">
        <f>'Ctrl+V'!#REF!</f>
        <v>#REF!</v>
      </c>
      <c r="F5848" s="14" t="e">
        <f t="shared" si="185"/>
        <v>#REF!</v>
      </c>
      <c r="G5848" s="14" t="e">
        <f>VLOOKUP(F5848,'Time Chart'!$A$1:$D$25,4,0)</f>
        <v>#REF!</v>
      </c>
      <c r="H5848" s="21" t="e">
        <f>'Ctrl+V'!#REF!</f>
        <v>#REF!</v>
      </c>
      <c r="K5848" s="14" t="str">
        <f t="shared" si="186"/>
        <v>Salida</v>
      </c>
    </row>
    <row r="5849" spans="1:11" x14ac:dyDescent="0.25">
      <c r="A5849" s="14">
        <v>5848</v>
      </c>
      <c r="B5849" s="14" t="e">
        <f>VLOOKUP('Ctrl+V'!#REF!,Data!$A$1:$B$200,2,0)</f>
        <v>#REF!</v>
      </c>
      <c r="C5849" s="19" t="e">
        <f>'Ctrl+V'!#REF!</f>
        <v>#REF!</v>
      </c>
      <c r="D5849" s="20" t="e">
        <f>'Ctrl+V'!#REF!</f>
        <v>#REF!</v>
      </c>
      <c r="E5849" s="14" t="e">
        <f>'Ctrl+V'!#REF!</f>
        <v>#REF!</v>
      </c>
      <c r="F5849" s="14" t="e">
        <f t="shared" si="185"/>
        <v>#REF!</v>
      </c>
      <c r="G5849" s="14" t="e">
        <f>VLOOKUP(F5849,'Time Chart'!$A$1:$D$25,4,0)</f>
        <v>#REF!</v>
      </c>
      <c r="H5849" s="21" t="e">
        <f>'Ctrl+V'!#REF!</f>
        <v>#REF!</v>
      </c>
      <c r="K5849" s="14" t="str">
        <f t="shared" si="186"/>
        <v>Salida</v>
      </c>
    </row>
    <row r="5850" spans="1:11" x14ac:dyDescent="0.25">
      <c r="A5850" s="14">
        <v>5849</v>
      </c>
      <c r="B5850" s="14" t="e">
        <f>VLOOKUP('Ctrl+V'!#REF!,Data!$A$1:$B$200,2,0)</f>
        <v>#REF!</v>
      </c>
      <c r="C5850" s="19" t="e">
        <f>'Ctrl+V'!#REF!</f>
        <v>#REF!</v>
      </c>
      <c r="D5850" s="20" t="e">
        <f>'Ctrl+V'!#REF!</f>
        <v>#REF!</v>
      </c>
      <c r="E5850" s="14" t="e">
        <f>'Ctrl+V'!#REF!</f>
        <v>#REF!</v>
      </c>
      <c r="F5850" s="14" t="e">
        <f t="shared" si="185"/>
        <v>#REF!</v>
      </c>
      <c r="G5850" s="14" t="e">
        <f>VLOOKUP(F5850,'Time Chart'!$A$1:$D$25,4,0)</f>
        <v>#REF!</v>
      </c>
      <c r="H5850" s="21" t="e">
        <f>'Ctrl+V'!#REF!</f>
        <v>#REF!</v>
      </c>
      <c r="K5850" s="14" t="str">
        <f t="shared" si="186"/>
        <v>Salida</v>
      </c>
    </row>
    <row r="5851" spans="1:11" x14ac:dyDescent="0.25">
      <c r="A5851" s="14">
        <v>5850</v>
      </c>
      <c r="B5851" s="14" t="e">
        <f>VLOOKUP('Ctrl+V'!#REF!,Data!$A$1:$B$200,2,0)</f>
        <v>#REF!</v>
      </c>
      <c r="C5851" s="19" t="e">
        <f>'Ctrl+V'!#REF!</f>
        <v>#REF!</v>
      </c>
      <c r="D5851" s="20" t="e">
        <f>'Ctrl+V'!#REF!</f>
        <v>#REF!</v>
      </c>
      <c r="E5851" s="14" t="e">
        <f>'Ctrl+V'!#REF!</f>
        <v>#REF!</v>
      </c>
      <c r="F5851" s="14" t="e">
        <f t="shared" si="185"/>
        <v>#REF!</v>
      </c>
      <c r="G5851" s="14" t="e">
        <f>VLOOKUP(F5851,'Time Chart'!$A$1:$D$25,4,0)</f>
        <v>#REF!</v>
      </c>
      <c r="H5851" s="21" t="e">
        <f>'Ctrl+V'!#REF!</f>
        <v>#REF!</v>
      </c>
      <c r="K5851" s="14" t="str">
        <f t="shared" si="186"/>
        <v>Salida</v>
      </c>
    </row>
    <row r="5852" spans="1:11" x14ac:dyDescent="0.25">
      <c r="A5852" s="14">
        <v>5851</v>
      </c>
      <c r="B5852" s="14" t="e">
        <f>VLOOKUP('Ctrl+V'!#REF!,Data!$A$1:$B$200,2,0)</f>
        <v>#REF!</v>
      </c>
      <c r="C5852" s="19" t="e">
        <f>'Ctrl+V'!#REF!</f>
        <v>#REF!</v>
      </c>
      <c r="D5852" s="20" t="e">
        <f>'Ctrl+V'!#REF!</f>
        <v>#REF!</v>
      </c>
      <c r="E5852" s="14" t="e">
        <f>'Ctrl+V'!#REF!</f>
        <v>#REF!</v>
      </c>
      <c r="F5852" s="14" t="e">
        <f t="shared" si="185"/>
        <v>#REF!</v>
      </c>
      <c r="G5852" s="14" t="e">
        <f>VLOOKUP(F5852,'Time Chart'!$A$1:$D$25,4,0)</f>
        <v>#REF!</v>
      </c>
      <c r="H5852" s="21" t="e">
        <f>'Ctrl+V'!#REF!</f>
        <v>#REF!</v>
      </c>
      <c r="K5852" s="14" t="str">
        <f t="shared" si="186"/>
        <v>Salida</v>
      </c>
    </row>
    <row r="5853" spans="1:11" x14ac:dyDescent="0.25">
      <c r="A5853" s="14">
        <v>5852</v>
      </c>
      <c r="B5853" s="14" t="e">
        <f>VLOOKUP('Ctrl+V'!#REF!,Data!$A$1:$B$200,2,0)</f>
        <v>#REF!</v>
      </c>
      <c r="C5853" s="19" t="e">
        <f>'Ctrl+V'!#REF!</f>
        <v>#REF!</v>
      </c>
      <c r="D5853" s="20" t="e">
        <f>'Ctrl+V'!#REF!</f>
        <v>#REF!</v>
      </c>
      <c r="E5853" s="14" t="e">
        <f>'Ctrl+V'!#REF!</f>
        <v>#REF!</v>
      </c>
      <c r="F5853" s="14" t="e">
        <f t="shared" si="185"/>
        <v>#REF!</v>
      </c>
      <c r="G5853" s="14" t="e">
        <f>VLOOKUP(F5853,'Time Chart'!$A$1:$D$25,4,0)</f>
        <v>#REF!</v>
      </c>
      <c r="H5853" s="21" t="e">
        <f>'Ctrl+V'!#REF!</f>
        <v>#REF!</v>
      </c>
      <c r="K5853" s="14" t="str">
        <f t="shared" si="186"/>
        <v>Salida</v>
      </c>
    </row>
    <row r="5854" spans="1:11" x14ac:dyDescent="0.25">
      <c r="A5854" s="14">
        <v>5853</v>
      </c>
      <c r="B5854" s="14" t="e">
        <f>VLOOKUP('Ctrl+V'!#REF!,Data!$A$1:$B$200,2,0)</f>
        <v>#REF!</v>
      </c>
      <c r="C5854" s="19" t="e">
        <f>'Ctrl+V'!#REF!</f>
        <v>#REF!</v>
      </c>
      <c r="D5854" s="20" t="e">
        <f>'Ctrl+V'!#REF!</f>
        <v>#REF!</v>
      </c>
      <c r="E5854" s="14" t="e">
        <f>'Ctrl+V'!#REF!</f>
        <v>#REF!</v>
      </c>
      <c r="F5854" s="14" t="e">
        <f t="shared" si="185"/>
        <v>#REF!</v>
      </c>
      <c r="G5854" s="14" t="e">
        <f>VLOOKUP(F5854,'Time Chart'!$A$1:$D$25,4,0)</f>
        <v>#REF!</v>
      </c>
      <c r="H5854" s="21" t="e">
        <f>'Ctrl+V'!#REF!</f>
        <v>#REF!</v>
      </c>
      <c r="K5854" s="14" t="str">
        <f t="shared" si="186"/>
        <v>Salida</v>
      </c>
    </row>
    <row r="5855" spans="1:11" x14ac:dyDescent="0.25">
      <c r="A5855" s="14">
        <v>5854</v>
      </c>
      <c r="B5855" s="14" t="e">
        <f>VLOOKUP('Ctrl+V'!#REF!,Data!$A$1:$B$200,2,0)</f>
        <v>#REF!</v>
      </c>
      <c r="C5855" s="19" t="e">
        <f>'Ctrl+V'!#REF!</f>
        <v>#REF!</v>
      </c>
      <c r="D5855" s="20" t="e">
        <f>'Ctrl+V'!#REF!</f>
        <v>#REF!</v>
      </c>
      <c r="E5855" s="14" t="e">
        <f>'Ctrl+V'!#REF!</f>
        <v>#REF!</v>
      </c>
      <c r="F5855" s="14" t="e">
        <f t="shared" si="185"/>
        <v>#REF!</v>
      </c>
      <c r="G5855" s="14" t="e">
        <f>VLOOKUP(F5855,'Time Chart'!$A$1:$D$25,4,0)</f>
        <v>#REF!</v>
      </c>
      <c r="H5855" s="21" t="e">
        <f>'Ctrl+V'!#REF!</f>
        <v>#REF!</v>
      </c>
      <c r="K5855" s="14" t="str">
        <f t="shared" si="186"/>
        <v>Salida</v>
      </c>
    </row>
    <row r="5856" spans="1:11" x14ac:dyDescent="0.25">
      <c r="A5856" s="14">
        <v>5855</v>
      </c>
      <c r="B5856" s="14" t="e">
        <f>VLOOKUP('Ctrl+V'!#REF!,Data!$A$1:$B$200,2,0)</f>
        <v>#REF!</v>
      </c>
      <c r="C5856" s="19" t="e">
        <f>'Ctrl+V'!#REF!</f>
        <v>#REF!</v>
      </c>
      <c r="D5856" s="20" t="e">
        <f>'Ctrl+V'!#REF!</f>
        <v>#REF!</v>
      </c>
      <c r="E5856" s="14" t="e">
        <f>'Ctrl+V'!#REF!</f>
        <v>#REF!</v>
      </c>
      <c r="F5856" s="14" t="e">
        <f t="shared" si="185"/>
        <v>#REF!</v>
      </c>
      <c r="G5856" s="14" t="e">
        <f>VLOOKUP(F5856,'Time Chart'!$A$1:$D$25,4,0)</f>
        <v>#REF!</v>
      </c>
      <c r="H5856" s="21" t="e">
        <f>'Ctrl+V'!#REF!</f>
        <v>#REF!</v>
      </c>
      <c r="K5856" s="14" t="str">
        <f t="shared" si="186"/>
        <v>Salida</v>
      </c>
    </row>
    <row r="5857" spans="1:11" x14ac:dyDescent="0.25">
      <c r="A5857" s="14">
        <v>5856</v>
      </c>
      <c r="B5857" s="14" t="e">
        <f>VLOOKUP('Ctrl+V'!#REF!,Data!$A$1:$B$200,2,0)</f>
        <v>#REF!</v>
      </c>
      <c r="C5857" s="19" t="e">
        <f>'Ctrl+V'!#REF!</f>
        <v>#REF!</v>
      </c>
      <c r="D5857" s="20" t="e">
        <f>'Ctrl+V'!#REF!</f>
        <v>#REF!</v>
      </c>
      <c r="E5857" s="14" t="e">
        <f>'Ctrl+V'!#REF!</f>
        <v>#REF!</v>
      </c>
      <c r="F5857" s="14" t="e">
        <f t="shared" si="185"/>
        <v>#REF!</v>
      </c>
      <c r="G5857" s="14" t="e">
        <f>VLOOKUP(F5857,'Time Chart'!$A$1:$D$25,4,0)</f>
        <v>#REF!</v>
      </c>
      <c r="H5857" s="21" t="e">
        <f>'Ctrl+V'!#REF!</f>
        <v>#REF!</v>
      </c>
      <c r="K5857" s="14" t="str">
        <f t="shared" si="186"/>
        <v>Salida</v>
      </c>
    </row>
    <row r="5858" spans="1:11" x14ac:dyDescent="0.25">
      <c r="A5858" s="14">
        <v>5857</v>
      </c>
      <c r="B5858" s="14" t="e">
        <f>VLOOKUP('Ctrl+V'!#REF!,Data!$A$1:$B$200,2,0)</f>
        <v>#REF!</v>
      </c>
      <c r="C5858" s="19" t="e">
        <f>'Ctrl+V'!#REF!</f>
        <v>#REF!</v>
      </c>
      <c r="D5858" s="20" t="e">
        <f>'Ctrl+V'!#REF!</f>
        <v>#REF!</v>
      </c>
      <c r="E5858" s="14" t="e">
        <f>'Ctrl+V'!#REF!</f>
        <v>#REF!</v>
      </c>
      <c r="F5858" s="14" t="e">
        <f t="shared" si="185"/>
        <v>#REF!</v>
      </c>
      <c r="G5858" s="14" t="e">
        <f>VLOOKUP(F5858,'Time Chart'!$A$1:$D$25,4,0)</f>
        <v>#REF!</v>
      </c>
      <c r="H5858" s="21" t="e">
        <f>'Ctrl+V'!#REF!</f>
        <v>#REF!</v>
      </c>
      <c r="K5858" s="14" t="str">
        <f t="shared" si="186"/>
        <v>Salida</v>
      </c>
    </row>
    <row r="5859" spans="1:11" x14ac:dyDescent="0.25">
      <c r="A5859" s="14">
        <v>5858</v>
      </c>
      <c r="B5859" s="14" t="e">
        <f>VLOOKUP('Ctrl+V'!#REF!,Data!$A$1:$B$200,2,0)</f>
        <v>#REF!</v>
      </c>
      <c r="C5859" s="19" t="e">
        <f>'Ctrl+V'!#REF!</f>
        <v>#REF!</v>
      </c>
      <c r="D5859" s="20" t="e">
        <f>'Ctrl+V'!#REF!</f>
        <v>#REF!</v>
      </c>
      <c r="E5859" s="14" t="e">
        <f>'Ctrl+V'!#REF!</f>
        <v>#REF!</v>
      </c>
      <c r="F5859" s="14" t="e">
        <f t="shared" si="185"/>
        <v>#REF!</v>
      </c>
      <c r="G5859" s="14" t="e">
        <f>VLOOKUP(F5859,'Time Chart'!$A$1:$D$25,4,0)</f>
        <v>#REF!</v>
      </c>
      <c r="H5859" s="21" t="e">
        <f>'Ctrl+V'!#REF!</f>
        <v>#REF!</v>
      </c>
      <c r="K5859" s="14" t="str">
        <f t="shared" si="186"/>
        <v>Salida</v>
      </c>
    </row>
    <row r="5860" spans="1:11" x14ac:dyDescent="0.25">
      <c r="A5860" s="14">
        <v>5859</v>
      </c>
      <c r="B5860" s="14" t="e">
        <f>VLOOKUP('Ctrl+V'!#REF!,Data!$A$1:$B$200,2,0)</f>
        <v>#REF!</v>
      </c>
      <c r="C5860" s="19" t="e">
        <f>'Ctrl+V'!#REF!</f>
        <v>#REF!</v>
      </c>
      <c r="D5860" s="20" t="e">
        <f>'Ctrl+V'!#REF!</f>
        <v>#REF!</v>
      </c>
      <c r="E5860" s="14" t="e">
        <f>'Ctrl+V'!#REF!</f>
        <v>#REF!</v>
      </c>
      <c r="F5860" s="14" t="e">
        <f t="shared" si="185"/>
        <v>#REF!</v>
      </c>
      <c r="G5860" s="14" t="e">
        <f>VLOOKUP(F5860,'Time Chart'!$A$1:$D$25,4,0)</f>
        <v>#REF!</v>
      </c>
      <c r="H5860" s="21" t="e">
        <f>'Ctrl+V'!#REF!</f>
        <v>#REF!</v>
      </c>
      <c r="K5860" s="14" t="str">
        <f t="shared" si="186"/>
        <v>Salida</v>
      </c>
    </row>
    <row r="5861" spans="1:11" x14ac:dyDescent="0.25">
      <c r="A5861" s="14">
        <v>5860</v>
      </c>
      <c r="B5861" s="14" t="e">
        <f>VLOOKUP('Ctrl+V'!#REF!,Data!$A$1:$B$200,2,0)</f>
        <v>#REF!</v>
      </c>
      <c r="C5861" s="19" t="e">
        <f>'Ctrl+V'!#REF!</f>
        <v>#REF!</v>
      </c>
      <c r="D5861" s="20" t="e">
        <f>'Ctrl+V'!#REF!</f>
        <v>#REF!</v>
      </c>
      <c r="E5861" s="14" t="e">
        <f>'Ctrl+V'!#REF!</f>
        <v>#REF!</v>
      </c>
      <c r="F5861" s="14" t="e">
        <f t="shared" si="185"/>
        <v>#REF!</v>
      </c>
      <c r="G5861" s="14" t="e">
        <f>VLOOKUP(F5861,'Time Chart'!$A$1:$D$25,4,0)</f>
        <v>#REF!</v>
      </c>
      <c r="H5861" s="21" t="e">
        <f>'Ctrl+V'!#REF!</f>
        <v>#REF!</v>
      </c>
      <c r="K5861" s="14" t="str">
        <f t="shared" si="186"/>
        <v>Salida</v>
      </c>
    </row>
    <row r="5862" spans="1:11" x14ac:dyDescent="0.25">
      <c r="A5862" s="14">
        <v>5861</v>
      </c>
      <c r="B5862" s="14" t="e">
        <f>VLOOKUP('Ctrl+V'!#REF!,Data!$A$1:$B$200,2,0)</f>
        <v>#REF!</v>
      </c>
      <c r="C5862" s="19" t="e">
        <f>'Ctrl+V'!#REF!</f>
        <v>#REF!</v>
      </c>
      <c r="D5862" s="20" t="e">
        <f>'Ctrl+V'!#REF!</f>
        <v>#REF!</v>
      </c>
      <c r="E5862" s="14" t="e">
        <f>'Ctrl+V'!#REF!</f>
        <v>#REF!</v>
      </c>
      <c r="F5862" s="14" t="e">
        <f t="shared" si="185"/>
        <v>#REF!</v>
      </c>
      <c r="G5862" s="14" t="e">
        <f>VLOOKUP(F5862,'Time Chart'!$A$1:$D$25,4,0)</f>
        <v>#REF!</v>
      </c>
      <c r="H5862" s="21" t="e">
        <f>'Ctrl+V'!#REF!</f>
        <v>#REF!</v>
      </c>
      <c r="K5862" s="14" t="str">
        <f t="shared" si="186"/>
        <v>Salida</v>
      </c>
    </row>
    <row r="5863" spans="1:11" x14ac:dyDescent="0.25">
      <c r="A5863" s="14">
        <v>5862</v>
      </c>
      <c r="B5863" s="14" t="e">
        <f>VLOOKUP('Ctrl+V'!#REF!,Data!$A$1:$B$200,2,0)</f>
        <v>#REF!</v>
      </c>
      <c r="C5863" s="19" t="e">
        <f>'Ctrl+V'!#REF!</f>
        <v>#REF!</v>
      </c>
      <c r="D5863" s="20" t="e">
        <f>'Ctrl+V'!#REF!</f>
        <v>#REF!</v>
      </c>
      <c r="E5863" s="14" t="e">
        <f>'Ctrl+V'!#REF!</f>
        <v>#REF!</v>
      </c>
      <c r="F5863" s="14" t="e">
        <f t="shared" si="185"/>
        <v>#REF!</v>
      </c>
      <c r="G5863" s="14" t="e">
        <f>VLOOKUP(F5863,'Time Chart'!$A$1:$D$25,4,0)</f>
        <v>#REF!</v>
      </c>
      <c r="H5863" s="21" t="e">
        <f>'Ctrl+V'!#REF!</f>
        <v>#REF!</v>
      </c>
      <c r="K5863" s="14" t="str">
        <f t="shared" si="186"/>
        <v>Salida</v>
      </c>
    </row>
    <row r="5864" spans="1:11" x14ac:dyDescent="0.25">
      <c r="A5864" s="14">
        <v>5863</v>
      </c>
      <c r="B5864" s="14" t="e">
        <f>VLOOKUP('Ctrl+V'!#REF!,Data!$A$1:$B$200,2,0)</f>
        <v>#REF!</v>
      </c>
      <c r="C5864" s="19" t="e">
        <f>'Ctrl+V'!#REF!</f>
        <v>#REF!</v>
      </c>
      <c r="D5864" s="20" t="e">
        <f>'Ctrl+V'!#REF!</f>
        <v>#REF!</v>
      </c>
      <c r="E5864" s="14" t="e">
        <f>'Ctrl+V'!#REF!</f>
        <v>#REF!</v>
      </c>
      <c r="F5864" s="14" t="e">
        <f t="shared" si="185"/>
        <v>#REF!</v>
      </c>
      <c r="G5864" s="14" t="e">
        <f>VLOOKUP(F5864,'Time Chart'!$A$1:$D$25,4,0)</f>
        <v>#REF!</v>
      </c>
      <c r="H5864" s="21" t="e">
        <f>'Ctrl+V'!#REF!</f>
        <v>#REF!</v>
      </c>
      <c r="K5864" s="14" t="str">
        <f t="shared" si="186"/>
        <v>Salida</v>
      </c>
    </row>
    <row r="5865" spans="1:11" x14ac:dyDescent="0.25">
      <c r="A5865" s="14">
        <v>5864</v>
      </c>
      <c r="B5865" s="14" t="e">
        <f>VLOOKUP('Ctrl+V'!#REF!,Data!$A$1:$B$200,2,0)</f>
        <v>#REF!</v>
      </c>
      <c r="C5865" s="19" t="e">
        <f>'Ctrl+V'!#REF!</f>
        <v>#REF!</v>
      </c>
      <c r="D5865" s="20" t="e">
        <f>'Ctrl+V'!#REF!</f>
        <v>#REF!</v>
      </c>
      <c r="E5865" s="14" t="e">
        <f>'Ctrl+V'!#REF!</f>
        <v>#REF!</v>
      </c>
      <c r="F5865" s="14" t="e">
        <f t="shared" si="185"/>
        <v>#REF!</v>
      </c>
      <c r="G5865" s="14" t="e">
        <f>VLOOKUP(F5865,'Time Chart'!$A$1:$D$25,4,0)</f>
        <v>#REF!</v>
      </c>
      <c r="H5865" s="21" t="e">
        <f>'Ctrl+V'!#REF!</f>
        <v>#REF!</v>
      </c>
      <c r="K5865" s="14" t="str">
        <f t="shared" si="186"/>
        <v>Salida</v>
      </c>
    </row>
    <row r="5866" spans="1:11" x14ac:dyDescent="0.25">
      <c r="A5866" s="14">
        <v>5865</v>
      </c>
      <c r="B5866" s="14" t="e">
        <f>VLOOKUP('Ctrl+V'!#REF!,Data!$A$1:$B$200,2,0)</f>
        <v>#REF!</v>
      </c>
      <c r="C5866" s="19" t="e">
        <f>'Ctrl+V'!#REF!</f>
        <v>#REF!</v>
      </c>
      <c r="D5866" s="20" t="e">
        <f>'Ctrl+V'!#REF!</f>
        <v>#REF!</v>
      </c>
      <c r="E5866" s="14" t="e">
        <f>'Ctrl+V'!#REF!</f>
        <v>#REF!</v>
      </c>
      <c r="F5866" s="14" t="e">
        <f t="shared" si="185"/>
        <v>#REF!</v>
      </c>
      <c r="G5866" s="14" t="e">
        <f>VLOOKUP(F5866,'Time Chart'!$A$1:$D$25,4,0)</f>
        <v>#REF!</v>
      </c>
      <c r="H5866" s="21" t="e">
        <f>'Ctrl+V'!#REF!</f>
        <v>#REF!</v>
      </c>
      <c r="K5866" s="14" t="str">
        <f t="shared" si="186"/>
        <v>Salida</v>
      </c>
    </row>
    <row r="5867" spans="1:11" x14ac:dyDescent="0.25">
      <c r="A5867" s="14">
        <v>5866</v>
      </c>
      <c r="B5867" s="14" t="e">
        <f>VLOOKUP('Ctrl+V'!#REF!,Data!$A$1:$B$200,2,0)</f>
        <v>#REF!</v>
      </c>
      <c r="C5867" s="19" t="e">
        <f>'Ctrl+V'!#REF!</f>
        <v>#REF!</v>
      </c>
      <c r="D5867" s="20" t="e">
        <f>'Ctrl+V'!#REF!</f>
        <v>#REF!</v>
      </c>
      <c r="E5867" s="14" t="e">
        <f>'Ctrl+V'!#REF!</f>
        <v>#REF!</v>
      </c>
      <c r="F5867" s="14" t="e">
        <f t="shared" si="185"/>
        <v>#REF!</v>
      </c>
      <c r="G5867" s="14" t="e">
        <f>VLOOKUP(F5867,'Time Chart'!$A$1:$D$25,4,0)</f>
        <v>#REF!</v>
      </c>
      <c r="H5867" s="21" t="e">
        <f>'Ctrl+V'!#REF!</f>
        <v>#REF!</v>
      </c>
      <c r="K5867" s="14" t="str">
        <f t="shared" si="186"/>
        <v>Salida</v>
      </c>
    </row>
    <row r="5868" spans="1:11" x14ac:dyDescent="0.25">
      <c r="A5868" s="14">
        <v>5867</v>
      </c>
      <c r="B5868" s="14" t="e">
        <f>VLOOKUP('Ctrl+V'!#REF!,Data!$A$1:$B$200,2,0)</f>
        <v>#REF!</v>
      </c>
      <c r="C5868" s="19" t="e">
        <f>'Ctrl+V'!#REF!</f>
        <v>#REF!</v>
      </c>
      <c r="D5868" s="20" t="e">
        <f>'Ctrl+V'!#REF!</f>
        <v>#REF!</v>
      </c>
      <c r="E5868" s="14" t="e">
        <f>'Ctrl+V'!#REF!</f>
        <v>#REF!</v>
      </c>
      <c r="F5868" s="14" t="e">
        <f t="shared" si="185"/>
        <v>#REF!</v>
      </c>
      <c r="G5868" s="14" t="e">
        <f>VLOOKUP(F5868,'Time Chart'!$A$1:$D$25,4,0)</f>
        <v>#REF!</v>
      </c>
      <c r="H5868" s="21" t="e">
        <f>'Ctrl+V'!#REF!</f>
        <v>#REF!</v>
      </c>
      <c r="K5868" s="14" t="str">
        <f t="shared" si="186"/>
        <v>Salida</v>
      </c>
    </row>
    <row r="5869" spans="1:11" x14ac:dyDescent="0.25">
      <c r="A5869" s="14">
        <v>5868</v>
      </c>
      <c r="B5869" s="14" t="e">
        <f>VLOOKUP('Ctrl+V'!#REF!,Data!$A$1:$B$200,2,0)</f>
        <v>#REF!</v>
      </c>
      <c r="C5869" s="19" t="e">
        <f>'Ctrl+V'!#REF!</f>
        <v>#REF!</v>
      </c>
      <c r="D5869" s="20" t="e">
        <f>'Ctrl+V'!#REF!</f>
        <v>#REF!</v>
      </c>
      <c r="E5869" s="14" t="e">
        <f>'Ctrl+V'!#REF!</f>
        <v>#REF!</v>
      </c>
      <c r="F5869" s="14" t="e">
        <f t="shared" si="185"/>
        <v>#REF!</v>
      </c>
      <c r="G5869" s="14" t="e">
        <f>VLOOKUP(F5869,'Time Chart'!$A$1:$D$25,4,0)</f>
        <v>#REF!</v>
      </c>
      <c r="H5869" s="21" t="e">
        <f>'Ctrl+V'!#REF!</f>
        <v>#REF!</v>
      </c>
      <c r="K5869" s="14" t="str">
        <f t="shared" si="186"/>
        <v>Salida</v>
      </c>
    </row>
    <row r="5870" spans="1:11" x14ac:dyDescent="0.25">
      <c r="A5870" s="14">
        <v>5869</v>
      </c>
      <c r="B5870" s="14" t="e">
        <f>VLOOKUP('Ctrl+V'!#REF!,Data!$A$1:$B$200,2,0)</f>
        <v>#REF!</v>
      </c>
      <c r="C5870" s="19" t="e">
        <f>'Ctrl+V'!#REF!</f>
        <v>#REF!</v>
      </c>
      <c r="D5870" s="20" t="e">
        <f>'Ctrl+V'!#REF!</f>
        <v>#REF!</v>
      </c>
      <c r="E5870" s="14" t="e">
        <f>'Ctrl+V'!#REF!</f>
        <v>#REF!</v>
      </c>
      <c r="F5870" s="14" t="e">
        <f t="shared" si="185"/>
        <v>#REF!</v>
      </c>
      <c r="G5870" s="14" t="e">
        <f>VLOOKUP(F5870,'Time Chart'!$A$1:$D$25,4,0)</f>
        <v>#REF!</v>
      </c>
      <c r="H5870" s="21" t="e">
        <f>'Ctrl+V'!#REF!</f>
        <v>#REF!</v>
      </c>
      <c r="K5870" s="14" t="str">
        <f t="shared" si="186"/>
        <v>Salida</v>
      </c>
    </row>
    <row r="5871" spans="1:11" x14ac:dyDescent="0.25">
      <c r="A5871" s="14">
        <v>5870</v>
      </c>
      <c r="B5871" s="14" t="e">
        <f>VLOOKUP('Ctrl+V'!#REF!,Data!$A$1:$B$200,2,0)</f>
        <v>#REF!</v>
      </c>
      <c r="C5871" s="19" t="e">
        <f>'Ctrl+V'!#REF!</f>
        <v>#REF!</v>
      </c>
      <c r="D5871" s="20" t="e">
        <f>'Ctrl+V'!#REF!</f>
        <v>#REF!</v>
      </c>
      <c r="E5871" s="14" t="e">
        <f>'Ctrl+V'!#REF!</f>
        <v>#REF!</v>
      </c>
      <c r="F5871" s="14" t="e">
        <f t="shared" si="185"/>
        <v>#REF!</v>
      </c>
      <c r="G5871" s="14" t="e">
        <f>VLOOKUP(F5871,'Time Chart'!$A$1:$D$25,4,0)</f>
        <v>#REF!</v>
      </c>
      <c r="H5871" s="21" t="e">
        <f>'Ctrl+V'!#REF!</f>
        <v>#REF!</v>
      </c>
      <c r="K5871" s="14" t="str">
        <f t="shared" si="186"/>
        <v>Salida</v>
      </c>
    </row>
    <row r="5872" spans="1:11" x14ac:dyDescent="0.25">
      <c r="A5872" s="14">
        <v>5871</v>
      </c>
      <c r="B5872" s="14" t="e">
        <f>VLOOKUP('Ctrl+V'!#REF!,Data!$A$1:$B$200,2,0)</f>
        <v>#REF!</v>
      </c>
      <c r="C5872" s="19" t="e">
        <f>'Ctrl+V'!#REF!</f>
        <v>#REF!</v>
      </c>
      <c r="D5872" s="20" t="e">
        <f>'Ctrl+V'!#REF!</f>
        <v>#REF!</v>
      </c>
      <c r="E5872" s="14" t="e">
        <f>'Ctrl+V'!#REF!</f>
        <v>#REF!</v>
      </c>
      <c r="F5872" s="14" t="e">
        <f t="shared" si="185"/>
        <v>#REF!</v>
      </c>
      <c r="G5872" s="14" t="e">
        <f>VLOOKUP(F5872,'Time Chart'!$A$1:$D$25,4,0)</f>
        <v>#REF!</v>
      </c>
      <c r="H5872" s="21" t="e">
        <f>'Ctrl+V'!#REF!</f>
        <v>#REF!</v>
      </c>
      <c r="K5872" s="14" t="str">
        <f t="shared" si="186"/>
        <v>Salida</v>
      </c>
    </row>
    <row r="5873" spans="1:11" x14ac:dyDescent="0.25">
      <c r="A5873" s="14">
        <v>5872</v>
      </c>
      <c r="B5873" s="14" t="e">
        <f>VLOOKUP('Ctrl+V'!#REF!,Data!$A$1:$B$200,2,0)</f>
        <v>#REF!</v>
      </c>
      <c r="C5873" s="19" t="e">
        <f>'Ctrl+V'!#REF!</f>
        <v>#REF!</v>
      </c>
      <c r="D5873" s="20" t="e">
        <f>'Ctrl+V'!#REF!</f>
        <v>#REF!</v>
      </c>
      <c r="E5873" s="14" t="e">
        <f>'Ctrl+V'!#REF!</f>
        <v>#REF!</v>
      </c>
      <c r="F5873" s="14" t="e">
        <f t="shared" ref="F5873:F5936" si="187">ROUNDDOWN(HOUR(C5873),1)+1</f>
        <v>#REF!</v>
      </c>
      <c r="G5873" s="14" t="e">
        <f>VLOOKUP(F5873,'Time Chart'!$A$1:$D$25,4,0)</f>
        <v>#REF!</v>
      </c>
      <c r="H5873" s="21" t="e">
        <f>'Ctrl+V'!#REF!</f>
        <v>#REF!</v>
      </c>
      <c r="K5873" s="14" t="str">
        <f t="shared" si="186"/>
        <v>Salida</v>
      </c>
    </row>
    <row r="5874" spans="1:11" x14ac:dyDescent="0.25">
      <c r="A5874" s="14">
        <v>5873</v>
      </c>
      <c r="B5874" s="14" t="e">
        <f>VLOOKUP('Ctrl+V'!#REF!,Data!$A$1:$B$200,2,0)</f>
        <v>#REF!</v>
      </c>
      <c r="C5874" s="19" t="e">
        <f>'Ctrl+V'!#REF!</f>
        <v>#REF!</v>
      </c>
      <c r="D5874" s="20" t="e">
        <f>'Ctrl+V'!#REF!</f>
        <v>#REF!</v>
      </c>
      <c r="E5874" s="14" t="e">
        <f>'Ctrl+V'!#REF!</f>
        <v>#REF!</v>
      </c>
      <c r="F5874" s="14" t="e">
        <f t="shared" si="187"/>
        <v>#REF!</v>
      </c>
      <c r="G5874" s="14" t="e">
        <f>VLOOKUP(F5874,'Time Chart'!$A$1:$D$25,4,0)</f>
        <v>#REF!</v>
      </c>
      <c r="H5874" s="21" t="e">
        <f>'Ctrl+V'!#REF!</f>
        <v>#REF!</v>
      </c>
      <c r="K5874" s="14" t="str">
        <f t="shared" si="186"/>
        <v>Salida</v>
      </c>
    </row>
    <row r="5875" spans="1:11" x14ac:dyDescent="0.25">
      <c r="A5875" s="14">
        <v>5874</v>
      </c>
      <c r="B5875" s="14" t="e">
        <f>VLOOKUP('Ctrl+V'!#REF!,Data!$A$1:$B$200,2,0)</f>
        <v>#REF!</v>
      </c>
      <c r="C5875" s="19" t="e">
        <f>'Ctrl+V'!#REF!</f>
        <v>#REF!</v>
      </c>
      <c r="D5875" s="20" t="e">
        <f>'Ctrl+V'!#REF!</f>
        <v>#REF!</v>
      </c>
      <c r="E5875" s="14" t="e">
        <f>'Ctrl+V'!#REF!</f>
        <v>#REF!</v>
      </c>
      <c r="F5875" s="14" t="e">
        <f t="shared" si="187"/>
        <v>#REF!</v>
      </c>
      <c r="G5875" s="14" t="e">
        <f>VLOOKUP(F5875,'Time Chart'!$A$1:$D$25,4,0)</f>
        <v>#REF!</v>
      </c>
      <c r="H5875" s="21" t="e">
        <f>'Ctrl+V'!#REF!</f>
        <v>#REF!</v>
      </c>
      <c r="K5875" s="14" t="str">
        <f t="shared" si="186"/>
        <v>Salida</v>
      </c>
    </row>
    <row r="5876" spans="1:11" x14ac:dyDescent="0.25">
      <c r="A5876" s="14">
        <v>5875</v>
      </c>
      <c r="B5876" s="14" t="e">
        <f>VLOOKUP('Ctrl+V'!#REF!,Data!$A$1:$B$200,2,0)</f>
        <v>#REF!</v>
      </c>
      <c r="C5876" s="19" t="e">
        <f>'Ctrl+V'!#REF!</f>
        <v>#REF!</v>
      </c>
      <c r="D5876" s="20" t="e">
        <f>'Ctrl+V'!#REF!</f>
        <v>#REF!</v>
      </c>
      <c r="E5876" s="14" t="e">
        <f>'Ctrl+V'!#REF!</f>
        <v>#REF!</v>
      </c>
      <c r="F5876" s="14" t="e">
        <f t="shared" si="187"/>
        <v>#REF!</v>
      </c>
      <c r="G5876" s="14" t="e">
        <f>VLOOKUP(F5876,'Time Chart'!$A$1:$D$25,4,0)</f>
        <v>#REF!</v>
      </c>
      <c r="H5876" s="21" t="e">
        <f>'Ctrl+V'!#REF!</f>
        <v>#REF!</v>
      </c>
      <c r="K5876" s="14" t="str">
        <f t="shared" si="186"/>
        <v>Salida</v>
      </c>
    </row>
    <row r="5877" spans="1:11" x14ac:dyDescent="0.25">
      <c r="A5877" s="14">
        <v>5876</v>
      </c>
      <c r="B5877" s="14" t="e">
        <f>VLOOKUP('Ctrl+V'!#REF!,Data!$A$1:$B$200,2,0)</f>
        <v>#REF!</v>
      </c>
      <c r="C5877" s="19" t="e">
        <f>'Ctrl+V'!#REF!</f>
        <v>#REF!</v>
      </c>
      <c r="D5877" s="20" t="e">
        <f>'Ctrl+V'!#REF!</f>
        <v>#REF!</v>
      </c>
      <c r="E5877" s="14" t="e">
        <f>'Ctrl+V'!#REF!</f>
        <v>#REF!</v>
      </c>
      <c r="F5877" s="14" t="e">
        <f t="shared" si="187"/>
        <v>#REF!</v>
      </c>
      <c r="G5877" s="14" t="e">
        <f>VLOOKUP(F5877,'Time Chart'!$A$1:$D$25,4,0)</f>
        <v>#REF!</v>
      </c>
      <c r="H5877" s="21" t="e">
        <f>'Ctrl+V'!#REF!</f>
        <v>#REF!</v>
      </c>
      <c r="K5877" s="14" t="str">
        <f t="shared" si="186"/>
        <v>Salida</v>
      </c>
    </row>
    <row r="5878" spans="1:11" x14ac:dyDescent="0.25">
      <c r="A5878" s="14">
        <v>5877</v>
      </c>
      <c r="B5878" s="14" t="e">
        <f>VLOOKUP('Ctrl+V'!#REF!,Data!$A$1:$B$200,2,0)</f>
        <v>#REF!</v>
      </c>
      <c r="C5878" s="19" t="e">
        <f>'Ctrl+V'!#REF!</f>
        <v>#REF!</v>
      </c>
      <c r="D5878" s="20" t="e">
        <f>'Ctrl+V'!#REF!</f>
        <v>#REF!</v>
      </c>
      <c r="E5878" s="14" t="e">
        <f>'Ctrl+V'!#REF!</f>
        <v>#REF!</v>
      </c>
      <c r="F5878" s="14" t="e">
        <f t="shared" si="187"/>
        <v>#REF!</v>
      </c>
      <c r="G5878" s="14" t="e">
        <f>VLOOKUP(F5878,'Time Chart'!$A$1:$D$25,4,0)</f>
        <v>#REF!</v>
      </c>
      <c r="H5878" s="21" t="e">
        <f>'Ctrl+V'!#REF!</f>
        <v>#REF!</v>
      </c>
      <c r="K5878" s="14" t="str">
        <f t="shared" si="186"/>
        <v>Salida</v>
      </c>
    </row>
    <row r="5879" spans="1:11" x14ac:dyDescent="0.25">
      <c r="A5879" s="14">
        <v>5878</v>
      </c>
      <c r="B5879" s="14" t="e">
        <f>VLOOKUP('Ctrl+V'!#REF!,Data!$A$1:$B$200,2,0)</f>
        <v>#REF!</v>
      </c>
      <c r="C5879" s="19" t="e">
        <f>'Ctrl+V'!#REF!</f>
        <v>#REF!</v>
      </c>
      <c r="D5879" s="20" t="e">
        <f>'Ctrl+V'!#REF!</f>
        <v>#REF!</v>
      </c>
      <c r="E5879" s="14" t="e">
        <f>'Ctrl+V'!#REF!</f>
        <v>#REF!</v>
      </c>
      <c r="F5879" s="14" t="e">
        <f t="shared" si="187"/>
        <v>#REF!</v>
      </c>
      <c r="G5879" s="14" t="e">
        <f>VLOOKUP(F5879,'Time Chart'!$A$1:$D$25,4,0)</f>
        <v>#REF!</v>
      </c>
      <c r="H5879" s="21" t="e">
        <f>'Ctrl+V'!#REF!</f>
        <v>#REF!</v>
      </c>
      <c r="K5879" s="14" t="str">
        <f t="shared" si="186"/>
        <v>Salida</v>
      </c>
    </row>
    <row r="5880" spans="1:11" x14ac:dyDescent="0.25">
      <c r="A5880" s="14">
        <v>5879</v>
      </c>
      <c r="B5880" s="14" t="e">
        <f>VLOOKUP('Ctrl+V'!#REF!,Data!$A$1:$B$200,2,0)</f>
        <v>#REF!</v>
      </c>
      <c r="C5880" s="19" t="e">
        <f>'Ctrl+V'!#REF!</f>
        <v>#REF!</v>
      </c>
      <c r="D5880" s="20" t="e">
        <f>'Ctrl+V'!#REF!</f>
        <v>#REF!</v>
      </c>
      <c r="E5880" s="14" t="e">
        <f>'Ctrl+V'!#REF!</f>
        <v>#REF!</v>
      </c>
      <c r="F5880" s="14" t="e">
        <f t="shared" si="187"/>
        <v>#REF!</v>
      </c>
      <c r="G5880" s="14" t="e">
        <f>VLOOKUP(F5880,'Time Chart'!$A$1:$D$25,4,0)</f>
        <v>#REF!</v>
      </c>
      <c r="H5880" s="21" t="e">
        <f>'Ctrl+V'!#REF!</f>
        <v>#REF!</v>
      </c>
      <c r="K5880" s="14" t="str">
        <f t="shared" si="186"/>
        <v>Salida</v>
      </c>
    </row>
    <row r="5881" spans="1:11" x14ac:dyDescent="0.25">
      <c r="A5881" s="14">
        <v>5880</v>
      </c>
      <c r="B5881" s="14" t="e">
        <f>VLOOKUP('Ctrl+V'!#REF!,Data!$A$1:$B$200,2,0)</f>
        <v>#REF!</v>
      </c>
      <c r="C5881" s="19" t="e">
        <f>'Ctrl+V'!#REF!</f>
        <v>#REF!</v>
      </c>
      <c r="D5881" s="20" t="e">
        <f>'Ctrl+V'!#REF!</f>
        <v>#REF!</v>
      </c>
      <c r="E5881" s="14" t="e">
        <f>'Ctrl+V'!#REF!</f>
        <v>#REF!</v>
      </c>
      <c r="F5881" s="14" t="e">
        <f t="shared" si="187"/>
        <v>#REF!</v>
      </c>
      <c r="G5881" s="14" t="e">
        <f>VLOOKUP(F5881,'Time Chart'!$A$1:$D$25,4,0)</f>
        <v>#REF!</v>
      </c>
      <c r="H5881" s="21" t="e">
        <f>'Ctrl+V'!#REF!</f>
        <v>#REF!</v>
      </c>
      <c r="K5881" s="14" t="str">
        <f t="shared" si="186"/>
        <v>Salida</v>
      </c>
    </row>
    <row r="5882" spans="1:11" x14ac:dyDescent="0.25">
      <c r="A5882" s="14">
        <v>5881</v>
      </c>
      <c r="B5882" s="14" t="e">
        <f>VLOOKUP('Ctrl+V'!#REF!,Data!$A$1:$B$200,2,0)</f>
        <v>#REF!</v>
      </c>
      <c r="C5882" s="19" t="e">
        <f>'Ctrl+V'!#REF!</f>
        <v>#REF!</v>
      </c>
      <c r="D5882" s="20" t="e">
        <f>'Ctrl+V'!#REF!</f>
        <v>#REF!</v>
      </c>
      <c r="E5882" s="14" t="e">
        <f>'Ctrl+V'!#REF!</f>
        <v>#REF!</v>
      </c>
      <c r="F5882" s="14" t="e">
        <f t="shared" si="187"/>
        <v>#REF!</v>
      </c>
      <c r="G5882" s="14" t="e">
        <f>VLOOKUP(F5882,'Time Chart'!$A$1:$D$25,4,0)</f>
        <v>#REF!</v>
      </c>
      <c r="H5882" s="21" t="e">
        <f>'Ctrl+V'!#REF!</f>
        <v>#REF!</v>
      </c>
      <c r="K5882" s="14" t="str">
        <f t="shared" si="186"/>
        <v>Salida</v>
      </c>
    </row>
    <row r="5883" spans="1:11" x14ac:dyDescent="0.25">
      <c r="A5883" s="14">
        <v>5882</v>
      </c>
      <c r="B5883" s="14" t="e">
        <f>VLOOKUP('Ctrl+V'!#REF!,Data!$A$1:$B$200,2,0)</f>
        <v>#REF!</v>
      </c>
      <c r="C5883" s="19" t="e">
        <f>'Ctrl+V'!#REF!</f>
        <v>#REF!</v>
      </c>
      <c r="D5883" s="20" t="e">
        <f>'Ctrl+V'!#REF!</f>
        <v>#REF!</v>
      </c>
      <c r="E5883" s="14" t="e">
        <f>'Ctrl+V'!#REF!</f>
        <v>#REF!</v>
      </c>
      <c r="F5883" s="14" t="e">
        <f t="shared" si="187"/>
        <v>#REF!</v>
      </c>
      <c r="G5883" s="14" t="e">
        <f>VLOOKUP(F5883,'Time Chart'!$A$1:$D$25,4,0)</f>
        <v>#REF!</v>
      </c>
      <c r="H5883" s="21" t="e">
        <f>'Ctrl+V'!#REF!</f>
        <v>#REF!</v>
      </c>
      <c r="K5883" s="14" t="str">
        <f t="shared" si="186"/>
        <v>Salida</v>
      </c>
    </row>
    <row r="5884" spans="1:11" x14ac:dyDescent="0.25">
      <c r="A5884" s="14">
        <v>5883</v>
      </c>
      <c r="B5884" s="14" t="e">
        <f>VLOOKUP('Ctrl+V'!#REF!,Data!$A$1:$B$200,2,0)</f>
        <v>#REF!</v>
      </c>
      <c r="C5884" s="19" t="e">
        <f>'Ctrl+V'!#REF!</f>
        <v>#REF!</v>
      </c>
      <c r="D5884" s="20" t="e">
        <f>'Ctrl+V'!#REF!</f>
        <v>#REF!</v>
      </c>
      <c r="E5884" s="14" t="e">
        <f>'Ctrl+V'!#REF!</f>
        <v>#REF!</v>
      </c>
      <c r="F5884" s="14" t="e">
        <f t="shared" si="187"/>
        <v>#REF!</v>
      </c>
      <c r="G5884" s="14" t="e">
        <f>VLOOKUP(F5884,'Time Chart'!$A$1:$D$25,4,0)</f>
        <v>#REF!</v>
      </c>
      <c r="H5884" s="21" t="e">
        <f>'Ctrl+V'!#REF!</f>
        <v>#REF!</v>
      </c>
      <c r="K5884" s="14" t="str">
        <f t="shared" si="186"/>
        <v>Salida</v>
      </c>
    </row>
    <row r="5885" spans="1:11" x14ac:dyDescent="0.25">
      <c r="A5885" s="14">
        <v>5884</v>
      </c>
      <c r="B5885" s="14" t="e">
        <f>VLOOKUP('Ctrl+V'!#REF!,Data!$A$1:$B$200,2,0)</f>
        <v>#REF!</v>
      </c>
      <c r="C5885" s="19" t="e">
        <f>'Ctrl+V'!#REF!</f>
        <v>#REF!</v>
      </c>
      <c r="D5885" s="20" t="e">
        <f>'Ctrl+V'!#REF!</f>
        <v>#REF!</v>
      </c>
      <c r="E5885" s="14" t="e">
        <f>'Ctrl+V'!#REF!</f>
        <v>#REF!</v>
      </c>
      <c r="F5885" s="14" t="e">
        <f t="shared" si="187"/>
        <v>#REF!</v>
      </c>
      <c r="G5885" s="14" t="e">
        <f>VLOOKUP(F5885,'Time Chart'!$A$1:$D$25,4,0)</f>
        <v>#REF!</v>
      </c>
      <c r="H5885" s="21" t="e">
        <f>'Ctrl+V'!#REF!</f>
        <v>#REF!</v>
      </c>
      <c r="K5885" s="14" t="str">
        <f t="shared" si="186"/>
        <v>Salida</v>
      </c>
    </row>
    <row r="5886" spans="1:11" x14ac:dyDescent="0.25">
      <c r="A5886" s="14">
        <v>5885</v>
      </c>
      <c r="B5886" s="14" t="e">
        <f>VLOOKUP('Ctrl+V'!#REF!,Data!$A$1:$B$200,2,0)</f>
        <v>#REF!</v>
      </c>
      <c r="C5886" s="19" t="e">
        <f>'Ctrl+V'!#REF!</f>
        <v>#REF!</v>
      </c>
      <c r="D5886" s="20" t="e">
        <f>'Ctrl+V'!#REF!</f>
        <v>#REF!</v>
      </c>
      <c r="E5886" s="14" t="e">
        <f>'Ctrl+V'!#REF!</f>
        <v>#REF!</v>
      </c>
      <c r="F5886" s="14" t="e">
        <f t="shared" si="187"/>
        <v>#REF!</v>
      </c>
      <c r="G5886" s="14" t="e">
        <f>VLOOKUP(F5886,'Time Chart'!$A$1:$D$25,4,0)</f>
        <v>#REF!</v>
      </c>
      <c r="H5886" s="21" t="e">
        <f>'Ctrl+V'!#REF!</f>
        <v>#REF!</v>
      </c>
      <c r="K5886" s="14" t="str">
        <f t="shared" si="186"/>
        <v>Salida</v>
      </c>
    </row>
    <row r="5887" spans="1:11" x14ac:dyDescent="0.25">
      <c r="A5887" s="14">
        <v>5886</v>
      </c>
      <c r="B5887" s="14" t="e">
        <f>VLOOKUP('Ctrl+V'!#REF!,Data!$A$1:$B$200,2,0)</f>
        <v>#REF!</v>
      </c>
      <c r="C5887" s="19" t="e">
        <f>'Ctrl+V'!#REF!</f>
        <v>#REF!</v>
      </c>
      <c r="D5887" s="20" t="e">
        <f>'Ctrl+V'!#REF!</f>
        <v>#REF!</v>
      </c>
      <c r="E5887" s="14" t="e">
        <f>'Ctrl+V'!#REF!</f>
        <v>#REF!</v>
      </c>
      <c r="F5887" s="14" t="e">
        <f t="shared" si="187"/>
        <v>#REF!</v>
      </c>
      <c r="G5887" s="14" t="e">
        <f>VLOOKUP(F5887,'Time Chart'!$A$1:$D$25,4,0)</f>
        <v>#REF!</v>
      </c>
      <c r="H5887" s="21" t="e">
        <f>'Ctrl+V'!#REF!</f>
        <v>#REF!</v>
      </c>
      <c r="K5887" s="14" t="str">
        <f t="shared" si="186"/>
        <v>Salida</v>
      </c>
    </row>
    <row r="5888" spans="1:11" x14ac:dyDescent="0.25">
      <c r="A5888" s="14">
        <v>5887</v>
      </c>
      <c r="B5888" s="14" t="e">
        <f>VLOOKUP('Ctrl+V'!#REF!,Data!$A$1:$B$200,2,0)</f>
        <v>#REF!</v>
      </c>
      <c r="C5888" s="19" t="e">
        <f>'Ctrl+V'!#REF!</f>
        <v>#REF!</v>
      </c>
      <c r="D5888" s="20" t="e">
        <f>'Ctrl+V'!#REF!</f>
        <v>#REF!</v>
      </c>
      <c r="E5888" s="14" t="e">
        <f>'Ctrl+V'!#REF!</f>
        <v>#REF!</v>
      </c>
      <c r="F5888" s="14" t="e">
        <f t="shared" si="187"/>
        <v>#REF!</v>
      </c>
      <c r="G5888" s="14" t="e">
        <f>VLOOKUP(F5888,'Time Chart'!$A$1:$D$25,4,0)</f>
        <v>#REF!</v>
      </c>
      <c r="H5888" s="21" t="e">
        <f>'Ctrl+V'!#REF!</f>
        <v>#REF!</v>
      </c>
      <c r="K5888" s="14" t="str">
        <f t="shared" si="186"/>
        <v>Salida</v>
      </c>
    </row>
    <row r="5889" spans="1:11" x14ac:dyDescent="0.25">
      <c r="A5889" s="14">
        <v>5888</v>
      </c>
      <c r="B5889" s="14" t="e">
        <f>VLOOKUP('Ctrl+V'!#REF!,Data!$A$1:$B$200,2,0)</f>
        <v>#REF!</v>
      </c>
      <c r="C5889" s="19" t="e">
        <f>'Ctrl+V'!#REF!</f>
        <v>#REF!</v>
      </c>
      <c r="D5889" s="20" t="e">
        <f>'Ctrl+V'!#REF!</f>
        <v>#REF!</v>
      </c>
      <c r="E5889" s="14" t="e">
        <f>'Ctrl+V'!#REF!</f>
        <v>#REF!</v>
      </c>
      <c r="F5889" s="14" t="e">
        <f t="shared" si="187"/>
        <v>#REF!</v>
      </c>
      <c r="G5889" s="14" t="e">
        <f>VLOOKUP(F5889,'Time Chart'!$A$1:$D$25,4,0)</f>
        <v>#REF!</v>
      </c>
      <c r="H5889" s="21" t="e">
        <f>'Ctrl+V'!#REF!</f>
        <v>#REF!</v>
      </c>
      <c r="K5889" s="14" t="str">
        <f t="shared" si="186"/>
        <v>Salida</v>
      </c>
    </row>
    <row r="5890" spans="1:11" x14ac:dyDescent="0.25">
      <c r="A5890" s="14">
        <v>5889</v>
      </c>
      <c r="B5890" s="14" t="e">
        <f>VLOOKUP('Ctrl+V'!#REF!,Data!$A$1:$B$200,2,0)</f>
        <v>#REF!</v>
      </c>
      <c r="C5890" s="19" t="e">
        <f>'Ctrl+V'!#REF!</f>
        <v>#REF!</v>
      </c>
      <c r="D5890" s="20" t="e">
        <f>'Ctrl+V'!#REF!</f>
        <v>#REF!</v>
      </c>
      <c r="E5890" s="14" t="e">
        <f>'Ctrl+V'!#REF!</f>
        <v>#REF!</v>
      </c>
      <c r="F5890" s="14" t="e">
        <f t="shared" si="187"/>
        <v>#REF!</v>
      </c>
      <c r="G5890" s="14" t="e">
        <f>VLOOKUP(F5890,'Time Chart'!$A$1:$D$25,4,0)</f>
        <v>#REF!</v>
      </c>
      <c r="H5890" s="21" t="e">
        <f>'Ctrl+V'!#REF!</f>
        <v>#REF!</v>
      </c>
      <c r="K5890" s="14" t="str">
        <f t="shared" si="186"/>
        <v>Salida</v>
      </c>
    </row>
    <row r="5891" spans="1:11" x14ac:dyDescent="0.25">
      <c r="A5891" s="14">
        <v>5890</v>
      </c>
      <c r="B5891" s="14" t="e">
        <f>VLOOKUP('Ctrl+V'!#REF!,Data!$A$1:$B$200,2,0)</f>
        <v>#REF!</v>
      </c>
      <c r="C5891" s="19" t="e">
        <f>'Ctrl+V'!#REF!</f>
        <v>#REF!</v>
      </c>
      <c r="D5891" s="20" t="e">
        <f>'Ctrl+V'!#REF!</f>
        <v>#REF!</v>
      </c>
      <c r="E5891" s="14" t="e">
        <f>'Ctrl+V'!#REF!</f>
        <v>#REF!</v>
      </c>
      <c r="F5891" s="14" t="e">
        <f t="shared" si="187"/>
        <v>#REF!</v>
      </c>
      <c r="G5891" s="14" t="e">
        <f>VLOOKUP(F5891,'Time Chart'!$A$1:$D$25,4,0)</f>
        <v>#REF!</v>
      </c>
      <c r="H5891" s="21" t="e">
        <f>'Ctrl+V'!#REF!</f>
        <v>#REF!</v>
      </c>
      <c r="K5891" s="14" t="str">
        <f t="shared" ref="K5891:K5954" si="188">IF(J5891="Santa Lucia","Llegada","Salida")</f>
        <v>Salida</v>
      </c>
    </row>
    <row r="5892" spans="1:11" x14ac:dyDescent="0.25">
      <c r="A5892" s="14">
        <v>5891</v>
      </c>
      <c r="B5892" s="14" t="e">
        <f>VLOOKUP('Ctrl+V'!#REF!,Data!$A$1:$B$200,2,0)</f>
        <v>#REF!</v>
      </c>
      <c r="C5892" s="19" t="e">
        <f>'Ctrl+V'!#REF!</f>
        <v>#REF!</v>
      </c>
      <c r="D5892" s="20" t="e">
        <f>'Ctrl+V'!#REF!</f>
        <v>#REF!</v>
      </c>
      <c r="E5892" s="14" t="e">
        <f>'Ctrl+V'!#REF!</f>
        <v>#REF!</v>
      </c>
      <c r="F5892" s="14" t="e">
        <f t="shared" si="187"/>
        <v>#REF!</v>
      </c>
      <c r="G5892" s="14" t="e">
        <f>VLOOKUP(F5892,'Time Chart'!$A$1:$D$25,4,0)</f>
        <v>#REF!</v>
      </c>
      <c r="H5892" s="21" t="e">
        <f>'Ctrl+V'!#REF!</f>
        <v>#REF!</v>
      </c>
      <c r="K5892" s="14" t="str">
        <f t="shared" si="188"/>
        <v>Salida</v>
      </c>
    </row>
    <row r="5893" spans="1:11" x14ac:dyDescent="0.25">
      <c r="A5893" s="14">
        <v>5892</v>
      </c>
      <c r="B5893" s="14" t="e">
        <f>VLOOKUP('Ctrl+V'!#REF!,Data!$A$1:$B$200,2,0)</f>
        <v>#REF!</v>
      </c>
      <c r="C5893" s="19" t="e">
        <f>'Ctrl+V'!#REF!</f>
        <v>#REF!</v>
      </c>
      <c r="D5893" s="20" t="e">
        <f>'Ctrl+V'!#REF!</f>
        <v>#REF!</v>
      </c>
      <c r="E5893" s="14" t="e">
        <f>'Ctrl+V'!#REF!</f>
        <v>#REF!</v>
      </c>
      <c r="F5893" s="14" t="e">
        <f t="shared" si="187"/>
        <v>#REF!</v>
      </c>
      <c r="G5893" s="14" t="e">
        <f>VLOOKUP(F5893,'Time Chart'!$A$1:$D$25,4,0)</f>
        <v>#REF!</v>
      </c>
      <c r="H5893" s="21" t="e">
        <f>'Ctrl+V'!#REF!</f>
        <v>#REF!</v>
      </c>
      <c r="K5893" s="14" t="str">
        <f t="shared" si="188"/>
        <v>Salida</v>
      </c>
    </row>
    <row r="5894" spans="1:11" x14ac:dyDescent="0.25">
      <c r="A5894" s="14">
        <v>5893</v>
      </c>
      <c r="B5894" s="14" t="e">
        <f>VLOOKUP('Ctrl+V'!#REF!,Data!$A$1:$B$200,2,0)</f>
        <v>#REF!</v>
      </c>
      <c r="C5894" s="19" t="e">
        <f>'Ctrl+V'!#REF!</f>
        <v>#REF!</v>
      </c>
      <c r="D5894" s="20" t="e">
        <f>'Ctrl+V'!#REF!</f>
        <v>#REF!</v>
      </c>
      <c r="E5894" s="14" t="e">
        <f>'Ctrl+V'!#REF!</f>
        <v>#REF!</v>
      </c>
      <c r="F5894" s="14" t="e">
        <f t="shared" si="187"/>
        <v>#REF!</v>
      </c>
      <c r="G5894" s="14" t="e">
        <f>VLOOKUP(F5894,'Time Chart'!$A$1:$D$25,4,0)</f>
        <v>#REF!</v>
      </c>
      <c r="H5894" s="21" t="e">
        <f>'Ctrl+V'!#REF!</f>
        <v>#REF!</v>
      </c>
      <c r="K5894" s="14" t="str">
        <f t="shared" si="188"/>
        <v>Salida</v>
      </c>
    </row>
    <row r="5895" spans="1:11" x14ac:dyDescent="0.25">
      <c r="A5895" s="14">
        <v>5894</v>
      </c>
      <c r="B5895" s="14" t="e">
        <f>VLOOKUP('Ctrl+V'!#REF!,Data!$A$1:$B$200,2,0)</f>
        <v>#REF!</v>
      </c>
      <c r="C5895" s="19" t="e">
        <f>'Ctrl+V'!#REF!</f>
        <v>#REF!</v>
      </c>
      <c r="D5895" s="20" t="e">
        <f>'Ctrl+V'!#REF!</f>
        <v>#REF!</v>
      </c>
      <c r="E5895" s="14" t="e">
        <f>'Ctrl+V'!#REF!</f>
        <v>#REF!</v>
      </c>
      <c r="F5895" s="14" t="e">
        <f t="shared" si="187"/>
        <v>#REF!</v>
      </c>
      <c r="G5895" s="14" t="e">
        <f>VLOOKUP(F5895,'Time Chart'!$A$1:$D$25,4,0)</f>
        <v>#REF!</v>
      </c>
      <c r="H5895" s="21" t="e">
        <f>'Ctrl+V'!#REF!</f>
        <v>#REF!</v>
      </c>
      <c r="K5895" s="14" t="str">
        <f t="shared" si="188"/>
        <v>Salida</v>
      </c>
    </row>
    <row r="5896" spans="1:11" x14ac:dyDescent="0.25">
      <c r="A5896" s="14">
        <v>5895</v>
      </c>
      <c r="B5896" s="14" t="e">
        <f>VLOOKUP('Ctrl+V'!#REF!,Data!$A$1:$B$200,2,0)</f>
        <v>#REF!</v>
      </c>
      <c r="C5896" s="19" t="e">
        <f>'Ctrl+V'!#REF!</f>
        <v>#REF!</v>
      </c>
      <c r="D5896" s="20" t="e">
        <f>'Ctrl+V'!#REF!</f>
        <v>#REF!</v>
      </c>
      <c r="E5896" s="14" t="e">
        <f>'Ctrl+V'!#REF!</f>
        <v>#REF!</v>
      </c>
      <c r="F5896" s="14" t="e">
        <f t="shared" si="187"/>
        <v>#REF!</v>
      </c>
      <c r="G5896" s="14" t="e">
        <f>VLOOKUP(F5896,'Time Chart'!$A$1:$D$25,4,0)</f>
        <v>#REF!</v>
      </c>
      <c r="H5896" s="21" t="e">
        <f>'Ctrl+V'!#REF!</f>
        <v>#REF!</v>
      </c>
      <c r="K5896" s="14" t="str">
        <f t="shared" si="188"/>
        <v>Salida</v>
      </c>
    </row>
    <row r="5897" spans="1:11" x14ac:dyDescent="0.25">
      <c r="A5897" s="14">
        <v>5896</v>
      </c>
      <c r="B5897" s="14" t="e">
        <f>VLOOKUP('Ctrl+V'!#REF!,Data!$A$1:$B$200,2,0)</f>
        <v>#REF!</v>
      </c>
      <c r="C5897" s="19" t="e">
        <f>'Ctrl+V'!#REF!</f>
        <v>#REF!</v>
      </c>
      <c r="D5897" s="20" t="e">
        <f>'Ctrl+V'!#REF!</f>
        <v>#REF!</v>
      </c>
      <c r="E5897" s="14" t="e">
        <f>'Ctrl+V'!#REF!</f>
        <v>#REF!</v>
      </c>
      <c r="F5897" s="14" t="e">
        <f t="shared" si="187"/>
        <v>#REF!</v>
      </c>
      <c r="G5897" s="14" t="e">
        <f>VLOOKUP(F5897,'Time Chart'!$A$1:$D$25,4,0)</f>
        <v>#REF!</v>
      </c>
      <c r="H5897" s="21" t="e">
        <f>'Ctrl+V'!#REF!</f>
        <v>#REF!</v>
      </c>
      <c r="K5897" s="14" t="str">
        <f t="shared" si="188"/>
        <v>Salida</v>
      </c>
    </row>
    <row r="5898" spans="1:11" x14ac:dyDescent="0.25">
      <c r="A5898" s="14">
        <v>5897</v>
      </c>
      <c r="B5898" s="14" t="e">
        <f>VLOOKUP('Ctrl+V'!#REF!,Data!$A$1:$B$200,2,0)</f>
        <v>#REF!</v>
      </c>
      <c r="C5898" s="19" t="e">
        <f>'Ctrl+V'!#REF!</f>
        <v>#REF!</v>
      </c>
      <c r="D5898" s="20" t="e">
        <f>'Ctrl+V'!#REF!</f>
        <v>#REF!</v>
      </c>
      <c r="E5898" s="14" t="e">
        <f>'Ctrl+V'!#REF!</f>
        <v>#REF!</v>
      </c>
      <c r="F5898" s="14" t="e">
        <f t="shared" si="187"/>
        <v>#REF!</v>
      </c>
      <c r="G5898" s="14" t="e">
        <f>VLOOKUP(F5898,'Time Chart'!$A$1:$D$25,4,0)</f>
        <v>#REF!</v>
      </c>
      <c r="H5898" s="21" t="e">
        <f>'Ctrl+V'!#REF!</f>
        <v>#REF!</v>
      </c>
      <c r="K5898" s="14" t="str">
        <f t="shared" si="188"/>
        <v>Salida</v>
      </c>
    </row>
    <row r="5899" spans="1:11" x14ac:dyDescent="0.25">
      <c r="A5899" s="14">
        <v>5898</v>
      </c>
      <c r="B5899" s="14" t="e">
        <f>VLOOKUP('Ctrl+V'!#REF!,Data!$A$1:$B$200,2,0)</f>
        <v>#REF!</v>
      </c>
      <c r="C5899" s="19" t="e">
        <f>'Ctrl+V'!#REF!</f>
        <v>#REF!</v>
      </c>
      <c r="D5899" s="20" t="e">
        <f>'Ctrl+V'!#REF!</f>
        <v>#REF!</v>
      </c>
      <c r="E5899" s="14" t="e">
        <f>'Ctrl+V'!#REF!</f>
        <v>#REF!</v>
      </c>
      <c r="F5899" s="14" t="e">
        <f t="shared" si="187"/>
        <v>#REF!</v>
      </c>
      <c r="G5899" s="14" t="e">
        <f>VLOOKUP(F5899,'Time Chart'!$A$1:$D$25,4,0)</f>
        <v>#REF!</v>
      </c>
      <c r="H5899" s="21" t="e">
        <f>'Ctrl+V'!#REF!</f>
        <v>#REF!</v>
      </c>
      <c r="K5899" s="14" t="str">
        <f t="shared" si="188"/>
        <v>Salida</v>
      </c>
    </row>
    <row r="5900" spans="1:11" x14ac:dyDescent="0.25">
      <c r="A5900" s="14">
        <v>5899</v>
      </c>
      <c r="B5900" s="14" t="e">
        <f>VLOOKUP('Ctrl+V'!#REF!,Data!$A$1:$B$200,2,0)</f>
        <v>#REF!</v>
      </c>
      <c r="C5900" s="19" t="e">
        <f>'Ctrl+V'!#REF!</f>
        <v>#REF!</v>
      </c>
      <c r="D5900" s="20" t="e">
        <f>'Ctrl+V'!#REF!</f>
        <v>#REF!</v>
      </c>
      <c r="E5900" s="14" t="e">
        <f>'Ctrl+V'!#REF!</f>
        <v>#REF!</v>
      </c>
      <c r="F5900" s="14" t="e">
        <f t="shared" si="187"/>
        <v>#REF!</v>
      </c>
      <c r="G5900" s="14" t="e">
        <f>VLOOKUP(F5900,'Time Chart'!$A$1:$D$25,4,0)</f>
        <v>#REF!</v>
      </c>
      <c r="H5900" s="21" t="e">
        <f>'Ctrl+V'!#REF!</f>
        <v>#REF!</v>
      </c>
      <c r="K5900" s="14" t="str">
        <f t="shared" si="188"/>
        <v>Salida</v>
      </c>
    </row>
    <row r="5901" spans="1:11" x14ac:dyDescent="0.25">
      <c r="A5901" s="14">
        <v>5900</v>
      </c>
      <c r="B5901" s="14" t="e">
        <f>VLOOKUP('Ctrl+V'!#REF!,Data!$A$1:$B$200,2,0)</f>
        <v>#REF!</v>
      </c>
      <c r="C5901" s="19" t="e">
        <f>'Ctrl+V'!#REF!</f>
        <v>#REF!</v>
      </c>
      <c r="D5901" s="20" t="e">
        <f>'Ctrl+V'!#REF!</f>
        <v>#REF!</v>
      </c>
      <c r="E5901" s="14" t="e">
        <f>'Ctrl+V'!#REF!</f>
        <v>#REF!</v>
      </c>
      <c r="F5901" s="14" t="e">
        <f t="shared" si="187"/>
        <v>#REF!</v>
      </c>
      <c r="G5901" s="14" t="e">
        <f>VLOOKUP(F5901,'Time Chart'!$A$1:$D$25,4,0)</f>
        <v>#REF!</v>
      </c>
      <c r="H5901" s="21" t="e">
        <f>'Ctrl+V'!#REF!</f>
        <v>#REF!</v>
      </c>
      <c r="K5901" s="14" t="str">
        <f t="shared" si="188"/>
        <v>Salida</v>
      </c>
    </row>
    <row r="5902" spans="1:11" x14ac:dyDescent="0.25">
      <c r="A5902" s="14">
        <v>5901</v>
      </c>
      <c r="B5902" s="14" t="e">
        <f>VLOOKUP('Ctrl+V'!#REF!,Data!$A$1:$B$200,2,0)</f>
        <v>#REF!</v>
      </c>
      <c r="C5902" s="19" t="e">
        <f>'Ctrl+V'!#REF!</f>
        <v>#REF!</v>
      </c>
      <c r="D5902" s="20" t="e">
        <f>'Ctrl+V'!#REF!</f>
        <v>#REF!</v>
      </c>
      <c r="E5902" s="14" t="e">
        <f>'Ctrl+V'!#REF!</f>
        <v>#REF!</v>
      </c>
      <c r="F5902" s="14" t="e">
        <f t="shared" si="187"/>
        <v>#REF!</v>
      </c>
      <c r="G5902" s="14" t="e">
        <f>VLOOKUP(F5902,'Time Chart'!$A$1:$D$25,4,0)</f>
        <v>#REF!</v>
      </c>
      <c r="H5902" s="21" t="e">
        <f>'Ctrl+V'!#REF!</f>
        <v>#REF!</v>
      </c>
      <c r="K5902" s="14" t="str">
        <f t="shared" si="188"/>
        <v>Salida</v>
      </c>
    </row>
    <row r="5903" spans="1:11" x14ac:dyDescent="0.25">
      <c r="A5903" s="14">
        <v>5902</v>
      </c>
      <c r="B5903" s="14" t="e">
        <f>VLOOKUP('Ctrl+V'!#REF!,Data!$A$1:$B$200,2,0)</f>
        <v>#REF!</v>
      </c>
      <c r="C5903" s="19" t="e">
        <f>'Ctrl+V'!#REF!</f>
        <v>#REF!</v>
      </c>
      <c r="D5903" s="20" t="e">
        <f>'Ctrl+V'!#REF!</f>
        <v>#REF!</v>
      </c>
      <c r="E5903" s="14" t="e">
        <f>'Ctrl+V'!#REF!</f>
        <v>#REF!</v>
      </c>
      <c r="F5903" s="14" t="e">
        <f t="shared" si="187"/>
        <v>#REF!</v>
      </c>
      <c r="G5903" s="14" t="e">
        <f>VLOOKUP(F5903,'Time Chart'!$A$1:$D$25,4,0)</f>
        <v>#REF!</v>
      </c>
      <c r="H5903" s="21" t="e">
        <f>'Ctrl+V'!#REF!</f>
        <v>#REF!</v>
      </c>
      <c r="K5903" s="14" t="str">
        <f t="shared" si="188"/>
        <v>Salida</v>
      </c>
    </row>
    <row r="5904" spans="1:11" x14ac:dyDescent="0.25">
      <c r="A5904" s="14">
        <v>5903</v>
      </c>
      <c r="B5904" s="14" t="e">
        <f>VLOOKUP('Ctrl+V'!#REF!,Data!$A$1:$B$200,2,0)</f>
        <v>#REF!</v>
      </c>
      <c r="C5904" s="19" t="e">
        <f>'Ctrl+V'!#REF!</f>
        <v>#REF!</v>
      </c>
      <c r="D5904" s="20" t="e">
        <f>'Ctrl+V'!#REF!</f>
        <v>#REF!</v>
      </c>
      <c r="E5904" s="14" t="e">
        <f>'Ctrl+V'!#REF!</f>
        <v>#REF!</v>
      </c>
      <c r="F5904" s="14" t="e">
        <f t="shared" si="187"/>
        <v>#REF!</v>
      </c>
      <c r="G5904" s="14" t="e">
        <f>VLOOKUP(F5904,'Time Chart'!$A$1:$D$25,4,0)</f>
        <v>#REF!</v>
      </c>
      <c r="H5904" s="21" t="e">
        <f>'Ctrl+V'!#REF!</f>
        <v>#REF!</v>
      </c>
      <c r="K5904" s="14" t="str">
        <f t="shared" si="188"/>
        <v>Salida</v>
      </c>
    </row>
    <row r="5905" spans="1:11" x14ac:dyDescent="0.25">
      <c r="A5905" s="14">
        <v>5904</v>
      </c>
      <c r="B5905" s="14" t="e">
        <f>VLOOKUP('Ctrl+V'!#REF!,Data!$A$1:$B$200,2,0)</f>
        <v>#REF!</v>
      </c>
      <c r="C5905" s="19" t="e">
        <f>'Ctrl+V'!#REF!</f>
        <v>#REF!</v>
      </c>
      <c r="D5905" s="20" t="e">
        <f>'Ctrl+V'!#REF!</f>
        <v>#REF!</v>
      </c>
      <c r="E5905" s="14" t="e">
        <f>'Ctrl+V'!#REF!</f>
        <v>#REF!</v>
      </c>
      <c r="F5905" s="14" t="e">
        <f t="shared" si="187"/>
        <v>#REF!</v>
      </c>
      <c r="G5905" s="14" t="e">
        <f>VLOOKUP(F5905,'Time Chart'!$A$1:$D$25,4,0)</f>
        <v>#REF!</v>
      </c>
      <c r="H5905" s="21" t="e">
        <f>'Ctrl+V'!#REF!</f>
        <v>#REF!</v>
      </c>
      <c r="K5905" s="14" t="str">
        <f t="shared" si="188"/>
        <v>Salida</v>
      </c>
    </row>
    <row r="5906" spans="1:11" x14ac:dyDescent="0.25">
      <c r="A5906" s="14">
        <v>5905</v>
      </c>
      <c r="B5906" s="14" t="e">
        <f>VLOOKUP('Ctrl+V'!#REF!,Data!$A$1:$B$200,2,0)</f>
        <v>#REF!</v>
      </c>
      <c r="C5906" s="19" t="e">
        <f>'Ctrl+V'!#REF!</f>
        <v>#REF!</v>
      </c>
      <c r="D5906" s="20" t="e">
        <f>'Ctrl+V'!#REF!</f>
        <v>#REF!</v>
      </c>
      <c r="E5906" s="14" t="e">
        <f>'Ctrl+V'!#REF!</f>
        <v>#REF!</v>
      </c>
      <c r="F5906" s="14" t="e">
        <f t="shared" si="187"/>
        <v>#REF!</v>
      </c>
      <c r="G5906" s="14" t="e">
        <f>VLOOKUP(F5906,'Time Chart'!$A$1:$D$25,4,0)</f>
        <v>#REF!</v>
      </c>
      <c r="H5906" s="21" t="e">
        <f>'Ctrl+V'!#REF!</f>
        <v>#REF!</v>
      </c>
      <c r="K5906" s="14" t="str">
        <f t="shared" si="188"/>
        <v>Salida</v>
      </c>
    </row>
    <row r="5907" spans="1:11" x14ac:dyDescent="0.25">
      <c r="A5907" s="14">
        <v>5906</v>
      </c>
      <c r="B5907" s="14" t="e">
        <f>VLOOKUP('Ctrl+V'!#REF!,Data!$A$1:$B$200,2,0)</f>
        <v>#REF!</v>
      </c>
      <c r="C5907" s="19" t="e">
        <f>'Ctrl+V'!#REF!</f>
        <v>#REF!</v>
      </c>
      <c r="D5907" s="20" t="e">
        <f>'Ctrl+V'!#REF!</f>
        <v>#REF!</v>
      </c>
      <c r="E5907" s="14" t="e">
        <f>'Ctrl+V'!#REF!</f>
        <v>#REF!</v>
      </c>
      <c r="F5907" s="14" t="e">
        <f t="shared" si="187"/>
        <v>#REF!</v>
      </c>
      <c r="G5907" s="14" t="e">
        <f>VLOOKUP(F5907,'Time Chart'!$A$1:$D$25,4,0)</f>
        <v>#REF!</v>
      </c>
      <c r="H5907" s="21" t="e">
        <f>'Ctrl+V'!#REF!</f>
        <v>#REF!</v>
      </c>
      <c r="K5907" s="14" t="str">
        <f t="shared" si="188"/>
        <v>Salida</v>
      </c>
    </row>
    <row r="5908" spans="1:11" x14ac:dyDescent="0.25">
      <c r="A5908" s="14">
        <v>5907</v>
      </c>
      <c r="B5908" s="14" t="e">
        <f>VLOOKUP('Ctrl+V'!#REF!,Data!$A$1:$B$200,2,0)</f>
        <v>#REF!</v>
      </c>
      <c r="C5908" s="19" t="e">
        <f>'Ctrl+V'!#REF!</f>
        <v>#REF!</v>
      </c>
      <c r="D5908" s="20" t="e">
        <f>'Ctrl+V'!#REF!</f>
        <v>#REF!</v>
      </c>
      <c r="E5908" s="14" t="e">
        <f>'Ctrl+V'!#REF!</f>
        <v>#REF!</v>
      </c>
      <c r="F5908" s="14" t="e">
        <f t="shared" si="187"/>
        <v>#REF!</v>
      </c>
      <c r="G5908" s="14" t="e">
        <f>VLOOKUP(F5908,'Time Chart'!$A$1:$D$25,4,0)</f>
        <v>#REF!</v>
      </c>
      <c r="H5908" s="21" t="e">
        <f>'Ctrl+V'!#REF!</f>
        <v>#REF!</v>
      </c>
      <c r="K5908" s="14" t="str">
        <f t="shared" si="188"/>
        <v>Salida</v>
      </c>
    </row>
    <row r="5909" spans="1:11" x14ac:dyDescent="0.25">
      <c r="A5909" s="14">
        <v>5908</v>
      </c>
      <c r="B5909" s="14" t="e">
        <f>VLOOKUP('Ctrl+V'!#REF!,Data!$A$1:$B$200,2,0)</f>
        <v>#REF!</v>
      </c>
      <c r="C5909" s="19" t="e">
        <f>'Ctrl+V'!#REF!</f>
        <v>#REF!</v>
      </c>
      <c r="D5909" s="20" t="e">
        <f>'Ctrl+V'!#REF!</f>
        <v>#REF!</v>
      </c>
      <c r="E5909" s="14" t="e">
        <f>'Ctrl+V'!#REF!</f>
        <v>#REF!</v>
      </c>
      <c r="F5909" s="14" t="e">
        <f t="shared" si="187"/>
        <v>#REF!</v>
      </c>
      <c r="G5909" s="14" t="e">
        <f>VLOOKUP(F5909,'Time Chart'!$A$1:$D$25,4,0)</f>
        <v>#REF!</v>
      </c>
      <c r="H5909" s="21" t="e">
        <f>'Ctrl+V'!#REF!</f>
        <v>#REF!</v>
      </c>
      <c r="K5909" s="14" t="str">
        <f t="shared" si="188"/>
        <v>Salida</v>
      </c>
    </row>
    <row r="5910" spans="1:11" x14ac:dyDescent="0.25">
      <c r="A5910" s="14">
        <v>5909</v>
      </c>
      <c r="B5910" s="14" t="e">
        <f>VLOOKUP('Ctrl+V'!#REF!,Data!$A$1:$B$200,2,0)</f>
        <v>#REF!</v>
      </c>
      <c r="C5910" s="19" t="e">
        <f>'Ctrl+V'!#REF!</f>
        <v>#REF!</v>
      </c>
      <c r="D5910" s="20" t="e">
        <f>'Ctrl+V'!#REF!</f>
        <v>#REF!</v>
      </c>
      <c r="E5910" s="14" t="e">
        <f>'Ctrl+V'!#REF!</f>
        <v>#REF!</v>
      </c>
      <c r="F5910" s="14" t="e">
        <f t="shared" si="187"/>
        <v>#REF!</v>
      </c>
      <c r="G5910" s="14" t="e">
        <f>VLOOKUP(F5910,'Time Chart'!$A$1:$D$25,4,0)</f>
        <v>#REF!</v>
      </c>
      <c r="H5910" s="21" t="e">
        <f>'Ctrl+V'!#REF!</f>
        <v>#REF!</v>
      </c>
      <c r="K5910" s="14" t="str">
        <f t="shared" si="188"/>
        <v>Salida</v>
      </c>
    </row>
    <row r="5911" spans="1:11" x14ac:dyDescent="0.25">
      <c r="A5911" s="14">
        <v>5910</v>
      </c>
      <c r="B5911" s="14" t="e">
        <f>VLOOKUP('Ctrl+V'!#REF!,Data!$A$1:$B$200,2,0)</f>
        <v>#REF!</v>
      </c>
      <c r="C5911" s="19" t="e">
        <f>'Ctrl+V'!#REF!</f>
        <v>#REF!</v>
      </c>
      <c r="D5911" s="20" t="e">
        <f>'Ctrl+V'!#REF!</f>
        <v>#REF!</v>
      </c>
      <c r="E5911" s="14" t="e">
        <f>'Ctrl+V'!#REF!</f>
        <v>#REF!</v>
      </c>
      <c r="F5911" s="14" t="e">
        <f t="shared" si="187"/>
        <v>#REF!</v>
      </c>
      <c r="G5911" s="14" t="e">
        <f>VLOOKUP(F5911,'Time Chart'!$A$1:$D$25,4,0)</f>
        <v>#REF!</v>
      </c>
      <c r="H5911" s="21" t="e">
        <f>'Ctrl+V'!#REF!</f>
        <v>#REF!</v>
      </c>
      <c r="K5911" s="14" t="str">
        <f t="shared" si="188"/>
        <v>Salida</v>
      </c>
    </row>
    <row r="5912" spans="1:11" x14ac:dyDescent="0.25">
      <c r="A5912" s="14">
        <v>5911</v>
      </c>
      <c r="B5912" s="14" t="e">
        <f>VLOOKUP('Ctrl+V'!#REF!,Data!$A$1:$B$200,2,0)</f>
        <v>#REF!</v>
      </c>
      <c r="C5912" s="19" t="e">
        <f>'Ctrl+V'!#REF!</f>
        <v>#REF!</v>
      </c>
      <c r="D5912" s="20" t="e">
        <f>'Ctrl+V'!#REF!</f>
        <v>#REF!</v>
      </c>
      <c r="E5912" s="14" t="e">
        <f>'Ctrl+V'!#REF!</f>
        <v>#REF!</v>
      </c>
      <c r="F5912" s="14" t="e">
        <f t="shared" si="187"/>
        <v>#REF!</v>
      </c>
      <c r="G5912" s="14" t="e">
        <f>VLOOKUP(F5912,'Time Chart'!$A$1:$D$25,4,0)</f>
        <v>#REF!</v>
      </c>
      <c r="H5912" s="21" t="e">
        <f>'Ctrl+V'!#REF!</f>
        <v>#REF!</v>
      </c>
      <c r="K5912" s="14" t="str">
        <f t="shared" si="188"/>
        <v>Salida</v>
      </c>
    </row>
    <row r="5913" spans="1:11" x14ac:dyDescent="0.25">
      <c r="A5913" s="14">
        <v>5912</v>
      </c>
      <c r="B5913" s="14" t="e">
        <f>VLOOKUP('Ctrl+V'!#REF!,Data!$A$1:$B$200,2,0)</f>
        <v>#REF!</v>
      </c>
      <c r="C5913" s="19" t="e">
        <f>'Ctrl+V'!#REF!</f>
        <v>#REF!</v>
      </c>
      <c r="D5913" s="20" t="e">
        <f>'Ctrl+V'!#REF!</f>
        <v>#REF!</v>
      </c>
      <c r="E5913" s="14" t="e">
        <f>'Ctrl+V'!#REF!</f>
        <v>#REF!</v>
      </c>
      <c r="F5913" s="14" t="e">
        <f t="shared" si="187"/>
        <v>#REF!</v>
      </c>
      <c r="G5913" s="14" t="e">
        <f>VLOOKUP(F5913,'Time Chart'!$A$1:$D$25,4,0)</f>
        <v>#REF!</v>
      </c>
      <c r="H5913" s="21" t="e">
        <f>'Ctrl+V'!#REF!</f>
        <v>#REF!</v>
      </c>
      <c r="K5913" s="14" t="str">
        <f t="shared" si="188"/>
        <v>Salida</v>
      </c>
    </row>
    <row r="5914" spans="1:11" x14ac:dyDescent="0.25">
      <c r="A5914" s="14">
        <v>5913</v>
      </c>
      <c r="B5914" s="14" t="e">
        <f>VLOOKUP('Ctrl+V'!#REF!,Data!$A$1:$B$200,2,0)</f>
        <v>#REF!</v>
      </c>
      <c r="C5914" s="19" t="e">
        <f>'Ctrl+V'!#REF!</f>
        <v>#REF!</v>
      </c>
      <c r="D5914" s="20" t="e">
        <f>'Ctrl+V'!#REF!</f>
        <v>#REF!</v>
      </c>
      <c r="E5914" s="14" t="e">
        <f>'Ctrl+V'!#REF!</f>
        <v>#REF!</v>
      </c>
      <c r="F5914" s="14" t="e">
        <f t="shared" si="187"/>
        <v>#REF!</v>
      </c>
      <c r="G5914" s="14" t="e">
        <f>VLOOKUP(F5914,'Time Chart'!$A$1:$D$25,4,0)</f>
        <v>#REF!</v>
      </c>
      <c r="H5914" s="21" t="e">
        <f>'Ctrl+V'!#REF!</f>
        <v>#REF!</v>
      </c>
      <c r="K5914" s="14" t="str">
        <f t="shared" si="188"/>
        <v>Salida</v>
      </c>
    </row>
    <row r="5915" spans="1:11" x14ac:dyDescent="0.25">
      <c r="A5915" s="14">
        <v>5914</v>
      </c>
      <c r="B5915" s="14" t="e">
        <f>VLOOKUP('Ctrl+V'!#REF!,Data!$A$1:$B$200,2,0)</f>
        <v>#REF!</v>
      </c>
      <c r="C5915" s="19" t="e">
        <f>'Ctrl+V'!#REF!</f>
        <v>#REF!</v>
      </c>
      <c r="D5915" s="20" t="e">
        <f>'Ctrl+V'!#REF!</f>
        <v>#REF!</v>
      </c>
      <c r="E5915" s="14" t="e">
        <f>'Ctrl+V'!#REF!</f>
        <v>#REF!</v>
      </c>
      <c r="F5915" s="14" t="e">
        <f t="shared" si="187"/>
        <v>#REF!</v>
      </c>
      <c r="G5915" s="14" t="e">
        <f>VLOOKUP(F5915,'Time Chart'!$A$1:$D$25,4,0)</f>
        <v>#REF!</v>
      </c>
      <c r="H5915" s="21" t="e">
        <f>'Ctrl+V'!#REF!</f>
        <v>#REF!</v>
      </c>
      <c r="K5915" s="14" t="str">
        <f t="shared" si="188"/>
        <v>Salida</v>
      </c>
    </row>
    <row r="5916" spans="1:11" x14ac:dyDescent="0.25">
      <c r="A5916" s="14">
        <v>5915</v>
      </c>
      <c r="B5916" s="14" t="e">
        <f>VLOOKUP('Ctrl+V'!#REF!,Data!$A$1:$B$200,2,0)</f>
        <v>#REF!</v>
      </c>
      <c r="C5916" s="19" t="e">
        <f>'Ctrl+V'!#REF!</f>
        <v>#REF!</v>
      </c>
      <c r="D5916" s="20" t="e">
        <f>'Ctrl+V'!#REF!</f>
        <v>#REF!</v>
      </c>
      <c r="E5916" s="14" t="e">
        <f>'Ctrl+V'!#REF!</f>
        <v>#REF!</v>
      </c>
      <c r="F5916" s="14" t="e">
        <f t="shared" si="187"/>
        <v>#REF!</v>
      </c>
      <c r="G5916" s="14" t="e">
        <f>VLOOKUP(F5916,'Time Chart'!$A$1:$D$25,4,0)</f>
        <v>#REF!</v>
      </c>
      <c r="H5916" s="21" t="e">
        <f>'Ctrl+V'!#REF!</f>
        <v>#REF!</v>
      </c>
      <c r="K5916" s="14" t="str">
        <f t="shared" si="188"/>
        <v>Salida</v>
      </c>
    </row>
    <row r="5917" spans="1:11" x14ac:dyDescent="0.25">
      <c r="A5917" s="14">
        <v>5916</v>
      </c>
      <c r="B5917" s="14" t="e">
        <f>VLOOKUP('Ctrl+V'!#REF!,Data!$A$1:$B$200,2,0)</f>
        <v>#REF!</v>
      </c>
      <c r="C5917" s="19" t="e">
        <f>'Ctrl+V'!#REF!</f>
        <v>#REF!</v>
      </c>
      <c r="D5917" s="20" t="e">
        <f>'Ctrl+V'!#REF!</f>
        <v>#REF!</v>
      </c>
      <c r="E5917" s="14" t="e">
        <f>'Ctrl+V'!#REF!</f>
        <v>#REF!</v>
      </c>
      <c r="F5917" s="14" t="e">
        <f t="shared" si="187"/>
        <v>#REF!</v>
      </c>
      <c r="G5917" s="14" t="e">
        <f>VLOOKUP(F5917,'Time Chart'!$A$1:$D$25,4,0)</f>
        <v>#REF!</v>
      </c>
      <c r="H5917" s="21" t="e">
        <f>'Ctrl+V'!#REF!</f>
        <v>#REF!</v>
      </c>
      <c r="K5917" s="14" t="str">
        <f t="shared" si="188"/>
        <v>Salida</v>
      </c>
    </row>
    <row r="5918" spans="1:11" x14ac:dyDescent="0.25">
      <c r="A5918" s="14">
        <v>5917</v>
      </c>
      <c r="B5918" s="14" t="e">
        <f>VLOOKUP('Ctrl+V'!#REF!,Data!$A$1:$B$200,2,0)</f>
        <v>#REF!</v>
      </c>
      <c r="C5918" s="19" t="e">
        <f>'Ctrl+V'!#REF!</f>
        <v>#REF!</v>
      </c>
      <c r="D5918" s="20" t="e">
        <f>'Ctrl+V'!#REF!</f>
        <v>#REF!</v>
      </c>
      <c r="E5918" s="14" t="e">
        <f>'Ctrl+V'!#REF!</f>
        <v>#REF!</v>
      </c>
      <c r="F5918" s="14" t="e">
        <f t="shared" si="187"/>
        <v>#REF!</v>
      </c>
      <c r="G5918" s="14" t="e">
        <f>VLOOKUP(F5918,'Time Chart'!$A$1:$D$25,4,0)</f>
        <v>#REF!</v>
      </c>
      <c r="H5918" s="21" t="e">
        <f>'Ctrl+V'!#REF!</f>
        <v>#REF!</v>
      </c>
      <c r="K5918" s="14" t="str">
        <f t="shared" si="188"/>
        <v>Salida</v>
      </c>
    </row>
    <row r="5919" spans="1:11" x14ac:dyDescent="0.25">
      <c r="A5919" s="14">
        <v>5918</v>
      </c>
      <c r="B5919" s="14" t="e">
        <f>VLOOKUP('Ctrl+V'!#REF!,Data!$A$1:$B$200,2,0)</f>
        <v>#REF!</v>
      </c>
      <c r="C5919" s="19" t="e">
        <f>'Ctrl+V'!#REF!</f>
        <v>#REF!</v>
      </c>
      <c r="D5919" s="20" t="e">
        <f>'Ctrl+V'!#REF!</f>
        <v>#REF!</v>
      </c>
      <c r="E5919" s="14" t="e">
        <f>'Ctrl+V'!#REF!</f>
        <v>#REF!</v>
      </c>
      <c r="F5919" s="14" t="e">
        <f t="shared" si="187"/>
        <v>#REF!</v>
      </c>
      <c r="G5919" s="14" t="e">
        <f>VLOOKUP(F5919,'Time Chart'!$A$1:$D$25,4,0)</f>
        <v>#REF!</v>
      </c>
      <c r="H5919" s="21" t="e">
        <f>'Ctrl+V'!#REF!</f>
        <v>#REF!</v>
      </c>
      <c r="K5919" s="14" t="str">
        <f t="shared" si="188"/>
        <v>Salida</v>
      </c>
    </row>
    <row r="5920" spans="1:11" x14ac:dyDescent="0.25">
      <c r="A5920" s="14">
        <v>5919</v>
      </c>
      <c r="B5920" s="14" t="e">
        <f>VLOOKUP('Ctrl+V'!#REF!,Data!$A$1:$B$200,2,0)</f>
        <v>#REF!</v>
      </c>
      <c r="C5920" s="19" t="e">
        <f>'Ctrl+V'!#REF!</f>
        <v>#REF!</v>
      </c>
      <c r="D5920" s="20" t="e">
        <f>'Ctrl+V'!#REF!</f>
        <v>#REF!</v>
      </c>
      <c r="E5920" s="14" t="e">
        <f>'Ctrl+V'!#REF!</f>
        <v>#REF!</v>
      </c>
      <c r="F5920" s="14" t="e">
        <f t="shared" si="187"/>
        <v>#REF!</v>
      </c>
      <c r="G5920" s="14" t="e">
        <f>VLOOKUP(F5920,'Time Chart'!$A$1:$D$25,4,0)</f>
        <v>#REF!</v>
      </c>
      <c r="H5920" s="21" t="e">
        <f>'Ctrl+V'!#REF!</f>
        <v>#REF!</v>
      </c>
      <c r="K5920" s="14" t="str">
        <f t="shared" si="188"/>
        <v>Salida</v>
      </c>
    </row>
    <row r="5921" spans="1:11" x14ac:dyDescent="0.25">
      <c r="A5921" s="14">
        <v>5920</v>
      </c>
      <c r="B5921" s="14" t="e">
        <f>VLOOKUP('Ctrl+V'!#REF!,Data!$A$1:$B$200,2,0)</f>
        <v>#REF!</v>
      </c>
      <c r="C5921" s="19" t="e">
        <f>'Ctrl+V'!#REF!</f>
        <v>#REF!</v>
      </c>
      <c r="D5921" s="20" t="e">
        <f>'Ctrl+V'!#REF!</f>
        <v>#REF!</v>
      </c>
      <c r="E5921" s="14" t="e">
        <f>'Ctrl+V'!#REF!</f>
        <v>#REF!</v>
      </c>
      <c r="F5921" s="14" t="e">
        <f t="shared" si="187"/>
        <v>#REF!</v>
      </c>
      <c r="G5921" s="14" t="e">
        <f>VLOOKUP(F5921,'Time Chart'!$A$1:$D$25,4,0)</f>
        <v>#REF!</v>
      </c>
      <c r="H5921" s="21" t="e">
        <f>'Ctrl+V'!#REF!</f>
        <v>#REF!</v>
      </c>
      <c r="K5921" s="14" t="str">
        <f t="shared" si="188"/>
        <v>Salida</v>
      </c>
    </row>
    <row r="5922" spans="1:11" x14ac:dyDescent="0.25">
      <c r="A5922" s="14">
        <v>5921</v>
      </c>
      <c r="B5922" s="14" t="e">
        <f>VLOOKUP('Ctrl+V'!#REF!,Data!$A$1:$B$200,2,0)</f>
        <v>#REF!</v>
      </c>
      <c r="C5922" s="19" t="e">
        <f>'Ctrl+V'!#REF!</f>
        <v>#REF!</v>
      </c>
      <c r="D5922" s="20" t="e">
        <f>'Ctrl+V'!#REF!</f>
        <v>#REF!</v>
      </c>
      <c r="E5922" s="14" t="e">
        <f>'Ctrl+V'!#REF!</f>
        <v>#REF!</v>
      </c>
      <c r="F5922" s="14" t="e">
        <f t="shared" si="187"/>
        <v>#REF!</v>
      </c>
      <c r="G5922" s="14" t="e">
        <f>VLOOKUP(F5922,'Time Chart'!$A$1:$D$25,4,0)</f>
        <v>#REF!</v>
      </c>
      <c r="H5922" s="21" t="e">
        <f>'Ctrl+V'!#REF!</f>
        <v>#REF!</v>
      </c>
      <c r="K5922" s="14" t="str">
        <f t="shared" si="188"/>
        <v>Salida</v>
      </c>
    </row>
    <row r="5923" spans="1:11" x14ac:dyDescent="0.25">
      <c r="A5923" s="14">
        <v>5922</v>
      </c>
      <c r="B5923" s="14" t="e">
        <f>VLOOKUP('Ctrl+V'!#REF!,Data!$A$1:$B$200,2,0)</f>
        <v>#REF!</v>
      </c>
      <c r="C5923" s="19" t="e">
        <f>'Ctrl+V'!#REF!</f>
        <v>#REF!</v>
      </c>
      <c r="D5923" s="20" t="e">
        <f>'Ctrl+V'!#REF!</f>
        <v>#REF!</v>
      </c>
      <c r="E5923" s="14" t="e">
        <f>'Ctrl+V'!#REF!</f>
        <v>#REF!</v>
      </c>
      <c r="F5923" s="14" t="e">
        <f t="shared" si="187"/>
        <v>#REF!</v>
      </c>
      <c r="G5923" s="14" t="e">
        <f>VLOOKUP(F5923,'Time Chart'!$A$1:$D$25,4,0)</f>
        <v>#REF!</v>
      </c>
      <c r="H5923" s="21" t="e">
        <f>'Ctrl+V'!#REF!</f>
        <v>#REF!</v>
      </c>
      <c r="K5923" s="14" t="str">
        <f t="shared" si="188"/>
        <v>Salida</v>
      </c>
    </row>
    <row r="5924" spans="1:11" x14ac:dyDescent="0.25">
      <c r="A5924" s="14">
        <v>5923</v>
      </c>
      <c r="B5924" s="14" t="e">
        <f>VLOOKUP('Ctrl+V'!#REF!,Data!$A$1:$B$200,2,0)</f>
        <v>#REF!</v>
      </c>
      <c r="C5924" s="19" t="e">
        <f>'Ctrl+V'!#REF!</f>
        <v>#REF!</v>
      </c>
      <c r="D5924" s="20" t="e">
        <f>'Ctrl+V'!#REF!</f>
        <v>#REF!</v>
      </c>
      <c r="E5924" s="14" t="e">
        <f>'Ctrl+V'!#REF!</f>
        <v>#REF!</v>
      </c>
      <c r="F5924" s="14" t="e">
        <f t="shared" si="187"/>
        <v>#REF!</v>
      </c>
      <c r="G5924" s="14" t="e">
        <f>VLOOKUP(F5924,'Time Chart'!$A$1:$D$25,4,0)</f>
        <v>#REF!</v>
      </c>
      <c r="H5924" s="21" t="e">
        <f>'Ctrl+V'!#REF!</f>
        <v>#REF!</v>
      </c>
      <c r="K5924" s="14" t="str">
        <f t="shared" si="188"/>
        <v>Salida</v>
      </c>
    </row>
    <row r="5925" spans="1:11" x14ac:dyDescent="0.25">
      <c r="A5925" s="14">
        <v>5924</v>
      </c>
      <c r="B5925" s="14" t="e">
        <f>VLOOKUP('Ctrl+V'!#REF!,Data!$A$1:$B$200,2,0)</f>
        <v>#REF!</v>
      </c>
      <c r="C5925" s="19" t="e">
        <f>'Ctrl+V'!#REF!</f>
        <v>#REF!</v>
      </c>
      <c r="D5925" s="20" t="e">
        <f>'Ctrl+V'!#REF!</f>
        <v>#REF!</v>
      </c>
      <c r="E5925" s="14" t="e">
        <f>'Ctrl+V'!#REF!</f>
        <v>#REF!</v>
      </c>
      <c r="F5925" s="14" t="e">
        <f t="shared" si="187"/>
        <v>#REF!</v>
      </c>
      <c r="G5925" s="14" t="e">
        <f>VLOOKUP(F5925,'Time Chart'!$A$1:$D$25,4,0)</f>
        <v>#REF!</v>
      </c>
      <c r="H5925" s="21" t="e">
        <f>'Ctrl+V'!#REF!</f>
        <v>#REF!</v>
      </c>
      <c r="K5925" s="14" t="str">
        <f t="shared" si="188"/>
        <v>Salida</v>
      </c>
    </row>
    <row r="5926" spans="1:11" x14ac:dyDescent="0.25">
      <c r="A5926" s="14">
        <v>5925</v>
      </c>
      <c r="B5926" s="14" t="e">
        <f>VLOOKUP('Ctrl+V'!#REF!,Data!$A$1:$B$200,2,0)</f>
        <v>#REF!</v>
      </c>
      <c r="C5926" s="19" t="e">
        <f>'Ctrl+V'!#REF!</f>
        <v>#REF!</v>
      </c>
      <c r="D5926" s="20" t="e">
        <f>'Ctrl+V'!#REF!</f>
        <v>#REF!</v>
      </c>
      <c r="E5926" s="14" t="e">
        <f>'Ctrl+V'!#REF!</f>
        <v>#REF!</v>
      </c>
      <c r="F5926" s="14" t="e">
        <f t="shared" si="187"/>
        <v>#REF!</v>
      </c>
      <c r="G5926" s="14" t="e">
        <f>VLOOKUP(F5926,'Time Chart'!$A$1:$D$25,4,0)</f>
        <v>#REF!</v>
      </c>
      <c r="H5926" s="21" t="e">
        <f>'Ctrl+V'!#REF!</f>
        <v>#REF!</v>
      </c>
      <c r="K5926" s="14" t="str">
        <f t="shared" si="188"/>
        <v>Salida</v>
      </c>
    </row>
    <row r="5927" spans="1:11" x14ac:dyDescent="0.25">
      <c r="A5927" s="14">
        <v>5926</v>
      </c>
      <c r="B5927" s="14" t="e">
        <f>VLOOKUP('Ctrl+V'!#REF!,Data!$A$1:$B$200,2,0)</f>
        <v>#REF!</v>
      </c>
      <c r="C5927" s="19" t="e">
        <f>'Ctrl+V'!#REF!</f>
        <v>#REF!</v>
      </c>
      <c r="D5927" s="20" t="e">
        <f>'Ctrl+V'!#REF!</f>
        <v>#REF!</v>
      </c>
      <c r="E5927" s="14" t="e">
        <f>'Ctrl+V'!#REF!</f>
        <v>#REF!</v>
      </c>
      <c r="F5927" s="14" t="e">
        <f t="shared" si="187"/>
        <v>#REF!</v>
      </c>
      <c r="G5927" s="14" t="e">
        <f>VLOOKUP(F5927,'Time Chart'!$A$1:$D$25,4,0)</f>
        <v>#REF!</v>
      </c>
      <c r="H5927" s="21" t="e">
        <f>'Ctrl+V'!#REF!</f>
        <v>#REF!</v>
      </c>
      <c r="K5927" s="14" t="str">
        <f t="shared" si="188"/>
        <v>Salida</v>
      </c>
    </row>
    <row r="5928" spans="1:11" x14ac:dyDescent="0.25">
      <c r="A5928" s="14">
        <v>5927</v>
      </c>
      <c r="B5928" s="14" t="e">
        <f>VLOOKUP('Ctrl+V'!#REF!,Data!$A$1:$B$200,2,0)</f>
        <v>#REF!</v>
      </c>
      <c r="C5928" s="19" t="e">
        <f>'Ctrl+V'!#REF!</f>
        <v>#REF!</v>
      </c>
      <c r="D5928" s="20" t="e">
        <f>'Ctrl+V'!#REF!</f>
        <v>#REF!</v>
      </c>
      <c r="E5928" s="14" t="e">
        <f>'Ctrl+V'!#REF!</f>
        <v>#REF!</v>
      </c>
      <c r="F5928" s="14" t="e">
        <f t="shared" si="187"/>
        <v>#REF!</v>
      </c>
      <c r="G5928" s="14" t="e">
        <f>VLOOKUP(F5928,'Time Chart'!$A$1:$D$25,4,0)</f>
        <v>#REF!</v>
      </c>
      <c r="H5928" s="21" t="e">
        <f>'Ctrl+V'!#REF!</f>
        <v>#REF!</v>
      </c>
      <c r="K5928" s="14" t="str">
        <f t="shared" si="188"/>
        <v>Salida</v>
      </c>
    </row>
    <row r="5929" spans="1:11" x14ac:dyDescent="0.25">
      <c r="A5929" s="14">
        <v>5928</v>
      </c>
      <c r="B5929" s="14" t="e">
        <f>VLOOKUP('Ctrl+V'!#REF!,Data!$A$1:$B$200,2,0)</f>
        <v>#REF!</v>
      </c>
      <c r="C5929" s="19" t="e">
        <f>'Ctrl+V'!#REF!</f>
        <v>#REF!</v>
      </c>
      <c r="D5929" s="20" t="e">
        <f>'Ctrl+V'!#REF!</f>
        <v>#REF!</v>
      </c>
      <c r="E5929" s="14" t="e">
        <f>'Ctrl+V'!#REF!</f>
        <v>#REF!</v>
      </c>
      <c r="F5929" s="14" t="e">
        <f t="shared" si="187"/>
        <v>#REF!</v>
      </c>
      <c r="G5929" s="14" t="e">
        <f>VLOOKUP(F5929,'Time Chart'!$A$1:$D$25,4,0)</f>
        <v>#REF!</v>
      </c>
      <c r="H5929" s="21" t="e">
        <f>'Ctrl+V'!#REF!</f>
        <v>#REF!</v>
      </c>
      <c r="K5929" s="14" t="str">
        <f t="shared" si="188"/>
        <v>Salida</v>
      </c>
    </row>
    <row r="5930" spans="1:11" x14ac:dyDescent="0.25">
      <c r="A5930" s="14">
        <v>5929</v>
      </c>
      <c r="B5930" s="14" t="e">
        <f>VLOOKUP('Ctrl+V'!#REF!,Data!$A$1:$B$200,2,0)</f>
        <v>#REF!</v>
      </c>
      <c r="C5930" s="19" t="e">
        <f>'Ctrl+V'!#REF!</f>
        <v>#REF!</v>
      </c>
      <c r="D5930" s="20" t="e">
        <f>'Ctrl+V'!#REF!</f>
        <v>#REF!</v>
      </c>
      <c r="E5930" s="14" t="e">
        <f>'Ctrl+V'!#REF!</f>
        <v>#REF!</v>
      </c>
      <c r="F5930" s="14" t="e">
        <f t="shared" si="187"/>
        <v>#REF!</v>
      </c>
      <c r="G5930" s="14" t="e">
        <f>VLOOKUP(F5930,'Time Chart'!$A$1:$D$25,4,0)</f>
        <v>#REF!</v>
      </c>
      <c r="H5930" s="21" t="e">
        <f>'Ctrl+V'!#REF!</f>
        <v>#REF!</v>
      </c>
      <c r="K5930" s="14" t="str">
        <f t="shared" si="188"/>
        <v>Salida</v>
      </c>
    </row>
    <row r="5931" spans="1:11" x14ac:dyDescent="0.25">
      <c r="A5931" s="14">
        <v>5930</v>
      </c>
      <c r="B5931" s="14" t="e">
        <f>VLOOKUP('Ctrl+V'!#REF!,Data!$A$1:$B$200,2,0)</f>
        <v>#REF!</v>
      </c>
      <c r="C5931" s="19" t="e">
        <f>'Ctrl+V'!#REF!</f>
        <v>#REF!</v>
      </c>
      <c r="D5931" s="20" t="e">
        <f>'Ctrl+V'!#REF!</f>
        <v>#REF!</v>
      </c>
      <c r="E5931" s="14" t="e">
        <f>'Ctrl+V'!#REF!</f>
        <v>#REF!</v>
      </c>
      <c r="F5931" s="14" t="e">
        <f t="shared" si="187"/>
        <v>#REF!</v>
      </c>
      <c r="G5931" s="14" t="e">
        <f>VLOOKUP(F5931,'Time Chart'!$A$1:$D$25,4,0)</f>
        <v>#REF!</v>
      </c>
      <c r="H5931" s="21" t="e">
        <f>'Ctrl+V'!#REF!</f>
        <v>#REF!</v>
      </c>
      <c r="K5931" s="14" t="str">
        <f t="shared" si="188"/>
        <v>Salida</v>
      </c>
    </row>
    <row r="5932" spans="1:11" x14ac:dyDescent="0.25">
      <c r="A5932" s="14">
        <v>5931</v>
      </c>
      <c r="B5932" s="14" t="e">
        <f>VLOOKUP('Ctrl+V'!#REF!,Data!$A$1:$B$200,2,0)</f>
        <v>#REF!</v>
      </c>
      <c r="C5932" s="19" t="e">
        <f>'Ctrl+V'!#REF!</f>
        <v>#REF!</v>
      </c>
      <c r="D5932" s="20" t="e">
        <f>'Ctrl+V'!#REF!</f>
        <v>#REF!</v>
      </c>
      <c r="E5932" s="14" t="e">
        <f>'Ctrl+V'!#REF!</f>
        <v>#REF!</v>
      </c>
      <c r="F5932" s="14" t="e">
        <f t="shared" si="187"/>
        <v>#REF!</v>
      </c>
      <c r="G5932" s="14" t="e">
        <f>VLOOKUP(F5932,'Time Chart'!$A$1:$D$25,4,0)</f>
        <v>#REF!</v>
      </c>
      <c r="H5932" s="21" t="e">
        <f>'Ctrl+V'!#REF!</f>
        <v>#REF!</v>
      </c>
      <c r="K5932" s="14" t="str">
        <f t="shared" si="188"/>
        <v>Salida</v>
      </c>
    </row>
    <row r="5933" spans="1:11" x14ac:dyDescent="0.25">
      <c r="A5933" s="14">
        <v>5932</v>
      </c>
      <c r="B5933" s="14" t="e">
        <f>VLOOKUP('Ctrl+V'!#REF!,Data!$A$1:$B$200,2,0)</f>
        <v>#REF!</v>
      </c>
      <c r="C5933" s="19" t="e">
        <f>'Ctrl+V'!#REF!</f>
        <v>#REF!</v>
      </c>
      <c r="D5933" s="20" t="e">
        <f>'Ctrl+V'!#REF!</f>
        <v>#REF!</v>
      </c>
      <c r="E5933" s="14" t="e">
        <f>'Ctrl+V'!#REF!</f>
        <v>#REF!</v>
      </c>
      <c r="F5933" s="14" t="e">
        <f t="shared" si="187"/>
        <v>#REF!</v>
      </c>
      <c r="G5933" s="14" t="e">
        <f>VLOOKUP(F5933,'Time Chart'!$A$1:$D$25,4,0)</f>
        <v>#REF!</v>
      </c>
      <c r="H5933" s="21" t="e">
        <f>'Ctrl+V'!#REF!</f>
        <v>#REF!</v>
      </c>
      <c r="K5933" s="14" t="str">
        <f t="shared" si="188"/>
        <v>Salida</v>
      </c>
    </row>
    <row r="5934" spans="1:11" x14ac:dyDescent="0.25">
      <c r="A5934" s="14">
        <v>5933</v>
      </c>
      <c r="B5934" s="14" t="e">
        <f>VLOOKUP('Ctrl+V'!#REF!,Data!$A$1:$B$200,2,0)</f>
        <v>#REF!</v>
      </c>
      <c r="C5934" s="19" t="e">
        <f>'Ctrl+V'!#REF!</f>
        <v>#REF!</v>
      </c>
      <c r="D5934" s="20" t="e">
        <f>'Ctrl+V'!#REF!</f>
        <v>#REF!</v>
      </c>
      <c r="E5934" s="14" t="e">
        <f>'Ctrl+V'!#REF!</f>
        <v>#REF!</v>
      </c>
      <c r="F5934" s="14" t="e">
        <f t="shared" si="187"/>
        <v>#REF!</v>
      </c>
      <c r="G5934" s="14" t="e">
        <f>VLOOKUP(F5934,'Time Chart'!$A$1:$D$25,4,0)</f>
        <v>#REF!</v>
      </c>
      <c r="H5934" s="21" t="e">
        <f>'Ctrl+V'!#REF!</f>
        <v>#REF!</v>
      </c>
      <c r="K5934" s="14" t="str">
        <f t="shared" si="188"/>
        <v>Salida</v>
      </c>
    </row>
    <row r="5935" spans="1:11" x14ac:dyDescent="0.25">
      <c r="A5935" s="14">
        <v>5934</v>
      </c>
      <c r="B5935" s="14" t="e">
        <f>VLOOKUP('Ctrl+V'!#REF!,Data!$A$1:$B$200,2,0)</f>
        <v>#REF!</v>
      </c>
      <c r="C5935" s="19" t="e">
        <f>'Ctrl+V'!#REF!</f>
        <v>#REF!</v>
      </c>
      <c r="D5935" s="20" t="e">
        <f>'Ctrl+V'!#REF!</f>
        <v>#REF!</v>
      </c>
      <c r="E5935" s="14" t="e">
        <f>'Ctrl+V'!#REF!</f>
        <v>#REF!</v>
      </c>
      <c r="F5935" s="14" t="e">
        <f t="shared" si="187"/>
        <v>#REF!</v>
      </c>
      <c r="G5935" s="14" t="e">
        <f>VLOOKUP(F5935,'Time Chart'!$A$1:$D$25,4,0)</f>
        <v>#REF!</v>
      </c>
      <c r="H5935" s="21" t="e">
        <f>'Ctrl+V'!#REF!</f>
        <v>#REF!</v>
      </c>
      <c r="K5935" s="14" t="str">
        <f t="shared" si="188"/>
        <v>Salida</v>
      </c>
    </row>
    <row r="5936" spans="1:11" x14ac:dyDescent="0.25">
      <c r="A5936" s="14">
        <v>5935</v>
      </c>
      <c r="B5936" s="14" t="e">
        <f>VLOOKUP('Ctrl+V'!#REF!,Data!$A$1:$B$200,2,0)</f>
        <v>#REF!</v>
      </c>
      <c r="C5936" s="19" t="e">
        <f>'Ctrl+V'!#REF!</f>
        <v>#REF!</v>
      </c>
      <c r="D5936" s="20" t="e">
        <f>'Ctrl+V'!#REF!</f>
        <v>#REF!</v>
      </c>
      <c r="E5936" s="14" t="e">
        <f>'Ctrl+V'!#REF!</f>
        <v>#REF!</v>
      </c>
      <c r="F5936" s="14" t="e">
        <f t="shared" si="187"/>
        <v>#REF!</v>
      </c>
      <c r="G5936" s="14" t="e">
        <f>VLOOKUP(F5936,'Time Chart'!$A$1:$D$25,4,0)</f>
        <v>#REF!</v>
      </c>
      <c r="H5936" s="21" t="e">
        <f>'Ctrl+V'!#REF!</f>
        <v>#REF!</v>
      </c>
      <c r="K5936" s="14" t="str">
        <f t="shared" si="188"/>
        <v>Salida</v>
      </c>
    </row>
    <row r="5937" spans="1:11" x14ac:dyDescent="0.25">
      <c r="A5937" s="14">
        <v>5936</v>
      </c>
      <c r="B5937" s="14" t="e">
        <f>VLOOKUP('Ctrl+V'!#REF!,Data!$A$1:$B$200,2,0)</f>
        <v>#REF!</v>
      </c>
      <c r="C5937" s="19" t="e">
        <f>'Ctrl+V'!#REF!</f>
        <v>#REF!</v>
      </c>
      <c r="D5937" s="20" t="e">
        <f>'Ctrl+V'!#REF!</f>
        <v>#REF!</v>
      </c>
      <c r="E5937" s="14" t="e">
        <f>'Ctrl+V'!#REF!</f>
        <v>#REF!</v>
      </c>
      <c r="F5937" s="14" t="e">
        <f t="shared" ref="F5937:F6000" si="189">ROUNDDOWN(HOUR(C5937),1)+1</f>
        <v>#REF!</v>
      </c>
      <c r="G5937" s="14" t="e">
        <f>VLOOKUP(F5937,'Time Chart'!$A$1:$D$25,4,0)</f>
        <v>#REF!</v>
      </c>
      <c r="H5937" s="21" t="e">
        <f>'Ctrl+V'!#REF!</f>
        <v>#REF!</v>
      </c>
      <c r="K5937" s="14" t="str">
        <f t="shared" si="188"/>
        <v>Salida</v>
      </c>
    </row>
    <row r="5938" spans="1:11" x14ac:dyDescent="0.25">
      <c r="A5938" s="14">
        <v>5937</v>
      </c>
      <c r="B5938" s="14" t="e">
        <f>VLOOKUP('Ctrl+V'!#REF!,Data!$A$1:$B$200,2,0)</f>
        <v>#REF!</v>
      </c>
      <c r="C5938" s="19" t="e">
        <f>'Ctrl+V'!#REF!</f>
        <v>#REF!</v>
      </c>
      <c r="D5938" s="20" t="e">
        <f>'Ctrl+V'!#REF!</f>
        <v>#REF!</v>
      </c>
      <c r="E5938" s="14" t="e">
        <f>'Ctrl+V'!#REF!</f>
        <v>#REF!</v>
      </c>
      <c r="F5938" s="14" t="e">
        <f t="shared" si="189"/>
        <v>#REF!</v>
      </c>
      <c r="G5938" s="14" t="e">
        <f>VLOOKUP(F5938,'Time Chart'!$A$1:$D$25,4,0)</f>
        <v>#REF!</v>
      </c>
      <c r="H5938" s="21" t="e">
        <f>'Ctrl+V'!#REF!</f>
        <v>#REF!</v>
      </c>
      <c r="K5938" s="14" t="str">
        <f t="shared" si="188"/>
        <v>Salida</v>
      </c>
    </row>
    <row r="5939" spans="1:11" x14ac:dyDescent="0.25">
      <c r="A5939" s="14">
        <v>5938</v>
      </c>
      <c r="B5939" s="14" t="e">
        <f>VLOOKUP('Ctrl+V'!#REF!,Data!$A$1:$B$200,2,0)</f>
        <v>#REF!</v>
      </c>
      <c r="C5939" s="19" t="e">
        <f>'Ctrl+V'!#REF!</f>
        <v>#REF!</v>
      </c>
      <c r="D5939" s="20" t="e">
        <f>'Ctrl+V'!#REF!</f>
        <v>#REF!</v>
      </c>
      <c r="E5939" s="14" t="e">
        <f>'Ctrl+V'!#REF!</f>
        <v>#REF!</v>
      </c>
      <c r="F5939" s="14" t="e">
        <f t="shared" si="189"/>
        <v>#REF!</v>
      </c>
      <c r="G5939" s="14" t="e">
        <f>VLOOKUP(F5939,'Time Chart'!$A$1:$D$25,4,0)</f>
        <v>#REF!</v>
      </c>
      <c r="H5939" s="21" t="e">
        <f>'Ctrl+V'!#REF!</f>
        <v>#REF!</v>
      </c>
      <c r="K5939" s="14" t="str">
        <f t="shared" si="188"/>
        <v>Salida</v>
      </c>
    </row>
    <row r="5940" spans="1:11" x14ac:dyDescent="0.25">
      <c r="A5940" s="14">
        <v>5939</v>
      </c>
      <c r="B5940" s="14" t="e">
        <f>VLOOKUP('Ctrl+V'!#REF!,Data!$A$1:$B$200,2,0)</f>
        <v>#REF!</v>
      </c>
      <c r="C5940" s="19" t="e">
        <f>'Ctrl+V'!#REF!</f>
        <v>#REF!</v>
      </c>
      <c r="D5940" s="20" t="e">
        <f>'Ctrl+V'!#REF!</f>
        <v>#REF!</v>
      </c>
      <c r="E5940" s="14" t="e">
        <f>'Ctrl+V'!#REF!</f>
        <v>#REF!</v>
      </c>
      <c r="F5940" s="14" t="e">
        <f t="shared" si="189"/>
        <v>#REF!</v>
      </c>
      <c r="G5940" s="14" t="e">
        <f>VLOOKUP(F5940,'Time Chart'!$A$1:$D$25,4,0)</f>
        <v>#REF!</v>
      </c>
      <c r="H5940" s="21" t="e">
        <f>'Ctrl+V'!#REF!</f>
        <v>#REF!</v>
      </c>
      <c r="K5940" s="14" t="str">
        <f t="shared" si="188"/>
        <v>Salida</v>
      </c>
    </row>
    <row r="5941" spans="1:11" x14ac:dyDescent="0.25">
      <c r="A5941" s="14">
        <v>5940</v>
      </c>
      <c r="B5941" s="14" t="e">
        <f>VLOOKUP('Ctrl+V'!#REF!,Data!$A$1:$B$200,2,0)</f>
        <v>#REF!</v>
      </c>
      <c r="C5941" s="19" t="e">
        <f>'Ctrl+V'!#REF!</f>
        <v>#REF!</v>
      </c>
      <c r="D5941" s="20" t="e">
        <f>'Ctrl+V'!#REF!</f>
        <v>#REF!</v>
      </c>
      <c r="E5941" s="14" t="e">
        <f>'Ctrl+V'!#REF!</f>
        <v>#REF!</v>
      </c>
      <c r="F5941" s="14" t="e">
        <f t="shared" si="189"/>
        <v>#REF!</v>
      </c>
      <c r="G5941" s="14" t="e">
        <f>VLOOKUP(F5941,'Time Chart'!$A$1:$D$25,4,0)</f>
        <v>#REF!</v>
      </c>
      <c r="H5941" s="21" t="e">
        <f>'Ctrl+V'!#REF!</f>
        <v>#REF!</v>
      </c>
      <c r="K5941" s="14" t="str">
        <f t="shared" si="188"/>
        <v>Salida</v>
      </c>
    </row>
    <row r="5942" spans="1:11" x14ac:dyDescent="0.25">
      <c r="A5942" s="14">
        <v>5941</v>
      </c>
      <c r="B5942" s="14" t="e">
        <f>VLOOKUP('Ctrl+V'!#REF!,Data!$A$1:$B$200,2,0)</f>
        <v>#REF!</v>
      </c>
      <c r="C5942" s="19" t="e">
        <f>'Ctrl+V'!#REF!</f>
        <v>#REF!</v>
      </c>
      <c r="D5942" s="20" t="e">
        <f>'Ctrl+V'!#REF!</f>
        <v>#REF!</v>
      </c>
      <c r="E5942" s="14" t="e">
        <f>'Ctrl+V'!#REF!</f>
        <v>#REF!</v>
      </c>
      <c r="F5942" s="14" t="e">
        <f t="shared" si="189"/>
        <v>#REF!</v>
      </c>
      <c r="G5942" s="14" t="e">
        <f>VLOOKUP(F5942,'Time Chart'!$A$1:$D$25,4,0)</f>
        <v>#REF!</v>
      </c>
      <c r="H5942" s="21" t="e">
        <f>'Ctrl+V'!#REF!</f>
        <v>#REF!</v>
      </c>
      <c r="K5942" s="14" t="str">
        <f t="shared" si="188"/>
        <v>Salida</v>
      </c>
    </row>
    <row r="5943" spans="1:11" x14ac:dyDescent="0.25">
      <c r="A5943" s="14">
        <v>5942</v>
      </c>
      <c r="B5943" s="14" t="e">
        <f>VLOOKUP('Ctrl+V'!#REF!,Data!$A$1:$B$200,2,0)</f>
        <v>#REF!</v>
      </c>
      <c r="C5943" s="19" t="e">
        <f>'Ctrl+V'!#REF!</f>
        <v>#REF!</v>
      </c>
      <c r="D5943" s="20" t="e">
        <f>'Ctrl+V'!#REF!</f>
        <v>#REF!</v>
      </c>
      <c r="E5943" s="14" t="e">
        <f>'Ctrl+V'!#REF!</f>
        <v>#REF!</v>
      </c>
      <c r="F5943" s="14" t="e">
        <f t="shared" si="189"/>
        <v>#REF!</v>
      </c>
      <c r="G5943" s="14" t="e">
        <f>VLOOKUP(F5943,'Time Chart'!$A$1:$D$25,4,0)</f>
        <v>#REF!</v>
      </c>
      <c r="H5943" s="21" t="e">
        <f>'Ctrl+V'!#REF!</f>
        <v>#REF!</v>
      </c>
      <c r="K5943" s="14" t="str">
        <f t="shared" si="188"/>
        <v>Salida</v>
      </c>
    </row>
    <row r="5944" spans="1:11" x14ac:dyDescent="0.25">
      <c r="A5944" s="14">
        <v>5943</v>
      </c>
      <c r="B5944" s="14" t="e">
        <f>VLOOKUP('Ctrl+V'!#REF!,Data!$A$1:$B$200,2,0)</f>
        <v>#REF!</v>
      </c>
      <c r="C5944" s="19" t="e">
        <f>'Ctrl+V'!#REF!</f>
        <v>#REF!</v>
      </c>
      <c r="D5944" s="20" t="e">
        <f>'Ctrl+V'!#REF!</f>
        <v>#REF!</v>
      </c>
      <c r="E5944" s="14" t="e">
        <f>'Ctrl+V'!#REF!</f>
        <v>#REF!</v>
      </c>
      <c r="F5944" s="14" t="e">
        <f t="shared" si="189"/>
        <v>#REF!</v>
      </c>
      <c r="G5944" s="14" t="e">
        <f>VLOOKUP(F5944,'Time Chart'!$A$1:$D$25,4,0)</f>
        <v>#REF!</v>
      </c>
      <c r="H5944" s="21" t="e">
        <f>'Ctrl+V'!#REF!</f>
        <v>#REF!</v>
      </c>
      <c r="K5944" s="14" t="str">
        <f t="shared" si="188"/>
        <v>Salida</v>
      </c>
    </row>
    <row r="5945" spans="1:11" x14ac:dyDescent="0.25">
      <c r="A5945" s="14">
        <v>5944</v>
      </c>
      <c r="B5945" s="14" t="e">
        <f>VLOOKUP('Ctrl+V'!#REF!,Data!$A$1:$B$200,2,0)</f>
        <v>#REF!</v>
      </c>
      <c r="C5945" s="19" t="e">
        <f>'Ctrl+V'!#REF!</f>
        <v>#REF!</v>
      </c>
      <c r="D5945" s="20" t="e">
        <f>'Ctrl+V'!#REF!</f>
        <v>#REF!</v>
      </c>
      <c r="E5945" s="14" t="e">
        <f>'Ctrl+V'!#REF!</f>
        <v>#REF!</v>
      </c>
      <c r="F5945" s="14" t="e">
        <f t="shared" si="189"/>
        <v>#REF!</v>
      </c>
      <c r="G5945" s="14" t="e">
        <f>VLOOKUP(F5945,'Time Chart'!$A$1:$D$25,4,0)</f>
        <v>#REF!</v>
      </c>
      <c r="H5945" s="21" t="e">
        <f>'Ctrl+V'!#REF!</f>
        <v>#REF!</v>
      </c>
      <c r="K5945" s="14" t="str">
        <f t="shared" si="188"/>
        <v>Salida</v>
      </c>
    </row>
    <row r="5946" spans="1:11" x14ac:dyDescent="0.25">
      <c r="A5946" s="14">
        <v>5945</v>
      </c>
      <c r="B5946" s="14" t="e">
        <f>VLOOKUP('Ctrl+V'!#REF!,Data!$A$1:$B$200,2,0)</f>
        <v>#REF!</v>
      </c>
      <c r="C5946" s="19" t="e">
        <f>'Ctrl+V'!#REF!</f>
        <v>#REF!</v>
      </c>
      <c r="D5946" s="20" t="e">
        <f>'Ctrl+V'!#REF!</f>
        <v>#REF!</v>
      </c>
      <c r="E5946" s="14" t="e">
        <f>'Ctrl+V'!#REF!</f>
        <v>#REF!</v>
      </c>
      <c r="F5946" s="14" t="e">
        <f t="shared" si="189"/>
        <v>#REF!</v>
      </c>
      <c r="G5946" s="14" t="e">
        <f>VLOOKUP(F5946,'Time Chart'!$A$1:$D$25,4,0)</f>
        <v>#REF!</v>
      </c>
      <c r="H5946" s="21" t="e">
        <f>'Ctrl+V'!#REF!</f>
        <v>#REF!</v>
      </c>
      <c r="K5946" s="14" t="str">
        <f t="shared" si="188"/>
        <v>Salida</v>
      </c>
    </row>
    <row r="5947" spans="1:11" x14ac:dyDescent="0.25">
      <c r="A5947" s="14">
        <v>5946</v>
      </c>
      <c r="B5947" s="14" t="e">
        <f>VLOOKUP('Ctrl+V'!#REF!,Data!$A$1:$B$200,2,0)</f>
        <v>#REF!</v>
      </c>
      <c r="C5947" s="19" t="e">
        <f>'Ctrl+V'!#REF!</f>
        <v>#REF!</v>
      </c>
      <c r="D5947" s="20" t="e">
        <f>'Ctrl+V'!#REF!</f>
        <v>#REF!</v>
      </c>
      <c r="E5947" s="14" t="e">
        <f>'Ctrl+V'!#REF!</f>
        <v>#REF!</v>
      </c>
      <c r="F5947" s="14" t="e">
        <f t="shared" si="189"/>
        <v>#REF!</v>
      </c>
      <c r="G5947" s="14" t="e">
        <f>VLOOKUP(F5947,'Time Chart'!$A$1:$D$25,4,0)</f>
        <v>#REF!</v>
      </c>
      <c r="H5947" s="21" t="e">
        <f>'Ctrl+V'!#REF!</f>
        <v>#REF!</v>
      </c>
      <c r="K5947" s="14" t="str">
        <f t="shared" si="188"/>
        <v>Salida</v>
      </c>
    </row>
    <row r="5948" spans="1:11" x14ac:dyDescent="0.25">
      <c r="A5948" s="14">
        <v>5947</v>
      </c>
      <c r="B5948" s="14" t="e">
        <f>VLOOKUP('Ctrl+V'!#REF!,Data!$A$1:$B$200,2,0)</f>
        <v>#REF!</v>
      </c>
      <c r="C5948" s="19" t="e">
        <f>'Ctrl+V'!#REF!</f>
        <v>#REF!</v>
      </c>
      <c r="D5948" s="20" t="e">
        <f>'Ctrl+V'!#REF!</f>
        <v>#REF!</v>
      </c>
      <c r="E5948" s="14" t="e">
        <f>'Ctrl+V'!#REF!</f>
        <v>#REF!</v>
      </c>
      <c r="F5948" s="14" t="e">
        <f t="shared" si="189"/>
        <v>#REF!</v>
      </c>
      <c r="G5948" s="14" t="e">
        <f>VLOOKUP(F5948,'Time Chart'!$A$1:$D$25,4,0)</f>
        <v>#REF!</v>
      </c>
      <c r="H5948" s="21" t="e">
        <f>'Ctrl+V'!#REF!</f>
        <v>#REF!</v>
      </c>
      <c r="K5948" s="14" t="str">
        <f t="shared" si="188"/>
        <v>Salida</v>
      </c>
    </row>
    <row r="5949" spans="1:11" x14ac:dyDescent="0.25">
      <c r="A5949" s="14">
        <v>5948</v>
      </c>
      <c r="B5949" s="14" t="e">
        <f>VLOOKUP('Ctrl+V'!#REF!,Data!$A$1:$B$200,2,0)</f>
        <v>#REF!</v>
      </c>
      <c r="C5949" s="19" t="e">
        <f>'Ctrl+V'!#REF!</f>
        <v>#REF!</v>
      </c>
      <c r="D5949" s="20" t="e">
        <f>'Ctrl+V'!#REF!</f>
        <v>#REF!</v>
      </c>
      <c r="E5949" s="14" t="e">
        <f>'Ctrl+V'!#REF!</f>
        <v>#REF!</v>
      </c>
      <c r="F5949" s="14" t="e">
        <f t="shared" si="189"/>
        <v>#REF!</v>
      </c>
      <c r="G5949" s="14" t="e">
        <f>VLOOKUP(F5949,'Time Chart'!$A$1:$D$25,4,0)</f>
        <v>#REF!</v>
      </c>
      <c r="H5949" s="21" t="e">
        <f>'Ctrl+V'!#REF!</f>
        <v>#REF!</v>
      </c>
      <c r="K5949" s="14" t="str">
        <f t="shared" si="188"/>
        <v>Salida</v>
      </c>
    </row>
    <row r="5950" spans="1:11" x14ac:dyDescent="0.25">
      <c r="A5950" s="14">
        <v>5949</v>
      </c>
      <c r="B5950" s="14" t="e">
        <f>VLOOKUP('Ctrl+V'!#REF!,Data!$A$1:$B$200,2,0)</f>
        <v>#REF!</v>
      </c>
      <c r="C5950" s="19" t="e">
        <f>'Ctrl+V'!#REF!</f>
        <v>#REF!</v>
      </c>
      <c r="D5950" s="20" t="e">
        <f>'Ctrl+V'!#REF!</f>
        <v>#REF!</v>
      </c>
      <c r="E5950" s="14" t="e">
        <f>'Ctrl+V'!#REF!</f>
        <v>#REF!</v>
      </c>
      <c r="F5950" s="14" t="e">
        <f t="shared" si="189"/>
        <v>#REF!</v>
      </c>
      <c r="G5950" s="14" t="e">
        <f>VLOOKUP(F5950,'Time Chart'!$A$1:$D$25,4,0)</f>
        <v>#REF!</v>
      </c>
      <c r="H5950" s="21" t="e">
        <f>'Ctrl+V'!#REF!</f>
        <v>#REF!</v>
      </c>
      <c r="K5950" s="14" t="str">
        <f t="shared" si="188"/>
        <v>Salida</v>
      </c>
    </row>
    <row r="5951" spans="1:11" x14ac:dyDescent="0.25">
      <c r="A5951" s="14">
        <v>5950</v>
      </c>
      <c r="B5951" s="14" t="e">
        <f>VLOOKUP('Ctrl+V'!#REF!,Data!$A$1:$B$200,2,0)</f>
        <v>#REF!</v>
      </c>
      <c r="C5951" s="19" t="e">
        <f>'Ctrl+V'!#REF!</f>
        <v>#REF!</v>
      </c>
      <c r="D5951" s="20" t="e">
        <f>'Ctrl+V'!#REF!</f>
        <v>#REF!</v>
      </c>
      <c r="E5951" s="14" t="e">
        <f>'Ctrl+V'!#REF!</f>
        <v>#REF!</v>
      </c>
      <c r="F5951" s="14" t="e">
        <f t="shared" si="189"/>
        <v>#REF!</v>
      </c>
      <c r="G5951" s="14" t="e">
        <f>VLOOKUP(F5951,'Time Chart'!$A$1:$D$25,4,0)</f>
        <v>#REF!</v>
      </c>
      <c r="H5951" s="21" t="e">
        <f>'Ctrl+V'!#REF!</f>
        <v>#REF!</v>
      </c>
      <c r="K5951" s="14" t="str">
        <f t="shared" si="188"/>
        <v>Salida</v>
      </c>
    </row>
    <row r="5952" spans="1:11" x14ac:dyDescent="0.25">
      <c r="A5952" s="14">
        <v>5951</v>
      </c>
      <c r="B5952" s="14" t="e">
        <f>VLOOKUP('Ctrl+V'!#REF!,Data!$A$1:$B$200,2,0)</f>
        <v>#REF!</v>
      </c>
      <c r="C5952" s="19" t="e">
        <f>'Ctrl+V'!#REF!</f>
        <v>#REF!</v>
      </c>
      <c r="D5952" s="20" t="e">
        <f>'Ctrl+V'!#REF!</f>
        <v>#REF!</v>
      </c>
      <c r="E5952" s="14" t="e">
        <f>'Ctrl+V'!#REF!</f>
        <v>#REF!</v>
      </c>
      <c r="F5952" s="14" t="e">
        <f t="shared" si="189"/>
        <v>#REF!</v>
      </c>
      <c r="G5952" s="14" t="e">
        <f>VLOOKUP(F5952,'Time Chart'!$A$1:$D$25,4,0)</f>
        <v>#REF!</v>
      </c>
      <c r="H5952" s="21" t="e">
        <f>'Ctrl+V'!#REF!</f>
        <v>#REF!</v>
      </c>
      <c r="K5952" s="14" t="str">
        <f t="shared" si="188"/>
        <v>Salida</v>
      </c>
    </row>
    <row r="5953" spans="1:11" x14ac:dyDescent="0.25">
      <c r="A5953" s="14">
        <v>5952</v>
      </c>
      <c r="B5953" s="14" t="e">
        <f>VLOOKUP('Ctrl+V'!#REF!,Data!$A$1:$B$200,2,0)</f>
        <v>#REF!</v>
      </c>
      <c r="C5953" s="19" t="e">
        <f>'Ctrl+V'!#REF!</f>
        <v>#REF!</v>
      </c>
      <c r="D5953" s="20" t="e">
        <f>'Ctrl+V'!#REF!</f>
        <v>#REF!</v>
      </c>
      <c r="E5953" s="14" t="e">
        <f>'Ctrl+V'!#REF!</f>
        <v>#REF!</v>
      </c>
      <c r="F5953" s="14" t="e">
        <f t="shared" si="189"/>
        <v>#REF!</v>
      </c>
      <c r="G5953" s="14" t="e">
        <f>VLOOKUP(F5953,'Time Chart'!$A$1:$D$25,4,0)</f>
        <v>#REF!</v>
      </c>
      <c r="H5953" s="21" t="e">
        <f>'Ctrl+V'!#REF!</f>
        <v>#REF!</v>
      </c>
      <c r="K5953" s="14" t="str">
        <f t="shared" si="188"/>
        <v>Salida</v>
      </c>
    </row>
    <row r="5954" spans="1:11" x14ac:dyDescent="0.25">
      <c r="A5954" s="14">
        <v>5953</v>
      </c>
      <c r="B5954" s="14" t="e">
        <f>VLOOKUP('Ctrl+V'!#REF!,Data!$A$1:$B$200,2,0)</f>
        <v>#REF!</v>
      </c>
      <c r="C5954" s="19" t="e">
        <f>'Ctrl+V'!#REF!</f>
        <v>#REF!</v>
      </c>
      <c r="D5954" s="20" t="e">
        <f>'Ctrl+V'!#REF!</f>
        <v>#REF!</v>
      </c>
      <c r="E5954" s="14" t="e">
        <f>'Ctrl+V'!#REF!</f>
        <v>#REF!</v>
      </c>
      <c r="F5954" s="14" t="e">
        <f t="shared" si="189"/>
        <v>#REF!</v>
      </c>
      <c r="G5954" s="14" t="e">
        <f>VLOOKUP(F5954,'Time Chart'!$A$1:$D$25,4,0)</f>
        <v>#REF!</v>
      </c>
      <c r="H5954" s="21" t="e">
        <f>'Ctrl+V'!#REF!</f>
        <v>#REF!</v>
      </c>
      <c r="K5954" s="14" t="str">
        <f t="shared" si="188"/>
        <v>Salida</v>
      </c>
    </row>
    <row r="5955" spans="1:11" x14ac:dyDescent="0.25">
      <c r="A5955" s="14">
        <v>5954</v>
      </c>
      <c r="B5955" s="14" t="e">
        <f>VLOOKUP('Ctrl+V'!#REF!,Data!$A$1:$B$200,2,0)</f>
        <v>#REF!</v>
      </c>
      <c r="C5955" s="19" t="e">
        <f>'Ctrl+V'!#REF!</f>
        <v>#REF!</v>
      </c>
      <c r="D5955" s="20" t="e">
        <f>'Ctrl+V'!#REF!</f>
        <v>#REF!</v>
      </c>
      <c r="E5955" s="14" t="e">
        <f>'Ctrl+V'!#REF!</f>
        <v>#REF!</v>
      </c>
      <c r="F5955" s="14" t="e">
        <f t="shared" si="189"/>
        <v>#REF!</v>
      </c>
      <c r="G5955" s="14" t="e">
        <f>VLOOKUP(F5955,'Time Chart'!$A$1:$D$25,4,0)</f>
        <v>#REF!</v>
      </c>
      <c r="H5955" s="21" t="e">
        <f>'Ctrl+V'!#REF!</f>
        <v>#REF!</v>
      </c>
      <c r="K5955" s="14" t="str">
        <f t="shared" ref="K5955:K6018" si="190">IF(J5955="Santa Lucia","Llegada","Salida")</f>
        <v>Salida</v>
      </c>
    </row>
    <row r="5956" spans="1:11" x14ac:dyDescent="0.25">
      <c r="A5956" s="14">
        <v>5955</v>
      </c>
      <c r="B5956" s="14" t="e">
        <f>VLOOKUP('Ctrl+V'!#REF!,Data!$A$1:$B$200,2,0)</f>
        <v>#REF!</v>
      </c>
      <c r="C5956" s="19" t="e">
        <f>'Ctrl+V'!#REF!</f>
        <v>#REF!</v>
      </c>
      <c r="D5956" s="20" t="e">
        <f>'Ctrl+V'!#REF!</f>
        <v>#REF!</v>
      </c>
      <c r="E5956" s="14" t="e">
        <f>'Ctrl+V'!#REF!</f>
        <v>#REF!</v>
      </c>
      <c r="F5956" s="14" t="e">
        <f t="shared" si="189"/>
        <v>#REF!</v>
      </c>
      <c r="G5956" s="14" t="e">
        <f>VLOOKUP(F5956,'Time Chart'!$A$1:$D$25,4,0)</f>
        <v>#REF!</v>
      </c>
      <c r="H5956" s="21" t="e">
        <f>'Ctrl+V'!#REF!</f>
        <v>#REF!</v>
      </c>
      <c r="K5956" s="14" t="str">
        <f t="shared" si="190"/>
        <v>Salida</v>
      </c>
    </row>
    <row r="5957" spans="1:11" x14ac:dyDescent="0.25">
      <c r="A5957" s="14">
        <v>5956</v>
      </c>
      <c r="B5957" s="14" t="e">
        <f>VLOOKUP('Ctrl+V'!#REF!,Data!$A$1:$B$200,2,0)</f>
        <v>#REF!</v>
      </c>
      <c r="C5957" s="19" t="e">
        <f>'Ctrl+V'!#REF!</f>
        <v>#REF!</v>
      </c>
      <c r="D5957" s="20" t="e">
        <f>'Ctrl+V'!#REF!</f>
        <v>#REF!</v>
      </c>
      <c r="E5957" s="14" t="e">
        <f>'Ctrl+V'!#REF!</f>
        <v>#REF!</v>
      </c>
      <c r="F5957" s="14" t="e">
        <f t="shared" si="189"/>
        <v>#REF!</v>
      </c>
      <c r="G5957" s="14" t="e">
        <f>VLOOKUP(F5957,'Time Chart'!$A$1:$D$25,4,0)</f>
        <v>#REF!</v>
      </c>
      <c r="H5957" s="21" t="e">
        <f>'Ctrl+V'!#REF!</f>
        <v>#REF!</v>
      </c>
      <c r="K5957" s="14" t="str">
        <f t="shared" si="190"/>
        <v>Salida</v>
      </c>
    </row>
    <row r="5958" spans="1:11" x14ac:dyDescent="0.25">
      <c r="A5958" s="14">
        <v>5957</v>
      </c>
      <c r="B5958" s="14" t="e">
        <f>VLOOKUP('Ctrl+V'!#REF!,Data!$A$1:$B$200,2,0)</f>
        <v>#REF!</v>
      </c>
      <c r="C5958" s="19" t="e">
        <f>'Ctrl+V'!#REF!</f>
        <v>#REF!</v>
      </c>
      <c r="D5958" s="20" t="e">
        <f>'Ctrl+V'!#REF!</f>
        <v>#REF!</v>
      </c>
      <c r="E5958" s="14" t="e">
        <f>'Ctrl+V'!#REF!</f>
        <v>#REF!</v>
      </c>
      <c r="F5958" s="14" t="e">
        <f t="shared" si="189"/>
        <v>#REF!</v>
      </c>
      <c r="G5958" s="14" t="e">
        <f>VLOOKUP(F5958,'Time Chart'!$A$1:$D$25,4,0)</f>
        <v>#REF!</v>
      </c>
      <c r="H5958" s="21" t="e">
        <f>'Ctrl+V'!#REF!</f>
        <v>#REF!</v>
      </c>
      <c r="K5958" s="14" t="str">
        <f t="shared" si="190"/>
        <v>Salida</v>
      </c>
    </row>
    <row r="5959" spans="1:11" x14ac:dyDescent="0.25">
      <c r="A5959" s="14">
        <v>5958</v>
      </c>
      <c r="B5959" s="14" t="e">
        <f>VLOOKUP('Ctrl+V'!#REF!,Data!$A$1:$B$200,2,0)</f>
        <v>#REF!</v>
      </c>
      <c r="C5959" s="19" t="e">
        <f>'Ctrl+V'!#REF!</f>
        <v>#REF!</v>
      </c>
      <c r="D5959" s="20" t="e">
        <f>'Ctrl+V'!#REF!</f>
        <v>#REF!</v>
      </c>
      <c r="E5959" s="14" t="e">
        <f>'Ctrl+V'!#REF!</f>
        <v>#REF!</v>
      </c>
      <c r="F5959" s="14" t="e">
        <f t="shared" si="189"/>
        <v>#REF!</v>
      </c>
      <c r="G5959" s="14" t="e">
        <f>VLOOKUP(F5959,'Time Chart'!$A$1:$D$25,4,0)</f>
        <v>#REF!</v>
      </c>
      <c r="H5959" s="21" t="e">
        <f>'Ctrl+V'!#REF!</f>
        <v>#REF!</v>
      </c>
      <c r="K5959" s="14" t="str">
        <f t="shared" si="190"/>
        <v>Salida</v>
      </c>
    </row>
    <row r="5960" spans="1:11" x14ac:dyDescent="0.25">
      <c r="A5960" s="14">
        <v>5959</v>
      </c>
      <c r="B5960" s="14" t="e">
        <f>VLOOKUP('Ctrl+V'!#REF!,Data!$A$1:$B$200,2,0)</f>
        <v>#REF!</v>
      </c>
      <c r="C5960" s="19" t="e">
        <f>'Ctrl+V'!#REF!</f>
        <v>#REF!</v>
      </c>
      <c r="D5960" s="20" t="e">
        <f>'Ctrl+V'!#REF!</f>
        <v>#REF!</v>
      </c>
      <c r="E5960" s="14" t="e">
        <f>'Ctrl+V'!#REF!</f>
        <v>#REF!</v>
      </c>
      <c r="F5960" s="14" t="e">
        <f t="shared" si="189"/>
        <v>#REF!</v>
      </c>
      <c r="G5960" s="14" t="e">
        <f>VLOOKUP(F5960,'Time Chart'!$A$1:$D$25,4,0)</f>
        <v>#REF!</v>
      </c>
      <c r="H5960" s="21" t="e">
        <f>'Ctrl+V'!#REF!</f>
        <v>#REF!</v>
      </c>
      <c r="K5960" s="14" t="str">
        <f t="shared" si="190"/>
        <v>Salida</v>
      </c>
    </row>
    <row r="5961" spans="1:11" x14ac:dyDescent="0.25">
      <c r="A5961" s="14">
        <v>5960</v>
      </c>
      <c r="B5961" s="14" t="e">
        <f>VLOOKUP('Ctrl+V'!#REF!,Data!$A$1:$B$200,2,0)</f>
        <v>#REF!</v>
      </c>
      <c r="C5961" s="19" t="e">
        <f>'Ctrl+V'!#REF!</f>
        <v>#REF!</v>
      </c>
      <c r="D5961" s="20" t="e">
        <f>'Ctrl+V'!#REF!</f>
        <v>#REF!</v>
      </c>
      <c r="E5961" s="14" t="e">
        <f>'Ctrl+V'!#REF!</f>
        <v>#REF!</v>
      </c>
      <c r="F5961" s="14" t="e">
        <f t="shared" si="189"/>
        <v>#REF!</v>
      </c>
      <c r="G5961" s="14" t="e">
        <f>VLOOKUP(F5961,'Time Chart'!$A$1:$D$25,4,0)</f>
        <v>#REF!</v>
      </c>
      <c r="H5961" s="21" t="e">
        <f>'Ctrl+V'!#REF!</f>
        <v>#REF!</v>
      </c>
      <c r="K5961" s="14" t="str">
        <f t="shared" si="190"/>
        <v>Salida</v>
      </c>
    </row>
    <row r="5962" spans="1:11" x14ac:dyDescent="0.25">
      <c r="A5962" s="14">
        <v>5961</v>
      </c>
      <c r="B5962" s="14" t="e">
        <f>VLOOKUP('Ctrl+V'!#REF!,Data!$A$1:$B$200,2,0)</f>
        <v>#REF!</v>
      </c>
      <c r="C5962" s="19" t="e">
        <f>'Ctrl+V'!#REF!</f>
        <v>#REF!</v>
      </c>
      <c r="D5962" s="20" t="e">
        <f>'Ctrl+V'!#REF!</f>
        <v>#REF!</v>
      </c>
      <c r="E5962" s="14" t="e">
        <f>'Ctrl+V'!#REF!</f>
        <v>#REF!</v>
      </c>
      <c r="F5962" s="14" t="e">
        <f t="shared" si="189"/>
        <v>#REF!</v>
      </c>
      <c r="G5962" s="14" t="e">
        <f>VLOOKUP(F5962,'Time Chart'!$A$1:$D$25,4,0)</f>
        <v>#REF!</v>
      </c>
      <c r="H5962" s="21" t="e">
        <f>'Ctrl+V'!#REF!</f>
        <v>#REF!</v>
      </c>
      <c r="K5962" s="14" t="str">
        <f t="shared" si="190"/>
        <v>Salida</v>
      </c>
    </row>
    <row r="5963" spans="1:11" x14ac:dyDescent="0.25">
      <c r="A5963" s="14">
        <v>5962</v>
      </c>
      <c r="B5963" s="14" t="e">
        <f>VLOOKUP('Ctrl+V'!#REF!,Data!$A$1:$B$200,2,0)</f>
        <v>#REF!</v>
      </c>
      <c r="C5963" s="19" t="e">
        <f>'Ctrl+V'!#REF!</f>
        <v>#REF!</v>
      </c>
      <c r="D5963" s="20" t="e">
        <f>'Ctrl+V'!#REF!</f>
        <v>#REF!</v>
      </c>
      <c r="E5963" s="14" t="e">
        <f>'Ctrl+V'!#REF!</f>
        <v>#REF!</v>
      </c>
      <c r="F5963" s="14" t="e">
        <f t="shared" si="189"/>
        <v>#REF!</v>
      </c>
      <c r="G5963" s="14" t="e">
        <f>VLOOKUP(F5963,'Time Chart'!$A$1:$D$25,4,0)</f>
        <v>#REF!</v>
      </c>
      <c r="H5963" s="21" t="e">
        <f>'Ctrl+V'!#REF!</f>
        <v>#REF!</v>
      </c>
      <c r="K5963" s="14" t="str">
        <f t="shared" si="190"/>
        <v>Salida</v>
      </c>
    </row>
    <row r="5964" spans="1:11" x14ac:dyDescent="0.25">
      <c r="A5964" s="14">
        <v>5963</v>
      </c>
      <c r="B5964" s="14" t="e">
        <f>VLOOKUP('Ctrl+V'!#REF!,Data!$A$1:$B$200,2,0)</f>
        <v>#REF!</v>
      </c>
      <c r="C5964" s="19" t="e">
        <f>'Ctrl+V'!#REF!</f>
        <v>#REF!</v>
      </c>
      <c r="D5964" s="20" t="e">
        <f>'Ctrl+V'!#REF!</f>
        <v>#REF!</v>
      </c>
      <c r="E5964" s="14" t="e">
        <f>'Ctrl+V'!#REF!</f>
        <v>#REF!</v>
      </c>
      <c r="F5964" s="14" t="e">
        <f t="shared" si="189"/>
        <v>#REF!</v>
      </c>
      <c r="G5964" s="14" t="e">
        <f>VLOOKUP(F5964,'Time Chart'!$A$1:$D$25,4,0)</f>
        <v>#REF!</v>
      </c>
      <c r="H5964" s="21" t="e">
        <f>'Ctrl+V'!#REF!</f>
        <v>#REF!</v>
      </c>
      <c r="K5964" s="14" t="str">
        <f t="shared" si="190"/>
        <v>Salida</v>
      </c>
    </row>
    <row r="5965" spans="1:11" x14ac:dyDescent="0.25">
      <c r="A5965" s="14">
        <v>5964</v>
      </c>
      <c r="B5965" s="14" t="e">
        <f>VLOOKUP('Ctrl+V'!#REF!,Data!$A$1:$B$200,2,0)</f>
        <v>#REF!</v>
      </c>
      <c r="C5965" s="19" t="e">
        <f>'Ctrl+V'!#REF!</f>
        <v>#REF!</v>
      </c>
      <c r="D5965" s="20" t="e">
        <f>'Ctrl+V'!#REF!</f>
        <v>#REF!</v>
      </c>
      <c r="E5965" s="14" t="e">
        <f>'Ctrl+V'!#REF!</f>
        <v>#REF!</v>
      </c>
      <c r="F5965" s="14" t="e">
        <f t="shared" si="189"/>
        <v>#REF!</v>
      </c>
      <c r="G5965" s="14" t="e">
        <f>VLOOKUP(F5965,'Time Chart'!$A$1:$D$25,4,0)</f>
        <v>#REF!</v>
      </c>
      <c r="H5965" s="21" t="e">
        <f>'Ctrl+V'!#REF!</f>
        <v>#REF!</v>
      </c>
      <c r="K5965" s="14" t="str">
        <f t="shared" si="190"/>
        <v>Salida</v>
      </c>
    </row>
    <row r="5966" spans="1:11" x14ac:dyDescent="0.25">
      <c r="A5966" s="14">
        <v>5965</v>
      </c>
      <c r="B5966" s="14" t="e">
        <f>VLOOKUP('Ctrl+V'!#REF!,Data!$A$1:$B$200,2,0)</f>
        <v>#REF!</v>
      </c>
      <c r="C5966" s="19" t="e">
        <f>'Ctrl+V'!#REF!</f>
        <v>#REF!</v>
      </c>
      <c r="D5966" s="20" t="e">
        <f>'Ctrl+V'!#REF!</f>
        <v>#REF!</v>
      </c>
      <c r="E5966" s="14" t="e">
        <f>'Ctrl+V'!#REF!</f>
        <v>#REF!</v>
      </c>
      <c r="F5966" s="14" t="e">
        <f t="shared" si="189"/>
        <v>#REF!</v>
      </c>
      <c r="G5966" s="14" t="e">
        <f>VLOOKUP(F5966,'Time Chart'!$A$1:$D$25,4,0)</f>
        <v>#REF!</v>
      </c>
      <c r="H5966" s="21" t="e">
        <f>'Ctrl+V'!#REF!</f>
        <v>#REF!</v>
      </c>
      <c r="K5966" s="14" t="str">
        <f t="shared" si="190"/>
        <v>Salida</v>
      </c>
    </row>
    <row r="5967" spans="1:11" x14ac:dyDescent="0.25">
      <c r="A5967" s="14">
        <v>5966</v>
      </c>
      <c r="B5967" s="14" t="e">
        <f>VLOOKUP('Ctrl+V'!#REF!,Data!$A$1:$B$200,2,0)</f>
        <v>#REF!</v>
      </c>
      <c r="C5967" s="19" t="e">
        <f>'Ctrl+V'!#REF!</f>
        <v>#REF!</v>
      </c>
      <c r="D5967" s="20" t="e">
        <f>'Ctrl+V'!#REF!</f>
        <v>#REF!</v>
      </c>
      <c r="E5967" s="14" t="e">
        <f>'Ctrl+V'!#REF!</f>
        <v>#REF!</v>
      </c>
      <c r="F5967" s="14" t="e">
        <f t="shared" si="189"/>
        <v>#REF!</v>
      </c>
      <c r="G5967" s="14" t="e">
        <f>VLOOKUP(F5967,'Time Chart'!$A$1:$D$25,4,0)</f>
        <v>#REF!</v>
      </c>
      <c r="H5967" s="21" t="e">
        <f>'Ctrl+V'!#REF!</f>
        <v>#REF!</v>
      </c>
      <c r="K5967" s="14" t="str">
        <f t="shared" si="190"/>
        <v>Salida</v>
      </c>
    </row>
    <row r="5968" spans="1:11" x14ac:dyDescent="0.25">
      <c r="A5968" s="14">
        <v>5967</v>
      </c>
      <c r="B5968" s="14" t="e">
        <f>VLOOKUP('Ctrl+V'!#REF!,Data!$A$1:$B$200,2,0)</f>
        <v>#REF!</v>
      </c>
      <c r="C5968" s="19" t="e">
        <f>'Ctrl+V'!#REF!</f>
        <v>#REF!</v>
      </c>
      <c r="D5968" s="20" t="e">
        <f>'Ctrl+V'!#REF!</f>
        <v>#REF!</v>
      </c>
      <c r="E5968" s="14" t="e">
        <f>'Ctrl+V'!#REF!</f>
        <v>#REF!</v>
      </c>
      <c r="F5968" s="14" t="e">
        <f t="shared" si="189"/>
        <v>#REF!</v>
      </c>
      <c r="G5968" s="14" t="e">
        <f>VLOOKUP(F5968,'Time Chart'!$A$1:$D$25,4,0)</f>
        <v>#REF!</v>
      </c>
      <c r="H5968" s="21" t="e">
        <f>'Ctrl+V'!#REF!</f>
        <v>#REF!</v>
      </c>
      <c r="K5968" s="14" t="str">
        <f t="shared" si="190"/>
        <v>Salida</v>
      </c>
    </row>
    <row r="5969" spans="1:11" x14ac:dyDescent="0.25">
      <c r="A5969" s="14">
        <v>5968</v>
      </c>
      <c r="B5969" s="14" t="e">
        <f>VLOOKUP('Ctrl+V'!#REF!,Data!$A$1:$B$200,2,0)</f>
        <v>#REF!</v>
      </c>
      <c r="C5969" s="19" t="e">
        <f>'Ctrl+V'!#REF!</f>
        <v>#REF!</v>
      </c>
      <c r="D5969" s="20" t="e">
        <f>'Ctrl+V'!#REF!</f>
        <v>#REF!</v>
      </c>
      <c r="E5969" s="14" t="e">
        <f>'Ctrl+V'!#REF!</f>
        <v>#REF!</v>
      </c>
      <c r="F5969" s="14" t="e">
        <f t="shared" si="189"/>
        <v>#REF!</v>
      </c>
      <c r="G5969" s="14" t="e">
        <f>VLOOKUP(F5969,'Time Chart'!$A$1:$D$25,4,0)</f>
        <v>#REF!</v>
      </c>
      <c r="H5969" s="21" t="e">
        <f>'Ctrl+V'!#REF!</f>
        <v>#REF!</v>
      </c>
      <c r="K5969" s="14" t="str">
        <f t="shared" si="190"/>
        <v>Salida</v>
      </c>
    </row>
    <row r="5970" spans="1:11" x14ac:dyDescent="0.25">
      <c r="A5970" s="14">
        <v>5969</v>
      </c>
      <c r="B5970" s="14" t="e">
        <f>VLOOKUP('Ctrl+V'!#REF!,Data!$A$1:$B$200,2,0)</f>
        <v>#REF!</v>
      </c>
      <c r="C5970" s="19" t="e">
        <f>'Ctrl+V'!#REF!</f>
        <v>#REF!</v>
      </c>
      <c r="D5970" s="20" t="e">
        <f>'Ctrl+V'!#REF!</f>
        <v>#REF!</v>
      </c>
      <c r="E5970" s="14" t="e">
        <f>'Ctrl+V'!#REF!</f>
        <v>#REF!</v>
      </c>
      <c r="F5970" s="14" t="e">
        <f t="shared" si="189"/>
        <v>#REF!</v>
      </c>
      <c r="G5970" s="14" t="e">
        <f>VLOOKUP(F5970,'Time Chart'!$A$1:$D$25,4,0)</f>
        <v>#REF!</v>
      </c>
      <c r="H5970" s="21" t="e">
        <f>'Ctrl+V'!#REF!</f>
        <v>#REF!</v>
      </c>
      <c r="K5970" s="14" t="str">
        <f t="shared" si="190"/>
        <v>Salida</v>
      </c>
    </row>
    <row r="5971" spans="1:11" x14ac:dyDescent="0.25">
      <c r="A5971" s="14">
        <v>5970</v>
      </c>
      <c r="B5971" s="14" t="e">
        <f>VLOOKUP('Ctrl+V'!#REF!,Data!$A$1:$B$200,2,0)</f>
        <v>#REF!</v>
      </c>
      <c r="C5971" s="19" t="e">
        <f>'Ctrl+V'!#REF!</f>
        <v>#REF!</v>
      </c>
      <c r="D5971" s="20" t="e">
        <f>'Ctrl+V'!#REF!</f>
        <v>#REF!</v>
      </c>
      <c r="E5971" s="14" t="e">
        <f>'Ctrl+V'!#REF!</f>
        <v>#REF!</v>
      </c>
      <c r="F5971" s="14" t="e">
        <f t="shared" si="189"/>
        <v>#REF!</v>
      </c>
      <c r="G5971" s="14" t="e">
        <f>VLOOKUP(F5971,'Time Chart'!$A$1:$D$25,4,0)</f>
        <v>#REF!</v>
      </c>
      <c r="H5971" s="21" t="e">
        <f>'Ctrl+V'!#REF!</f>
        <v>#REF!</v>
      </c>
      <c r="K5971" s="14" t="str">
        <f t="shared" si="190"/>
        <v>Salida</v>
      </c>
    </row>
    <row r="5972" spans="1:11" x14ac:dyDescent="0.25">
      <c r="A5972" s="14">
        <v>5971</v>
      </c>
      <c r="B5972" s="14" t="e">
        <f>VLOOKUP('Ctrl+V'!#REF!,Data!$A$1:$B$200,2,0)</f>
        <v>#REF!</v>
      </c>
      <c r="C5972" s="19" t="e">
        <f>'Ctrl+V'!#REF!</f>
        <v>#REF!</v>
      </c>
      <c r="D5972" s="20" t="e">
        <f>'Ctrl+V'!#REF!</f>
        <v>#REF!</v>
      </c>
      <c r="E5972" s="14" t="e">
        <f>'Ctrl+V'!#REF!</f>
        <v>#REF!</v>
      </c>
      <c r="F5972" s="14" t="e">
        <f t="shared" si="189"/>
        <v>#REF!</v>
      </c>
      <c r="G5972" s="14" t="e">
        <f>VLOOKUP(F5972,'Time Chart'!$A$1:$D$25,4,0)</f>
        <v>#REF!</v>
      </c>
      <c r="H5972" s="21" t="e">
        <f>'Ctrl+V'!#REF!</f>
        <v>#REF!</v>
      </c>
      <c r="K5972" s="14" t="str">
        <f t="shared" si="190"/>
        <v>Salida</v>
      </c>
    </row>
    <row r="5973" spans="1:11" x14ac:dyDescent="0.25">
      <c r="A5973" s="14">
        <v>5972</v>
      </c>
      <c r="B5973" s="14" t="e">
        <f>VLOOKUP('Ctrl+V'!#REF!,Data!$A$1:$B$200,2,0)</f>
        <v>#REF!</v>
      </c>
      <c r="C5973" s="19" t="e">
        <f>'Ctrl+V'!#REF!</f>
        <v>#REF!</v>
      </c>
      <c r="D5973" s="20" t="e">
        <f>'Ctrl+V'!#REF!</f>
        <v>#REF!</v>
      </c>
      <c r="E5973" s="14" t="e">
        <f>'Ctrl+V'!#REF!</f>
        <v>#REF!</v>
      </c>
      <c r="F5973" s="14" t="e">
        <f t="shared" si="189"/>
        <v>#REF!</v>
      </c>
      <c r="G5973" s="14" t="e">
        <f>VLOOKUP(F5973,'Time Chart'!$A$1:$D$25,4,0)</f>
        <v>#REF!</v>
      </c>
      <c r="H5973" s="21" t="e">
        <f>'Ctrl+V'!#REF!</f>
        <v>#REF!</v>
      </c>
      <c r="K5973" s="14" t="str">
        <f t="shared" si="190"/>
        <v>Salida</v>
      </c>
    </row>
    <row r="5974" spans="1:11" x14ac:dyDescent="0.25">
      <c r="A5974" s="14">
        <v>5973</v>
      </c>
      <c r="B5974" s="14" t="e">
        <f>VLOOKUP('Ctrl+V'!#REF!,Data!$A$1:$B$200,2,0)</f>
        <v>#REF!</v>
      </c>
      <c r="C5974" s="19" t="e">
        <f>'Ctrl+V'!#REF!</f>
        <v>#REF!</v>
      </c>
      <c r="D5974" s="20" t="e">
        <f>'Ctrl+V'!#REF!</f>
        <v>#REF!</v>
      </c>
      <c r="E5974" s="14" t="e">
        <f>'Ctrl+V'!#REF!</f>
        <v>#REF!</v>
      </c>
      <c r="F5974" s="14" t="e">
        <f t="shared" si="189"/>
        <v>#REF!</v>
      </c>
      <c r="G5974" s="14" t="e">
        <f>VLOOKUP(F5974,'Time Chart'!$A$1:$D$25,4,0)</f>
        <v>#REF!</v>
      </c>
      <c r="H5974" s="21" t="e">
        <f>'Ctrl+V'!#REF!</f>
        <v>#REF!</v>
      </c>
      <c r="K5974" s="14" t="str">
        <f t="shared" si="190"/>
        <v>Salida</v>
      </c>
    </row>
    <row r="5975" spans="1:11" x14ac:dyDescent="0.25">
      <c r="A5975" s="14">
        <v>5974</v>
      </c>
      <c r="B5975" s="14" t="e">
        <f>VLOOKUP('Ctrl+V'!#REF!,Data!$A$1:$B$200,2,0)</f>
        <v>#REF!</v>
      </c>
      <c r="C5975" s="19" t="e">
        <f>'Ctrl+V'!#REF!</f>
        <v>#REF!</v>
      </c>
      <c r="D5975" s="20" t="e">
        <f>'Ctrl+V'!#REF!</f>
        <v>#REF!</v>
      </c>
      <c r="E5975" s="14" t="e">
        <f>'Ctrl+V'!#REF!</f>
        <v>#REF!</v>
      </c>
      <c r="F5975" s="14" t="e">
        <f t="shared" si="189"/>
        <v>#REF!</v>
      </c>
      <c r="G5975" s="14" t="e">
        <f>VLOOKUP(F5975,'Time Chart'!$A$1:$D$25,4,0)</f>
        <v>#REF!</v>
      </c>
      <c r="H5975" s="21" t="e">
        <f>'Ctrl+V'!#REF!</f>
        <v>#REF!</v>
      </c>
      <c r="K5975" s="14" t="str">
        <f t="shared" si="190"/>
        <v>Salida</v>
      </c>
    </row>
    <row r="5976" spans="1:11" x14ac:dyDescent="0.25">
      <c r="A5976" s="14">
        <v>5975</v>
      </c>
      <c r="B5976" s="14" t="e">
        <f>VLOOKUP('Ctrl+V'!#REF!,Data!$A$1:$B$200,2,0)</f>
        <v>#REF!</v>
      </c>
      <c r="C5976" s="19" t="e">
        <f>'Ctrl+V'!#REF!</f>
        <v>#REF!</v>
      </c>
      <c r="D5976" s="20" t="e">
        <f>'Ctrl+V'!#REF!</f>
        <v>#REF!</v>
      </c>
      <c r="E5976" s="14" t="e">
        <f>'Ctrl+V'!#REF!</f>
        <v>#REF!</v>
      </c>
      <c r="F5976" s="14" t="e">
        <f t="shared" si="189"/>
        <v>#REF!</v>
      </c>
      <c r="G5976" s="14" t="e">
        <f>VLOOKUP(F5976,'Time Chart'!$A$1:$D$25,4,0)</f>
        <v>#REF!</v>
      </c>
      <c r="H5976" s="21" t="e">
        <f>'Ctrl+V'!#REF!</f>
        <v>#REF!</v>
      </c>
      <c r="K5976" s="14" t="str">
        <f t="shared" si="190"/>
        <v>Salida</v>
      </c>
    </row>
    <row r="5977" spans="1:11" x14ac:dyDescent="0.25">
      <c r="A5977" s="14">
        <v>5976</v>
      </c>
      <c r="B5977" s="14" t="e">
        <f>VLOOKUP('Ctrl+V'!#REF!,Data!$A$1:$B$200,2,0)</f>
        <v>#REF!</v>
      </c>
      <c r="C5977" s="19" t="e">
        <f>'Ctrl+V'!#REF!</f>
        <v>#REF!</v>
      </c>
      <c r="D5977" s="20" t="e">
        <f>'Ctrl+V'!#REF!</f>
        <v>#REF!</v>
      </c>
      <c r="E5977" s="14" t="e">
        <f>'Ctrl+V'!#REF!</f>
        <v>#REF!</v>
      </c>
      <c r="F5977" s="14" t="e">
        <f t="shared" si="189"/>
        <v>#REF!</v>
      </c>
      <c r="G5977" s="14" t="e">
        <f>VLOOKUP(F5977,'Time Chart'!$A$1:$D$25,4,0)</f>
        <v>#REF!</v>
      </c>
      <c r="H5977" s="21" t="e">
        <f>'Ctrl+V'!#REF!</f>
        <v>#REF!</v>
      </c>
      <c r="K5977" s="14" t="str">
        <f t="shared" si="190"/>
        <v>Salida</v>
      </c>
    </row>
    <row r="5978" spans="1:11" x14ac:dyDescent="0.25">
      <c r="A5978" s="14">
        <v>5977</v>
      </c>
      <c r="B5978" s="14" t="e">
        <f>VLOOKUP('Ctrl+V'!#REF!,Data!$A$1:$B$200,2,0)</f>
        <v>#REF!</v>
      </c>
      <c r="C5978" s="19" t="e">
        <f>'Ctrl+V'!#REF!</f>
        <v>#REF!</v>
      </c>
      <c r="D5978" s="20" t="e">
        <f>'Ctrl+V'!#REF!</f>
        <v>#REF!</v>
      </c>
      <c r="E5978" s="14" t="e">
        <f>'Ctrl+V'!#REF!</f>
        <v>#REF!</v>
      </c>
      <c r="F5978" s="14" t="e">
        <f t="shared" si="189"/>
        <v>#REF!</v>
      </c>
      <c r="G5978" s="14" t="e">
        <f>VLOOKUP(F5978,'Time Chart'!$A$1:$D$25,4,0)</f>
        <v>#REF!</v>
      </c>
      <c r="H5978" s="21" t="e">
        <f>'Ctrl+V'!#REF!</f>
        <v>#REF!</v>
      </c>
      <c r="K5978" s="14" t="str">
        <f t="shared" si="190"/>
        <v>Salida</v>
      </c>
    </row>
    <row r="5979" spans="1:11" x14ac:dyDescent="0.25">
      <c r="A5979" s="14">
        <v>5978</v>
      </c>
      <c r="B5979" s="14" t="e">
        <f>VLOOKUP('Ctrl+V'!#REF!,Data!$A$1:$B$200,2,0)</f>
        <v>#REF!</v>
      </c>
      <c r="C5979" s="19" t="e">
        <f>'Ctrl+V'!#REF!</f>
        <v>#REF!</v>
      </c>
      <c r="D5979" s="20" t="e">
        <f>'Ctrl+V'!#REF!</f>
        <v>#REF!</v>
      </c>
      <c r="E5979" s="14" t="e">
        <f>'Ctrl+V'!#REF!</f>
        <v>#REF!</v>
      </c>
      <c r="F5979" s="14" t="e">
        <f t="shared" si="189"/>
        <v>#REF!</v>
      </c>
      <c r="G5979" s="14" t="e">
        <f>VLOOKUP(F5979,'Time Chart'!$A$1:$D$25,4,0)</f>
        <v>#REF!</v>
      </c>
      <c r="H5979" s="21" t="e">
        <f>'Ctrl+V'!#REF!</f>
        <v>#REF!</v>
      </c>
      <c r="K5979" s="14" t="str">
        <f t="shared" si="190"/>
        <v>Salida</v>
      </c>
    </row>
    <row r="5980" spans="1:11" x14ac:dyDescent="0.25">
      <c r="A5980" s="14">
        <v>5979</v>
      </c>
      <c r="B5980" s="14" t="e">
        <f>VLOOKUP('Ctrl+V'!#REF!,Data!$A$1:$B$200,2,0)</f>
        <v>#REF!</v>
      </c>
      <c r="C5980" s="19" t="e">
        <f>'Ctrl+V'!#REF!</f>
        <v>#REF!</v>
      </c>
      <c r="D5980" s="20" t="e">
        <f>'Ctrl+V'!#REF!</f>
        <v>#REF!</v>
      </c>
      <c r="E5980" s="14" t="e">
        <f>'Ctrl+V'!#REF!</f>
        <v>#REF!</v>
      </c>
      <c r="F5980" s="14" t="e">
        <f t="shared" si="189"/>
        <v>#REF!</v>
      </c>
      <c r="G5980" s="14" t="e">
        <f>VLOOKUP(F5980,'Time Chart'!$A$1:$D$25,4,0)</f>
        <v>#REF!</v>
      </c>
      <c r="H5980" s="21" t="e">
        <f>'Ctrl+V'!#REF!</f>
        <v>#REF!</v>
      </c>
      <c r="K5980" s="14" t="str">
        <f t="shared" si="190"/>
        <v>Salida</v>
      </c>
    </row>
    <row r="5981" spans="1:11" x14ac:dyDescent="0.25">
      <c r="A5981" s="14">
        <v>5980</v>
      </c>
      <c r="B5981" s="14" t="e">
        <f>VLOOKUP('Ctrl+V'!#REF!,Data!$A$1:$B$200,2,0)</f>
        <v>#REF!</v>
      </c>
      <c r="C5981" s="19" t="e">
        <f>'Ctrl+V'!#REF!</f>
        <v>#REF!</v>
      </c>
      <c r="D5981" s="20" t="e">
        <f>'Ctrl+V'!#REF!</f>
        <v>#REF!</v>
      </c>
      <c r="E5981" s="14" t="e">
        <f>'Ctrl+V'!#REF!</f>
        <v>#REF!</v>
      </c>
      <c r="F5981" s="14" t="e">
        <f t="shared" si="189"/>
        <v>#REF!</v>
      </c>
      <c r="G5981" s="14" t="e">
        <f>VLOOKUP(F5981,'Time Chart'!$A$1:$D$25,4,0)</f>
        <v>#REF!</v>
      </c>
      <c r="H5981" s="21" t="e">
        <f>'Ctrl+V'!#REF!</f>
        <v>#REF!</v>
      </c>
      <c r="K5981" s="14" t="str">
        <f t="shared" si="190"/>
        <v>Salida</v>
      </c>
    </row>
    <row r="5982" spans="1:11" x14ac:dyDescent="0.25">
      <c r="A5982" s="14">
        <v>5981</v>
      </c>
      <c r="B5982" s="14" t="e">
        <f>VLOOKUP('Ctrl+V'!#REF!,Data!$A$1:$B$200,2,0)</f>
        <v>#REF!</v>
      </c>
      <c r="C5982" s="19" t="e">
        <f>'Ctrl+V'!#REF!</f>
        <v>#REF!</v>
      </c>
      <c r="D5982" s="20" t="e">
        <f>'Ctrl+V'!#REF!</f>
        <v>#REF!</v>
      </c>
      <c r="E5982" s="14" t="e">
        <f>'Ctrl+V'!#REF!</f>
        <v>#REF!</v>
      </c>
      <c r="F5982" s="14" t="e">
        <f t="shared" si="189"/>
        <v>#REF!</v>
      </c>
      <c r="G5982" s="14" t="e">
        <f>VLOOKUP(F5982,'Time Chart'!$A$1:$D$25,4,0)</f>
        <v>#REF!</v>
      </c>
      <c r="H5982" s="21" t="e">
        <f>'Ctrl+V'!#REF!</f>
        <v>#REF!</v>
      </c>
      <c r="K5982" s="14" t="str">
        <f t="shared" si="190"/>
        <v>Salida</v>
      </c>
    </row>
    <row r="5983" spans="1:11" x14ac:dyDescent="0.25">
      <c r="A5983" s="14">
        <v>5982</v>
      </c>
      <c r="B5983" s="14" t="e">
        <f>VLOOKUP('Ctrl+V'!#REF!,Data!$A$1:$B$200,2,0)</f>
        <v>#REF!</v>
      </c>
      <c r="C5983" s="19" t="e">
        <f>'Ctrl+V'!#REF!</f>
        <v>#REF!</v>
      </c>
      <c r="D5983" s="20" t="e">
        <f>'Ctrl+V'!#REF!</f>
        <v>#REF!</v>
      </c>
      <c r="E5983" s="14" t="e">
        <f>'Ctrl+V'!#REF!</f>
        <v>#REF!</v>
      </c>
      <c r="F5983" s="14" t="e">
        <f t="shared" si="189"/>
        <v>#REF!</v>
      </c>
      <c r="G5983" s="14" t="e">
        <f>VLOOKUP(F5983,'Time Chart'!$A$1:$D$25,4,0)</f>
        <v>#REF!</v>
      </c>
      <c r="H5983" s="21" t="e">
        <f>'Ctrl+V'!#REF!</f>
        <v>#REF!</v>
      </c>
      <c r="K5983" s="14" t="str">
        <f t="shared" si="190"/>
        <v>Salida</v>
      </c>
    </row>
    <row r="5984" spans="1:11" x14ac:dyDescent="0.25">
      <c r="A5984" s="14">
        <v>5983</v>
      </c>
      <c r="B5984" s="14" t="e">
        <f>VLOOKUP('Ctrl+V'!#REF!,Data!$A$1:$B$200,2,0)</f>
        <v>#REF!</v>
      </c>
      <c r="C5984" s="19" t="e">
        <f>'Ctrl+V'!#REF!</f>
        <v>#REF!</v>
      </c>
      <c r="D5984" s="20" t="e">
        <f>'Ctrl+V'!#REF!</f>
        <v>#REF!</v>
      </c>
      <c r="E5984" s="14" t="e">
        <f>'Ctrl+V'!#REF!</f>
        <v>#REF!</v>
      </c>
      <c r="F5984" s="14" t="e">
        <f t="shared" si="189"/>
        <v>#REF!</v>
      </c>
      <c r="G5984" s="14" t="e">
        <f>VLOOKUP(F5984,'Time Chart'!$A$1:$D$25,4,0)</f>
        <v>#REF!</v>
      </c>
      <c r="H5984" s="21" t="e">
        <f>'Ctrl+V'!#REF!</f>
        <v>#REF!</v>
      </c>
      <c r="K5984" s="14" t="str">
        <f t="shared" si="190"/>
        <v>Salida</v>
      </c>
    </row>
    <row r="5985" spans="1:11" x14ac:dyDescent="0.25">
      <c r="A5985" s="14">
        <v>5984</v>
      </c>
      <c r="B5985" s="14" t="e">
        <f>VLOOKUP('Ctrl+V'!#REF!,Data!$A$1:$B$200,2,0)</f>
        <v>#REF!</v>
      </c>
      <c r="C5985" s="19" t="e">
        <f>'Ctrl+V'!#REF!</f>
        <v>#REF!</v>
      </c>
      <c r="D5985" s="20" t="e">
        <f>'Ctrl+V'!#REF!</f>
        <v>#REF!</v>
      </c>
      <c r="E5985" s="14" t="e">
        <f>'Ctrl+V'!#REF!</f>
        <v>#REF!</v>
      </c>
      <c r="F5985" s="14" t="e">
        <f t="shared" si="189"/>
        <v>#REF!</v>
      </c>
      <c r="G5985" s="14" t="e">
        <f>VLOOKUP(F5985,'Time Chart'!$A$1:$D$25,4,0)</f>
        <v>#REF!</v>
      </c>
      <c r="H5985" s="21" t="e">
        <f>'Ctrl+V'!#REF!</f>
        <v>#REF!</v>
      </c>
      <c r="K5985" s="14" t="str">
        <f t="shared" si="190"/>
        <v>Salida</v>
      </c>
    </row>
    <row r="5986" spans="1:11" x14ac:dyDescent="0.25">
      <c r="A5986" s="14">
        <v>5985</v>
      </c>
      <c r="B5986" s="14" t="e">
        <f>VLOOKUP('Ctrl+V'!#REF!,Data!$A$1:$B$200,2,0)</f>
        <v>#REF!</v>
      </c>
      <c r="C5986" s="19" t="e">
        <f>'Ctrl+V'!#REF!</f>
        <v>#REF!</v>
      </c>
      <c r="D5986" s="20" t="e">
        <f>'Ctrl+V'!#REF!</f>
        <v>#REF!</v>
      </c>
      <c r="E5986" s="14" t="e">
        <f>'Ctrl+V'!#REF!</f>
        <v>#REF!</v>
      </c>
      <c r="F5986" s="14" t="e">
        <f t="shared" si="189"/>
        <v>#REF!</v>
      </c>
      <c r="G5986" s="14" t="e">
        <f>VLOOKUP(F5986,'Time Chart'!$A$1:$D$25,4,0)</f>
        <v>#REF!</v>
      </c>
      <c r="H5986" s="21" t="e">
        <f>'Ctrl+V'!#REF!</f>
        <v>#REF!</v>
      </c>
      <c r="K5986" s="14" t="str">
        <f t="shared" si="190"/>
        <v>Salida</v>
      </c>
    </row>
    <row r="5987" spans="1:11" x14ac:dyDescent="0.25">
      <c r="A5987" s="14">
        <v>5986</v>
      </c>
      <c r="B5987" s="14" t="e">
        <f>VLOOKUP('Ctrl+V'!#REF!,Data!$A$1:$B$200,2,0)</f>
        <v>#REF!</v>
      </c>
      <c r="C5987" s="19" t="e">
        <f>'Ctrl+V'!#REF!</f>
        <v>#REF!</v>
      </c>
      <c r="D5987" s="20" t="e">
        <f>'Ctrl+V'!#REF!</f>
        <v>#REF!</v>
      </c>
      <c r="E5987" s="14" t="e">
        <f>'Ctrl+V'!#REF!</f>
        <v>#REF!</v>
      </c>
      <c r="F5987" s="14" t="e">
        <f t="shared" si="189"/>
        <v>#REF!</v>
      </c>
      <c r="G5987" s="14" t="e">
        <f>VLOOKUP(F5987,'Time Chart'!$A$1:$D$25,4,0)</f>
        <v>#REF!</v>
      </c>
      <c r="H5987" s="21" t="e">
        <f>'Ctrl+V'!#REF!</f>
        <v>#REF!</v>
      </c>
      <c r="K5987" s="14" t="str">
        <f t="shared" si="190"/>
        <v>Salida</v>
      </c>
    </row>
    <row r="5988" spans="1:11" x14ac:dyDescent="0.25">
      <c r="A5988" s="14">
        <v>5987</v>
      </c>
      <c r="B5988" s="14" t="e">
        <f>VLOOKUP('Ctrl+V'!#REF!,Data!$A$1:$B$200,2,0)</f>
        <v>#REF!</v>
      </c>
      <c r="C5988" s="19" t="e">
        <f>'Ctrl+V'!#REF!</f>
        <v>#REF!</v>
      </c>
      <c r="D5988" s="20" t="e">
        <f>'Ctrl+V'!#REF!</f>
        <v>#REF!</v>
      </c>
      <c r="E5988" s="14" t="e">
        <f>'Ctrl+V'!#REF!</f>
        <v>#REF!</v>
      </c>
      <c r="F5988" s="14" t="e">
        <f t="shared" si="189"/>
        <v>#REF!</v>
      </c>
      <c r="G5988" s="14" t="e">
        <f>VLOOKUP(F5988,'Time Chart'!$A$1:$D$25,4,0)</f>
        <v>#REF!</v>
      </c>
      <c r="H5988" s="21" t="e">
        <f>'Ctrl+V'!#REF!</f>
        <v>#REF!</v>
      </c>
      <c r="K5988" s="14" t="str">
        <f t="shared" si="190"/>
        <v>Salida</v>
      </c>
    </row>
    <row r="5989" spans="1:11" x14ac:dyDescent="0.25">
      <c r="A5989" s="14">
        <v>5988</v>
      </c>
      <c r="B5989" s="14" t="e">
        <f>VLOOKUP('Ctrl+V'!#REF!,Data!$A$1:$B$200,2,0)</f>
        <v>#REF!</v>
      </c>
      <c r="C5989" s="19" t="e">
        <f>'Ctrl+V'!#REF!</f>
        <v>#REF!</v>
      </c>
      <c r="D5989" s="20" t="e">
        <f>'Ctrl+V'!#REF!</f>
        <v>#REF!</v>
      </c>
      <c r="E5989" s="14" t="e">
        <f>'Ctrl+V'!#REF!</f>
        <v>#REF!</v>
      </c>
      <c r="F5989" s="14" t="e">
        <f t="shared" si="189"/>
        <v>#REF!</v>
      </c>
      <c r="G5989" s="14" t="e">
        <f>VLOOKUP(F5989,'Time Chart'!$A$1:$D$25,4,0)</f>
        <v>#REF!</v>
      </c>
      <c r="H5989" s="21" t="e">
        <f>'Ctrl+V'!#REF!</f>
        <v>#REF!</v>
      </c>
      <c r="K5989" s="14" t="str">
        <f t="shared" si="190"/>
        <v>Salida</v>
      </c>
    </row>
    <row r="5990" spans="1:11" x14ac:dyDescent="0.25">
      <c r="A5990" s="14">
        <v>5989</v>
      </c>
      <c r="B5990" s="14" t="e">
        <f>VLOOKUP('Ctrl+V'!#REF!,Data!$A$1:$B$200,2,0)</f>
        <v>#REF!</v>
      </c>
      <c r="C5990" s="19" t="e">
        <f>'Ctrl+V'!#REF!</f>
        <v>#REF!</v>
      </c>
      <c r="D5990" s="20" t="e">
        <f>'Ctrl+V'!#REF!</f>
        <v>#REF!</v>
      </c>
      <c r="E5990" s="14" t="e">
        <f>'Ctrl+V'!#REF!</f>
        <v>#REF!</v>
      </c>
      <c r="F5990" s="14" t="e">
        <f t="shared" si="189"/>
        <v>#REF!</v>
      </c>
      <c r="G5990" s="14" t="e">
        <f>VLOOKUP(F5990,'Time Chart'!$A$1:$D$25,4,0)</f>
        <v>#REF!</v>
      </c>
      <c r="H5990" s="21" t="e">
        <f>'Ctrl+V'!#REF!</f>
        <v>#REF!</v>
      </c>
      <c r="K5990" s="14" t="str">
        <f t="shared" si="190"/>
        <v>Salida</v>
      </c>
    </row>
    <row r="5991" spans="1:11" x14ac:dyDescent="0.25">
      <c r="A5991" s="14">
        <v>5990</v>
      </c>
      <c r="B5991" s="14" t="e">
        <f>VLOOKUP('Ctrl+V'!#REF!,Data!$A$1:$B$200,2,0)</f>
        <v>#REF!</v>
      </c>
      <c r="C5991" s="19" t="e">
        <f>'Ctrl+V'!#REF!</f>
        <v>#REF!</v>
      </c>
      <c r="D5991" s="20" t="e">
        <f>'Ctrl+V'!#REF!</f>
        <v>#REF!</v>
      </c>
      <c r="E5991" s="14" t="e">
        <f>'Ctrl+V'!#REF!</f>
        <v>#REF!</v>
      </c>
      <c r="F5991" s="14" t="e">
        <f t="shared" si="189"/>
        <v>#REF!</v>
      </c>
      <c r="G5991" s="14" t="e">
        <f>VLOOKUP(F5991,'Time Chart'!$A$1:$D$25,4,0)</f>
        <v>#REF!</v>
      </c>
      <c r="H5991" s="21" t="e">
        <f>'Ctrl+V'!#REF!</f>
        <v>#REF!</v>
      </c>
      <c r="K5991" s="14" t="str">
        <f t="shared" si="190"/>
        <v>Salida</v>
      </c>
    </row>
    <row r="5992" spans="1:11" x14ac:dyDescent="0.25">
      <c r="A5992" s="14">
        <v>5991</v>
      </c>
      <c r="B5992" s="14" t="e">
        <f>VLOOKUP('Ctrl+V'!#REF!,Data!$A$1:$B$200,2,0)</f>
        <v>#REF!</v>
      </c>
      <c r="C5992" s="19" t="e">
        <f>'Ctrl+V'!#REF!</f>
        <v>#REF!</v>
      </c>
      <c r="D5992" s="20" t="e">
        <f>'Ctrl+V'!#REF!</f>
        <v>#REF!</v>
      </c>
      <c r="E5992" s="14" t="e">
        <f>'Ctrl+V'!#REF!</f>
        <v>#REF!</v>
      </c>
      <c r="F5992" s="14" t="e">
        <f t="shared" si="189"/>
        <v>#REF!</v>
      </c>
      <c r="G5992" s="14" t="e">
        <f>VLOOKUP(F5992,'Time Chart'!$A$1:$D$25,4,0)</f>
        <v>#REF!</v>
      </c>
      <c r="H5992" s="21" t="e">
        <f>'Ctrl+V'!#REF!</f>
        <v>#REF!</v>
      </c>
      <c r="K5992" s="14" t="str">
        <f t="shared" si="190"/>
        <v>Salida</v>
      </c>
    </row>
    <row r="5993" spans="1:11" x14ac:dyDescent="0.25">
      <c r="A5993" s="14">
        <v>5992</v>
      </c>
      <c r="B5993" s="14" t="e">
        <f>VLOOKUP('Ctrl+V'!#REF!,Data!$A$1:$B$200,2,0)</f>
        <v>#REF!</v>
      </c>
      <c r="C5993" s="19" t="e">
        <f>'Ctrl+V'!#REF!</f>
        <v>#REF!</v>
      </c>
      <c r="D5993" s="20" t="e">
        <f>'Ctrl+V'!#REF!</f>
        <v>#REF!</v>
      </c>
      <c r="E5993" s="14" t="e">
        <f>'Ctrl+V'!#REF!</f>
        <v>#REF!</v>
      </c>
      <c r="F5993" s="14" t="e">
        <f t="shared" si="189"/>
        <v>#REF!</v>
      </c>
      <c r="G5993" s="14" t="e">
        <f>VLOOKUP(F5993,'Time Chart'!$A$1:$D$25,4,0)</f>
        <v>#REF!</v>
      </c>
      <c r="H5993" s="21" t="e">
        <f>'Ctrl+V'!#REF!</f>
        <v>#REF!</v>
      </c>
      <c r="K5993" s="14" t="str">
        <f t="shared" si="190"/>
        <v>Salida</v>
      </c>
    </row>
    <row r="5994" spans="1:11" x14ac:dyDescent="0.25">
      <c r="A5994" s="14">
        <v>5993</v>
      </c>
      <c r="B5994" s="14" t="e">
        <f>VLOOKUP('Ctrl+V'!#REF!,Data!$A$1:$B$200,2,0)</f>
        <v>#REF!</v>
      </c>
      <c r="C5994" s="19" t="e">
        <f>'Ctrl+V'!#REF!</f>
        <v>#REF!</v>
      </c>
      <c r="D5994" s="20" t="e">
        <f>'Ctrl+V'!#REF!</f>
        <v>#REF!</v>
      </c>
      <c r="E5994" s="14" t="e">
        <f>'Ctrl+V'!#REF!</f>
        <v>#REF!</v>
      </c>
      <c r="F5994" s="14" t="e">
        <f t="shared" si="189"/>
        <v>#REF!</v>
      </c>
      <c r="G5994" s="14" t="e">
        <f>VLOOKUP(F5994,'Time Chart'!$A$1:$D$25,4,0)</f>
        <v>#REF!</v>
      </c>
      <c r="H5994" s="21" t="e">
        <f>'Ctrl+V'!#REF!</f>
        <v>#REF!</v>
      </c>
      <c r="K5994" s="14" t="str">
        <f t="shared" si="190"/>
        <v>Salida</v>
      </c>
    </row>
    <row r="5995" spans="1:11" x14ac:dyDescent="0.25">
      <c r="A5995" s="14">
        <v>5994</v>
      </c>
      <c r="B5995" s="14" t="e">
        <f>VLOOKUP('Ctrl+V'!#REF!,Data!$A$1:$B$200,2,0)</f>
        <v>#REF!</v>
      </c>
      <c r="C5995" s="19" t="e">
        <f>'Ctrl+V'!#REF!</f>
        <v>#REF!</v>
      </c>
      <c r="D5995" s="20" t="e">
        <f>'Ctrl+V'!#REF!</f>
        <v>#REF!</v>
      </c>
      <c r="E5995" s="14" t="e">
        <f>'Ctrl+V'!#REF!</f>
        <v>#REF!</v>
      </c>
      <c r="F5995" s="14" t="e">
        <f t="shared" si="189"/>
        <v>#REF!</v>
      </c>
      <c r="G5995" s="14" t="e">
        <f>VLOOKUP(F5995,'Time Chart'!$A$1:$D$25,4,0)</f>
        <v>#REF!</v>
      </c>
      <c r="H5995" s="21" t="e">
        <f>'Ctrl+V'!#REF!</f>
        <v>#REF!</v>
      </c>
      <c r="K5995" s="14" t="str">
        <f t="shared" si="190"/>
        <v>Salida</v>
      </c>
    </row>
    <row r="5996" spans="1:11" x14ac:dyDescent="0.25">
      <c r="A5996" s="14">
        <v>5995</v>
      </c>
      <c r="B5996" s="14" t="e">
        <f>VLOOKUP('Ctrl+V'!#REF!,Data!$A$1:$B$200,2,0)</f>
        <v>#REF!</v>
      </c>
      <c r="C5996" s="19" t="e">
        <f>'Ctrl+V'!#REF!</f>
        <v>#REF!</v>
      </c>
      <c r="D5996" s="20" t="e">
        <f>'Ctrl+V'!#REF!</f>
        <v>#REF!</v>
      </c>
      <c r="E5996" s="14" t="e">
        <f>'Ctrl+V'!#REF!</f>
        <v>#REF!</v>
      </c>
      <c r="F5996" s="14" t="e">
        <f t="shared" si="189"/>
        <v>#REF!</v>
      </c>
      <c r="G5996" s="14" t="e">
        <f>VLOOKUP(F5996,'Time Chart'!$A$1:$D$25,4,0)</f>
        <v>#REF!</v>
      </c>
      <c r="H5996" s="21" t="e">
        <f>'Ctrl+V'!#REF!</f>
        <v>#REF!</v>
      </c>
      <c r="K5996" s="14" t="str">
        <f t="shared" si="190"/>
        <v>Salida</v>
      </c>
    </row>
    <row r="5997" spans="1:11" x14ac:dyDescent="0.25">
      <c r="A5997" s="14">
        <v>5996</v>
      </c>
      <c r="B5997" s="14" t="e">
        <f>VLOOKUP('Ctrl+V'!#REF!,Data!$A$1:$B$200,2,0)</f>
        <v>#REF!</v>
      </c>
      <c r="C5997" s="19" t="e">
        <f>'Ctrl+V'!#REF!</f>
        <v>#REF!</v>
      </c>
      <c r="D5997" s="20" t="e">
        <f>'Ctrl+V'!#REF!</f>
        <v>#REF!</v>
      </c>
      <c r="E5997" s="14" t="e">
        <f>'Ctrl+V'!#REF!</f>
        <v>#REF!</v>
      </c>
      <c r="F5997" s="14" t="e">
        <f t="shared" si="189"/>
        <v>#REF!</v>
      </c>
      <c r="G5997" s="14" t="e">
        <f>VLOOKUP(F5997,'Time Chart'!$A$1:$D$25,4,0)</f>
        <v>#REF!</v>
      </c>
      <c r="H5997" s="21" t="e">
        <f>'Ctrl+V'!#REF!</f>
        <v>#REF!</v>
      </c>
      <c r="K5997" s="14" t="str">
        <f t="shared" si="190"/>
        <v>Salida</v>
      </c>
    </row>
    <row r="5998" spans="1:11" x14ac:dyDescent="0.25">
      <c r="A5998" s="14">
        <v>5997</v>
      </c>
      <c r="B5998" s="14" t="e">
        <f>VLOOKUP('Ctrl+V'!#REF!,Data!$A$1:$B$200,2,0)</f>
        <v>#REF!</v>
      </c>
      <c r="C5998" s="19" t="e">
        <f>'Ctrl+V'!#REF!</f>
        <v>#REF!</v>
      </c>
      <c r="D5998" s="20" t="e">
        <f>'Ctrl+V'!#REF!</f>
        <v>#REF!</v>
      </c>
      <c r="E5998" s="14" t="e">
        <f>'Ctrl+V'!#REF!</f>
        <v>#REF!</v>
      </c>
      <c r="F5998" s="14" t="e">
        <f t="shared" si="189"/>
        <v>#REF!</v>
      </c>
      <c r="G5998" s="14" t="e">
        <f>VLOOKUP(F5998,'Time Chart'!$A$1:$D$25,4,0)</f>
        <v>#REF!</v>
      </c>
      <c r="H5998" s="21" t="e">
        <f>'Ctrl+V'!#REF!</f>
        <v>#REF!</v>
      </c>
      <c r="K5998" s="14" t="str">
        <f t="shared" si="190"/>
        <v>Salida</v>
      </c>
    </row>
    <row r="5999" spans="1:11" x14ac:dyDescent="0.25">
      <c r="A5999" s="14">
        <v>5998</v>
      </c>
      <c r="B5999" s="14" t="e">
        <f>VLOOKUP('Ctrl+V'!#REF!,Data!$A$1:$B$200,2,0)</f>
        <v>#REF!</v>
      </c>
      <c r="C5999" s="19" t="e">
        <f>'Ctrl+V'!#REF!</f>
        <v>#REF!</v>
      </c>
      <c r="D5999" s="20" t="e">
        <f>'Ctrl+V'!#REF!</f>
        <v>#REF!</v>
      </c>
      <c r="E5999" s="14" t="e">
        <f>'Ctrl+V'!#REF!</f>
        <v>#REF!</v>
      </c>
      <c r="F5999" s="14" t="e">
        <f t="shared" si="189"/>
        <v>#REF!</v>
      </c>
      <c r="G5999" s="14" t="e">
        <f>VLOOKUP(F5999,'Time Chart'!$A$1:$D$25,4,0)</f>
        <v>#REF!</v>
      </c>
      <c r="H5999" s="21" t="e">
        <f>'Ctrl+V'!#REF!</f>
        <v>#REF!</v>
      </c>
      <c r="K5999" s="14" t="str">
        <f t="shared" si="190"/>
        <v>Salida</v>
      </c>
    </row>
    <row r="6000" spans="1:11" x14ac:dyDescent="0.25">
      <c r="A6000" s="14">
        <v>5999</v>
      </c>
      <c r="B6000" s="14" t="e">
        <f>VLOOKUP('Ctrl+V'!#REF!,Data!$A$1:$B$200,2,0)</f>
        <v>#REF!</v>
      </c>
      <c r="C6000" s="19" t="e">
        <f>'Ctrl+V'!#REF!</f>
        <v>#REF!</v>
      </c>
      <c r="D6000" s="20" t="e">
        <f>'Ctrl+V'!#REF!</f>
        <v>#REF!</v>
      </c>
      <c r="E6000" s="14" t="e">
        <f>'Ctrl+V'!#REF!</f>
        <v>#REF!</v>
      </c>
      <c r="F6000" s="14" t="e">
        <f t="shared" si="189"/>
        <v>#REF!</v>
      </c>
      <c r="G6000" s="14" t="e">
        <f>VLOOKUP(F6000,'Time Chart'!$A$1:$D$25,4,0)</f>
        <v>#REF!</v>
      </c>
      <c r="H6000" s="21" t="e">
        <f>'Ctrl+V'!#REF!</f>
        <v>#REF!</v>
      </c>
      <c r="K6000" s="14" t="str">
        <f t="shared" si="190"/>
        <v>Salida</v>
      </c>
    </row>
    <row r="6001" spans="1:11" x14ac:dyDescent="0.25">
      <c r="A6001" s="14">
        <v>6000</v>
      </c>
      <c r="B6001" s="14" t="e">
        <f>VLOOKUP('Ctrl+V'!#REF!,Data!$A$1:$B$200,2,0)</f>
        <v>#REF!</v>
      </c>
      <c r="C6001" s="19" t="e">
        <f>'Ctrl+V'!#REF!</f>
        <v>#REF!</v>
      </c>
      <c r="D6001" s="20" t="e">
        <f>'Ctrl+V'!#REF!</f>
        <v>#REF!</v>
      </c>
      <c r="E6001" s="14" t="e">
        <f>'Ctrl+V'!#REF!</f>
        <v>#REF!</v>
      </c>
      <c r="F6001" s="14" t="e">
        <f t="shared" ref="F6001:F6064" si="191">ROUNDDOWN(HOUR(C6001),1)+1</f>
        <v>#REF!</v>
      </c>
      <c r="G6001" s="14" t="e">
        <f>VLOOKUP(F6001,'Time Chart'!$A$1:$D$25,4,0)</f>
        <v>#REF!</v>
      </c>
      <c r="H6001" s="21" t="e">
        <f>'Ctrl+V'!#REF!</f>
        <v>#REF!</v>
      </c>
      <c r="K6001" s="14" t="str">
        <f t="shared" si="190"/>
        <v>Salida</v>
      </c>
    </row>
    <row r="6002" spans="1:11" x14ac:dyDescent="0.25">
      <c r="A6002" s="14">
        <v>6001</v>
      </c>
      <c r="B6002" s="14" t="e">
        <f>VLOOKUP('Ctrl+V'!#REF!,Data!$A$1:$B$200,2,0)</f>
        <v>#REF!</v>
      </c>
      <c r="C6002" s="19" t="e">
        <f>'Ctrl+V'!#REF!</f>
        <v>#REF!</v>
      </c>
      <c r="D6002" s="20" t="e">
        <f>'Ctrl+V'!#REF!</f>
        <v>#REF!</v>
      </c>
      <c r="E6002" s="14" t="e">
        <f>'Ctrl+V'!#REF!</f>
        <v>#REF!</v>
      </c>
      <c r="F6002" s="14" t="e">
        <f t="shared" si="191"/>
        <v>#REF!</v>
      </c>
      <c r="G6002" s="14" t="e">
        <f>VLOOKUP(F6002,'Time Chart'!$A$1:$D$25,4,0)</f>
        <v>#REF!</v>
      </c>
      <c r="H6002" s="21" t="e">
        <f>'Ctrl+V'!#REF!</f>
        <v>#REF!</v>
      </c>
      <c r="K6002" s="14" t="str">
        <f t="shared" si="190"/>
        <v>Salida</v>
      </c>
    </row>
    <row r="6003" spans="1:11" x14ac:dyDescent="0.25">
      <c r="A6003" s="14">
        <v>6002</v>
      </c>
      <c r="B6003" s="14" t="e">
        <f>VLOOKUP('Ctrl+V'!#REF!,Data!$A$1:$B$200,2,0)</f>
        <v>#REF!</v>
      </c>
      <c r="C6003" s="19" t="e">
        <f>'Ctrl+V'!#REF!</f>
        <v>#REF!</v>
      </c>
      <c r="D6003" s="20" t="e">
        <f>'Ctrl+V'!#REF!</f>
        <v>#REF!</v>
      </c>
      <c r="E6003" s="14" t="e">
        <f>'Ctrl+V'!#REF!</f>
        <v>#REF!</v>
      </c>
      <c r="F6003" s="14" t="e">
        <f t="shared" si="191"/>
        <v>#REF!</v>
      </c>
      <c r="G6003" s="14" t="e">
        <f>VLOOKUP(F6003,'Time Chart'!$A$1:$D$25,4,0)</f>
        <v>#REF!</v>
      </c>
      <c r="H6003" s="21" t="e">
        <f>'Ctrl+V'!#REF!</f>
        <v>#REF!</v>
      </c>
      <c r="K6003" s="14" t="str">
        <f t="shared" si="190"/>
        <v>Salida</v>
      </c>
    </row>
    <row r="6004" spans="1:11" x14ac:dyDescent="0.25">
      <c r="A6004" s="14">
        <v>6003</v>
      </c>
      <c r="B6004" s="14" t="e">
        <f>VLOOKUP('Ctrl+V'!#REF!,Data!$A$1:$B$200,2,0)</f>
        <v>#REF!</v>
      </c>
      <c r="C6004" s="19" t="e">
        <f>'Ctrl+V'!#REF!</f>
        <v>#REF!</v>
      </c>
      <c r="D6004" s="20" t="e">
        <f>'Ctrl+V'!#REF!</f>
        <v>#REF!</v>
      </c>
      <c r="E6004" s="14" t="e">
        <f>'Ctrl+V'!#REF!</f>
        <v>#REF!</v>
      </c>
      <c r="F6004" s="14" t="e">
        <f t="shared" si="191"/>
        <v>#REF!</v>
      </c>
      <c r="G6004" s="14" t="e">
        <f>VLOOKUP(F6004,'Time Chart'!$A$1:$D$25,4,0)</f>
        <v>#REF!</v>
      </c>
      <c r="H6004" s="21" t="e">
        <f>'Ctrl+V'!#REF!</f>
        <v>#REF!</v>
      </c>
      <c r="K6004" s="14" t="str">
        <f t="shared" si="190"/>
        <v>Salida</v>
      </c>
    </row>
    <row r="6005" spans="1:11" x14ac:dyDescent="0.25">
      <c r="A6005" s="14">
        <v>6004</v>
      </c>
      <c r="B6005" s="14" t="e">
        <f>VLOOKUP('Ctrl+V'!#REF!,Data!$A$1:$B$200,2,0)</f>
        <v>#REF!</v>
      </c>
      <c r="C6005" s="19" t="e">
        <f>'Ctrl+V'!#REF!</f>
        <v>#REF!</v>
      </c>
      <c r="D6005" s="20" t="e">
        <f>'Ctrl+V'!#REF!</f>
        <v>#REF!</v>
      </c>
      <c r="E6005" s="14" t="e">
        <f>'Ctrl+V'!#REF!</f>
        <v>#REF!</v>
      </c>
      <c r="F6005" s="14" t="e">
        <f t="shared" si="191"/>
        <v>#REF!</v>
      </c>
      <c r="G6005" s="14" t="e">
        <f>VLOOKUP(F6005,'Time Chart'!$A$1:$D$25,4,0)</f>
        <v>#REF!</v>
      </c>
      <c r="H6005" s="21" t="e">
        <f>'Ctrl+V'!#REF!</f>
        <v>#REF!</v>
      </c>
      <c r="K6005" s="14" t="str">
        <f t="shared" si="190"/>
        <v>Salida</v>
      </c>
    </row>
    <row r="6006" spans="1:11" x14ac:dyDescent="0.25">
      <c r="A6006" s="14">
        <v>6005</v>
      </c>
      <c r="B6006" s="14" t="e">
        <f>VLOOKUP('Ctrl+V'!#REF!,Data!$A$1:$B$200,2,0)</f>
        <v>#REF!</v>
      </c>
      <c r="C6006" s="19" t="e">
        <f>'Ctrl+V'!#REF!</f>
        <v>#REF!</v>
      </c>
      <c r="D6006" s="20" t="e">
        <f>'Ctrl+V'!#REF!</f>
        <v>#REF!</v>
      </c>
      <c r="E6006" s="14" t="e">
        <f>'Ctrl+V'!#REF!</f>
        <v>#REF!</v>
      </c>
      <c r="F6006" s="14" t="e">
        <f t="shared" si="191"/>
        <v>#REF!</v>
      </c>
      <c r="G6006" s="14" t="e">
        <f>VLOOKUP(F6006,'Time Chart'!$A$1:$D$25,4,0)</f>
        <v>#REF!</v>
      </c>
      <c r="H6006" s="21" t="e">
        <f>'Ctrl+V'!#REF!</f>
        <v>#REF!</v>
      </c>
      <c r="K6006" s="14" t="str">
        <f t="shared" si="190"/>
        <v>Salida</v>
      </c>
    </row>
    <row r="6007" spans="1:11" x14ac:dyDescent="0.25">
      <c r="A6007" s="14">
        <v>6006</v>
      </c>
      <c r="B6007" s="14" t="e">
        <f>VLOOKUP('Ctrl+V'!#REF!,Data!$A$1:$B$200,2,0)</f>
        <v>#REF!</v>
      </c>
      <c r="C6007" s="19" t="e">
        <f>'Ctrl+V'!#REF!</f>
        <v>#REF!</v>
      </c>
      <c r="D6007" s="20" t="e">
        <f>'Ctrl+V'!#REF!</f>
        <v>#REF!</v>
      </c>
      <c r="E6007" s="14" t="e">
        <f>'Ctrl+V'!#REF!</f>
        <v>#REF!</v>
      </c>
      <c r="F6007" s="14" t="e">
        <f t="shared" si="191"/>
        <v>#REF!</v>
      </c>
      <c r="G6007" s="14" t="e">
        <f>VLOOKUP(F6007,'Time Chart'!$A$1:$D$25,4,0)</f>
        <v>#REF!</v>
      </c>
      <c r="H6007" s="21" t="e">
        <f>'Ctrl+V'!#REF!</f>
        <v>#REF!</v>
      </c>
      <c r="K6007" s="14" t="str">
        <f t="shared" si="190"/>
        <v>Salida</v>
      </c>
    </row>
    <row r="6008" spans="1:11" x14ac:dyDescent="0.25">
      <c r="A6008" s="14">
        <v>6007</v>
      </c>
      <c r="B6008" s="14" t="e">
        <f>VLOOKUP('Ctrl+V'!#REF!,Data!$A$1:$B$200,2,0)</f>
        <v>#REF!</v>
      </c>
      <c r="C6008" s="19" t="e">
        <f>'Ctrl+V'!#REF!</f>
        <v>#REF!</v>
      </c>
      <c r="D6008" s="20" t="e">
        <f>'Ctrl+V'!#REF!</f>
        <v>#REF!</v>
      </c>
      <c r="E6008" s="14" t="e">
        <f>'Ctrl+V'!#REF!</f>
        <v>#REF!</v>
      </c>
      <c r="F6008" s="14" t="e">
        <f t="shared" si="191"/>
        <v>#REF!</v>
      </c>
      <c r="G6008" s="14" t="e">
        <f>VLOOKUP(F6008,'Time Chart'!$A$1:$D$25,4,0)</f>
        <v>#REF!</v>
      </c>
      <c r="H6008" s="21" t="e">
        <f>'Ctrl+V'!#REF!</f>
        <v>#REF!</v>
      </c>
      <c r="K6008" s="14" t="str">
        <f t="shared" si="190"/>
        <v>Salida</v>
      </c>
    </row>
    <row r="6009" spans="1:11" x14ac:dyDescent="0.25">
      <c r="A6009" s="14">
        <v>6008</v>
      </c>
      <c r="B6009" s="14" t="e">
        <f>VLOOKUP('Ctrl+V'!#REF!,Data!$A$1:$B$200,2,0)</f>
        <v>#REF!</v>
      </c>
      <c r="C6009" s="19" t="e">
        <f>'Ctrl+V'!#REF!</f>
        <v>#REF!</v>
      </c>
      <c r="D6009" s="20" t="e">
        <f>'Ctrl+V'!#REF!</f>
        <v>#REF!</v>
      </c>
      <c r="E6009" s="14" t="e">
        <f>'Ctrl+V'!#REF!</f>
        <v>#REF!</v>
      </c>
      <c r="F6009" s="14" t="e">
        <f t="shared" si="191"/>
        <v>#REF!</v>
      </c>
      <c r="G6009" s="14" t="e">
        <f>VLOOKUP(F6009,'Time Chart'!$A$1:$D$25,4,0)</f>
        <v>#REF!</v>
      </c>
      <c r="H6009" s="21" t="e">
        <f>'Ctrl+V'!#REF!</f>
        <v>#REF!</v>
      </c>
      <c r="K6009" s="14" t="str">
        <f t="shared" si="190"/>
        <v>Salida</v>
      </c>
    </row>
    <row r="6010" spans="1:11" x14ac:dyDescent="0.25">
      <c r="A6010" s="14">
        <v>6009</v>
      </c>
      <c r="B6010" s="14" t="e">
        <f>VLOOKUP('Ctrl+V'!#REF!,Data!$A$1:$B$200,2,0)</f>
        <v>#REF!</v>
      </c>
      <c r="C6010" s="19" t="e">
        <f>'Ctrl+V'!#REF!</f>
        <v>#REF!</v>
      </c>
      <c r="D6010" s="20" t="e">
        <f>'Ctrl+V'!#REF!</f>
        <v>#REF!</v>
      </c>
      <c r="E6010" s="14" t="e">
        <f>'Ctrl+V'!#REF!</f>
        <v>#REF!</v>
      </c>
      <c r="F6010" s="14" t="e">
        <f t="shared" si="191"/>
        <v>#REF!</v>
      </c>
      <c r="G6010" s="14" t="e">
        <f>VLOOKUP(F6010,'Time Chart'!$A$1:$D$25,4,0)</f>
        <v>#REF!</v>
      </c>
      <c r="H6010" s="21" t="e">
        <f>'Ctrl+V'!#REF!</f>
        <v>#REF!</v>
      </c>
      <c r="K6010" s="14" t="str">
        <f t="shared" si="190"/>
        <v>Salida</v>
      </c>
    </row>
    <row r="6011" spans="1:11" x14ac:dyDescent="0.25">
      <c r="A6011" s="14">
        <v>6010</v>
      </c>
      <c r="B6011" s="14" t="e">
        <f>VLOOKUP('Ctrl+V'!#REF!,Data!$A$1:$B$200,2,0)</f>
        <v>#REF!</v>
      </c>
      <c r="C6011" s="19" t="e">
        <f>'Ctrl+V'!#REF!</f>
        <v>#REF!</v>
      </c>
      <c r="D6011" s="20" t="e">
        <f>'Ctrl+V'!#REF!</f>
        <v>#REF!</v>
      </c>
      <c r="E6011" s="14" t="e">
        <f>'Ctrl+V'!#REF!</f>
        <v>#REF!</v>
      </c>
      <c r="F6011" s="14" t="e">
        <f t="shared" si="191"/>
        <v>#REF!</v>
      </c>
      <c r="G6011" s="14" t="e">
        <f>VLOOKUP(F6011,'Time Chart'!$A$1:$D$25,4,0)</f>
        <v>#REF!</v>
      </c>
      <c r="H6011" s="21" t="e">
        <f>'Ctrl+V'!#REF!</f>
        <v>#REF!</v>
      </c>
      <c r="K6011" s="14" t="str">
        <f t="shared" si="190"/>
        <v>Salida</v>
      </c>
    </row>
    <row r="6012" spans="1:11" x14ac:dyDescent="0.25">
      <c r="A6012" s="14">
        <v>6011</v>
      </c>
      <c r="B6012" s="14" t="e">
        <f>VLOOKUP('Ctrl+V'!#REF!,Data!$A$1:$B$200,2,0)</f>
        <v>#REF!</v>
      </c>
      <c r="C6012" s="19" t="e">
        <f>'Ctrl+V'!#REF!</f>
        <v>#REF!</v>
      </c>
      <c r="D6012" s="20" t="e">
        <f>'Ctrl+V'!#REF!</f>
        <v>#REF!</v>
      </c>
      <c r="E6012" s="14" t="e">
        <f>'Ctrl+V'!#REF!</f>
        <v>#REF!</v>
      </c>
      <c r="F6012" s="14" t="e">
        <f t="shared" si="191"/>
        <v>#REF!</v>
      </c>
      <c r="G6012" s="14" t="e">
        <f>VLOOKUP(F6012,'Time Chart'!$A$1:$D$25,4,0)</f>
        <v>#REF!</v>
      </c>
      <c r="H6012" s="21" t="e">
        <f>'Ctrl+V'!#REF!</f>
        <v>#REF!</v>
      </c>
      <c r="K6012" s="14" t="str">
        <f t="shared" si="190"/>
        <v>Salida</v>
      </c>
    </row>
    <row r="6013" spans="1:11" x14ac:dyDescent="0.25">
      <c r="A6013" s="14">
        <v>6012</v>
      </c>
      <c r="B6013" s="14" t="e">
        <f>VLOOKUP('Ctrl+V'!#REF!,Data!$A$1:$B$200,2,0)</f>
        <v>#REF!</v>
      </c>
      <c r="C6013" s="19" t="e">
        <f>'Ctrl+V'!#REF!</f>
        <v>#REF!</v>
      </c>
      <c r="D6013" s="20" t="e">
        <f>'Ctrl+V'!#REF!</f>
        <v>#REF!</v>
      </c>
      <c r="E6013" s="14" t="e">
        <f>'Ctrl+V'!#REF!</f>
        <v>#REF!</v>
      </c>
      <c r="F6013" s="14" t="e">
        <f t="shared" si="191"/>
        <v>#REF!</v>
      </c>
      <c r="G6013" s="14" t="e">
        <f>VLOOKUP(F6013,'Time Chart'!$A$1:$D$25,4,0)</f>
        <v>#REF!</v>
      </c>
      <c r="H6013" s="21" t="e">
        <f>'Ctrl+V'!#REF!</f>
        <v>#REF!</v>
      </c>
      <c r="K6013" s="14" t="str">
        <f t="shared" si="190"/>
        <v>Salida</v>
      </c>
    </row>
    <row r="6014" spans="1:11" x14ac:dyDescent="0.25">
      <c r="A6014" s="14">
        <v>6013</v>
      </c>
      <c r="B6014" s="14" t="e">
        <f>VLOOKUP('Ctrl+V'!#REF!,Data!$A$1:$B$200,2,0)</f>
        <v>#REF!</v>
      </c>
      <c r="C6014" s="19" t="e">
        <f>'Ctrl+V'!#REF!</f>
        <v>#REF!</v>
      </c>
      <c r="D6014" s="20" t="e">
        <f>'Ctrl+V'!#REF!</f>
        <v>#REF!</v>
      </c>
      <c r="E6014" s="14" t="e">
        <f>'Ctrl+V'!#REF!</f>
        <v>#REF!</v>
      </c>
      <c r="F6014" s="14" t="e">
        <f t="shared" si="191"/>
        <v>#REF!</v>
      </c>
      <c r="G6014" s="14" t="e">
        <f>VLOOKUP(F6014,'Time Chart'!$A$1:$D$25,4,0)</f>
        <v>#REF!</v>
      </c>
      <c r="H6014" s="21" t="e">
        <f>'Ctrl+V'!#REF!</f>
        <v>#REF!</v>
      </c>
      <c r="K6014" s="14" t="str">
        <f t="shared" si="190"/>
        <v>Salida</v>
      </c>
    </row>
    <row r="6015" spans="1:11" x14ac:dyDescent="0.25">
      <c r="A6015" s="14">
        <v>6014</v>
      </c>
      <c r="B6015" s="14" t="e">
        <f>VLOOKUP('Ctrl+V'!#REF!,Data!$A$1:$B$200,2,0)</f>
        <v>#REF!</v>
      </c>
      <c r="C6015" s="19" t="e">
        <f>'Ctrl+V'!#REF!</f>
        <v>#REF!</v>
      </c>
      <c r="D6015" s="20" t="e">
        <f>'Ctrl+V'!#REF!</f>
        <v>#REF!</v>
      </c>
      <c r="E6015" s="14" t="e">
        <f>'Ctrl+V'!#REF!</f>
        <v>#REF!</v>
      </c>
      <c r="F6015" s="14" t="e">
        <f t="shared" si="191"/>
        <v>#REF!</v>
      </c>
      <c r="G6015" s="14" t="e">
        <f>VLOOKUP(F6015,'Time Chart'!$A$1:$D$25,4,0)</f>
        <v>#REF!</v>
      </c>
      <c r="H6015" s="21" t="e">
        <f>'Ctrl+V'!#REF!</f>
        <v>#REF!</v>
      </c>
      <c r="K6015" s="14" t="str">
        <f t="shared" si="190"/>
        <v>Salida</v>
      </c>
    </row>
    <row r="6016" spans="1:11" x14ac:dyDescent="0.25">
      <c r="A6016" s="14">
        <v>6015</v>
      </c>
      <c r="B6016" s="14" t="e">
        <f>VLOOKUP('Ctrl+V'!#REF!,Data!$A$1:$B$200,2,0)</f>
        <v>#REF!</v>
      </c>
      <c r="C6016" s="19" t="e">
        <f>'Ctrl+V'!#REF!</f>
        <v>#REF!</v>
      </c>
      <c r="D6016" s="20" t="e">
        <f>'Ctrl+V'!#REF!</f>
        <v>#REF!</v>
      </c>
      <c r="E6016" s="14" t="e">
        <f>'Ctrl+V'!#REF!</f>
        <v>#REF!</v>
      </c>
      <c r="F6016" s="14" t="e">
        <f t="shared" si="191"/>
        <v>#REF!</v>
      </c>
      <c r="G6016" s="14" t="e">
        <f>VLOOKUP(F6016,'Time Chart'!$A$1:$D$25,4,0)</f>
        <v>#REF!</v>
      </c>
      <c r="H6016" s="21" t="e">
        <f>'Ctrl+V'!#REF!</f>
        <v>#REF!</v>
      </c>
      <c r="K6016" s="14" t="str">
        <f t="shared" si="190"/>
        <v>Salida</v>
      </c>
    </row>
    <row r="6017" spans="1:11" x14ac:dyDescent="0.25">
      <c r="A6017" s="14">
        <v>6016</v>
      </c>
      <c r="B6017" s="14" t="e">
        <f>VLOOKUP('Ctrl+V'!#REF!,Data!$A$1:$B$200,2,0)</f>
        <v>#REF!</v>
      </c>
      <c r="C6017" s="19" t="e">
        <f>'Ctrl+V'!#REF!</f>
        <v>#REF!</v>
      </c>
      <c r="D6017" s="20" t="e">
        <f>'Ctrl+V'!#REF!</f>
        <v>#REF!</v>
      </c>
      <c r="E6017" s="14" t="e">
        <f>'Ctrl+V'!#REF!</f>
        <v>#REF!</v>
      </c>
      <c r="F6017" s="14" t="e">
        <f t="shared" si="191"/>
        <v>#REF!</v>
      </c>
      <c r="G6017" s="14" t="e">
        <f>VLOOKUP(F6017,'Time Chart'!$A$1:$D$25,4,0)</f>
        <v>#REF!</v>
      </c>
      <c r="H6017" s="21" t="e">
        <f>'Ctrl+V'!#REF!</f>
        <v>#REF!</v>
      </c>
      <c r="K6017" s="14" t="str">
        <f t="shared" si="190"/>
        <v>Salida</v>
      </c>
    </row>
    <row r="6018" spans="1:11" x14ac:dyDescent="0.25">
      <c r="A6018" s="14">
        <v>6017</v>
      </c>
      <c r="B6018" s="14" t="e">
        <f>VLOOKUP('Ctrl+V'!#REF!,Data!$A$1:$B$200,2,0)</f>
        <v>#REF!</v>
      </c>
      <c r="C6018" s="19" t="e">
        <f>'Ctrl+V'!#REF!</f>
        <v>#REF!</v>
      </c>
      <c r="D6018" s="20" t="e">
        <f>'Ctrl+V'!#REF!</f>
        <v>#REF!</v>
      </c>
      <c r="E6018" s="14" t="e">
        <f>'Ctrl+V'!#REF!</f>
        <v>#REF!</v>
      </c>
      <c r="F6018" s="14" t="e">
        <f t="shared" si="191"/>
        <v>#REF!</v>
      </c>
      <c r="G6018" s="14" t="e">
        <f>VLOOKUP(F6018,'Time Chart'!$A$1:$D$25,4,0)</f>
        <v>#REF!</v>
      </c>
      <c r="H6018" s="21" t="e">
        <f>'Ctrl+V'!#REF!</f>
        <v>#REF!</v>
      </c>
      <c r="K6018" s="14" t="str">
        <f t="shared" si="190"/>
        <v>Salida</v>
      </c>
    </row>
    <row r="6019" spans="1:11" x14ac:dyDescent="0.25">
      <c r="A6019" s="14">
        <v>6018</v>
      </c>
      <c r="B6019" s="14" t="e">
        <f>VLOOKUP('Ctrl+V'!#REF!,Data!$A$1:$B$200,2,0)</f>
        <v>#REF!</v>
      </c>
      <c r="C6019" s="19" t="e">
        <f>'Ctrl+V'!#REF!</f>
        <v>#REF!</v>
      </c>
      <c r="D6019" s="20" t="e">
        <f>'Ctrl+V'!#REF!</f>
        <v>#REF!</v>
      </c>
      <c r="E6019" s="14" t="e">
        <f>'Ctrl+V'!#REF!</f>
        <v>#REF!</v>
      </c>
      <c r="F6019" s="14" t="e">
        <f t="shared" si="191"/>
        <v>#REF!</v>
      </c>
      <c r="G6019" s="14" t="e">
        <f>VLOOKUP(F6019,'Time Chart'!$A$1:$D$25,4,0)</f>
        <v>#REF!</v>
      </c>
      <c r="H6019" s="21" t="e">
        <f>'Ctrl+V'!#REF!</f>
        <v>#REF!</v>
      </c>
      <c r="K6019" s="14" t="str">
        <f t="shared" ref="K6019:K6082" si="192">IF(J6019="Santa Lucia","Llegada","Salida")</f>
        <v>Salida</v>
      </c>
    </row>
    <row r="6020" spans="1:11" x14ac:dyDescent="0.25">
      <c r="A6020" s="14">
        <v>6019</v>
      </c>
      <c r="B6020" s="14" t="e">
        <f>VLOOKUP('Ctrl+V'!#REF!,Data!$A$1:$B$200,2,0)</f>
        <v>#REF!</v>
      </c>
      <c r="C6020" s="19" t="e">
        <f>'Ctrl+V'!#REF!</f>
        <v>#REF!</v>
      </c>
      <c r="D6020" s="20" t="e">
        <f>'Ctrl+V'!#REF!</f>
        <v>#REF!</v>
      </c>
      <c r="E6020" s="14" t="e">
        <f>'Ctrl+V'!#REF!</f>
        <v>#REF!</v>
      </c>
      <c r="F6020" s="14" t="e">
        <f t="shared" si="191"/>
        <v>#REF!</v>
      </c>
      <c r="G6020" s="14" t="e">
        <f>VLOOKUP(F6020,'Time Chart'!$A$1:$D$25,4,0)</f>
        <v>#REF!</v>
      </c>
      <c r="H6020" s="21" t="e">
        <f>'Ctrl+V'!#REF!</f>
        <v>#REF!</v>
      </c>
      <c r="K6020" s="14" t="str">
        <f t="shared" si="192"/>
        <v>Salida</v>
      </c>
    </row>
    <row r="6021" spans="1:11" x14ac:dyDescent="0.25">
      <c r="A6021" s="14">
        <v>6020</v>
      </c>
      <c r="B6021" s="14" t="e">
        <f>VLOOKUP('Ctrl+V'!#REF!,Data!$A$1:$B$200,2,0)</f>
        <v>#REF!</v>
      </c>
      <c r="C6021" s="19" t="e">
        <f>'Ctrl+V'!#REF!</f>
        <v>#REF!</v>
      </c>
      <c r="D6021" s="20" t="e">
        <f>'Ctrl+V'!#REF!</f>
        <v>#REF!</v>
      </c>
      <c r="E6021" s="14" t="e">
        <f>'Ctrl+V'!#REF!</f>
        <v>#REF!</v>
      </c>
      <c r="F6021" s="14" t="e">
        <f t="shared" si="191"/>
        <v>#REF!</v>
      </c>
      <c r="G6021" s="14" t="e">
        <f>VLOOKUP(F6021,'Time Chart'!$A$1:$D$25,4,0)</f>
        <v>#REF!</v>
      </c>
      <c r="H6021" s="21" t="e">
        <f>'Ctrl+V'!#REF!</f>
        <v>#REF!</v>
      </c>
      <c r="K6021" s="14" t="str">
        <f t="shared" si="192"/>
        <v>Salida</v>
      </c>
    </row>
    <row r="6022" spans="1:11" x14ac:dyDescent="0.25">
      <c r="A6022" s="14">
        <v>6021</v>
      </c>
      <c r="B6022" s="14" t="e">
        <f>VLOOKUP('Ctrl+V'!#REF!,Data!$A$1:$B$200,2,0)</f>
        <v>#REF!</v>
      </c>
      <c r="C6022" s="19" t="e">
        <f>'Ctrl+V'!#REF!</f>
        <v>#REF!</v>
      </c>
      <c r="D6022" s="20" t="e">
        <f>'Ctrl+V'!#REF!</f>
        <v>#REF!</v>
      </c>
      <c r="E6022" s="14" t="e">
        <f>'Ctrl+V'!#REF!</f>
        <v>#REF!</v>
      </c>
      <c r="F6022" s="14" t="e">
        <f t="shared" si="191"/>
        <v>#REF!</v>
      </c>
      <c r="G6022" s="14" t="e">
        <f>VLOOKUP(F6022,'Time Chart'!$A$1:$D$25,4,0)</f>
        <v>#REF!</v>
      </c>
      <c r="H6022" s="21" t="e">
        <f>'Ctrl+V'!#REF!</f>
        <v>#REF!</v>
      </c>
      <c r="K6022" s="14" t="str">
        <f t="shared" si="192"/>
        <v>Salida</v>
      </c>
    </row>
    <row r="6023" spans="1:11" x14ac:dyDescent="0.25">
      <c r="A6023" s="14">
        <v>6022</v>
      </c>
      <c r="B6023" s="14" t="e">
        <f>VLOOKUP('Ctrl+V'!#REF!,Data!$A$1:$B$200,2,0)</f>
        <v>#REF!</v>
      </c>
      <c r="C6023" s="19" t="e">
        <f>'Ctrl+V'!#REF!</f>
        <v>#REF!</v>
      </c>
      <c r="D6023" s="20" t="e">
        <f>'Ctrl+V'!#REF!</f>
        <v>#REF!</v>
      </c>
      <c r="E6023" s="14" t="e">
        <f>'Ctrl+V'!#REF!</f>
        <v>#REF!</v>
      </c>
      <c r="F6023" s="14" t="e">
        <f t="shared" si="191"/>
        <v>#REF!</v>
      </c>
      <c r="G6023" s="14" t="e">
        <f>VLOOKUP(F6023,'Time Chart'!$A$1:$D$25,4,0)</f>
        <v>#REF!</v>
      </c>
      <c r="H6023" s="21" t="e">
        <f>'Ctrl+V'!#REF!</f>
        <v>#REF!</v>
      </c>
      <c r="K6023" s="14" t="str">
        <f t="shared" si="192"/>
        <v>Salida</v>
      </c>
    </row>
    <row r="6024" spans="1:11" x14ac:dyDescent="0.25">
      <c r="A6024" s="14">
        <v>6023</v>
      </c>
      <c r="B6024" s="14" t="e">
        <f>VLOOKUP('Ctrl+V'!#REF!,Data!$A$1:$B$200,2,0)</f>
        <v>#REF!</v>
      </c>
      <c r="C6024" s="19" t="e">
        <f>'Ctrl+V'!#REF!</f>
        <v>#REF!</v>
      </c>
      <c r="D6024" s="20" t="e">
        <f>'Ctrl+V'!#REF!</f>
        <v>#REF!</v>
      </c>
      <c r="E6024" s="14" t="e">
        <f>'Ctrl+V'!#REF!</f>
        <v>#REF!</v>
      </c>
      <c r="F6024" s="14" t="e">
        <f t="shared" si="191"/>
        <v>#REF!</v>
      </c>
      <c r="G6024" s="14" t="e">
        <f>VLOOKUP(F6024,'Time Chart'!$A$1:$D$25,4,0)</f>
        <v>#REF!</v>
      </c>
      <c r="H6024" s="21" t="e">
        <f>'Ctrl+V'!#REF!</f>
        <v>#REF!</v>
      </c>
      <c r="K6024" s="14" t="str">
        <f t="shared" si="192"/>
        <v>Salida</v>
      </c>
    </row>
    <row r="6025" spans="1:11" x14ac:dyDescent="0.25">
      <c r="A6025" s="14">
        <v>6024</v>
      </c>
      <c r="B6025" s="14" t="e">
        <f>VLOOKUP('Ctrl+V'!#REF!,Data!$A$1:$B$200,2,0)</f>
        <v>#REF!</v>
      </c>
      <c r="C6025" s="19" t="e">
        <f>'Ctrl+V'!#REF!</f>
        <v>#REF!</v>
      </c>
      <c r="D6025" s="20" t="e">
        <f>'Ctrl+V'!#REF!</f>
        <v>#REF!</v>
      </c>
      <c r="E6025" s="14" t="e">
        <f>'Ctrl+V'!#REF!</f>
        <v>#REF!</v>
      </c>
      <c r="F6025" s="14" t="e">
        <f t="shared" si="191"/>
        <v>#REF!</v>
      </c>
      <c r="G6025" s="14" t="e">
        <f>VLOOKUP(F6025,'Time Chart'!$A$1:$D$25,4,0)</f>
        <v>#REF!</v>
      </c>
      <c r="H6025" s="21" t="e">
        <f>'Ctrl+V'!#REF!</f>
        <v>#REF!</v>
      </c>
      <c r="K6025" s="14" t="str">
        <f t="shared" si="192"/>
        <v>Salida</v>
      </c>
    </row>
    <row r="6026" spans="1:11" x14ac:dyDescent="0.25">
      <c r="A6026" s="14">
        <v>6025</v>
      </c>
      <c r="B6026" s="14" t="e">
        <f>VLOOKUP('Ctrl+V'!#REF!,Data!$A$1:$B$200,2,0)</f>
        <v>#REF!</v>
      </c>
      <c r="C6026" s="19" t="e">
        <f>'Ctrl+V'!#REF!</f>
        <v>#REF!</v>
      </c>
      <c r="D6026" s="20" t="e">
        <f>'Ctrl+V'!#REF!</f>
        <v>#REF!</v>
      </c>
      <c r="E6026" s="14" t="e">
        <f>'Ctrl+V'!#REF!</f>
        <v>#REF!</v>
      </c>
      <c r="F6026" s="14" t="e">
        <f t="shared" si="191"/>
        <v>#REF!</v>
      </c>
      <c r="G6026" s="14" t="e">
        <f>VLOOKUP(F6026,'Time Chart'!$A$1:$D$25,4,0)</f>
        <v>#REF!</v>
      </c>
      <c r="H6026" s="21" t="e">
        <f>'Ctrl+V'!#REF!</f>
        <v>#REF!</v>
      </c>
      <c r="K6026" s="14" t="str">
        <f t="shared" si="192"/>
        <v>Salida</v>
      </c>
    </row>
    <row r="6027" spans="1:11" x14ac:dyDescent="0.25">
      <c r="A6027" s="14">
        <v>6026</v>
      </c>
      <c r="B6027" s="14" t="e">
        <f>VLOOKUP('Ctrl+V'!#REF!,Data!$A$1:$B$200,2,0)</f>
        <v>#REF!</v>
      </c>
      <c r="C6027" s="19" t="e">
        <f>'Ctrl+V'!#REF!</f>
        <v>#REF!</v>
      </c>
      <c r="D6027" s="20" t="e">
        <f>'Ctrl+V'!#REF!</f>
        <v>#REF!</v>
      </c>
      <c r="E6027" s="14" t="e">
        <f>'Ctrl+V'!#REF!</f>
        <v>#REF!</v>
      </c>
      <c r="F6027" s="14" t="e">
        <f t="shared" si="191"/>
        <v>#REF!</v>
      </c>
      <c r="G6027" s="14" t="e">
        <f>VLOOKUP(F6027,'Time Chart'!$A$1:$D$25,4,0)</f>
        <v>#REF!</v>
      </c>
      <c r="H6027" s="21" t="e">
        <f>'Ctrl+V'!#REF!</f>
        <v>#REF!</v>
      </c>
      <c r="K6027" s="14" t="str">
        <f t="shared" si="192"/>
        <v>Salida</v>
      </c>
    </row>
    <row r="6028" spans="1:11" x14ac:dyDescent="0.25">
      <c r="A6028" s="14">
        <v>6027</v>
      </c>
      <c r="B6028" s="14" t="e">
        <f>VLOOKUP('Ctrl+V'!#REF!,Data!$A$1:$B$200,2,0)</f>
        <v>#REF!</v>
      </c>
      <c r="C6028" s="19" t="e">
        <f>'Ctrl+V'!#REF!</f>
        <v>#REF!</v>
      </c>
      <c r="D6028" s="20" t="e">
        <f>'Ctrl+V'!#REF!</f>
        <v>#REF!</v>
      </c>
      <c r="E6028" s="14" t="e">
        <f>'Ctrl+V'!#REF!</f>
        <v>#REF!</v>
      </c>
      <c r="F6028" s="14" t="e">
        <f t="shared" si="191"/>
        <v>#REF!</v>
      </c>
      <c r="G6028" s="14" t="e">
        <f>VLOOKUP(F6028,'Time Chart'!$A$1:$D$25,4,0)</f>
        <v>#REF!</v>
      </c>
      <c r="H6028" s="21" t="e">
        <f>'Ctrl+V'!#REF!</f>
        <v>#REF!</v>
      </c>
      <c r="K6028" s="14" t="str">
        <f t="shared" si="192"/>
        <v>Salida</v>
      </c>
    </row>
    <row r="6029" spans="1:11" x14ac:dyDescent="0.25">
      <c r="A6029" s="14">
        <v>6028</v>
      </c>
      <c r="B6029" s="14" t="e">
        <f>VLOOKUP('Ctrl+V'!#REF!,Data!$A$1:$B$200,2,0)</f>
        <v>#REF!</v>
      </c>
      <c r="C6029" s="19" t="e">
        <f>'Ctrl+V'!#REF!</f>
        <v>#REF!</v>
      </c>
      <c r="D6029" s="20" t="e">
        <f>'Ctrl+V'!#REF!</f>
        <v>#REF!</v>
      </c>
      <c r="E6029" s="14" t="e">
        <f>'Ctrl+V'!#REF!</f>
        <v>#REF!</v>
      </c>
      <c r="F6029" s="14" t="e">
        <f t="shared" si="191"/>
        <v>#REF!</v>
      </c>
      <c r="G6029" s="14" t="e">
        <f>VLOOKUP(F6029,'Time Chart'!$A$1:$D$25,4,0)</f>
        <v>#REF!</v>
      </c>
      <c r="H6029" s="21" t="e">
        <f>'Ctrl+V'!#REF!</f>
        <v>#REF!</v>
      </c>
      <c r="K6029" s="14" t="str">
        <f t="shared" si="192"/>
        <v>Salida</v>
      </c>
    </row>
    <row r="6030" spans="1:11" x14ac:dyDescent="0.25">
      <c r="A6030" s="14">
        <v>6029</v>
      </c>
      <c r="B6030" s="14" t="e">
        <f>VLOOKUP('Ctrl+V'!#REF!,Data!$A$1:$B$200,2,0)</f>
        <v>#REF!</v>
      </c>
      <c r="C6030" s="19" t="e">
        <f>'Ctrl+V'!#REF!</f>
        <v>#REF!</v>
      </c>
      <c r="D6030" s="20" t="e">
        <f>'Ctrl+V'!#REF!</f>
        <v>#REF!</v>
      </c>
      <c r="E6030" s="14" t="e">
        <f>'Ctrl+V'!#REF!</f>
        <v>#REF!</v>
      </c>
      <c r="F6030" s="14" t="e">
        <f t="shared" si="191"/>
        <v>#REF!</v>
      </c>
      <c r="G6030" s="14" t="e">
        <f>VLOOKUP(F6030,'Time Chart'!$A$1:$D$25,4,0)</f>
        <v>#REF!</v>
      </c>
      <c r="H6030" s="21" t="e">
        <f>'Ctrl+V'!#REF!</f>
        <v>#REF!</v>
      </c>
      <c r="K6030" s="14" t="str">
        <f t="shared" si="192"/>
        <v>Salida</v>
      </c>
    </row>
    <row r="6031" spans="1:11" x14ac:dyDescent="0.25">
      <c r="A6031" s="14">
        <v>6030</v>
      </c>
      <c r="B6031" s="14" t="e">
        <f>VLOOKUP('Ctrl+V'!#REF!,Data!$A$1:$B$200,2,0)</f>
        <v>#REF!</v>
      </c>
      <c r="C6031" s="19" t="e">
        <f>'Ctrl+V'!#REF!</f>
        <v>#REF!</v>
      </c>
      <c r="D6031" s="20" t="e">
        <f>'Ctrl+V'!#REF!</f>
        <v>#REF!</v>
      </c>
      <c r="E6031" s="14" t="e">
        <f>'Ctrl+V'!#REF!</f>
        <v>#REF!</v>
      </c>
      <c r="F6031" s="14" t="e">
        <f t="shared" si="191"/>
        <v>#REF!</v>
      </c>
      <c r="G6031" s="14" t="e">
        <f>VLOOKUP(F6031,'Time Chart'!$A$1:$D$25,4,0)</f>
        <v>#REF!</v>
      </c>
      <c r="H6031" s="21" t="e">
        <f>'Ctrl+V'!#REF!</f>
        <v>#REF!</v>
      </c>
      <c r="K6031" s="14" t="str">
        <f t="shared" si="192"/>
        <v>Salida</v>
      </c>
    </row>
    <row r="6032" spans="1:11" x14ac:dyDescent="0.25">
      <c r="A6032" s="14">
        <v>6031</v>
      </c>
      <c r="B6032" s="14" t="e">
        <f>VLOOKUP('Ctrl+V'!#REF!,Data!$A$1:$B$200,2,0)</f>
        <v>#REF!</v>
      </c>
      <c r="C6032" s="19" t="e">
        <f>'Ctrl+V'!#REF!</f>
        <v>#REF!</v>
      </c>
      <c r="D6032" s="20" t="e">
        <f>'Ctrl+V'!#REF!</f>
        <v>#REF!</v>
      </c>
      <c r="E6032" s="14" t="e">
        <f>'Ctrl+V'!#REF!</f>
        <v>#REF!</v>
      </c>
      <c r="F6032" s="14" t="e">
        <f t="shared" si="191"/>
        <v>#REF!</v>
      </c>
      <c r="G6032" s="14" t="e">
        <f>VLOOKUP(F6032,'Time Chart'!$A$1:$D$25,4,0)</f>
        <v>#REF!</v>
      </c>
      <c r="H6032" s="21" t="e">
        <f>'Ctrl+V'!#REF!</f>
        <v>#REF!</v>
      </c>
      <c r="K6032" s="14" t="str">
        <f t="shared" si="192"/>
        <v>Salida</v>
      </c>
    </row>
    <row r="6033" spans="1:11" x14ac:dyDescent="0.25">
      <c r="A6033" s="14">
        <v>6032</v>
      </c>
      <c r="B6033" s="14" t="e">
        <f>VLOOKUP('Ctrl+V'!#REF!,Data!$A$1:$B$200,2,0)</f>
        <v>#REF!</v>
      </c>
      <c r="C6033" s="19" t="e">
        <f>'Ctrl+V'!#REF!</f>
        <v>#REF!</v>
      </c>
      <c r="D6033" s="20" t="e">
        <f>'Ctrl+V'!#REF!</f>
        <v>#REF!</v>
      </c>
      <c r="E6033" s="14" t="e">
        <f>'Ctrl+V'!#REF!</f>
        <v>#REF!</v>
      </c>
      <c r="F6033" s="14" t="e">
        <f t="shared" si="191"/>
        <v>#REF!</v>
      </c>
      <c r="G6033" s="14" t="e">
        <f>VLOOKUP(F6033,'Time Chart'!$A$1:$D$25,4,0)</f>
        <v>#REF!</v>
      </c>
      <c r="H6033" s="21" t="e">
        <f>'Ctrl+V'!#REF!</f>
        <v>#REF!</v>
      </c>
      <c r="K6033" s="14" t="str">
        <f t="shared" si="192"/>
        <v>Salida</v>
      </c>
    </row>
    <row r="6034" spans="1:11" x14ac:dyDescent="0.25">
      <c r="A6034" s="14">
        <v>6033</v>
      </c>
      <c r="B6034" s="14" t="e">
        <f>VLOOKUP('Ctrl+V'!#REF!,Data!$A$1:$B$200,2,0)</f>
        <v>#REF!</v>
      </c>
      <c r="C6034" s="19" t="e">
        <f>'Ctrl+V'!#REF!</f>
        <v>#REF!</v>
      </c>
      <c r="D6034" s="20" t="e">
        <f>'Ctrl+V'!#REF!</f>
        <v>#REF!</v>
      </c>
      <c r="E6034" s="14" t="e">
        <f>'Ctrl+V'!#REF!</f>
        <v>#REF!</v>
      </c>
      <c r="F6034" s="14" t="e">
        <f t="shared" si="191"/>
        <v>#REF!</v>
      </c>
      <c r="G6034" s="14" t="e">
        <f>VLOOKUP(F6034,'Time Chart'!$A$1:$D$25,4,0)</f>
        <v>#REF!</v>
      </c>
      <c r="H6034" s="21" t="e">
        <f>'Ctrl+V'!#REF!</f>
        <v>#REF!</v>
      </c>
      <c r="K6034" s="14" t="str">
        <f t="shared" si="192"/>
        <v>Salida</v>
      </c>
    </row>
    <row r="6035" spans="1:11" x14ac:dyDescent="0.25">
      <c r="A6035" s="14">
        <v>6034</v>
      </c>
      <c r="B6035" s="14" t="e">
        <f>VLOOKUP('Ctrl+V'!#REF!,Data!$A$1:$B$200,2,0)</f>
        <v>#REF!</v>
      </c>
      <c r="C6035" s="19" t="e">
        <f>'Ctrl+V'!#REF!</f>
        <v>#REF!</v>
      </c>
      <c r="D6035" s="20" t="e">
        <f>'Ctrl+V'!#REF!</f>
        <v>#REF!</v>
      </c>
      <c r="E6035" s="14" t="e">
        <f>'Ctrl+V'!#REF!</f>
        <v>#REF!</v>
      </c>
      <c r="F6035" s="14" t="e">
        <f t="shared" si="191"/>
        <v>#REF!</v>
      </c>
      <c r="G6035" s="14" t="e">
        <f>VLOOKUP(F6035,'Time Chart'!$A$1:$D$25,4,0)</f>
        <v>#REF!</v>
      </c>
      <c r="H6035" s="21" t="e">
        <f>'Ctrl+V'!#REF!</f>
        <v>#REF!</v>
      </c>
      <c r="K6035" s="14" t="str">
        <f t="shared" si="192"/>
        <v>Salida</v>
      </c>
    </row>
    <row r="6036" spans="1:11" x14ac:dyDescent="0.25">
      <c r="A6036" s="14">
        <v>6035</v>
      </c>
      <c r="B6036" s="14" t="e">
        <f>VLOOKUP('Ctrl+V'!#REF!,Data!$A$1:$B$200,2,0)</f>
        <v>#REF!</v>
      </c>
      <c r="C6036" s="19" t="e">
        <f>'Ctrl+V'!#REF!</f>
        <v>#REF!</v>
      </c>
      <c r="D6036" s="20" t="e">
        <f>'Ctrl+V'!#REF!</f>
        <v>#REF!</v>
      </c>
      <c r="E6036" s="14" t="e">
        <f>'Ctrl+V'!#REF!</f>
        <v>#REF!</v>
      </c>
      <c r="F6036" s="14" t="e">
        <f t="shared" si="191"/>
        <v>#REF!</v>
      </c>
      <c r="G6036" s="14" t="e">
        <f>VLOOKUP(F6036,'Time Chart'!$A$1:$D$25,4,0)</f>
        <v>#REF!</v>
      </c>
      <c r="H6036" s="21" t="e">
        <f>'Ctrl+V'!#REF!</f>
        <v>#REF!</v>
      </c>
      <c r="K6036" s="14" t="str">
        <f t="shared" si="192"/>
        <v>Salida</v>
      </c>
    </row>
    <row r="6037" spans="1:11" x14ac:dyDescent="0.25">
      <c r="A6037" s="14">
        <v>6036</v>
      </c>
      <c r="B6037" s="14" t="e">
        <f>VLOOKUP('Ctrl+V'!#REF!,Data!$A$1:$B$200,2,0)</f>
        <v>#REF!</v>
      </c>
      <c r="C6037" s="19" t="e">
        <f>'Ctrl+V'!#REF!</f>
        <v>#REF!</v>
      </c>
      <c r="D6037" s="20" t="e">
        <f>'Ctrl+V'!#REF!</f>
        <v>#REF!</v>
      </c>
      <c r="E6037" s="14" t="e">
        <f>'Ctrl+V'!#REF!</f>
        <v>#REF!</v>
      </c>
      <c r="F6037" s="14" t="e">
        <f t="shared" si="191"/>
        <v>#REF!</v>
      </c>
      <c r="G6037" s="14" t="e">
        <f>VLOOKUP(F6037,'Time Chart'!$A$1:$D$25,4,0)</f>
        <v>#REF!</v>
      </c>
      <c r="H6037" s="21" t="e">
        <f>'Ctrl+V'!#REF!</f>
        <v>#REF!</v>
      </c>
      <c r="K6037" s="14" t="str">
        <f t="shared" si="192"/>
        <v>Salida</v>
      </c>
    </row>
    <row r="6038" spans="1:11" x14ac:dyDescent="0.25">
      <c r="A6038" s="14">
        <v>6037</v>
      </c>
      <c r="B6038" s="14" t="e">
        <f>VLOOKUP('Ctrl+V'!#REF!,Data!$A$1:$B$200,2,0)</f>
        <v>#REF!</v>
      </c>
      <c r="C6038" s="19" t="e">
        <f>'Ctrl+V'!#REF!</f>
        <v>#REF!</v>
      </c>
      <c r="D6038" s="20" t="e">
        <f>'Ctrl+V'!#REF!</f>
        <v>#REF!</v>
      </c>
      <c r="E6038" s="14" t="e">
        <f>'Ctrl+V'!#REF!</f>
        <v>#REF!</v>
      </c>
      <c r="F6038" s="14" t="e">
        <f t="shared" si="191"/>
        <v>#REF!</v>
      </c>
      <c r="G6038" s="14" t="e">
        <f>VLOOKUP(F6038,'Time Chart'!$A$1:$D$25,4,0)</f>
        <v>#REF!</v>
      </c>
      <c r="H6038" s="21" t="e">
        <f>'Ctrl+V'!#REF!</f>
        <v>#REF!</v>
      </c>
      <c r="K6038" s="14" t="str">
        <f t="shared" si="192"/>
        <v>Salida</v>
      </c>
    </row>
    <row r="6039" spans="1:11" x14ac:dyDescent="0.25">
      <c r="A6039" s="14">
        <v>6038</v>
      </c>
      <c r="B6039" s="14" t="e">
        <f>VLOOKUP('Ctrl+V'!#REF!,Data!$A$1:$B$200,2,0)</f>
        <v>#REF!</v>
      </c>
      <c r="C6039" s="19" t="e">
        <f>'Ctrl+V'!#REF!</f>
        <v>#REF!</v>
      </c>
      <c r="D6039" s="20" t="e">
        <f>'Ctrl+V'!#REF!</f>
        <v>#REF!</v>
      </c>
      <c r="E6039" s="14" t="e">
        <f>'Ctrl+V'!#REF!</f>
        <v>#REF!</v>
      </c>
      <c r="F6039" s="14" t="e">
        <f t="shared" si="191"/>
        <v>#REF!</v>
      </c>
      <c r="G6039" s="14" t="e">
        <f>VLOOKUP(F6039,'Time Chart'!$A$1:$D$25,4,0)</f>
        <v>#REF!</v>
      </c>
      <c r="H6039" s="21" t="e">
        <f>'Ctrl+V'!#REF!</f>
        <v>#REF!</v>
      </c>
      <c r="K6039" s="14" t="str">
        <f t="shared" si="192"/>
        <v>Salida</v>
      </c>
    </row>
    <row r="6040" spans="1:11" x14ac:dyDescent="0.25">
      <c r="A6040" s="14">
        <v>6039</v>
      </c>
      <c r="B6040" s="14" t="e">
        <f>VLOOKUP('Ctrl+V'!#REF!,Data!$A$1:$B$200,2,0)</f>
        <v>#REF!</v>
      </c>
      <c r="C6040" s="19" t="e">
        <f>'Ctrl+V'!#REF!</f>
        <v>#REF!</v>
      </c>
      <c r="D6040" s="20" t="e">
        <f>'Ctrl+V'!#REF!</f>
        <v>#REF!</v>
      </c>
      <c r="E6040" s="14" t="e">
        <f>'Ctrl+V'!#REF!</f>
        <v>#REF!</v>
      </c>
      <c r="F6040" s="14" t="e">
        <f t="shared" si="191"/>
        <v>#REF!</v>
      </c>
      <c r="G6040" s="14" t="e">
        <f>VLOOKUP(F6040,'Time Chart'!$A$1:$D$25,4,0)</f>
        <v>#REF!</v>
      </c>
      <c r="H6040" s="21" t="e">
        <f>'Ctrl+V'!#REF!</f>
        <v>#REF!</v>
      </c>
      <c r="K6040" s="14" t="str">
        <f t="shared" si="192"/>
        <v>Salida</v>
      </c>
    </row>
    <row r="6041" spans="1:11" x14ac:dyDescent="0.25">
      <c r="A6041" s="14">
        <v>6040</v>
      </c>
      <c r="B6041" s="14" t="e">
        <f>VLOOKUP('Ctrl+V'!#REF!,Data!$A$1:$B$200,2,0)</f>
        <v>#REF!</v>
      </c>
      <c r="C6041" s="19" t="e">
        <f>'Ctrl+V'!#REF!</f>
        <v>#REF!</v>
      </c>
      <c r="D6041" s="20" t="e">
        <f>'Ctrl+V'!#REF!</f>
        <v>#REF!</v>
      </c>
      <c r="E6041" s="14" t="e">
        <f>'Ctrl+V'!#REF!</f>
        <v>#REF!</v>
      </c>
      <c r="F6041" s="14" t="e">
        <f t="shared" si="191"/>
        <v>#REF!</v>
      </c>
      <c r="G6041" s="14" t="e">
        <f>VLOOKUP(F6041,'Time Chart'!$A$1:$D$25,4,0)</f>
        <v>#REF!</v>
      </c>
      <c r="H6041" s="21" t="e">
        <f>'Ctrl+V'!#REF!</f>
        <v>#REF!</v>
      </c>
      <c r="K6041" s="14" t="str">
        <f t="shared" si="192"/>
        <v>Salida</v>
      </c>
    </row>
    <row r="6042" spans="1:11" x14ac:dyDescent="0.25">
      <c r="A6042" s="14">
        <v>6041</v>
      </c>
      <c r="B6042" s="14" t="e">
        <f>VLOOKUP('Ctrl+V'!#REF!,Data!$A$1:$B$200,2,0)</f>
        <v>#REF!</v>
      </c>
      <c r="C6042" s="19" t="e">
        <f>'Ctrl+V'!#REF!</f>
        <v>#REF!</v>
      </c>
      <c r="D6042" s="20" t="e">
        <f>'Ctrl+V'!#REF!</f>
        <v>#REF!</v>
      </c>
      <c r="E6042" s="14" t="e">
        <f>'Ctrl+V'!#REF!</f>
        <v>#REF!</v>
      </c>
      <c r="F6042" s="14" t="e">
        <f t="shared" si="191"/>
        <v>#REF!</v>
      </c>
      <c r="G6042" s="14" t="e">
        <f>VLOOKUP(F6042,'Time Chart'!$A$1:$D$25,4,0)</f>
        <v>#REF!</v>
      </c>
      <c r="H6042" s="21" t="e">
        <f>'Ctrl+V'!#REF!</f>
        <v>#REF!</v>
      </c>
      <c r="K6042" s="14" t="str">
        <f t="shared" si="192"/>
        <v>Salida</v>
      </c>
    </row>
    <row r="6043" spans="1:11" x14ac:dyDescent="0.25">
      <c r="A6043" s="14">
        <v>6042</v>
      </c>
      <c r="B6043" s="14" t="e">
        <f>VLOOKUP('Ctrl+V'!#REF!,Data!$A$1:$B$200,2,0)</f>
        <v>#REF!</v>
      </c>
      <c r="C6043" s="19" t="e">
        <f>'Ctrl+V'!#REF!</f>
        <v>#REF!</v>
      </c>
      <c r="D6043" s="20" t="e">
        <f>'Ctrl+V'!#REF!</f>
        <v>#REF!</v>
      </c>
      <c r="E6043" s="14" t="e">
        <f>'Ctrl+V'!#REF!</f>
        <v>#REF!</v>
      </c>
      <c r="F6043" s="14" t="e">
        <f t="shared" si="191"/>
        <v>#REF!</v>
      </c>
      <c r="G6043" s="14" t="e">
        <f>VLOOKUP(F6043,'Time Chart'!$A$1:$D$25,4,0)</f>
        <v>#REF!</v>
      </c>
      <c r="H6043" s="21" t="e">
        <f>'Ctrl+V'!#REF!</f>
        <v>#REF!</v>
      </c>
      <c r="K6043" s="14" t="str">
        <f t="shared" si="192"/>
        <v>Salida</v>
      </c>
    </row>
    <row r="6044" spans="1:11" x14ac:dyDescent="0.25">
      <c r="A6044" s="14">
        <v>6043</v>
      </c>
      <c r="B6044" s="14" t="e">
        <f>VLOOKUP('Ctrl+V'!#REF!,Data!$A$1:$B$200,2,0)</f>
        <v>#REF!</v>
      </c>
      <c r="C6044" s="19" t="e">
        <f>'Ctrl+V'!#REF!</f>
        <v>#REF!</v>
      </c>
      <c r="D6044" s="20" t="e">
        <f>'Ctrl+V'!#REF!</f>
        <v>#REF!</v>
      </c>
      <c r="E6044" s="14" t="e">
        <f>'Ctrl+V'!#REF!</f>
        <v>#REF!</v>
      </c>
      <c r="F6044" s="14" t="e">
        <f t="shared" si="191"/>
        <v>#REF!</v>
      </c>
      <c r="G6044" s="14" t="e">
        <f>VLOOKUP(F6044,'Time Chart'!$A$1:$D$25,4,0)</f>
        <v>#REF!</v>
      </c>
      <c r="H6044" s="21" t="e">
        <f>'Ctrl+V'!#REF!</f>
        <v>#REF!</v>
      </c>
      <c r="K6044" s="14" t="str">
        <f t="shared" si="192"/>
        <v>Salida</v>
      </c>
    </row>
    <row r="6045" spans="1:11" x14ac:dyDescent="0.25">
      <c r="A6045" s="14">
        <v>6044</v>
      </c>
      <c r="B6045" s="14" t="e">
        <f>VLOOKUP('Ctrl+V'!#REF!,Data!$A$1:$B$200,2,0)</f>
        <v>#REF!</v>
      </c>
      <c r="C6045" s="19" t="e">
        <f>'Ctrl+V'!#REF!</f>
        <v>#REF!</v>
      </c>
      <c r="D6045" s="20" t="e">
        <f>'Ctrl+V'!#REF!</f>
        <v>#REF!</v>
      </c>
      <c r="E6045" s="14" t="e">
        <f>'Ctrl+V'!#REF!</f>
        <v>#REF!</v>
      </c>
      <c r="F6045" s="14" t="e">
        <f t="shared" si="191"/>
        <v>#REF!</v>
      </c>
      <c r="G6045" s="14" t="e">
        <f>VLOOKUP(F6045,'Time Chart'!$A$1:$D$25,4,0)</f>
        <v>#REF!</v>
      </c>
      <c r="H6045" s="21" t="e">
        <f>'Ctrl+V'!#REF!</f>
        <v>#REF!</v>
      </c>
      <c r="K6045" s="14" t="str">
        <f t="shared" si="192"/>
        <v>Salida</v>
      </c>
    </row>
    <row r="6046" spans="1:11" x14ac:dyDescent="0.25">
      <c r="A6046" s="14">
        <v>6045</v>
      </c>
      <c r="B6046" s="14" t="e">
        <f>VLOOKUP('Ctrl+V'!#REF!,Data!$A$1:$B$200,2,0)</f>
        <v>#REF!</v>
      </c>
      <c r="C6046" s="19" t="e">
        <f>'Ctrl+V'!#REF!</f>
        <v>#REF!</v>
      </c>
      <c r="D6046" s="20" t="e">
        <f>'Ctrl+V'!#REF!</f>
        <v>#REF!</v>
      </c>
      <c r="E6046" s="14" t="e">
        <f>'Ctrl+V'!#REF!</f>
        <v>#REF!</v>
      </c>
      <c r="F6046" s="14" t="e">
        <f t="shared" si="191"/>
        <v>#REF!</v>
      </c>
      <c r="G6046" s="14" t="e">
        <f>VLOOKUP(F6046,'Time Chart'!$A$1:$D$25,4,0)</f>
        <v>#REF!</v>
      </c>
      <c r="H6046" s="21" t="e">
        <f>'Ctrl+V'!#REF!</f>
        <v>#REF!</v>
      </c>
      <c r="K6046" s="14" t="str">
        <f t="shared" si="192"/>
        <v>Salida</v>
      </c>
    </row>
    <row r="6047" spans="1:11" x14ac:dyDescent="0.25">
      <c r="A6047" s="14">
        <v>6046</v>
      </c>
      <c r="B6047" s="14" t="e">
        <f>VLOOKUP('Ctrl+V'!#REF!,Data!$A$1:$B$200,2,0)</f>
        <v>#REF!</v>
      </c>
      <c r="C6047" s="19" t="e">
        <f>'Ctrl+V'!#REF!</f>
        <v>#REF!</v>
      </c>
      <c r="D6047" s="20" t="e">
        <f>'Ctrl+V'!#REF!</f>
        <v>#REF!</v>
      </c>
      <c r="E6047" s="14" t="e">
        <f>'Ctrl+V'!#REF!</f>
        <v>#REF!</v>
      </c>
      <c r="F6047" s="14" t="e">
        <f t="shared" si="191"/>
        <v>#REF!</v>
      </c>
      <c r="G6047" s="14" t="e">
        <f>VLOOKUP(F6047,'Time Chart'!$A$1:$D$25,4,0)</f>
        <v>#REF!</v>
      </c>
      <c r="H6047" s="21" t="e">
        <f>'Ctrl+V'!#REF!</f>
        <v>#REF!</v>
      </c>
      <c r="K6047" s="14" t="str">
        <f t="shared" si="192"/>
        <v>Salida</v>
      </c>
    </row>
    <row r="6048" spans="1:11" x14ac:dyDescent="0.25">
      <c r="A6048" s="14">
        <v>6047</v>
      </c>
      <c r="B6048" s="14" t="e">
        <f>VLOOKUP('Ctrl+V'!#REF!,Data!$A$1:$B$200,2,0)</f>
        <v>#REF!</v>
      </c>
      <c r="C6048" s="19" t="e">
        <f>'Ctrl+V'!#REF!</f>
        <v>#REF!</v>
      </c>
      <c r="D6048" s="20" t="e">
        <f>'Ctrl+V'!#REF!</f>
        <v>#REF!</v>
      </c>
      <c r="E6048" s="14" t="e">
        <f>'Ctrl+V'!#REF!</f>
        <v>#REF!</v>
      </c>
      <c r="F6048" s="14" t="e">
        <f t="shared" si="191"/>
        <v>#REF!</v>
      </c>
      <c r="G6048" s="14" t="e">
        <f>VLOOKUP(F6048,'Time Chart'!$A$1:$D$25,4,0)</f>
        <v>#REF!</v>
      </c>
      <c r="H6048" s="21" t="e">
        <f>'Ctrl+V'!#REF!</f>
        <v>#REF!</v>
      </c>
      <c r="K6048" s="14" t="str">
        <f t="shared" si="192"/>
        <v>Salida</v>
      </c>
    </row>
    <row r="6049" spans="1:11" x14ac:dyDescent="0.25">
      <c r="A6049" s="14">
        <v>6048</v>
      </c>
      <c r="B6049" s="14" t="e">
        <f>VLOOKUP('Ctrl+V'!#REF!,Data!$A$1:$B$200,2,0)</f>
        <v>#REF!</v>
      </c>
      <c r="C6049" s="19" t="e">
        <f>'Ctrl+V'!#REF!</f>
        <v>#REF!</v>
      </c>
      <c r="D6049" s="20" t="e">
        <f>'Ctrl+V'!#REF!</f>
        <v>#REF!</v>
      </c>
      <c r="E6049" s="14" t="e">
        <f>'Ctrl+V'!#REF!</f>
        <v>#REF!</v>
      </c>
      <c r="F6049" s="14" t="e">
        <f t="shared" si="191"/>
        <v>#REF!</v>
      </c>
      <c r="G6049" s="14" t="e">
        <f>VLOOKUP(F6049,'Time Chart'!$A$1:$D$25,4,0)</f>
        <v>#REF!</v>
      </c>
      <c r="H6049" s="21" t="e">
        <f>'Ctrl+V'!#REF!</f>
        <v>#REF!</v>
      </c>
      <c r="K6049" s="14" t="str">
        <f t="shared" si="192"/>
        <v>Salida</v>
      </c>
    </row>
    <row r="6050" spans="1:11" x14ac:dyDescent="0.25">
      <c r="A6050" s="14">
        <v>6049</v>
      </c>
      <c r="B6050" s="14" t="e">
        <f>VLOOKUP('Ctrl+V'!#REF!,Data!$A$1:$B$200,2,0)</f>
        <v>#REF!</v>
      </c>
      <c r="C6050" s="19" t="e">
        <f>'Ctrl+V'!#REF!</f>
        <v>#REF!</v>
      </c>
      <c r="D6050" s="20" t="e">
        <f>'Ctrl+V'!#REF!</f>
        <v>#REF!</v>
      </c>
      <c r="E6050" s="14" t="e">
        <f>'Ctrl+V'!#REF!</f>
        <v>#REF!</v>
      </c>
      <c r="F6050" s="14" t="e">
        <f t="shared" si="191"/>
        <v>#REF!</v>
      </c>
      <c r="G6050" s="14" t="e">
        <f>VLOOKUP(F6050,'Time Chart'!$A$1:$D$25,4,0)</f>
        <v>#REF!</v>
      </c>
      <c r="H6050" s="21" t="e">
        <f>'Ctrl+V'!#REF!</f>
        <v>#REF!</v>
      </c>
      <c r="K6050" s="14" t="str">
        <f t="shared" si="192"/>
        <v>Salida</v>
      </c>
    </row>
    <row r="6051" spans="1:11" x14ac:dyDescent="0.25">
      <c r="A6051" s="14">
        <v>6050</v>
      </c>
      <c r="B6051" s="14" t="e">
        <f>VLOOKUP('Ctrl+V'!#REF!,Data!$A$1:$B$200,2,0)</f>
        <v>#REF!</v>
      </c>
      <c r="C6051" s="19" t="e">
        <f>'Ctrl+V'!#REF!</f>
        <v>#REF!</v>
      </c>
      <c r="D6051" s="20" t="e">
        <f>'Ctrl+V'!#REF!</f>
        <v>#REF!</v>
      </c>
      <c r="E6051" s="14" t="e">
        <f>'Ctrl+V'!#REF!</f>
        <v>#REF!</v>
      </c>
      <c r="F6051" s="14" t="e">
        <f t="shared" si="191"/>
        <v>#REF!</v>
      </c>
      <c r="G6051" s="14" t="e">
        <f>VLOOKUP(F6051,'Time Chart'!$A$1:$D$25,4,0)</f>
        <v>#REF!</v>
      </c>
      <c r="H6051" s="21" t="e">
        <f>'Ctrl+V'!#REF!</f>
        <v>#REF!</v>
      </c>
      <c r="K6051" s="14" t="str">
        <f t="shared" si="192"/>
        <v>Salida</v>
      </c>
    </row>
    <row r="6052" spans="1:11" x14ac:dyDescent="0.25">
      <c r="A6052" s="14">
        <v>6051</v>
      </c>
      <c r="B6052" s="14" t="e">
        <f>VLOOKUP('Ctrl+V'!#REF!,Data!$A$1:$B$200,2,0)</f>
        <v>#REF!</v>
      </c>
      <c r="C6052" s="19" t="e">
        <f>'Ctrl+V'!#REF!</f>
        <v>#REF!</v>
      </c>
      <c r="D6052" s="20" t="e">
        <f>'Ctrl+V'!#REF!</f>
        <v>#REF!</v>
      </c>
      <c r="E6052" s="14" t="e">
        <f>'Ctrl+V'!#REF!</f>
        <v>#REF!</v>
      </c>
      <c r="F6052" s="14" t="e">
        <f t="shared" si="191"/>
        <v>#REF!</v>
      </c>
      <c r="G6052" s="14" t="e">
        <f>VLOOKUP(F6052,'Time Chart'!$A$1:$D$25,4,0)</f>
        <v>#REF!</v>
      </c>
      <c r="H6052" s="21" t="e">
        <f>'Ctrl+V'!#REF!</f>
        <v>#REF!</v>
      </c>
      <c r="K6052" s="14" t="str">
        <f t="shared" si="192"/>
        <v>Salida</v>
      </c>
    </row>
    <row r="6053" spans="1:11" x14ac:dyDescent="0.25">
      <c r="A6053" s="14">
        <v>6052</v>
      </c>
      <c r="B6053" s="14" t="e">
        <f>VLOOKUP('Ctrl+V'!#REF!,Data!$A$1:$B$200,2,0)</f>
        <v>#REF!</v>
      </c>
      <c r="C6053" s="19" t="e">
        <f>'Ctrl+V'!#REF!</f>
        <v>#REF!</v>
      </c>
      <c r="D6053" s="20" t="e">
        <f>'Ctrl+V'!#REF!</f>
        <v>#REF!</v>
      </c>
      <c r="E6053" s="14" t="e">
        <f>'Ctrl+V'!#REF!</f>
        <v>#REF!</v>
      </c>
      <c r="F6053" s="14" t="e">
        <f t="shared" si="191"/>
        <v>#REF!</v>
      </c>
      <c r="G6053" s="14" t="e">
        <f>VLOOKUP(F6053,'Time Chart'!$A$1:$D$25,4,0)</f>
        <v>#REF!</v>
      </c>
      <c r="H6053" s="21" t="e">
        <f>'Ctrl+V'!#REF!</f>
        <v>#REF!</v>
      </c>
      <c r="K6053" s="14" t="str">
        <f t="shared" si="192"/>
        <v>Salida</v>
      </c>
    </row>
    <row r="6054" spans="1:11" x14ac:dyDescent="0.25">
      <c r="A6054" s="14">
        <v>6053</v>
      </c>
      <c r="B6054" s="14" t="e">
        <f>VLOOKUP('Ctrl+V'!#REF!,Data!$A$1:$B$200,2,0)</f>
        <v>#REF!</v>
      </c>
      <c r="C6054" s="19" t="e">
        <f>'Ctrl+V'!#REF!</f>
        <v>#REF!</v>
      </c>
      <c r="D6054" s="20" t="e">
        <f>'Ctrl+V'!#REF!</f>
        <v>#REF!</v>
      </c>
      <c r="E6054" s="14" t="e">
        <f>'Ctrl+V'!#REF!</f>
        <v>#REF!</v>
      </c>
      <c r="F6054" s="14" t="e">
        <f t="shared" si="191"/>
        <v>#REF!</v>
      </c>
      <c r="G6054" s="14" t="e">
        <f>VLOOKUP(F6054,'Time Chart'!$A$1:$D$25,4,0)</f>
        <v>#REF!</v>
      </c>
      <c r="H6054" s="21" t="e">
        <f>'Ctrl+V'!#REF!</f>
        <v>#REF!</v>
      </c>
      <c r="K6054" s="14" t="str">
        <f t="shared" si="192"/>
        <v>Salida</v>
      </c>
    </row>
    <row r="6055" spans="1:11" x14ac:dyDescent="0.25">
      <c r="A6055" s="14">
        <v>6054</v>
      </c>
      <c r="B6055" s="14" t="e">
        <f>VLOOKUP('Ctrl+V'!#REF!,Data!$A$1:$B$200,2,0)</f>
        <v>#REF!</v>
      </c>
      <c r="C6055" s="19" t="e">
        <f>'Ctrl+V'!#REF!</f>
        <v>#REF!</v>
      </c>
      <c r="D6055" s="20" t="e">
        <f>'Ctrl+V'!#REF!</f>
        <v>#REF!</v>
      </c>
      <c r="E6055" s="14" t="e">
        <f>'Ctrl+V'!#REF!</f>
        <v>#REF!</v>
      </c>
      <c r="F6055" s="14" t="e">
        <f t="shared" si="191"/>
        <v>#REF!</v>
      </c>
      <c r="G6055" s="14" t="e">
        <f>VLOOKUP(F6055,'Time Chart'!$A$1:$D$25,4,0)</f>
        <v>#REF!</v>
      </c>
      <c r="H6055" s="21" t="e">
        <f>'Ctrl+V'!#REF!</f>
        <v>#REF!</v>
      </c>
      <c r="K6055" s="14" t="str">
        <f t="shared" si="192"/>
        <v>Salida</v>
      </c>
    </row>
    <row r="6056" spans="1:11" x14ac:dyDescent="0.25">
      <c r="A6056" s="14">
        <v>6055</v>
      </c>
      <c r="B6056" s="14" t="e">
        <f>VLOOKUP('Ctrl+V'!#REF!,Data!$A$1:$B$200,2,0)</f>
        <v>#REF!</v>
      </c>
      <c r="C6056" s="19" t="e">
        <f>'Ctrl+V'!#REF!</f>
        <v>#REF!</v>
      </c>
      <c r="D6056" s="20" t="e">
        <f>'Ctrl+V'!#REF!</f>
        <v>#REF!</v>
      </c>
      <c r="E6056" s="14" t="e">
        <f>'Ctrl+V'!#REF!</f>
        <v>#REF!</v>
      </c>
      <c r="F6056" s="14" t="e">
        <f t="shared" si="191"/>
        <v>#REF!</v>
      </c>
      <c r="G6056" s="14" t="e">
        <f>VLOOKUP(F6056,'Time Chart'!$A$1:$D$25,4,0)</f>
        <v>#REF!</v>
      </c>
      <c r="H6056" s="21" t="e">
        <f>'Ctrl+V'!#REF!</f>
        <v>#REF!</v>
      </c>
      <c r="K6056" s="14" t="str">
        <f t="shared" si="192"/>
        <v>Salida</v>
      </c>
    </row>
    <row r="6057" spans="1:11" x14ac:dyDescent="0.25">
      <c r="A6057" s="14">
        <v>6056</v>
      </c>
      <c r="B6057" s="14" t="e">
        <f>VLOOKUP('Ctrl+V'!#REF!,Data!$A$1:$B$200,2,0)</f>
        <v>#REF!</v>
      </c>
      <c r="C6057" s="19" t="e">
        <f>'Ctrl+V'!#REF!</f>
        <v>#REF!</v>
      </c>
      <c r="D6057" s="20" t="e">
        <f>'Ctrl+V'!#REF!</f>
        <v>#REF!</v>
      </c>
      <c r="E6057" s="14" t="e">
        <f>'Ctrl+V'!#REF!</f>
        <v>#REF!</v>
      </c>
      <c r="F6057" s="14" t="e">
        <f t="shared" si="191"/>
        <v>#REF!</v>
      </c>
      <c r="G6057" s="14" t="e">
        <f>VLOOKUP(F6057,'Time Chart'!$A$1:$D$25,4,0)</f>
        <v>#REF!</v>
      </c>
      <c r="H6057" s="21" t="e">
        <f>'Ctrl+V'!#REF!</f>
        <v>#REF!</v>
      </c>
      <c r="K6057" s="14" t="str">
        <f t="shared" si="192"/>
        <v>Salida</v>
      </c>
    </row>
    <row r="6058" spans="1:11" x14ac:dyDescent="0.25">
      <c r="A6058" s="14">
        <v>6057</v>
      </c>
      <c r="B6058" s="14" t="e">
        <f>VLOOKUP('Ctrl+V'!#REF!,Data!$A$1:$B$200,2,0)</f>
        <v>#REF!</v>
      </c>
      <c r="C6058" s="19" t="e">
        <f>'Ctrl+V'!#REF!</f>
        <v>#REF!</v>
      </c>
      <c r="D6058" s="20" t="e">
        <f>'Ctrl+V'!#REF!</f>
        <v>#REF!</v>
      </c>
      <c r="E6058" s="14" t="e">
        <f>'Ctrl+V'!#REF!</f>
        <v>#REF!</v>
      </c>
      <c r="F6058" s="14" t="e">
        <f t="shared" si="191"/>
        <v>#REF!</v>
      </c>
      <c r="G6058" s="14" t="e">
        <f>VLOOKUP(F6058,'Time Chart'!$A$1:$D$25,4,0)</f>
        <v>#REF!</v>
      </c>
      <c r="H6058" s="21" t="e">
        <f>'Ctrl+V'!#REF!</f>
        <v>#REF!</v>
      </c>
      <c r="K6058" s="14" t="str">
        <f t="shared" si="192"/>
        <v>Salida</v>
      </c>
    </row>
    <row r="6059" spans="1:11" x14ac:dyDescent="0.25">
      <c r="A6059" s="14">
        <v>6058</v>
      </c>
      <c r="B6059" s="14" t="e">
        <f>VLOOKUP('Ctrl+V'!#REF!,Data!$A$1:$B$200,2,0)</f>
        <v>#REF!</v>
      </c>
      <c r="C6059" s="19" t="e">
        <f>'Ctrl+V'!#REF!</f>
        <v>#REF!</v>
      </c>
      <c r="D6059" s="20" t="e">
        <f>'Ctrl+V'!#REF!</f>
        <v>#REF!</v>
      </c>
      <c r="E6059" s="14" t="e">
        <f>'Ctrl+V'!#REF!</f>
        <v>#REF!</v>
      </c>
      <c r="F6059" s="14" t="e">
        <f t="shared" si="191"/>
        <v>#REF!</v>
      </c>
      <c r="G6059" s="14" t="e">
        <f>VLOOKUP(F6059,'Time Chart'!$A$1:$D$25,4,0)</f>
        <v>#REF!</v>
      </c>
      <c r="H6059" s="21" t="e">
        <f>'Ctrl+V'!#REF!</f>
        <v>#REF!</v>
      </c>
      <c r="K6059" s="14" t="str">
        <f t="shared" si="192"/>
        <v>Salida</v>
      </c>
    </row>
    <row r="6060" spans="1:11" x14ac:dyDescent="0.25">
      <c r="A6060" s="14">
        <v>6059</v>
      </c>
      <c r="B6060" s="14" t="e">
        <f>VLOOKUP('Ctrl+V'!#REF!,Data!$A$1:$B$200,2,0)</f>
        <v>#REF!</v>
      </c>
      <c r="C6060" s="19" t="e">
        <f>'Ctrl+V'!#REF!</f>
        <v>#REF!</v>
      </c>
      <c r="D6060" s="20" t="e">
        <f>'Ctrl+V'!#REF!</f>
        <v>#REF!</v>
      </c>
      <c r="E6060" s="14" t="e">
        <f>'Ctrl+V'!#REF!</f>
        <v>#REF!</v>
      </c>
      <c r="F6060" s="14" t="e">
        <f t="shared" si="191"/>
        <v>#REF!</v>
      </c>
      <c r="G6060" s="14" t="e">
        <f>VLOOKUP(F6060,'Time Chart'!$A$1:$D$25,4,0)</f>
        <v>#REF!</v>
      </c>
      <c r="H6060" s="21" t="e">
        <f>'Ctrl+V'!#REF!</f>
        <v>#REF!</v>
      </c>
      <c r="K6060" s="14" t="str">
        <f t="shared" si="192"/>
        <v>Salida</v>
      </c>
    </row>
    <row r="6061" spans="1:11" x14ac:dyDescent="0.25">
      <c r="A6061" s="14">
        <v>6060</v>
      </c>
      <c r="B6061" s="14" t="e">
        <f>VLOOKUP('Ctrl+V'!#REF!,Data!$A$1:$B$200,2,0)</f>
        <v>#REF!</v>
      </c>
      <c r="C6061" s="19" t="e">
        <f>'Ctrl+V'!#REF!</f>
        <v>#REF!</v>
      </c>
      <c r="D6061" s="20" t="e">
        <f>'Ctrl+V'!#REF!</f>
        <v>#REF!</v>
      </c>
      <c r="E6061" s="14" t="e">
        <f>'Ctrl+V'!#REF!</f>
        <v>#REF!</v>
      </c>
      <c r="F6061" s="14" t="e">
        <f t="shared" si="191"/>
        <v>#REF!</v>
      </c>
      <c r="G6061" s="14" t="e">
        <f>VLOOKUP(F6061,'Time Chart'!$A$1:$D$25,4,0)</f>
        <v>#REF!</v>
      </c>
      <c r="H6061" s="21" t="e">
        <f>'Ctrl+V'!#REF!</f>
        <v>#REF!</v>
      </c>
      <c r="K6061" s="14" t="str">
        <f t="shared" si="192"/>
        <v>Salida</v>
      </c>
    </row>
    <row r="6062" spans="1:11" x14ac:dyDescent="0.25">
      <c r="A6062" s="14">
        <v>6061</v>
      </c>
      <c r="B6062" s="14" t="e">
        <f>VLOOKUP('Ctrl+V'!#REF!,Data!$A$1:$B$200,2,0)</f>
        <v>#REF!</v>
      </c>
      <c r="C6062" s="19" t="e">
        <f>'Ctrl+V'!#REF!</f>
        <v>#REF!</v>
      </c>
      <c r="D6062" s="20" t="e">
        <f>'Ctrl+V'!#REF!</f>
        <v>#REF!</v>
      </c>
      <c r="E6062" s="14" t="e">
        <f>'Ctrl+V'!#REF!</f>
        <v>#REF!</v>
      </c>
      <c r="F6062" s="14" t="e">
        <f t="shared" si="191"/>
        <v>#REF!</v>
      </c>
      <c r="G6062" s="14" t="e">
        <f>VLOOKUP(F6062,'Time Chart'!$A$1:$D$25,4,0)</f>
        <v>#REF!</v>
      </c>
      <c r="H6062" s="21" t="e">
        <f>'Ctrl+V'!#REF!</f>
        <v>#REF!</v>
      </c>
      <c r="K6062" s="14" t="str">
        <f t="shared" si="192"/>
        <v>Salida</v>
      </c>
    </row>
    <row r="6063" spans="1:11" x14ac:dyDescent="0.25">
      <c r="A6063" s="14">
        <v>6062</v>
      </c>
      <c r="B6063" s="14" t="e">
        <f>VLOOKUP('Ctrl+V'!#REF!,Data!$A$1:$B$200,2,0)</f>
        <v>#REF!</v>
      </c>
      <c r="C6063" s="19" t="e">
        <f>'Ctrl+V'!#REF!</f>
        <v>#REF!</v>
      </c>
      <c r="D6063" s="20" t="e">
        <f>'Ctrl+V'!#REF!</f>
        <v>#REF!</v>
      </c>
      <c r="E6063" s="14" t="e">
        <f>'Ctrl+V'!#REF!</f>
        <v>#REF!</v>
      </c>
      <c r="F6063" s="14" t="e">
        <f t="shared" si="191"/>
        <v>#REF!</v>
      </c>
      <c r="G6063" s="14" t="e">
        <f>VLOOKUP(F6063,'Time Chart'!$A$1:$D$25,4,0)</f>
        <v>#REF!</v>
      </c>
      <c r="H6063" s="21" t="e">
        <f>'Ctrl+V'!#REF!</f>
        <v>#REF!</v>
      </c>
      <c r="K6063" s="14" t="str">
        <f t="shared" si="192"/>
        <v>Salida</v>
      </c>
    </row>
    <row r="6064" spans="1:11" x14ac:dyDescent="0.25">
      <c r="A6064" s="14">
        <v>6063</v>
      </c>
      <c r="B6064" s="14" t="e">
        <f>VLOOKUP('Ctrl+V'!#REF!,Data!$A$1:$B$200,2,0)</f>
        <v>#REF!</v>
      </c>
      <c r="C6064" s="19" t="e">
        <f>'Ctrl+V'!#REF!</f>
        <v>#REF!</v>
      </c>
      <c r="D6064" s="20" t="e">
        <f>'Ctrl+V'!#REF!</f>
        <v>#REF!</v>
      </c>
      <c r="E6064" s="14" t="e">
        <f>'Ctrl+V'!#REF!</f>
        <v>#REF!</v>
      </c>
      <c r="F6064" s="14" t="e">
        <f t="shared" si="191"/>
        <v>#REF!</v>
      </c>
      <c r="G6064" s="14" t="e">
        <f>VLOOKUP(F6064,'Time Chart'!$A$1:$D$25,4,0)</f>
        <v>#REF!</v>
      </c>
      <c r="H6064" s="21" t="e">
        <f>'Ctrl+V'!#REF!</f>
        <v>#REF!</v>
      </c>
      <c r="K6064" s="14" t="str">
        <f t="shared" si="192"/>
        <v>Salida</v>
      </c>
    </row>
    <row r="6065" spans="1:11" x14ac:dyDescent="0.25">
      <c r="A6065" s="14">
        <v>6064</v>
      </c>
      <c r="B6065" s="14" t="e">
        <f>VLOOKUP('Ctrl+V'!#REF!,Data!$A$1:$B$200,2,0)</f>
        <v>#REF!</v>
      </c>
      <c r="C6065" s="19" t="e">
        <f>'Ctrl+V'!#REF!</f>
        <v>#REF!</v>
      </c>
      <c r="D6065" s="20" t="e">
        <f>'Ctrl+V'!#REF!</f>
        <v>#REF!</v>
      </c>
      <c r="E6065" s="14" t="e">
        <f>'Ctrl+V'!#REF!</f>
        <v>#REF!</v>
      </c>
      <c r="F6065" s="14" t="e">
        <f t="shared" ref="F6065:F6128" si="193">ROUNDDOWN(HOUR(C6065),1)+1</f>
        <v>#REF!</v>
      </c>
      <c r="G6065" s="14" t="e">
        <f>VLOOKUP(F6065,'Time Chart'!$A$1:$D$25,4,0)</f>
        <v>#REF!</v>
      </c>
      <c r="H6065" s="21" t="e">
        <f>'Ctrl+V'!#REF!</f>
        <v>#REF!</v>
      </c>
      <c r="K6065" s="14" t="str">
        <f t="shared" si="192"/>
        <v>Salida</v>
      </c>
    </row>
    <row r="6066" spans="1:11" x14ac:dyDescent="0.25">
      <c r="A6066" s="14">
        <v>6065</v>
      </c>
      <c r="B6066" s="14" t="e">
        <f>VLOOKUP('Ctrl+V'!#REF!,Data!$A$1:$B$200,2,0)</f>
        <v>#REF!</v>
      </c>
      <c r="C6066" s="19" t="e">
        <f>'Ctrl+V'!#REF!</f>
        <v>#REF!</v>
      </c>
      <c r="D6066" s="20" t="e">
        <f>'Ctrl+V'!#REF!</f>
        <v>#REF!</v>
      </c>
      <c r="E6066" s="14" t="e">
        <f>'Ctrl+V'!#REF!</f>
        <v>#REF!</v>
      </c>
      <c r="F6066" s="14" t="e">
        <f t="shared" si="193"/>
        <v>#REF!</v>
      </c>
      <c r="G6066" s="14" t="e">
        <f>VLOOKUP(F6066,'Time Chart'!$A$1:$D$25,4,0)</f>
        <v>#REF!</v>
      </c>
      <c r="H6066" s="21" t="e">
        <f>'Ctrl+V'!#REF!</f>
        <v>#REF!</v>
      </c>
      <c r="K6066" s="14" t="str">
        <f t="shared" si="192"/>
        <v>Salida</v>
      </c>
    </row>
    <row r="6067" spans="1:11" x14ac:dyDescent="0.25">
      <c r="A6067" s="14">
        <v>6066</v>
      </c>
      <c r="B6067" s="14" t="e">
        <f>VLOOKUP('Ctrl+V'!#REF!,Data!$A$1:$B$200,2,0)</f>
        <v>#REF!</v>
      </c>
      <c r="C6067" s="19" t="e">
        <f>'Ctrl+V'!#REF!</f>
        <v>#REF!</v>
      </c>
      <c r="D6067" s="20" t="e">
        <f>'Ctrl+V'!#REF!</f>
        <v>#REF!</v>
      </c>
      <c r="E6067" s="14" t="e">
        <f>'Ctrl+V'!#REF!</f>
        <v>#REF!</v>
      </c>
      <c r="F6067" s="14" t="e">
        <f t="shared" si="193"/>
        <v>#REF!</v>
      </c>
      <c r="G6067" s="14" t="e">
        <f>VLOOKUP(F6067,'Time Chart'!$A$1:$D$25,4,0)</f>
        <v>#REF!</v>
      </c>
      <c r="H6067" s="21" t="e">
        <f>'Ctrl+V'!#REF!</f>
        <v>#REF!</v>
      </c>
      <c r="K6067" s="14" t="str">
        <f t="shared" si="192"/>
        <v>Salida</v>
      </c>
    </row>
    <row r="6068" spans="1:11" x14ac:dyDescent="0.25">
      <c r="A6068" s="14">
        <v>6067</v>
      </c>
      <c r="B6068" s="14" t="e">
        <f>VLOOKUP('Ctrl+V'!#REF!,Data!$A$1:$B$200,2,0)</f>
        <v>#REF!</v>
      </c>
      <c r="C6068" s="19" t="e">
        <f>'Ctrl+V'!#REF!</f>
        <v>#REF!</v>
      </c>
      <c r="D6068" s="20" t="e">
        <f>'Ctrl+V'!#REF!</f>
        <v>#REF!</v>
      </c>
      <c r="E6068" s="14" t="e">
        <f>'Ctrl+V'!#REF!</f>
        <v>#REF!</v>
      </c>
      <c r="F6068" s="14" t="e">
        <f t="shared" si="193"/>
        <v>#REF!</v>
      </c>
      <c r="G6068" s="14" t="e">
        <f>VLOOKUP(F6068,'Time Chart'!$A$1:$D$25,4,0)</f>
        <v>#REF!</v>
      </c>
      <c r="H6068" s="21" t="e">
        <f>'Ctrl+V'!#REF!</f>
        <v>#REF!</v>
      </c>
      <c r="K6068" s="14" t="str">
        <f t="shared" si="192"/>
        <v>Salida</v>
      </c>
    </row>
    <row r="6069" spans="1:11" x14ac:dyDescent="0.25">
      <c r="A6069" s="14">
        <v>6068</v>
      </c>
      <c r="B6069" s="14" t="e">
        <f>VLOOKUP('Ctrl+V'!#REF!,Data!$A$1:$B$200,2,0)</f>
        <v>#REF!</v>
      </c>
      <c r="C6069" s="19" t="e">
        <f>'Ctrl+V'!#REF!</f>
        <v>#REF!</v>
      </c>
      <c r="D6069" s="20" t="e">
        <f>'Ctrl+V'!#REF!</f>
        <v>#REF!</v>
      </c>
      <c r="E6069" s="14" t="e">
        <f>'Ctrl+V'!#REF!</f>
        <v>#REF!</v>
      </c>
      <c r="F6069" s="14" t="e">
        <f t="shared" si="193"/>
        <v>#REF!</v>
      </c>
      <c r="G6069" s="14" t="e">
        <f>VLOOKUP(F6069,'Time Chart'!$A$1:$D$25,4,0)</f>
        <v>#REF!</v>
      </c>
      <c r="H6069" s="21" t="e">
        <f>'Ctrl+V'!#REF!</f>
        <v>#REF!</v>
      </c>
      <c r="K6069" s="14" t="str">
        <f t="shared" si="192"/>
        <v>Salida</v>
      </c>
    </row>
    <row r="6070" spans="1:11" x14ac:dyDescent="0.25">
      <c r="A6070" s="14">
        <v>6069</v>
      </c>
      <c r="B6070" s="14" t="e">
        <f>VLOOKUP('Ctrl+V'!#REF!,Data!$A$1:$B$200,2,0)</f>
        <v>#REF!</v>
      </c>
      <c r="C6070" s="19" t="e">
        <f>'Ctrl+V'!#REF!</f>
        <v>#REF!</v>
      </c>
      <c r="D6070" s="20" t="e">
        <f>'Ctrl+V'!#REF!</f>
        <v>#REF!</v>
      </c>
      <c r="E6070" s="14" t="e">
        <f>'Ctrl+V'!#REF!</f>
        <v>#REF!</v>
      </c>
      <c r="F6070" s="14" t="e">
        <f t="shared" si="193"/>
        <v>#REF!</v>
      </c>
      <c r="G6070" s="14" t="e">
        <f>VLOOKUP(F6070,'Time Chart'!$A$1:$D$25,4,0)</f>
        <v>#REF!</v>
      </c>
      <c r="H6070" s="21" t="e">
        <f>'Ctrl+V'!#REF!</f>
        <v>#REF!</v>
      </c>
      <c r="K6070" s="14" t="str">
        <f t="shared" si="192"/>
        <v>Salida</v>
      </c>
    </row>
    <row r="6071" spans="1:11" x14ac:dyDescent="0.25">
      <c r="A6071" s="14">
        <v>6070</v>
      </c>
      <c r="B6071" s="14" t="e">
        <f>VLOOKUP('Ctrl+V'!#REF!,Data!$A$1:$B$200,2,0)</f>
        <v>#REF!</v>
      </c>
      <c r="C6071" s="19" t="e">
        <f>'Ctrl+V'!#REF!</f>
        <v>#REF!</v>
      </c>
      <c r="D6071" s="20" t="e">
        <f>'Ctrl+V'!#REF!</f>
        <v>#REF!</v>
      </c>
      <c r="E6071" s="14" t="e">
        <f>'Ctrl+V'!#REF!</f>
        <v>#REF!</v>
      </c>
      <c r="F6071" s="14" t="e">
        <f t="shared" si="193"/>
        <v>#REF!</v>
      </c>
      <c r="G6071" s="14" t="e">
        <f>VLOOKUP(F6071,'Time Chart'!$A$1:$D$25,4,0)</f>
        <v>#REF!</v>
      </c>
      <c r="H6071" s="21" t="e">
        <f>'Ctrl+V'!#REF!</f>
        <v>#REF!</v>
      </c>
      <c r="K6071" s="14" t="str">
        <f t="shared" si="192"/>
        <v>Salida</v>
      </c>
    </row>
    <row r="6072" spans="1:11" x14ac:dyDescent="0.25">
      <c r="A6072" s="14">
        <v>6071</v>
      </c>
      <c r="B6072" s="14" t="e">
        <f>VLOOKUP('Ctrl+V'!#REF!,Data!$A$1:$B$200,2,0)</f>
        <v>#REF!</v>
      </c>
      <c r="C6072" s="19" t="e">
        <f>'Ctrl+V'!#REF!</f>
        <v>#REF!</v>
      </c>
      <c r="D6072" s="20" t="e">
        <f>'Ctrl+V'!#REF!</f>
        <v>#REF!</v>
      </c>
      <c r="E6072" s="14" t="e">
        <f>'Ctrl+V'!#REF!</f>
        <v>#REF!</v>
      </c>
      <c r="F6072" s="14" t="e">
        <f t="shared" si="193"/>
        <v>#REF!</v>
      </c>
      <c r="G6072" s="14" t="e">
        <f>VLOOKUP(F6072,'Time Chart'!$A$1:$D$25,4,0)</f>
        <v>#REF!</v>
      </c>
      <c r="H6072" s="21" t="e">
        <f>'Ctrl+V'!#REF!</f>
        <v>#REF!</v>
      </c>
      <c r="K6072" s="14" t="str">
        <f t="shared" si="192"/>
        <v>Salida</v>
      </c>
    </row>
    <row r="6073" spans="1:11" x14ac:dyDescent="0.25">
      <c r="A6073" s="14">
        <v>6072</v>
      </c>
      <c r="B6073" s="14" t="e">
        <f>VLOOKUP('Ctrl+V'!#REF!,Data!$A$1:$B$200,2,0)</f>
        <v>#REF!</v>
      </c>
      <c r="C6073" s="19" t="e">
        <f>'Ctrl+V'!#REF!</f>
        <v>#REF!</v>
      </c>
      <c r="D6073" s="20" t="e">
        <f>'Ctrl+V'!#REF!</f>
        <v>#REF!</v>
      </c>
      <c r="E6073" s="14" t="e">
        <f>'Ctrl+V'!#REF!</f>
        <v>#REF!</v>
      </c>
      <c r="F6073" s="14" t="e">
        <f t="shared" si="193"/>
        <v>#REF!</v>
      </c>
      <c r="G6073" s="14" t="e">
        <f>VLOOKUP(F6073,'Time Chart'!$A$1:$D$25,4,0)</f>
        <v>#REF!</v>
      </c>
      <c r="H6073" s="21" t="e">
        <f>'Ctrl+V'!#REF!</f>
        <v>#REF!</v>
      </c>
      <c r="K6073" s="14" t="str">
        <f t="shared" si="192"/>
        <v>Salida</v>
      </c>
    </row>
    <row r="6074" spans="1:11" x14ac:dyDescent="0.25">
      <c r="A6074" s="14">
        <v>6073</v>
      </c>
      <c r="B6074" s="14" t="e">
        <f>VLOOKUP('Ctrl+V'!#REF!,Data!$A$1:$B$200,2,0)</f>
        <v>#REF!</v>
      </c>
      <c r="C6074" s="19" t="e">
        <f>'Ctrl+V'!#REF!</f>
        <v>#REF!</v>
      </c>
      <c r="D6074" s="20" t="e">
        <f>'Ctrl+V'!#REF!</f>
        <v>#REF!</v>
      </c>
      <c r="E6074" s="14" t="e">
        <f>'Ctrl+V'!#REF!</f>
        <v>#REF!</v>
      </c>
      <c r="F6074" s="14" t="e">
        <f t="shared" si="193"/>
        <v>#REF!</v>
      </c>
      <c r="G6074" s="14" t="e">
        <f>VLOOKUP(F6074,'Time Chart'!$A$1:$D$25,4,0)</f>
        <v>#REF!</v>
      </c>
      <c r="H6074" s="21" t="e">
        <f>'Ctrl+V'!#REF!</f>
        <v>#REF!</v>
      </c>
      <c r="K6074" s="14" t="str">
        <f t="shared" si="192"/>
        <v>Salida</v>
      </c>
    </row>
    <row r="6075" spans="1:11" x14ac:dyDescent="0.25">
      <c r="A6075" s="14">
        <v>6074</v>
      </c>
      <c r="B6075" s="14" t="e">
        <f>VLOOKUP('Ctrl+V'!#REF!,Data!$A$1:$B$200,2,0)</f>
        <v>#REF!</v>
      </c>
      <c r="C6075" s="19" t="e">
        <f>'Ctrl+V'!#REF!</f>
        <v>#REF!</v>
      </c>
      <c r="D6075" s="20" t="e">
        <f>'Ctrl+V'!#REF!</f>
        <v>#REF!</v>
      </c>
      <c r="E6075" s="14" t="e">
        <f>'Ctrl+V'!#REF!</f>
        <v>#REF!</v>
      </c>
      <c r="F6075" s="14" t="e">
        <f t="shared" si="193"/>
        <v>#REF!</v>
      </c>
      <c r="G6075" s="14" t="e">
        <f>VLOOKUP(F6075,'Time Chart'!$A$1:$D$25,4,0)</f>
        <v>#REF!</v>
      </c>
      <c r="H6075" s="21" t="e">
        <f>'Ctrl+V'!#REF!</f>
        <v>#REF!</v>
      </c>
      <c r="K6075" s="14" t="str">
        <f t="shared" si="192"/>
        <v>Salida</v>
      </c>
    </row>
    <row r="6076" spans="1:11" x14ac:dyDescent="0.25">
      <c r="A6076" s="14">
        <v>6075</v>
      </c>
      <c r="B6076" s="14" t="e">
        <f>VLOOKUP('Ctrl+V'!#REF!,Data!$A$1:$B$200,2,0)</f>
        <v>#REF!</v>
      </c>
      <c r="C6076" s="19" t="e">
        <f>'Ctrl+V'!#REF!</f>
        <v>#REF!</v>
      </c>
      <c r="D6076" s="20" t="e">
        <f>'Ctrl+V'!#REF!</f>
        <v>#REF!</v>
      </c>
      <c r="E6076" s="14" t="e">
        <f>'Ctrl+V'!#REF!</f>
        <v>#REF!</v>
      </c>
      <c r="F6076" s="14" t="e">
        <f t="shared" si="193"/>
        <v>#REF!</v>
      </c>
      <c r="G6076" s="14" t="e">
        <f>VLOOKUP(F6076,'Time Chart'!$A$1:$D$25,4,0)</f>
        <v>#REF!</v>
      </c>
      <c r="H6076" s="21" t="e">
        <f>'Ctrl+V'!#REF!</f>
        <v>#REF!</v>
      </c>
      <c r="K6076" s="14" t="str">
        <f t="shared" si="192"/>
        <v>Salida</v>
      </c>
    </row>
    <row r="6077" spans="1:11" x14ac:dyDescent="0.25">
      <c r="A6077" s="14">
        <v>6076</v>
      </c>
      <c r="B6077" s="14" t="e">
        <f>VLOOKUP('Ctrl+V'!#REF!,Data!$A$1:$B$200,2,0)</f>
        <v>#REF!</v>
      </c>
      <c r="C6077" s="19" t="e">
        <f>'Ctrl+V'!#REF!</f>
        <v>#REF!</v>
      </c>
      <c r="D6077" s="20" t="e">
        <f>'Ctrl+V'!#REF!</f>
        <v>#REF!</v>
      </c>
      <c r="E6077" s="14" t="e">
        <f>'Ctrl+V'!#REF!</f>
        <v>#REF!</v>
      </c>
      <c r="F6077" s="14" t="e">
        <f t="shared" si="193"/>
        <v>#REF!</v>
      </c>
      <c r="G6077" s="14" t="e">
        <f>VLOOKUP(F6077,'Time Chart'!$A$1:$D$25,4,0)</f>
        <v>#REF!</v>
      </c>
      <c r="H6077" s="21" t="e">
        <f>'Ctrl+V'!#REF!</f>
        <v>#REF!</v>
      </c>
      <c r="K6077" s="14" t="str">
        <f t="shared" si="192"/>
        <v>Salida</v>
      </c>
    </row>
    <row r="6078" spans="1:11" x14ac:dyDescent="0.25">
      <c r="A6078" s="14">
        <v>6077</v>
      </c>
      <c r="B6078" s="14" t="e">
        <f>VLOOKUP('Ctrl+V'!#REF!,Data!$A$1:$B$200,2,0)</f>
        <v>#REF!</v>
      </c>
      <c r="C6078" s="19" t="e">
        <f>'Ctrl+V'!#REF!</f>
        <v>#REF!</v>
      </c>
      <c r="D6078" s="20" t="e">
        <f>'Ctrl+V'!#REF!</f>
        <v>#REF!</v>
      </c>
      <c r="E6078" s="14" t="e">
        <f>'Ctrl+V'!#REF!</f>
        <v>#REF!</v>
      </c>
      <c r="F6078" s="14" t="e">
        <f t="shared" si="193"/>
        <v>#REF!</v>
      </c>
      <c r="G6078" s="14" t="e">
        <f>VLOOKUP(F6078,'Time Chart'!$A$1:$D$25,4,0)</f>
        <v>#REF!</v>
      </c>
      <c r="H6078" s="21" t="e">
        <f>'Ctrl+V'!#REF!</f>
        <v>#REF!</v>
      </c>
      <c r="K6078" s="14" t="str">
        <f t="shared" si="192"/>
        <v>Salida</v>
      </c>
    </row>
    <row r="6079" spans="1:11" x14ac:dyDescent="0.25">
      <c r="A6079" s="14">
        <v>6078</v>
      </c>
      <c r="B6079" s="14" t="e">
        <f>VLOOKUP('Ctrl+V'!#REF!,Data!$A$1:$B$200,2,0)</f>
        <v>#REF!</v>
      </c>
      <c r="C6079" s="19" t="e">
        <f>'Ctrl+V'!#REF!</f>
        <v>#REF!</v>
      </c>
      <c r="D6079" s="20" t="e">
        <f>'Ctrl+V'!#REF!</f>
        <v>#REF!</v>
      </c>
      <c r="E6079" s="14" t="e">
        <f>'Ctrl+V'!#REF!</f>
        <v>#REF!</v>
      </c>
      <c r="F6079" s="14" t="e">
        <f t="shared" si="193"/>
        <v>#REF!</v>
      </c>
      <c r="G6079" s="14" t="e">
        <f>VLOOKUP(F6079,'Time Chart'!$A$1:$D$25,4,0)</f>
        <v>#REF!</v>
      </c>
      <c r="H6079" s="21" t="e">
        <f>'Ctrl+V'!#REF!</f>
        <v>#REF!</v>
      </c>
      <c r="K6079" s="14" t="str">
        <f t="shared" si="192"/>
        <v>Salida</v>
      </c>
    </row>
    <row r="6080" spans="1:11" x14ac:dyDescent="0.25">
      <c r="A6080" s="14">
        <v>6079</v>
      </c>
      <c r="B6080" s="14" t="e">
        <f>VLOOKUP('Ctrl+V'!#REF!,Data!$A$1:$B$200,2,0)</f>
        <v>#REF!</v>
      </c>
      <c r="C6080" s="19" t="e">
        <f>'Ctrl+V'!#REF!</f>
        <v>#REF!</v>
      </c>
      <c r="D6080" s="20" t="e">
        <f>'Ctrl+V'!#REF!</f>
        <v>#REF!</v>
      </c>
      <c r="E6080" s="14" t="e">
        <f>'Ctrl+V'!#REF!</f>
        <v>#REF!</v>
      </c>
      <c r="F6080" s="14" t="e">
        <f t="shared" si="193"/>
        <v>#REF!</v>
      </c>
      <c r="G6080" s="14" t="e">
        <f>VLOOKUP(F6080,'Time Chart'!$A$1:$D$25,4,0)</f>
        <v>#REF!</v>
      </c>
      <c r="H6080" s="21" t="e">
        <f>'Ctrl+V'!#REF!</f>
        <v>#REF!</v>
      </c>
      <c r="K6080" s="14" t="str">
        <f t="shared" si="192"/>
        <v>Salida</v>
      </c>
    </row>
    <row r="6081" spans="1:11" x14ac:dyDescent="0.25">
      <c r="A6081" s="14">
        <v>6080</v>
      </c>
      <c r="B6081" s="14" t="e">
        <f>VLOOKUP('Ctrl+V'!#REF!,Data!$A$1:$B$200,2,0)</f>
        <v>#REF!</v>
      </c>
      <c r="C6081" s="19" t="e">
        <f>'Ctrl+V'!#REF!</f>
        <v>#REF!</v>
      </c>
      <c r="D6081" s="20" t="e">
        <f>'Ctrl+V'!#REF!</f>
        <v>#REF!</v>
      </c>
      <c r="E6081" s="14" t="e">
        <f>'Ctrl+V'!#REF!</f>
        <v>#REF!</v>
      </c>
      <c r="F6081" s="14" t="e">
        <f t="shared" si="193"/>
        <v>#REF!</v>
      </c>
      <c r="G6081" s="14" t="e">
        <f>VLOOKUP(F6081,'Time Chart'!$A$1:$D$25,4,0)</f>
        <v>#REF!</v>
      </c>
      <c r="H6081" s="21" t="e">
        <f>'Ctrl+V'!#REF!</f>
        <v>#REF!</v>
      </c>
      <c r="K6081" s="14" t="str">
        <f t="shared" si="192"/>
        <v>Salida</v>
      </c>
    </row>
    <row r="6082" spans="1:11" x14ac:dyDescent="0.25">
      <c r="A6082" s="14">
        <v>6081</v>
      </c>
      <c r="B6082" s="14" t="e">
        <f>VLOOKUP('Ctrl+V'!#REF!,Data!$A$1:$B$200,2,0)</f>
        <v>#REF!</v>
      </c>
      <c r="C6082" s="19" t="e">
        <f>'Ctrl+V'!#REF!</f>
        <v>#REF!</v>
      </c>
      <c r="D6082" s="20" t="e">
        <f>'Ctrl+V'!#REF!</f>
        <v>#REF!</v>
      </c>
      <c r="E6082" s="14" t="e">
        <f>'Ctrl+V'!#REF!</f>
        <v>#REF!</v>
      </c>
      <c r="F6082" s="14" t="e">
        <f t="shared" si="193"/>
        <v>#REF!</v>
      </c>
      <c r="G6082" s="14" t="e">
        <f>VLOOKUP(F6082,'Time Chart'!$A$1:$D$25,4,0)</f>
        <v>#REF!</v>
      </c>
      <c r="H6082" s="21" t="e">
        <f>'Ctrl+V'!#REF!</f>
        <v>#REF!</v>
      </c>
      <c r="K6082" s="14" t="str">
        <f t="shared" si="192"/>
        <v>Salida</v>
      </c>
    </row>
    <row r="6083" spans="1:11" x14ac:dyDescent="0.25">
      <c r="A6083" s="14">
        <v>6082</v>
      </c>
      <c r="B6083" s="14" t="e">
        <f>VLOOKUP('Ctrl+V'!#REF!,Data!$A$1:$B$200,2,0)</f>
        <v>#REF!</v>
      </c>
      <c r="C6083" s="19" t="e">
        <f>'Ctrl+V'!#REF!</f>
        <v>#REF!</v>
      </c>
      <c r="D6083" s="20" t="e">
        <f>'Ctrl+V'!#REF!</f>
        <v>#REF!</v>
      </c>
      <c r="E6083" s="14" t="e">
        <f>'Ctrl+V'!#REF!</f>
        <v>#REF!</v>
      </c>
      <c r="F6083" s="14" t="e">
        <f t="shared" si="193"/>
        <v>#REF!</v>
      </c>
      <c r="G6083" s="14" t="e">
        <f>VLOOKUP(F6083,'Time Chart'!$A$1:$D$25,4,0)</f>
        <v>#REF!</v>
      </c>
      <c r="H6083" s="21" t="e">
        <f>'Ctrl+V'!#REF!</f>
        <v>#REF!</v>
      </c>
      <c r="K6083" s="14" t="str">
        <f t="shared" ref="K6083:K6146" si="194">IF(J6083="Santa Lucia","Llegada","Salida")</f>
        <v>Salida</v>
      </c>
    </row>
    <row r="6084" spans="1:11" x14ac:dyDescent="0.25">
      <c r="A6084" s="14">
        <v>6083</v>
      </c>
      <c r="B6084" s="14" t="e">
        <f>VLOOKUP('Ctrl+V'!#REF!,Data!$A$1:$B$200,2,0)</f>
        <v>#REF!</v>
      </c>
      <c r="C6084" s="19" t="e">
        <f>'Ctrl+V'!#REF!</f>
        <v>#REF!</v>
      </c>
      <c r="D6084" s="20" t="e">
        <f>'Ctrl+V'!#REF!</f>
        <v>#REF!</v>
      </c>
      <c r="E6084" s="14" t="e">
        <f>'Ctrl+V'!#REF!</f>
        <v>#REF!</v>
      </c>
      <c r="F6084" s="14" t="e">
        <f t="shared" si="193"/>
        <v>#REF!</v>
      </c>
      <c r="G6084" s="14" t="e">
        <f>VLOOKUP(F6084,'Time Chart'!$A$1:$D$25,4,0)</f>
        <v>#REF!</v>
      </c>
      <c r="H6084" s="21" t="e">
        <f>'Ctrl+V'!#REF!</f>
        <v>#REF!</v>
      </c>
      <c r="K6084" s="14" t="str">
        <f t="shared" si="194"/>
        <v>Salida</v>
      </c>
    </row>
    <row r="6085" spans="1:11" x14ac:dyDescent="0.25">
      <c r="A6085" s="14">
        <v>6084</v>
      </c>
      <c r="B6085" s="14" t="e">
        <f>VLOOKUP('Ctrl+V'!#REF!,Data!$A$1:$B$200,2,0)</f>
        <v>#REF!</v>
      </c>
      <c r="C6085" s="19" t="e">
        <f>'Ctrl+V'!#REF!</f>
        <v>#REF!</v>
      </c>
      <c r="D6085" s="20" t="e">
        <f>'Ctrl+V'!#REF!</f>
        <v>#REF!</v>
      </c>
      <c r="E6085" s="14" t="e">
        <f>'Ctrl+V'!#REF!</f>
        <v>#REF!</v>
      </c>
      <c r="F6085" s="14" t="e">
        <f t="shared" si="193"/>
        <v>#REF!</v>
      </c>
      <c r="G6085" s="14" t="e">
        <f>VLOOKUP(F6085,'Time Chart'!$A$1:$D$25,4,0)</f>
        <v>#REF!</v>
      </c>
      <c r="H6085" s="21" t="e">
        <f>'Ctrl+V'!#REF!</f>
        <v>#REF!</v>
      </c>
      <c r="K6085" s="14" t="str">
        <f t="shared" si="194"/>
        <v>Salida</v>
      </c>
    </row>
    <row r="6086" spans="1:11" x14ac:dyDescent="0.25">
      <c r="A6086" s="14">
        <v>6085</v>
      </c>
      <c r="B6086" s="14" t="e">
        <f>VLOOKUP('Ctrl+V'!#REF!,Data!$A$1:$B$200,2,0)</f>
        <v>#REF!</v>
      </c>
      <c r="C6086" s="19" t="e">
        <f>'Ctrl+V'!#REF!</f>
        <v>#REF!</v>
      </c>
      <c r="D6086" s="20" t="e">
        <f>'Ctrl+V'!#REF!</f>
        <v>#REF!</v>
      </c>
      <c r="E6086" s="14" t="e">
        <f>'Ctrl+V'!#REF!</f>
        <v>#REF!</v>
      </c>
      <c r="F6086" s="14" t="e">
        <f t="shared" si="193"/>
        <v>#REF!</v>
      </c>
      <c r="G6086" s="14" t="e">
        <f>VLOOKUP(F6086,'Time Chart'!$A$1:$D$25,4,0)</f>
        <v>#REF!</v>
      </c>
      <c r="H6086" s="21" t="e">
        <f>'Ctrl+V'!#REF!</f>
        <v>#REF!</v>
      </c>
      <c r="K6086" s="14" t="str">
        <f t="shared" si="194"/>
        <v>Salida</v>
      </c>
    </row>
    <row r="6087" spans="1:11" x14ac:dyDescent="0.25">
      <c r="A6087" s="14">
        <v>6086</v>
      </c>
      <c r="B6087" s="14" t="e">
        <f>VLOOKUP('Ctrl+V'!#REF!,Data!$A$1:$B$200,2,0)</f>
        <v>#REF!</v>
      </c>
      <c r="C6087" s="19" t="e">
        <f>'Ctrl+V'!#REF!</f>
        <v>#REF!</v>
      </c>
      <c r="D6087" s="20" t="e">
        <f>'Ctrl+V'!#REF!</f>
        <v>#REF!</v>
      </c>
      <c r="E6087" s="14" t="e">
        <f>'Ctrl+V'!#REF!</f>
        <v>#REF!</v>
      </c>
      <c r="F6087" s="14" t="e">
        <f t="shared" si="193"/>
        <v>#REF!</v>
      </c>
      <c r="G6087" s="14" t="e">
        <f>VLOOKUP(F6087,'Time Chart'!$A$1:$D$25,4,0)</f>
        <v>#REF!</v>
      </c>
      <c r="H6087" s="21" t="e">
        <f>'Ctrl+V'!#REF!</f>
        <v>#REF!</v>
      </c>
      <c r="K6087" s="14" t="str">
        <f t="shared" si="194"/>
        <v>Salida</v>
      </c>
    </row>
    <row r="6088" spans="1:11" x14ac:dyDescent="0.25">
      <c r="A6088" s="14">
        <v>6087</v>
      </c>
      <c r="B6088" s="14" t="e">
        <f>VLOOKUP('Ctrl+V'!#REF!,Data!$A$1:$B$200,2,0)</f>
        <v>#REF!</v>
      </c>
      <c r="C6088" s="19" t="e">
        <f>'Ctrl+V'!#REF!</f>
        <v>#REF!</v>
      </c>
      <c r="D6088" s="20" t="e">
        <f>'Ctrl+V'!#REF!</f>
        <v>#REF!</v>
      </c>
      <c r="E6088" s="14" t="e">
        <f>'Ctrl+V'!#REF!</f>
        <v>#REF!</v>
      </c>
      <c r="F6088" s="14" t="e">
        <f t="shared" si="193"/>
        <v>#REF!</v>
      </c>
      <c r="G6088" s="14" t="e">
        <f>VLOOKUP(F6088,'Time Chart'!$A$1:$D$25,4,0)</f>
        <v>#REF!</v>
      </c>
      <c r="H6088" s="21" t="e">
        <f>'Ctrl+V'!#REF!</f>
        <v>#REF!</v>
      </c>
      <c r="K6088" s="14" t="str">
        <f t="shared" si="194"/>
        <v>Salida</v>
      </c>
    </row>
    <row r="6089" spans="1:11" x14ac:dyDescent="0.25">
      <c r="A6089" s="14">
        <v>6088</v>
      </c>
      <c r="B6089" s="14" t="e">
        <f>VLOOKUP('Ctrl+V'!#REF!,Data!$A$1:$B$200,2,0)</f>
        <v>#REF!</v>
      </c>
      <c r="C6089" s="19" t="e">
        <f>'Ctrl+V'!#REF!</f>
        <v>#REF!</v>
      </c>
      <c r="D6089" s="20" t="e">
        <f>'Ctrl+V'!#REF!</f>
        <v>#REF!</v>
      </c>
      <c r="E6089" s="14" t="e">
        <f>'Ctrl+V'!#REF!</f>
        <v>#REF!</v>
      </c>
      <c r="F6089" s="14" t="e">
        <f t="shared" si="193"/>
        <v>#REF!</v>
      </c>
      <c r="G6089" s="14" t="e">
        <f>VLOOKUP(F6089,'Time Chart'!$A$1:$D$25,4,0)</f>
        <v>#REF!</v>
      </c>
      <c r="H6089" s="21" t="e">
        <f>'Ctrl+V'!#REF!</f>
        <v>#REF!</v>
      </c>
      <c r="K6089" s="14" t="str">
        <f t="shared" si="194"/>
        <v>Salida</v>
      </c>
    </row>
    <row r="6090" spans="1:11" x14ac:dyDescent="0.25">
      <c r="A6090" s="14">
        <v>6089</v>
      </c>
      <c r="B6090" s="14" t="e">
        <f>VLOOKUP('Ctrl+V'!#REF!,Data!$A$1:$B$200,2,0)</f>
        <v>#REF!</v>
      </c>
      <c r="C6090" s="19" t="e">
        <f>'Ctrl+V'!#REF!</f>
        <v>#REF!</v>
      </c>
      <c r="D6090" s="20" t="e">
        <f>'Ctrl+V'!#REF!</f>
        <v>#REF!</v>
      </c>
      <c r="E6090" s="14" t="e">
        <f>'Ctrl+V'!#REF!</f>
        <v>#REF!</v>
      </c>
      <c r="F6090" s="14" t="e">
        <f t="shared" si="193"/>
        <v>#REF!</v>
      </c>
      <c r="G6090" s="14" t="e">
        <f>VLOOKUP(F6090,'Time Chart'!$A$1:$D$25,4,0)</f>
        <v>#REF!</v>
      </c>
      <c r="H6090" s="21" t="e">
        <f>'Ctrl+V'!#REF!</f>
        <v>#REF!</v>
      </c>
      <c r="K6090" s="14" t="str">
        <f t="shared" si="194"/>
        <v>Salida</v>
      </c>
    </row>
    <row r="6091" spans="1:11" x14ac:dyDescent="0.25">
      <c r="A6091" s="14">
        <v>6090</v>
      </c>
      <c r="B6091" s="14" t="e">
        <f>VLOOKUP('Ctrl+V'!#REF!,Data!$A$1:$B$200,2,0)</f>
        <v>#REF!</v>
      </c>
      <c r="C6091" s="19" t="e">
        <f>'Ctrl+V'!#REF!</f>
        <v>#REF!</v>
      </c>
      <c r="D6091" s="20" t="e">
        <f>'Ctrl+V'!#REF!</f>
        <v>#REF!</v>
      </c>
      <c r="E6091" s="14" t="e">
        <f>'Ctrl+V'!#REF!</f>
        <v>#REF!</v>
      </c>
      <c r="F6091" s="14" t="e">
        <f t="shared" si="193"/>
        <v>#REF!</v>
      </c>
      <c r="G6091" s="14" t="e">
        <f>VLOOKUP(F6091,'Time Chart'!$A$1:$D$25,4,0)</f>
        <v>#REF!</v>
      </c>
      <c r="H6091" s="21" t="e">
        <f>'Ctrl+V'!#REF!</f>
        <v>#REF!</v>
      </c>
      <c r="K6091" s="14" t="str">
        <f t="shared" si="194"/>
        <v>Salida</v>
      </c>
    </row>
    <row r="6092" spans="1:11" x14ac:dyDescent="0.25">
      <c r="A6092" s="14">
        <v>6091</v>
      </c>
      <c r="B6092" s="14" t="e">
        <f>VLOOKUP('Ctrl+V'!#REF!,Data!$A$1:$B$200,2,0)</f>
        <v>#REF!</v>
      </c>
      <c r="C6092" s="19" t="e">
        <f>'Ctrl+V'!#REF!</f>
        <v>#REF!</v>
      </c>
      <c r="D6092" s="20" t="e">
        <f>'Ctrl+V'!#REF!</f>
        <v>#REF!</v>
      </c>
      <c r="E6092" s="14" t="e">
        <f>'Ctrl+V'!#REF!</f>
        <v>#REF!</v>
      </c>
      <c r="F6092" s="14" t="e">
        <f t="shared" si="193"/>
        <v>#REF!</v>
      </c>
      <c r="G6092" s="14" t="e">
        <f>VLOOKUP(F6092,'Time Chart'!$A$1:$D$25,4,0)</f>
        <v>#REF!</v>
      </c>
      <c r="H6092" s="21" t="e">
        <f>'Ctrl+V'!#REF!</f>
        <v>#REF!</v>
      </c>
      <c r="K6092" s="14" t="str">
        <f t="shared" si="194"/>
        <v>Salida</v>
      </c>
    </row>
    <row r="6093" spans="1:11" x14ac:dyDescent="0.25">
      <c r="A6093" s="14">
        <v>6092</v>
      </c>
      <c r="B6093" s="14" t="e">
        <f>VLOOKUP('Ctrl+V'!#REF!,Data!$A$1:$B$200,2,0)</f>
        <v>#REF!</v>
      </c>
      <c r="C6093" s="19" t="e">
        <f>'Ctrl+V'!#REF!</f>
        <v>#REF!</v>
      </c>
      <c r="D6093" s="20" t="e">
        <f>'Ctrl+V'!#REF!</f>
        <v>#REF!</v>
      </c>
      <c r="E6093" s="14" t="e">
        <f>'Ctrl+V'!#REF!</f>
        <v>#REF!</v>
      </c>
      <c r="F6093" s="14" t="e">
        <f t="shared" si="193"/>
        <v>#REF!</v>
      </c>
      <c r="G6093" s="14" t="e">
        <f>VLOOKUP(F6093,'Time Chart'!$A$1:$D$25,4,0)</f>
        <v>#REF!</v>
      </c>
      <c r="H6093" s="21" t="e">
        <f>'Ctrl+V'!#REF!</f>
        <v>#REF!</v>
      </c>
      <c r="K6093" s="14" t="str">
        <f t="shared" si="194"/>
        <v>Salida</v>
      </c>
    </row>
    <row r="6094" spans="1:11" x14ac:dyDescent="0.25">
      <c r="A6094" s="14">
        <v>6093</v>
      </c>
      <c r="B6094" s="14" t="e">
        <f>VLOOKUP('Ctrl+V'!#REF!,Data!$A$1:$B$200,2,0)</f>
        <v>#REF!</v>
      </c>
      <c r="C6094" s="19" t="e">
        <f>'Ctrl+V'!#REF!</f>
        <v>#REF!</v>
      </c>
      <c r="D6094" s="20" t="e">
        <f>'Ctrl+V'!#REF!</f>
        <v>#REF!</v>
      </c>
      <c r="E6094" s="14" t="e">
        <f>'Ctrl+V'!#REF!</f>
        <v>#REF!</v>
      </c>
      <c r="F6094" s="14" t="e">
        <f t="shared" si="193"/>
        <v>#REF!</v>
      </c>
      <c r="G6094" s="14" t="e">
        <f>VLOOKUP(F6094,'Time Chart'!$A$1:$D$25,4,0)</f>
        <v>#REF!</v>
      </c>
      <c r="H6094" s="21" t="e">
        <f>'Ctrl+V'!#REF!</f>
        <v>#REF!</v>
      </c>
      <c r="K6094" s="14" t="str">
        <f t="shared" si="194"/>
        <v>Salida</v>
      </c>
    </row>
    <row r="6095" spans="1:11" x14ac:dyDescent="0.25">
      <c r="A6095" s="14">
        <v>6094</v>
      </c>
      <c r="B6095" s="14" t="e">
        <f>VLOOKUP('Ctrl+V'!#REF!,Data!$A$1:$B$200,2,0)</f>
        <v>#REF!</v>
      </c>
      <c r="C6095" s="19" t="e">
        <f>'Ctrl+V'!#REF!</f>
        <v>#REF!</v>
      </c>
      <c r="D6095" s="20" t="e">
        <f>'Ctrl+V'!#REF!</f>
        <v>#REF!</v>
      </c>
      <c r="E6095" s="14" t="e">
        <f>'Ctrl+V'!#REF!</f>
        <v>#REF!</v>
      </c>
      <c r="F6095" s="14" t="e">
        <f t="shared" si="193"/>
        <v>#REF!</v>
      </c>
      <c r="G6095" s="14" t="e">
        <f>VLOOKUP(F6095,'Time Chart'!$A$1:$D$25,4,0)</f>
        <v>#REF!</v>
      </c>
      <c r="H6095" s="21" t="e">
        <f>'Ctrl+V'!#REF!</f>
        <v>#REF!</v>
      </c>
      <c r="K6095" s="14" t="str">
        <f t="shared" si="194"/>
        <v>Salida</v>
      </c>
    </row>
    <row r="6096" spans="1:11" x14ac:dyDescent="0.25">
      <c r="A6096" s="14">
        <v>6095</v>
      </c>
      <c r="B6096" s="14" t="e">
        <f>VLOOKUP('Ctrl+V'!#REF!,Data!$A$1:$B$200,2,0)</f>
        <v>#REF!</v>
      </c>
      <c r="C6096" s="19" t="e">
        <f>'Ctrl+V'!#REF!</f>
        <v>#REF!</v>
      </c>
      <c r="D6096" s="20" t="e">
        <f>'Ctrl+V'!#REF!</f>
        <v>#REF!</v>
      </c>
      <c r="E6096" s="14" t="e">
        <f>'Ctrl+V'!#REF!</f>
        <v>#REF!</v>
      </c>
      <c r="F6096" s="14" t="e">
        <f t="shared" si="193"/>
        <v>#REF!</v>
      </c>
      <c r="G6096" s="14" t="e">
        <f>VLOOKUP(F6096,'Time Chart'!$A$1:$D$25,4,0)</f>
        <v>#REF!</v>
      </c>
      <c r="H6096" s="21" t="e">
        <f>'Ctrl+V'!#REF!</f>
        <v>#REF!</v>
      </c>
      <c r="K6096" s="14" t="str">
        <f t="shared" si="194"/>
        <v>Salida</v>
      </c>
    </row>
    <row r="6097" spans="1:11" x14ac:dyDescent="0.25">
      <c r="A6097" s="14">
        <v>6096</v>
      </c>
      <c r="B6097" s="14" t="e">
        <f>VLOOKUP('Ctrl+V'!#REF!,Data!$A$1:$B$200,2,0)</f>
        <v>#REF!</v>
      </c>
      <c r="C6097" s="19" t="e">
        <f>'Ctrl+V'!#REF!</f>
        <v>#REF!</v>
      </c>
      <c r="D6097" s="20" t="e">
        <f>'Ctrl+V'!#REF!</f>
        <v>#REF!</v>
      </c>
      <c r="E6097" s="14" t="e">
        <f>'Ctrl+V'!#REF!</f>
        <v>#REF!</v>
      </c>
      <c r="F6097" s="14" t="e">
        <f t="shared" si="193"/>
        <v>#REF!</v>
      </c>
      <c r="G6097" s="14" t="e">
        <f>VLOOKUP(F6097,'Time Chart'!$A$1:$D$25,4,0)</f>
        <v>#REF!</v>
      </c>
      <c r="H6097" s="21" t="e">
        <f>'Ctrl+V'!#REF!</f>
        <v>#REF!</v>
      </c>
      <c r="K6097" s="14" t="str">
        <f t="shared" si="194"/>
        <v>Salida</v>
      </c>
    </row>
    <row r="6098" spans="1:11" x14ac:dyDescent="0.25">
      <c r="A6098" s="14">
        <v>6097</v>
      </c>
      <c r="B6098" s="14" t="e">
        <f>VLOOKUP('Ctrl+V'!#REF!,Data!$A$1:$B$200,2,0)</f>
        <v>#REF!</v>
      </c>
      <c r="C6098" s="19" t="e">
        <f>'Ctrl+V'!#REF!</f>
        <v>#REF!</v>
      </c>
      <c r="D6098" s="20" t="e">
        <f>'Ctrl+V'!#REF!</f>
        <v>#REF!</v>
      </c>
      <c r="E6098" s="14" t="e">
        <f>'Ctrl+V'!#REF!</f>
        <v>#REF!</v>
      </c>
      <c r="F6098" s="14" t="e">
        <f t="shared" si="193"/>
        <v>#REF!</v>
      </c>
      <c r="G6098" s="14" t="e">
        <f>VLOOKUP(F6098,'Time Chart'!$A$1:$D$25,4,0)</f>
        <v>#REF!</v>
      </c>
      <c r="H6098" s="21" t="e">
        <f>'Ctrl+V'!#REF!</f>
        <v>#REF!</v>
      </c>
      <c r="K6098" s="14" t="str">
        <f t="shared" si="194"/>
        <v>Salida</v>
      </c>
    </row>
    <row r="6099" spans="1:11" x14ac:dyDescent="0.25">
      <c r="A6099" s="14">
        <v>6098</v>
      </c>
      <c r="B6099" s="14" t="e">
        <f>VLOOKUP('Ctrl+V'!#REF!,Data!$A$1:$B$200,2,0)</f>
        <v>#REF!</v>
      </c>
      <c r="C6099" s="19" t="e">
        <f>'Ctrl+V'!#REF!</f>
        <v>#REF!</v>
      </c>
      <c r="D6099" s="20" t="e">
        <f>'Ctrl+V'!#REF!</f>
        <v>#REF!</v>
      </c>
      <c r="E6099" s="14" t="e">
        <f>'Ctrl+V'!#REF!</f>
        <v>#REF!</v>
      </c>
      <c r="F6099" s="14" t="e">
        <f t="shared" si="193"/>
        <v>#REF!</v>
      </c>
      <c r="G6099" s="14" t="e">
        <f>VLOOKUP(F6099,'Time Chart'!$A$1:$D$25,4,0)</f>
        <v>#REF!</v>
      </c>
      <c r="H6099" s="21" t="e">
        <f>'Ctrl+V'!#REF!</f>
        <v>#REF!</v>
      </c>
      <c r="K6099" s="14" t="str">
        <f t="shared" si="194"/>
        <v>Salida</v>
      </c>
    </row>
    <row r="6100" spans="1:11" x14ac:dyDescent="0.25">
      <c r="A6100" s="14">
        <v>6099</v>
      </c>
      <c r="B6100" s="14" t="e">
        <f>VLOOKUP('Ctrl+V'!#REF!,Data!$A$1:$B$200,2,0)</f>
        <v>#REF!</v>
      </c>
      <c r="C6100" s="19" t="e">
        <f>'Ctrl+V'!#REF!</f>
        <v>#REF!</v>
      </c>
      <c r="D6100" s="20" t="e">
        <f>'Ctrl+V'!#REF!</f>
        <v>#REF!</v>
      </c>
      <c r="E6100" s="14" t="e">
        <f>'Ctrl+V'!#REF!</f>
        <v>#REF!</v>
      </c>
      <c r="F6100" s="14" t="e">
        <f t="shared" si="193"/>
        <v>#REF!</v>
      </c>
      <c r="G6100" s="14" t="e">
        <f>VLOOKUP(F6100,'Time Chart'!$A$1:$D$25,4,0)</f>
        <v>#REF!</v>
      </c>
      <c r="H6100" s="21" t="e">
        <f>'Ctrl+V'!#REF!</f>
        <v>#REF!</v>
      </c>
      <c r="K6100" s="14" t="str">
        <f t="shared" si="194"/>
        <v>Salida</v>
      </c>
    </row>
    <row r="6101" spans="1:11" x14ac:dyDescent="0.25">
      <c r="A6101" s="14">
        <v>6100</v>
      </c>
      <c r="B6101" s="14" t="e">
        <f>VLOOKUP('Ctrl+V'!#REF!,Data!$A$1:$B$200,2,0)</f>
        <v>#REF!</v>
      </c>
      <c r="C6101" s="19" t="e">
        <f>'Ctrl+V'!#REF!</f>
        <v>#REF!</v>
      </c>
      <c r="D6101" s="20" t="e">
        <f>'Ctrl+V'!#REF!</f>
        <v>#REF!</v>
      </c>
      <c r="E6101" s="14" t="e">
        <f>'Ctrl+V'!#REF!</f>
        <v>#REF!</v>
      </c>
      <c r="F6101" s="14" t="e">
        <f t="shared" si="193"/>
        <v>#REF!</v>
      </c>
      <c r="G6101" s="14" t="e">
        <f>VLOOKUP(F6101,'Time Chart'!$A$1:$D$25,4,0)</f>
        <v>#REF!</v>
      </c>
      <c r="H6101" s="21" t="e">
        <f>'Ctrl+V'!#REF!</f>
        <v>#REF!</v>
      </c>
      <c r="K6101" s="14" t="str">
        <f t="shared" si="194"/>
        <v>Salida</v>
      </c>
    </row>
    <row r="6102" spans="1:11" x14ac:dyDescent="0.25">
      <c r="A6102" s="14">
        <v>6101</v>
      </c>
      <c r="B6102" s="14" t="e">
        <f>VLOOKUP('Ctrl+V'!#REF!,Data!$A$1:$B$200,2,0)</f>
        <v>#REF!</v>
      </c>
      <c r="C6102" s="19" t="e">
        <f>'Ctrl+V'!#REF!</f>
        <v>#REF!</v>
      </c>
      <c r="D6102" s="20" t="e">
        <f>'Ctrl+V'!#REF!</f>
        <v>#REF!</v>
      </c>
      <c r="E6102" s="14" t="e">
        <f>'Ctrl+V'!#REF!</f>
        <v>#REF!</v>
      </c>
      <c r="F6102" s="14" t="e">
        <f t="shared" si="193"/>
        <v>#REF!</v>
      </c>
      <c r="G6102" s="14" t="e">
        <f>VLOOKUP(F6102,'Time Chart'!$A$1:$D$25,4,0)</f>
        <v>#REF!</v>
      </c>
      <c r="H6102" s="21" t="e">
        <f>'Ctrl+V'!#REF!</f>
        <v>#REF!</v>
      </c>
      <c r="K6102" s="14" t="str">
        <f t="shared" si="194"/>
        <v>Salida</v>
      </c>
    </row>
    <row r="6103" spans="1:11" x14ac:dyDescent="0.25">
      <c r="A6103" s="14">
        <v>6102</v>
      </c>
      <c r="B6103" s="14" t="e">
        <f>VLOOKUP('Ctrl+V'!#REF!,Data!$A$1:$B$200,2,0)</f>
        <v>#REF!</v>
      </c>
      <c r="C6103" s="19" t="e">
        <f>'Ctrl+V'!#REF!</f>
        <v>#REF!</v>
      </c>
      <c r="D6103" s="20" t="e">
        <f>'Ctrl+V'!#REF!</f>
        <v>#REF!</v>
      </c>
      <c r="E6103" s="14" t="e">
        <f>'Ctrl+V'!#REF!</f>
        <v>#REF!</v>
      </c>
      <c r="F6103" s="14" t="e">
        <f t="shared" si="193"/>
        <v>#REF!</v>
      </c>
      <c r="G6103" s="14" t="e">
        <f>VLOOKUP(F6103,'Time Chart'!$A$1:$D$25,4,0)</f>
        <v>#REF!</v>
      </c>
      <c r="H6103" s="21" t="e">
        <f>'Ctrl+V'!#REF!</f>
        <v>#REF!</v>
      </c>
      <c r="K6103" s="14" t="str">
        <f t="shared" si="194"/>
        <v>Salida</v>
      </c>
    </row>
    <row r="6104" spans="1:11" x14ac:dyDescent="0.25">
      <c r="A6104" s="14">
        <v>6103</v>
      </c>
      <c r="B6104" s="14" t="e">
        <f>VLOOKUP('Ctrl+V'!#REF!,Data!$A$1:$B$200,2,0)</f>
        <v>#REF!</v>
      </c>
      <c r="C6104" s="19" t="e">
        <f>'Ctrl+V'!#REF!</f>
        <v>#REF!</v>
      </c>
      <c r="D6104" s="20" t="e">
        <f>'Ctrl+V'!#REF!</f>
        <v>#REF!</v>
      </c>
      <c r="E6104" s="14" t="e">
        <f>'Ctrl+V'!#REF!</f>
        <v>#REF!</v>
      </c>
      <c r="F6104" s="14" t="e">
        <f t="shared" si="193"/>
        <v>#REF!</v>
      </c>
      <c r="G6104" s="14" t="e">
        <f>VLOOKUP(F6104,'Time Chart'!$A$1:$D$25,4,0)</f>
        <v>#REF!</v>
      </c>
      <c r="H6104" s="21" t="e">
        <f>'Ctrl+V'!#REF!</f>
        <v>#REF!</v>
      </c>
      <c r="K6104" s="14" t="str">
        <f t="shared" si="194"/>
        <v>Salida</v>
      </c>
    </row>
    <row r="6105" spans="1:11" x14ac:dyDescent="0.25">
      <c r="A6105" s="14">
        <v>6104</v>
      </c>
      <c r="B6105" s="14" t="e">
        <f>VLOOKUP('Ctrl+V'!#REF!,Data!$A$1:$B$200,2,0)</f>
        <v>#REF!</v>
      </c>
      <c r="C6105" s="19" t="e">
        <f>'Ctrl+V'!#REF!</f>
        <v>#REF!</v>
      </c>
      <c r="D6105" s="20" t="e">
        <f>'Ctrl+V'!#REF!</f>
        <v>#REF!</v>
      </c>
      <c r="E6105" s="14" t="e">
        <f>'Ctrl+V'!#REF!</f>
        <v>#REF!</v>
      </c>
      <c r="F6105" s="14" t="e">
        <f t="shared" si="193"/>
        <v>#REF!</v>
      </c>
      <c r="G6105" s="14" t="e">
        <f>VLOOKUP(F6105,'Time Chart'!$A$1:$D$25,4,0)</f>
        <v>#REF!</v>
      </c>
      <c r="H6105" s="21" t="e">
        <f>'Ctrl+V'!#REF!</f>
        <v>#REF!</v>
      </c>
      <c r="K6105" s="14" t="str">
        <f t="shared" si="194"/>
        <v>Salida</v>
      </c>
    </row>
    <row r="6106" spans="1:11" x14ac:dyDescent="0.25">
      <c r="A6106" s="14">
        <v>6105</v>
      </c>
      <c r="B6106" s="14" t="e">
        <f>VLOOKUP('Ctrl+V'!#REF!,Data!$A$1:$B$200,2,0)</f>
        <v>#REF!</v>
      </c>
      <c r="C6106" s="19" t="e">
        <f>'Ctrl+V'!#REF!</f>
        <v>#REF!</v>
      </c>
      <c r="D6106" s="20" t="e">
        <f>'Ctrl+V'!#REF!</f>
        <v>#REF!</v>
      </c>
      <c r="E6106" s="14" t="e">
        <f>'Ctrl+V'!#REF!</f>
        <v>#REF!</v>
      </c>
      <c r="F6106" s="14" t="e">
        <f t="shared" si="193"/>
        <v>#REF!</v>
      </c>
      <c r="G6106" s="14" t="e">
        <f>VLOOKUP(F6106,'Time Chart'!$A$1:$D$25,4,0)</f>
        <v>#REF!</v>
      </c>
      <c r="H6106" s="21" t="e">
        <f>'Ctrl+V'!#REF!</f>
        <v>#REF!</v>
      </c>
      <c r="K6106" s="14" t="str">
        <f t="shared" si="194"/>
        <v>Salida</v>
      </c>
    </row>
    <row r="6107" spans="1:11" x14ac:dyDescent="0.25">
      <c r="A6107" s="14">
        <v>6106</v>
      </c>
      <c r="B6107" s="14" t="e">
        <f>VLOOKUP('Ctrl+V'!#REF!,Data!$A$1:$B$200,2,0)</f>
        <v>#REF!</v>
      </c>
      <c r="C6107" s="19" t="e">
        <f>'Ctrl+V'!#REF!</f>
        <v>#REF!</v>
      </c>
      <c r="D6107" s="20" t="e">
        <f>'Ctrl+V'!#REF!</f>
        <v>#REF!</v>
      </c>
      <c r="E6107" s="14" t="e">
        <f>'Ctrl+V'!#REF!</f>
        <v>#REF!</v>
      </c>
      <c r="F6107" s="14" t="e">
        <f t="shared" si="193"/>
        <v>#REF!</v>
      </c>
      <c r="G6107" s="14" t="e">
        <f>VLOOKUP(F6107,'Time Chart'!$A$1:$D$25,4,0)</f>
        <v>#REF!</v>
      </c>
      <c r="H6107" s="21" t="e">
        <f>'Ctrl+V'!#REF!</f>
        <v>#REF!</v>
      </c>
      <c r="K6107" s="14" t="str">
        <f t="shared" si="194"/>
        <v>Salida</v>
      </c>
    </row>
    <row r="6108" spans="1:11" x14ac:dyDescent="0.25">
      <c r="A6108" s="14">
        <v>6107</v>
      </c>
      <c r="B6108" s="14" t="e">
        <f>VLOOKUP('Ctrl+V'!#REF!,Data!$A$1:$B$200,2,0)</f>
        <v>#REF!</v>
      </c>
      <c r="C6108" s="19" t="e">
        <f>'Ctrl+V'!#REF!</f>
        <v>#REF!</v>
      </c>
      <c r="D6108" s="20" t="e">
        <f>'Ctrl+V'!#REF!</f>
        <v>#REF!</v>
      </c>
      <c r="E6108" s="14" t="e">
        <f>'Ctrl+V'!#REF!</f>
        <v>#REF!</v>
      </c>
      <c r="F6108" s="14" t="e">
        <f t="shared" si="193"/>
        <v>#REF!</v>
      </c>
      <c r="G6108" s="14" t="e">
        <f>VLOOKUP(F6108,'Time Chart'!$A$1:$D$25,4,0)</f>
        <v>#REF!</v>
      </c>
      <c r="H6108" s="21" t="e">
        <f>'Ctrl+V'!#REF!</f>
        <v>#REF!</v>
      </c>
      <c r="K6108" s="14" t="str">
        <f t="shared" si="194"/>
        <v>Salida</v>
      </c>
    </row>
    <row r="6109" spans="1:11" x14ac:dyDescent="0.25">
      <c r="A6109" s="14">
        <v>6108</v>
      </c>
      <c r="B6109" s="14" t="e">
        <f>VLOOKUP('Ctrl+V'!#REF!,Data!$A$1:$B$200,2,0)</f>
        <v>#REF!</v>
      </c>
      <c r="C6109" s="19" t="e">
        <f>'Ctrl+V'!#REF!</f>
        <v>#REF!</v>
      </c>
      <c r="D6109" s="20" t="e">
        <f>'Ctrl+V'!#REF!</f>
        <v>#REF!</v>
      </c>
      <c r="E6109" s="14" t="e">
        <f>'Ctrl+V'!#REF!</f>
        <v>#REF!</v>
      </c>
      <c r="F6109" s="14" t="e">
        <f t="shared" si="193"/>
        <v>#REF!</v>
      </c>
      <c r="G6109" s="14" t="e">
        <f>VLOOKUP(F6109,'Time Chart'!$A$1:$D$25,4,0)</f>
        <v>#REF!</v>
      </c>
      <c r="H6109" s="21" t="e">
        <f>'Ctrl+V'!#REF!</f>
        <v>#REF!</v>
      </c>
      <c r="K6109" s="14" t="str">
        <f t="shared" si="194"/>
        <v>Salida</v>
      </c>
    </row>
    <row r="6110" spans="1:11" x14ac:dyDescent="0.25">
      <c r="A6110" s="14">
        <v>6109</v>
      </c>
      <c r="B6110" s="14" t="e">
        <f>VLOOKUP('Ctrl+V'!#REF!,Data!$A$1:$B$200,2,0)</f>
        <v>#REF!</v>
      </c>
      <c r="C6110" s="19" t="e">
        <f>'Ctrl+V'!#REF!</f>
        <v>#REF!</v>
      </c>
      <c r="D6110" s="20" t="e">
        <f>'Ctrl+V'!#REF!</f>
        <v>#REF!</v>
      </c>
      <c r="E6110" s="14" t="e">
        <f>'Ctrl+V'!#REF!</f>
        <v>#REF!</v>
      </c>
      <c r="F6110" s="14" t="e">
        <f t="shared" si="193"/>
        <v>#REF!</v>
      </c>
      <c r="G6110" s="14" t="e">
        <f>VLOOKUP(F6110,'Time Chart'!$A$1:$D$25,4,0)</f>
        <v>#REF!</v>
      </c>
      <c r="H6110" s="21" t="e">
        <f>'Ctrl+V'!#REF!</f>
        <v>#REF!</v>
      </c>
      <c r="K6110" s="14" t="str">
        <f t="shared" si="194"/>
        <v>Salida</v>
      </c>
    </row>
    <row r="6111" spans="1:11" x14ac:dyDescent="0.25">
      <c r="A6111" s="14">
        <v>6110</v>
      </c>
      <c r="B6111" s="14" t="e">
        <f>VLOOKUP('Ctrl+V'!#REF!,Data!$A$1:$B$200,2,0)</f>
        <v>#REF!</v>
      </c>
      <c r="C6111" s="19" t="e">
        <f>'Ctrl+V'!#REF!</f>
        <v>#REF!</v>
      </c>
      <c r="D6111" s="20" t="e">
        <f>'Ctrl+V'!#REF!</f>
        <v>#REF!</v>
      </c>
      <c r="E6111" s="14" t="e">
        <f>'Ctrl+V'!#REF!</f>
        <v>#REF!</v>
      </c>
      <c r="F6111" s="14" t="e">
        <f t="shared" si="193"/>
        <v>#REF!</v>
      </c>
      <c r="G6111" s="14" t="e">
        <f>VLOOKUP(F6111,'Time Chart'!$A$1:$D$25,4,0)</f>
        <v>#REF!</v>
      </c>
      <c r="H6111" s="21" t="e">
        <f>'Ctrl+V'!#REF!</f>
        <v>#REF!</v>
      </c>
      <c r="K6111" s="14" t="str">
        <f t="shared" si="194"/>
        <v>Salida</v>
      </c>
    </row>
    <row r="6112" spans="1:11" x14ac:dyDescent="0.25">
      <c r="A6112" s="14">
        <v>6111</v>
      </c>
      <c r="B6112" s="14" t="e">
        <f>VLOOKUP('Ctrl+V'!#REF!,Data!$A$1:$B$200,2,0)</f>
        <v>#REF!</v>
      </c>
      <c r="C6112" s="19" t="e">
        <f>'Ctrl+V'!#REF!</f>
        <v>#REF!</v>
      </c>
      <c r="D6112" s="20" t="e">
        <f>'Ctrl+V'!#REF!</f>
        <v>#REF!</v>
      </c>
      <c r="E6112" s="14" t="e">
        <f>'Ctrl+V'!#REF!</f>
        <v>#REF!</v>
      </c>
      <c r="F6112" s="14" t="e">
        <f t="shared" si="193"/>
        <v>#REF!</v>
      </c>
      <c r="G6112" s="14" t="e">
        <f>VLOOKUP(F6112,'Time Chart'!$A$1:$D$25,4,0)</f>
        <v>#REF!</v>
      </c>
      <c r="H6112" s="21" t="e">
        <f>'Ctrl+V'!#REF!</f>
        <v>#REF!</v>
      </c>
      <c r="K6112" s="14" t="str">
        <f t="shared" si="194"/>
        <v>Salida</v>
      </c>
    </row>
    <row r="6113" spans="1:11" x14ac:dyDescent="0.25">
      <c r="A6113" s="14">
        <v>6112</v>
      </c>
      <c r="B6113" s="14" t="e">
        <f>VLOOKUP('Ctrl+V'!#REF!,Data!$A$1:$B$200,2,0)</f>
        <v>#REF!</v>
      </c>
      <c r="C6113" s="19" t="e">
        <f>'Ctrl+V'!#REF!</f>
        <v>#REF!</v>
      </c>
      <c r="D6113" s="20" t="e">
        <f>'Ctrl+V'!#REF!</f>
        <v>#REF!</v>
      </c>
      <c r="E6113" s="14" t="e">
        <f>'Ctrl+V'!#REF!</f>
        <v>#REF!</v>
      </c>
      <c r="F6113" s="14" t="e">
        <f t="shared" si="193"/>
        <v>#REF!</v>
      </c>
      <c r="G6113" s="14" t="e">
        <f>VLOOKUP(F6113,'Time Chart'!$A$1:$D$25,4,0)</f>
        <v>#REF!</v>
      </c>
      <c r="H6113" s="21" t="e">
        <f>'Ctrl+V'!#REF!</f>
        <v>#REF!</v>
      </c>
      <c r="K6113" s="14" t="str">
        <f t="shared" si="194"/>
        <v>Salida</v>
      </c>
    </row>
    <row r="6114" spans="1:11" x14ac:dyDescent="0.25">
      <c r="A6114" s="14">
        <v>6113</v>
      </c>
      <c r="B6114" s="14" t="e">
        <f>VLOOKUP('Ctrl+V'!#REF!,Data!$A$1:$B$200,2,0)</f>
        <v>#REF!</v>
      </c>
      <c r="C6114" s="19" t="e">
        <f>'Ctrl+V'!#REF!</f>
        <v>#REF!</v>
      </c>
      <c r="D6114" s="20" t="e">
        <f>'Ctrl+V'!#REF!</f>
        <v>#REF!</v>
      </c>
      <c r="E6114" s="14" t="e">
        <f>'Ctrl+V'!#REF!</f>
        <v>#REF!</v>
      </c>
      <c r="F6114" s="14" t="e">
        <f t="shared" si="193"/>
        <v>#REF!</v>
      </c>
      <c r="G6114" s="14" t="e">
        <f>VLOOKUP(F6114,'Time Chart'!$A$1:$D$25,4,0)</f>
        <v>#REF!</v>
      </c>
      <c r="H6114" s="21" t="e">
        <f>'Ctrl+V'!#REF!</f>
        <v>#REF!</v>
      </c>
      <c r="K6114" s="14" t="str">
        <f t="shared" si="194"/>
        <v>Salida</v>
      </c>
    </row>
    <row r="6115" spans="1:11" x14ac:dyDescent="0.25">
      <c r="A6115" s="14">
        <v>6114</v>
      </c>
      <c r="B6115" s="14" t="e">
        <f>VLOOKUP('Ctrl+V'!#REF!,Data!$A$1:$B$200,2,0)</f>
        <v>#REF!</v>
      </c>
      <c r="C6115" s="19" t="e">
        <f>'Ctrl+V'!#REF!</f>
        <v>#REF!</v>
      </c>
      <c r="D6115" s="20" t="e">
        <f>'Ctrl+V'!#REF!</f>
        <v>#REF!</v>
      </c>
      <c r="E6115" s="14" t="e">
        <f>'Ctrl+V'!#REF!</f>
        <v>#REF!</v>
      </c>
      <c r="F6115" s="14" t="e">
        <f t="shared" si="193"/>
        <v>#REF!</v>
      </c>
      <c r="G6115" s="14" t="e">
        <f>VLOOKUP(F6115,'Time Chart'!$A$1:$D$25,4,0)</f>
        <v>#REF!</v>
      </c>
      <c r="H6115" s="21" t="e">
        <f>'Ctrl+V'!#REF!</f>
        <v>#REF!</v>
      </c>
      <c r="K6115" s="14" t="str">
        <f t="shared" si="194"/>
        <v>Salida</v>
      </c>
    </row>
    <row r="6116" spans="1:11" x14ac:dyDescent="0.25">
      <c r="A6116" s="14">
        <v>6115</v>
      </c>
      <c r="B6116" s="14" t="e">
        <f>VLOOKUP('Ctrl+V'!#REF!,Data!$A$1:$B$200,2,0)</f>
        <v>#REF!</v>
      </c>
      <c r="C6116" s="19" t="e">
        <f>'Ctrl+V'!#REF!</f>
        <v>#REF!</v>
      </c>
      <c r="D6116" s="20" t="e">
        <f>'Ctrl+V'!#REF!</f>
        <v>#REF!</v>
      </c>
      <c r="E6116" s="14" t="e">
        <f>'Ctrl+V'!#REF!</f>
        <v>#REF!</v>
      </c>
      <c r="F6116" s="14" t="e">
        <f t="shared" si="193"/>
        <v>#REF!</v>
      </c>
      <c r="G6116" s="14" t="e">
        <f>VLOOKUP(F6116,'Time Chart'!$A$1:$D$25,4,0)</f>
        <v>#REF!</v>
      </c>
      <c r="H6116" s="21" t="e">
        <f>'Ctrl+V'!#REF!</f>
        <v>#REF!</v>
      </c>
      <c r="K6116" s="14" t="str">
        <f t="shared" si="194"/>
        <v>Salida</v>
      </c>
    </row>
    <row r="6117" spans="1:11" x14ac:dyDescent="0.25">
      <c r="A6117" s="14">
        <v>6116</v>
      </c>
      <c r="B6117" s="14" t="e">
        <f>VLOOKUP('Ctrl+V'!#REF!,Data!$A$1:$B$200,2,0)</f>
        <v>#REF!</v>
      </c>
      <c r="C6117" s="19" t="e">
        <f>'Ctrl+V'!#REF!</f>
        <v>#REF!</v>
      </c>
      <c r="D6117" s="20" t="e">
        <f>'Ctrl+V'!#REF!</f>
        <v>#REF!</v>
      </c>
      <c r="E6117" s="14" t="e">
        <f>'Ctrl+V'!#REF!</f>
        <v>#REF!</v>
      </c>
      <c r="F6117" s="14" t="e">
        <f t="shared" si="193"/>
        <v>#REF!</v>
      </c>
      <c r="G6117" s="14" t="e">
        <f>VLOOKUP(F6117,'Time Chart'!$A$1:$D$25,4,0)</f>
        <v>#REF!</v>
      </c>
      <c r="H6117" s="21" t="e">
        <f>'Ctrl+V'!#REF!</f>
        <v>#REF!</v>
      </c>
      <c r="K6117" s="14" t="str">
        <f t="shared" si="194"/>
        <v>Salida</v>
      </c>
    </row>
    <row r="6118" spans="1:11" x14ac:dyDescent="0.25">
      <c r="A6118" s="14">
        <v>6117</v>
      </c>
      <c r="B6118" s="14" t="e">
        <f>VLOOKUP('Ctrl+V'!#REF!,Data!$A$1:$B$200,2,0)</f>
        <v>#REF!</v>
      </c>
      <c r="C6118" s="19" t="e">
        <f>'Ctrl+V'!#REF!</f>
        <v>#REF!</v>
      </c>
      <c r="D6118" s="20" t="e">
        <f>'Ctrl+V'!#REF!</f>
        <v>#REF!</v>
      </c>
      <c r="E6118" s="14" t="e">
        <f>'Ctrl+V'!#REF!</f>
        <v>#REF!</v>
      </c>
      <c r="F6118" s="14" t="e">
        <f t="shared" si="193"/>
        <v>#REF!</v>
      </c>
      <c r="G6118" s="14" t="e">
        <f>VLOOKUP(F6118,'Time Chart'!$A$1:$D$25,4,0)</f>
        <v>#REF!</v>
      </c>
      <c r="H6118" s="21" t="e">
        <f>'Ctrl+V'!#REF!</f>
        <v>#REF!</v>
      </c>
      <c r="K6118" s="14" t="str">
        <f t="shared" si="194"/>
        <v>Salida</v>
      </c>
    </row>
    <row r="6119" spans="1:11" x14ac:dyDescent="0.25">
      <c r="A6119" s="14">
        <v>6118</v>
      </c>
      <c r="B6119" s="14" t="e">
        <f>VLOOKUP('Ctrl+V'!#REF!,Data!$A$1:$B$200,2,0)</f>
        <v>#REF!</v>
      </c>
      <c r="C6119" s="19" t="e">
        <f>'Ctrl+V'!#REF!</f>
        <v>#REF!</v>
      </c>
      <c r="D6119" s="20" t="e">
        <f>'Ctrl+V'!#REF!</f>
        <v>#REF!</v>
      </c>
      <c r="E6119" s="14" t="e">
        <f>'Ctrl+V'!#REF!</f>
        <v>#REF!</v>
      </c>
      <c r="F6119" s="14" t="e">
        <f t="shared" si="193"/>
        <v>#REF!</v>
      </c>
      <c r="G6119" s="14" t="e">
        <f>VLOOKUP(F6119,'Time Chart'!$A$1:$D$25,4,0)</f>
        <v>#REF!</v>
      </c>
      <c r="H6119" s="21" t="e">
        <f>'Ctrl+V'!#REF!</f>
        <v>#REF!</v>
      </c>
      <c r="K6119" s="14" t="str">
        <f t="shared" si="194"/>
        <v>Salida</v>
      </c>
    </row>
    <row r="6120" spans="1:11" x14ac:dyDescent="0.25">
      <c r="A6120" s="14">
        <v>6119</v>
      </c>
      <c r="B6120" s="14" t="e">
        <f>VLOOKUP('Ctrl+V'!#REF!,Data!$A$1:$B$200,2,0)</f>
        <v>#REF!</v>
      </c>
      <c r="C6120" s="19" t="e">
        <f>'Ctrl+V'!#REF!</f>
        <v>#REF!</v>
      </c>
      <c r="D6120" s="20" t="e">
        <f>'Ctrl+V'!#REF!</f>
        <v>#REF!</v>
      </c>
      <c r="E6120" s="14" t="e">
        <f>'Ctrl+V'!#REF!</f>
        <v>#REF!</v>
      </c>
      <c r="F6120" s="14" t="e">
        <f t="shared" si="193"/>
        <v>#REF!</v>
      </c>
      <c r="G6120" s="14" t="e">
        <f>VLOOKUP(F6120,'Time Chart'!$A$1:$D$25,4,0)</f>
        <v>#REF!</v>
      </c>
      <c r="H6120" s="21" t="e">
        <f>'Ctrl+V'!#REF!</f>
        <v>#REF!</v>
      </c>
      <c r="K6120" s="14" t="str">
        <f t="shared" si="194"/>
        <v>Salida</v>
      </c>
    </row>
    <row r="6121" spans="1:11" x14ac:dyDescent="0.25">
      <c r="A6121" s="14">
        <v>6120</v>
      </c>
      <c r="B6121" s="14" t="e">
        <f>VLOOKUP('Ctrl+V'!#REF!,Data!$A$1:$B$200,2,0)</f>
        <v>#REF!</v>
      </c>
      <c r="C6121" s="19" t="e">
        <f>'Ctrl+V'!#REF!</f>
        <v>#REF!</v>
      </c>
      <c r="D6121" s="20" t="e">
        <f>'Ctrl+V'!#REF!</f>
        <v>#REF!</v>
      </c>
      <c r="E6121" s="14" t="e">
        <f>'Ctrl+V'!#REF!</f>
        <v>#REF!</v>
      </c>
      <c r="F6121" s="14" t="e">
        <f t="shared" si="193"/>
        <v>#REF!</v>
      </c>
      <c r="G6121" s="14" t="e">
        <f>VLOOKUP(F6121,'Time Chart'!$A$1:$D$25,4,0)</f>
        <v>#REF!</v>
      </c>
      <c r="H6121" s="21" t="e">
        <f>'Ctrl+V'!#REF!</f>
        <v>#REF!</v>
      </c>
      <c r="K6121" s="14" t="str">
        <f t="shared" si="194"/>
        <v>Salida</v>
      </c>
    </row>
    <row r="6122" spans="1:11" x14ac:dyDescent="0.25">
      <c r="A6122" s="14">
        <v>6121</v>
      </c>
      <c r="B6122" s="14" t="e">
        <f>VLOOKUP('Ctrl+V'!#REF!,Data!$A$1:$B$200,2,0)</f>
        <v>#REF!</v>
      </c>
      <c r="C6122" s="19" t="e">
        <f>'Ctrl+V'!#REF!</f>
        <v>#REF!</v>
      </c>
      <c r="D6122" s="20" t="e">
        <f>'Ctrl+V'!#REF!</f>
        <v>#REF!</v>
      </c>
      <c r="E6122" s="14" t="e">
        <f>'Ctrl+V'!#REF!</f>
        <v>#REF!</v>
      </c>
      <c r="F6122" s="14" t="e">
        <f t="shared" si="193"/>
        <v>#REF!</v>
      </c>
      <c r="G6122" s="14" t="e">
        <f>VLOOKUP(F6122,'Time Chart'!$A$1:$D$25,4,0)</f>
        <v>#REF!</v>
      </c>
      <c r="H6122" s="21" t="e">
        <f>'Ctrl+V'!#REF!</f>
        <v>#REF!</v>
      </c>
      <c r="K6122" s="14" t="str">
        <f t="shared" si="194"/>
        <v>Salida</v>
      </c>
    </row>
    <row r="6123" spans="1:11" x14ac:dyDescent="0.25">
      <c r="A6123" s="14">
        <v>6122</v>
      </c>
      <c r="B6123" s="14" t="e">
        <f>VLOOKUP('Ctrl+V'!#REF!,Data!$A$1:$B$200,2,0)</f>
        <v>#REF!</v>
      </c>
      <c r="C6123" s="19" t="e">
        <f>'Ctrl+V'!#REF!</f>
        <v>#REF!</v>
      </c>
      <c r="D6123" s="20" t="e">
        <f>'Ctrl+V'!#REF!</f>
        <v>#REF!</v>
      </c>
      <c r="E6123" s="14" t="e">
        <f>'Ctrl+V'!#REF!</f>
        <v>#REF!</v>
      </c>
      <c r="F6123" s="14" t="e">
        <f t="shared" si="193"/>
        <v>#REF!</v>
      </c>
      <c r="G6123" s="14" t="e">
        <f>VLOOKUP(F6123,'Time Chart'!$A$1:$D$25,4,0)</f>
        <v>#REF!</v>
      </c>
      <c r="H6123" s="21" t="e">
        <f>'Ctrl+V'!#REF!</f>
        <v>#REF!</v>
      </c>
      <c r="K6123" s="14" t="str">
        <f t="shared" si="194"/>
        <v>Salida</v>
      </c>
    </row>
    <row r="6124" spans="1:11" x14ac:dyDescent="0.25">
      <c r="A6124" s="14">
        <v>6123</v>
      </c>
      <c r="B6124" s="14" t="e">
        <f>VLOOKUP('Ctrl+V'!#REF!,Data!$A$1:$B$200,2,0)</f>
        <v>#REF!</v>
      </c>
      <c r="C6124" s="19" t="e">
        <f>'Ctrl+V'!#REF!</f>
        <v>#REF!</v>
      </c>
      <c r="D6124" s="20" t="e">
        <f>'Ctrl+V'!#REF!</f>
        <v>#REF!</v>
      </c>
      <c r="E6124" s="14" t="e">
        <f>'Ctrl+V'!#REF!</f>
        <v>#REF!</v>
      </c>
      <c r="F6124" s="14" t="e">
        <f t="shared" si="193"/>
        <v>#REF!</v>
      </c>
      <c r="G6124" s="14" t="e">
        <f>VLOOKUP(F6124,'Time Chart'!$A$1:$D$25,4,0)</f>
        <v>#REF!</v>
      </c>
      <c r="H6124" s="21" t="e">
        <f>'Ctrl+V'!#REF!</f>
        <v>#REF!</v>
      </c>
      <c r="K6124" s="14" t="str">
        <f t="shared" si="194"/>
        <v>Salida</v>
      </c>
    </row>
    <row r="6125" spans="1:11" x14ac:dyDescent="0.25">
      <c r="A6125" s="14">
        <v>6124</v>
      </c>
      <c r="B6125" s="14" t="e">
        <f>VLOOKUP('Ctrl+V'!#REF!,Data!$A$1:$B$200,2,0)</f>
        <v>#REF!</v>
      </c>
      <c r="C6125" s="19" t="e">
        <f>'Ctrl+V'!#REF!</f>
        <v>#REF!</v>
      </c>
      <c r="D6125" s="20" t="e">
        <f>'Ctrl+V'!#REF!</f>
        <v>#REF!</v>
      </c>
      <c r="E6125" s="14" t="e">
        <f>'Ctrl+V'!#REF!</f>
        <v>#REF!</v>
      </c>
      <c r="F6125" s="14" t="e">
        <f t="shared" si="193"/>
        <v>#REF!</v>
      </c>
      <c r="G6125" s="14" t="e">
        <f>VLOOKUP(F6125,'Time Chart'!$A$1:$D$25,4,0)</f>
        <v>#REF!</v>
      </c>
      <c r="H6125" s="21" t="e">
        <f>'Ctrl+V'!#REF!</f>
        <v>#REF!</v>
      </c>
      <c r="K6125" s="14" t="str">
        <f t="shared" si="194"/>
        <v>Salida</v>
      </c>
    </row>
    <row r="6126" spans="1:11" x14ac:dyDescent="0.25">
      <c r="A6126" s="14">
        <v>6125</v>
      </c>
      <c r="B6126" s="14" t="e">
        <f>VLOOKUP('Ctrl+V'!#REF!,Data!$A$1:$B$200,2,0)</f>
        <v>#REF!</v>
      </c>
      <c r="C6126" s="19" t="e">
        <f>'Ctrl+V'!#REF!</f>
        <v>#REF!</v>
      </c>
      <c r="D6126" s="20" t="e">
        <f>'Ctrl+V'!#REF!</f>
        <v>#REF!</v>
      </c>
      <c r="E6126" s="14" t="e">
        <f>'Ctrl+V'!#REF!</f>
        <v>#REF!</v>
      </c>
      <c r="F6126" s="14" t="e">
        <f t="shared" si="193"/>
        <v>#REF!</v>
      </c>
      <c r="G6126" s="14" t="e">
        <f>VLOOKUP(F6126,'Time Chart'!$A$1:$D$25,4,0)</f>
        <v>#REF!</v>
      </c>
      <c r="H6126" s="21" t="e">
        <f>'Ctrl+V'!#REF!</f>
        <v>#REF!</v>
      </c>
      <c r="K6126" s="14" t="str">
        <f t="shared" si="194"/>
        <v>Salida</v>
      </c>
    </row>
    <row r="6127" spans="1:11" x14ac:dyDescent="0.25">
      <c r="A6127" s="14">
        <v>6126</v>
      </c>
      <c r="B6127" s="14" t="e">
        <f>VLOOKUP('Ctrl+V'!#REF!,Data!$A$1:$B$200,2,0)</f>
        <v>#REF!</v>
      </c>
      <c r="C6127" s="19" t="e">
        <f>'Ctrl+V'!#REF!</f>
        <v>#REF!</v>
      </c>
      <c r="D6127" s="20" t="e">
        <f>'Ctrl+V'!#REF!</f>
        <v>#REF!</v>
      </c>
      <c r="E6127" s="14" t="e">
        <f>'Ctrl+V'!#REF!</f>
        <v>#REF!</v>
      </c>
      <c r="F6127" s="14" t="e">
        <f t="shared" si="193"/>
        <v>#REF!</v>
      </c>
      <c r="G6127" s="14" t="e">
        <f>VLOOKUP(F6127,'Time Chart'!$A$1:$D$25,4,0)</f>
        <v>#REF!</v>
      </c>
      <c r="H6127" s="21" t="e">
        <f>'Ctrl+V'!#REF!</f>
        <v>#REF!</v>
      </c>
      <c r="K6127" s="14" t="str">
        <f t="shared" si="194"/>
        <v>Salida</v>
      </c>
    </row>
    <row r="6128" spans="1:11" x14ac:dyDescent="0.25">
      <c r="A6128" s="14">
        <v>6127</v>
      </c>
      <c r="B6128" s="14" t="e">
        <f>VLOOKUP('Ctrl+V'!#REF!,Data!$A$1:$B$200,2,0)</f>
        <v>#REF!</v>
      </c>
      <c r="C6128" s="19" t="e">
        <f>'Ctrl+V'!#REF!</f>
        <v>#REF!</v>
      </c>
      <c r="D6128" s="20" t="e">
        <f>'Ctrl+V'!#REF!</f>
        <v>#REF!</v>
      </c>
      <c r="E6128" s="14" t="e">
        <f>'Ctrl+V'!#REF!</f>
        <v>#REF!</v>
      </c>
      <c r="F6128" s="14" t="e">
        <f t="shared" si="193"/>
        <v>#REF!</v>
      </c>
      <c r="G6128" s="14" t="e">
        <f>VLOOKUP(F6128,'Time Chart'!$A$1:$D$25,4,0)</f>
        <v>#REF!</v>
      </c>
      <c r="H6128" s="21" t="e">
        <f>'Ctrl+V'!#REF!</f>
        <v>#REF!</v>
      </c>
      <c r="K6128" s="14" t="str">
        <f t="shared" si="194"/>
        <v>Salida</v>
      </c>
    </row>
    <row r="6129" spans="1:11" x14ac:dyDescent="0.25">
      <c r="A6129" s="14">
        <v>6128</v>
      </c>
      <c r="B6129" s="14" t="e">
        <f>VLOOKUP('Ctrl+V'!#REF!,Data!$A$1:$B$200,2,0)</f>
        <v>#REF!</v>
      </c>
      <c r="C6129" s="19" t="e">
        <f>'Ctrl+V'!#REF!</f>
        <v>#REF!</v>
      </c>
      <c r="D6129" s="20" t="e">
        <f>'Ctrl+V'!#REF!</f>
        <v>#REF!</v>
      </c>
      <c r="E6129" s="14" t="e">
        <f>'Ctrl+V'!#REF!</f>
        <v>#REF!</v>
      </c>
      <c r="F6129" s="14" t="e">
        <f t="shared" ref="F6129:F6192" si="195">ROUNDDOWN(HOUR(C6129),1)+1</f>
        <v>#REF!</v>
      </c>
      <c r="G6129" s="14" t="e">
        <f>VLOOKUP(F6129,'Time Chart'!$A$1:$D$25,4,0)</f>
        <v>#REF!</v>
      </c>
      <c r="H6129" s="21" t="e">
        <f>'Ctrl+V'!#REF!</f>
        <v>#REF!</v>
      </c>
      <c r="K6129" s="14" t="str">
        <f t="shared" si="194"/>
        <v>Salida</v>
      </c>
    </row>
    <row r="6130" spans="1:11" x14ac:dyDescent="0.25">
      <c r="A6130" s="14">
        <v>6129</v>
      </c>
      <c r="B6130" s="14" t="e">
        <f>VLOOKUP('Ctrl+V'!#REF!,Data!$A$1:$B$200,2,0)</f>
        <v>#REF!</v>
      </c>
      <c r="C6130" s="19" t="e">
        <f>'Ctrl+V'!#REF!</f>
        <v>#REF!</v>
      </c>
      <c r="D6130" s="20" t="e">
        <f>'Ctrl+V'!#REF!</f>
        <v>#REF!</v>
      </c>
      <c r="E6130" s="14" t="e">
        <f>'Ctrl+V'!#REF!</f>
        <v>#REF!</v>
      </c>
      <c r="F6130" s="14" t="e">
        <f t="shared" si="195"/>
        <v>#REF!</v>
      </c>
      <c r="G6130" s="14" t="e">
        <f>VLOOKUP(F6130,'Time Chart'!$A$1:$D$25,4,0)</f>
        <v>#REF!</v>
      </c>
      <c r="H6130" s="21" t="e">
        <f>'Ctrl+V'!#REF!</f>
        <v>#REF!</v>
      </c>
      <c r="K6130" s="14" t="str">
        <f t="shared" si="194"/>
        <v>Salida</v>
      </c>
    </row>
    <row r="6131" spans="1:11" x14ac:dyDescent="0.25">
      <c r="A6131" s="14">
        <v>6130</v>
      </c>
      <c r="B6131" s="14" t="e">
        <f>VLOOKUP('Ctrl+V'!#REF!,Data!$A$1:$B$200,2,0)</f>
        <v>#REF!</v>
      </c>
      <c r="C6131" s="19" t="e">
        <f>'Ctrl+V'!#REF!</f>
        <v>#REF!</v>
      </c>
      <c r="D6131" s="20" t="e">
        <f>'Ctrl+V'!#REF!</f>
        <v>#REF!</v>
      </c>
      <c r="E6131" s="14" t="e">
        <f>'Ctrl+V'!#REF!</f>
        <v>#REF!</v>
      </c>
      <c r="F6131" s="14" t="e">
        <f t="shared" si="195"/>
        <v>#REF!</v>
      </c>
      <c r="G6131" s="14" t="e">
        <f>VLOOKUP(F6131,'Time Chart'!$A$1:$D$25,4,0)</f>
        <v>#REF!</v>
      </c>
      <c r="H6131" s="21" t="e">
        <f>'Ctrl+V'!#REF!</f>
        <v>#REF!</v>
      </c>
      <c r="K6131" s="14" t="str">
        <f t="shared" si="194"/>
        <v>Salida</v>
      </c>
    </row>
    <row r="6132" spans="1:11" x14ac:dyDescent="0.25">
      <c r="A6132" s="14">
        <v>6131</v>
      </c>
      <c r="B6132" s="14" t="e">
        <f>VLOOKUP('Ctrl+V'!#REF!,Data!$A$1:$B$200,2,0)</f>
        <v>#REF!</v>
      </c>
      <c r="C6132" s="19" t="e">
        <f>'Ctrl+V'!#REF!</f>
        <v>#REF!</v>
      </c>
      <c r="D6132" s="20" t="e">
        <f>'Ctrl+V'!#REF!</f>
        <v>#REF!</v>
      </c>
      <c r="E6132" s="14" t="e">
        <f>'Ctrl+V'!#REF!</f>
        <v>#REF!</v>
      </c>
      <c r="F6132" s="14" t="e">
        <f t="shared" si="195"/>
        <v>#REF!</v>
      </c>
      <c r="G6132" s="14" t="e">
        <f>VLOOKUP(F6132,'Time Chart'!$A$1:$D$25,4,0)</f>
        <v>#REF!</v>
      </c>
      <c r="H6132" s="21" t="e">
        <f>'Ctrl+V'!#REF!</f>
        <v>#REF!</v>
      </c>
      <c r="K6132" s="14" t="str">
        <f t="shared" si="194"/>
        <v>Salida</v>
      </c>
    </row>
    <row r="6133" spans="1:11" x14ac:dyDescent="0.25">
      <c r="A6133" s="14">
        <v>6132</v>
      </c>
      <c r="B6133" s="14" t="e">
        <f>VLOOKUP('Ctrl+V'!#REF!,Data!$A$1:$B$200,2,0)</f>
        <v>#REF!</v>
      </c>
      <c r="C6133" s="19" t="e">
        <f>'Ctrl+V'!#REF!</f>
        <v>#REF!</v>
      </c>
      <c r="D6133" s="20" t="e">
        <f>'Ctrl+V'!#REF!</f>
        <v>#REF!</v>
      </c>
      <c r="E6133" s="14" t="e">
        <f>'Ctrl+V'!#REF!</f>
        <v>#REF!</v>
      </c>
      <c r="F6133" s="14" t="e">
        <f t="shared" si="195"/>
        <v>#REF!</v>
      </c>
      <c r="G6133" s="14" t="e">
        <f>VLOOKUP(F6133,'Time Chart'!$A$1:$D$25,4,0)</f>
        <v>#REF!</v>
      </c>
      <c r="H6133" s="21" t="e">
        <f>'Ctrl+V'!#REF!</f>
        <v>#REF!</v>
      </c>
      <c r="K6133" s="14" t="str">
        <f t="shared" si="194"/>
        <v>Salida</v>
      </c>
    </row>
    <row r="6134" spans="1:11" x14ac:dyDescent="0.25">
      <c r="A6134" s="14">
        <v>6133</v>
      </c>
      <c r="B6134" s="14" t="e">
        <f>VLOOKUP('Ctrl+V'!#REF!,Data!$A$1:$B$200,2,0)</f>
        <v>#REF!</v>
      </c>
      <c r="C6134" s="19" t="e">
        <f>'Ctrl+V'!#REF!</f>
        <v>#REF!</v>
      </c>
      <c r="D6134" s="20" t="e">
        <f>'Ctrl+V'!#REF!</f>
        <v>#REF!</v>
      </c>
      <c r="E6134" s="14" t="e">
        <f>'Ctrl+V'!#REF!</f>
        <v>#REF!</v>
      </c>
      <c r="F6134" s="14" t="e">
        <f t="shared" si="195"/>
        <v>#REF!</v>
      </c>
      <c r="G6134" s="14" t="e">
        <f>VLOOKUP(F6134,'Time Chart'!$A$1:$D$25,4,0)</f>
        <v>#REF!</v>
      </c>
      <c r="H6134" s="21" t="e">
        <f>'Ctrl+V'!#REF!</f>
        <v>#REF!</v>
      </c>
      <c r="K6134" s="14" t="str">
        <f t="shared" si="194"/>
        <v>Salida</v>
      </c>
    </row>
    <row r="6135" spans="1:11" x14ac:dyDescent="0.25">
      <c r="A6135" s="14">
        <v>6134</v>
      </c>
      <c r="B6135" s="14" t="e">
        <f>VLOOKUP('Ctrl+V'!#REF!,Data!$A$1:$B$200,2,0)</f>
        <v>#REF!</v>
      </c>
      <c r="C6135" s="19" t="e">
        <f>'Ctrl+V'!#REF!</f>
        <v>#REF!</v>
      </c>
      <c r="D6135" s="20" t="e">
        <f>'Ctrl+V'!#REF!</f>
        <v>#REF!</v>
      </c>
      <c r="E6135" s="14" t="e">
        <f>'Ctrl+V'!#REF!</f>
        <v>#REF!</v>
      </c>
      <c r="F6135" s="14" t="e">
        <f t="shared" si="195"/>
        <v>#REF!</v>
      </c>
      <c r="G6135" s="14" t="e">
        <f>VLOOKUP(F6135,'Time Chart'!$A$1:$D$25,4,0)</f>
        <v>#REF!</v>
      </c>
      <c r="H6135" s="21" t="e">
        <f>'Ctrl+V'!#REF!</f>
        <v>#REF!</v>
      </c>
      <c r="K6135" s="14" t="str">
        <f t="shared" si="194"/>
        <v>Salida</v>
      </c>
    </row>
    <row r="6136" spans="1:11" x14ac:dyDescent="0.25">
      <c r="A6136" s="14">
        <v>6135</v>
      </c>
      <c r="B6136" s="14" t="e">
        <f>VLOOKUP('Ctrl+V'!#REF!,Data!$A$1:$B$200,2,0)</f>
        <v>#REF!</v>
      </c>
      <c r="C6136" s="19" t="e">
        <f>'Ctrl+V'!#REF!</f>
        <v>#REF!</v>
      </c>
      <c r="D6136" s="20" t="e">
        <f>'Ctrl+V'!#REF!</f>
        <v>#REF!</v>
      </c>
      <c r="E6136" s="14" t="e">
        <f>'Ctrl+V'!#REF!</f>
        <v>#REF!</v>
      </c>
      <c r="F6136" s="14" t="e">
        <f t="shared" si="195"/>
        <v>#REF!</v>
      </c>
      <c r="G6136" s="14" t="e">
        <f>VLOOKUP(F6136,'Time Chart'!$A$1:$D$25,4,0)</f>
        <v>#REF!</v>
      </c>
      <c r="H6136" s="21" t="e">
        <f>'Ctrl+V'!#REF!</f>
        <v>#REF!</v>
      </c>
      <c r="K6136" s="14" t="str">
        <f t="shared" si="194"/>
        <v>Salida</v>
      </c>
    </row>
    <row r="6137" spans="1:11" x14ac:dyDescent="0.25">
      <c r="A6137" s="14">
        <v>6136</v>
      </c>
      <c r="B6137" s="14" t="e">
        <f>VLOOKUP('Ctrl+V'!#REF!,Data!$A$1:$B$200,2,0)</f>
        <v>#REF!</v>
      </c>
      <c r="C6137" s="19" t="e">
        <f>'Ctrl+V'!#REF!</f>
        <v>#REF!</v>
      </c>
      <c r="D6137" s="20" t="e">
        <f>'Ctrl+V'!#REF!</f>
        <v>#REF!</v>
      </c>
      <c r="E6137" s="14" t="e">
        <f>'Ctrl+V'!#REF!</f>
        <v>#REF!</v>
      </c>
      <c r="F6137" s="14" t="e">
        <f t="shared" si="195"/>
        <v>#REF!</v>
      </c>
      <c r="G6137" s="14" t="e">
        <f>VLOOKUP(F6137,'Time Chart'!$A$1:$D$25,4,0)</f>
        <v>#REF!</v>
      </c>
      <c r="H6137" s="21" t="e">
        <f>'Ctrl+V'!#REF!</f>
        <v>#REF!</v>
      </c>
      <c r="K6137" s="14" t="str">
        <f t="shared" si="194"/>
        <v>Salida</v>
      </c>
    </row>
    <row r="6138" spans="1:11" x14ac:dyDescent="0.25">
      <c r="A6138" s="14">
        <v>6137</v>
      </c>
      <c r="B6138" s="14" t="e">
        <f>VLOOKUP('Ctrl+V'!#REF!,Data!$A$1:$B$200,2,0)</f>
        <v>#REF!</v>
      </c>
      <c r="C6138" s="19" t="e">
        <f>'Ctrl+V'!#REF!</f>
        <v>#REF!</v>
      </c>
      <c r="D6138" s="20" t="e">
        <f>'Ctrl+V'!#REF!</f>
        <v>#REF!</v>
      </c>
      <c r="E6138" s="14" t="e">
        <f>'Ctrl+V'!#REF!</f>
        <v>#REF!</v>
      </c>
      <c r="F6138" s="14" t="e">
        <f t="shared" si="195"/>
        <v>#REF!</v>
      </c>
      <c r="G6138" s="14" t="e">
        <f>VLOOKUP(F6138,'Time Chart'!$A$1:$D$25,4,0)</f>
        <v>#REF!</v>
      </c>
      <c r="H6138" s="21" t="e">
        <f>'Ctrl+V'!#REF!</f>
        <v>#REF!</v>
      </c>
      <c r="K6138" s="14" t="str">
        <f t="shared" si="194"/>
        <v>Salida</v>
      </c>
    </row>
    <row r="6139" spans="1:11" x14ac:dyDescent="0.25">
      <c r="A6139" s="14">
        <v>6138</v>
      </c>
      <c r="B6139" s="14" t="e">
        <f>VLOOKUP('Ctrl+V'!#REF!,Data!$A$1:$B$200,2,0)</f>
        <v>#REF!</v>
      </c>
      <c r="C6139" s="19" t="e">
        <f>'Ctrl+V'!#REF!</f>
        <v>#REF!</v>
      </c>
      <c r="D6139" s="20" t="e">
        <f>'Ctrl+V'!#REF!</f>
        <v>#REF!</v>
      </c>
      <c r="E6139" s="14" t="e">
        <f>'Ctrl+V'!#REF!</f>
        <v>#REF!</v>
      </c>
      <c r="F6139" s="14" t="e">
        <f t="shared" si="195"/>
        <v>#REF!</v>
      </c>
      <c r="G6139" s="14" t="e">
        <f>VLOOKUP(F6139,'Time Chart'!$A$1:$D$25,4,0)</f>
        <v>#REF!</v>
      </c>
      <c r="H6139" s="21" t="e">
        <f>'Ctrl+V'!#REF!</f>
        <v>#REF!</v>
      </c>
      <c r="K6139" s="14" t="str">
        <f t="shared" si="194"/>
        <v>Salida</v>
      </c>
    </row>
    <row r="6140" spans="1:11" x14ac:dyDescent="0.25">
      <c r="A6140" s="14">
        <v>6139</v>
      </c>
      <c r="B6140" s="14" t="e">
        <f>VLOOKUP('Ctrl+V'!#REF!,Data!$A$1:$B$200,2,0)</f>
        <v>#REF!</v>
      </c>
      <c r="C6140" s="19" t="e">
        <f>'Ctrl+V'!#REF!</f>
        <v>#REF!</v>
      </c>
      <c r="D6140" s="20" t="e">
        <f>'Ctrl+V'!#REF!</f>
        <v>#REF!</v>
      </c>
      <c r="E6140" s="14" t="e">
        <f>'Ctrl+V'!#REF!</f>
        <v>#REF!</v>
      </c>
      <c r="F6140" s="14" t="e">
        <f t="shared" si="195"/>
        <v>#REF!</v>
      </c>
      <c r="G6140" s="14" t="e">
        <f>VLOOKUP(F6140,'Time Chart'!$A$1:$D$25,4,0)</f>
        <v>#REF!</v>
      </c>
      <c r="H6140" s="21" t="e">
        <f>'Ctrl+V'!#REF!</f>
        <v>#REF!</v>
      </c>
      <c r="K6140" s="14" t="str">
        <f t="shared" si="194"/>
        <v>Salida</v>
      </c>
    </row>
    <row r="6141" spans="1:11" x14ac:dyDescent="0.25">
      <c r="A6141" s="14">
        <v>6140</v>
      </c>
      <c r="B6141" s="14" t="e">
        <f>VLOOKUP('Ctrl+V'!#REF!,Data!$A$1:$B$200,2,0)</f>
        <v>#REF!</v>
      </c>
      <c r="C6141" s="19" t="e">
        <f>'Ctrl+V'!#REF!</f>
        <v>#REF!</v>
      </c>
      <c r="D6141" s="20" t="e">
        <f>'Ctrl+V'!#REF!</f>
        <v>#REF!</v>
      </c>
      <c r="E6141" s="14" t="e">
        <f>'Ctrl+V'!#REF!</f>
        <v>#REF!</v>
      </c>
      <c r="F6141" s="14" t="e">
        <f t="shared" si="195"/>
        <v>#REF!</v>
      </c>
      <c r="G6141" s="14" t="e">
        <f>VLOOKUP(F6141,'Time Chart'!$A$1:$D$25,4,0)</f>
        <v>#REF!</v>
      </c>
      <c r="H6141" s="21" t="e">
        <f>'Ctrl+V'!#REF!</f>
        <v>#REF!</v>
      </c>
      <c r="K6141" s="14" t="str">
        <f t="shared" si="194"/>
        <v>Salida</v>
      </c>
    </row>
    <row r="6142" spans="1:11" x14ac:dyDescent="0.25">
      <c r="A6142" s="14">
        <v>6141</v>
      </c>
      <c r="B6142" s="14" t="e">
        <f>VLOOKUP('Ctrl+V'!#REF!,Data!$A$1:$B$200,2,0)</f>
        <v>#REF!</v>
      </c>
      <c r="C6142" s="19" t="e">
        <f>'Ctrl+V'!#REF!</f>
        <v>#REF!</v>
      </c>
      <c r="D6142" s="20" t="e">
        <f>'Ctrl+V'!#REF!</f>
        <v>#REF!</v>
      </c>
      <c r="E6142" s="14" t="e">
        <f>'Ctrl+V'!#REF!</f>
        <v>#REF!</v>
      </c>
      <c r="F6142" s="14" t="e">
        <f t="shared" si="195"/>
        <v>#REF!</v>
      </c>
      <c r="G6142" s="14" t="e">
        <f>VLOOKUP(F6142,'Time Chart'!$A$1:$D$25,4,0)</f>
        <v>#REF!</v>
      </c>
      <c r="H6142" s="21" t="e">
        <f>'Ctrl+V'!#REF!</f>
        <v>#REF!</v>
      </c>
      <c r="K6142" s="14" t="str">
        <f t="shared" si="194"/>
        <v>Salida</v>
      </c>
    </row>
    <row r="6143" spans="1:11" x14ac:dyDescent="0.25">
      <c r="A6143" s="14">
        <v>6142</v>
      </c>
      <c r="B6143" s="14" t="e">
        <f>VLOOKUP('Ctrl+V'!#REF!,Data!$A$1:$B$200,2,0)</f>
        <v>#REF!</v>
      </c>
      <c r="C6143" s="19" t="e">
        <f>'Ctrl+V'!#REF!</f>
        <v>#REF!</v>
      </c>
      <c r="D6143" s="20" t="e">
        <f>'Ctrl+V'!#REF!</f>
        <v>#REF!</v>
      </c>
      <c r="E6143" s="14" t="e">
        <f>'Ctrl+V'!#REF!</f>
        <v>#REF!</v>
      </c>
      <c r="F6143" s="14" t="e">
        <f t="shared" si="195"/>
        <v>#REF!</v>
      </c>
      <c r="G6143" s="14" t="e">
        <f>VLOOKUP(F6143,'Time Chart'!$A$1:$D$25,4,0)</f>
        <v>#REF!</v>
      </c>
      <c r="H6143" s="21" t="e">
        <f>'Ctrl+V'!#REF!</f>
        <v>#REF!</v>
      </c>
      <c r="K6143" s="14" t="str">
        <f t="shared" si="194"/>
        <v>Salida</v>
      </c>
    </row>
    <row r="6144" spans="1:11" x14ac:dyDescent="0.25">
      <c r="A6144" s="14">
        <v>6143</v>
      </c>
      <c r="B6144" s="14" t="e">
        <f>VLOOKUP('Ctrl+V'!#REF!,Data!$A$1:$B$200,2,0)</f>
        <v>#REF!</v>
      </c>
      <c r="C6144" s="19" t="e">
        <f>'Ctrl+V'!#REF!</f>
        <v>#REF!</v>
      </c>
      <c r="D6144" s="20" t="e">
        <f>'Ctrl+V'!#REF!</f>
        <v>#REF!</v>
      </c>
      <c r="E6144" s="14" t="e">
        <f>'Ctrl+V'!#REF!</f>
        <v>#REF!</v>
      </c>
      <c r="F6144" s="14" t="e">
        <f t="shared" si="195"/>
        <v>#REF!</v>
      </c>
      <c r="G6144" s="14" t="e">
        <f>VLOOKUP(F6144,'Time Chart'!$A$1:$D$25,4,0)</f>
        <v>#REF!</v>
      </c>
      <c r="H6144" s="21" t="e">
        <f>'Ctrl+V'!#REF!</f>
        <v>#REF!</v>
      </c>
      <c r="K6144" s="14" t="str">
        <f t="shared" si="194"/>
        <v>Salida</v>
      </c>
    </row>
    <row r="6145" spans="1:11" x14ac:dyDescent="0.25">
      <c r="A6145" s="14">
        <v>6144</v>
      </c>
      <c r="B6145" s="14" t="e">
        <f>VLOOKUP('Ctrl+V'!#REF!,Data!$A$1:$B$200,2,0)</f>
        <v>#REF!</v>
      </c>
      <c r="C6145" s="19" t="e">
        <f>'Ctrl+V'!#REF!</f>
        <v>#REF!</v>
      </c>
      <c r="D6145" s="20" t="e">
        <f>'Ctrl+V'!#REF!</f>
        <v>#REF!</v>
      </c>
      <c r="E6145" s="14" t="e">
        <f>'Ctrl+V'!#REF!</f>
        <v>#REF!</v>
      </c>
      <c r="F6145" s="14" t="e">
        <f t="shared" si="195"/>
        <v>#REF!</v>
      </c>
      <c r="G6145" s="14" t="e">
        <f>VLOOKUP(F6145,'Time Chart'!$A$1:$D$25,4,0)</f>
        <v>#REF!</v>
      </c>
      <c r="H6145" s="21" t="e">
        <f>'Ctrl+V'!#REF!</f>
        <v>#REF!</v>
      </c>
      <c r="K6145" s="14" t="str">
        <f t="shared" si="194"/>
        <v>Salida</v>
      </c>
    </row>
    <row r="6146" spans="1:11" x14ac:dyDescent="0.25">
      <c r="A6146" s="14">
        <v>6145</v>
      </c>
      <c r="B6146" s="14" t="e">
        <f>VLOOKUP('Ctrl+V'!#REF!,Data!$A$1:$B$200,2,0)</f>
        <v>#REF!</v>
      </c>
      <c r="C6146" s="19" t="e">
        <f>'Ctrl+V'!#REF!</f>
        <v>#REF!</v>
      </c>
      <c r="D6146" s="20" t="e">
        <f>'Ctrl+V'!#REF!</f>
        <v>#REF!</v>
      </c>
      <c r="E6146" s="14" t="e">
        <f>'Ctrl+V'!#REF!</f>
        <v>#REF!</v>
      </c>
      <c r="F6146" s="14" t="e">
        <f t="shared" si="195"/>
        <v>#REF!</v>
      </c>
      <c r="G6146" s="14" t="e">
        <f>VLOOKUP(F6146,'Time Chart'!$A$1:$D$25,4,0)</f>
        <v>#REF!</v>
      </c>
      <c r="H6146" s="21" t="e">
        <f>'Ctrl+V'!#REF!</f>
        <v>#REF!</v>
      </c>
      <c r="K6146" s="14" t="str">
        <f t="shared" si="194"/>
        <v>Salida</v>
      </c>
    </row>
    <row r="6147" spans="1:11" x14ac:dyDescent="0.25">
      <c r="A6147" s="14">
        <v>6146</v>
      </c>
      <c r="B6147" s="14" t="e">
        <f>VLOOKUP('Ctrl+V'!#REF!,Data!$A$1:$B$200,2,0)</f>
        <v>#REF!</v>
      </c>
      <c r="C6147" s="19" t="e">
        <f>'Ctrl+V'!#REF!</f>
        <v>#REF!</v>
      </c>
      <c r="D6147" s="20" t="e">
        <f>'Ctrl+V'!#REF!</f>
        <v>#REF!</v>
      </c>
      <c r="E6147" s="14" t="e">
        <f>'Ctrl+V'!#REF!</f>
        <v>#REF!</v>
      </c>
      <c r="F6147" s="14" t="e">
        <f t="shared" si="195"/>
        <v>#REF!</v>
      </c>
      <c r="G6147" s="14" t="e">
        <f>VLOOKUP(F6147,'Time Chart'!$A$1:$D$25,4,0)</f>
        <v>#REF!</v>
      </c>
      <c r="H6147" s="21" t="e">
        <f>'Ctrl+V'!#REF!</f>
        <v>#REF!</v>
      </c>
      <c r="K6147" s="14" t="str">
        <f t="shared" ref="K6147:K6210" si="196">IF(J6147="Santa Lucia","Llegada","Salida")</f>
        <v>Salida</v>
      </c>
    </row>
    <row r="6148" spans="1:11" x14ac:dyDescent="0.25">
      <c r="A6148" s="14">
        <v>6147</v>
      </c>
      <c r="B6148" s="14" t="e">
        <f>VLOOKUP('Ctrl+V'!#REF!,Data!$A$1:$B$200,2,0)</f>
        <v>#REF!</v>
      </c>
      <c r="C6148" s="19" t="e">
        <f>'Ctrl+V'!#REF!</f>
        <v>#REF!</v>
      </c>
      <c r="D6148" s="20" t="e">
        <f>'Ctrl+V'!#REF!</f>
        <v>#REF!</v>
      </c>
      <c r="E6148" s="14" t="e">
        <f>'Ctrl+V'!#REF!</f>
        <v>#REF!</v>
      </c>
      <c r="F6148" s="14" t="e">
        <f t="shared" si="195"/>
        <v>#REF!</v>
      </c>
      <c r="G6148" s="14" t="e">
        <f>VLOOKUP(F6148,'Time Chart'!$A$1:$D$25,4,0)</f>
        <v>#REF!</v>
      </c>
      <c r="H6148" s="21" t="e">
        <f>'Ctrl+V'!#REF!</f>
        <v>#REF!</v>
      </c>
      <c r="K6148" s="14" t="str">
        <f t="shared" si="196"/>
        <v>Salida</v>
      </c>
    </row>
    <row r="6149" spans="1:11" x14ac:dyDescent="0.25">
      <c r="A6149" s="14">
        <v>6148</v>
      </c>
      <c r="B6149" s="14" t="e">
        <f>VLOOKUP('Ctrl+V'!#REF!,Data!$A$1:$B$200,2,0)</f>
        <v>#REF!</v>
      </c>
      <c r="C6149" s="19" t="e">
        <f>'Ctrl+V'!#REF!</f>
        <v>#REF!</v>
      </c>
      <c r="D6149" s="20" t="e">
        <f>'Ctrl+V'!#REF!</f>
        <v>#REF!</v>
      </c>
      <c r="E6149" s="14" t="e">
        <f>'Ctrl+V'!#REF!</f>
        <v>#REF!</v>
      </c>
      <c r="F6149" s="14" t="e">
        <f t="shared" si="195"/>
        <v>#REF!</v>
      </c>
      <c r="G6149" s="14" t="e">
        <f>VLOOKUP(F6149,'Time Chart'!$A$1:$D$25,4,0)</f>
        <v>#REF!</v>
      </c>
      <c r="H6149" s="21" t="e">
        <f>'Ctrl+V'!#REF!</f>
        <v>#REF!</v>
      </c>
      <c r="K6149" s="14" t="str">
        <f t="shared" si="196"/>
        <v>Salida</v>
      </c>
    </row>
    <row r="6150" spans="1:11" x14ac:dyDescent="0.25">
      <c r="A6150" s="14">
        <v>6149</v>
      </c>
      <c r="B6150" s="14" t="e">
        <f>VLOOKUP('Ctrl+V'!#REF!,Data!$A$1:$B$200,2,0)</f>
        <v>#REF!</v>
      </c>
      <c r="C6150" s="19" t="e">
        <f>'Ctrl+V'!#REF!</f>
        <v>#REF!</v>
      </c>
      <c r="D6150" s="20" t="e">
        <f>'Ctrl+V'!#REF!</f>
        <v>#REF!</v>
      </c>
      <c r="E6150" s="14" t="e">
        <f>'Ctrl+V'!#REF!</f>
        <v>#REF!</v>
      </c>
      <c r="F6150" s="14" t="e">
        <f t="shared" si="195"/>
        <v>#REF!</v>
      </c>
      <c r="G6150" s="14" t="e">
        <f>VLOOKUP(F6150,'Time Chart'!$A$1:$D$25,4,0)</f>
        <v>#REF!</v>
      </c>
      <c r="H6150" s="21" t="e">
        <f>'Ctrl+V'!#REF!</f>
        <v>#REF!</v>
      </c>
      <c r="K6150" s="14" t="str">
        <f t="shared" si="196"/>
        <v>Salida</v>
      </c>
    </row>
    <row r="6151" spans="1:11" x14ac:dyDescent="0.25">
      <c r="A6151" s="14">
        <v>6150</v>
      </c>
      <c r="B6151" s="14" t="e">
        <f>VLOOKUP('Ctrl+V'!#REF!,Data!$A$1:$B$200,2,0)</f>
        <v>#REF!</v>
      </c>
      <c r="C6151" s="19" t="e">
        <f>'Ctrl+V'!#REF!</f>
        <v>#REF!</v>
      </c>
      <c r="D6151" s="20" t="e">
        <f>'Ctrl+V'!#REF!</f>
        <v>#REF!</v>
      </c>
      <c r="E6151" s="14" t="e">
        <f>'Ctrl+V'!#REF!</f>
        <v>#REF!</v>
      </c>
      <c r="F6151" s="14" t="e">
        <f t="shared" si="195"/>
        <v>#REF!</v>
      </c>
      <c r="G6151" s="14" t="e">
        <f>VLOOKUP(F6151,'Time Chart'!$A$1:$D$25,4,0)</f>
        <v>#REF!</v>
      </c>
      <c r="H6151" s="21" t="e">
        <f>'Ctrl+V'!#REF!</f>
        <v>#REF!</v>
      </c>
      <c r="K6151" s="14" t="str">
        <f t="shared" si="196"/>
        <v>Salida</v>
      </c>
    </row>
    <row r="6152" spans="1:11" x14ac:dyDescent="0.25">
      <c r="A6152" s="14">
        <v>6151</v>
      </c>
      <c r="B6152" s="14" t="e">
        <f>VLOOKUP('Ctrl+V'!#REF!,Data!$A$1:$B$200,2,0)</f>
        <v>#REF!</v>
      </c>
      <c r="C6152" s="19" t="e">
        <f>'Ctrl+V'!#REF!</f>
        <v>#REF!</v>
      </c>
      <c r="D6152" s="20" t="e">
        <f>'Ctrl+V'!#REF!</f>
        <v>#REF!</v>
      </c>
      <c r="E6152" s="14" t="e">
        <f>'Ctrl+V'!#REF!</f>
        <v>#REF!</v>
      </c>
      <c r="F6152" s="14" t="e">
        <f t="shared" si="195"/>
        <v>#REF!</v>
      </c>
      <c r="G6152" s="14" t="e">
        <f>VLOOKUP(F6152,'Time Chart'!$A$1:$D$25,4,0)</f>
        <v>#REF!</v>
      </c>
      <c r="H6152" s="21" t="e">
        <f>'Ctrl+V'!#REF!</f>
        <v>#REF!</v>
      </c>
      <c r="K6152" s="14" t="str">
        <f t="shared" si="196"/>
        <v>Salida</v>
      </c>
    </row>
    <row r="6153" spans="1:11" x14ac:dyDescent="0.25">
      <c r="A6153" s="14">
        <v>6152</v>
      </c>
      <c r="B6153" s="14" t="e">
        <f>VLOOKUP('Ctrl+V'!#REF!,Data!$A$1:$B$200,2,0)</f>
        <v>#REF!</v>
      </c>
      <c r="C6153" s="19" t="e">
        <f>'Ctrl+V'!#REF!</f>
        <v>#REF!</v>
      </c>
      <c r="D6153" s="20" t="e">
        <f>'Ctrl+V'!#REF!</f>
        <v>#REF!</v>
      </c>
      <c r="E6153" s="14" t="e">
        <f>'Ctrl+V'!#REF!</f>
        <v>#REF!</v>
      </c>
      <c r="F6153" s="14" t="e">
        <f t="shared" si="195"/>
        <v>#REF!</v>
      </c>
      <c r="G6153" s="14" t="e">
        <f>VLOOKUP(F6153,'Time Chart'!$A$1:$D$25,4,0)</f>
        <v>#REF!</v>
      </c>
      <c r="H6153" s="21" t="e">
        <f>'Ctrl+V'!#REF!</f>
        <v>#REF!</v>
      </c>
      <c r="K6153" s="14" t="str">
        <f t="shared" si="196"/>
        <v>Salida</v>
      </c>
    </row>
    <row r="6154" spans="1:11" x14ac:dyDescent="0.25">
      <c r="A6154" s="14">
        <v>6153</v>
      </c>
      <c r="B6154" s="14" t="e">
        <f>VLOOKUP('Ctrl+V'!#REF!,Data!$A$1:$B$200,2,0)</f>
        <v>#REF!</v>
      </c>
      <c r="C6154" s="19" t="e">
        <f>'Ctrl+V'!#REF!</f>
        <v>#REF!</v>
      </c>
      <c r="D6154" s="20" t="e">
        <f>'Ctrl+V'!#REF!</f>
        <v>#REF!</v>
      </c>
      <c r="E6154" s="14" t="e">
        <f>'Ctrl+V'!#REF!</f>
        <v>#REF!</v>
      </c>
      <c r="F6154" s="14" t="e">
        <f t="shared" si="195"/>
        <v>#REF!</v>
      </c>
      <c r="G6154" s="14" t="e">
        <f>VLOOKUP(F6154,'Time Chart'!$A$1:$D$25,4,0)</f>
        <v>#REF!</v>
      </c>
      <c r="H6154" s="21" t="e">
        <f>'Ctrl+V'!#REF!</f>
        <v>#REF!</v>
      </c>
      <c r="K6154" s="14" t="str">
        <f t="shared" si="196"/>
        <v>Salida</v>
      </c>
    </row>
    <row r="6155" spans="1:11" x14ac:dyDescent="0.25">
      <c r="A6155" s="14">
        <v>6154</v>
      </c>
      <c r="B6155" s="14" t="e">
        <f>VLOOKUP('Ctrl+V'!#REF!,Data!$A$1:$B$200,2,0)</f>
        <v>#REF!</v>
      </c>
      <c r="C6155" s="19" t="e">
        <f>'Ctrl+V'!#REF!</f>
        <v>#REF!</v>
      </c>
      <c r="D6155" s="20" t="e">
        <f>'Ctrl+V'!#REF!</f>
        <v>#REF!</v>
      </c>
      <c r="E6155" s="14" t="e">
        <f>'Ctrl+V'!#REF!</f>
        <v>#REF!</v>
      </c>
      <c r="F6155" s="14" t="e">
        <f t="shared" si="195"/>
        <v>#REF!</v>
      </c>
      <c r="G6155" s="14" t="e">
        <f>VLOOKUP(F6155,'Time Chart'!$A$1:$D$25,4,0)</f>
        <v>#REF!</v>
      </c>
      <c r="H6155" s="21" t="e">
        <f>'Ctrl+V'!#REF!</f>
        <v>#REF!</v>
      </c>
      <c r="K6155" s="14" t="str">
        <f t="shared" si="196"/>
        <v>Salida</v>
      </c>
    </row>
    <row r="6156" spans="1:11" x14ac:dyDescent="0.25">
      <c r="A6156" s="14">
        <v>6155</v>
      </c>
      <c r="B6156" s="14" t="e">
        <f>VLOOKUP('Ctrl+V'!#REF!,Data!$A$1:$B$200,2,0)</f>
        <v>#REF!</v>
      </c>
      <c r="C6156" s="19" t="e">
        <f>'Ctrl+V'!#REF!</f>
        <v>#REF!</v>
      </c>
      <c r="D6156" s="20" t="e">
        <f>'Ctrl+V'!#REF!</f>
        <v>#REF!</v>
      </c>
      <c r="E6156" s="14" t="e">
        <f>'Ctrl+V'!#REF!</f>
        <v>#REF!</v>
      </c>
      <c r="F6156" s="14" t="e">
        <f t="shared" si="195"/>
        <v>#REF!</v>
      </c>
      <c r="G6156" s="14" t="e">
        <f>VLOOKUP(F6156,'Time Chart'!$A$1:$D$25,4,0)</f>
        <v>#REF!</v>
      </c>
      <c r="H6156" s="21" t="e">
        <f>'Ctrl+V'!#REF!</f>
        <v>#REF!</v>
      </c>
      <c r="K6156" s="14" t="str">
        <f t="shared" si="196"/>
        <v>Salida</v>
      </c>
    </row>
    <row r="6157" spans="1:11" x14ac:dyDescent="0.25">
      <c r="A6157" s="14">
        <v>6156</v>
      </c>
      <c r="B6157" s="14" t="e">
        <f>VLOOKUP('Ctrl+V'!#REF!,Data!$A$1:$B$200,2,0)</f>
        <v>#REF!</v>
      </c>
      <c r="C6157" s="19" t="e">
        <f>'Ctrl+V'!#REF!</f>
        <v>#REF!</v>
      </c>
      <c r="D6157" s="20" t="e">
        <f>'Ctrl+V'!#REF!</f>
        <v>#REF!</v>
      </c>
      <c r="E6157" s="14" t="e">
        <f>'Ctrl+V'!#REF!</f>
        <v>#REF!</v>
      </c>
      <c r="F6157" s="14" t="e">
        <f t="shared" si="195"/>
        <v>#REF!</v>
      </c>
      <c r="G6157" s="14" t="e">
        <f>VLOOKUP(F6157,'Time Chart'!$A$1:$D$25,4,0)</f>
        <v>#REF!</v>
      </c>
      <c r="H6157" s="21" t="e">
        <f>'Ctrl+V'!#REF!</f>
        <v>#REF!</v>
      </c>
      <c r="K6157" s="14" t="str">
        <f t="shared" si="196"/>
        <v>Salida</v>
      </c>
    </row>
    <row r="6158" spans="1:11" x14ac:dyDescent="0.25">
      <c r="A6158" s="14">
        <v>6157</v>
      </c>
      <c r="B6158" s="14" t="e">
        <f>VLOOKUP('Ctrl+V'!#REF!,Data!$A$1:$B$200,2,0)</f>
        <v>#REF!</v>
      </c>
      <c r="C6158" s="19" t="e">
        <f>'Ctrl+V'!#REF!</f>
        <v>#REF!</v>
      </c>
      <c r="D6158" s="20" t="e">
        <f>'Ctrl+V'!#REF!</f>
        <v>#REF!</v>
      </c>
      <c r="E6158" s="14" t="e">
        <f>'Ctrl+V'!#REF!</f>
        <v>#REF!</v>
      </c>
      <c r="F6158" s="14" t="e">
        <f t="shared" si="195"/>
        <v>#REF!</v>
      </c>
      <c r="G6158" s="14" t="e">
        <f>VLOOKUP(F6158,'Time Chart'!$A$1:$D$25,4,0)</f>
        <v>#REF!</v>
      </c>
      <c r="H6158" s="21" t="e">
        <f>'Ctrl+V'!#REF!</f>
        <v>#REF!</v>
      </c>
      <c r="K6158" s="14" t="str">
        <f t="shared" si="196"/>
        <v>Salida</v>
      </c>
    </row>
    <row r="6159" spans="1:11" x14ac:dyDescent="0.25">
      <c r="A6159" s="14">
        <v>6158</v>
      </c>
      <c r="B6159" s="14" t="e">
        <f>VLOOKUP('Ctrl+V'!#REF!,Data!$A$1:$B$200,2,0)</f>
        <v>#REF!</v>
      </c>
      <c r="C6159" s="19" t="e">
        <f>'Ctrl+V'!#REF!</f>
        <v>#REF!</v>
      </c>
      <c r="D6159" s="20" t="e">
        <f>'Ctrl+V'!#REF!</f>
        <v>#REF!</v>
      </c>
      <c r="E6159" s="14" t="e">
        <f>'Ctrl+V'!#REF!</f>
        <v>#REF!</v>
      </c>
      <c r="F6159" s="14" t="e">
        <f t="shared" si="195"/>
        <v>#REF!</v>
      </c>
      <c r="G6159" s="14" t="e">
        <f>VLOOKUP(F6159,'Time Chart'!$A$1:$D$25,4,0)</f>
        <v>#REF!</v>
      </c>
      <c r="H6159" s="21" t="e">
        <f>'Ctrl+V'!#REF!</f>
        <v>#REF!</v>
      </c>
      <c r="K6159" s="14" t="str">
        <f t="shared" si="196"/>
        <v>Salida</v>
      </c>
    </row>
    <row r="6160" spans="1:11" x14ac:dyDescent="0.25">
      <c r="A6160" s="14">
        <v>6159</v>
      </c>
      <c r="B6160" s="14" t="e">
        <f>VLOOKUP('Ctrl+V'!#REF!,Data!$A$1:$B$200,2,0)</f>
        <v>#REF!</v>
      </c>
      <c r="C6160" s="19" t="e">
        <f>'Ctrl+V'!#REF!</f>
        <v>#REF!</v>
      </c>
      <c r="D6160" s="20" t="e">
        <f>'Ctrl+V'!#REF!</f>
        <v>#REF!</v>
      </c>
      <c r="E6160" s="14" t="e">
        <f>'Ctrl+V'!#REF!</f>
        <v>#REF!</v>
      </c>
      <c r="F6160" s="14" t="e">
        <f t="shared" si="195"/>
        <v>#REF!</v>
      </c>
      <c r="G6160" s="14" t="e">
        <f>VLOOKUP(F6160,'Time Chart'!$A$1:$D$25,4,0)</f>
        <v>#REF!</v>
      </c>
      <c r="H6160" s="21" t="e">
        <f>'Ctrl+V'!#REF!</f>
        <v>#REF!</v>
      </c>
      <c r="K6160" s="14" t="str">
        <f t="shared" si="196"/>
        <v>Salida</v>
      </c>
    </row>
    <row r="6161" spans="1:11" x14ac:dyDescent="0.25">
      <c r="A6161" s="14">
        <v>6160</v>
      </c>
      <c r="B6161" s="14" t="e">
        <f>VLOOKUP('Ctrl+V'!#REF!,Data!$A$1:$B$200,2,0)</f>
        <v>#REF!</v>
      </c>
      <c r="C6161" s="19" t="e">
        <f>'Ctrl+V'!#REF!</f>
        <v>#REF!</v>
      </c>
      <c r="D6161" s="20" t="e">
        <f>'Ctrl+V'!#REF!</f>
        <v>#REF!</v>
      </c>
      <c r="E6161" s="14" t="e">
        <f>'Ctrl+V'!#REF!</f>
        <v>#REF!</v>
      </c>
      <c r="F6161" s="14" t="e">
        <f t="shared" si="195"/>
        <v>#REF!</v>
      </c>
      <c r="G6161" s="14" t="e">
        <f>VLOOKUP(F6161,'Time Chart'!$A$1:$D$25,4,0)</f>
        <v>#REF!</v>
      </c>
      <c r="H6161" s="21" t="e">
        <f>'Ctrl+V'!#REF!</f>
        <v>#REF!</v>
      </c>
      <c r="K6161" s="14" t="str">
        <f t="shared" si="196"/>
        <v>Salida</v>
      </c>
    </row>
    <row r="6162" spans="1:11" x14ac:dyDescent="0.25">
      <c r="A6162" s="14">
        <v>6161</v>
      </c>
      <c r="B6162" s="14" t="e">
        <f>VLOOKUP('Ctrl+V'!#REF!,Data!$A$1:$B$200,2,0)</f>
        <v>#REF!</v>
      </c>
      <c r="C6162" s="19" t="e">
        <f>'Ctrl+V'!#REF!</f>
        <v>#REF!</v>
      </c>
      <c r="D6162" s="20" t="e">
        <f>'Ctrl+V'!#REF!</f>
        <v>#REF!</v>
      </c>
      <c r="E6162" s="14" t="e">
        <f>'Ctrl+V'!#REF!</f>
        <v>#REF!</v>
      </c>
      <c r="F6162" s="14" t="e">
        <f t="shared" si="195"/>
        <v>#REF!</v>
      </c>
      <c r="G6162" s="14" t="e">
        <f>VLOOKUP(F6162,'Time Chart'!$A$1:$D$25,4,0)</f>
        <v>#REF!</v>
      </c>
      <c r="H6162" s="21" t="e">
        <f>'Ctrl+V'!#REF!</f>
        <v>#REF!</v>
      </c>
      <c r="K6162" s="14" t="str">
        <f t="shared" si="196"/>
        <v>Salida</v>
      </c>
    </row>
    <row r="6163" spans="1:11" x14ac:dyDescent="0.25">
      <c r="A6163" s="14">
        <v>6162</v>
      </c>
      <c r="B6163" s="14" t="e">
        <f>VLOOKUP('Ctrl+V'!#REF!,Data!$A$1:$B$200,2,0)</f>
        <v>#REF!</v>
      </c>
      <c r="C6163" s="19" t="e">
        <f>'Ctrl+V'!#REF!</f>
        <v>#REF!</v>
      </c>
      <c r="D6163" s="20" t="e">
        <f>'Ctrl+V'!#REF!</f>
        <v>#REF!</v>
      </c>
      <c r="E6163" s="14" t="e">
        <f>'Ctrl+V'!#REF!</f>
        <v>#REF!</v>
      </c>
      <c r="F6163" s="14" t="e">
        <f t="shared" si="195"/>
        <v>#REF!</v>
      </c>
      <c r="G6163" s="14" t="e">
        <f>VLOOKUP(F6163,'Time Chart'!$A$1:$D$25,4,0)</f>
        <v>#REF!</v>
      </c>
      <c r="H6163" s="21" t="e">
        <f>'Ctrl+V'!#REF!</f>
        <v>#REF!</v>
      </c>
      <c r="K6163" s="14" t="str">
        <f t="shared" si="196"/>
        <v>Salida</v>
      </c>
    </row>
    <row r="6164" spans="1:11" x14ac:dyDescent="0.25">
      <c r="A6164" s="14">
        <v>6163</v>
      </c>
      <c r="B6164" s="14" t="e">
        <f>VLOOKUP('Ctrl+V'!#REF!,Data!$A$1:$B$200,2,0)</f>
        <v>#REF!</v>
      </c>
      <c r="C6164" s="19" t="e">
        <f>'Ctrl+V'!#REF!</f>
        <v>#REF!</v>
      </c>
      <c r="D6164" s="20" t="e">
        <f>'Ctrl+V'!#REF!</f>
        <v>#REF!</v>
      </c>
      <c r="E6164" s="14" t="e">
        <f>'Ctrl+V'!#REF!</f>
        <v>#REF!</v>
      </c>
      <c r="F6164" s="14" t="e">
        <f t="shared" si="195"/>
        <v>#REF!</v>
      </c>
      <c r="G6164" s="14" t="e">
        <f>VLOOKUP(F6164,'Time Chart'!$A$1:$D$25,4,0)</f>
        <v>#REF!</v>
      </c>
      <c r="H6164" s="21" t="e">
        <f>'Ctrl+V'!#REF!</f>
        <v>#REF!</v>
      </c>
      <c r="K6164" s="14" t="str">
        <f t="shared" si="196"/>
        <v>Salida</v>
      </c>
    </row>
    <row r="6165" spans="1:11" x14ac:dyDescent="0.25">
      <c r="A6165" s="14">
        <v>6164</v>
      </c>
      <c r="B6165" s="14" t="e">
        <f>VLOOKUP('Ctrl+V'!#REF!,Data!$A$1:$B$200,2,0)</f>
        <v>#REF!</v>
      </c>
      <c r="C6165" s="19" t="e">
        <f>'Ctrl+V'!#REF!</f>
        <v>#REF!</v>
      </c>
      <c r="D6165" s="20" t="e">
        <f>'Ctrl+V'!#REF!</f>
        <v>#REF!</v>
      </c>
      <c r="E6165" s="14" t="e">
        <f>'Ctrl+V'!#REF!</f>
        <v>#REF!</v>
      </c>
      <c r="F6165" s="14" t="e">
        <f t="shared" si="195"/>
        <v>#REF!</v>
      </c>
      <c r="G6165" s="14" t="e">
        <f>VLOOKUP(F6165,'Time Chart'!$A$1:$D$25,4,0)</f>
        <v>#REF!</v>
      </c>
      <c r="H6165" s="21" t="e">
        <f>'Ctrl+V'!#REF!</f>
        <v>#REF!</v>
      </c>
      <c r="K6165" s="14" t="str">
        <f t="shared" si="196"/>
        <v>Salida</v>
      </c>
    </row>
    <row r="6166" spans="1:11" x14ac:dyDescent="0.25">
      <c r="A6166" s="14">
        <v>6165</v>
      </c>
      <c r="B6166" s="14" t="e">
        <f>VLOOKUP('Ctrl+V'!#REF!,Data!$A$1:$B$200,2,0)</f>
        <v>#REF!</v>
      </c>
      <c r="C6166" s="19" t="e">
        <f>'Ctrl+V'!#REF!</f>
        <v>#REF!</v>
      </c>
      <c r="D6166" s="20" t="e">
        <f>'Ctrl+V'!#REF!</f>
        <v>#REF!</v>
      </c>
      <c r="E6166" s="14" t="e">
        <f>'Ctrl+V'!#REF!</f>
        <v>#REF!</v>
      </c>
      <c r="F6166" s="14" t="e">
        <f t="shared" si="195"/>
        <v>#REF!</v>
      </c>
      <c r="G6166" s="14" t="e">
        <f>VLOOKUP(F6166,'Time Chart'!$A$1:$D$25,4,0)</f>
        <v>#REF!</v>
      </c>
      <c r="H6166" s="21" t="e">
        <f>'Ctrl+V'!#REF!</f>
        <v>#REF!</v>
      </c>
      <c r="K6166" s="14" t="str">
        <f t="shared" si="196"/>
        <v>Salida</v>
      </c>
    </row>
    <row r="6167" spans="1:11" x14ac:dyDescent="0.25">
      <c r="A6167" s="14">
        <v>6166</v>
      </c>
      <c r="B6167" s="14" t="e">
        <f>VLOOKUP('Ctrl+V'!#REF!,Data!$A$1:$B$200,2,0)</f>
        <v>#REF!</v>
      </c>
      <c r="C6167" s="19" t="e">
        <f>'Ctrl+V'!#REF!</f>
        <v>#REF!</v>
      </c>
      <c r="D6167" s="20" t="e">
        <f>'Ctrl+V'!#REF!</f>
        <v>#REF!</v>
      </c>
      <c r="E6167" s="14" t="e">
        <f>'Ctrl+V'!#REF!</f>
        <v>#REF!</v>
      </c>
      <c r="F6167" s="14" t="e">
        <f t="shared" si="195"/>
        <v>#REF!</v>
      </c>
      <c r="G6167" s="14" t="e">
        <f>VLOOKUP(F6167,'Time Chart'!$A$1:$D$25,4,0)</f>
        <v>#REF!</v>
      </c>
      <c r="H6167" s="21" t="e">
        <f>'Ctrl+V'!#REF!</f>
        <v>#REF!</v>
      </c>
      <c r="K6167" s="14" t="str">
        <f t="shared" si="196"/>
        <v>Salida</v>
      </c>
    </row>
    <row r="6168" spans="1:11" x14ac:dyDescent="0.25">
      <c r="A6168" s="14">
        <v>6167</v>
      </c>
      <c r="B6168" s="14" t="e">
        <f>VLOOKUP('Ctrl+V'!#REF!,Data!$A$1:$B$200,2,0)</f>
        <v>#REF!</v>
      </c>
      <c r="C6168" s="19" t="e">
        <f>'Ctrl+V'!#REF!</f>
        <v>#REF!</v>
      </c>
      <c r="D6168" s="20" t="e">
        <f>'Ctrl+V'!#REF!</f>
        <v>#REF!</v>
      </c>
      <c r="E6168" s="14" t="e">
        <f>'Ctrl+V'!#REF!</f>
        <v>#REF!</v>
      </c>
      <c r="F6168" s="14" t="e">
        <f t="shared" si="195"/>
        <v>#REF!</v>
      </c>
      <c r="G6168" s="14" t="e">
        <f>VLOOKUP(F6168,'Time Chart'!$A$1:$D$25,4,0)</f>
        <v>#REF!</v>
      </c>
      <c r="H6168" s="21" t="e">
        <f>'Ctrl+V'!#REF!</f>
        <v>#REF!</v>
      </c>
      <c r="K6168" s="14" t="str">
        <f t="shared" si="196"/>
        <v>Salida</v>
      </c>
    </row>
    <row r="6169" spans="1:11" x14ac:dyDescent="0.25">
      <c r="A6169" s="14">
        <v>6168</v>
      </c>
      <c r="B6169" s="14" t="e">
        <f>VLOOKUP('Ctrl+V'!#REF!,Data!$A$1:$B$200,2,0)</f>
        <v>#REF!</v>
      </c>
      <c r="C6169" s="19" t="e">
        <f>'Ctrl+V'!#REF!</f>
        <v>#REF!</v>
      </c>
      <c r="D6169" s="20" t="e">
        <f>'Ctrl+V'!#REF!</f>
        <v>#REF!</v>
      </c>
      <c r="E6169" s="14" t="e">
        <f>'Ctrl+V'!#REF!</f>
        <v>#REF!</v>
      </c>
      <c r="F6169" s="14" t="e">
        <f t="shared" si="195"/>
        <v>#REF!</v>
      </c>
      <c r="G6169" s="14" t="e">
        <f>VLOOKUP(F6169,'Time Chart'!$A$1:$D$25,4,0)</f>
        <v>#REF!</v>
      </c>
      <c r="H6169" s="21" t="e">
        <f>'Ctrl+V'!#REF!</f>
        <v>#REF!</v>
      </c>
      <c r="K6169" s="14" t="str">
        <f t="shared" si="196"/>
        <v>Salida</v>
      </c>
    </row>
    <row r="6170" spans="1:11" x14ac:dyDescent="0.25">
      <c r="A6170" s="14">
        <v>6169</v>
      </c>
      <c r="B6170" s="14" t="e">
        <f>VLOOKUP('Ctrl+V'!#REF!,Data!$A$1:$B$200,2,0)</f>
        <v>#REF!</v>
      </c>
      <c r="C6170" s="19" t="e">
        <f>'Ctrl+V'!#REF!</f>
        <v>#REF!</v>
      </c>
      <c r="D6170" s="20" t="e">
        <f>'Ctrl+V'!#REF!</f>
        <v>#REF!</v>
      </c>
      <c r="E6170" s="14" t="e">
        <f>'Ctrl+V'!#REF!</f>
        <v>#REF!</v>
      </c>
      <c r="F6170" s="14" t="e">
        <f t="shared" si="195"/>
        <v>#REF!</v>
      </c>
      <c r="G6170" s="14" t="e">
        <f>VLOOKUP(F6170,'Time Chart'!$A$1:$D$25,4,0)</f>
        <v>#REF!</v>
      </c>
      <c r="H6170" s="21" t="e">
        <f>'Ctrl+V'!#REF!</f>
        <v>#REF!</v>
      </c>
      <c r="K6170" s="14" t="str">
        <f t="shared" si="196"/>
        <v>Salida</v>
      </c>
    </row>
    <row r="6171" spans="1:11" x14ac:dyDescent="0.25">
      <c r="A6171" s="14">
        <v>6170</v>
      </c>
      <c r="B6171" s="14" t="e">
        <f>VLOOKUP('Ctrl+V'!#REF!,Data!$A$1:$B$200,2,0)</f>
        <v>#REF!</v>
      </c>
      <c r="C6171" s="19" t="e">
        <f>'Ctrl+V'!#REF!</f>
        <v>#REF!</v>
      </c>
      <c r="D6171" s="20" t="e">
        <f>'Ctrl+V'!#REF!</f>
        <v>#REF!</v>
      </c>
      <c r="E6171" s="14" t="e">
        <f>'Ctrl+V'!#REF!</f>
        <v>#REF!</v>
      </c>
      <c r="F6171" s="14" t="e">
        <f t="shared" si="195"/>
        <v>#REF!</v>
      </c>
      <c r="G6171" s="14" t="e">
        <f>VLOOKUP(F6171,'Time Chart'!$A$1:$D$25,4,0)</f>
        <v>#REF!</v>
      </c>
      <c r="H6171" s="21" t="e">
        <f>'Ctrl+V'!#REF!</f>
        <v>#REF!</v>
      </c>
      <c r="K6171" s="14" t="str">
        <f t="shared" si="196"/>
        <v>Salida</v>
      </c>
    </row>
    <row r="6172" spans="1:11" x14ac:dyDescent="0.25">
      <c r="A6172" s="14">
        <v>6171</v>
      </c>
      <c r="B6172" s="14" t="e">
        <f>VLOOKUP('Ctrl+V'!#REF!,Data!$A$1:$B$200,2,0)</f>
        <v>#REF!</v>
      </c>
      <c r="C6172" s="19" t="e">
        <f>'Ctrl+V'!#REF!</f>
        <v>#REF!</v>
      </c>
      <c r="D6172" s="20" t="e">
        <f>'Ctrl+V'!#REF!</f>
        <v>#REF!</v>
      </c>
      <c r="E6172" s="14" t="e">
        <f>'Ctrl+V'!#REF!</f>
        <v>#REF!</v>
      </c>
      <c r="F6172" s="14" t="e">
        <f t="shared" si="195"/>
        <v>#REF!</v>
      </c>
      <c r="G6172" s="14" t="e">
        <f>VLOOKUP(F6172,'Time Chart'!$A$1:$D$25,4,0)</f>
        <v>#REF!</v>
      </c>
      <c r="H6172" s="21" t="e">
        <f>'Ctrl+V'!#REF!</f>
        <v>#REF!</v>
      </c>
      <c r="K6172" s="14" t="str">
        <f t="shared" si="196"/>
        <v>Salida</v>
      </c>
    </row>
    <row r="6173" spans="1:11" x14ac:dyDescent="0.25">
      <c r="A6173" s="14">
        <v>6172</v>
      </c>
      <c r="B6173" s="14" t="e">
        <f>VLOOKUP('Ctrl+V'!#REF!,Data!$A$1:$B$200,2,0)</f>
        <v>#REF!</v>
      </c>
      <c r="C6173" s="19" t="e">
        <f>'Ctrl+V'!#REF!</f>
        <v>#REF!</v>
      </c>
      <c r="D6173" s="20" t="e">
        <f>'Ctrl+V'!#REF!</f>
        <v>#REF!</v>
      </c>
      <c r="E6173" s="14" t="e">
        <f>'Ctrl+V'!#REF!</f>
        <v>#REF!</v>
      </c>
      <c r="F6173" s="14" t="e">
        <f t="shared" si="195"/>
        <v>#REF!</v>
      </c>
      <c r="G6173" s="14" t="e">
        <f>VLOOKUP(F6173,'Time Chart'!$A$1:$D$25,4,0)</f>
        <v>#REF!</v>
      </c>
      <c r="H6173" s="21" t="e">
        <f>'Ctrl+V'!#REF!</f>
        <v>#REF!</v>
      </c>
      <c r="K6173" s="14" t="str">
        <f t="shared" si="196"/>
        <v>Salida</v>
      </c>
    </row>
    <row r="6174" spans="1:11" x14ac:dyDescent="0.25">
      <c r="A6174" s="14">
        <v>6173</v>
      </c>
      <c r="B6174" s="14" t="e">
        <f>VLOOKUP('Ctrl+V'!#REF!,Data!$A$1:$B$200,2,0)</f>
        <v>#REF!</v>
      </c>
      <c r="C6174" s="19" t="e">
        <f>'Ctrl+V'!#REF!</f>
        <v>#REF!</v>
      </c>
      <c r="D6174" s="20" t="e">
        <f>'Ctrl+V'!#REF!</f>
        <v>#REF!</v>
      </c>
      <c r="E6174" s="14" t="e">
        <f>'Ctrl+V'!#REF!</f>
        <v>#REF!</v>
      </c>
      <c r="F6174" s="14" t="e">
        <f t="shared" si="195"/>
        <v>#REF!</v>
      </c>
      <c r="G6174" s="14" t="e">
        <f>VLOOKUP(F6174,'Time Chart'!$A$1:$D$25,4,0)</f>
        <v>#REF!</v>
      </c>
      <c r="H6174" s="21" t="e">
        <f>'Ctrl+V'!#REF!</f>
        <v>#REF!</v>
      </c>
      <c r="K6174" s="14" t="str">
        <f t="shared" si="196"/>
        <v>Salida</v>
      </c>
    </row>
    <row r="6175" spans="1:11" x14ac:dyDescent="0.25">
      <c r="A6175" s="14">
        <v>6174</v>
      </c>
      <c r="B6175" s="14" t="e">
        <f>VLOOKUP('Ctrl+V'!#REF!,Data!$A$1:$B$200,2,0)</f>
        <v>#REF!</v>
      </c>
      <c r="C6175" s="19" t="e">
        <f>'Ctrl+V'!#REF!</f>
        <v>#REF!</v>
      </c>
      <c r="D6175" s="20" t="e">
        <f>'Ctrl+V'!#REF!</f>
        <v>#REF!</v>
      </c>
      <c r="E6175" s="14" t="e">
        <f>'Ctrl+V'!#REF!</f>
        <v>#REF!</v>
      </c>
      <c r="F6175" s="14" t="e">
        <f t="shared" si="195"/>
        <v>#REF!</v>
      </c>
      <c r="G6175" s="14" t="e">
        <f>VLOOKUP(F6175,'Time Chart'!$A$1:$D$25,4,0)</f>
        <v>#REF!</v>
      </c>
      <c r="H6175" s="21" t="e">
        <f>'Ctrl+V'!#REF!</f>
        <v>#REF!</v>
      </c>
      <c r="K6175" s="14" t="str">
        <f t="shared" si="196"/>
        <v>Salida</v>
      </c>
    </row>
    <row r="6176" spans="1:11" x14ac:dyDescent="0.25">
      <c r="A6176" s="14">
        <v>6175</v>
      </c>
      <c r="B6176" s="14" t="e">
        <f>VLOOKUP('Ctrl+V'!#REF!,Data!$A$1:$B$200,2,0)</f>
        <v>#REF!</v>
      </c>
      <c r="C6176" s="19" t="e">
        <f>'Ctrl+V'!#REF!</f>
        <v>#REF!</v>
      </c>
      <c r="D6176" s="20" t="e">
        <f>'Ctrl+V'!#REF!</f>
        <v>#REF!</v>
      </c>
      <c r="E6176" s="14" t="e">
        <f>'Ctrl+V'!#REF!</f>
        <v>#REF!</v>
      </c>
      <c r="F6176" s="14" t="e">
        <f t="shared" si="195"/>
        <v>#REF!</v>
      </c>
      <c r="G6176" s="14" t="e">
        <f>VLOOKUP(F6176,'Time Chart'!$A$1:$D$25,4,0)</f>
        <v>#REF!</v>
      </c>
      <c r="H6176" s="21" t="e">
        <f>'Ctrl+V'!#REF!</f>
        <v>#REF!</v>
      </c>
      <c r="K6176" s="14" t="str">
        <f t="shared" si="196"/>
        <v>Salida</v>
      </c>
    </row>
    <row r="6177" spans="1:11" x14ac:dyDescent="0.25">
      <c r="A6177" s="14">
        <v>6176</v>
      </c>
      <c r="B6177" s="14" t="e">
        <f>VLOOKUP('Ctrl+V'!#REF!,Data!$A$1:$B$200,2,0)</f>
        <v>#REF!</v>
      </c>
      <c r="C6177" s="19" t="e">
        <f>'Ctrl+V'!#REF!</f>
        <v>#REF!</v>
      </c>
      <c r="D6177" s="20" t="e">
        <f>'Ctrl+V'!#REF!</f>
        <v>#REF!</v>
      </c>
      <c r="E6177" s="14" t="e">
        <f>'Ctrl+V'!#REF!</f>
        <v>#REF!</v>
      </c>
      <c r="F6177" s="14" t="e">
        <f t="shared" si="195"/>
        <v>#REF!</v>
      </c>
      <c r="G6177" s="14" t="e">
        <f>VLOOKUP(F6177,'Time Chart'!$A$1:$D$25,4,0)</f>
        <v>#REF!</v>
      </c>
      <c r="H6177" s="21" t="e">
        <f>'Ctrl+V'!#REF!</f>
        <v>#REF!</v>
      </c>
      <c r="K6177" s="14" t="str">
        <f t="shared" si="196"/>
        <v>Salida</v>
      </c>
    </row>
    <row r="6178" spans="1:11" x14ac:dyDescent="0.25">
      <c r="A6178" s="14">
        <v>6177</v>
      </c>
      <c r="B6178" s="14" t="e">
        <f>VLOOKUP('Ctrl+V'!#REF!,Data!$A$1:$B$200,2,0)</f>
        <v>#REF!</v>
      </c>
      <c r="C6178" s="19" t="e">
        <f>'Ctrl+V'!#REF!</f>
        <v>#REF!</v>
      </c>
      <c r="D6178" s="20" t="e">
        <f>'Ctrl+V'!#REF!</f>
        <v>#REF!</v>
      </c>
      <c r="E6178" s="14" t="e">
        <f>'Ctrl+V'!#REF!</f>
        <v>#REF!</v>
      </c>
      <c r="F6178" s="14" t="e">
        <f t="shared" si="195"/>
        <v>#REF!</v>
      </c>
      <c r="G6178" s="14" t="e">
        <f>VLOOKUP(F6178,'Time Chart'!$A$1:$D$25,4,0)</f>
        <v>#REF!</v>
      </c>
      <c r="H6178" s="21" t="e">
        <f>'Ctrl+V'!#REF!</f>
        <v>#REF!</v>
      </c>
      <c r="K6178" s="14" t="str">
        <f t="shared" si="196"/>
        <v>Salida</v>
      </c>
    </row>
    <row r="6179" spans="1:11" x14ac:dyDescent="0.25">
      <c r="A6179" s="14">
        <v>6178</v>
      </c>
      <c r="B6179" s="14" t="e">
        <f>VLOOKUP('Ctrl+V'!#REF!,Data!$A$1:$B$200,2,0)</f>
        <v>#REF!</v>
      </c>
      <c r="C6179" s="19" t="e">
        <f>'Ctrl+V'!#REF!</f>
        <v>#REF!</v>
      </c>
      <c r="D6179" s="20" t="e">
        <f>'Ctrl+V'!#REF!</f>
        <v>#REF!</v>
      </c>
      <c r="E6179" s="14" t="e">
        <f>'Ctrl+V'!#REF!</f>
        <v>#REF!</v>
      </c>
      <c r="F6179" s="14" t="e">
        <f t="shared" si="195"/>
        <v>#REF!</v>
      </c>
      <c r="G6179" s="14" t="e">
        <f>VLOOKUP(F6179,'Time Chart'!$A$1:$D$25,4,0)</f>
        <v>#REF!</v>
      </c>
      <c r="H6179" s="21" t="e">
        <f>'Ctrl+V'!#REF!</f>
        <v>#REF!</v>
      </c>
      <c r="K6179" s="14" t="str">
        <f t="shared" si="196"/>
        <v>Salida</v>
      </c>
    </row>
    <row r="6180" spans="1:11" x14ac:dyDescent="0.25">
      <c r="A6180" s="14">
        <v>6179</v>
      </c>
      <c r="B6180" s="14" t="e">
        <f>VLOOKUP('Ctrl+V'!#REF!,Data!$A$1:$B$200,2,0)</f>
        <v>#REF!</v>
      </c>
      <c r="C6180" s="19" t="e">
        <f>'Ctrl+V'!#REF!</f>
        <v>#REF!</v>
      </c>
      <c r="D6180" s="20" t="e">
        <f>'Ctrl+V'!#REF!</f>
        <v>#REF!</v>
      </c>
      <c r="E6180" s="14" t="e">
        <f>'Ctrl+V'!#REF!</f>
        <v>#REF!</v>
      </c>
      <c r="F6180" s="14" t="e">
        <f t="shared" si="195"/>
        <v>#REF!</v>
      </c>
      <c r="G6180" s="14" t="e">
        <f>VLOOKUP(F6180,'Time Chart'!$A$1:$D$25,4,0)</f>
        <v>#REF!</v>
      </c>
      <c r="H6180" s="21" t="e">
        <f>'Ctrl+V'!#REF!</f>
        <v>#REF!</v>
      </c>
      <c r="K6180" s="14" t="str">
        <f t="shared" si="196"/>
        <v>Salida</v>
      </c>
    </row>
    <row r="6181" spans="1:11" x14ac:dyDescent="0.25">
      <c r="A6181" s="14">
        <v>6180</v>
      </c>
      <c r="B6181" s="14" t="e">
        <f>VLOOKUP('Ctrl+V'!#REF!,Data!$A$1:$B$200,2,0)</f>
        <v>#REF!</v>
      </c>
      <c r="C6181" s="19" t="e">
        <f>'Ctrl+V'!#REF!</f>
        <v>#REF!</v>
      </c>
      <c r="D6181" s="20" t="e">
        <f>'Ctrl+V'!#REF!</f>
        <v>#REF!</v>
      </c>
      <c r="E6181" s="14" t="e">
        <f>'Ctrl+V'!#REF!</f>
        <v>#REF!</v>
      </c>
      <c r="F6181" s="14" t="e">
        <f t="shared" si="195"/>
        <v>#REF!</v>
      </c>
      <c r="G6181" s="14" t="e">
        <f>VLOOKUP(F6181,'Time Chart'!$A$1:$D$25,4,0)</f>
        <v>#REF!</v>
      </c>
      <c r="H6181" s="21" t="e">
        <f>'Ctrl+V'!#REF!</f>
        <v>#REF!</v>
      </c>
      <c r="K6181" s="14" t="str">
        <f t="shared" si="196"/>
        <v>Salida</v>
      </c>
    </row>
    <row r="6182" spans="1:11" x14ac:dyDescent="0.25">
      <c r="A6182" s="14">
        <v>6181</v>
      </c>
      <c r="B6182" s="14" t="e">
        <f>VLOOKUP('Ctrl+V'!#REF!,Data!$A$1:$B$200,2,0)</f>
        <v>#REF!</v>
      </c>
      <c r="C6182" s="19" t="e">
        <f>'Ctrl+V'!#REF!</f>
        <v>#REF!</v>
      </c>
      <c r="D6182" s="20" t="e">
        <f>'Ctrl+V'!#REF!</f>
        <v>#REF!</v>
      </c>
      <c r="E6182" s="14" t="e">
        <f>'Ctrl+V'!#REF!</f>
        <v>#REF!</v>
      </c>
      <c r="F6182" s="14" t="e">
        <f t="shared" si="195"/>
        <v>#REF!</v>
      </c>
      <c r="G6182" s="14" t="e">
        <f>VLOOKUP(F6182,'Time Chart'!$A$1:$D$25,4,0)</f>
        <v>#REF!</v>
      </c>
      <c r="H6182" s="21" t="e">
        <f>'Ctrl+V'!#REF!</f>
        <v>#REF!</v>
      </c>
      <c r="K6182" s="14" t="str">
        <f t="shared" si="196"/>
        <v>Salida</v>
      </c>
    </row>
    <row r="6183" spans="1:11" x14ac:dyDescent="0.25">
      <c r="A6183" s="14">
        <v>6182</v>
      </c>
      <c r="B6183" s="14" t="e">
        <f>VLOOKUP('Ctrl+V'!#REF!,Data!$A$1:$B$200,2,0)</f>
        <v>#REF!</v>
      </c>
      <c r="C6183" s="19" t="e">
        <f>'Ctrl+V'!#REF!</f>
        <v>#REF!</v>
      </c>
      <c r="D6183" s="20" t="e">
        <f>'Ctrl+V'!#REF!</f>
        <v>#REF!</v>
      </c>
      <c r="E6183" s="14" t="e">
        <f>'Ctrl+V'!#REF!</f>
        <v>#REF!</v>
      </c>
      <c r="F6183" s="14" t="e">
        <f t="shared" si="195"/>
        <v>#REF!</v>
      </c>
      <c r="G6183" s="14" t="e">
        <f>VLOOKUP(F6183,'Time Chart'!$A$1:$D$25,4,0)</f>
        <v>#REF!</v>
      </c>
      <c r="H6183" s="21" t="e">
        <f>'Ctrl+V'!#REF!</f>
        <v>#REF!</v>
      </c>
      <c r="K6183" s="14" t="str">
        <f t="shared" si="196"/>
        <v>Salida</v>
      </c>
    </row>
    <row r="6184" spans="1:11" x14ac:dyDescent="0.25">
      <c r="A6184" s="14">
        <v>6183</v>
      </c>
      <c r="B6184" s="14" t="e">
        <f>VLOOKUP('Ctrl+V'!#REF!,Data!$A$1:$B$200,2,0)</f>
        <v>#REF!</v>
      </c>
      <c r="C6184" s="19" t="e">
        <f>'Ctrl+V'!#REF!</f>
        <v>#REF!</v>
      </c>
      <c r="D6184" s="20" t="e">
        <f>'Ctrl+V'!#REF!</f>
        <v>#REF!</v>
      </c>
      <c r="E6184" s="14" t="e">
        <f>'Ctrl+V'!#REF!</f>
        <v>#REF!</v>
      </c>
      <c r="F6184" s="14" t="e">
        <f t="shared" si="195"/>
        <v>#REF!</v>
      </c>
      <c r="G6184" s="14" t="e">
        <f>VLOOKUP(F6184,'Time Chart'!$A$1:$D$25,4,0)</f>
        <v>#REF!</v>
      </c>
      <c r="H6184" s="21" t="e">
        <f>'Ctrl+V'!#REF!</f>
        <v>#REF!</v>
      </c>
      <c r="K6184" s="14" t="str">
        <f t="shared" si="196"/>
        <v>Salida</v>
      </c>
    </row>
    <row r="6185" spans="1:11" x14ac:dyDescent="0.25">
      <c r="A6185" s="14">
        <v>6184</v>
      </c>
      <c r="B6185" s="14" t="e">
        <f>VLOOKUP('Ctrl+V'!#REF!,Data!$A$1:$B$200,2,0)</f>
        <v>#REF!</v>
      </c>
      <c r="C6185" s="19" t="e">
        <f>'Ctrl+V'!#REF!</f>
        <v>#REF!</v>
      </c>
      <c r="D6185" s="20" t="e">
        <f>'Ctrl+V'!#REF!</f>
        <v>#REF!</v>
      </c>
      <c r="E6185" s="14" t="e">
        <f>'Ctrl+V'!#REF!</f>
        <v>#REF!</v>
      </c>
      <c r="F6185" s="14" t="e">
        <f t="shared" si="195"/>
        <v>#REF!</v>
      </c>
      <c r="G6185" s="14" t="e">
        <f>VLOOKUP(F6185,'Time Chart'!$A$1:$D$25,4,0)</f>
        <v>#REF!</v>
      </c>
      <c r="H6185" s="21" t="e">
        <f>'Ctrl+V'!#REF!</f>
        <v>#REF!</v>
      </c>
      <c r="K6185" s="14" t="str">
        <f t="shared" si="196"/>
        <v>Salida</v>
      </c>
    </row>
    <row r="6186" spans="1:11" x14ac:dyDescent="0.25">
      <c r="A6186" s="14">
        <v>6185</v>
      </c>
      <c r="B6186" s="14" t="e">
        <f>VLOOKUP('Ctrl+V'!#REF!,Data!$A$1:$B$200,2,0)</f>
        <v>#REF!</v>
      </c>
      <c r="C6186" s="19" t="e">
        <f>'Ctrl+V'!#REF!</f>
        <v>#REF!</v>
      </c>
      <c r="D6186" s="20" t="e">
        <f>'Ctrl+V'!#REF!</f>
        <v>#REF!</v>
      </c>
      <c r="E6186" s="14" t="e">
        <f>'Ctrl+V'!#REF!</f>
        <v>#REF!</v>
      </c>
      <c r="F6186" s="14" t="e">
        <f t="shared" si="195"/>
        <v>#REF!</v>
      </c>
      <c r="G6186" s="14" t="e">
        <f>VLOOKUP(F6186,'Time Chart'!$A$1:$D$25,4,0)</f>
        <v>#REF!</v>
      </c>
      <c r="H6186" s="21" t="e">
        <f>'Ctrl+V'!#REF!</f>
        <v>#REF!</v>
      </c>
      <c r="K6186" s="14" t="str">
        <f t="shared" si="196"/>
        <v>Salida</v>
      </c>
    </row>
    <row r="6187" spans="1:11" x14ac:dyDescent="0.25">
      <c r="A6187" s="14">
        <v>6186</v>
      </c>
      <c r="B6187" s="14" t="e">
        <f>VLOOKUP('Ctrl+V'!#REF!,Data!$A$1:$B$200,2,0)</f>
        <v>#REF!</v>
      </c>
      <c r="C6187" s="19" t="e">
        <f>'Ctrl+V'!#REF!</f>
        <v>#REF!</v>
      </c>
      <c r="D6187" s="20" t="e">
        <f>'Ctrl+V'!#REF!</f>
        <v>#REF!</v>
      </c>
      <c r="E6187" s="14" t="e">
        <f>'Ctrl+V'!#REF!</f>
        <v>#REF!</v>
      </c>
      <c r="F6187" s="14" t="e">
        <f t="shared" si="195"/>
        <v>#REF!</v>
      </c>
      <c r="G6187" s="14" t="e">
        <f>VLOOKUP(F6187,'Time Chart'!$A$1:$D$25,4,0)</f>
        <v>#REF!</v>
      </c>
      <c r="H6187" s="21" t="e">
        <f>'Ctrl+V'!#REF!</f>
        <v>#REF!</v>
      </c>
      <c r="K6187" s="14" t="str">
        <f t="shared" si="196"/>
        <v>Salida</v>
      </c>
    </row>
    <row r="6188" spans="1:11" x14ac:dyDescent="0.25">
      <c r="A6188" s="14">
        <v>6187</v>
      </c>
      <c r="B6188" s="14" t="e">
        <f>VLOOKUP('Ctrl+V'!#REF!,Data!$A$1:$B$200,2,0)</f>
        <v>#REF!</v>
      </c>
      <c r="C6188" s="19" t="e">
        <f>'Ctrl+V'!#REF!</f>
        <v>#REF!</v>
      </c>
      <c r="D6188" s="20" t="e">
        <f>'Ctrl+V'!#REF!</f>
        <v>#REF!</v>
      </c>
      <c r="E6188" s="14" t="e">
        <f>'Ctrl+V'!#REF!</f>
        <v>#REF!</v>
      </c>
      <c r="F6188" s="14" t="e">
        <f t="shared" si="195"/>
        <v>#REF!</v>
      </c>
      <c r="G6188" s="14" t="e">
        <f>VLOOKUP(F6188,'Time Chart'!$A$1:$D$25,4,0)</f>
        <v>#REF!</v>
      </c>
      <c r="H6188" s="21" t="e">
        <f>'Ctrl+V'!#REF!</f>
        <v>#REF!</v>
      </c>
      <c r="K6188" s="14" t="str">
        <f t="shared" si="196"/>
        <v>Salida</v>
      </c>
    </row>
    <row r="6189" spans="1:11" x14ac:dyDescent="0.25">
      <c r="A6189" s="14">
        <v>6188</v>
      </c>
      <c r="B6189" s="14" t="e">
        <f>VLOOKUP('Ctrl+V'!#REF!,Data!$A$1:$B$200,2,0)</f>
        <v>#REF!</v>
      </c>
      <c r="C6189" s="19" t="e">
        <f>'Ctrl+V'!#REF!</f>
        <v>#REF!</v>
      </c>
      <c r="D6189" s="20" t="e">
        <f>'Ctrl+V'!#REF!</f>
        <v>#REF!</v>
      </c>
      <c r="E6189" s="14" t="e">
        <f>'Ctrl+V'!#REF!</f>
        <v>#REF!</v>
      </c>
      <c r="F6189" s="14" t="e">
        <f t="shared" si="195"/>
        <v>#REF!</v>
      </c>
      <c r="G6189" s="14" t="e">
        <f>VLOOKUP(F6189,'Time Chart'!$A$1:$D$25,4,0)</f>
        <v>#REF!</v>
      </c>
      <c r="H6189" s="21" t="e">
        <f>'Ctrl+V'!#REF!</f>
        <v>#REF!</v>
      </c>
      <c r="K6189" s="14" t="str">
        <f t="shared" si="196"/>
        <v>Salida</v>
      </c>
    </row>
    <row r="6190" spans="1:11" x14ac:dyDescent="0.25">
      <c r="A6190" s="14">
        <v>6189</v>
      </c>
      <c r="B6190" s="14" t="e">
        <f>VLOOKUP('Ctrl+V'!#REF!,Data!$A$1:$B$200,2,0)</f>
        <v>#REF!</v>
      </c>
      <c r="C6190" s="19" t="e">
        <f>'Ctrl+V'!#REF!</f>
        <v>#REF!</v>
      </c>
      <c r="D6190" s="20" t="e">
        <f>'Ctrl+V'!#REF!</f>
        <v>#REF!</v>
      </c>
      <c r="E6190" s="14" t="e">
        <f>'Ctrl+V'!#REF!</f>
        <v>#REF!</v>
      </c>
      <c r="F6190" s="14" t="e">
        <f t="shared" si="195"/>
        <v>#REF!</v>
      </c>
      <c r="G6190" s="14" t="e">
        <f>VLOOKUP(F6190,'Time Chart'!$A$1:$D$25,4,0)</f>
        <v>#REF!</v>
      </c>
      <c r="H6190" s="21" t="e">
        <f>'Ctrl+V'!#REF!</f>
        <v>#REF!</v>
      </c>
      <c r="K6190" s="14" t="str">
        <f t="shared" si="196"/>
        <v>Salida</v>
      </c>
    </row>
    <row r="6191" spans="1:11" x14ac:dyDescent="0.25">
      <c r="A6191" s="14">
        <v>6190</v>
      </c>
      <c r="B6191" s="14" t="e">
        <f>VLOOKUP('Ctrl+V'!#REF!,Data!$A$1:$B$200,2,0)</f>
        <v>#REF!</v>
      </c>
      <c r="C6191" s="19" t="e">
        <f>'Ctrl+V'!#REF!</f>
        <v>#REF!</v>
      </c>
      <c r="D6191" s="20" t="e">
        <f>'Ctrl+V'!#REF!</f>
        <v>#REF!</v>
      </c>
      <c r="E6191" s="14" t="e">
        <f>'Ctrl+V'!#REF!</f>
        <v>#REF!</v>
      </c>
      <c r="F6191" s="14" t="e">
        <f t="shared" si="195"/>
        <v>#REF!</v>
      </c>
      <c r="G6191" s="14" t="e">
        <f>VLOOKUP(F6191,'Time Chart'!$A$1:$D$25,4,0)</f>
        <v>#REF!</v>
      </c>
      <c r="H6191" s="21" t="e">
        <f>'Ctrl+V'!#REF!</f>
        <v>#REF!</v>
      </c>
      <c r="K6191" s="14" t="str">
        <f t="shared" si="196"/>
        <v>Salida</v>
      </c>
    </row>
    <row r="6192" spans="1:11" x14ac:dyDescent="0.25">
      <c r="A6192" s="14">
        <v>6191</v>
      </c>
      <c r="B6192" s="14" t="e">
        <f>VLOOKUP('Ctrl+V'!#REF!,Data!$A$1:$B$200,2,0)</f>
        <v>#REF!</v>
      </c>
      <c r="C6192" s="19" t="e">
        <f>'Ctrl+V'!#REF!</f>
        <v>#REF!</v>
      </c>
      <c r="D6192" s="20" t="e">
        <f>'Ctrl+V'!#REF!</f>
        <v>#REF!</v>
      </c>
      <c r="E6192" s="14" t="e">
        <f>'Ctrl+V'!#REF!</f>
        <v>#REF!</v>
      </c>
      <c r="F6192" s="14" t="e">
        <f t="shared" si="195"/>
        <v>#REF!</v>
      </c>
      <c r="G6192" s="14" t="e">
        <f>VLOOKUP(F6192,'Time Chart'!$A$1:$D$25,4,0)</f>
        <v>#REF!</v>
      </c>
      <c r="H6192" s="21" t="e">
        <f>'Ctrl+V'!#REF!</f>
        <v>#REF!</v>
      </c>
      <c r="K6192" s="14" t="str">
        <f t="shared" si="196"/>
        <v>Salida</v>
      </c>
    </row>
    <row r="6193" spans="1:11" x14ac:dyDescent="0.25">
      <c r="A6193" s="14">
        <v>6192</v>
      </c>
      <c r="B6193" s="14" t="e">
        <f>VLOOKUP('Ctrl+V'!#REF!,Data!$A$1:$B$200,2,0)</f>
        <v>#REF!</v>
      </c>
      <c r="C6193" s="19" t="e">
        <f>'Ctrl+V'!#REF!</f>
        <v>#REF!</v>
      </c>
      <c r="D6193" s="20" t="e">
        <f>'Ctrl+V'!#REF!</f>
        <v>#REF!</v>
      </c>
      <c r="E6193" s="14" t="e">
        <f>'Ctrl+V'!#REF!</f>
        <v>#REF!</v>
      </c>
      <c r="F6193" s="14" t="e">
        <f t="shared" ref="F6193:F6256" si="197">ROUNDDOWN(HOUR(C6193),1)+1</f>
        <v>#REF!</v>
      </c>
      <c r="G6193" s="14" t="e">
        <f>VLOOKUP(F6193,'Time Chart'!$A$1:$D$25,4,0)</f>
        <v>#REF!</v>
      </c>
      <c r="H6193" s="21" t="e">
        <f>'Ctrl+V'!#REF!</f>
        <v>#REF!</v>
      </c>
      <c r="K6193" s="14" t="str">
        <f t="shared" si="196"/>
        <v>Salida</v>
      </c>
    </row>
    <row r="6194" spans="1:11" x14ac:dyDescent="0.25">
      <c r="A6194" s="14">
        <v>6193</v>
      </c>
      <c r="B6194" s="14" t="e">
        <f>VLOOKUP('Ctrl+V'!#REF!,Data!$A$1:$B$200,2,0)</f>
        <v>#REF!</v>
      </c>
      <c r="C6194" s="19" t="e">
        <f>'Ctrl+V'!#REF!</f>
        <v>#REF!</v>
      </c>
      <c r="D6194" s="20" t="e">
        <f>'Ctrl+V'!#REF!</f>
        <v>#REF!</v>
      </c>
      <c r="E6194" s="14" t="e">
        <f>'Ctrl+V'!#REF!</f>
        <v>#REF!</v>
      </c>
      <c r="F6194" s="14" t="e">
        <f t="shared" si="197"/>
        <v>#REF!</v>
      </c>
      <c r="G6194" s="14" t="e">
        <f>VLOOKUP(F6194,'Time Chart'!$A$1:$D$25,4,0)</f>
        <v>#REF!</v>
      </c>
      <c r="H6194" s="21" t="e">
        <f>'Ctrl+V'!#REF!</f>
        <v>#REF!</v>
      </c>
      <c r="K6194" s="14" t="str">
        <f t="shared" si="196"/>
        <v>Salida</v>
      </c>
    </row>
    <row r="6195" spans="1:11" x14ac:dyDescent="0.25">
      <c r="A6195" s="14">
        <v>6194</v>
      </c>
      <c r="B6195" s="14" t="e">
        <f>VLOOKUP('Ctrl+V'!#REF!,Data!$A$1:$B$200,2,0)</f>
        <v>#REF!</v>
      </c>
      <c r="C6195" s="19" t="e">
        <f>'Ctrl+V'!#REF!</f>
        <v>#REF!</v>
      </c>
      <c r="D6195" s="20" t="e">
        <f>'Ctrl+V'!#REF!</f>
        <v>#REF!</v>
      </c>
      <c r="E6195" s="14" t="e">
        <f>'Ctrl+V'!#REF!</f>
        <v>#REF!</v>
      </c>
      <c r="F6195" s="14" t="e">
        <f t="shared" si="197"/>
        <v>#REF!</v>
      </c>
      <c r="G6195" s="14" t="e">
        <f>VLOOKUP(F6195,'Time Chart'!$A$1:$D$25,4,0)</f>
        <v>#REF!</v>
      </c>
      <c r="H6195" s="21" t="e">
        <f>'Ctrl+V'!#REF!</f>
        <v>#REF!</v>
      </c>
      <c r="K6195" s="14" t="str">
        <f t="shared" si="196"/>
        <v>Salida</v>
      </c>
    </row>
    <row r="6196" spans="1:11" x14ac:dyDescent="0.25">
      <c r="A6196" s="14">
        <v>6195</v>
      </c>
      <c r="B6196" s="14" t="e">
        <f>VLOOKUP('Ctrl+V'!#REF!,Data!$A$1:$B$200,2,0)</f>
        <v>#REF!</v>
      </c>
      <c r="C6196" s="19" t="e">
        <f>'Ctrl+V'!#REF!</f>
        <v>#REF!</v>
      </c>
      <c r="D6196" s="20" t="e">
        <f>'Ctrl+V'!#REF!</f>
        <v>#REF!</v>
      </c>
      <c r="E6196" s="14" t="e">
        <f>'Ctrl+V'!#REF!</f>
        <v>#REF!</v>
      </c>
      <c r="F6196" s="14" t="e">
        <f t="shared" si="197"/>
        <v>#REF!</v>
      </c>
      <c r="G6196" s="14" t="e">
        <f>VLOOKUP(F6196,'Time Chart'!$A$1:$D$25,4,0)</f>
        <v>#REF!</v>
      </c>
      <c r="H6196" s="21" t="e">
        <f>'Ctrl+V'!#REF!</f>
        <v>#REF!</v>
      </c>
      <c r="K6196" s="14" t="str">
        <f t="shared" si="196"/>
        <v>Salida</v>
      </c>
    </row>
    <row r="6197" spans="1:11" x14ac:dyDescent="0.25">
      <c r="A6197" s="14">
        <v>6196</v>
      </c>
      <c r="B6197" s="14" t="e">
        <f>VLOOKUP('Ctrl+V'!#REF!,Data!$A$1:$B$200,2,0)</f>
        <v>#REF!</v>
      </c>
      <c r="C6197" s="19" t="e">
        <f>'Ctrl+V'!#REF!</f>
        <v>#REF!</v>
      </c>
      <c r="D6197" s="20" t="e">
        <f>'Ctrl+V'!#REF!</f>
        <v>#REF!</v>
      </c>
      <c r="E6197" s="14" t="e">
        <f>'Ctrl+V'!#REF!</f>
        <v>#REF!</v>
      </c>
      <c r="F6197" s="14" t="e">
        <f t="shared" si="197"/>
        <v>#REF!</v>
      </c>
      <c r="G6197" s="14" t="e">
        <f>VLOOKUP(F6197,'Time Chart'!$A$1:$D$25,4,0)</f>
        <v>#REF!</v>
      </c>
      <c r="H6197" s="21" t="e">
        <f>'Ctrl+V'!#REF!</f>
        <v>#REF!</v>
      </c>
      <c r="K6197" s="14" t="str">
        <f t="shared" si="196"/>
        <v>Salida</v>
      </c>
    </row>
    <row r="6198" spans="1:11" x14ac:dyDescent="0.25">
      <c r="A6198" s="14">
        <v>6197</v>
      </c>
      <c r="B6198" s="14" t="e">
        <f>VLOOKUP('Ctrl+V'!#REF!,Data!$A$1:$B$200,2,0)</f>
        <v>#REF!</v>
      </c>
      <c r="C6198" s="19" t="e">
        <f>'Ctrl+V'!#REF!</f>
        <v>#REF!</v>
      </c>
      <c r="D6198" s="20" t="e">
        <f>'Ctrl+V'!#REF!</f>
        <v>#REF!</v>
      </c>
      <c r="E6198" s="14" t="e">
        <f>'Ctrl+V'!#REF!</f>
        <v>#REF!</v>
      </c>
      <c r="F6198" s="14" t="e">
        <f t="shared" si="197"/>
        <v>#REF!</v>
      </c>
      <c r="G6198" s="14" t="e">
        <f>VLOOKUP(F6198,'Time Chart'!$A$1:$D$25,4,0)</f>
        <v>#REF!</v>
      </c>
      <c r="H6198" s="21" t="e">
        <f>'Ctrl+V'!#REF!</f>
        <v>#REF!</v>
      </c>
      <c r="K6198" s="14" t="str">
        <f t="shared" si="196"/>
        <v>Salida</v>
      </c>
    </row>
    <row r="6199" spans="1:11" x14ac:dyDescent="0.25">
      <c r="A6199" s="14">
        <v>6198</v>
      </c>
      <c r="B6199" s="14" t="e">
        <f>VLOOKUP('Ctrl+V'!#REF!,Data!$A$1:$B$200,2,0)</f>
        <v>#REF!</v>
      </c>
      <c r="C6199" s="19" t="e">
        <f>'Ctrl+V'!#REF!</f>
        <v>#REF!</v>
      </c>
      <c r="D6199" s="20" t="e">
        <f>'Ctrl+V'!#REF!</f>
        <v>#REF!</v>
      </c>
      <c r="E6199" s="14" t="e">
        <f>'Ctrl+V'!#REF!</f>
        <v>#REF!</v>
      </c>
      <c r="F6199" s="14" t="e">
        <f t="shared" si="197"/>
        <v>#REF!</v>
      </c>
      <c r="G6199" s="14" t="e">
        <f>VLOOKUP(F6199,'Time Chart'!$A$1:$D$25,4,0)</f>
        <v>#REF!</v>
      </c>
      <c r="H6199" s="21" t="e">
        <f>'Ctrl+V'!#REF!</f>
        <v>#REF!</v>
      </c>
      <c r="K6199" s="14" t="str">
        <f t="shared" si="196"/>
        <v>Salida</v>
      </c>
    </row>
    <row r="6200" spans="1:11" x14ac:dyDescent="0.25">
      <c r="A6200" s="14">
        <v>6199</v>
      </c>
      <c r="B6200" s="14" t="e">
        <f>VLOOKUP('Ctrl+V'!#REF!,Data!$A$1:$B$200,2,0)</f>
        <v>#REF!</v>
      </c>
      <c r="C6200" s="19" t="e">
        <f>'Ctrl+V'!#REF!</f>
        <v>#REF!</v>
      </c>
      <c r="D6200" s="20" t="e">
        <f>'Ctrl+V'!#REF!</f>
        <v>#REF!</v>
      </c>
      <c r="E6200" s="14" t="e">
        <f>'Ctrl+V'!#REF!</f>
        <v>#REF!</v>
      </c>
      <c r="F6200" s="14" t="e">
        <f t="shared" si="197"/>
        <v>#REF!</v>
      </c>
      <c r="G6200" s="14" t="e">
        <f>VLOOKUP(F6200,'Time Chart'!$A$1:$D$25,4,0)</f>
        <v>#REF!</v>
      </c>
      <c r="H6200" s="21" t="e">
        <f>'Ctrl+V'!#REF!</f>
        <v>#REF!</v>
      </c>
      <c r="K6200" s="14" t="str">
        <f t="shared" si="196"/>
        <v>Salida</v>
      </c>
    </row>
    <row r="6201" spans="1:11" x14ac:dyDescent="0.25">
      <c r="A6201" s="14">
        <v>6200</v>
      </c>
      <c r="B6201" s="14" t="e">
        <f>VLOOKUP('Ctrl+V'!#REF!,Data!$A$1:$B$200,2,0)</f>
        <v>#REF!</v>
      </c>
      <c r="C6201" s="19" t="e">
        <f>'Ctrl+V'!#REF!</f>
        <v>#REF!</v>
      </c>
      <c r="D6201" s="20" t="e">
        <f>'Ctrl+V'!#REF!</f>
        <v>#REF!</v>
      </c>
      <c r="E6201" s="14" t="e">
        <f>'Ctrl+V'!#REF!</f>
        <v>#REF!</v>
      </c>
      <c r="F6201" s="14" t="e">
        <f t="shared" si="197"/>
        <v>#REF!</v>
      </c>
      <c r="G6201" s="14" t="e">
        <f>VLOOKUP(F6201,'Time Chart'!$A$1:$D$25,4,0)</f>
        <v>#REF!</v>
      </c>
      <c r="H6201" s="21" t="e">
        <f>'Ctrl+V'!#REF!</f>
        <v>#REF!</v>
      </c>
      <c r="K6201" s="14" t="str">
        <f t="shared" si="196"/>
        <v>Salida</v>
      </c>
    </row>
    <row r="6202" spans="1:11" x14ac:dyDescent="0.25">
      <c r="A6202" s="14">
        <v>6201</v>
      </c>
      <c r="B6202" s="14" t="e">
        <f>VLOOKUP('Ctrl+V'!#REF!,Data!$A$1:$B$200,2,0)</f>
        <v>#REF!</v>
      </c>
      <c r="C6202" s="19" t="e">
        <f>'Ctrl+V'!#REF!</f>
        <v>#REF!</v>
      </c>
      <c r="D6202" s="20" t="e">
        <f>'Ctrl+V'!#REF!</f>
        <v>#REF!</v>
      </c>
      <c r="E6202" s="14" t="e">
        <f>'Ctrl+V'!#REF!</f>
        <v>#REF!</v>
      </c>
      <c r="F6202" s="14" t="e">
        <f t="shared" si="197"/>
        <v>#REF!</v>
      </c>
      <c r="G6202" s="14" t="e">
        <f>VLOOKUP(F6202,'Time Chart'!$A$1:$D$25,4,0)</f>
        <v>#REF!</v>
      </c>
      <c r="H6202" s="21" t="e">
        <f>'Ctrl+V'!#REF!</f>
        <v>#REF!</v>
      </c>
      <c r="K6202" s="14" t="str">
        <f t="shared" si="196"/>
        <v>Salida</v>
      </c>
    </row>
    <row r="6203" spans="1:11" x14ac:dyDescent="0.25">
      <c r="A6203" s="14">
        <v>6202</v>
      </c>
      <c r="B6203" s="14" t="e">
        <f>VLOOKUP('Ctrl+V'!#REF!,Data!$A$1:$B$200,2,0)</f>
        <v>#REF!</v>
      </c>
      <c r="C6203" s="19" t="e">
        <f>'Ctrl+V'!#REF!</f>
        <v>#REF!</v>
      </c>
      <c r="D6203" s="20" t="e">
        <f>'Ctrl+V'!#REF!</f>
        <v>#REF!</v>
      </c>
      <c r="E6203" s="14" t="e">
        <f>'Ctrl+V'!#REF!</f>
        <v>#REF!</v>
      </c>
      <c r="F6203" s="14" t="e">
        <f t="shared" si="197"/>
        <v>#REF!</v>
      </c>
      <c r="G6203" s="14" t="e">
        <f>VLOOKUP(F6203,'Time Chart'!$A$1:$D$25,4,0)</f>
        <v>#REF!</v>
      </c>
      <c r="H6203" s="21" t="e">
        <f>'Ctrl+V'!#REF!</f>
        <v>#REF!</v>
      </c>
      <c r="K6203" s="14" t="str">
        <f t="shared" si="196"/>
        <v>Salida</v>
      </c>
    </row>
    <row r="6204" spans="1:11" x14ac:dyDescent="0.25">
      <c r="A6204" s="14">
        <v>6203</v>
      </c>
      <c r="B6204" s="14" t="e">
        <f>VLOOKUP('Ctrl+V'!#REF!,Data!$A$1:$B$200,2,0)</f>
        <v>#REF!</v>
      </c>
      <c r="C6204" s="19" t="e">
        <f>'Ctrl+V'!#REF!</f>
        <v>#REF!</v>
      </c>
      <c r="D6204" s="20" t="e">
        <f>'Ctrl+V'!#REF!</f>
        <v>#REF!</v>
      </c>
      <c r="E6204" s="14" t="e">
        <f>'Ctrl+V'!#REF!</f>
        <v>#REF!</v>
      </c>
      <c r="F6204" s="14" t="e">
        <f t="shared" si="197"/>
        <v>#REF!</v>
      </c>
      <c r="G6204" s="14" t="e">
        <f>VLOOKUP(F6204,'Time Chart'!$A$1:$D$25,4,0)</f>
        <v>#REF!</v>
      </c>
      <c r="H6204" s="21" t="e">
        <f>'Ctrl+V'!#REF!</f>
        <v>#REF!</v>
      </c>
      <c r="K6204" s="14" t="str">
        <f t="shared" si="196"/>
        <v>Salida</v>
      </c>
    </row>
    <row r="6205" spans="1:11" x14ac:dyDescent="0.25">
      <c r="A6205" s="14">
        <v>6204</v>
      </c>
      <c r="B6205" s="14" t="e">
        <f>VLOOKUP('Ctrl+V'!#REF!,Data!$A$1:$B$200,2,0)</f>
        <v>#REF!</v>
      </c>
      <c r="C6205" s="19" t="e">
        <f>'Ctrl+V'!#REF!</f>
        <v>#REF!</v>
      </c>
      <c r="D6205" s="20" t="e">
        <f>'Ctrl+V'!#REF!</f>
        <v>#REF!</v>
      </c>
      <c r="E6205" s="14" t="e">
        <f>'Ctrl+V'!#REF!</f>
        <v>#REF!</v>
      </c>
      <c r="F6205" s="14" t="e">
        <f t="shared" si="197"/>
        <v>#REF!</v>
      </c>
      <c r="G6205" s="14" t="e">
        <f>VLOOKUP(F6205,'Time Chart'!$A$1:$D$25,4,0)</f>
        <v>#REF!</v>
      </c>
      <c r="H6205" s="21" t="e">
        <f>'Ctrl+V'!#REF!</f>
        <v>#REF!</v>
      </c>
      <c r="K6205" s="14" t="str">
        <f t="shared" si="196"/>
        <v>Salida</v>
      </c>
    </row>
    <row r="6206" spans="1:11" x14ac:dyDescent="0.25">
      <c r="A6206" s="14">
        <v>6205</v>
      </c>
      <c r="B6206" s="14" t="e">
        <f>VLOOKUP('Ctrl+V'!#REF!,Data!$A$1:$B$200,2,0)</f>
        <v>#REF!</v>
      </c>
      <c r="C6206" s="19" t="e">
        <f>'Ctrl+V'!#REF!</f>
        <v>#REF!</v>
      </c>
      <c r="D6206" s="20" t="e">
        <f>'Ctrl+V'!#REF!</f>
        <v>#REF!</v>
      </c>
      <c r="E6206" s="14" t="e">
        <f>'Ctrl+V'!#REF!</f>
        <v>#REF!</v>
      </c>
      <c r="F6206" s="14" t="e">
        <f t="shared" si="197"/>
        <v>#REF!</v>
      </c>
      <c r="G6206" s="14" t="e">
        <f>VLOOKUP(F6206,'Time Chart'!$A$1:$D$25,4,0)</f>
        <v>#REF!</v>
      </c>
      <c r="H6206" s="21" t="e">
        <f>'Ctrl+V'!#REF!</f>
        <v>#REF!</v>
      </c>
      <c r="K6206" s="14" t="str">
        <f t="shared" si="196"/>
        <v>Salida</v>
      </c>
    </row>
    <row r="6207" spans="1:11" x14ac:dyDescent="0.25">
      <c r="A6207" s="14">
        <v>6206</v>
      </c>
      <c r="B6207" s="14" t="e">
        <f>VLOOKUP('Ctrl+V'!#REF!,Data!$A$1:$B$200,2,0)</f>
        <v>#REF!</v>
      </c>
      <c r="C6207" s="19" t="e">
        <f>'Ctrl+V'!#REF!</f>
        <v>#REF!</v>
      </c>
      <c r="D6207" s="20" t="e">
        <f>'Ctrl+V'!#REF!</f>
        <v>#REF!</v>
      </c>
      <c r="E6207" s="14" t="e">
        <f>'Ctrl+V'!#REF!</f>
        <v>#REF!</v>
      </c>
      <c r="F6207" s="14" t="e">
        <f t="shared" si="197"/>
        <v>#REF!</v>
      </c>
      <c r="G6207" s="14" t="e">
        <f>VLOOKUP(F6207,'Time Chart'!$A$1:$D$25,4,0)</f>
        <v>#REF!</v>
      </c>
      <c r="H6207" s="21" t="e">
        <f>'Ctrl+V'!#REF!</f>
        <v>#REF!</v>
      </c>
      <c r="K6207" s="14" t="str">
        <f t="shared" si="196"/>
        <v>Salida</v>
      </c>
    </row>
    <row r="6208" spans="1:11" x14ac:dyDescent="0.25">
      <c r="A6208" s="14">
        <v>6207</v>
      </c>
      <c r="B6208" s="14" t="e">
        <f>VLOOKUP('Ctrl+V'!#REF!,Data!$A$1:$B$200,2,0)</f>
        <v>#REF!</v>
      </c>
      <c r="C6208" s="19" t="e">
        <f>'Ctrl+V'!#REF!</f>
        <v>#REF!</v>
      </c>
      <c r="D6208" s="20" t="e">
        <f>'Ctrl+V'!#REF!</f>
        <v>#REF!</v>
      </c>
      <c r="E6208" s="14" t="e">
        <f>'Ctrl+V'!#REF!</f>
        <v>#REF!</v>
      </c>
      <c r="F6208" s="14" t="e">
        <f t="shared" si="197"/>
        <v>#REF!</v>
      </c>
      <c r="G6208" s="14" t="e">
        <f>VLOOKUP(F6208,'Time Chart'!$A$1:$D$25,4,0)</f>
        <v>#REF!</v>
      </c>
      <c r="H6208" s="21" t="e">
        <f>'Ctrl+V'!#REF!</f>
        <v>#REF!</v>
      </c>
      <c r="K6208" s="14" t="str">
        <f t="shared" si="196"/>
        <v>Salida</v>
      </c>
    </row>
    <row r="6209" spans="1:11" x14ac:dyDescent="0.25">
      <c r="A6209" s="14">
        <v>6208</v>
      </c>
      <c r="B6209" s="14" t="e">
        <f>VLOOKUP('Ctrl+V'!#REF!,Data!$A$1:$B$200,2,0)</f>
        <v>#REF!</v>
      </c>
      <c r="C6209" s="19" t="e">
        <f>'Ctrl+V'!#REF!</f>
        <v>#REF!</v>
      </c>
      <c r="D6209" s="20" t="e">
        <f>'Ctrl+V'!#REF!</f>
        <v>#REF!</v>
      </c>
      <c r="E6209" s="14" t="e">
        <f>'Ctrl+V'!#REF!</f>
        <v>#REF!</v>
      </c>
      <c r="F6209" s="14" t="e">
        <f t="shared" si="197"/>
        <v>#REF!</v>
      </c>
      <c r="G6209" s="14" t="e">
        <f>VLOOKUP(F6209,'Time Chart'!$A$1:$D$25,4,0)</f>
        <v>#REF!</v>
      </c>
      <c r="H6209" s="21" t="e">
        <f>'Ctrl+V'!#REF!</f>
        <v>#REF!</v>
      </c>
      <c r="K6209" s="14" t="str">
        <f t="shared" si="196"/>
        <v>Salida</v>
      </c>
    </row>
    <row r="6210" spans="1:11" x14ac:dyDescent="0.25">
      <c r="A6210" s="14">
        <v>6209</v>
      </c>
      <c r="B6210" s="14" t="e">
        <f>VLOOKUP('Ctrl+V'!#REF!,Data!$A$1:$B$200,2,0)</f>
        <v>#REF!</v>
      </c>
      <c r="C6210" s="19" t="e">
        <f>'Ctrl+V'!#REF!</f>
        <v>#REF!</v>
      </c>
      <c r="D6210" s="20" t="e">
        <f>'Ctrl+V'!#REF!</f>
        <v>#REF!</v>
      </c>
      <c r="E6210" s="14" t="e">
        <f>'Ctrl+V'!#REF!</f>
        <v>#REF!</v>
      </c>
      <c r="F6210" s="14" t="e">
        <f t="shared" si="197"/>
        <v>#REF!</v>
      </c>
      <c r="G6210" s="14" t="e">
        <f>VLOOKUP(F6210,'Time Chart'!$A$1:$D$25,4,0)</f>
        <v>#REF!</v>
      </c>
      <c r="H6210" s="21" t="e">
        <f>'Ctrl+V'!#REF!</f>
        <v>#REF!</v>
      </c>
      <c r="K6210" s="14" t="str">
        <f t="shared" si="196"/>
        <v>Salida</v>
      </c>
    </row>
    <row r="6211" spans="1:11" x14ac:dyDescent="0.25">
      <c r="A6211" s="14">
        <v>6210</v>
      </c>
      <c r="B6211" s="14" t="e">
        <f>VLOOKUP('Ctrl+V'!#REF!,Data!$A$1:$B$200,2,0)</f>
        <v>#REF!</v>
      </c>
      <c r="C6211" s="19" t="e">
        <f>'Ctrl+V'!#REF!</f>
        <v>#REF!</v>
      </c>
      <c r="D6211" s="20" t="e">
        <f>'Ctrl+V'!#REF!</f>
        <v>#REF!</v>
      </c>
      <c r="E6211" s="14" t="e">
        <f>'Ctrl+V'!#REF!</f>
        <v>#REF!</v>
      </c>
      <c r="F6211" s="14" t="e">
        <f t="shared" si="197"/>
        <v>#REF!</v>
      </c>
      <c r="G6211" s="14" t="e">
        <f>VLOOKUP(F6211,'Time Chart'!$A$1:$D$25,4,0)</f>
        <v>#REF!</v>
      </c>
      <c r="H6211" s="21" t="e">
        <f>'Ctrl+V'!#REF!</f>
        <v>#REF!</v>
      </c>
      <c r="K6211" s="14" t="str">
        <f t="shared" ref="K6211:K6274" si="198">IF(J6211="Santa Lucia","Llegada","Salida")</f>
        <v>Salida</v>
      </c>
    </row>
    <row r="6212" spans="1:11" x14ac:dyDescent="0.25">
      <c r="A6212" s="14">
        <v>6211</v>
      </c>
      <c r="B6212" s="14" t="e">
        <f>VLOOKUP('Ctrl+V'!#REF!,Data!$A$1:$B$200,2,0)</f>
        <v>#REF!</v>
      </c>
      <c r="C6212" s="19" t="e">
        <f>'Ctrl+V'!#REF!</f>
        <v>#REF!</v>
      </c>
      <c r="D6212" s="20" t="e">
        <f>'Ctrl+V'!#REF!</f>
        <v>#REF!</v>
      </c>
      <c r="E6212" s="14" t="e">
        <f>'Ctrl+V'!#REF!</f>
        <v>#REF!</v>
      </c>
      <c r="F6212" s="14" t="e">
        <f t="shared" si="197"/>
        <v>#REF!</v>
      </c>
      <c r="G6212" s="14" t="e">
        <f>VLOOKUP(F6212,'Time Chart'!$A$1:$D$25,4,0)</f>
        <v>#REF!</v>
      </c>
      <c r="H6212" s="21" t="e">
        <f>'Ctrl+V'!#REF!</f>
        <v>#REF!</v>
      </c>
      <c r="K6212" s="14" t="str">
        <f t="shared" si="198"/>
        <v>Salida</v>
      </c>
    </row>
    <row r="6213" spans="1:11" x14ac:dyDescent="0.25">
      <c r="A6213" s="14">
        <v>6212</v>
      </c>
      <c r="B6213" s="14" t="e">
        <f>VLOOKUP('Ctrl+V'!#REF!,Data!$A$1:$B$200,2,0)</f>
        <v>#REF!</v>
      </c>
      <c r="C6213" s="19" t="e">
        <f>'Ctrl+V'!#REF!</f>
        <v>#REF!</v>
      </c>
      <c r="D6213" s="20" t="e">
        <f>'Ctrl+V'!#REF!</f>
        <v>#REF!</v>
      </c>
      <c r="E6213" s="14" t="e">
        <f>'Ctrl+V'!#REF!</f>
        <v>#REF!</v>
      </c>
      <c r="F6213" s="14" t="e">
        <f t="shared" si="197"/>
        <v>#REF!</v>
      </c>
      <c r="G6213" s="14" t="e">
        <f>VLOOKUP(F6213,'Time Chart'!$A$1:$D$25,4,0)</f>
        <v>#REF!</v>
      </c>
      <c r="H6213" s="21" t="e">
        <f>'Ctrl+V'!#REF!</f>
        <v>#REF!</v>
      </c>
      <c r="K6213" s="14" t="str">
        <f t="shared" si="198"/>
        <v>Salida</v>
      </c>
    </row>
    <row r="6214" spans="1:11" x14ac:dyDescent="0.25">
      <c r="A6214" s="14">
        <v>6213</v>
      </c>
      <c r="B6214" s="14" t="e">
        <f>VLOOKUP('Ctrl+V'!#REF!,Data!$A$1:$B$200,2,0)</f>
        <v>#REF!</v>
      </c>
      <c r="C6214" s="19" t="e">
        <f>'Ctrl+V'!#REF!</f>
        <v>#REF!</v>
      </c>
      <c r="D6214" s="20" t="e">
        <f>'Ctrl+V'!#REF!</f>
        <v>#REF!</v>
      </c>
      <c r="E6214" s="14" t="e">
        <f>'Ctrl+V'!#REF!</f>
        <v>#REF!</v>
      </c>
      <c r="F6214" s="14" t="e">
        <f t="shared" si="197"/>
        <v>#REF!</v>
      </c>
      <c r="G6214" s="14" t="e">
        <f>VLOOKUP(F6214,'Time Chart'!$A$1:$D$25,4,0)</f>
        <v>#REF!</v>
      </c>
      <c r="H6214" s="21" t="e">
        <f>'Ctrl+V'!#REF!</f>
        <v>#REF!</v>
      </c>
      <c r="K6214" s="14" t="str">
        <f t="shared" si="198"/>
        <v>Salida</v>
      </c>
    </row>
    <row r="6215" spans="1:11" x14ac:dyDescent="0.25">
      <c r="A6215" s="14">
        <v>6214</v>
      </c>
      <c r="B6215" s="14" t="e">
        <f>VLOOKUP('Ctrl+V'!#REF!,Data!$A$1:$B$200,2,0)</f>
        <v>#REF!</v>
      </c>
      <c r="C6215" s="19" t="e">
        <f>'Ctrl+V'!#REF!</f>
        <v>#REF!</v>
      </c>
      <c r="D6215" s="20" t="e">
        <f>'Ctrl+V'!#REF!</f>
        <v>#REF!</v>
      </c>
      <c r="E6215" s="14" t="e">
        <f>'Ctrl+V'!#REF!</f>
        <v>#REF!</v>
      </c>
      <c r="F6215" s="14" t="e">
        <f t="shared" si="197"/>
        <v>#REF!</v>
      </c>
      <c r="G6215" s="14" t="e">
        <f>VLOOKUP(F6215,'Time Chart'!$A$1:$D$25,4,0)</f>
        <v>#REF!</v>
      </c>
      <c r="H6215" s="21" t="e">
        <f>'Ctrl+V'!#REF!</f>
        <v>#REF!</v>
      </c>
      <c r="K6215" s="14" t="str">
        <f t="shared" si="198"/>
        <v>Salida</v>
      </c>
    </row>
    <row r="6216" spans="1:11" x14ac:dyDescent="0.25">
      <c r="A6216" s="14">
        <v>6215</v>
      </c>
      <c r="B6216" s="14" t="e">
        <f>VLOOKUP('Ctrl+V'!#REF!,Data!$A$1:$B$200,2,0)</f>
        <v>#REF!</v>
      </c>
      <c r="C6216" s="19" t="e">
        <f>'Ctrl+V'!#REF!</f>
        <v>#REF!</v>
      </c>
      <c r="D6216" s="20" t="e">
        <f>'Ctrl+V'!#REF!</f>
        <v>#REF!</v>
      </c>
      <c r="E6216" s="14" t="e">
        <f>'Ctrl+V'!#REF!</f>
        <v>#REF!</v>
      </c>
      <c r="F6216" s="14" t="e">
        <f t="shared" si="197"/>
        <v>#REF!</v>
      </c>
      <c r="G6216" s="14" t="e">
        <f>VLOOKUP(F6216,'Time Chart'!$A$1:$D$25,4,0)</f>
        <v>#REF!</v>
      </c>
      <c r="H6216" s="21" t="e">
        <f>'Ctrl+V'!#REF!</f>
        <v>#REF!</v>
      </c>
      <c r="K6216" s="14" t="str">
        <f t="shared" si="198"/>
        <v>Salida</v>
      </c>
    </row>
    <row r="6217" spans="1:11" x14ac:dyDescent="0.25">
      <c r="A6217" s="14">
        <v>6216</v>
      </c>
      <c r="B6217" s="14" t="e">
        <f>VLOOKUP('Ctrl+V'!#REF!,Data!$A$1:$B$200,2,0)</f>
        <v>#REF!</v>
      </c>
      <c r="C6217" s="19" t="e">
        <f>'Ctrl+V'!#REF!</f>
        <v>#REF!</v>
      </c>
      <c r="D6217" s="20" t="e">
        <f>'Ctrl+V'!#REF!</f>
        <v>#REF!</v>
      </c>
      <c r="E6217" s="14" t="e">
        <f>'Ctrl+V'!#REF!</f>
        <v>#REF!</v>
      </c>
      <c r="F6217" s="14" t="e">
        <f t="shared" si="197"/>
        <v>#REF!</v>
      </c>
      <c r="G6217" s="14" t="e">
        <f>VLOOKUP(F6217,'Time Chart'!$A$1:$D$25,4,0)</f>
        <v>#REF!</v>
      </c>
      <c r="H6217" s="21" t="e">
        <f>'Ctrl+V'!#REF!</f>
        <v>#REF!</v>
      </c>
      <c r="K6217" s="14" t="str">
        <f t="shared" si="198"/>
        <v>Salida</v>
      </c>
    </row>
    <row r="6218" spans="1:11" x14ac:dyDescent="0.25">
      <c r="A6218" s="14">
        <v>6217</v>
      </c>
      <c r="B6218" s="14" t="e">
        <f>VLOOKUP('Ctrl+V'!#REF!,Data!$A$1:$B$200,2,0)</f>
        <v>#REF!</v>
      </c>
      <c r="C6218" s="19" t="e">
        <f>'Ctrl+V'!#REF!</f>
        <v>#REF!</v>
      </c>
      <c r="D6218" s="20" t="e">
        <f>'Ctrl+V'!#REF!</f>
        <v>#REF!</v>
      </c>
      <c r="E6218" s="14" t="e">
        <f>'Ctrl+V'!#REF!</f>
        <v>#REF!</v>
      </c>
      <c r="F6218" s="14" t="e">
        <f t="shared" si="197"/>
        <v>#REF!</v>
      </c>
      <c r="G6218" s="14" t="e">
        <f>VLOOKUP(F6218,'Time Chart'!$A$1:$D$25,4,0)</f>
        <v>#REF!</v>
      </c>
      <c r="H6218" s="21" t="e">
        <f>'Ctrl+V'!#REF!</f>
        <v>#REF!</v>
      </c>
      <c r="K6218" s="14" t="str">
        <f t="shared" si="198"/>
        <v>Salida</v>
      </c>
    </row>
    <row r="6219" spans="1:11" x14ac:dyDescent="0.25">
      <c r="A6219" s="14">
        <v>6218</v>
      </c>
      <c r="B6219" s="14" t="e">
        <f>VLOOKUP('Ctrl+V'!#REF!,Data!$A$1:$B$200,2,0)</f>
        <v>#REF!</v>
      </c>
      <c r="C6219" s="19" t="e">
        <f>'Ctrl+V'!#REF!</f>
        <v>#REF!</v>
      </c>
      <c r="D6219" s="20" t="e">
        <f>'Ctrl+V'!#REF!</f>
        <v>#REF!</v>
      </c>
      <c r="E6219" s="14" t="e">
        <f>'Ctrl+V'!#REF!</f>
        <v>#REF!</v>
      </c>
      <c r="F6219" s="14" t="e">
        <f t="shared" si="197"/>
        <v>#REF!</v>
      </c>
      <c r="G6219" s="14" t="e">
        <f>VLOOKUP(F6219,'Time Chart'!$A$1:$D$25,4,0)</f>
        <v>#REF!</v>
      </c>
      <c r="H6219" s="21" t="e">
        <f>'Ctrl+V'!#REF!</f>
        <v>#REF!</v>
      </c>
      <c r="K6219" s="14" t="str">
        <f t="shared" si="198"/>
        <v>Salida</v>
      </c>
    </row>
    <row r="6220" spans="1:11" x14ac:dyDescent="0.25">
      <c r="A6220" s="14">
        <v>6219</v>
      </c>
      <c r="B6220" s="14" t="e">
        <f>VLOOKUP('Ctrl+V'!#REF!,Data!$A$1:$B$200,2,0)</f>
        <v>#REF!</v>
      </c>
      <c r="C6220" s="19" t="e">
        <f>'Ctrl+V'!#REF!</f>
        <v>#REF!</v>
      </c>
      <c r="D6220" s="20" t="e">
        <f>'Ctrl+V'!#REF!</f>
        <v>#REF!</v>
      </c>
      <c r="E6220" s="14" t="e">
        <f>'Ctrl+V'!#REF!</f>
        <v>#REF!</v>
      </c>
      <c r="F6220" s="14" t="e">
        <f t="shared" si="197"/>
        <v>#REF!</v>
      </c>
      <c r="G6220" s="14" t="e">
        <f>VLOOKUP(F6220,'Time Chart'!$A$1:$D$25,4,0)</f>
        <v>#REF!</v>
      </c>
      <c r="H6220" s="21" t="e">
        <f>'Ctrl+V'!#REF!</f>
        <v>#REF!</v>
      </c>
      <c r="K6220" s="14" t="str">
        <f t="shared" si="198"/>
        <v>Salida</v>
      </c>
    </row>
    <row r="6221" spans="1:11" x14ac:dyDescent="0.25">
      <c r="A6221" s="14">
        <v>6220</v>
      </c>
      <c r="B6221" s="14" t="e">
        <f>VLOOKUP('Ctrl+V'!#REF!,Data!$A$1:$B$200,2,0)</f>
        <v>#REF!</v>
      </c>
      <c r="C6221" s="19" t="e">
        <f>'Ctrl+V'!#REF!</f>
        <v>#REF!</v>
      </c>
      <c r="D6221" s="20" t="e">
        <f>'Ctrl+V'!#REF!</f>
        <v>#REF!</v>
      </c>
      <c r="E6221" s="14" t="e">
        <f>'Ctrl+V'!#REF!</f>
        <v>#REF!</v>
      </c>
      <c r="F6221" s="14" t="e">
        <f t="shared" si="197"/>
        <v>#REF!</v>
      </c>
      <c r="G6221" s="14" t="e">
        <f>VLOOKUP(F6221,'Time Chart'!$A$1:$D$25,4,0)</f>
        <v>#REF!</v>
      </c>
      <c r="H6221" s="21" t="e">
        <f>'Ctrl+V'!#REF!</f>
        <v>#REF!</v>
      </c>
      <c r="K6221" s="14" t="str">
        <f t="shared" si="198"/>
        <v>Salida</v>
      </c>
    </row>
    <row r="6222" spans="1:11" x14ac:dyDescent="0.25">
      <c r="A6222" s="14">
        <v>6221</v>
      </c>
      <c r="B6222" s="14" t="e">
        <f>VLOOKUP('Ctrl+V'!#REF!,Data!$A$1:$B$200,2,0)</f>
        <v>#REF!</v>
      </c>
      <c r="C6222" s="19" t="e">
        <f>'Ctrl+V'!#REF!</f>
        <v>#REF!</v>
      </c>
      <c r="D6222" s="20" t="e">
        <f>'Ctrl+V'!#REF!</f>
        <v>#REF!</v>
      </c>
      <c r="E6222" s="14" t="e">
        <f>'Ctrl+V'!#REF!</f>
        <v>#REF!</v>
      </c>
      <c r="F6222" s="14" t="e">
        <f t="shared" si="197"/>
        <v>#REF!</v>
      </c>
      <c r="G6222" s="14" t="e">
        <f>VLOOKUP(F6222,'Time Chart'!$A$1:$D$25,4,0)</f>
        <v>#REF!</v>
      </c>
      <c r="H6222" s="21" t="e">
        <f>'Ctrl+V'!#REF!</f>
        <v>#REF!</v>
      </c>
      <c r="K6222" s="14" t="str">
        <f t="shared" si="198"/>
        <v>Salida</v>
      </c>
    </row>
    <row r="6223" spans="1:11" x14ac:dyDescent="0.25">
      <c r="A6223" s="14">
        <v>6222</v>
      </c>
      <c r="B6223" s="14" t="e">
        <f>VLOOKUP('Ctrl+V'!#REF!,Data!$A$1:$B$200,2,0)</f>
        <v>#REF!</v>
      </c>
      <c r="C6223" s="19" t="e">
        <f>'Ctrl+V'!#REF!</f>
        <v>#REF!</v>
      </c>
      <c r="D6223" s="20" t="e">
        <f>'Ctrl+V'!#REF!</f>
        <v>#REF!</v>
      </c>
      <c r="E6223" s="14" t="e">
        <f>'Ctrl+V'!#REF!</f>
        <v>#REF!</v>
      </c>
      <c r="F6223" s="14" t="e">
        <f t="shared" si="197"/>
        <v>#REF!</v>
      </c>
      <c r="G6223" s="14" t="e">
        <f>VLOOKUP(F6223,'Time Chart'!$A$1:$D$25,4,0)</f>
        <v>#REF!</v>
      </c>
      <c r="H6223" s="21" t="e">
        <f>'Ctrl+V'!#REF!</f>
        <v>#REF!</v>
      </c>
      <c r="K6223" s="14" t="str">
        <f t="shared" si="198"/>
        <v>Salida</v>
      </c>
    </row>
    <row r="6224" spans="1:11" x14ac:dyDescent="0.25">
      <c r="A6224" s="14">
        <v>6223</v>
      </c>
      <c r="B6224" s="14" t="e">
        <f>VLOOKUP('Ctrl+V'!#REF!,Data!$A$1:$B$200,2,0)</f>
        <v>#REF!</v>
      </c>
      <c r="C6224" s="19" t="e">
        <f>'Ctrl+V'!#REF!</f>
        <v>#REF!</v>
      </c>
      <c r="D6224" s="20" t="e">
        <f>'Ctrl+V'!#REF!</f>
        <v>#REF!</v>
      </c>
      <c r="E6224" s="14" t="e">
        <f>'Ctrl+V'!#REF!</f>
        <v>#REF!</v>
      </c>
      <c r="F6224" s="14" t="e">
        <f t="shared" si="197"/>
        <v>#REF!</v>
      </c>
      <c r="G6224" s="14" t="e">
        <f>VLOOKUP(F6224,'Time Chart'!$A$1:$D$25,4,0)</f>
        <v>#REF!</v>
      </c>
      <c r="H6224" s="21" t="e">
        <f>'Ctrl+V'!#REF!</f>
        <v>#REF!</v>
      </c>
      <c r="K6224" s="14" t="str">
        <f t="shared" si="198"/>
        <v>Salida</v>
      </c>
    </row>
    <row r="6225" spans="1:11" x14ac:dyDescent="0.25">
      <c r="A6225" s="14">
        <v>6224</v>
      </c>
      <c r="B6225" s="14" t="e">
        <f>VLOOKUP('Ctrl+V'!#REF!,Data!$A$1:$B$200,2,0)</f>
        <v>#REF!</v>
      </c>
      <c r="C6225" s="19" t="e">
        <f>'Ctrl+V'!#REF!</f>
        <v>#REF!</v>
      </c>
      <c r="D6225" s="20" t="e">
        <f>'Ctrl+V'!#REF!</f>
        <v>#REF!</v>
      </c>
      <c r="E6225" s="14" t="e">
        <f>'Ctrl+V'!#REF!</f>
        <v>#REF!</v>
      </c>
      <c r="F6225" s="14" t="e">
        <f t="shared" si="197"/>
        <v>#REF!</v>
      </c>
      <c r="G6225" s="14" t="e">
        <f>VLOOKUP(F6225,'Time Chart'!$A$1:$D$25,4,0)</f>
        <v>#REF!</v>
      </c>
      <c r="H6225" s="21" t="e">
        <f>'Ctrl+V'!#REF!</f>
        <v>#REF!</v>
      </c>
      <c r="K6225" s="14" t="str">
        <f t="shared" si="198"/>
        <v>Salida</v>
      </c>
    </row>
    <row r="6226" spans="1:11" x14ac:dyDescent="0.25">
      <c r="A6226" s="14">
        <v>6225</v>
      </c>
      <c r="B6226" s="14" t="e">
        <f>VLOOKUP('Ctrl+V'!#REF!,Data!$A$1:$B$200,2,0)</f>
        <v>#REF!</v>
      </c>
      <c r="C6226" s="19" t="e">
        <f>'Ctrl+V'!#REF!</f>
        <v>#REF!</v>
      </c>
      <c r="D6226" s="20" t="e">
        <f>'Ctrl+V'!#REF!</f>
        <v>#REF!</v>
      </c>
      <c r="E6226" s="14" t="e">
        <f>'Ctrl+V'!#REF!</f>
        <v>#REF!</v>
      </c>
      <c r="F6226" s="14" t="e">
        <f t="shared" si="197"/>
        <v>#REF!</v>
      </c>
      <c r="G6226" s="14" t="e">
        <f>VLOOKUP(F6226,'Time Chart'!$A$1:$D$25,4,0)</f>
        <v>#REF!</v>
      </c>
      <c r="H6226" s="21" t="e">
        <f>'Ctrl+V'!#REF!</f>
        <v>#REF!</v>
      </c>
      <c r="K6226" s="14" t="str">
        <f t="shared" si="198"/>
        <v>Salida</v>
      </c>
    </row>
    <row r="6227" spans="1:11" x14ac:dyDescent="0.25">
      <c r="A6227" s="14">
        <v>6226</v>
      </c>
      <c r="B6227" s="14" t="e">
        <f>VLOOKUP('Ctrl+V'!#REF!,Data!$A$1:$B$200,2,0)</f>
        <v>#REF!</v>
      </c>
      <c r="C6227" s="19" t="e">
        <f>'Ctrl+V'!#REF!</f>
        <v>#REF!</v>
      </c>
      <c r="D6227" s="20" t="e">
        <f>'Ctrl+V'!#REF!</f>
        <v>#REF!</v>
      </c>
      <c r="E6227" s="14" t="e">
        <f>'Ctrl+V'!#REF!</f>
        <v>#REF!</v>
      </c>
      <c r="F6227" s="14" t="e">
        <f t="shared" si="197"/>
        <v>#REF!</v>
      </c>
      <c r="G6227" s="14" t="e">
        <f>VLOOKUP(F6227,'Time Chart'!$A$1:$D$25,4,0)</f>
        <v>#REF!</v>
      </c>
      <c r="H6227" s="21" t="e">
        <f>'Ctrl+V'!#REF!</f>
        <v>#REF!</v>
      </c>
      <c r="K6227" s="14" t="str">
        <f t="shared" si="198"/>
        <v>Salida</v>
      </c>
    </row>
    <row r="6228" spans="1:11" x14ac:dyDescent="0.25">
      <c r="A6228" s="14">
        <v>6227</v>
      </c>
      <c r="B6228" s="14" t="e">
        <f>VLOOKUP('Ctrl+V'!#REF!,Data!$A$1:$B$200,2,0)</f>
        <v>#REF!</v>
      </c>
      <c r="C6228" s="19" t="e">
        <f>'Ctrl+V'!#REF!</f>
        <v>#REF!</v>
      </c>
      <c r="D6228" s="20" t="e">
        <f>'Ctrl+V'!#REF!</f>
        <v>#REF!</v>
      </c>
      <c r="E6228" s="14" t="e">
        <f>'Ctrl+V'!#REF!</f>
        <v>#REF!</v>
      </c>
      <c r="F6228" s="14" t="e">
        <f t="shared" si="197"/>
        <v>#REF!</v>
      </c>
      <c r="G6228" s="14" t="e">
        <f>VLOOKUP(F6228,'Time Chart'!$A$1:$D$25,4,0)</f>
        <v>#REF!</v>
      </c>
      <c r="H6228" s="21" t="e">
        <f>'Ctrl+V'!#REF!</f>
        <v>#REF!</v>
      </c>
      <c r="K6228" s="14" t="str">
        <f t="shared" si="198"/>
        <v>Salida</v>
      </c>
    </row>
    <row r="6229" spans="1:11" x14ac:dyDescent="0.25">
      <c r="A6229" s="14">
        <v>6228</v>
      </c>
      <c r="B6229" s="14" t="e">
        <f>VLOOKUP('Ctrl+V'!#REF!,Data!$A$1:$B$200,2,0)</f>
        <v>#REF!</v>
      </c>
      <c r="C6229" s="19" t="e">
        <f>'Ctrl+V'!#REF!</f>
        <v>#REF!</v>
      </c>
      <c r="D6229" s="20" t="e">
        <f>'Ctrl+V'!#REF!</f>
        <v>#REF!</v>
      </c>
      <c r="E6229" s="14" t="e">
        <f>'Ctrl+V'!#REF!</f>
        <v>#REF!</v>
      </c>
      <c r="F6229" s="14" t="e">
        <f t="shared" si="197"/>
        <v>#REF!</v>
      </c>
      <c r="G6229" s="14" t="e">
        <f>VLOOKUP(F6229,'Time Chart'!$A$1:$D$25,4,0)</f>
        <v>#REF!</v>
      </c>
      <c r="H6229" s="21" t="e">
        <f>'Ctrl+V'!#REF!</f>
        <v>#REF!</v>
      </c>
      <c r="K6229" s="14" t="str">
        <f t="shared" si="198"/>
        <v>Salida</v>
      </c>
    </row>
    <row r="6230" spans="1:11" x14ac:dyDescent="0.25">
      <c r="A6230" s="14">
        <v>6229</v>
      </c>
      <c r="B6230" s="14" t="e">
        <f>VLOOKUP('Ctrl+V'!#REF!,Data!$A$1:$B$200,2,0)</f>
        <v>#REF!</v>
      </c>
      <c r="C6230" s="19" t="e">
        <f>'Ctrl+V'!#REF!</f>
        <v>#REF!</v>
      </c>
      <c r="D6230" s="20" t="e">
        <f>'Ctrl+V'!#REF!</f>
        <v>#REF!</v>
      </c>
      <c r="E6230" s="14" t="e">
        <f>'Ctrl+V'!#REF!</f>
        <v>#REF!</v>
      </c>
      <c r="F6230" s="14" t="e">
        <f t="shared" si="197"/>
        <v>#REF!</v>
      </c>
      <c r="G6230" s="14" t="e">
        <f>VLOOKUP(F6230,'Time Chart'!$A$1:$D$25,4,0)</f>
        <v>#REF!</v>
      </c>
      <c r="H6230" s="21" t="e">
        <f>'Ctrl+V'!#REF!</f>
        <v>#REF!</v>
      </c>
      <c r="K6230" s="14" t="str">
        <f t="shared" si="198"/>
        <v>Salida</v>
      </c>
    </row>
    <row r="6231" spans="1:11" x14ac:dyDescent="0.25">
      <c r="A6231" s="14">
        <v>6230</v>
      </c>
      <c r="B6231" s="14" t="e">
        <f>VLOOKUP('Ctrl+V'!#REF!,Data!$A$1:$B$200,2,0)</f>
        <v>#REF!</v>
      </c>
      <c r="C6231" s="19" t="e">
        <f>'Ctrl+V'!#REF!</f>
        <v>#REF!</v>
      </c>
      <c r="D6231" s="20" t="e">
        <f>'Ctrl+V'!#REF!</f>
        <v>#REF!</v>
      </c>
      <c r="E6231" s="14" t="e">
        <f>'Ctrl+V'!#REF!</f>
        <v>#REF!</v>
      </c>
      <c r="F6231" s="14" t="e">
        <f t="shared" si="197"/>
        <v>#REF!</v>
      </c>
      <c r="G6231" s="14" t="e">
        <f>VLOOKUP(F6231,'Time Chart'!$A$1:$D$25,4,0)</f>
        <v>#REF!</v>
      </c>
      <c r="H6231" s="21" t="e">
        <f>'Ctrl+V'!#REF!</f>
        <v>#REF!</v>
      </c>
      <c r="K6231" s="14" t="str">
        <f t="shared" si="198"/>
        <v>Salida</v>
      </c>
    </row>
    <row r="6232" spans="1:11" x14ac:dyDescent="0.25">
      <c r="A6232" s="14">
        <v>6231</v>
      </c>
      <c r="B6232" s="14" t="e">
        <f>VLOOKUP('Ctrl+V'!#REF!,Data!$A$1:$B$200,2,0)</f>
        <v>#REF!</v>
      </c>
      <c r="C6232" s="19" t="e">
        <f>'Ctrl+V'!#REF!</f>
        <v>#REF!</v>
      </c>
      <c r="D6232" s="20" t="e">
        <f>'Ctrl+V'!#REF!</f>
        <v>#REF!</v>
      </c>
      <c r="E6232" s="14" t="e">
        <f>'Ctrl+V'!#REF!</f>
        <v>#REF!</v>
      </c>
      <c r="F6232" s="14" t="e">
        <f t="shared" si="197"/>
        <v>#REF!</v>
      </c>
      <c r="G6232" s="14" t="e">
        <f>VLOOKUP(F6232,'Time Chart'!$A$1:$D$25,4,0)</f>
        <v>#REF!</v>
      </c>
      <c r="H6232" s="21" t="e">
        <f>'Ctrl+V'!#REF!</f>
        <v>#REF!</v>
      </c>
      <c r="K6232" s="14" t="str">
        <f t="shared" si="198"/>
        <v>Salida</v>
      </c>
    </row>
    <row r="6233" spans="1:11" x14ac:dyDescent="0.25">
      <c r="A6233" s="14">
        <v>6232</v>
      </c>
      <c r="B6233" s="14" t="e">
        <f>VLOOKUP('Ctrl+V'!#REF!,Data!$A$1:$B$200,2,0)</f>
        <v>#REF!</v>
      </c>
      <c r="C6233" s="19" t="e">
        <f>'Ctrl+V'!#REF!</f>
        <v>#REF!</v>
      </c>
      <c r="D6233" s="20" t="e">
        <f>'Ctrl+V'!#REF!</f>
        <v>#REF!</v>
      </c>
      <c r="E6233" s="14" t="e">
        <f>'Ctrl+V'!#REF!</f>
        <v>#REF!</v>
      </c>
      <c r="F6233" s="14" t="e">
        <f t="shared" si="197"/>
        <v>#REF!</v>
      </c>
      <c r="G6233" s="14" t="e">
        <f>VLOOKUP(F6233,'Time Chart'!$A$1:$D$25,4,0)</f>
        <v>#REF!</v>
      </c>
      <c r="H6233" s="21" t="e">
        <f>'Ctrl+V'!#REF!</f>
        <v>#REF!</v>
      </c>
      <c r="K6233" s="14" t="str">
        <f t="shared" si="198"/>
        <v>Salida</v>
      </c>
    </row>
    <row r="6234" spans="1:11" x14ac:dyDescent="0.25">
      <c r="A6234" s="14">
        <v>6233</v>
      </c>
      <c r="B6234" s="14" t="e">
        <f>VLOOKUP('Ctrl+V'!#REF!,Data!$A$1:$B$200,2,0)</f>
        <v>#REF!</v>
      </c>
      <c r="C6234" s="19" t="e">
        <f>'Ctrl+V'!#REF!</f>
        <v>#REF!</v>
      </c>
      <c r="D6234" s="20" t="e">
        <f>'Ctrl+V'!#REF!</f>
        <v>#REF!</v>
      </c>
      <c r="E6234" s="14" t="e">
        <f>'Ctrl+V'!#REF!</f>
        <v>#REF!</v>
      </c>
      <c r="F6234" s="14" t="e">
        <f t="shared" si="197"/>
        <v>#REF!</v>
      </c>
      <c r="G6234" s="14" t="e">
        <f>VLOOKUP(F6234,'Time Chart'!$A$1:$D$25,4,0)</f>
        <v>#REF!</v>
      </c>
      <c r="H6234" s="21" t="e">
        <f>'Ctrl+V'!#REF!</f>
        <v>#REF!</v>
      </c>
      <c r="K6234" s="14" t="str">
        <f t="shared" si="198"/>
        <v>Salida</v>
      </c>
    </row>
    <row r="6235" spans="1:11" x14ac:dyDescent="0.25">
      <c r="A6235" s="14">
        <v>6234</v>
      </c>
      <c r="B6235" s="14" t="e">
        <f>VLOOKUP('Ctrl+V'!#REF!,Data!$A$1:$B$200,2,0)</f>
        <v>#REF!</v>
      </c>
      <c r="C6235" s="19" t="e">
        <f>'Ctrl+V'!#REF!</f>
        <v>#REF!</v>
      </c>
      <c r="D6235" s="20" t="e">
        <f>'Ctrl+V'!#REF!</f>
        <v>#REF!</v>
      </c>
      <c r="E6235" s="14" t="e">
        <f>'Ctrl+V'!#REF!</f>
        <v>#REF!</v>
      </c>
      <c r="F6235" s="14" t="e">
        <f t="shared" si="197"/>
        <v>#REF!</v>
      </c>
      <c r="G6235" s="14" t="e">
        <f>VLOOKUP(F6235,'Time Chart'!$A$1:$D$25,4,0)</f>
        <v>#REF!</v>
      </c>
      <c r="H6235" s="21" t="e">
        <f>'Ctrl+V'!#REF!</f>
        <v>#REF!</v>
      </c>
      <c r="K6235" s="14" t="str">
        <f t="shared" si="198"/>
        <v>Salida</v>
      </c>
    </row>
    <row r="6236" spans="1:11" x14ac:dyDescent="0.25">
      <c r="A6236" s="14">
        <v>6235</v>
      </c>
      <c r="B6236" s="14" t="e">
        <f>VLOOKUP('Ctrl+V'!#REF!,Data!$A$1:$B$200,2,0)</f>
        <v>#REF!</v>
      </c>
      <c r="C6236" s="19" t="e">
        <f>'Ctrl+V'!#REF!</f>
        <v>#REF!</v>
      </c>
      <c r="D6236" s="20" t="e">
        <f>'Ctrl+V'!#REF!</f>
        <v>#REF!</v>
      </c>
      <c r="E6236" s="14" t="e">
        <f>'Ctrl+V'!#REF!</f>
        <v>#REF!</v>
      </c>
      <c r="F6236" s="14" t="e">
        <f t="shared" si="197"/>
        <v>#REF!</v>
      </c>
      <c r="G6236" s="14" t="e">
        <f>VLOOKUP(F6236,'Time Chart'!$A$1:$D$25,4,0)</f>
        <v>#REF!</v>
      </c>
      <c r="H6236" s="21" t="e">
        <f>'Ctrl+V'!#REF!</f>
        <v>#REF!</v>
      </c>
      <c r="K6236" s="14" t="str">
        <f t="shared" si="198"/>
        <v>Salida</v>
      </c>
    </row>
    <row r="6237" spans="1:11" x14ac:dyDescent="0.25">
      <c r="A6237" s="14">
        <v>6236</v>
      </c>
      <c r="B6237" s="14" t="e">
        <f>VLOOKUP('Ctrl+V'!#REF!,Data!$A$1:$B$200,2,0)</f>
        <v>#REF!</v>
      </c>
      <c r="C6237" s="19" t="e">
        <f>'Ctrl+V'!#REF!</f>
        <v>#REF!</v>
      </c>
      <c r="D6237" s="20" t="e">
        <f>'Ctrl+V'!#REF!</f>
        <v>#REF!</v>
      </c>
      <c r="E6237" s="14" t="e">
        <f>'Ctrl+V'!#REF!</f>
        <v>#REF!</v>
      </c>
      <c r="F6237" s="14" t="e">
        <f t="shared" si="197"/>
        <v>#REF!</v>
      </c>
      <c r="G6237" s="14" t="e">
        <f>VLOOKUP(F6237,'Time Chart'!$A$1:$D$25,4,0)</f>
        <v>#REF!</v>
      </c>
      <c r="H6237" s="21" t="e">
        <f>'Ctrl+V'!#REF!</f>
        <v>#REF!</v>
      </c>
      <c r="K6237" s="14" t="str">
        <f t="shared" si="198"/>
        <v>Salida</v>
      </c>
    </row>
    <row r="6238" spans="1:11" x14ac:dyDescent="0.25">
      <c r="A6238" s="14">
        <v>6237</v>
      </c>
      <c r="B6238" s="14" t="e">
        <f>VLOOKUP('Ctrl+V'!#REF!,Data!$A$1:$B$200,2,0)</f>
        <v>#REF!</v>
      </c>
      <c r="C6238" s="19" t="e">
        <f>'Ctrl+V'!#REF!</f>
        <v>#REF!</v>
      </c>
      <c r="D6238" s="20" t="e">
        <f>'Ctrl+V'!#REF!</f>
        <v>#REF!</v>
      </c>
      <c r="E6238" s="14" t="e">
        <f>'Ctrl+V'!#REF!</f>
        <v>#REF!</v>
      </c>
      <c r="F6238" s="14" t="e">
        <f t="shared" si="197"/>
        <v>#REF!</v>
      </c>
      <c r="G6238" s="14" t="e">
        <f>VLOOKUP(F6238,'Time Chart'!$A$1:$D$25,4,0)</f>
        <v>#REF!</v>
      </c>
      <c r="H6238" s="21" t="e">
        <f>'Ctrl+V'!#REF!</f>
        <v>#REF!</v>
      </c>
      <c r="K6238" s="14" t="str">
        <f t="shared" si="198"/>
        <v>Salida</v>
      </c>
    </row>
    <row r="6239" spans="1:11" x14ac:dyDescent="0.25">
      <c r="A6239" s="14">
        <v>6238</v>
      </c>
      <c r="B6239" s="14" t="e">
        <f>VLOOKUP('Ctrl+V'!#REF!,Data!$A$1:$B$200,2,0)</f>
        <v>#REF!</v>
      </c>
      <c r="C6239" s="19" t="e">
        <f>'Ctrl+V'!#REF!</f>
        <v>#REF!</v>
      </c>
      <c r="D6239" s="20" t="e">
        <f>'Ctrl+V'!#REF!</f>
        <v>#REF!</v>
      </c>
      <c r="E6239" s="14" t="e">
        <f>'Ctrl+V'!#REF!</f>
        <v>#REF!</v>
      </c>
      <c r="F6239" s="14" t="e">
        <f t="shared" si="197"/>
        <v>#REF!</v>
      </c>
      <c r="G6239" s="14" t="e">
        <f>VLOOKUP(F6239,'Time Chart'!$A$1:$D$25,4,0)</f>
        <v>#REF!</v>
      </c>
      <c r="H6239" s="21" t="e">
        <f>'Ctrl+V'!#REF!</f>
        <v>#REF!</v>
      </c>
      <c r="K6239" s="14" t="str">
        <f t="shared" si="198"/>
        <v>Salida</v>
      </c>
    </row>
    <row r="6240" spans="1:11" x14ac:dyDescent="0.25">
      <c r="A6240" s="14">
        <v>6239</v>
      </c>
      <c r="B6240" s="14" t="e">
        <f>VLOOKUP('Ctrl+V'!#REF!,Data!$A$1:$B$200,2,0)</f>
        <v>#REF!</v>
      </c>
      <c r="C6240" s="19" t="e">
        <f>'Ctrl+V'!#REF!</f>
        <v>#REF!</v>
      </c>
      <c r="D6240" s="20" t="e">
        <f>'Ctrl+V'!#REF!</f>
        <v>#REF!</v>
      </c>
      <c r="E6240" s="14" t="e">
        <f>'Ctrl+V'!#REF!</f>
        <v>#REF!</v>
      </c>
      <c r="F6240" s="14" t="e">
        <f t="shared" si="197"/>
        <v>#REF!</v>
      </c>
      <c r="G6240" s="14" t="e">
        <f>VLOOKUP(F6240,'Time Chart'!$A$1:$D$25,4,0)</f>
        <v>#REF!</v>
      </c>
      <c r="H6240" s="21" t="e">
        <f>'Ctrl+V'!#REF!</f>
        <v>#REF!</v>
      </c>
      <c r="K6240" s="14" t="str">
        <f t="shared" si="198"/>
        <v>Salida</v>
      </c>
    </row>
    <row r="6241" spans="1:11" x14ac:dyDescent="0.25">
      <c r="A6241" s="14">
        <v>6240</v>
      </c>
      <c r="B6241" s="14" t="e">
        <f>VLOOKUP('Ctrl+V'!#REF!,Data!$A$1:$B$200,2,0)</f>
        <v>#REF!</v>
      </c>
      <c r="C6241" s="19" t="e">
        <f>'Ctrl+V'!#REF!</f>
        <v>#REF!</v>
      </c>
      <c r="D6241" s="20" t="e">
        <f>'Ctrl+V'!#REF!</f>
        <v>#REF!</v>
      </c>
      <c r="E6241" s="14" t="e">
        <f>'Ctrl+V'!#REF!</f>
        <v>#REF!</v>
      </c>
      <c r="F6241" s="14" t="e">
        <f t="shared" si="197"/>
        <v>#REF!</v>
      </c>
      <c r="G6241" s="14" t="e">
        <f>VLOOKUP(F6241,'Time Chart'!$A$1:$D$25,4,0)</f>
        <v>#REF!</v>
      </c>
      <c r="H6241" s="21" t="e">
        <f>'Ctrl+V'!#REF!</f>
        <v>#REF!</v>
      </c>
      <c r="K6241" s="14" t="str">
        <f t="shared" si="198"/>
        <v>Salida</v>
      </c>
    </row>
    <row r="6242" spans="1:11" x14ac:dyDescent="0.25">
      <c r="A6242" s="14">
        <v>6241</v>
      </c>
      <c r="B6242" s="14" t="e">
        <f>VLOOKUP('Ctrl+V'!#REF!,Data!$A$1:$B$200,2,0)</f>
        <v>#REF!</v>
      </c>
      <c r="C6242" s="19" t="e">
        <f>'Ctrl+V'!#REF!</f>
        <v>#REF!</v>
      </c>
      <c r="D6242" s="20" t="e">
        <f>'Ctrl+V'!#REF!</f>
        <v>#REF!</v>
      </c>
      <c r="E6242" s="14" t="e">
        <f>'Ctrl+V'!#REF!</f>
        <v>#REF!</v>
      </c>
      <c r="F6242" s="14" t="e">
        <f t="shared" si="197"/>
        <v>#REF!</v>
      </c>
      <c r="G6242" s="14" t="e">
        <f>VLOOKUP(F6242,'Time Chart'!$A$1:$D$25,4,0)</f>
        <v>#REF!</v>
      </c>
      <c r="H6242" s="21" t="e">
        <f>'Ctrl+V'!#REF!</f>
        <v>#REF!</v>
      </c>
      <c r="K6242" s="14" t="str">
        <f t="shared" si="198"/>
        <v>Salida</v>
      </c>
    </row>
    <row r="6243" spans="1:11" x14ac:dyDescent="0.25">
      <c r="A6243" s="14">
        <v>6242</v>
      </c>
      <c r="B6243" s="14" t="e">
        <f>VLOOKUP('Ctrl+V'!#REF!,Data!$A$1:$B$200,2,0)</f>
        <v>#REF!</v>
      </c>
      <c r="C6243" s="19" t="e">
        <f>'Ctrl+V'!#REF!</f>
        <v>#REF!</v>
      </c>
      <c r="D6243" s="20" t="e">
        <f>'Ctrl+V'!#REF!</f>
        <v>#REF!</v>
      </c>
      <c r="E6243" s="14" t="e">
        <f>'Ctrl+V'!#REF!</f>
        <v>#REF!</v>
      </c>
      <c r="F6243" s="14" t="e">
        <f t="shared" si="197"/>
        <v>#REF!</v>
      </c>
      <c r="G6243" s="14" t="e">
        <f>VLOOKUP(F6243,'Time Chart'!$A$1:$D$25,4,0)</f>
        <v>#REF!</v>
      </c>
      <c r="H6243" s="21" t="e">
        <f>'Ctrl+V'!#REF!</f>
        <v>#REF!</v>
      </c>
      <c r="K6243" s="14" t="str">
        <f t="shared" si="198"/>
        <v>Salida</v>
      </c>
    </row>
    <row r="6244" spans="1:11" x14ac:dyDescent="0.25">
      <c r="A6244" s="14">
        <v>6243</v>
      </c>
      <c r="B6244" s="14" t="e">
        <f>VLOOKUP('Ctrl+V'!#REF!,Data!$A$1:$B$200,2,0)</f>
        <v>#REF!</v>
      </c>
      <c r="C6244" s="19" t="e">
        <f>'Ctrl+V'!#REF!</f>
        <v>#REF!</v>
      </c>
      <c r="D6244" s="20" t="e">
        <f>'Ctrl+V'!#REF!</f>
        <v>#REF!</v>
      </c>
      <c r="E6244" s="14" t="e">
        <f>'Ctrl+V'!#REF!</f>
        <v>#REF!</v>
      </c>
      <c r="F6244" s="14" t="e">
        <f t="shared" si="197"/>
        <v>#REF!</v>
      </c>
      <c r="G6244" s="14" t="e">
        <f>VLOOKUP(F6244,'Time Chart'!$A$1:$D$25,4,0)</f>
        <v>#REF!</v>
      </c>
      <c r="H6244" s="21" t="e">
        <f>'Ctrl+V'!#REF!</f>
        <v>#REF!</v>
      </c>
      <c r="K6244" s="14" t="str">
        <f t="shared" si="198"/>
        <v>Salida</v>
      </c>
    </row>
    <row r="6245" spans="1:11" x14ac:dyDescent="0.25">
      <c r="A6245" s="14">
        <v>6244</v>
      </c>
      <c r="B6245" s="14" t="e">
        <f>VLOOKUP('Ctrl+V'!#REF!,Data!$A$1:$B$200,2,0)</f>
        <v>#REF!</v>
      </c>
      <c r="C6245" s="19" t="e">
        <f>'Ctrl+V'!#REF!</f>
        <v>#REF!</v>
      </c>
      <c r="D6245" s="20" t="e">
        <f>'Ctrl+V'!#REF!</f>
        <v>#REF!</v>
      </c>
      <c r="E6245" s="14" t="e">
        <f>'Ctrl+V'!#REF!</f>
        <v>#REF!</v>
      </c>
      <c r="F6245" s="14" t="e">
        <f t="shared" si="197"/>
        <v>#REF!</v>
      </c>
      <c r="G6245" s="14" t="e">
        <f>VLOOKUP(F6245,'Time Chart'!$A$1:$D$25,4,0)</f>
        <v>#REF!</v>
      </c>
      <c r="H6245" s="21" t="e">
        <f>'Ctrl+V'!#REF!</f>
        <v>#REF!</v>
      </c>
      <c r="K6245" s="14" t="str">
        <f t="shared" si="198"/>
        <v>Salida</v>
      </c>
    </row>
    <row r="6246" spans="1:11" x14ac:dyDescent="0.25">
      <c r="A6246" s="14">
        <v>6245</v>
      </c>
      <c r="B6246" s="14" t="e">
        <f>VLOOKUP('Ctrl+V'!#REF!,Data!$A$1:$B$200,2,0)</f>
        <v>#REF!</v>
      </c>
      <c r="C6246" s="19" t="e">
        <f>'Ctrl+V'!#REF!</f>
        <v>#REF!</v>
      </c>
      <c r="D6246" s="20" t="e">
        <f>'Ctrl+V'!#REF!</f>
        <v>#REF!</v>
      </c>
      <c r="E6246" s="14" t="e">
        <f>'Ctrl+V'!#REF!</f>
        <v>#REF!</v>
      </c>
      <c r="F6246" s="14" t="e">
        <f t="shared" si="197"/>
        <v>#REF!</v>
      </c>
      <c r="G6246" s="14" t="e">
        <f>VLOOKUP(F6246,'Time Chart'!$A$1:$D$25,4,0)</f>
        <v>#REF!</v>
      </c>
      <c r="H6246" s="21" t="e">
        <f>'Ctrl+V'!#REF!</f>
        <v>#REF!</v>
      </c>
      <c r="K6246" s="14" t="str">
        <f t="shared" si="198"/>
        <v>Salida</v>
      </c>
    </row>
    <row r="6247" spans="1:11" x14ac:dyDescent="0.25">
      <c r="A6247" s="14">
        <v>6246</v>
      </c>
      <c r="B6247" s="14" t="e">
        <f>VLOOKUP('Ctrl+V'!#REF!,Data!$A$1:$B$200,2,0)</f>
        <v>#REF!</v>
      </c>
      <c r="C6247" s="19" t="e">
        <f>'Ctrl+V'!#REF!</f>
        <v>#REF!</v>
      </c>
      <c r="D6247" s="20" t="e">
        <f>'Ctrl+V'!#REF!</f>
        <v>#REF!</v>
      </c>
      <c r="E6247" s="14" t="e">
        <f>'Ctrl+V'!#REF!</f>
        <v>#REF!</v>
      </c>
      <c r="F6247" s="14" t="e">
        <f t="shared" si="197"/>
        <v>#REF!</v>
      </c>
      <c r="G6247" s="14" t="e">
        <f>VLOOKUP(F6247,'Time Chart'!$A$1:$D$25,4,0)</f>
        <v>#REF!</v>
      </c>
      <c r="H6247" s="21" t="e">
        <f>'Ctrl+V'!#REF!</f>
        <v>#REF!</v>
      </c>
      <c r="K6247" s="14" t="str">
        <f t="shared" si="198"/>
        <v>Salida</v>
      </c>
    </row>
    <row r="6248" spans="1:11" x14ac:dyDescent="0.25">
      <c r="A6248" s="14">
        <v>6247</v>
      </c>
      <c r="B6248" s="14" t="e">
        <f>VLOOKUP('Ctrl+V'!#REF!,Data!$A$1:$B$200,2,0)</f>
        <v>#REF!</v>
      </c>
      <c r="C6248" s="19" t="e">
        <f>'Ctrl+V'!#REF!</f>
        <v>#REF!</v>
      </c>
      <c r="D6248" s="20" t="e">
        <f>'Ctrl+V'!#REF!</f>
        <v>#REF!</v>
      </c>
      <c r="E6248" s="14" t="e">
        <f>'Ctrl+V'!#REF!</f>
        <v>#REF!</v>
      </c>
      <c r="F6248" s="14" t="e">
        <f t="shared" si="197"/>
        <v>#REF!</v>
      </c>
      <c r="G6248" s="14" t="e">
        <f>VLOOKUP(F6248,'Time Chart'!$A$1:$D$25,4,0)</f>
        <v>#REF!</v>
      </c>
      <c r="H6248" s="21" t="e">
        <f>'Ctrl+V'!#REF!</f>
        <v>#REF!</v>
      </c>
      <c r="K6248" s="14" t="str">
        <f t="shared" si="198"/>
        <v>Salida</v>
      </c>
    </row>
    <row r="6249" spans="1:11" x14ac:dyDescent="0.25">
      <c r="A6249" s="14">
        <v>6248</v>
      </c>
      <c r="B6249" s="14" t="e">
        <f>VLOOKUP('Ctrl+V'!#REF!,Data!$A$1:$B$200,2,0)</f>
        <v>#REF!</v>
      </c>
      <c r="C6249" s="19" t="e">
        <f>'Ctrl+V'!#REF!</f>
        <v>#REF!</v>
      </c>
      <c r="D6249" s="20" t="e">
        <f>'Ctrl+V'!#REF!</f>
        <v>#REF!</v>
      </c>
      <c r="E6249" s="14" t="e">
        <f>'Ctrl+V'!#REF!</f>
        <v>#REF!</v>
      </c>
      <c r="F6249" s="14" t="e">
        <f t="shared" si="197"/>
        <v>#REF!</v>
      </c>
      <c r="G6249" s="14" t="e">
        <f>VLOOKUP(F6249,'Time Chart'!$A$1:$D$25,4,0)</f>
        <v>#REF!</v>
      </c>
      <c r="H6249" s="21" t="e">
        <f>'Ctrl+V'!#REF!</f>
        <v>#REF!</v>
      </c>
      <c r="K6249" s="14" t="str">
        <f t="shared" si="198"/>
        <v>Salida</v>
      </c>
    </row>
    <row r="6250" spans="1:11" x14ac:dyDescent="0.25">
      <c r="A6250" s="14">
        <v>6249</v>
      </c>
      <c r="B6250" s="14" t="e">
        <f>VLOOKUP('Ctrl+V'!#REF!,Data!$A$1:$B$200,2,0)</f>
        <v>#REF!</v>
      </c>
      <c r="C6250" s="19" t="e">
        <f>'Ctrl+V'!#REF!</f>
        <v>#REF!</v>
      </c>
      <c r="D6250" s="20" t="e">
        <f>'Ctrl+V'!#REF!</f>
        <v>#REF!</v>
      </c>
      <c r="E6250" s="14" t="e">
        <f>'Ctrl+V'!#REF!</f>
        <v>#REF!</v>
      </c>
      <c r="F6250" s="14" t="e">
        <f t="shared" si="197"/>
        <v>#REF!</v>
      </c>
      <c r="G6250" s="14" t="e">
        <f>VLOOKUP(F6250,'Time Chart'!$A$1:$D$25,4,0)</f>
        <v>#REF!</v>
      </c>
      <c r="H6250" s="21" t="e">
        <f>'Ctrl+V'!#REF!</f>
        <v>#REF!</v>
      </c>
      <c r="K6250" s="14" t="str">
        <f t="shared" si="198"/>
        <v>Salida</v>
      </c>
    </row>
    <row r="6251" spans="1:11" x14ac:dyDescent="0.25">
      <c r="A6251" s="14">
        <v>6250</v>
      </c>
      <c r="B6251" s="14" t="e">
        <f>VLOOKUP('Ctrl+V'!#REF!,Data!$A$1:$B$200,2,0)</f>
        <v>#REF!</v>
      </c>
      <c r="C6251" s="19" t="e">
        <f>'Ctrl+V'!#REF!</f>
        <v>#REF!</v>
      </c>
      <c r="D6251" s="20" t="e">
        <f>'Ctrl+V'!#REF!</f>
        <v>#REF!</v>
      </c>
      <c r="E6251" s="14" t="e">
        <f>'Ctrl+V'!#REF!</f>
        <v>#REF!</v>
      </c>
      <c r="F6251" s="14" t="e">
        <f t="shared" si="197"/>
        <v>#REF!</v>
      </c>
      <c r="G6251" s="14" t="e">
        <f>VLOOKUP(F6251,'Time Chart'!$A$1:$D$25,4,0)</f>
        <v>#REF!</v>
      </c>
      <c r="H6251" s="21" t="e">
        <f>'Ctrl+V'!#REF!</f>
        <v>#REF!</v>
      </c>
      <c r="K6251" s="14" t="str">
        <f t="shared" si="198"/>
        <v>Salida</v>
      </c>
    </row>
    <row r="6252" spans="1:11" x14ac:dyDescent="0.25">
      <c r="A6252" s="14">
        <v>6251</v>
      </c>
      <c r="B6252" s="14" t="e">
        <f>VLOOKUP('Ctrl+V'!#REF!,Data!$A$1:$B$200,2,0)</f>
        <v>#REF!</v>
      </c>
      <c r="C6252" s="19" t="e">
        <f>'Ctrl+V'!#REF!</f>
        <v>#REF!</v>
      </c>
      <c r="D6252" s="20" t="e">
        <f>'Ctrl+V'!#REF!</f>
        <v>#REF!</v>
      </c>
      <c r="E6252" s="14" t="e">
        <f>'Ctrl+V'!#REF!</f>
        <v>#REF!</v>
      </c>
      <c r="F6252" s="14" t="e">
        <f t="shared" si="197"/>
        <v>#REF!</v>
      </c>
      <c r="G6252" s="14" t="e">
        <f>VLOOKUP(F6252,'Time Chart'!$A$1:$D$25,4,0)</f>
        <v>#REF!</v>
      </c>
      <c r="H6252" s="21" t="e">
        <f>'Ctrl+V'!#REF!</f>
        <v>#REF!</v>
      </c>
      <c r="K6252" s="14" t="str">
        <f t="shared" si="198"/>
        <v>Salida</v>
      </c>
    </row>
    <row r="6253" spans="1:11" x14ac:dyDescent="0.25">
      <c r="A6253" s="14">
        <v>6252</v>
      </c>
      <c r="B6253" s="14" t="e">
        <f>VLOOKUP('Ctrl+V'!#REF!,Data!$A$1:$B$200,2,0)</f>
        <v>#REF!</v>
      </c>
      <c r="C6253" s="19" t="e">
        <f>'Ctrl+V'!#REF!</f>
        <v>#REF!</v>
      </c>
      <c r="D6253" s="20" t="e">
        <f>'Ctrl+V'!#REF!</f>
        <v>#REF!</v>
      </c>
      <c r="E6253" s="14" t="e">
        <f>'Ctrl+V'!#REF!</f>
        <v>#REF!</v>
      </c>
      <c r="F6253" s="14" t="e">
        <f t="shared" si="197"/>
        <v>#REF!</v>
      </c>
      <c r="G6253" s="14" t="e">
        <f>VLOOKUP(F6253,'Time Chart'!$A$1:$D$25,4,0)</f>
        <v>#REF!</v>
      </c>
      <c r="H6253" s="21" t="e">
        <f>'Ctrl+V'!#REF!</f>
        <v>#REF!</v>
      </c>
      <c r="K6253" s="14" t="str">
        <f t="shared" si="198"/>
        <v>Salida</v>
      </c>
    </row>
    <row r="6254" spans="1:11" x14ac:dyDescent="0.25">
      <c r="A6254" s="14">
        <v>6253</v>
      </c>
      <c r="B6254" s="14" t="e">
        <f>VLOOKUP('Ctrl+V'!#REF!,Data!$A$1:$B$200,2,0)</f>
        <v>#REF!</v>
      </c>
      <c r="C6254" s="19" t="e">
        <f>'Ctrl+V'!#REF!</f>
        <v>#REF!</v>
      </c>
      <c r="D6254" s="20" t="e">
        <f>'Ctrl+V'!#REF!</f>
        <v>#REF!</v>
      </c>
      <c r="E6254" s="14" t="e">
        <f>'Ctrl+V'!#REF!</f>
        <v>#REF!</v>
      </c>
      <c r="F6254" s="14" t="e">
        <f t="shared" si="197"/>
        <v>#REF!</v>
      </c>
      <c r="G6254" s="14" t="e">
        <f>VLOOKUP(F6254,'Time Chart'!$A$1:$D$25,4,0)</f>
        <v>#REF!</v>
      </c>
      <c r="H6254" s="21" t="e">
        <f>'Ctrl+V'!#REF!</f>
        <v>#REF!</v>
      </c>
      <c r="K6254" s="14" t="str">
        <f t="shared" si="198"/>
        <v>Salida</v>
      </c>
    </row>
    <row r="6255" spans="1:11" x14ac:dyDescent="0.25">
      <c r="A6255" s="14">
        <v>6254</v>
      </c>
      <c r="B6255" s="14" t="e">
        <f>VLOOKUP('Ctrl+V'!#REF!,Data!$A$1:$B$200,2,0)</f>
        <v>#REF!</v>
      </c>
      <c r="C6255" s="19" t="e">
        <f>'Ctrl+V'!#REF!</f>
        <v>#REF!</v>
      </c>
      <c r="D6255" s="20" t="e">
        <f>'Ctrl+V'!#REF!</f>
        <v>#REF!</v>
      </c>
      <c r="E6255" s="14" t="e">
        <f>'Ctrl+V'!#REF!</f>
        <v>#REF!</v>
      </c>
      <c r="F6255" s="14" t="e">
        <f t="shared" si="197"/>
        <v>#REF!</v>
      </c>
      <c r="G6255" s="14" t="e">
        <f>VLOOKUP(F6255,'Time Chart'!$A$1:$D$25,4,0)</f>
        <v>#REF!</v>
      </c>
      <c r="H6255" s="21" t="e">
        <f>'Ctrl+V'!#REF!</f>
        <v>#REF!</v>
      </c>
      <c r="K6255" s="14" t="str">
        <f t="shared" si="198"/>
        <v>Salida</v>
      </c>
    </row>
    <row r="6256" spans="1:11" x14ac:dyDescent="0.25">
      <c r="A6256" s="14">
        <v>6255</v>
      </c>
      <c r="B6256" s="14" t="e">
        <f>VLOOKUP('Ctrl+V'!#REF!,Data!$A$1:$B$200,2,0)</f>
        <v>#REF!</v>
      </c>
      <c r="C6256" s="19" t="e">
        <f>'Ctrl+V'!#REF!</f>
        <v>#REF!</v>
      </c>
      <c r="D6256" s="20" t="e">
        <f>'Ctrl+V'!#REF!</f>
        <v>#REF!</v>
      </c>
      <c r="E6256" s="14" t="e">
        <f>'Ctrl+V'!#REF!</f>
        <v>#REF!</v>
      </c>
      <c r="F6256" s="14" t="e">
        <f t="shared" si="197"/>
        <v>#REF!</v>
      </c>
      <c r="G6256" s="14" t="e">
        <f>VLOOKUP(F6256,'Time Chart'!$A$1:$D$25,4,0)</f>
        <v>#REF!</v>
      </c>
      <c r="H6256" s="21" t="e">
        <f>'Ctrl+V'!#REF!</f>
        <v>#REF!</v>
      </c>
      <c r="K6256" s="14" t="str">
        <f t="shared" si="198"/>
        <v>Salida</v>
      </c>
    </row>
    <row r="6257" spans="1:11" x14ac:dyDescent="0.25">
      <c r="A6257" s="14">
        <v>6256</v>
      </c>
      <c r="B6257" s="14" t="e">
        <f>VLOOKUP('Ctrl+V'!#REF!,Data!$A$1:$B$200,2,0)</f>
        <v>#REF!</v>
      </c>
      <c r="C6257" s="19" t="e">
        <f>'Ctrl+V'!#REF!</f>
        <v>#REF!</v>
      </c>
      <c r="D6257" s="20" t="e">
        <f>'Ctrl+V'!#REF!</f>
        <v>#REF!</v>
      </c>
      <c r="E6257" s="14" t="e">
        <f>'Ctrl+V'!#REF!</f>
        <v>#REF!</v>
      </c>
      <c r="F6257" s="14" t="e">
        <f t="shared" ref="F6257:F6320" si="199">ROUNDDOWN(HOUR(C6257),1)+1</f>
        <v>#REF!</v>
      </c>
      <c r="G6257" s="14" t="e">
        <f>VLOOKUP(F6257,'Time Chart'!$A$1:$D$25,4,0)</f>
        <v>#REF!</v>
      </c>
      <c r="H6257" s="21" t="e">
        <f>'Ctrl+V'!#REF!</f>
        <v>#REF!</v>
      </c>
      <c r="K6257" s="14" t="str">
        <f t="shared" si="198"/>
        <v>Salida</v>
      </c>
    </row>
    <row r="6258" spans="1:11" x14ac:dyDescent="0.25">
      <c r="A6258" s="14">
        <v>6257</v>
      </c>
      <c r="B6258" s="14" t="e">
        <f>VLOOKUP('Ctrl+V'!#REF!,Data!$A$1:$B$200,2,0)</f>
        <v>#REF!</v>
      </c>
      <c r="C6258" s="19" t="e">
        <f>'Ctrl+V'!#REF!</f>
        <v>#REF!</v>
      </c>
      <c r="D6258" s="20" t="e">
        <f>'Ctrl+V'!#REF!</f>
        <v>#REF!</v>
      </c>
      <c r="E6258" s="14" t="e">
        <f>'Ctrl+V'!#REF!</f>
        <v>#REF!</v>
      </c>
      <c r="F6258" s="14" t="e">
        <f t="shared" si="199"/>
        <v>#REF!</v>
      </c>
      <c r="G6258" s="14" t="e">
        <f>VLOOKUP(F6258,'Time Chart'!$A$1:$D$25,4,0)</f>
        <v>#REF!</v>
      </c>
      <c r="H6258" s="21" t="e">
        <f>'Ctrl+V'!#REF!</f>
        <v>#REF!</v>
      </c>
      <c r="K6258" s="14" t="str">
        <f t="shared" si="198"/>
        <v>Salida</v>
      </c>
    </row>
    <row r="6259" spans="1:11" x14ac:dyDescent="0.25">
      <c r="A6259" s="14">
        <v>6258</v>
      </c>
      <c r="B6259" s="14" t="e">
        <f>VLOOKUP('Ctrl+V'!#REF!,Data!$A$1:$B$200,2,0)</f>
        <v>#REF!</v>
      </c>
      <c r="C6259" s="19" t="e">
        <f>'Ctrl+V'!#REF!</f>
        <v>#REF!</v>
      </c>
      <c r="D6259" s="20" t="e">
        <f>'Ctrl+V'!#REF!</f>
        <v>#REF!</v>
      </c>
      <c r="E6259" s="14" t="e">
        <f>'Ctrl+V'!#REF!</f>
        <v>#REF!</v>
      </c>
      <c r="F6259" s="14" t="e">
        <f t="shared" si="199"/>
        <v>#REF!</v>
      </c>
      <c r="G6259" s="14" t="e">
        <f>VLOOKUP(F6259,'Time Chart'!$A$1:$D$25,4,0)</f>
        <v>#REF!</v>
      </c>
      <c r="H6259" s="21" t="e">
        <f>'Ctrl+V'!#REF!</f>
        <v>#REF!</v>
      </c>
      <c r="K6259" s="14" t="str">
        <f t="shared" si="198"/>
        <v>Salida</v>
      </c>
    </row>
    <row r="6260" spans="1:11" x14ac:dyDescent="0.25">
      <c r="A6260" s="14">
        <v>6259</v>
      </c>
      <c r="B6260" s="14" t="e">
        <f>VLOOKUP('Ctrl+V'!#REF!,Data!$A$1:$B$200,2,0)</f>
        <v>#REF!</v>
      </c>
      <c r="C6260" s="19" t="e">
        <f>'Ctrl+V'!#REF!</f>
        <v>#REF!</v>
      </c>
      <c r="D6260" s="20" t="e">
        <f>'Ctrl+V'!#REF!</f>
        <v>#REF!</v>
      </c>
      <c r="E6260" s="14" t="e">
        <f>'Ctrl+V'!#REF!</f>
        <v>#REF!</v>
      </c>
      <c r="F6260" s="14" t="e">
        <f t="shared" si="199"/>
        <v>#REF!</v>
      </c>
      <c r="G6260" s="14" t="e">
        <f>VLOOKUP(F6260,'Time Chart'!$A$1:$D$25,4,0)</f>
        <v>#REF!</v>
      </c>
      <c r="H6260" s="21" t="e">
        <f>'Ctrl+V'!#REF!</f>
        <v>#REF!</v>
      </c>
      <c r="K6260" s="14" t="str">
        <f t="shared" si="198"/>
        <v>Salida</v>
      </c>
    </row>
    <row r="6261" spans="1:11" x14ac:dyDescent="0.25">
      <c r="A6261" s="14">
        <v>6260</v>
      </c>
      <c r="B6261" s="14" t="e">
        <f>VLOOKUP('Ctrl+V'!#REF!,Data!$A$1:$B$200,2,0)</f>
        <v>#REF!</v>
      </c>
      <c r="C6261" s="19" t="e">
        <f>'Ctrl+V'!#REF!</f>
        <v>#REF!</v>
      </c>
      <c r="D6261" s="20" t="e">
        <f>'Ctrl+V'!#REF!</f>
        <v>#REF!</v>
      </c>
      <c r="E6261" s="14" t="e">
        <f>'Ctrl+V'!#REF!</f>
        <v>#REF!</v>
      </c>
      <c r="F6261" s="14" t="e">
        <f t="shared" si="199"/>
        <v>#REF!</v>
      </c>
      <c r="G6261" s="14" t="e">
        <f>VLOOKUP(F6261,'Time Chart'!$A$1:$D$25,4,0)</f>
        <v>#REF!</v>
      </c>
      <c r="H6261" s="21" t="e">
        <f>'Ctrl+V'!#REF!</f>
        <v>#REF!</v>
      </c>
      <c r="K6261" s="14" t="str">
        <f t="shared" si="198"/>
        <v>Salida</v>
      </c>
    </row>
    <row r="6262" spans="1:11" x14ac:dyDescent="0.25">
      <c r="A6262" s="14">
        <v>6261</v>
      </c>
      <c r="B6262" s="14" t="e">
        <f>VLOOKUP('Ctrl+V'!#REF!,Data!$A$1:$B$200,2,0)</f>
        <v>#REF!</v>
      </c>
      <c r="C6262" s="19" t="e">
        <f>'Ctrl+V'!#REF!</f>
        <v>#REF!</v>
      </c>
      <c r="D6262" s="20" t="e">
        <f>'Ctrl+V'!#REF!</f>
        <v>#REF!</v>
      </c>
      <c r="E6262" s="14" t="e">
        <f>'Ctrl+V'!#REF!</f>
        <v>#REF!</v>
      </c>
      <c r="F6262" s="14" t="e">
        <f t="shared" si="199"/>
        <v>#REF!</v>
      </c>
      <c r="G6262" s="14" t="e">
        <f>VLOOKUP(F6262,'Time Chart'!$A$1:$D$25,4,0)</f>
        <v>#REF!</v>
      </c>
      <c r="H6262" s="21" t="e">
        <f>'Ctrl+V'!#REF!</f>
        <v>#REF!</v>
      </c>
      <c r="K6262" s="14" t="str">
        <f t="shared" si="198"/>
        <v>Salida</v>
      </c>
    </row>
    <row r="6263" spans="1:11" x14ac:dyDescent="0.25">
      <c r="A6263" s="14">
        <v>6262</v>
      </c>
      <c r="B6263" s="14" t="e">
        <f>VLOOKUP('Ctrl+V'!#REF!,Data!$A$1:$B$200,2,0)</f>
        <v>#REF!</v>
      </c>
      <c r="C6263" s="19" t="e">
        <f>'Ctrl+V'!#REF!</f>
        <v>#REF!</v>
      </c>
      <c r="D6263" s="20" t="e">
        <f>'Ctrl+V'!#REF!</f>
        <v>#REF!</v>
      </c>
      <c r="E6263" s="14" t="e">
        <f>'Ctrl+V'!#REF!</f>
        <v>#REF!</v>
      </c>
      <c r="F6263" s="14" t="e">
        <f t="shared" si="199"/>
        <v>#REF!</v>
      </c>
      <c r="G6263" s="14" t="e">
        <f>VLOOKUP(F6263,'Time Chart'!$A$1:$D$25,4,0)</f>
        <v>#REF!</v>
      </c>
      <c r="H6263" s="21" t="e">
        <f>'Ctrl+V'!#REF!</f>
        <v>#REF!</v>
      </c>
      <c r="K6263" s="14" t="str">
        <f t="shared" si="198"/>
        <v>Salida</v>
      </c>
    </row>
    <row r="6264" spans="1:11" x14ac:dyDescent="0.25">
      <c r="A6264" s="14">
        <v>6263</v>
      </c>
      <c r="B6264" s="14" t="e">
        <f>VLOOKUP('Ctrl+V'!#REF!,Data!$A$1:$B$200,2,0)</f>
        <v>#REF!</v>
      </c>
      <c r="C6264" s="19" t="e">
        <f>'Ctrl+V'!#REF!</f>
        <v>#REF!</v>
      </c>
      <c r="D6264" s="20" t="e">
        <f>'Ctrl+V'!#REF!</f>
        <v>#REF!</v>
      </c>
      <c r="E6264" s="14" t="e">
        <f>'Ctrl+V'!#REF!</f>
        <v>#REF!</v>
      </c>
      <c r="F6264" s="14" t="e">
        <f t="shared" si="199"/>
        <v>#REF!</v>
      </c>
      <c r="G6264" s="14" t="e">
        <f>VLOOKUP(F6264,'Time Chart'!$A$1:$D$25,4,0)</f>
        <v>#REF!</v>
      </c>
      <c r="H6264" s="21" t="e">
        <f>'Ctrl+V'!#REF!</f>
        <v>#REF!</v>
      </c>
      <c r="K6264" s="14" t="str">
        <f t="shared" si="198"/>
        <v>Salida</v>
      </c>
    </row>
    <row r="6265" spans="1:11" x14ac:dyDescent="0.25">
      <c r="A6265" s="14">
        <v>6264</v>
      </c>
      <c r="B6265" s="14" t="e">
        <f>VLOOKUP('Ctrl+V'!#REF!,Data!$A$1:$B$200,2,0)</f>
        <v>#REF!</v>
      </c>
      <c r="C6265" s="19" t="e">
        <f>'Ctrl+V'!#REF!</f>
        <v>#REF!</v>
      </c>
      <c r="D6265" s="20" t="e">
        <f>'Ctrl+V'!#REF!</f>
        <v>#REF!</v>
      </c>
      <c r="E6265" s="14" t="e">
        <f>'Ctrl+V'!#REF!</f>
        <v>#REF!</v>
      </c>
      <c r="F6265" s="14" t="e">
        <f t="shared" si="199"/>
        <v>#REF!</v>
      </c>
      <c r="G6265" s="14" t="e">
        <f>VLOOKUP(F6265,'Time Chart'!$A$1:$D$25,4,0)</f>
        <v>#REF!</v>
      </c>
      <c r="H6265" s="21" t="e">
        <f>'Ctrl+V'!#REF!</f>
        <v>#REF!</v>
      </c>
      <c r="K6265" s="14" t="str">
        <f t="shared" si="198"/>
        <v>Salida</v>
      </c>
    </row>
    <row r="6266" spans="1:11" x14ac:dyDescent="0.25">
      <c r="A6266" s="14">
        <v>6265</v>
      </c>
      <c r="B6266" s="14" t="e">
        <f>VLOOKUP('Ctrl+V'!#REF!,Data!$A$1:$B$200,2,0)</f>
        <v>#REF!</v>
      </c>
      <c r="C6266" s="19" t="e">
        <f>'Ctrl+V'!#REF!</f>
        <v>#REF!</v>
      </c>
      <c r="D6266" s="20" t="e">
        <f>'Ctrl+V'!#REF!</f>
        <v>#REF!</v>
      </c>
      <c r="E6266" s="14" t="e">
        <f>'Ctrl+V'!#REF!</f>
        <v>#REF!</v>
      </c>
      <c r="F6266" s="14" t="e">
        <f t="shared" si="199"/>
        <v>#REF!</v>
      </c>
      <c r="G6266" s="14" t="e">
        <f>VLOOKUP(F6266,'Time Chart'!$A$1:$D$25,4,0)</f>
        <v>#REF!</v>
      </c>
      <c r="H6266" s="21" t="e">
        <f>'Ctrl+V'!#REF!</f>
        <v>#REF!</v>
      </c>
      <c r="K6266" s="14" t="str">
        <f t="shared" si="198"/>
        <v>Salida</v>
      </c>
    </row>
    <row r="6267" spans="1:11" x14ac:dyDescent="0.25">
      <c r="A6267" s="14">
        <v>6266</v>
      </c>
      <c r="B6267" s="14" t="e">
        <f>VLOOKUP('Ctrl+V'!#REF!,Data!$A$1:$B$200,2,0)</f>
        <v>#REF!</v>
      </c>
      <c r="C6267" s="19" t="e">
        <f>'Ctrl+V'!#REF!</f>
        <v>#REF!</v>
      </c>
      <c r="D6267" s="20" t="e">
        <f>'Ctrl+V'!#REF!</f>
        <v>#REF!</v>
      </c>
      <c r="E6267" s="14" t="e">
        <f>'Ctrl+V'!#REF!</f>
        <v>#REF!</v>
      </c>
      <c r="F6267" s="14" t="e">
        <f t="shared" si="199"/>
        <v>#REF!</v>
      </c>
      <c r="G6267" s="14" t="e">
        <f>VLOOKUP(F6267,'Time Chart'!$A$1:$D$25,4,0)</f>
        <v>#REF!</v>
      </c>
      <c r="H6267" s="21" t="e">
        <f>'Ctrl+V'!#REF!</f>
        <v>#REF!</v>
      </c>
      <c r="K6267" s="14" t="str">
        <f t="shared" si="198"/>
        <v>Salida</v>
      </c>
    </row>
    <row r="6268" spans="1:11" x14ac:dyDescent="0.25">
      <c r="A6268" s="14">
        <v>6267</v>
      </c>
      <c r="B6268" s="14" t="e">
        <f>VLOOKUP('Ctrl+V'!#REF!,Data!$A$1:$B$200,2,0)</f>
        <v>#REF!</v>
      </c>
      <c r="C6268" s="19" t="e">
        <f>'Ctrl+V'!#REF!</f>
        <v>#REF!</v>
      </c>
      <c r="D6268" s="20" t="e">
        <f>'Ctrl+V'!#REF!</f>
        <v>#REF!</v>
      </c>
      <c r="E6268" s="14" t="e">
        <f>'Ctrl+V'!#REF!</f>
        <v>#REF!</v>
      </c>
      <c r="F6268" s="14" t="e">
        <f t="shared" si="199"/>
        <v>#REF!</v>
      </c>
      <c r="G6268" s="14" t="e">
        <f>VLOOKUP(F6268,'Time Chart'!$A$1:$D$25,4,0)</f>
        <v>#REF!</v>
      </c>
      <c r="H6268" s="21" t="e">
        <f>'Ctrl+V'!#REF!</f>
        <v>#REF!</v>
      </c>
      <c r="K6268" s="14" t="str">
        <f t="shared" si="198"/>
        <v>Salida</v>
      </c>
    </row>
    <row r="6269" spans="1:11" x14ac:dyDescent="0.25">
      <c r="A6269" s="14">
        <v>6268</v>
      </c>
      <c r="B6269" s="14" t="e">
        <f>VLOOKUP('Ctrl+V'!#REF!,Data!$A$1:$B$200,2,0)</f>
        <v>#REF!</v>
      </c>
      <c r="C6269" s="19" t="e">
        <f>'Ctrl+V'!#REF!</f>
        <v>#REF!</v>
      </c>
      <c r="D6269" s="20" t="e">
        <f>'Ctrl+V'!#REF!</f>
        <v>#REF!</v>
      </c>
      <c r="E6269" s="14" t="e">
        <f>'Ctrl+V'!#REF!</f>
        <v>#REF!</v>
      </c>
      <c r="F6269" s="14" t="e">
        <f t="shared" si="199"/>
        <v>#REF!</v>
      </c>
      <c r="G6269" s="14" t="e">
        <f>VLOOKUP(F6269,'Time Chart'!$A$1:$D$25,4,0)</f>
        <v>#REF!</v>
      </c>
      <c r="H6269" s="21" t="e">
        <f>'Ctrl+V'!#REF!</f>
        <v>#REF!</v>
      </c>
      <c r="K6269" s="14" t="str">
        <f t="shared" si="198"/>
        <v>Salida</v>
      </c>
    </row>
    <row r="6270" spans="1:11" x14ac:dyDescent="0.25">
      <c r="A6270" s="14">
        <v>6269</v>
      </c>
      <c r="B6270" s="14" t="e">
        <f>VLOOKUP('Ctrl+V'!#REF!,Data!$A$1:$B$200,2,0)</f>
        <v>#REF!</v>
      </c>
      <c r="C6270" s="19" t="e">
        <f>'Ctrl+V'!#REF!</f>
        <v>#REF!</v>
      </c>
      <c r="D6270" s="20" t="e">
        <f>'Ctrl+V'!#REF!</f>
        <v>#REF!</v>
      </c>
      <c r="E6270" s="14" t="e">
        <f>'Ctrl+V'!#REF!</f>
        <v>#REF!</v>
      </c>
      <c r="F6270" s="14" t="e">
        <f t="shared" si="199"/>
        <v>#REF!</v>
      </c>
      <c r="G6270" s="14" t="e">
        <f>VLOOKUP(F6270,'Time Chart'!$A$1:$D$25,4,0)</f>
        <v>#REF!</v>
      </c>
      <c r="H6270" s="21" t="e">
        <f>'Ctrl+V'!#REF!</f>
        <v>#REF!</v>
      </c>
      <c r="K6270" s="14" t="str">
        <f t="shared" si="198"/>
        <v>Salida</v>
      </c>
    </row>
    <row r="6271" spans="1:11" x14ac:dyDescent="0.25">
      <c r="A6271" s="14">
        <v>6270</v>
      </c>
      <c r="B6271" s="14" t="e">
        <f>VLOOKUP('Ctrl+V'!#REF!,Data!$A$1:$B$200,2,0)</f>
        <v>#REF!</v>
      </c>
      <c r="C6271" s="19" t="e">
        <f>'Ctrl+V'!#REF!</f>
        <v>#REF!</v>
      </c>
      <c r="D6271" s="20" t="e">
        <f>'Ctrl+V'!#REF!</f>
        <v>#REF!</v>
      </c>
      <c r="E6271" s="14" t="e">
        <f>'Ctrl+V'!#REF!</f>
        <v>#REF!</v>
      </c>
      <c r="F6271" s="14" t="e">
        <f t="shared" si="199"/>
        <v>#REF!</v>
      </c>
      <c r="G6271" s="14" t="e">
        <f>VLOOKUP(F6271,'Time Chart'!$A$1:$D$25,4,0)</f>
        <v>#REF!</v>
      </c>
      <c r="H6271" s="21" t="e">
        <f>'Ctrl+V'!#REF!</f>
        <v>#REF!</v>
      </c>
      <c r="K6271" s="14" t="str">
        <f t="shared" si="198"/>
        <v>Salida</v>
      </c>
    </row>
    <row r="6272" spans="1:11" x14ac:dyDescent="0.25">
      <c r="A6272" s="14">
        <v>6271</v>
      </c>
      <c r="B6272" s="14" t="e">
        <f>VLOOKUP('Ctrl+V'!#REF!,Data!$A$1:$B$200,2,0)</f>
        <v>#REF!</v>
      </c>
      <c r="C6272" s="19" t="e">
        <f>'Ctrl+V'!#REF!</f>
        <v>#REF!</v>
      </c>
      <c r="D6272" s="20" t="e">
        <f>'Ctrl+V'!#REF!</f>
        <v>#REF!</v>
      </c>
      <c r="E6272" s="14" t="e">
        <f>'Ctrl+V'!#REF!</f>
        <v>#REF!</v>
      </c>
      <c r="F6272" s="14" t="e">
        <f t="shared" si="199"/>
        <v>#REF!</v>
      </c>
      <c r="G6272" s="14" t="e">
        <f>VLOOKUP(F6272,'Time Chart'!$A$1:$D$25,4,0)</f>
        <v>#REF!</v>
      </c>
      <c r="H6272" s="21" t="e">
        <f>'Ctrl+V'!#REF!</f>
        <v>#REF!</v>
      </c>
      <c r="K6272" s="14" t="str">
        <f t="shared" si="198"/>
        <v>Salida</v>
      </c>
    </row>
    <row r="6273" spans="1:11" x14ac:dyDescent="0.25">
      <c r="A6273" s="14">
        <v>6272</v>
      </c>
      <c r="B6273" s="14" t="e">
        <f>VLOOKUP('Ctrl+V'!#REF!,Data!$A$1:$B$200,2,0)</f>
        <v>#REF!</v>
      </c>
      <c r="C6273" s="19" t="e">
        <f>'Ctrl+V'!#REF!</f>
        <v>#REF!</v>
      </c>
      <c r="D6273" s="20" t="e">
        <f>'Ctrl+V'!#REF!</f>
        <v>#REF!</v>
      </c>
      <c r="E6273" s="14" t="e">
        <f>'Ctrl+V'!#REF!</f>
        <v>#REF!</v>
      </c>
      <c r="F6273" s="14" t="e">
        <f t="shared" si="199"/>
        <v>#REF!</v>
      </c>
      <c r="G6273" s="14" t="e">
        <f>VLOOKUP(F6273,'Time Chart'!$A$1:$D$25,4,0)</f>
        <v>#REF!</v>
      </c>
      <c r="H6273" s="21" t="e">
        <f>'Ctrl+V'!#REF!</f>
        <v>#REF!</v>
      </c>
      <c r="K6273" s="14" t="str">
        <f t="shared" si="198"/>
        <v>Salida</v>
      </c>
    </row>
    <row r="6274" spans="1:11" x14ac:dyDescent="0.25">
      <c r="A6274" s="14">
        <v>6273</v>
      </c>
      <c r="B6274" s="14" t="e">
        <f>VLOOKUP('Ctrl+V'!#REF!,Data!$A$1:$B$200,2,0)</f>
        <v>#REF!</v>
      </c>
      <c r="C6274" s="19" t="e">
        <f>'Ctrl+V'!#REF!</f>
        <v>#REF!</v>
      </c>
      <c r="D6274" s="20" t="e">
        <f>'Ctrl+V'!#REF!</f>
        <v>#REF!</v>
      </c>
      <c r="E6274" s="14" t="e">
        <f>'Ctrl+V'!#REF!</f>
        <v>#REF!</v>
      </c>
      <c r="F6274" s="14" t="e">
        <f t="shared" si="199"/>
        <v>#REF!</v>
      </c>
      <c r="G6274" s="14" t="e">
        <f>VLOOKUP(F6274,'Time Chart'!$A$1:$D$25,4,0)</f>
        <v>#REF!</v>
      </c>
      <c r="H6274" s="21" t="e">
        <f>'Ctrl+V'!#REF!</f>
        <v>#REF!</v>
      </c>
      <c r="K6274" s="14" t="str">
        <f t="shared" si="198"/>
        <v>Salida</v>
      </c>
    </row>
    <row r="6275" spans="1:11" x14ac:dyDescent="0.25">
      <c r="A6275" s="14">
        <v>6274</v>
      </c>
      <c r="B6275" s="14" t="e">
        <f>VLOOKUP('Ctrl+V'!#REF!,Data!$A$1:$B$200,2,0)</f>
        <v>#REF!</v>
      </c>
      <c r="C6275" s="19" t="e">
        <f>'Ctrl+V'!#REF!</f>
        <v>#REF!</v>
      </c>
      <c r="D6275" s="20" t="e">
        <f>'Ctrl+V'!#REF!</f>
        <v>#REF!</v>
      </c>
      <c r="E6275" s="14" t="e">
        <f>'Ctrl+V'!#REF!</f>
        <v>#REF!</v>
      </c>
      <c r="F6275" s="14" t="e">
        <f t="shared" si="199"/>
        <v>#REF!</v>
      </c>
      <c r="G6275" s="14" t="e">
        <f>VLOOKUP(F6275,'Time Chart'!$A$1:$D$25,4,0)</f>
        <v>#REF!</v>
      </c>
      <c r="H6275" s="21" t="e">
        <f>'Ctrl+V'!#REF!</f>
        <v>#REF!</v>
      </c>
      <c r="K6275" s="14" t="str">
        <f t="shared" ref="K6275:K6338" si="200">IF(J6275="Santa Lucia","Llegada","Salida")</f>
        <v>Salida</v>
      </c>
    </row>
    <row r="6276" spans="1:11" x14ac:dyDescent="0.25">
      <c r="A6276" s="14">
        <v>6275</v>
      </c>
      <c r="B6276" s="14" t="e">
        <f>VLOOKUP('Ctrl+V'!#REF!,Data!$A$1:$B$200,2,0)</f>
        <v>#REF!</v>
      </c>
      <c r="C6276" s="19" t="e">
        <f>'Ctrl+V'!#REF!</f>
        <v>#REF!</v>
      </c>
      <c r="D6276" s="20" t="e">
        <f>'Ctrl+V'!#REF!</f>
        <v>#REF!</v>
      </c>
      <c r="E6276" s="14" t="e">
        <f>'Ctrl+V'!#REF!</f>
        <v>#REF!</v>
      </c>
      <c r="F6276" s="14" t="e">
        <f t="shared" si="199"/>
        <v>#REF!</v>
      </c>
      <c r="G6276" s="14" t="e">
        <f>VLOOKUP(F6276,'Time Chart'!$A$1:$D$25,4,0)</f>
        <v>#REF!</v>
      </c>
      <c r="H6276" s="21" t="e">
        <f>'Ctrl+V'!#REF!</f>
        <v>#REF!</v>
      </c>
      <c r="K6276" s="14" t="str">
        <f t="shared" si="200"/>
        <v>Salida</v>
      </c>
    </row>
    <row r="6277" spans="1:11" x14ac:dyDescent="0.25">
      <c r="A6277" s="14">
        <v>6276</v>
      </c>
      <c r="B6277" s="14" t="e">
        <f>VLOOKUP('Ctrl+V'!#REF!,Data!$A$1:$B$200,2,0)</f>
        <v>#REF!</v>
      </c>
      <c r="C6277" s="19" t="e">
        <f>'Ctrl+V'!#REF!</f>
        <v>#REF!</v>
      </c>
      <c r="D6277" s="20" t="e">
        <f>'Ctrl+V'!#REF!</f>
        <v>#REF!</v>
      </c>
      <c r="E6277" s="14" t="e">
        <f>'Ctrl+V'!#REF!</f>
        <v>#REF!</v>
      </c>
      <c r="F6277" s="14" t="e">
        <f t="shared" si="199"/>
        <v>#REF!</v>
      </c>
      <c r="G6277" s="14" t="e">
        <f>VLOOKUP(F6277,'Time Chart'!$A$1:$D$25,4,0)</f>
        <v>#REF!</v>
      </c>
      <c r="H6277" s="21" t="e">
        <f>'Ctrl+V'!#REF!</f>
        <v>#REF!</v>
      </c>
      <c r="K6277" s="14" t="str">
        <f t="shared" si="200"/>
        <v>Salida</v>
      </c>
    </row>
    <row r="6278" spans="1:11" x14ac:dyDescent="0.25">
      <c r="A6278" s="14">
        <v>6277</v>
      </c>
      <c r="B6278" s="14" t="e">
        <f>VLOOKUP('Ctrl+V'!#REF!,Data!$A$1:$B$200,2,0)</f>
        <v>#REF!</v>
      </c>
      <c r="C6278" s="19" t="e">
        <f>'Ctrl+V'!#REF!</f>
        <v>#REF!</v>
      </c>
      <c r="D6278" s="20" t="e">
        <f>'Ctrl+V'!#REF!</f>
        <v>#REF!</v>
      </c>
      <c r="E6278" s="14" t="e">
        <f>'Ctrl+V'!#REF!</f>
        <v>#REF!</v>
      </c>
      <c r="F6278" s="14" t="e">
        <f t="shared" si="199"/>
        <v>#REF!</v>
      </c>
      <c r="G6278" s="14" t="e">
        <f>VLOOKUP(F6278,'Time Chart'!$A$1:$D$25,4,0)</f>
        <v>#REF!</v>
      </c>
      <c r="H6278" s="21" t="e">
        <f>'Ctrl+V'!#REF!</f>
        <v>#REF!</v>
      </c>
      <c r="K6278" s="14" t="str">
        <f t="shared" si="200"/>
        <v>Salida</v>
      </c>
    </row>
    <row r="6279" spans="1:11" x14ac:dyDescent="0.25">
      <c r="A6279" s="14">
        <v>6278</v>
      </c>
      <c r="B6279" s="14" t="e">
        <f>VLOOKUP('Ctrl+V'!#REF!,Data!$A$1:$B$200,2,0)</f>
        <v>#REF!</v>
      </c>
      <c r="C6279" s="19" t="e">
        <f>'Ctrl+V'!#REF!</f>
        <v>#REF!</v>
      </c>
      <c r="D6279" s="20" t="e">
        <f>'Ctrl+V'!#REF!</f>
        <v>#REF!</v>
      </c>
      <c r="E6279" s="14" t="e">
        <f>'Ctrl+V'!#REF!</f>
        <v>#REF!</v>
      </c>
      <c r="F6279" s="14" t="e">
        <f t="shared" si="199"/>
        <v>#REF!</v>
      </c>
      <c r="G6279" s="14" t="e">
        <f>VLOOKUP(F6279,'Time Chart'!$A$1:$D$25,4,0)</f>
        <v>#REF!</v>
      </c>
      <c r="H6279" s="21" t="e">
        <f>'Ctrl+V'!#REF!</f>
        <v>#REF!</v>
      </c>
      <c r="K6279" s="14" t="str">
        <f t="shared" si="200"/>
        <v>Salida</v>
      </c>
    </row>
    <row r="6280" spans="1:11" x14ac:dyDescent="0.25">
      <c r="A6280" s="14">
        <v>6279</v>
      </c>
      <c r="B6280" s="14" t="e">
        <f>VLOOKUP('Ctrl+V'!#REF!,Data!$A$1:$B$200,2,0)</f>
        <v>#REF!</v>
      </c>
      <c r="C6280" s="19" t="e">
        <f>'Ctrl+V'!#REF!</f>
        <v>#REF!</v>
      </c>
      <c r="D6280" s="20" t="e">
        <f>'Ctrl+V'!#REF!</f>
        <v>#REF!</v>
      </c>
      <c r="E6280" s="14" t="e">
        <f>'Ctrl+V'!#REF!</f>
        <v>#REF!</v>
      </c>
      <c r="F6280" s="14" t="e">
        <f t="shared" si="199"/>
        <v>#REF!</v>
      </c>
      <c r="G6280" s="14" t="e">
        <f>VLOOKUP(F6280,'Time Chart'!$A$1:$D$25,4,0)</f>
        <v>#REF!</v>
      </c>
      <c r="H6280" s="21" t="e">
        <f>'Ctrl+V'!#REF!</f>
        <v>#REF!</v>
      </c>
      <c r="K6280" s="14" t="str">
        <f t="shared" si="200"/>
        <v>Salida</v>
      </c>
    </row>
    <row r="6281" spans="1:11" x14ac:dyDescent="0.25">
      <c r="A6281" s="14">
        <v>6280</v>
      </c>
      <c r="B6281" s="14" t="e">
        <f>VLOOKUP('Ctrl+V'!#REF!,Data!$A$1:$B$200,2,0)</f>
        <v>#REF!</v>
      </c>
      <c r="C6281" s="19" t="e">
        <f>'Ctrl+V'!#REF!</f>
        <v>#REF!</v>
      </c>
      <c r="D6281" s="20" t="e">
        <f>'Ctrl+V'!#REF!</f>
        <v>#REF!</v>
      </c>
      <c r="E6281" s="14" t="e">
        <f>'Ctrl+V'!#REF!</f>
        <v>#REF!</v>
      </c>
      <c r="F6281" s="14" t="e">
        <f t="shared" si="199"/>
        <v>#REF!</v>
      </c>
      <c r="G6281" s="14" t="e">
        <f>VLOOKUP(F6281,'Time Chart'!$A$1:$D$25,4,0)</f>
        <v>#REF!</v>
      </c>
      <c r="H6281" s="21" t="e">
        <f>'Ctrl+V'!#REF!</f>
        <v>#REF!</v>
      </c>
      <c r="K6281" s="14" t="str">
        <f t="shared" si="200"/>
        <v>Salida</v>
      </c>
    </row>
    <row r="6282" spans="1:11" x14ac:dyDescent="0.25">
      <c r="A6282" s="14">
        <v>6281</v>
      </c>
      <c r="B6282" s="14" t="e">
        <f>VLOOKUP('Ctrl+V'!#REF!,Data!$A$1:$B$200,2,0)</f>
        <v>#REF!</v>
      </c>
      <c r="C6282" s="19" t="e">
        <f>'Ctrl+V'!#REF!</f>
        <v>#REF!</v>
      </c>
      <c r="D6282" s="20" t="e">
        <f>'Ctrl+V'!#REF!</f>
        <v>#REF!</v>
      </c>
      <c r="E6282" s="14" t="e">
        <f>'Ctrl+V'!#REF!</f>
        <v>#REF!</v>
      </c>
      <c r="F6282" s="14" t="e">
        <f t="shared" si="199"/>
        <v>#REF!</v>
      </c>
      <c r="G6282" s="14" t="e">
        <f>VLOOKUP(F6282,'Time Chart'!$A$1:$D$25,4,0)</f>
        <v>#REF!</v>
      </c>
      <c r="H6282" s="21" t="e">
        <f>'Ctrl+V'!#REF!</f>
        <v>#REF!</v>
      </c>
      <c r="K6282" s="14" t="str">
        <f t="shared" si="200"/>
        <v>Salida</v>
      </c>
    </row>
    <row r="6283" spans="1:11" x14ac:dyDescent="0.25">
      <c r="A6283" s="14">
        <v>6282</v>
      </c>
      <c r="B6283" s="14" t="e">
        <f>VLOOKUP('Ctrl+V'!#REF!,Data!$A$1:$B$200,2,0)</f>
        <v>#REF!</v>
      </c>
      <c r="C6283" s="19" t="e">
        <f>'Ctrl+V'!#REF!</f>
        <v>#REF!</v>
      </c>
      <c r="D6283" s="20" t="e">
        <f>'Ctrl+V'!#REF!</f>
        <v>#REF!</v>
      </c>
      <c r="E6283" s="14" t="e">
        <f>'Ctrl+V'!#REF!</f>
        <v>#REF!</v>
      </c>
      <c r="F6283" s="14" t="e">
        <f t="shared" si="199"/>
        <v>#REF!</v>
      </c>
      <c r="G6283" s="14" t="e">
        <f>VLOOKUP(F6283,'Time Chart'!$A$1:$D$25,4,0)</f>
        <v>#REF!</v>
      </c>
      <c r="H6283" s="21" t="e">
        <f>'Ctrl+V'!#REF!</f>
        <v>#REF!</v>
      </c>
      <c r="K6283" s="14" t="str">
        <f t="shared" si="200"/>
        <v>Salida</v>
      </c>
    </row>
    <row r="6284" spans="1:11" x14ac:dyDescent="0.25">
      <c r="A6284" s="14">
        <v>6283</v>
      </c>
      <c r="B6284" s="14" t="e">
        <f>VLOOKUP('Ctrl+V'!#REF!,Data!$A$1:$B$200,2,0)</f>
        <v>#REF!</v>
      </c>
      <c r="C6284" s="19" t="e">
        <f>'Ctrl+V'!#REF!</f>
        <v>#REF!</v>
      </c>
      <c r="D6284" s="20" t="e">
        <f>'Ctrl+V'!#REF!</f>
        <v>#REF!</v>
      </c>
      <c r="E6284" s="14" t="e">
        <f>'Ctrl+V'!#REF!</f>
        <v>#REF!</v>
      </c>
      <c r="F6284" s="14" t="e">
        <f t="shared" si="199"/>
        <v>#REF!</v>
      </c>
      <c r="G6284" s="14" t="e">
        <f>VLOOKUP(F6284,'Time Chart'!$A$1:$D$25,4,0)</f>
        <v>#REF!</v>
      </c>
      <c r="H6284" s="21" t="e">
        <f>'Ctrl+V'!#REF!</f>
        <v>#REF!</v>
      </c>
      <c r="K6284" s="14" t="str">
        <f t="shared" si="200"/>
        <v>Salida</v>
      </c>
    </row>
    <row r="6285" spans="1:11" x14ac:dyDescent="0.25">
      <c r="A6285" s="14">
        <v>6284</v>
      </c>
      <c r="B6285" s="14" t="e">
        <f>VLOOKUP('Ctrl+V'!#REF!,Data!$A$1:$B$200,2,0)</f>
        <v>#REF!</v>
      </c>
      <c r="C6285" s="19" t="e">
        <f>'Ctrl+V'!#REF!</f>
        <v>#REF!</v>
      </c>
      <c r="D6285" s="20" t="e">
        <f>'Ctrl+V'!#REF!</f>
        <v>#REF!</v>
      </c>
      <c r="E6285" s="14" t="e">
        <f>'Ctrl+V'!#REF!</f>
        <v>#REF!</v>
      </c>
      <c r="F6285" s="14" t="e">
        <f t="shared" si="199"/>
        <v>#REF!</v>
      </c>
      <c r="G6285" s="14" t="e">
        <f>VLOOKUP(F6285,'Time Chart'!$A$1:$D$25,4,0)</f>
        <v>#REF!</v>
      </c>
      <c r="H6285" s="21" t="e">
        <f>'Ctrl+V'!#REF!</f>
        <v>#REF!</v>
      </c>
      <c r="K6285" s="14" t="str">
        <f t="shared" si="200"/>
        <v>Salida</v>
      </c>
    </row>
    <row r="6286" spans="1:11" x14ac:dyDescent="0.25">
      <c r="A6286" s="14">
        <v>6285</v>
      </c>
      <c r="B6286" s="14" t="e">
        <f>VLOOKUP('Ctrl+V'!#REF!,Data!$A$1:$B$200,2,0)</f>
        <v>#REF!</v>
      </c>
      <c r="C6286" s="19" t="e">
        <f>'Ctrl+V'!#REF!</f>
        <v>#REF!</v>
      </c>
      <c r="D6286" s="20" t="e">
        <f>'Ctrl+V'!#REF!</f>
        <v>#REF!</v>
      </c>
      <c r="E6286" s="14" t="e">
        <f>'Ctrl+V'!#REF!</f>
        <v>#REF!</v>
      </c>
      <c r="F6286" s="14" t="e">
        <f t="shared" si="199"/>
        <v>#REF!</v>
      </c>
      <c r="G6286" s="14" t="e">
        <f>VLOOKUP(F6286,'Time Chart'!$A$1:$D$25,4,0)</f>
        <v>#REF!</v>
      </c>
      <c r="H6286" s="21" t="e">
        <f>'Ctrl+V'!#REF!</f>
        <v>#REF!</v>
      </c>
      <c r="K6286" s="14" t="str">
        <f t="shared" si="200"/>
        <v>Salida</v>
      </c>
    </row>
    <row r="6287" spans="1:11" x14ac:dyDescent="0.25">
      <c r="A6287" s="14">
        <v>6286</v>
      </c>
      <c r="B6287" s="14" t="e">
        <f>VLOOKUP('Ctrl+V'!#REF!,Data!$A$1:$B$200,2,0)</f>
        <v>#REF!</v>
      </c>
      <c r="C6287" s="19" t="e">
        <f>'Ctrl+V'!#REF!</f>
        <v>#REF!</v>
      </c>
      <c r="D6287" s="20" t="e">
        <f>'Ctrl+V'!#REF!</f>
        <v>#REF!</v>
      </c>
      <c r="E6287" s="14" t="e">
        <f>'Ctrl+V'!#REF!</f>
        <v>#REF!</v>
      </c>
      <c r="F6287" s="14" t="e">
        <f t="shared" si="199"/>
        <v>#REF!</v>
      </c>
      <c r="G6287" s="14" t="e">
        <f>VLOOKUP(F6287,'Time Chart'!$A$1:$D$25,4,0)</f>
        <v>#REF!</v>
      </c>
      <c r="H6287" s="21" t="e">
        <f>'Ctrl+V'!#REF!</f>
        <v>#REF!</v>
      </c>
      <c r="K6287" s="14" t="str">
        <f t="shared" si="200"/>
        <v>Salida</v>
      </c>
    </row>
    <row r="6288" spans="1:11" x14ac:dyDescent="0.25">
      <c r="A6288" s="14">
        <v>6287</v>
      </c>
      <c r="B6288" s="14" t="e">
        <f>VLOOKUP('Ctrl+V'!#REF!,Data!$A$1:$B$200,2,0)</f>
        <v>#REF!</v>
      </c>
      <c r="C6288" s="19" t="e">
        <f>'Ctrl+V'!#REF!</f>
        <v>#REF!</v>
      </c>
      <c r="D6288" s="20" t="e">
        <f>'Ctrl+V'!#REF!</f>
        <v>#REF!</v>
      </c>
      <c r="E6288" s="14" t="e">
        <f>'Ctrl+V'!#REF!</f>
        <v>#REF!</v>
      </c>
      <c r="F6288" s="14" t="e">
        <f t="shared" si="199"/>
        <v>#REF!</v>
      </c>
      <c r="G6288" s="14" t="e">
        <f>VLOOKUP(F6288,'Time Chart'!$A$1:$D$25,4,0)</f>
        <v>#REF!</v>
      </c>
      <c r="H6288" s="21" t="e">
        <f>'Ctrl+V'!#REF!</f>
        <v>#REF!</v>
      </c>
      <c r="K6288" s="14" t="str">
        <f t="shared" si="200"/>
        <v>Salida</v>
      </c>
    </row>
    <row r="6289" spans="1:11" x14ac:dyDescent="0.25">
      <c r="A6289" s="14">
        <v>6288</v>
      </c>
      <c r="B6289" s="14" t="e">
        <f>VLOOKUP('Ctrl+V'!#REF!,Data!$A$1:$B$200,2,0)</f>
        <v>#REF!</v>
      </c>
      <c r="C6289" s="19" t="e">
        <f>'Ctrl+V'!#REF!</f>
        <v>#REF!</v>
      </c>
      <c r="D6289" s="20" t="e">
        <f>'Ctrl+V'!#REF!</f>
        <v>#REF!</v>
      </c>
      <c r="E6289" s="14" t="e">
        <f>'Ctrl+V'!#REF!</f>
        <v>#REF!</v>
      </c>
      <c r="F6289" s="14" t="e">
        <f t="shared" si="199"/>
        <v>#REF!</v>
      </c>
      <c r="G6289" s="14" t="e">
        <f>VLOOKUP(F6289,'Time Chart'!$A$1:$D$25,4,0)</f>
        <v>#REF!</v>
      </c>
      <c r="H6289" s="21" t="e">
        <f>'Ctrl+V'!#REF!</f>
        <v>#REF!</v>
      </c>
      <c r="K6289" s="14" t="str">
        <f t="shared" si="200"/>
        <v>Salida</v>
      </c>
    </row>
    <row r="6290" spans="1:11" x14ac:dyDescent="0.25">
      <c r="A6290" s="14">
        <v>6289</v>
      </c>
      <c r="B6290" s="14" t="e">
        <f>VLOOKUP('Ctrl+V'!#REF!,Data!$A$1:$B$200,2,0)</f>
        <v>#REF!</v>
      </c>
      <c r="C6290" s="19" t="e">
        <f>'Ctrl+V'!#REF!</f>
        <v>#REF!</v>
      </c>
      <c r="D6290" s="20" t="e">
        <f>'Ctrl+V'!#REF!</f>
        <v>#REF!</v>
      </c>
      <c r="E6290" s="14" t="e">
        <f>'Ctrl+V'!#REF!</f>
        <v>#REF!</v>
      </c>
      <c r="F6290" s="14" t="e">
        <f t="shared" si="199"/>
        <v>#REF!</v>
      </c>
      <c r="G6290" s="14" t="e">
        <f>VLOOKUP(F6290,'Time Chart'!$A$1:$D$25,4,0)</f>
        <v>#REF!</v>
      </c>
      <c r="H6290" s="21" t="e">
        <f>'Ctrl+V'!#REF!</f>
        <v>#REF!</v>
      </c>
      <c r="K6290" s="14" t="str">
        <f t="shared" si="200"/>
        <v>Salida</v>
      </c>
    </row>
    <row r="6291" spans="1:11" x14ac:dyDescent="0.25">
      <c r="A6291" s="14">
        <v>6290</v>
      </c>
      <c r="B6291" s="14" t="e">
        <f>VLOOKUP('Ctrl+V'!#REF!,Data!$A$1:$B$200,2,0)</f>
        <v>#REF!</v>
      </c>
      <c r="C6291" s="19" t="e">
        <f>'Ctrl+V'!#REF!</f>
        <v>#REF!</v>
      </c>
      <c r="D6291" s="20" t="e">
        <f>'Ctrl+V'!#REF!</f>
        <v>#REF!</v>
      </c>
      <c r="E6291" s="14" t="e">
        <f>'Ctrl+V'!#REF!</f>
        <v>#REF!</v>
      </c>
      <c r="F6291" s="14" t="e">
        <f t="shared" si="199"/>
        <v>#REF!</v>
      </c>
      <c r="G6291" s="14" t="e">
        <f>VLOOKUP(F6291,'Time Chart'!$A$1:$D$25,4,0)</f>
        <v>#REF!</v>
      </c>
      <c r="H6291" s="21" t="e">
        <f>'Ctrl+V'!#REF!</f>
        <v>#REF!</v>
      </c>
      <c r="K6291" s="14" t="str">
        <f t="shared" si="200"/>
        <v>Salida</v>
      </c>
    </row>
    <row r="6292" spans="1:11" x14ac:dyDescent="0.25">
      <c r="A6292" s="14">
        <v>6291</v>
      </c>
      <c r="B6292" s="14" t="e">
        <f>VLOOKUP('Ctrl+V'!#REF!,Data!$A$1:$B$200,2,0)</f>
        <v>#REF!</v>
      </c>
      <c r="C6292" s="19" t="e">
        <f>'Ctrl+V'!#REF!</f>
        <v>#REF!</v>
      </c>
      <c r="D6292" s="20" t="e">
        <f>'Ctrl+V'!#REF!</f>
        <v>#REF!</v>
      </c>
      <c r="E6292" s="14" t="e">
        <f>'Ctrl+V'!#REF!</f>
        <v>#REF!</v>
      </c>
      <c r="F6292" s="14" t="e">
        <f t="shared" si="199"/>
        <v>#REF!</v>
      </c>
      <c r="G6292" s="14" t="e">
        <f>VLOOKUP(F6292,'Time Chart'!$A$1:$D$25,4,0)</f>
        <v>#REF!</v>
      </c>
      <c r="H6292" s="21" t="e">
        <f>'Ctrl+V'!#REF!</f>
        <v>#REF!</v>
      </c>
      <c r="K6292" s="14" t="str">
        <f t="shared" si="200"/>
        <v>Salida</v>
      </c>
    </row>
    <row r="6293" spans="1:11" x14ac:dyDescent="0.25">
      <c r="A6293" s="14">
        <v>6292</v>
      </c>
      <c r="B6293" s="14" t="e">
        <f>VLOOKUP('Ctrl+V'!#REF!,Data!$A$1:$B$200,2,0)</f>
        <v>#REF!</v>
      </c>
      <c r="C6293" s="19" t="e">
        <f>'Ctrl+V'!#REF!</f>
        <v>#REF!</v>
      </c>
      <c r="D6293" s="20" t="e">
        <f>'Ctrl+V'!#REF!</f>
        <v>#REF!</v>
      </c>
      <c r="E6293" s="14" t="e">
        <f>'Ctrl+V'!#REF!</f>
        <v>#REF!</v>
      </c>
      <c r="F6293" s="14" t="e">
        <f t="shared" si="199"/>
        <v>#REF!</v>
      </c>
      <c r="G6293" s="14" t="e">
        <f>VLOOKUP(F6293,'Time Chart'!$A$1:$D$25,4,0)</f>
        <v>#REF!</v>
      </c>
      <c r="H6293" s="21" t="e">
        <f>'Ctrl+V'!#REF!</f>
        <v>#REF!</v>
      </c>
      <c r="K6293" s="14" t="str">
        <f t="shared" si="200"/>
        <v>Salida</v>
      </c>
    </row>
    <row r="6294" spans="1:11" x14ac:dyDescent="0.25">
      <c r="A6294" s="14">
        <v>6293</v>
      </c>
      <c r="B6294" s="14" t="e">
        <f>VLOOKUP('Ctrl+V'!#REF!,Data!$A$1:$B$200,2,0)</f>
        <v>#REF!</v>
      </c>
      <c r="C6294" s="19" t="e">
        <f>'Ctrl+V'!#REF!</f>
        <v>#REF!</v>
      </c>
      <c r="D6294" s="20" t="e">
        <f>'Ctrl+V'!#REF!</f>
        <v>#REF!</v>
      </c>
      <c r="E6294" s="14" t="e">
        <f>'Ctrl+V'!#REF!</f>
        <v>#REF!</v>
      </c>
      <c r="F6294" s="14" t="e">
        <f t="shared" si="199"/>
        <v>#REF!</v>
      </c>
      <c r="G6294" s="14" t="e">
        <f>VLOOKUP(F6294,'Time Chart'!$A$1:$D$25,4,0)</f>
        <v>#REF!</v>
      </c>
      <c r="H6294" s="21" t="e">
        <f>'Ctrl+V'!#REF!</f>
        <v>#REF!</v>
      </c>
      <c r="K6294" s="14" t="str">
        <f t="shared" si="200"/>
        <v>Salida</v>
      </c>
    </row>
    <row r="6295" spans="1:11" x14ac:dyDescent="0.25">
      <c r="A6295" s="14">
        <v>6294</v>
      </c>
      <c r="B6295" s="14" t="e">
        <f>VLOOKUP('Ctrl+V'!#REF!,Data!$A$1:$B$200,2,0)</f>
        <v>#REF!</v>
      </c>
      <c r="C6295" s="19" t="e">
        <f>'Ctrl+V'!#REF!</f>
        <v>#REF!</v>
      </c>
      <c r="D6295" s="20" t="e">
        <f>'Ctrl+V'!#REF!</f>
        <v>#REF!</v>
      </c>
      <c r="E6295" s="14" t="e">
        <f>'Ctrl+V'!#REF!</f>
        <v>#REF!</v>
      </c>
      <c r="F6295" s="14" t="e">
        <f t="shared" si="199"/>
        <v>#REF!</v>
      </c>
      <c r="G6295" s="14" t="e">
        <f>VLOOKUP(F6295,'Time Chart'!$A$1:$D$25,4,0)</f>
        <v>#REF!</v>
      </c>
      <c r="H6295" s="21" t="e">
        <f>'Ctrl+V'!#REF!</f>
        <v>#REF!</v>
      </c>
      <c r="K6295" s="14" t="str">
        <f t="shared" si="200"/>
        <v>Salida</v>
      </c>
    </row>
    <row r="6296" spans="1:11" x14ac:dyDescent="0.25">
      <c r="A6296" s="14">
        <v>6295</v>
      </c>
      <c r="B6296" s="14" t="e">
        <f>VLOOKUP('Ctrl+V'!#REF!,Data!$A$1:$B$200,2,0)</f>
        <v>#REF!</v>
      </c>
      <c r="C6296" s="19" t="e">
        <f>'Ctrl+V'!#REF!</f>
        <v>#REF!</v>
      </c>
      <c r="D6296" s="20" t="e">
        <f>'Ctrl+V'!#REF!</f>
        <v>#REF!</v>
      </c>
      <c r="E6296" s="14" t="e">
        <f>'Ctrl+V'!#REF!</f>
        <v>#REF!</v>
      </c>
      <c r="F6296" s="14" t="e">
        <f t="shared" si="199"/>
        <v>#REF!</v>
      </c>
      <c r="G6296" s="14" t="e">
        <f>VLOOKUP(F6296,'Time Chart'!$A$1:$D$25,4,0)</f>
        <v>#REF!</v>
      </c>
      <c r="H6296" s="21" t="e">
        <f>'Ctrl+V'!#REF!</f>
        <v>#REF!</v>
      </c>
      <c r="K6296" s="14" t="str">
        <f t="shared" si="200"/>
        <v>Salida</v>
      </c>
    </row>
    <row r="6297" spans="1:11" x14ac:dyDescent="0.25">
      <c r="A6297" s="14">
        <v>6296</v>
      </c>
      <c r="B6297" s="14" t="e">
        <f>VLOOKUP('Ctrl+V'!#REF!,Data!$A$1:$B$200,2,0)</f>
        <v>#REF!</v>
      </c>
      <c r="C6297" s="19" t="e">
        <f>'Ctrl+V'!#REF!</f>
        <v>#REF!</v>
      </c>
      <c r="D6297" s="20" t="e">
        <f>'Ctrl+V'!#REF!</f>
        <v>#REF!</v>
      </c>
      <c r="E6297" s="14" t="e">
        <f>'Ctrl+V'!#REF!</f>
        <v>#REF!</v>
      </c>
      <c r="F6297" s="14" t="e">
        <f t="shared" si="199"/>
        <v>#REF!</v>
      </c>
      <c r="G6297" s="14" t="e">
        <f>VLOOKUP(F6297,'Time Chart'!$A$1:$D$25,4,0)</f>
        <v>#REF!</v>
      </c>
      <c r="H6297" s="21" t="e">
        <f>'Ctrl+V'!#REF!</f>
        <v>#REF!</v>
      </c>
      <c r="K6297" s="14" t="str">
        <f t="shared" si="200"/>
        <v>Salida</v>
      </c>
    </row>
    <row r="6298" spans="1:11" x14ac:dyDescent="0.25">
      <c r="A6298" s="14">
        <v>6297</v>
      </c>
      <c r="B6298" s="14" t="e">
        <f>VLOOKUP('Ctrl+V'!#REF!,Data!$A$1:$B$200,2,0)</f>
        <v>#REF!</v>
      </c>
      <c r="C6298" s="19" t="e">
        <f>'Ctrl+V'!#REF!</f>
        <v>#REF!</v>
      </c>
      <c r="D6298" s="20" t="e">
        <f>'Ctrl+V'!#REF!</f>
        <v>#REF!</v>
      </c>
      <c r="E6298" s="14" t="e">
        <f>'Ctrl+V'!#REF!</f>
        <v>#REF!</v>
      </c>
      <c r="F6298" s="14" t="e">
        <f t="shared" si="199"/>
        <v>#REF!</v>
      </c>
      <c r="G6298" s="14" t="e">
        <f>VLOOKUP(F6298,'Time Chart'!$A$1:$D$25,4,0)</f>
        <v>#REF!</v>
      </c>
      <c r="H6298" s="21" t="e">
        <f>'Ctrl+V'!#REF!</f>
        <v>#REF!</v>
      </c>
      <c r="K6298" s="14" t="str">
        <f t="shared" si="200"/>
        <v>Salida</v>
      </c>
    </row>
    <row r="6299" spans="1:11" x14ac:dyDescent="0.25">
      <c r="A6299" s="14">
        <v>6298</v>
      </c>
      <c r="B6299" s="14" t="e">
        <f>VLOOKUP('Ctrl+V'!#REF!,Data!$A$1:$B$200,2,0)</f>
        <v>#REF!</v>
      </c>
      <c r="C6299" s="19" t="e">
        <f>'Ctrl+V'!#REF!</f>
        <v>#REF!</v>
      </c>
      <c r="D6299" s="20" t="e">
        <f>'Ctrl+V'!#REF!</f>
        <v>#REF!</v>
      </c>
      <c r="E6299" s="14" t="e">
        <f>'Ctrl+V'!#REF!</f>
        <v>#REF!</v>
      </c>
      <c r="F6299" s="14" t="e">
        <f t="shared" si="199"/>
        <v>#REF!</v>
      </c>
      <c r="G6299" s="14" t="e">
        <f>VLOOKUP(F6299,'Time Chart'!$A$1:$D$25,4,0)</f>
        <v>#REF!</v>
      </c>
      <c r="H6299" s="21" t="e">
        <f>'Ctrl+V'!#REF!</f>
        <v>#REF!</v>
      </c>
      <c r="K6299" s="14" t="str">
        <f t="shared" si="200"/>
        <v>Salida</v>
      </c>
    </row>
    <row r="6300" spans="1:11" x14ac:dyDescent="0.25">
      <c r="A6300" s="14">
        <v>6299</v>
      </c>
      <c r="B6300" s="14" t="e">
        <f>VLOOKUP('Ctrl+V'!#REF!,Data!$A$1:$B$200,2,0)</f>
        <v>#REF!</v>
      </c>
      <c r="C6300" s="19" t="e">
        <f>'Ctrl+V'!#REF!</f>
        <v>#REF!</v>
      </c>
      <c r="D6300" s="20" t="e">
        <f>'Ctrl+V'!#REF!</f>
        <v>#REF!</v>
      </c>
      <c r="E6300" s="14" t="e">
        <f>'Ctrl+V'!#REF!</f>
        <v>#REF!</v>
      </c>
      <c r="F6300" s="14" t="e">
        <f t="shared" si="199"/>
        <v>#REF!</v>
      </c>
      <c r="G6300" s="14" t="e">
        <f>VLOOKUP(F6300,'Time Chart'!$A$1:$D$25,4,0)</f>
        <v>#REF!</v>
      </c>
      <c r="H6300" s="21" t="e">
        <f>'Ctrl+V'!#REF!</f>
        <v>#REF!</v>
      </c>
      <c r="K6300" s="14" t="str">
        <f t="shared" si="200"/>
        <v>Salida</v>
      </c>
    </row>
    <row r="6301" spans="1:11" x14ac:dyDescent="0.25">
      <c r="A6301" s="14">
        <v>6300</v>
      </c>
      <c r="B6301" s="14" t="e">
        <f>VLOOKUP('Ctrl+V'!#REF!,Data!$A$1:$B$200,2,0)</f>
        <v>#REF!</v>
      </c>
      <c r="C6301" s="19" t="e">
        <f>'Ctrl+V'!#REF!</f>
        <v>#REF!</v>
      </c>
      <c r="D6301" s="20" t="e">
        <f>'Ctrl+V'!#REF!</f>
        <v>#REF!</v>
      </c>
      <c r="E6301" s="14" t="e">
        <f>'Ctrl+V'!#REF!</f>
        <v>#REF!</v>
      </c>
      <c r="F6301" s="14" t="e">
        <f t="shared" si="199"/>
        <v>#REF!</v>
      </c>
      <c r="G6301" s="14" t="e">
        <f>VLOOKUP(F6301,'Time Chart'!$A$1:$D$25,4,0)</f>
        <v>#REF!</v>
      </c>
      <c r="H6301" s="21" t="e">
        <f>'Ctrl+V'!#REF!</f>
        <v>#REF!</v>
      </c>
      <c r="K6301" s="14" t="str">
        <f t="shared" si="200"/>
        <v>Salida</v>
      </c>
    </row>
    <row r="6302" spans="1:11" x14ac:dyDescent="0.25">
      <c r="A6302" s="14">
        <v>6301</v>
      </c>
      <c r="B6302" s="14" t="e">
        <f>VLOOKUP('Ctrl+V'!#REF!,Data!$A$1:$B$200,2,0)</f>
        <v>#REF!</v>
      </c>
      <c r="C6302" s="19" t="e">
        <f>'Ctrl+V'!#REF!</f>
        <v>#REF!</v>
      </c>
      <c r="D6302" s="20" t="e">
        <f>'Ctrl+V'!#REF!</f>
        <v>#REF!</v>
      </c>
      <c r="E6302" s="14" t="e">
        <f>'Ctrl+V'!#REF!</f>
        <v>#REF!</v>
      </c>
      <c r="F6302" s="14" t="e">
        <f t="shared" si="199"/>
        <v>#REF!</v>
      </c>
      <c r="G6302" s="14" t="e">
        <f>VLOOKUP(F6302,'Time Chart'!$A$1:$D$25,4,0)</f>
        <v>#REF!</v>
      </c>
      <c r="H6302" s="21" t="e">
        <f>'Ctrl+V'!#REF!</f>
        <v>#REF!</v>
      </c>
      <c r="K6302" s="14" t="str">
        <f t="shared" si="200"/>
        <v>Salida</v>
      </c>
    </row>
    <row r="6303" spans="1:11" x14ac:dyDescent="0.25">
      <c r="A6303" s="14">
        <v>6302</v>
      </c>
      <c r="B6303" s="14" t="e">
        <f>VLOOKUP('Ctrl+V'!#REF!,Data!$A$1:$B$200,2,0)</f>
        <v>#REF!</v>
      </c>
      <c r="C6303" s="19" t="e">
        <f>'Ctrl+V'!#REF!</f>
        <v>#REF!</v>
      </c>
      <c r="D6303" s="20" t="e">
        <f>'Ctrl+V'!#REF!</f>
        <v>#REF!</v>
      </c>
      <c r="E6303" s="14" t="e">
        <f>'Ctrl+V'!#REF!</f>
        <v>#REF!</v>
      </c>
      <c r="F6303" s="14" t="e">
        <f t="shared" si="199"/>
        <v>#REF!</v>
      </c>
      <c r="G6303" s="14" t="e">
        <f>VLOOKUP(F6303,'Time Chart'!$A$1:$D$25,4,0)</f>
        <v>#REF!</v>
      </c>
      <c r="H6303" s="21" t="e">
        <f>'Ctrl+V'!#REF!</f>
        <v>#REF!</v>
      </c>
      <c r="K6303" s="14" t="str">
        <f t="shared" si="200"/>
        <v>Salida</v>
      </c>
    </row>
    <row r="6304" spans="1:11" x14ac:dyDescent="0.25">
      <c r="A6304" s="14">
        <v>6303</v>
      </c>
      <c r="B6304" s="14" t="e">
        <f>VLOOKUP('Ctrl+V'!#REF!,Data!$A$1:$B$200,2,0)</f>
        <v>#REF!</v>
      </c>
      <c r="C6304" s="19" t="e">
        <f>'Ctrl+V'!#REF!</f>
        <v>#REF!</v>
      </c>
      <c r="D6304" s="20" t="e">
        <f>'Ctrl+V'!#REF!</f>
        <v>#REF!</v>
      </c>
      <c r="E6304" s="14" t="e">
        <f>'Ctrl+V'!#REF!</f>
        <v>#REF!</v>
      </c>
      <c r="F6304" s="14" t="e">
        <f t="shared" si="199"/>
        <v>#REF!</v>
      </c>
      <c r="G6304" s="14" t="e">
        <f>VLOOKUP(F6304,'Time Chart'!$A$1:$D$25,4,0)</f>
        <v>#REF!</v>
      </c>
      <c r="H6304" s="21" t="e">
        <f>'Ctrl+V'!#REF!</f>
        <v>#REF!</v>
      </c>
      <c r="K6304" s="14" t="str">
        <f t="shared" si="200"/>
        <v>Salida</v>
      </c>
    </row>
    <row r="6305" spans="1:11" x14ac:dyDescent="0.25">
      <c r="A6305" s="14">
        <v>6304</v>
      </c>
      <c r="B6305" s="14" t="e">
        <f>VLOOKUP('Ctrl+V'!#REF!,Data!$A$1:$B$200,2,0)</f>
        <v>#REF!</v>
      </c>
      <c r="C6305" s="19" t="e">
        <f>'Ctrl+V'!#REF!</f>
        <v>#REF!</v>
      </c>
      <c r="D6305" s="20" t="e">
        <f>'Ctrl+V'!#REF!</f>
        <v>#REF!</v>
      </c>
      <c r="E6305" s="14" t="e">
        <f>'Ctrl+V'!#REF!</f>
        <v>#REF!</v>
      </c>
      <c r="F6305" s="14" t="e">
        <f t="shared" si="199"/>
        <v>#REF!</v>
      </c>
      <c r="G6305" s="14" t="e">
        <f>VLOOKUP(F6305,'Time Chart'!$A$1:$D$25,4,0)</f>
        <v>#REF!</v>
      </c>
      <c r="H6305" s="21" t="e">
        <f>'Ctrl+V'!#REF!</f>
        <v>#REF!</v>
      </c>
      <c r="K6305" s="14" t="str">
        <f t="shared" si="200"/>
        <v>Salida</v>
      </c>
    </row>
    <row r="6306" spans="1:11" x14ac:dyDescent="0.25">
      <c r="A6306" s="14">
        <v>6305</v>
      </c>
      <c r="B6306" s="14" t="e">
        <f>VLOOKUP('Ctrl+V'!#REF!,Data!$A$1:$B$200,2,0)</f>
        <v>#REF!</v>
      </c>
      <c r="C6306" s="19" t="e">
        <f>'Ctrl+V'!#REF!</f>
        <v>#REF!</v>
      </c>
      <c r="D6306" s="20" t="e">
        <f>'Ctrl+V'!#REF!</f>
        <v>#REF!</v>
      </c>
      <c r="E6306" s="14" t="e">
        <f>'Ctrl+V'!#REF!</f>
        <v>#REF!</v>
      </c>
      <c r="F6306" s="14" t="e">
        <f t="shared" si="199"/>
        <v>#REF!</v>
      </c>
      <c r="G6306" s="14" t="e">
        <f>VLOOKUP(F6306,'Time Chart'!$A$1:$D$25,4,0)</f>
        <v>#REF!</v>
      </c>
      <c r="H6306" s="21" t="e">
        <f>'Ctrl+V'!#REF!</f>
        <v>#REF!</v>
      </c>
      <c r="K6306" s="14" t="str">
        <f t="shared" si="200"/>
        <v>Salida</v>
      </c>
    </row>
    <row r="6307" spans="1:11" x14ac:dyDescent="0.25">
      <c r="A6307" s="14">
        <v>6306</v>
      </c>
      <c r="B6307" s="14" t="e">
        <f>VLOOKUP('Ctrl+V'!#REF!,Data!$A$1:$B$200,2,0)</f>
        <v>#REF!</v>
      </c>
      <c r="C6307" s="19" t="e">
        <f>'Ctrl+V'!#REF!</f>
        <v>#REF!</v>
      </c>
      <c r="D6307" s="20" t="e">
        <f>'Ctrl+V'!#REF!</f>
        <v>#REF!</v>
      </c>
      <c r="E6307" s="14" t="e">
        <f>'Ctrl+V'!#REF!</f>
        <v>#REF!</v>
      </c>
      <c r="F6307" s="14" t="e">
        <f t="shared" si="199"/>
        <v>#REF!</v>
      </c>
      <c r="G6307" s="14" t="e">
        <f>VLOOKUP(F6307,'Time Chart'!$A$1:$D$25,4,0)</f>
        <v>#REF!</v>
      </c>
      <c r="H6307" s="21" t="e">
        <f>'Ctrl+V'!#REF!</f>
        <v>#REF!</v>
      </c>
      <c r="K6307" s="14" t="str">
        <f t="shared" si="200"/>
        <v>Salida</v>
      </c>
    </row>
    <row r="6308" spans="1:11" x14ac:dyDescent="0.25">
      <c r="A6308" s="14">
        <v>6307</v>
      </c>
      <c r="B6308" s="14" t="e">
        <f>VLOOKUP('Ctrl+V'!#REF!,Data!$A$1:$B$200,2,0)</f>
        <v>#REF!</v>
      </c>
      <c r="C6308" s="19" t="e">
        <f>'Ctrl+V'!#REF!</f>
        <v>#REF!</v>
      </c>
      <c r="D6308" s="20" t="e">
        <f>'Ctrl+V'!#REF!</f>
        <v>#REF!</v>
      </c>
      <c r="E6308" s="14" t="e">
        <f>'Ctrl+V'!#REF!</f>
        <v>#REF!</v>
      </c>
      <c r="F6308" s="14" t="e">
        <f t="shared" si="199"/>
        <v>#REF!</v>
      </c>
      <c r="G6308" s="14" t="e">
        <f>VLOOKUP(F6308,'Time Chart'!$A$1:$D$25,4,0)</f>
        <v>#REF!</v>
      </c>
      <c r="H6308" s="21" t="e">
        <f>'Ctrl+V'!#REF!</f>
        <v>#REF!</v>
      </c>
      <c r="K6308" s="14" t="str">
        <f t="shared" si="200"/>
        <v>Salida</v>
      </c>
    </row>
    <row r="6309" spans="1:11" x14ac:dyDescent="0.25">
      <c r="A6309" s="14">
        <v>6308</v>
      </c>
      <c r="B6309" s="14" t="e">
        <f>VLOOKUP('Ctrl+V'!#REF!,Data!$A$1:$B$200,2,0)</f>
        <v>#REF!</v>
      </c>
      <c r="C6309" s="19" t="e">
        <f>'Ctrl+V'!#REF!</f>
        <v>#REF!</v>
      </c>
      <c r="D6309" s="20" t="e">
        <f>'Ctrl+V'!#REF!</f>
        <v>#REF!</v>
      </c>
      <c r="E6309" s="14" t="e">
        <f>'Ctrl+V'!#REF!</f>
        <v>#REF!</v>
      </c>
      <c r="F6309" s="14" t="e">
        <f t="shared" si="199"/>
        <v>#REF!</v>
      </c>
      <c r="G6309" s="14" t="e">
        <f>VLOOKUP(F6309,'Time Chart'!$A$1:$D$25,4,0)</f>
        <v>#REF!</v>
      </c>
      <c r="H6309" s="21" t="e">
        <f>'Ctrl+V'!#REF!</f>
        <v>#REF!</v>
      </c>
      <c r="K6309" s="14" t="str">
        <f t="shared" si="200"/>
        <v>Salida</v>
      </c>
    </row>
    <row r="6310" spans="1:11" x14ac:dyDescent="0.25">
      <c r="A6310" s="14">
        <v>6309</v>
      </c>
      <c r="B6310" s="14" t="e">
        <f>VLOOKUP('Ctrl+V'!#REF!,Data!$A$1:$B$200,2,0)</f>
        <v>#REF!</v>
      </c>
      <c r="C6310" s="19" t="e">
        <f>'Ctrl+V'!#REF!</f>
        <v>#REF!</v>
      </c>
      <c r="D6310" s="20" t="e">
        <f>'Ctrl+V'!#REF!</f>
        <v>#REF!</v>
      </c>
      <c r="E6310" s="14" t="e">
        <f>'Ctrl+V'!#REF!</f>
        <v>#REF!</v>
      </c>
      <c r="F6310" s="14" t="e">
        <f t="shared" si="199"/>
        <v>#REF!</v>
      </c>
      <c r="G6310" s="14" t="e">
        <f>VLOOKUP(F6310,'Time Chart'!$A$1:$D$25,4,0)</f>
        <v>#REF!</v>
      </c>
      <c r="H6310" s="21" t="e">
        <f>'Ctrl+V'!#REF!</f>
        <v>#REF!</v>
      </c>
      <c r="K6310" s="14" t="str">
        <f t="shared" si="200"/>
        <v>Salida</v>
      </c>
    </row>
    <row r="6311" spans="1:11" x14ac:dyDescent="0.25">
      <c r="A6311" s="14">
        <v>6310</v>
      </c>
      <c r="B6311" s="14" t="e">
        <f>VLOOKUP('Ctrl+V'!#REF!,Data!$A$1:$B$200,2,0)</f>
        <v>#REF!</v>
      </c>
      <c r="C6311" s="19" t="e">
        <f>'Ctrl+V'!#REF!</f>
        <v>#REF!</v>
      </c>
      <c r="D6311" s="20" t="e">
        <f>'Ctrl+V'!#REF!</f>
        <v>#REF!</v>
      </c>
      <c r="E6311" s="14" t="e">
        <f>'Ctrl+V'!#REF!</f>
        <v>#REF!</v>
      </c>
      <c r="F6311" s="14" t="e">
        <f t="shared" si="199"/>
        <v>#REF!</v>
      </c>
      <c r="G6311" s="14" t="e">
        <f>VLOOKUP(F6311,'Time Chart'!$A$1:$D$25,4,0)</f>
        <v>#REF!</v>
      </c>
      <c r="H6311" s="21" t="e">
        <f>'Ctrl+V'!#REF!</f>
        <v>#REF!</v>
      </c>
      <c r="K6311" s="14" t="str">
        <f t="shared" si="200"/>
        <v>Salida</v>
      </c>
    </row>
    <row r="6312" spans="1:11" x14ac:dyDescent="0.25">
      <c r="A6312" s="14">
        <v>6311</v>
      </c>
      <c r="B6312" s="14" t="e">
        <f>VLOOKUP('Ctrl+V'!#REF!,Data!$A$1:$B$200,2,0)</f>
        <v>#REF!</v>
      </c>
      <c r="C6312" s="19" t="e">
        <f>'Ctrl+V'!#REF!</f>
        <v>#REF!</v>
      </c>
      <c r="D6312" s="20" t="e">
        <f>'Ctrl+V'!#REF!</f>
        <v>#REF!</v>
      </c>
      <c r="E6312" s="14" t="e">
        <f>'Ctrl+V'!#REF!</f>
        <v>#REF!</v>
      </c>
      <c r="F6312" s="14" t="e">
        <f t="shared" si="199"/>
        <v>#REF!</v>
      </c>
      <c r="G6312" s="14" t="e">
        <f>VLOOKUP(F6312,'Time Chart'!$A$1:$D$25,4,0)</f>
        <v>#REF!</v>
      </c>
      <c r="H6312" s="21" t="e">
        <f>'Ctrl+V'!#REF!</f>
        <v>#REF!</v>
      </c>
      <c r="K6312" s="14" t="str">
        <f t="shared" si="200"/>
        <v>Salida</v>
      </c>
    </row>
    <row r="6313" spans="1:11" x14ac:dyDescent="0.25">
      <c r="A6313" s="14">
        <v>6312</v>
      </c>
      <c r="B6313" s="14" t="e">
        <f>VLOOKUP('Ctrl+V'!#REF!,Data!$A$1:$B$200,2,0)</f>
        <v>#REF!</v>
      </c>
      <c r="C6313" s="19" t="e">
        <f>'Ctrl+V'!#REF!</f>
        <v>#REF!</v>
      </c>
      <c r="D6313" s="20" t="e">
        <f>'Ctrl+V'!#REF!</f>
        <v>#REF!</v>
      </c>
      <c r="E6313" s="14" t="e">
        <f>'Ctrl+V'!#REF!</f>
        <v>#REF!</v>
      </c>
      <c r="F6313" s="14" t="e">
        <f t="shared" si="199"/>
        <v>#REF!</v>
      </c>
      <c r="G6313" s="14" t="e">
        <f>VLOOKUP(F6313,'Time Chart'!$A$1:$D$25,4,0)</f>
        <v>#REF!</v>
      </c>
      <c r="H6313" s="21" t="e">
        <f>'Ctrl+V'!#REF!</f>
        <v>#REF!</v>
      </c>
      <c r="K6313" s="14" t="str">
        <f t="shared" si="200"/>
        <v>Salida</v>
      </c>
    </row>
    <row r="6314" spans="1:11" x14ac:dyDescent="0.25">
      <c r="A6314" s="14">
        <v>6313</v>
      </c>
      <c r="B6314" s="14" t="e">
        <f>VLOOKUP('Ctrl+V'!#REF!,Data!$A$1:$B$200,2,0)</f>
        <v>#REF!</v>
      </c>
      <c r="C6314" s="19" t="e">
        <f>'Ctrl+V'!#REF!</f>
        <v>#REF!</v>
      </c>
      <c r="D6314" s="20" t="e">
        <f>'Ctrl+V'!#REF!</f>
        <v>#REF!</v>
      </c>
      <c r="E6314" s="14" t="e">
        <f>'Ctrl+V'!#REF!</f>
        <v>#REF!</v>
      </c>
      <c r="F6314" s="14" t="e">
        <f t="shared" si="199"/>
        <v>#REF!</v>
      </c>
      <c r="G6314" s="14" t="e">
        <f>VLOOKUP(F6314,'Time Chart'!$A$1:$D$25,4,0)</f>
        <v>#REF!</v>
      </c>
      <c r="H6314" s="21" t="e">
        <f>'Ctrl+V'!#REF!</f>
        <v>#REF!</v>
      </c>
      <c r="K6314" s="14" t="str">
        <f t="shared" si="200"/>
        <v>Salida</v>
      </c>
    </row>
    <row r="6315" spans="1:11" x14ac:dyDescent="0.25">
      <c r="A6315" s="14">
        <v>6314</v>
      </c>
      <c r="B6315" s="14" t="e">
        <f>VLOOKUP('Ctrl+V'!#REF!,Data!$A$1:$B$200,2,0)</f>
        <v>#REF!</v>
      </c>
      <c r="C6315" s="19" t="e">
        <f>'Ctrl+V'!#REF!</f>
        <v>#REF!</v>
      </c>
      <c r="D6315" s="20" t="e">
        <f>'Ctrl+V'!#REF!</f>
        <v>#REF!</v>
      </c>
      <c r="E6315" s="14" t="e">
        <f>'Ctrl+V'!#REF!</f>
        <v>#REF!</v>
      </c>
      <c r="F6315" s="14" t="e">
        <f t="shared" si="199"/>
        <v>#REF!</v>
      </c>
      <c r="G6315" s="14" t="e">
        <f>VLOOKUP(F6315,'Time Chart'!$A$1:$D$25,4,0)</f>
        <v>#REF!</v>
      </c>
      <c r="H6315" s="21" t="e">
        <f>'Ctrl+V'!#REF!</f>
        <v>#REF!</v>
      </c>
      <c r="K6315" s="14" t="str">
        <f t="shared" si="200"/>
        <v>Salida</v>
      </c>
    </row>
    <row r="6316" spans="1:11" x14ac:dyDescent="0.25">
      <c r="A6316" s="14">
        <v>6315</v>
      </c>
      <c r="B6316" s="14" t="e">
        <f>VLOOKUP('Ctrl+V'!#REF!,Data!$A$1:$B$200,2,0)</f>
        <v>#REF!</v>
      </c>
      <c r="C6316" s="19" t="e">
        <f>'Ctrl+V'!#REF!</f>
        <v>#REF!</v>
      </c>
      <c r="D6316" s="20" t="e">
        <f>'Ctrl+V'!#REF!</f>
        <v>#REF!</v>
      </c>
      <c r="E6316" s="14" t="e">
        <f>'Ctrl+V'!#REF!</f>
        <v>#REF!</v>
      </c>
      <c r="F6316" s="14" t="e">
        <f t="shared" si="199"/>
        <v>#REF!</v>
      </c>
      <c r="G6316" s="14" t="e">
        <f>VLOOKUP(F6316,'Time Chart'!$A$1:$D$25,4,0)</f>
        <v>#REF!</v>
      </c>
      <c r="H6316" s="21" t="e">
        <f>'Ctrl+V'!#REF!</f>
        <v>#REF!</v>
      </c>
      <c r="K6316" s="14" t="str">
        <f t="shared" si="200"/>
        <v>Salida</v>
      </c>
    </row>
    <row r="6317" spans="1:11" x14ac:dyDescent="0.25">
      <c r="A6317" s="14">
        <v>6316</v>
      </c>
      <c r="B6317" s="14" t="e">
        <f>VLOOKUP('Ctrl+V'!#REF!,Data!$A$1:$B$200,2,0)</f>
        <v>#REF!</v>
      </c>
      <c r="C6317" s="19" t="e">
        <f>'Ctrl+V'!#REF!</f>
        <v>#REF!</v>
      </c>
      <c r="D6317" s="20" t="e">
        <f>'Ctrl+V'!#REF!</f>
        <v>#REF!</v>
      </c>
      <c r="E6317" s="14" t="e">
        <f>'Ctrl+V'!#REF!</f>
        <v>#REF!</v>
      </c>
      <c r="F6317" s="14" t="e">
        <f t="shared" si="199"/>
        <v>#REF!</v>
      </c>
      <c r="G6317" s="14" t="e">
        <f>VLOOKUP(F6317,'Time Chart'!$A$1:$D$25,4,0)</f>
        <v>#REF!</v>
      </c>
      <c r="H6317" s="21" t="e">
        <f>'Ctrl+V'!#REF!</f>
        <v>#REF!</v>
      </c>
      <c r="K6317" s="14" t="str">
        <f t="shared" si="200"/>
        <v>Salida</v>
      </c>
    </row>
    <row r="6318" spans="1:11" x14ac:dyDescent="0.25">
      <c r="A6318" s="14">
        <v>6317</v>
      </c>
      <c r="B6318" s="14" t="e">
        <f>VLOOKUP('Ctrl+V'!#REF!,Data!$A$1:$B$200,2,0)</f>
        <v>#REF!</v>
      </c>
      <c r="C6318" s="19" t="e">
        <f>'Ctrl+V'!#REF!</f>
        <v>#REF!</v>
      </c>
      <c r="D6318" s="20" t="e">
        <f>'Ctrl+V'!#REF!</f>
        <v>#REF!</v>
      </c>
      <c r="E6318" s="14" t="e">
        <f>'Ctrl+V'!#REF!</f>
        <v>#REF!</v>
      </c>
      <c r="F6318" s="14" t="e">
        <f t="shared" si="199"/>
        <v>#REF!</v>
      </c>
      <c r="G6318" s="14" t="e">
        <f>VLOOKUP(F6318,'Time Chart'!$A$1:$D$25,4,0)</f>
        <v>#REF!</v>
      </c>
      <c r="H6318" s="21" t="e">
        <f>'Ctrl+V'!#REF!</f>
        <v>#REF!</v>
      </c>
      <c r="K6318" s="14" t="str">
        <f t="shared" si="200"/>
        <v>Salida</v>
      </c>
    </row>
    <row r="6319" spans="1:11" x14ac:dyDescent="0.25">
      <c r="A6319" s="14">
        <v>6318</v>
      </c>
      <c r="B6319" s="14" t="e">
        <f>VLOOKUP('Ctrl+V'!#REF!,Data!$A$1:$B$200,2,0)</f>
        <v>#REF!</v>
      </c>
      <c r="C6319" s="19" t="e">
        <f>'Ctrl+V'!#REF!</f>
        <v>#REF!</v>
      </c>
      <c r="D6319" s="20" t="e">
        <f>'Ctrl+V'!#REF!</f>
        <v>#REF!</v>
      </c>
      <c r="E6319" s="14" t="e">
        <f>'Ctrl+V'!#REF!</f>
        <v>#REF!</v>
      </c>
      <c r="F6319" s="14" t="e">
        <f t="shared" si="199"/>
        <v>#REF!</v>
      </c>
      <c r="G6319" s="14" t="e">
        <f>VLOOKUP(F6319,'Time Chart'!$A$1:$D$25,4,0)</f>
        <v>#REF!</v>
      </c>
      <c r="H6319" s="21" t="e">
        <f>'Ctrl+V'!#REF!</f>
        <v>#REF!</v>
      </c>
      <c r="K6319" s="14" t="str">
        <f t="shared" si="200"/>
        <v>Salida</v>
      </c>
    </row>
    <row r="6320" spans="1:11" x14ac:dyDescent="0.25">
      <c r="A6320" s="14">
        <v>6319</v>
      </c>
      <c r="B6320" s="14" t="e">
        <f>VLOOKUP('Ctrl+V'!#REF!,Data!$A$1:$B$200,2,0)</f>
        <v>#REF!</v>
      </c>
      <c r="C6320" s="19" t="e">
        <f>'Ctrl+V'!#REF!</f>
        <v>#REF!</v>
      </c>
      <c r="D6320" s="20" t="e">
        <f>'Ctrl+V'!#REF!</f>
        <v>#REF!</v>
      </c>
      <c r="E6320" s="14" t="e">
        <f>'Ctrl+V'!#REF!</f>
        <v>#REF!</v>
      </c>
      <c r="F6320" s="14" t="e">
        <f t="shared" si="199"/>
        <v>#REF!</v>
      </c>
      <c r="G6320" s="14" t="e">
        <f>VLOOKUP(F6320,'Time Chart'!$A$1:$D$25,4,0)</f>
        <v>#REF!</v>
      </c>
      <c r="H6320" s="21" t="e">
        <f>'Ctrl+V'!#REF!</f>
        <v>#REF!</v>
      </c>
      <c r="K6320" s="14" t="str">
        <f t="shared" si="200"/>
        <v>Salida</v>
      </c>
    </row>
    <row r="6321" spans="1:11" x14ac:dyDescent="0.25">
      <c r="A6321" s="14">
        <v>6320</v>
      </c>
      <c r="B6321" s="14" t="e">
        <f>VLOOKUP('Ctrl+V'!#REF!,Data!$A$1:$B$200,2,0)</f>
        <v>#REF!</v>
      </c>
      <c r="C6321" s="19" t="e">
        <f>'Ctrl+V'!#REF!</f>
        <v>#REF!</v>
      </c>
      <c r="D6321" s="20" t="e">
        <f>'Ctrl+V'!#REF!</f>
        <v>#REF!</v>
      </c>
      <c r="E6321" s="14" t="e">
        <f>'Ctrl+V'!#REF!</f>
        <v>#REF!</v>
      </c>
      <c r="F6321" s="14" t="e">
        <f t="shared" ref="F6321:F6384" si="201">ROUNDDOWN(HOUR(C6321),1)+1</f>
        <v>#REF!</v>
      </c>
      <c r="G6321" s="14" t="e">
        <f>VLOOKUP(F6321,'Time Chart'!$A$1:$D$25,4,0)</f>
        <v>#REF!</v>
      </c>
      <c r="H6321" s="21" t="e">
        <f>'Ctrl+V'!#REF!</f>
        <v>#REF!</v>
      </c>
      <c r="K6321" s="14" t="str">
        <f t="shared" si="200"/>
        <v>Salida</v>
      </c>
    </row>
    <row r="6322" spans="1:11" x14ac:dyDescent="0.25">
      <c r="A6322" s="14">
        <v>6321</v>
      </c>
      <c r="B6322" s="14" t="e">
        <f>VLOOKUP('Ctrl+V'!#REF!,Data!$A$1:$B$200,2,0)</f>
        <v>#REF!</v>
      </c>
      <c r="C6322" s="19" t="e">
        <f>'Ctrl+V'!#REF!</f>
        <v>#REF!</v>
      </c>
      <c r="D6322" s="20" t="e">
        <f>'Ctrl+V'!#REF!</f>
        <v>#REF!</v>
      </c>
      <c r="E6322" s="14" t="e">
        <f>'Ctrl+V'!#REF!</f>
        <v>#REF!</v>
      </c>
      <c r="F6322" s="14" t="e">
        <f t="shared" si="201"/>
        <v>#REF!</v>
      </c>
      <c r="G6322" s="14" t="e">
        <f>VLOOKUP(F6322,'Time Chart'!$A$1:$D$25,4,0)</f>
        <v>#REF!</v>
      </c>
      <c r="H6322" s="21" t="e">
        <f>'Ctrl+V'!#REF!</f>
        <v>#REF!</v>
      </c>
      <c r="K6322" s="14" t="str">
        <f t="shared" si="200"/>
        <v>Salida</v>
      </c>
    </row>
    <row r="6323" spans="1:11" x14ac:dyDescent="0.25">
      <c r="A6323" s="14">
        <v>6322</v>
      </c>
      <c r="B6323" s="14" t="e">
        <f>VLOOKUP('Ctrl+V'!#REF!,Data!$A$1:$B$200,2,0)</f>
        <v>#REF!</v>
      </c>
      <c r="C6323" s="19" t="e">
        <f>'Ctrl+V'!#REF!</f>
        <v>#REF!</v>
      </c>
      <c r="D6323" s="20" t="e">
        <f>'Ctrl+V'!#REF!</f>
        <v>#REF!</v>
      </c>
      <c r="E6323" s="14" t="e">
        <f>'Ctrl+V'!#REF!</f>
        <v>#REF!</v>
      </c>
      <c r="F6323" s="14" t="e">
        <f t="shared" si="201"/>
        <v>#REF!</v>
      </c>
      <c r="G6323" s="14" t="e">
        <f>VLOOKUP(F6323,'Time Chart'!$A$1:$D$25,4,0)</f>
        <v>#REF!</v>
      </c>
      <c r="H6323" s="21" t="e">
        <f>'Ctrl+V'!#REF!</f>
        <v>#REF!</v>
      </c>
      <c r="K6323" s="14" t="str">
        <f t="shared" si="200"/>
        <v>Salida</v>
      </c>
    </row>
    <row r="6324" spans="1:11" x14ac:dyDescent="0.25">
      <c r="A6324" s="14">
        <v>6323</v>
      </c>
      <c r="B6324" s="14" t="e">
        <f>VLOOKUP('Ctrl+V'!#REF!,Data!$A$1:$B$200,2,0)</f>
        <v>#REF!</v>
      </c>
      <c r="C6324" s="19" t="e">
        <f>'Ctrl+V'!#REF!</f>
        <v>#REF!</v>
      </c>
      <c r="D6324" s="20" t="e">
        <f>'Ctrl+V'!#REF!</f>
        <v>#REF!</v>
      </c>
      <c r="E6324" s="14" t="e">
        <f>'Ctrl+V'!#REF!</f>
        <v>#REF!</v>
      </c>
      <c r="F6324" s="14" t="e">
        <f t="shared" si="201"/>
        <v>#REF!</v>
      </c>
      <c r="G6324" s="14" t="e">
        <f>VLOOKUP(F6324,'Time Chart'!$A$1:$D$25,4,0)</f>
        <v>#REF!</v>
      </c>
      <c r="H6324" s="21" t="e">
        <f>'Ctrl+V'!#REF!</f>
        <v>#REF!</v>
      </c>
      <c r="K6324" s="14" t="str">
        <f t="shared" si="200"/>
        <v>Salida</v>
      </c>
    </row>
    <row r="6325" spans="1:11" x14ac:dyDescent="0.25">
      <c r="A6325" s="14">
        <v>6324</v>
      </c>
      <c r="B6325" s="14" t="e">
        <f>VLOOKUP('Ctrl+V'!#REF!,Data!$A$1:$B$200,2,0)</f>
        <v>#REF!</v>
      </c>
      <c r="C6325" s="19" t="e">
        <f>'Ctrl+V'!#REF!</f>
        <v>#REF!</v>
      </c>
      <c r="D6325" s="20" t="e">
        <f>'Ctrl+V'!#REF!</f>
        <v>#REF!</v>
      </c>
      <c r="E6325" s="14" t="e">
        <f>'Ctrl+V'!#REF!</f>
        <v>#REF!</v>
      </c>
      <c r="F6325" s="14" t="e">
        <f t="shared" si="201"/>
        <v>#REF!</v>
      </c>
      <c r="G6325" s="14" t="e">
        <f>VLOOKUP(F6325,'Time Chart'!$A$1:$D$25,4,0)</f>
        <v>#REF!</v>
      </c>
      <c r="H6325" s="21" t="e">
        <f>'Ctrl+V'!#REF!</f>
        <v>#REF!</v>
      </c>
      <c r="K6325" s="14" t="str">
        <f t="shared" si="200"/>
        <v>Salida</v>
      </c>
    </row>
    <row r="6326" spans="1:11" x14ac:dyDescent="0.25">
      <c r="A6326" s="14">
        <v>6325</v>
      </c>
      <c r="B6326" s="14" t="e">
        <f>VLOOKUP('Ctrl+V'!#REF!,Data!$A$1:$B$200,2,0)</f>
        <v>#REF!</v>
      </c>
      <c r="C6326" s="19" t="e">
        <f>'Ctrl+V'!#REF!</f>
        <v>#REF!</v>
      </c>
      <c r="D6326" s="20" t="e">
        <f>'Ctrl+V'!#REF!</f>
        <v>#REF!</v>
      </c>
      <c r="E6326" s="14" t="e">
        <f>'Ctrl+V'!#REF!</f>
        <v>#REF!</v>
      </c>
      <c r="F6326" s="14" t="e">
        <f t="shared" si="201"/>
        <v>#REF!</v>
      </c>
      <c r="G6326" s="14" t="e">
        <f>VLOOKUP(F6326,'Time Chart'!$A$1:$D$25,4,0)</f>
        <v>#REF!</v>
      </c>
      <c r="H6326" s="21" t="e">
        <f>'Ctrl+V'!#REF!</f>
        <v>#REF!</v>
      </c>
      <c r="K6326" s="14" t="str">
        <f t="shared" si="200"/>
        <v>Salida</v>
      </c>
    </row>
    <row r="6327" spans="1:11" x14ac:dyDescent="0.25">
      <c r="A6327" s="14">
        <v>6326</v>
      </c>
      <c r="B6327" s="14" t="e">
        <f>VLOOKUP('Ctrl+V'!#REF!,Data!$A$1:$B$200,2,0)</f>
        <v>#REF!</v>
      </c>
      <c r="C6327" s="19" t="e">
        <f>'Ctrl+V'!#REF!</f>
        <v>#REF!</v>
      </c>
      <c r="D6327" s="20" t="e">
        <f>'Ctrl+V'!#REF!</f>
        <v>#REF!</v>
      </c>
      <c r="E6327" s="14" t="e">
        <f>'Ctrl+V'!#REF!</f>
        <v>#REF!</v>
      </c>
      <c r="F6327" s="14" t="e">
        <f t="shared" si="201"/>
        <v>#REF!</v>
      </c>
      <c r="G6327" s="14" t="e">
        <f>VLOOKUP(F6327,'Time Chart'!$A$1:$D$25,4,0)</f>
        <v>#REF!</v>
      </c>
      <c r="H6327" s="21" t="e">
        <f>'Ctrl+V'!#REF!</f>
        <v>#REF!</v>
      </c>
      <c r="K6327" s="14" t="str">
        <f t="shared" si="200"/>
        <v>Salida</v>
      </c>
    </row>
    <row r="6328" spans="1:11" x14ac:dyDescent="0.25">
      <c r="A6328" s="14">
        <v>6327</v>
      </c>
      <c r="B6328" s="14" t="e">
        <f>VLOOKUP('Ctrl+V'!#REF!,Data!$A$1:$B$200,2,0)</f>
        <v>#REF!</v>
      </c>
      <c r="C6328" s="19" t="e">
        <f>'Ctrl+V'!#REF!</f>
        <v>#REF!</v>
      </c>
      <c r="D6328" s="20" t="e">
        <f>'Ctrl+V'!#REF!</f>
        <v>#REF!</v>
      </c>
      <c r="E6328" s="14" t="e">
        <f>'Ctrl+V'!#REF!</f>
        <v>#REF!</v>
      </c>
      <c r="F6328" s="14" t="e">
        <f t="shared" si="201"/>
        <v>#REF!</v>
      </c>
      <c r="G6328" s="14" t="e">
        <f>VLOOKUP(F6328,'Time Chart'!$A$1:$D$25,4,0)</f>
        <v>#REF!</v>
      </c>
      <c r="H6328" s="21" t="e">
        <f>'Ctrl+V'!#REF!</f>
        <v>#REF!</v>
      </c>
      <c r="K6328" s="14" t="str">
        <f t="shared" si="200"/>
        <v>Salida</v>
      </c>
    </row>
    <row r="6329" spans="1:11" x14ac:dyDescent="0.25">
      <c r="A6329" s="14">
        <v>6328</v>
      </c>
      <c r="B6329" s="14" t="e">
        <f>VLOOKUP('Ctrl+V'!#REF!,Data!$A$1:$B$200,2,0)</f>
        <v>#REF!</v>
      </c>
      <c r="C6329" s="19" t="e">
        <f>'Ctrl+V'!#REF!</f>
        <v>#REF!</v>
      </c>
      <c r="D6329" s="20" t="e">
        <f>'Ctrl+V'!#REF!</f>
        <v>#REF!</v>
      </c>
      <c r="E6329" s="14" t="e">
        <f>'Ctrl+V'!#REF!</f>
        <v>#REF!</v>
      </c>
      <c r="F6329" s="14" t="e">
        <f t="shared" si="201"/>
        <v>#REF!</v>
      </c>
      <c r="G6329" s="14" t="e">
        <f>VLOOKUP(F6329,'Time Chart'!$A$1:$D$25,4,0)</f>
        <v>#REF!</v>
      </c>
      <c r="H6329" s="21" t="e">
        <f>'Ctrl+V'!#REF!</f>
        <v>#REF!</v>
      </c>
      <c r="K6329" s="14" t="str">
        <f t="shared" si="200"/>
        <v>Salida</v>
      </c>
    </row>
    <row r="6330" spans="1:11" x14ac:dyDescent="0.25">
      <c r="A6330" s="14">
        <v>6329</v>
      </c>
      <c r="B6330" s="14" t="e">
        <f>VLOOKUP('Ctrl+V'!#REF!,Data!$A$1:$B$200,2,0)</f>
        <v>#REF!</v>
      </c>
      <c r="C6330" s="19" t="e">
        <f>'Ctrl+V'!#REF!</f>
        <v>#REF!</v>
      </c>
      <c r="D6330" s="20" t="e">
        <f>'Ctrl+V'!#REF!</f>
        <v>#REF!</v>
      </c>
      <c r="E6330" s="14" t="e">
        <f>'Ctrl+V'!#REF!</f>
        <v>#REF!</v>
      </c>
      <c r="F6330" s="14" t="e">
        <f t="shared" si="201"/>
        <v>#REF!</v>
      </c>
      <c r="G6330" s="14" t="e">
        <f>VLOOKUP(F6330,'Time Chart'!$A$1:$D$25,4,0)</f>
        <v>#REF!</v>
      </c>
      <c r="H6330" s="21" t="e">
        <f>'Ctrl+V'!#REF!</f>
        <v>#REF!</v>
      </c>
      <c r="K6330" s="14" t="str">
        <f t="shared" si="200"/>
        <v>Salida</v>
      </c>
    </row>
    <row r="6331" spans="1:11" x14ac:dyDescent="0.25">
      <c r="A6331" s="14">
        <v>6330</v>
      </c>
      <c r="B6331" s="14" t="e">
        <f>VLOOKUP('Ctrl+V'!#REF!,Data!$A$1:$B$200,2,0)</f>
        <v>#REF!</v>
      </c>
      <c r="C6331" s="19" t="e">
        <f>'Ctrl+V'!#REF!</f>
        <v>#REF!</v>
      </c>
      <c r="D6331" s="20" t="e">
        <f>'Ctrl+V'!#REF!</f>
        <v>#REF!</v>
      </c>
      <c r="E6331" s="14" t="e">
        <f>'Ctrl+V'!#REF!</f>
        <v>#REF!</v>
      </c>
      <c r="F6331" s="14" t="e">
        <f t="shared" si="201"/>
        <v>#REF!</v>
      </c>
      <c r="G6331" s="14" t="e">
        <f>VLOOKUP(F6331,'Time Chart'!$A$1:$D$25,4,0)</f>
        <v>#REF!</v>
      </c>
      <c r="H6331" s="21" t="e">
        <f>'Ctrl+V'!#REF!</f>
        <v>#REF!</v>
      </c>
      <c r="K6331" s="14" t="str">
        <f t="shared" si="200"/>
        <v>Salida</v>
      </c>
    </row>
    <row r="6332" spans="1:11" x14ac:dyDescent="0.25">
      <c r="A6332" s="14">
        <v>6331</v>
      </c>
      <c r="B6332" s="14" t="e">
        <f>VLOOKUP('Ctrl+V'!#REF!,Data!$A$1:$B$200,2,0)</f>
        <v>#REF!</v>
      </c>
      <c r="C6332" s="19" t="e">
        <f>'Ctrl+V'!#REF!</f>
        <v>#REF!</v>
      </c>
      <c r="D6332" s="20" t="e">
        <f>'Ctrl+V'!#REF!</f>
        <v>#REF!</v>
      </c>
      <c r="E6332" s="14" t="e">
        <f>'Ctrl+V'!#REF!</f>
        <v>#REF!</v>
      </c>
      <c r="F6332" s="14" t="e">
        <f t="shared" si="201"/>
        <v>#REF!</v>
      </c>
      <c r="G6332" s="14" t="e">
        <f>VLOOKUP(F6332,'Time Chart'!$A$1:$D$25,4,0)</f>
        <v>#REF!</v>
      </c>
      <c r="H6332" s="21" t="e">
        <f>'Ctrl+V'!#REF!</f>
        <v>#REF!</v>
      </c>
      <c r="K6332" s="14" t="str">
        <f t="shared" si="200"/>
        <v>Salida</v>
      </c>
    </row>
    <row r="6333" spans="1:11" x14ac:dyDescent="0.25">
      <c r="A6333" s="14">
        <v>6332</v>
      </c>
      <c r="B6333" s="14" t="e">
        <f>VLOOKUP('Ctrl+V'!#REF!,Data!$A$1:$B$200,2,0)</f>
        <v>#REF!</v>
      </c>
      <c r="C6333" s="19" t="e">
        <f>'Ctrl+V'!#REF!</f>
        <v>#REF!</v>
      </c>
      <c r="D6333" s="20" t="e">
        <f>'Ctrl+V'!#REF!</f>
        <v>#REF!</v>
      </c>
      <c r="E6333" s="14" t="e">
        <f>'Ctrl+V'!#REF!</f>
        <v>#REF!</v>
      </c>
      <c r="F6333" s="14" t="e">
        <f t="shared" si="201"/>
        <v>#REF!</v>
      </c>
      <c r="G6333" s="14" t="e">
        <f>VLOOKUP(F6333,'Time Chart'!$A$1:$D$25,4,0)</f>
        <v>#REF!</v>
      </c>
      <c r="H6333" s="21" t="e">
        <f>'Ctrl+V'!#REF!</f>
        <v>#REF!</v>
      </c>
      <c r="K6333" s="14" t="str">
        <f t="shared" si="200"/>
        <v>Salida</v>
      </c>
    </row>
    <row r="6334" spans="1:11" x14ac:dyDescent="0.25">
      <c r="A6334" s="14">
        <v>6333</v>
      </c>
      <c r="B6334" s="14" t="e">
        <f>VLOOKUP('Ctrl+V'!#REF!,Data!$A$1:$B$200,2,0)</f>
        <v>#REF!</v>
      </c>
      <c r="C6334" s="19" t="e">
        <f>'Ctrl+V'!#REF!</f>
        <v>#REF!</v>
      </c>
      <c r="D6334" s="20" t="e">
        <f>'Ctrl+V'!#REF!</f>
        <v>#REF!</v>
      </c>
      <c r="E6334" s="14" t="e">
        <f>'Ctrl+V'!#REF!</f>
        <v>#REF!</v>
      </c>
      <c r="F6334" s="14" t="e">
        <f t="shared" si="201"/>
        <v>#REF!</v>
      </c>
      <c r="G6334" s="14" t="e">
        <f>VLOOKUP(F6334,'Time Chart'!$A$1:$D$25,4,0)</f>
        <v>#REF!</v>
      </c>
      <c r="H6334" s="21" t="e">
        <f>'Ctrl+V'!#REF!</f>
        <v>#REF!</v>
      </c>
      <c r="K6334" s="14" t="str">
        <f t="shared" si="200"/>
        <v>Salida</v>
      </c>
    </row>
    <row r="6335" spans="1:11" x14ac:dyDescent="0.25">
      <c r="A6335" s="14">
        <v>6334</v>
      </c>
      <c r="B6335" s="14" t="e">
        <f>VLOOKUP('Ctrl+V'!#REF!,Data!$A$1:$B$200,2,0)</f>
        <v>#REF!</v>
      </c>
      <c r="C6335" s="19" t="e">
        <f>'Ctrl+V'!#REF!</f>
        <v>#REF!</v>
      </c>
      <c r="D6335" s="20" t="e">
        <f>'Ctrl+V'!#REF!</f>
        <v>#REF!</v>
      </c>
      <c r="E6335" s="14" t="e">
        <f>'Ctrl+V'!#REF!</f>
        <v>#REF!</v>
      </c>
      <c r="F6335" s="14" t="e">
        <f t="shared" si="201"/>
        <v>#REF!</v>
      </c>
      <c r="G6335" s="14" t="e">
        <f>VLOOKUP(F6335,'Time Chart'!$A$1:$D$25,4,0)</f>
        <v>#REF!</v>
      </c>
      <c r="H6335" s="21" t="e">
        <f>'Ctrl+V'!#REF!</f>
        <v>#REF!</v>
      </c>
      <c r="K6335" s="14" t="str">
        <f t="shared" si="200"/>
        <v>Salida</v>
      </c>
    </row>
    <row r="6336" spans="1:11" x14ac:dyDescent="0.25">
      <c r="A6336" s="14">
        <v>6335</v>
      </c>
      <c r="B6336" s="14" t="e">
        <f>VLOOKUP('Ctrl+V'!#REF!,Data!$A$1:$B$200,2,0)</f>
        <v>#REF!</v>
      </c>
      <c r="C6336" s="19" t="e">
        <f>'Ctrl+V'!#REF!</f>
        <v>#REF!</v>
      </c>
      <c r="D6336" s="20" t="e">
        <f>'Ctrl+V'!#REF!</f>
        <v>#REF!</v>
      </c>
      <c r="E6336" s="14" t="e">
        <f>'Ctrl+V'!#REF!</f>
        <v>#REF!</v>
      </c>
      <c r="F6336" s="14" t="e">
        <f t="shared" si="201"/>
        <v>#REF!</v>
      </c>
      <c r="G6336" s="14" t="e">
        <f>VLOOKUP(F6336,'Time Chart'!$A$1:$D$25,4,0)</f>
        <v>#REF!</v>
      </c>
      <c r="H6336" s="21" t="e">
        <f>'Ctrl+V'!#REF!</f>
        <v>#REF!</v>
      </c>
      <c r="K6336" s="14" t="str">
        <f t="shared" si="200"/>
        <v>Salida</v>
      </c>
    </row>
    <row r="6337" spans="1:11" x14ac:dyDescent="0.25">
      <c r="A6337" s="14">
        <v>6336</v>
      </c>
      <c r="B6337" s="14" t="e">
        <f>VLOOKUP('Ctrl+V'!#REF!,Data!$A$1:$B$200,2,0)</f>
        <v>#REF!</v>
      </c>
      <c r="C6337" s="19" t="e">
        <f>'Ctrl+V'!#REF!</f>
        <v>#REF!</v>
      </c>
      <c r="D6337" s="20" t="e">
        <f>'Ctrl+V'!#REF!</f>
        <v>#REF!</v>
      </c>
      <c r="E6337" s="14" t="e">
        <f>'Ctrl+V'!#REF!</f>
        <v>#REF!</v>
      </c>
      <c r="F6337" s="14" t="e">
        <f t="shared" si="201"/>
        <v>#REF!</v>
      </c>
      <c r="G6337" s="14" t="e">
        <f>VLOOKUP(F6337,'Time Chart'!$A$1:$D$25,4,0)</f>
        <v>#REF!</v>
      </c>
      <c r="H6337" s="21" t="e">
        <f>'Ctrl+V'!#REF!</f>
        <v>#REF!</v>
      </c>
      <c r="K6337" s="14" t="str">
        <f t="shared" si="200"/>
        <v>Salida</v>
      </c>
    </row>
    <row r="6338" spans="1:11" x14ac:dyDescent="0.25">
      <c r="A6338" s="14">
        <v>6337</v>
      </c>
      <c r="B6338" s="14" t="e">
        <f>VLOOKUP('Ctrl+V'!#REF!,Data!$A$1:$B$200,2,0)</f>
        <v>#REF!</v>
      </c>
      <c r="C6338" s="19" t="e">
        <f>'Ctrl+V'!#REF!</f>
        <v>#REF!</v>
      </c>
      <c r="D6338" s="20" t="e">
        <f>'Ctrl+V'!#REF!</f>
        <v>#REF!</v>
      </c>
      <c r="E6338" s="14" t="e">
        <f>'Ctrl+V'!#REF!</f>
        <v>#REF!</v>
      </c>
      <c r="F6338" s="14" t="e">
        <f t="shared" si="201"/>
        <v>#REF!</v>
      </c>
      <c r="G6338" s="14" t="e">
        <f>VLOOKUP(F6338,'Time Chart'!$A$1:$D$25,4,0)</f>
        <v>#REF!</v>
      </c>
      <c r="H6338" s="21" t="e">
        <f>'Ctrl+V'!#REF!</f>
        <v>#REF!</v>
      </c>
      <c r="K6338" s="14" t="str">
        <f t="shared" si="200"/>
        <v>Salida</v>
      </c>
    </row>
    <row r="6339" spans="1:11" x14ac:dyDescent="0.25">
      <c r="A6339" s="14">
        <v>6338</v>
      </c>
      <c r="B6339" s="14" t="e">
        <f>VLOOKUP('Ctrl+V'!#REF!,Data!$A$1:$B$200,2,0)</f>
        <v>#REF!</v>
      </c>
      <c r="C6339" s="19" t="e">
        <f>'Ctrl+V'!#REF!</f>
        <v>#REF!</v>
      </c>
      <c r="D6339" s="20" t="e">
        <f>'Ctrl+V'!#REF!</f>
        <v>#REF!</v>
      </c>
      <c r="E6339" s="14" t="e">
        <f>'Ctrl+V'!#REF!</f>
        <v>#REF!</v>
      </c>
      <c r="F6339" s="14" t="e">
        <f t="shared" si="201"/>
        <v>#REF!</v>
      </c>
      <c r="G6339" s="14" t="e">
        <f>VLOOKUP(F6339,'Time Chart'!$A$1:$D$25,4,0)</f>
        <v>#REF!</v>
      </c>
      <c r="H6339" s="21" t="e">
        <f>'Ctrl+V'!#REF!</f>
        <v>#REF!</v>
      </c>
      <c r="K6339" s="14" t="str">
        <f t="shared" ref="K6339:K6402" si="202">IF(J6339="Santa Lucia","Llegada","Salida")</f>
        <v>Salida</v>
      </c>
    </row>
    <row r="6340" spans="1:11" x14ac:dyDescent="0.25">
      <c r="A6340" s="14">
        <v>6339</v>
      </c>
      <c r="B6340" s="14" t="e">
        <f>VLOOKUP('Ctrl+V'!#REF!,Data!$A$1:$B$200,2,0)</f>
        <v>#REF!</v>
      </c>
      <c r="C6340" s="19" t="e">
        <f>'Ctrl+V'!#REF!</f>
        <v>#REF!</v>
      </c>
      <c r="D6340" s="20" t="e">
        <f>'Ctrl+V'!#REF!</f>
        <v>#REF!</v>
      </c>
      <c r="E6340" s="14" t="e">
        <f>'Ctrl+V'!#REF!</f>
        <v>#REF!</v>
      </c>
      <c r="F6340" s="14" t="e">
        <f t="shared" si="201"/>
        <v>#REF!</v>
      </c>
      <c r="G6340" s="14" t="e">
        <f>VLOOKUP(F6340,'Time Chart'!$A$1:$D$25,4,0)</f>
        <v>#REF!</v>
      </c>
      <c r="H6340" s="21" t="e">
        <f>'Ctrl+V'!#REF!</f>
        <v>#REF!</v>
      </c>
      <c r="K6340" s="14" t="str">
        <f t="shared" si="202"/>
        <v>Salida</v>
      </c>
    </row>
    <row r="6341" spans="1:11" x14ac:dyDescent="0.25">
      <c r="A6341" s="14">
        <v>6340</v>
      </c>
      <c r="B6341" s="14" t="e">
        <f>VLOOKUP('Ctrl+V'!#REF!,Data!$A$1:$B$200,2,0)</f>
        <v>#REF!</v>
      </c>
      <c r="C6341" s="19" t="e">
        <f>'Ctrl+V'!#REF!</f>
        <v>#REF!</v>
      </c>
      <c r="D6341" s="20" t="e">
        <f>'Ctrl+V'!#REF!</f>
        <v>#REF!</v>
      </c>
      <c r="E6341" s="14" t="e">
        <f>'Ctrl+V'!#REF!</f>
        <v>#REF!</v>
      </c>
      <c r="F6341" s="14" t="e">
        <f t="shared" si="201"/>
        <v>#REF!</v>
      </c>
      <c r="G6341" s="14" t="e">
        <f>VLOOKUP(F6341,'Time Chart'!$A$1:$D$25,4,0)</f>
        <v>#REF!</v>
      </c>
      <c r="H6341" s="21" t="e">
        <f>'Ctrl+V'!#REF!</f>
        <v>#REF!</v>
      </c>
      <c r="K6341" s="14" t="str">
        <f t="shared" si="202"/>
        <v>Salida</v>
      </c>
    </row>
    <row r="6342" spans="1:11" x14ac:dyDescent="0.25">
      <c r="A6342" s="14">
        <v>6341</v>
      </c>
      <c r="B6342" s="14" t="e">
        <f>VLOOKUP('Ctrl+V'!#REF!,Data!$A$1:$B$200,2,0)</f>
        <v>#REF!</v>
      </c>
      <c r="C6342" s="19" t="e">
        <f>'Ctrl+V'!#REF!</f>
        <v>#REF!</v>
      </c>
      <c r="D6342" s="20" t="e">
        <f>'Ctrl+V'!#REF!</f>
        <v>#REF!</v>
      </c>
      <c r="E6342" s="14" t="e">
        <f>'Ctrl+V'!#REF!</f>
        <v>#REF!</v>
      </c>
      <c r="F6342" s="14" t="e">
        <f t="shared" si="201"/>
        <v>#REF!</v>
      </c>
      <c r="G6342" s="14" t="e">
        <f>VLOOKUP(F6342,'Time Chart'!$A$1:$D$25,4,0)</f>
        <v>#REF!</v>
      </c>
      <c r="H6342" s="21" t="e">
        <f>'Ctrl+V'!#REF!</f>
        <v>#REF!</v>
      </c>
      <c r="K6342" s="14" t="str">
        <f t="shared" si="202"/>
        <v>Salida</v>
      </c>
    </row>
    <row r="6343" spans="1:11" x14ac:dyDescent="0.25">
      <c r="A6343" s="14">
        <v>6342</v>
      </c>
      <c r="B6343" s="14" t="e">
        <f>VLOOKUP('Ctrl+V'!#REF!,Data!$A$1:$B$200,2,0)</f>
        <v>#REF!</v>
      </c>
      <c r="C6343" s="19" t="e">
        <f>'Ctrl+V'!#REF!</f>
        <v>#REF!</v>
      </c>
      <c r="D6343" s="20" t="e">
        <f>'Ctrl+V'!#REF!</f>
        <v>#REF!</v>
      </c>
      <c r="E6343" s="14" t="e">
        <f>'Ctrl+V'!#REF!</f>
        <v>#REF!</v>
      </c>
      <c r="F6343" s="14" t="e">
        <f t="shared" si="201"/>
        <v>#REF!</v>
      </c>
      <c r="G6343" s="14" t="e">
        <f>VLOOKUP(F6343,'Time Chart'!$A$1:$D$25,4,0)</f>
        <v>#REF!</v>
      </c>
      <c r="H6343" s="21" t="e">
        <f>'Ctrl+V'!#REF!</f>
        <v>#REF!</v>
      </c>
      <c r="K6343" s="14" t="str">
        <f t="shared" si="202"/>
        <v>Salida</v>
      </c>
    </row>
    <row r="6344" spans="1:11" x14ac:dyDescent="0.25">
      <c r="A6344" s="14">
        <v>6343</v>
      </c>
      <c r="B6344" s="14" t="e">
        <f>VLOOKUP('Ctrl+V'!#REF!,Data!$A$1:$B$200,2,0)</f>
        <v>#REF!</v>
      </c>
      <c r="C6344" s="19" t="e">
        <f>'Ctrl+V'!#REF!</f>
        <v>#REF!</v>
      </c>
      <c r="D6344" s="20" t="e">
        <f>'Ctrl+V'!#REF!</f>
        <v>#REF!</v>
      </c>
      <c r="E6344" s="14" t="e">
        <f>'Ctrl+V'!#REF!</f>
        <v>#REF!</v>
      </c>
      <c r="F6344" s="14" t="e">
        <f t="shared" si="201"/>
        <v>#REF!</v>
      </c>
      <c r="G6344" s="14" t="e">
        <f>VLOOKUP(F6344,'Time Chart'!$A$1:$D$25,4,0)</f>
        <v>#REF!</v>
      </c>
      <c r="H6344" s="21" t="e">
        <f>'Ctrl+V'!#REF!</f>
        <v>#REF!</v>
      </c>
      <c r="K6344" s="14" t="str">
        <f t="shared" si="202"/>
        <v>Salida</v>
      </c>
    </row>
    <row r="6345" spans="1:11" x14ac:dyDescent="0.25">
      <c r="A6345" s="14">
        <v>6344</v>
      </c>
      <c r="B6345" s="14" t="e">
        <f>VLOOKUP('Ctrl+V'!#REF!,Data!$A$1:$B$200,2,0)</f>
        <v>#REF!</v>
      </c>
      <c r="C6345" s="19" t="e">
        <f>'Ctrl+V'!#REF!</f>
        <v>#REF!</v>
      </c>
      <c r="D6345" s="20" t="e">
        <f>'Ctrl+V'!#REF!</f>
        <v>#REF!</v>
      </c>
      <c r="E6345" s="14" t="e">
        <f>'Ctrl+V'!#REF!</f>
        <v>#REF!</v>
      </c>
      <c r="F6345" s="14" t="e">
        <f t="shared" si="201"/>
        <v>#REF!</v>
      </c>
      <c r="G6345" s="14" t="e">
        <f>VLOOKUP(F6345,'Time Chart'!$A$1:$D$25,4,0)</f>
        <v>#REF!</v>
      </c>
      <c r="H6345" s="21" t="e">
        <f>'Ctrl+V'!#REF!</f>
        <v>#REF!</v>
      </c>
      <c r="K6345" s="14" t="str">
        <f t="shared" si="202"/>
        <v>Salida</v>
      </c>
    </row>
    <row r="6346" spans="1:11" x14ac:dyDescent="0.25">
      <c r="A6346" s="14">
        <v>6345</v>
      </c>
      <c r="B6346" s="14" t="e">
        <f>VLOOKUP('Ctrl+V'!#REF!,Data!$A$1:$B$200,2,0)</f>
        <v>#REF!</v>
      </c>
      <c r="C6346" s="19" t="e">
        <f>'Ctrl+V'!#REF!</f>
        <v>#REF!</v>
      </c>
      <c r="D6346" s="20" t="e">
        <f>'Ctrl+V'!#REF!</f>
        <v>#REF!</v>
      </c>
      <c r="E6346" s="14" t="e">
        <f>'Ctrl+V'!#REF!</f>
        <v>#REF!</v>
      </c>
      <c r="F6346" s="14" t="e">
        <f t="shared" si="201"/>
        <v>#REF!</v>
      </c>
      <c r="G6346" s="14" t="e">
        <f>VLOOKUP(F6346,'Time Chart'!$A$1:$D$25,4,0)</f>
        <v>#REF!</v>
      </c>
      <c r="H6346" s="21" t="e">
        <f>'Ctrl+V'!#REF!</f>
        <v>#REF!</v>
      </c>
      <c r="K6346" s="14" t="str">
        <f t="shared" si="202"/>
        <v>Salida</v>
      </c>
    </row>
    <row r="6347" spans="1:11" x14ac:dyDescent="0.25">
      <c r="A6347" s="14">
        <v>6346</v>
      </c>
      <c r="B6347" s="14" t="e">
        <f>VLOOKUP('Ctrl+V'!#REF!,Data!$A$1:$B$200,2,0)</f>
        <v>#REF!</v>
      </c>
      <c r="C6347" s="19" t="e">
        <f>'Ctrl+V'!#REF!</f>
        <v>#REF!</v>
      </c>
      <c r="D6347" s="20" t="e">
        <f>'Ctrl+V'!#REF!</f>
        <v>#REF!</v>
      </c>
      <c r="E6347" s="14" t="e">
        <f>'Ctrl+V'!#REF!</f>
        <v>#REF!</v>
      </c>
      <c r="F6347" s="14" t="e">
        <f t="shared" si="201"/>
        <v>#REF!</v>
      </c>
      <c r="G6347" s="14" t="e">
        <f>VLOOKUP(F6347,'Time Chart'!$A$1:$D$25,4,0)</f>
        <v>#REF!</v>
      </c>
      <c r="H6347" s="21" t="e">
        <f>'Ctrl+V'!#REF!</f>
        <v>#REF!</v>
      </c>
      <c r="K6347" s="14" t="str">
        <f t="shared" si="202"/>
        <v>Salida</v>
      </c>
    </row>
    <row r="6348" spans="1:11" x14ac:dyDescent="0.25">
      <c r="A6348" s="14">
        <v>6347</v>
      </c>
      <c r="B6348" s="14" t="e">
        <f>VLOOKUP('Ctrl+V'!#REF!,Data!$A$1:$B$200,2,0)</f>
        <v>#REF!</v>
      </c>
      <c r="C6348" s="19" t="e">
        <f>'Ctrl+V'!#REF!</f>
        <v>#REF!</v>
      </c>
      <c r="D6348" s="20" t="e">
        <f>'Ctrl+V'!#REF!</f>
        <v>#REF!</v>
      </c>
      <c r="E6348" s="14" t="e">
        <f>'Ctrl+V'!#REF!</f>
        <v>#REF!</v>
      </c>
      <c r="F6348" s="14" t="e">
        <f t="shared" si="201"/>
        <v>#REF!</v>
      </c>
      <c r="G6348" s="14" t="e">
        <f>VLOOKUP(F6348,'Time Chart'!$A$1:$D$25,4,0)</f>
        <v>#REF!</v>
      </c>
      <c r="H6348" s="21" t="e">
        <f>'Ctrl+V'!#REF!</f>
        <v>#REF!</v>
      </c>
      <c r="K6348" s="14" t="str">
        <f t="shared" si="202"/>
        <v>Salida</v>
      </c>
    </row>
    <row r="6349" spans="1:11" x14ac:dyDescent="0.25">
      <c r="A6349" s="14">
        <v>6348</v>
      </c>
      <c r="B6349" s="14" t="e">
        <f>VLOOKUP('Ctrl+V'!#REF!,Data!$A$1:$B$200,2,0)</f>
        <v>#REF!</v>
      </c>
      <c r="C6349" s="19" t="e">
        <f>'Ctrl+V'!#REF!</f>
        <v>#REF!</v>
      </c>
      <c r="D6349" s="20" t="e">
        <f>'Ctrl+V'!#REF!</f>
        <v>#REF!</v>
      </c>
      <c r="E6349" s="14" t="e">
        <f>'Ctrl+V'!#REF!</f>
        <v>#REF!</v>
      </c>
      <c r="F6349" s="14" t="e">
        <f t="shared" si="201"/>
        <v>#REF!</v>
      </c>
      <c r="G6349" s="14" t="e">
        <f>VLOOKUP(F6349,'Time Chart'!$A$1:$D$25,4,0)</f>
        <v>#REF!</v>
      </c>
      <c r="H6349" s="21" t="e">
        <f>'Ctrl+V'!#REF!</f>
        <v>#REF!</v>
      </c>
      <c r="K6349" s="14" t="str">
        <f t="shared" si="202"/>
        <v>Salida</v>
      </c>
    </row>
    <row r="6350" spans="1:11" x14ac:dyDescent="0.25">
      <c r="A6350" s="14">
        <v>6349</v>
      </c>
      <c r="B6350" s="14" t="e">
        <f>VLOOKUP('Ctrl+V'!#REF!,Data!$A$1:$B$200,2,0)</f>
        <v>#REF!</v>
      </c>
      <c r="C6350" s="19" t="e">
        <f>'Ctrl+V'!#REF!</f>
        <v>#REF!</v>
      </c>
      <c r="D6350" s="20" t="e">
        <f>'Ctrl+V'!#REF!</f>
        <v>#REF!</v>
      </c>
      <c r="E6350" s="14" t="e">
        <f>'Ctrl+V'!#REF!</f>
        <v>#REF!</v>
      </c>
      <c r="F6350" s="14" t="e">
        <f t="shared" si="201"/>
        <v>#REF!</v>
      </c>
      <c r="G6350" s="14" t="e">
        <f>VLOOKUP(F6350,'Time Chart'!$A$1:$D$25,4,0)</f>
        <v>#REF!</v>
      </c>
      <c r="H6350" s="21" t="e">
        <f>'Ctrl+V'!#REF!</f>
        <v>#REF!</v>
      </c>
      <c r="K6350" s="14" t="str">
        <f t="shared" si="202"/>
        <v>Salida</v>
      </c>
    </row>
    <row r="6351" spans="1:11" x14ac:dyDescent="0.25">
      <c r="A6351" s="14">
        <v>6350</v>
      </c>
      <c r="B6351" s="14" t="e">
        <f>VLOOKUP('Ctrl+V'!#REF!,Data!$A$1:$B$200,2,0)</f>
        <v>#REF!</v>
      </c>
      <c r="C6351" s="19" t="e">
        <f>'Ctrl+V'!#REF!</f>
        <v>#REF!</v>
      </c>
      <c r="D6351" s="20" t="e">
        <f>'Ctrl+V'!#REF!</f>
        <v>#REF!</v>
      </c>
      <c r="E6351" s="14" t="e">
        <f>'Ctrl+V'!#REF!</f>
        <v>#REF!</v>
      </c>
      <c r="F6351" s="14" t="e">
        <f t="shared" si="201"/>
        <v>#REF!</v>
      </c>
      <c r="G6351" s="14" t="e">
        <f>VLOOKUP(F6351,'Time Chart'!$A$1:$D$25,4,0)</f>
        <v>#REF!</v>
      </c>
      <c r="H6351" s="21" t="e">
        <f>'Ctrl+V'!#REF!</f>
        <v>#REF!</v>
      </c>
      <c r="K6351" s="14" t="str">
        <f t="shared" si="202"/>
        <v>Salida</v>
      </c>
    </row>
    <row r="6352" spans="1:11" x14ac:dyDescent="0.25">
      <c r="A6352" s="14">
        <v>6351</v>
      </c>
      <c r="B6352" s="14" t="e">
        <f>VLOOKUP('Ctrl+V'!#REF!,Data!$A$1:$B$200,2,0)</f>
        <v>#REF!</v>
      </c>
      <c r="C6352" s="19" t="e">
        <f>'Ctrl+V'!#REF!</f>
        <v>#REF!</v>
      </c>
      <c r="D6352" s="20" t="e">
        <f>'Ctrl+V'!#REF!</f>
        <v>#REF!</v>
      </c>
      <c r="E6352" s="14" t="e">
        <f>'Ctrl+V'!#REF!</f>
        <v>#REF!</v>
      </c>
      <c r="F6352" s="14" t="e">
        <f t="shared" si="201"/>
        <v>#REF!</v>
      </c>
      <c r="G6352" s="14" t="e">
        <f>VLOOKUP(F6352,'Time Chart'!$A$1:$D$25,4,0)</f>
        <v>#REF!</v>
      </c>
      <c r="H6352" s="21" t="e">
        <f>'Ctrl+V'!#REF!</f>
        <v>#REF!</v>
      </c>
      <c r="K6352" s="14" t="str">
        <f t="shared" si="202"/>
        <v>Salida</v>
      </c>
    </row>
    <row r="6353" spans="1:11" x14ac:dyDescent="0.25">
      <c r="A6353" s="14">
        <v>6352</v>
      </c>
      <c r="B6353" s="14" t="e">
        <f>VLOOKUP('Ctrl+V'!#REF!,Data!$A$1:$B$200,2,0)</f>
        <v>#REF!</v>
      </c>
      <c r="C6353" s="19" t="e">
        <f>'Ctrl+V'!#REF!</f>
        <v>#REF!</v>
      </c>
      <c r="D6353" s="20" t="e">
        <f>'Ctrl+V'!#REF!</f>
        <v>#REF!</v>
      </c>
      <c r="E6353" s="14" t="e">
        <f>'Ctrl+V'!#REF!</f>
        <v>#REF!</v>
      </c>
      <c r="F6353" s="14" t="e">
        <f t="shared" si="201"/>
        <v>#REF!</v>
      </c>
      <c r="G6353" s="14" t="e">
        <f>VLOOKUP(F6353,'Time Chart'!$A$1:$D$25,4,0)</f>
        <v>#REF!</v>
      </c>
      <c r="H6353" s="21" t="e">
        <f>'Ctrl+V'!#REF!</f>
        <v>#REF!</v>
      </c>
      <c r="K6353" s="14" t="str">
        <f t="shared" si="202"/>
        <v>Salida</v>
      </c>
    </row>
    <row r="6354" spans="1:11" x14ac:dyDescent="0.25">
      <c r="A6354" s="14">
        <v>6353</v>
      </c>
      <c r="B6354" s="14" t="e">
        <f>VLOOKUP('Ctrl+V'!#REF!,Data!$A$1:$B$200,2,0)</f>
        <v>#REF!</v>
      </c>
      <c r="C6354" s="19" t="e">
        <f>'Ctrl+V'!#REF!</f>
        <v>#REF!</v>
      </c>
      <c r="D6354" s="20" t="e">
        <f>'Ctrl+V'!#REF!</f>
        <v>#REF!</v>
      </c>
      <c r="E6354" s="14" t="e">
        <f>'Ctrl+V'!#REF!</f>
        <v>#REF!</v>
      </c>
      <c r="F6354" s="14" t="e">
        <f t="shared" si="201"/>
        <v>#REF!</v>
      </c>
      <c r="G6354" s="14" t="e">
        <f>VLOOKUP(F6354,'Time Chart'!$A$1:$D$25,4,0)</f>
        <v>#REF!</v>
      </c>
      <c r="H6354" s="21" t="e">
        <f>'Ctrl+V'!#REF!</f>
        <v>#REF!</v>
      </c>
      <c r="K6354" s="14" t="str">
        <f t="shared" si="202"/>
        <v>Salida</v>
      </c>
    </row>
    <row r="6355" spans="1:11" x14ac:dyDescent="0.25">
      <c r="A6355" s="14">
        <v>6354</v>
      </c>
      <c r="B6355" s="14" t="e">
        <f>VLOOKUP('Ctrl+V'!#REF!,Data!$A$1:$B$200,2,0)</f>
        <v>#REF!</v>
      </c>
      <c r="C6355" s="19" t="e">
        <f>'Ctrl+V'!#REF!</f>
        <v>#REF!</v>
      </c>
      <c r="D6355" s="20" t="e">
        <f>'Ctrl+V'!#REF!</f>
        <v>#REF!</v>
      </c>
      <c r="E6355" s="14" t="e">
        <f>'Ctrl+V'!#REF!</f>
        <v>#REF!</v>
      </c>
      <c r="F6355" s="14" t="e">
        <f t="shared" si="201"/>
        <v>#REF!</v>
      </c>
      <c r="G6355" s="14" t="e">
        <f>VLOOKUP(F6355,'Time Chart'!$A$1:$D$25,4,0)</f>
        <v>#REF!</v>
      </c>
      <c r="H6355" s="21" t="e">
        <f>'Ctrl+V'!#REF!</f>
        <v>#REF!</v>
      </c>
      <c r="K6355" s="14" t="str">
        <f t="shared" si="202"/>
        <v>Salida</v>
      </c>
    </row>
    <row r="6356" spans="1:11" x14ac:dyDescent="0.25">
      <c r="A6356" s="14">
        <v>6355</v>
      </c>
      <c r="B6356" s="14" t="e">
        <f>VLOOKUP('Ctrl+V'!#REF!,Data!$A$1:$B$200,2,0)</f>
        <v>#REF!</v>
      </c>
      <c r="C6356" s="19" t="e">
        <f>'Ctrl+V'!#REF!</f>
        <v>#REF!</v>
      </c>
      <c r="D6356" s="20" t="e">
        <f>'Ctrl+V'!#REF!</f>
        <v>#REF!</v>
      </c>
      <c r="E6356" s="14" t="e">
        <f>'Ctrl+V'!#REF!</f>
        <v>#REF!</v>
      </c>
      <c r="F6356" s="14" t="e">
        <f t="shared" si="201"/>
        <v>#REF!</v>
      </c>
      <c r="G6356" s="14" t="e">
        <f>VLOOKUP(F6356,'Time Chart'!$A$1:$D$25,4,0)</f>
        <v>#REF!</v>
      </c>
      <c r="H6356" s="21" t="e">
        <f>'Ctrl+V'!#REF!</f>
        <v>#REF!</v>
      </c>
      <c r="K6356" s="14" t="str">
        <f t="shared" si="202"/>
        <v>Salida</v>
      </c>
    </row>
    <row r="6357" spans="1:11" x14ac:dyDescent="0.25">
      <c r="A6357" s="14">
        <v>6356</v>
      </c>
      <c r="B6357" s="14" t="e">
        <f>VLOOKUP('Ctrl+V'!#REF!,Data!$A$1:$B$200,2,0)</f>
        <v>#REF!</v>
      </c>
      <c r="C6357" s="19" t="e">
        <f>'Ctrl+V'!#REF!</f>
        <v>#REF!</v>
      </c>
      <c r="D6357" s="20" t="e">
        <f>'Ctrl+V'!#REF!</f>
        <v>#REF!</v>
      </c>
      <c r="E6357" s="14" t="e">
        <f>'Ctrl+V'!#REF!</f>
        <v>#REF!</v>
      </c>
      <c r="F6357" s="14" t="e">
        <f t="shared" si="201"/>
        <v>#REF!</v>
      </c>
      <c r="G6357" s="14" t="e">
        <f>VLOOKUP(F6357,'Time Chart'!$A$1:$D$25,4,0)</f>
        <v>#REF!</v>
      </c>
      <c r="H6357" s="21" t="e">
        <f>'Ctrl+V'!#REF!</f>
        <v>#REF!</v>
      </c>
      <c r="K6357" s="14" t="str">
        <f t="shared" si="202"/>
        <v>Salida</v>
      </c>
    </row>
    <row r="6358" spans="1:11" x14ac:dyDescent="0.25">
      <c r="A6358" s="14">
        <v>6357</v>
      </c>
      <c r="B6358" s="14" t="e">
        <f>VLOOKUP('Ctrl+V'!#REF!,Data!$A$1:$B$200,2,0)</f>
        <v>#REF!</v>
      </c>
      <c r="C6358" s="19" t="e">
        <f>'Ctrl+V'!#REF!</f>
        <v>#REF!</v>
      </c>
      <c r="D6358" s="20" t="e">
        <f>'Ctrl+V'!#REF!</f>
        <v>#REF!</v>
      </c>
      <c r="E6358" s="14" t="e">
        <f>'Ctrl+V'!#REF!</f>
        <v>#REF!</v>
      </c>
      <c r="F6358" s="14" t="e">
        <f t="shared" si="201"/>
        <v>#REF!</v>
      </c>
      <c r="G6358" s="14" t="e">
        <f>VLOOKUP(F6358,'Time Chart'!$A$1:$D$25,4,0)</f>
        <v>#REF!</v>
      </c>
      <c r="H6358" s="21" t="e">
        <f>'Ctrl+V'!#REF!</f>
        <v>#REF!</v>
      </c>
      <c r="K6358" s="14" t="str">
        <f t="shared" si="202"/>
        <v>Salida</v>
      </c>
    </row>
    <row r="6359" spans="1:11" x14ac:dyDescent="0.25">
      <c r="A6359" s="14">
        <v>6358</v>
      </c>
      <c r="B6359" s="14" t="e">
        <f>VLOOKUP('Ctrl+V'!#REF!,Data!$A$1:$B$200,2,0)</f>
        <v>#REF!</v>
      </c>
      <c r="C6359" s="19" t="e">
        <f>'Ctrl+V'!#REF!</f>
        <v>#REF!</v>
      </c>
      <c r="D6359" s="20" t="e">
        <f>'Ctrl+V'!#REF!</f>
        <v>#REF!</v>
      </c>
      <c r="E6359" s="14" t="e">
        <f>'Ctrl+V'!#REF!</f>
        <v>#REF!</v>
      </c>
      <c r="F6359" s="14" t="e">
        <f t="shared" si="201"/>
        <v>#REF!</v>
      </c>
      <c r="G6359" s="14" t="e">
        <f>VLOOKUP(F6359,'Time Chart'!$A$1:$D$25,4,0)</f>
        <v>#REF!</v>
      </c>
      <c r="H6359" s="21" t="e">
        <f>'Ctrl+V'!#REF!</f>
        <v>#REF!</v>
      </c>
      <c r="K6359" s="14" t="str">
        <f t="shared" si="202"/>
        <v>Salida</v>
      </c>
    </row>
    <row r="6360" spans="1:11" x14ac:dyDescent="0.25">
      <c r="A6360" s="14">
        <v>6359</v>
      </c>
      <c r="B6360" s="14" t="e">
        <f>VLOOKUP('Ctrl+V'!#REF!,Data!$A$1:$B$200,2,0)</f>
        <v>#REF!</v>
      </c>
      <c r="C6360" s="19" t="e">
        <f>'Ctrl+V'!#REF!</f>
        <v>#REF!</v>
      </c>
      <c r="D6360" s="20" t="e">
        <f>'Ctrl+V'!#REF!</f>
        <v>#REF!</v>
      </c>
      <c r="E6360" s="14" t="e">
        <f>'Ctrl+V'!#REF!</f>
        <v>#REF!</v>
      </c>
      <c r="F6360" s="14" t="e">
        <f t="shared" si="201"/>
        <v>#REF!</v>
      </c>
      <c r="G6360" s="14" t="e">
        <f>VLOOKUP(F6360,'Time Chart'!$A$1:$D$25,4,0)</f>
        <v>#REF!</v>
      </c>
      <c r="H6360" s="21" t="e">
        <f>'Ctrl+V'!#REF!</f>
        <v>#REF!</v>
      </c>
      <c r="K6360" s="14" t="str">
        <f t="shared" si="202"/>
        <v>Salida</v>
      </c>
    </row>
    <row r="6361" spans="1:11" x14ac:dyDescent="0.25">
      <c r="A6361" s="14">
        <v>6360</v>
      </c>
      <c r="B6361" s="14" t="e">
        <f>VLOOKUP('Ctrl+V'!#REF!,Data!$A$1:$B$200,2,0)</f>
        <v>#REF!</v>
      </c>
      <c r="C6361" s="19" t="e">
        <f>'Ctrl+V'!#REF!</f>
        <v>#REF!</v>
      </c>
      <c r="D6361" s="20" t="e">
        <f>'Ctrl+V'!#REF!</f>
        <v>#REF!</v>
      </c>
      <c r="E6361" s="14" t="e">
        <f>'Ctrl+V'!#REF!</f>
        <v>#REF!</v>
      </c>
      <c r="F6361" s="14" t="e">
        <f t="shared" si="201"/>
        <v>#REF!</v>
      </c>
      <c r="G6361" s="14" t="e">
        <f>VLOOKUP(F6361,'Time Chart'!$A$1:$D$25,4,0)</f>
        <v>#REF!</v>
      </c>
      <c r="H6361" s="21" t="e">
        <f>'Ctrl+V'!#REF!</f>
        <v>#REF!</v>
      </c>
      <c r="K6361" s="14" t="str">
        <f t="shared" si="202"/>
        <v>Salida</v>
      </c>
    </row>
    <row r="6362" spans="1:11" x14ac:dyDescent="0.25">
      <c r="A6362" s="14">
        <v>6361</v>
      </c>
      <c r="B6362" s="14" t="e">
        <f>VLOOKUP('Ctrl+V'!#REF!,Data!$A$1:$B$200,2,0)</f>
        <v>#REF!</v>
      </c>
      <c r="C6362" s="19" t="e">
        <f>'Ctrl+V'!#REF!</f>
        <v>#REF!</v>
      </c>
      <c r="D6362" s="20" t="e">
        <f>'Ctrl+V'!#REF!</f>
        <v>#REF!</v>
      </c>
      <c r="E6362" s="14" t="e">
        <f>'Ctrl+V'!#REF!</f>
        <v>#REF!</v>
      </c>
      <c r="F6362" s="14" t="e">
        <f t="shared" si="201"/>
        <v>#REF!</v>
      </c>
      <c r="G6362" s="14" t="e">
        <f>VLOOKUP(F6362,'Time Chart'!$A$1:$D$25,4,0)</f>
        <v>#REF!</v>
      </c>
      <c r="H6362" s="21" t="e">
        <f>'Ctrl+V'!#REF!</f>
        <v>#REF!</v>
      </c>
      <c r="K6362" s="14" t="str">
        <f t="shared" si="202"/>
        <v>Salida</v>
      </c>
    </row>
    <row r="6363" spans="1:11" x14ac:dyDescent="0.25">
      <c r="A6363" s="14">
        <v>6362</v>
      </c>
      <c r="B6363" s="14" t="e">
        <f>VLOOKUP('Ctrl+V'!#REF!,Data!$A$1:$B$200,2,0)</f>
        <v>#REF!</v>
      </c>
      <c r="C6363" s="19" t="e">
        <f>'Ctrl+V'!#REF!</f>
        <v>#REF!</v>
      </c>
      <c r="D6363" s="20" t="e">
        <f>'Ctrl+V'!#REF!</f>
        <v>#REF!</v>
      </c>
      <c r="E6363" s="14" t="e">
        <f>'Ctrl+V'!#REF!</f>
        <v>#REF!</v>
      </c>
      <c r="F6363" s="14" t="e">
        <f t="shared" si="201"/>
        <v>#REF!</v>
      </c>
      <c r="G6363" s="14" t="e">
        <f>VLOOKUP(F6363,'Time Chart'!$A$1:$D$25,4,0)</f>
        <v>#REF!</v>
      </c>
      <c r="H6363" s="21" t="e">
        <f>'Ctrl+V'!#REF!</f>
        <v>#REF!</v>
      </c>
      <c r="K6363" s="14" t="str">
        <f t="shared" si="202"/>
        <v>Salida</v>
      </c>
    </row>
    <row r="6364" spans="1:11" x14ac:dyDescent="0.25">
      <c r="A6364" s="14">
        <v>6363</v>
      </c>
      <c r="B6364" s="14" t="e">
        <f>VLOOKUP('Ctrl+V'!#REF!,Data!$A$1:$B$200,2,0)</f>
        <v>#REF!</v>
      </c>
      <c r="C6364" s="19" t="e">
        <f>'Ctrl+V'!#REF!</f>
        <v>#REF!</v>
      </c>
      <c r="D6364" s="20" t="e">
        <f>'Ctrl+V'!#REF!</f>
        <v>#REF!</v>
      </c>
      <c r="E6364" s="14" t="e">
        <f>'Ctrl+V'!#REF!</f>
        <v>#REF!</v>
      </c>
      <c r="F6364" s="14" t="e">
        <f t="shared" si="201"/>
        <v>#REF!</v>
      </c>
      <c r="G6364" s="14" t="e">
        <f>VLOOKUP(F6364,'Time Chart'!$A$1:$D$25,4,0)</f>
        <v>#REF!</v>
      </c>
      <c r="H6364" s="21" t="e">
        <f>'Ctrl+V'!#REF!</f>
        <v>#REF!</v>
      </c>
      <c r="K6364" s="14" t="str">
        <f t="shared" si="202"/>
        <v>Salida</v>
      </c>
    </row>
    <row r="6365" spans="1:11" x14ac:dyDescent="0.25">
      <c r="A6365" s="14">
        <v>6364</v>
      </c>
      <c r="B6365" s="14" t="e">
        <f>VLOOKUP('Ctrl+V'!#REF!,Data!$A$1:$B$200,2,0)</f>
        <v>#REF!</v>
      </c>
      <c r="C6365" s="19" t="e">
        <f>'Ctrl+V'!#REF!</f>
        <v>#REF!</v>
      </c>
      <c r="D6365" s="20" t="e">
        <f>'Ctrl+V'!#REF!</f>
        <v>#REF!</v>
      </c>
      <c r="E6365" s="14" t="e">
        <f>'Ctrl+V'!#REF!</f>
        <v>#REF!</v>
      </c>
      <c r="F6365" s="14" t="e">
        <f t="shared" si="201"/>
        <v>#REF!</v>
      </c>
      <c r="G6365" s="14" t="e">
        <f>VLOOKUP(F6365,'Time Chart'!$A$1:$D$25,4,0)</f>
        <v>#REF!</v>
      </c>
      <c r="H6365" s="21" t="e">
        <f>'Ctrl+V'!#REF!</f>
        <v>#REF!</v>
      </c>
      <c r="K6365" s="14" t="str">
        <f t="shared" si="202"/>
        <v>Salida</v>
      </c>
    </row>
    <row r="6366" spans="1:11" x14ac:dyDescent="0.25">
      <c r="A6366" s="14">
        <v>6365</v>
      </c>
      <c r="B6366" s="14" t="e">
        <f>VLOOKUP('Ctrl+V'!#REF!,Data!$A$1:$B$200,2,0)</f>
        <v>#REF!</v>
      </c>
      <c r="C6366" s="19" t="e">
        <f>'Ctrl+V'!#REF!</f>
        <v>#REF!</v>
      </c>
      <c r="D6366" s="20" t="e">
        <f>'Ctrl+V'!#REF!</f>
        <v>#REF!</v>
      </c>
      <c r="E6366" s="14" t="e">
        <f>'Ctrl+V'!#REF!</f>
        <v>#REF!</v>
      </c>
      <c r="F6366" s="14" t="e">
        <f t="shared" si="201"/>
        <v>#REF!</v>
      </c>
      <c r="G6366" s="14" t="e">
        <f>VLOOKUP(F6366,'Time Chart'!$A$1:$D$25,4,0)</f>
        <v>#REF!</v>
      </c>
      <c r="H6366" s="21" t="e">
        <f>'Ctrl+V'!#REF!</f>
        <v>#REF!</v>
      </c>
      <c r="K6366" s="14" t="str">
        <f t="shared" si="202"/>
        <v>Salida</v>
      </c>
    </row>
    <row r="6367" spans="1:11" x14ac:dyDescent="0.25">
      <c r="A6367" s="14">
        <v>6366</v>
      </c>
      <c r="B6367" s="14" t="e">
        <f>VLOOKUP('Ctrl+V'!#REF!,Data!$A$1:$B$200,2,0)</f>
        <v>#REF!</v>
      </c>
      <c r="C6367" s="19" t="e">
        <f>'Ctrl+V'!#REF!</f>
        <v>#REF!</v>
      </c>
      <c r="D6367" s="20" t="e">
        <f>'Ctrl+V'!#REF!</f>
        <v>#REF!</v>
      </c>
      <c r="E6367" s="14" t="e">
        <f>'Ctrl+V'!#REF!</f>
        <v>#REF!</v>
      </c>
      <c r="F6367" s="14" t="e">
        <f t="shared" si="201"/>
        <v>#REF!</v>
      </c>
      <c r="G6367" s="14" t="e">
        <f>VLOOKUP(F6367,'Time Chart'!$A$1:$D$25,4,0)</f>
        <v>#REF!</v>
      </c>
      <c r="H6367" s="21" t="e">
        <f>'Ctrl+V'!#REF!</f>
        <v>#REF!</v>
      </c>
      <c r="K6367" s="14" t="str">
        <f t="shared" si="202"/>
        <v>Salida</v>
      </c>
    </row>
    <row r="6368" spans="1:11" x14ac:dyDescent="0.25">
      <c r="A6368" s="14">
        <v>6367</v>
      </c>
      <c r="B6368" s="14" t="e">
        <f>VLOOKUP('Ctrl+V'!#REF!,Data!$A$1:$B$200,2,0)</f>
        <v>#REF!</v>
      </c>
      <c r="C6368" s="19" t="e">
        <f>'Ctrl+V'!#REF!</f>
        <v>#REF!</v>
      </c>
      <c r="D6368" s="20" t="e">
        <f>'Ctrl+V'!#REF!</f>
        <v>#REF!</v>
      </c>
      <c r="E6368" s="14" t="e">
        <f>'Ctrl+V'!#REF!</f>
        <v>#REF!</v>
      </c>
      <c r="F6368" s="14" t="e">
        <f t="shared" si="201"/>
        <v>#REF!</v>
      </c>
      <c r="G6368" s="14" t="e">
        <f>VLOOKUP(F6368,'Time Chart'!$A$1:$D$25,4,0)</f>
        <v>#REF!</v>
      </c>
      <c r="H6368" s="21" t="e">
        <f>'Ctrl+V'!#REF!</f>
        <v>#REF!</v>
      </c>
      <c r="K6368" s="14" t="str">
        <f t="shared" si="202"/>
        <v>Salida</v>
      </c>
    </row>
    <row r="6369" spans="1:11" x14ac:dyDescent="0.25">
      <c r="A6369" s="14">
        <v>6368</v>
      </c>
      <c r="B6369" s="14" t="e">
        <f>VLOOKUP('Ctrl+V'!#REF!,Data!$A$1:$B$200,2,0)</f>
        <v>#REF!</v>
      </c>
      <c r="C6369" s="19" t="e">
        <f>'Ctrl+V'!#REF!</f>
        <v>#REF!</v>
      </c>
      <c r="D6369" s="20" t="e">
        <f>'Ctrl+V'!#REF!</f>
        <v>#REF!</v>
      </c>
      <c r="E6369" s="14" t="e">
        <f>'Ctrl+V'!#REF!</f>
        <v>#REF!</v>
      </c>
      <c r="F6369" s="14" t="e">
        <f t="shared" si="201"/>
        <v>#REF!</v>
      </c>
      <c r="G6369" s="14" t="e">
        <f>VLOOKUP(F6369,'Time Chart'!$A$1:$D$25,4,0)</f>
        <v>#REF!</v>
      </c>
      <c r="H6369" s="21" t="e">
        <f>'Ctrl+V'!#REF!</f>
        <v>#REF!</v>
      </c>
      <c r="K6369" s="14" t="str">
        <f t="shared" si="202"/>
        <v>Salida</v>
      </c>
    </row>
    <row r="6370" spans="1:11" x14ac:dyDescent="0.25">
      <c r="A6370" s="14">
        <v>6369</v>
      </c>
      <c r="B6370" s="14" t="e">
        <f>VLOOKUP('Ctrl+V'!#REF!,Data!$A$1:$B$200,2,0)</f>
        <v>#REF!</v>
      </c>
      <c r="C6370" s="19" t="e">
        <f>'Ctrl+V'!#REF!</f>
        <v>#REF!</v>
      </c>
      <c r="D6370" s="20" t="e">
        <f>'Ctrl+V'!#REF!</f>
        <v>#REF!</v>
      </c>
      <c r="E6370" s="14" t="e">
        <f>'Ctrl+V'!#REF!</f>
        <v>#REF!</v>
      </c>
      <c r="F6370" s="14" t="e">
        <f t="shared" si="201"/>
        <v>#REF!</v>
      </c>
      <c r="G6370" s="14" t="e">
        <f>VLOOKUP(F6370,'Time Chart'!$A$1:$D$25,4,0)</f>
        <v>#REF!</v>
      </c>
      <c r="H6370" s="21" t="e">
        <f>'Ctrl+V'!#REF!</f>
        <v>#REF!</v>
      </c>
      <c r="K6370" s="14" t="str">
        <f t="shared" si="202"/>
        <v>Salida</v>
      </c>
    </row>
    <row r="6371" spans="1:11" x14ac:dyDescent="0.25">
      <c r="A6371" s="14">
        <v>6370</v>
      </c>
      <c r="B6371" s="14" t="e">
        <f>VLOOKUP('Ctrl+V'!#REF!,Data!$A$1:$B$200,2,0)</f>
        <v>#REF!</v>
      </c>
      <c r="C6371" s="19" t="e">
        <f>'Ctrl+V'!#REF!</f>
        <v>#REF!</v>
      </c>
      <c r="D6371" s="20" t="e">
        <f>'Ctrl+V'!#REF!</f>
        <v>#REF!</v>
      </c>
      <c r="E6371" s="14" t="e">
        <f>'Ctrl+V'!#REF!</f>
        <v>#REF!</v>
      </c>
      <c r="F6371" s="14" t="e">
        <f t="shared" si="201"/>
        <v>#REF!</v>
      </c>
      <c r="G6371" s="14" t="e">
        <f>VLOOKUP(F6371,'Time Chart'!$A$1:$D$25,4,0)</f>
        <v>#REF!</v>
      </c>
      <c r="H6371" s="21" t="e">
        <f>'Ctrl+V'!#REF!</f>
        <v>#REF!</v>
      </c>
      <c r="K6371" s="14" t="str">
        <f t="shared" si="202"/>
        <v>Salida</v>
      </c>
    </row>
    <row r="6372" spans="1:11" x14ac:dyDescent="0.25">
      <c r="A6372" s="14">
        <v>6371</v>
      </c>
      <c r="B6372" s="14" t="e">
        <f>VLOOKUP('Ctrl+V'!#REF!,Data!$A$1:$B$200,2,0)</f>
        <v>#REF!</v>
      </c>
      <c r="C6372" s="19" t="e">
        <f>'Ctrl+V'!#REF!</f>
        <v>#REF!</v>
      </c>
      <c r="D6372" s="20" t="e">
        <f>'Ctrl+V'!#REF!</f>
        <v>#REF!</v>
      </c>
      <c r="E6372" s="14" t="e">
        <f>'Ctrl+V'!#REF!</f>
        <v>#REF!</v>
      </c>
      <c r="F6372" s="14" t="e">
        <f t="shared" si="201"/>
        <v>#REF!</v>
      </c>
      <c r="G6372" s="14" t="e">
        <f>VLOOKUP(F6372,'Time Chart'!$A$1:$D$25,4,0)</f>
        <v>#REF!</v>
      </c>
      <c r="H6372" s="21" t="e">
        <f>'Ctrl+V'!#REF!</f>
        <v>#REF!</v>
      </c>
      <c r="K6372" s="14" t="str">
        <f t="shared" si="202"/>
        <v>Salida</v>
      </c>
    </row>
    <row r="6373" spans="1:11" x14ac:dyDescent="0.25">
      <c r="A6373" s="14">
        <v>6372</v>
      </c>
      <c r="B6373" s="14" t="e">
        <f>VLOOKUP('Ctrl+V'!#REF!,Data!$A$1:$B$200,2,0)</f>
        <v>#REF!</v>
      </c>
      <c r="C6373" s="19" t="e">
        <f>'Ctrl+V'!#REF!</f>
        <v>#REF!</v>
      </c>
      <c r="D6373" s="20" t="e">
        <f>'Ctrl+V'!#REF!</f>
        <v>#REF!</v>
      </c>
      <c r="E6373" s="14" t="e">
        <f>'Ctrl+V'!#REF!</f>
        <v>#REF!</v>
      </c>
      <c r="F6373" s="14" t="e">
        <f t="shared" si="201"/>
        <v>#REF!</v>
      </c>
      <c r="G6373" s="14" t="e">
        <f>VLOOKUP(F6373,'Time Chart'!$A$1:$D$25,4,0)</f>
        <v>#REF!</v>
      </c>
      <c r="H6373" s="21" t="e">
        <f>'Ctrl+V'!#REF!</f>
        <v>#REF!</v>
      </c>
      <c r="K6373" s="14" t="str">
        <f t="shared" si="202"/>
        <v>Salida</v>
      </c>
    </row>
    <row r="6374" spans="1:11" x14ac:dyDescent="0.25">
      <c r="A6374" s="14">
        <v>6373</v>
      </c>
      <c r="B6374" s="14" t="e">
        <f>VLOOKUP('Ctrl+V'!#REF!,Data!$A$1:$B$200,2,0)</f>
        <v>#REF!</v>
      </c>
      <c r="C6374" s="19" t="e">
        <f>'Ctrl+V'!#REF!</f>
        <v>#REF!</v>
      </c>
      <c r="D6374" s="20" t="e">
        <f>'Ctrl+V'!#REF!</f>
        <v>#REF!</v>
      </c>
      <c r="E6374" s="14" t="e">
        <f>'Ctrl+V'!#REF!</f>
        <v>#REF!</v>
      </c>
      <c r="F6374" s="14" t="e">
        <f t="shared" si="201"/>
        <v>#REF!</v>
      </c>
      <c r="G6374" s="14" t="e">
        <f>VLOOKUP(F6374,'Time Chart'!$A$1:$D$25,4,0)</f>
        <v>#REF!</v>
      </c>
      <c r="H6374" s="21" t="e">
        <f>'Ctrl+V'!#REF!</f>
        <v>#REF!</v>
      </c>
      <c r="K6374" s="14" t="str">
        <f t="shared" si="202"/>
        <v>Salida</v>
      </c>
    </row>
    <row r="6375" spans="1:11" x14ac:dyDescent="0.25">
      <c r="A6375" s="14">
        <v>6374</v>
      </c>
      <c r="B6375" s="14" t="e">
        <f>VLOOKUP('Ctrl+V'!#REF!,Data!$A$1:$B$200,2,0)</f>
        <v>#REF!</v>
      </c>
      <c r="C6375" s="19" t="e">
        <f>'Ctrl+V'!#REF!</f>
        <v>#REF!</v>
      </c>
      <c r="D6375" s="20" t="e">
        <f>'Ctrl+V'!#REF!</f>
        <v>#REF!</v>
      </c>
      <c r="E6375" s="14" t="e">
        <f>'Ctrl+V'!#REF!</f>
        <v>#REF!</v>
      </c>
      <c r="F6375" s="14" t="e">
        <f t="shared" si="201"/>
        <v>#REF!</v>
      </c>
      <c r="G6375" s="14" t="e">
        <f>VLOOKUP(F6375,'Time Chart'!$A$1:$D$25,4,0)</f>
        <v>#REF!</v>
      </c>
      <c r="H6375" s="21" t="e">
        <f>'Ctrl+V'!#REF!</f>
        <v>#REF!</v>
      </c>
      <c r="K6375" s="14" t="str">
        <f t="shared" si="202"/>
        <v>Salida</v>
      </c>
    </row>
    <row r="6376" spans="1:11" x14ac:dyDescent="0.25">
      <c r="A6376" s="14">
        <v>6375</v>
      </c>
      <c r="B6376" s="14" t="e">
        <f>VLOOKUP('Ctrl+V'!#REF!,Data!$A$1:$B$200,2,0)</f>
        <v>#REF!</v>
      </c>
      <c r="C6376" s="19" t="e">
        <f>'Ctrl+V'!#REF!</f>
        <v>#REF!</v>
      </c>
      <c r="D6376" s="20" t="e">
        <f>'Ctrl+V'!#REF!</f>
        <v>#REF!</v>
      </c>
      <c r="E6376" s="14" t="e">
        <f>'Ctrl+V'!#REF!</f>
        <v>#REF!</v>
      </c>
      <c r="F6376" s="14" t="e">
        <f t="shared" si="201"/>
        <v>#REF!</v>
      </c>
      <c r="G6376" s="14" t="e">
        <f>VLOOKUP(F6376,'Time Chart'!$A$1:$D$25,4,0)</f>
        <v>#REF!</v>
      </c>
      <c r="H6376" s="21" t="e">
        <f>'Ctrl+V'!#REF!</f>
        <v>#REF!</v>
      </c>
      <c r="K6376" s="14" t="str">
        <f t="shared" si="202"/>
        <v>Salida</v>
      </c>
    </row>
    <row r="6377" spans="1:11" x14ac:dyDescent="0.25">
      <c r="A6377" s="14">
        <v>6376</v>
      </c>
      <c r="B6377" s="14" t="e">
        <f>VLOOKUP('Ctrl+V'!#REF!,Data!$A$1:$B$200,2,0)</f>
        <v>#REF!</v>
      </c>
      <c r="C6377" s="19" t="e">
        <f>'Ctrl+V'!#REF!</f>
        <v>#REF!</v>
      </c>
      <c r="D6377" s="20" t="e">
        <f>'Ctrl+V'!#REF!</f>
        <v>#REF!</v>
      </c>
      <c r="E6377" s="14" t="e">
        <f>'Ctrl+V'!#REF!</f>
        <v>#REF!</v>
      </c>
      <c r="F6377" s="14" t="e">
        <f t="shared" si="201"/>
        <v>#REF!</v>
      </c>
      <c r="G6377" s="14" t="e">
        <f>VLOOKUP(F6377,'Time Chart'!$A$1:$D$25,4,0)</f>
        <v>#REF!</v>
      </c>
      <c r="H6377" s="21" t="e">
        <f>'Ctrl+V'!#REF!</f>
        <v>#REF!</v>
      </c>
      <c r="K6377" s="14" t="str">
        <f t="shared" si="202"/>
        <v>Salida</v>
      </c>
    </row>
    <row r="6378" spans="1:11" x14ac:dyDescent="0.25">
      <c r="A6378" s="14">
        <v>6377</v>
      </c>
      <c r="B6378" s="14" t="e">
        <f>VLOOKUP('Ctrl+V'!#REF!,Data!$A$1:$B$200,2,0)</f>
        <v>#REF!</v>
      </c>
      <c r="C6378" s="19" t="e">
        <f>'Ctrl+V'!#REF!</f>
        <v>#REF!</v>
      </c>
      <c r="D6378" s="20" t="e">
        <f>'Ctrl+V'!#REF!</f>
        <v>#REF!</v>
      </c>
      <c r="E6378" s="14" t="e">
        <f>'Ctrl+V'!#REF!</f>
        <v>#REF!</v>
      </c>
      <c r="F6378" s="14" t="e">
        <f t="shared" si="201"/>
        <v>#REF!</v>
      </c>
      <c r="G6378" s="14" t="e">
        <f>VLOOKUP(F6378,'Time Chart'!$A$1:$D$25,4,0)</f>
        <v>#REF!</v>
      </c>
      <c r="H6378" s="21" t="e">
        <f>'Ctrl+V'!#REF!</f>
        <v>#REF!</v>
      </c>
      <c r="K6378" s="14" t="str">
        <f t="shared" si="202"/>
        <v>Salida</v>
      </c>
    </row>
    <row r="6379" spans="1:11" x14ac:dyDescent="0.25">
      <c r="A6379" s="14">
        <v>6378</v>
      </c>
      <c r="B6379" s="14" t="e">
        <f>VLOOKUP('Ctrl+V'!#REF!,Data!$A$1:$B$200,2,0)</f>
        <v>#REF!</v>
      </c>
      <c r="C6379" s="19" t="e">
        <f>'Ctrl+V'!#REF!</f>
        <v>#REF!</v>
      </c>
      <c r="D6379" s="20" t="e">
        <f>'Ctrl+V'!#REF!</f>
        <v>#REF!</v>
      </c>
      <c r="E6379" s="14" t="e">
        <f>'Ctrl+V'!#REF!</f>
        <v>#REF!</v>
      </c>
      <c r="F6379" s="14" t="e">
        <f t="shared" si="201"/>
        <v>#REF!</v>
      </c>
      <c r="G6379" s="14" t="e">
        <f>VLOOKUP(F6379,'Time Chart'!$A$1:$D$25,4,0)</f>
        <v>#REF!</v>
      </c>
      <c r="H6379" s="21" t="e">
        <f>'Ctrl+V'!#REF!</f>
        <v>#REF!</v>
      </c>
      <c r="K6379" s="14" t="str">
        <f t="shared" si="202"/>
        <v>Salida</v>
      </c>
    </row>
    <row r="6380" spans="1:11" x14ac:dyDescent="0.25">
      <c r="A6380" s="14">
        <v>6379</v>
      </c>
      <c r="B6380" s="14" t="e">
        <f>VLOOKUP('Ctrl+V'!#REF!,Data!$A$1:$B$200,2,0)</f>
        <v>#REF!</v>
      </c>
      <c r="C6380" s="19" t="e">
        <f>'Ctrl+V'!#REF!</f>
        <v>#REF!</v>
      </c>
      <c r="D6380" s="20" t="e">
        <f>'Ctrl+V'!#REF!</f>
        <v>#REF!</v>
      </c>
      <c r="E6380" s="14" t="e">
        <f>'Ctrl+V'!#REF!</f>
        <v>#REF!</v>
      </c>
      <c r="F6380" s="14" t="e">
        <f t="shared" si="201"/>
        <v>#REF!</v>
      </c>
      <c r="G6380" s="14" t="e">
        <f>VLOOKUP(F6380,'Time Chart'!$A$1:$D$25,4,0)</f>
        <v>#REF!</v>
      </c>
      <c r="H6380" s="21" t="e">
        <f>'Ctrl+V'!#REF!</f>
        <v>#REF!</v>
      </c>
      <c r="K6380" s="14" t="str">
        <f t="shared" si="202"/>
        <v>Salida</v>
      </c>
    </row>
    <row r="6381" spans="1:11" x14ac:dyDescent="0.25">
      <c r="A6381" s="14">
        <v>6380</v>
      </c>
      <c r="B6381" s="14" t="e">
        <f>VLOOKUP('Ctrl+V'!#REF!,Data!$A$1:$B$200,2,0)</f>
        <v>#REF!</v>
      </c>
      <c r="C6381" s="19" t="e">
        <f>'Ctrl+V'!#REF!</f>
        <v>#REF!</v>
      </c>
      <c r="D6381" s="20" t="e">
        <f>'Ctrl+V'!#REF!</f>
        <v>#REF!</v>
      </c>
      <c r="E6381" s="14" t="e">
        <f>'Ctrl+V'!#REF!</f>
        <v>#REF!</v>
      </c>
      <c r="F6381" s="14" t="e">
        <f t="shared" si="201"/>
        <v>#REF!</v>
      </c>
      <c r="G6381" s="14" t="e">
        <f>VLOOKUP(F6381,'Time Chart'!$A$1:$D$25,4,0)</f>
        <v>#REF!</v>
      </c>
      <c r="H6381" s="21" t="e">
        <f>'Ctrl+V'!#REF!</f>
        <v>#REF!</v>
      </c>
      <c r="K6381" s="14" t="str">
        <f t="shared" si="202"/>
        <v>Salida</v>
      </c>
    </row>
    <row r="6382" spans="1:11" x14ac:dyDescent="0.25">
      <c r="A6382" s="14">
        <v>6381</v>
      </c>
      <c r="B6382" s="14" t="e">
        <f>VLOOKUP('Ctrl+V'!#REF!,Data!$A$1:$B$200,2,0)</f>
        <v>#REF!</v>
      </c>
      <c r="C6382" s="19" t="e">
        <f>'Ctrl+V'!#REF!</f>
        <v>#REF!</v>
      </c>
      <c r="D6382" s="20" t="e">
        <f>'Ctrl+V'!#REF!</f>
        <v>#REF!</v>
      </c>
      <c r="E6382" s="14" t="e">
        <f>'Ctrl+V'!#REF!</f>
        <v>#REF!</v>
      </c>
      <c r="F6382" s="14" t="e">
        <f t="shared" si="201"/>
        <v>#REF!</v>
      </c>
      <c r="G6382" s="14" t="e">
        <f>VLOOKUP(F6382,'Time Chart'!$A$1:$D$25,4,0)</f>
        <v>#REF!</v>
      </c>
      <c r="H6382" s="21" t="e">
        <f>'Ctrl+V'!#REF!</f>
        <v>#REF!</v>
      </c>
      <c r="K6382" s="14" t="str">
        <f t="shared" si="202"/>
        <v>Salida</v>
      </c>
    </row>
    <row r="6383" spans="1:11" x14ac:dyDescent="0.25">
      <c r="A6383" s="14">
        <v>6382</v>
      </c>
      <c r="B6383" s="14" t="e">
        <f>VLOOKUP('Ctrl+V'!#REF!,Data!$A$1:$B$200,2,0)</f>
        <v>#REF!</v>
      </c>
      <c r="C6383" s="19" t="e">
        <f>'Ctrl+V'!#REF!</f>
        <v>#REF!</v>
      </c>
      <c r="D6383" s="20" t="e">
        <f>'Ctrl+V'!#REF!</f>
        <v>#REF!</v>
      </c>
      <c r="E6383" s="14" t="e">
        <f>'Ctrl+V'!#REF!</f>
        <v>#REF!</v>
      </c>
      <c r="F6383" s="14" t="e">
        <f t="shared" si="201"/>
        <v>#REF!</v>
      </c>
      <c r="G6383" s="14" t="e">
        <f>VLOOKUP(F6383,'Time Chart'!$A$1:$D$25,4,0)</f>
        <v>#REF!</v>
      </c>
      <c r="H6383" s="21" t="e">
        <f>'Ctrl+V'!#REF!</f>
        <v>#REF!</v>
      </c>
      <c r="K6383" s="14" t="str">
        <f t="shared" si="202"/>
        <v>Salida</v>
      </c>
    </row>
    <row r="6384" spans="1:11" x14ac:dyDescent="0.25">
      <c r="A6384" s="14">
        <v>6383</v>
      </c>
      <c r="B6384" s="14" t="e">
        <f>VLOOKUP('Ctrl+V'!#REF!,Data!$A$1:$B$200,2,0)</f>
        <v>#REF!</v>
      </c>
      <c r="C6384" s="19" t="e">
        <f>'Ctrl+V'!#REF!</f>
        <v>#REF!</v>
      </c>
      <c r="D6384" s="20" t="e">
        <f>'Ctrl+V'!#REF!</f>
        <v>#REF!</v>
      </c>
      <c r="E6384" s="14" t="e">
        <f>'Ctrl+V'!#REF!</f>
        <v>#REF!</v>
      </c>
      <c r="F6384" s="14" t="e">
        <f t="shared" si="201"/>
        <v>#REF!</v>
      </c>
      <c r="G6384" s="14" t="e">
        <f>VLOOKUP(F6384,'Time Chart'!$A$1:$D$25,4,0)</f>
        <v>#REF!</v>
      </c>
      <c r="H6384" s="21" t="e">
        <f>'Ctrl+V'!#REF!</f>
        <v>#REF!</v>
      </c>
      <c r="K6384" s="14" t="str">
        <f t="shared" si="202"/>
        <v>Salida</v>
      </c>
    </row>
    <row r="6385" spans="1:11" x14ac:dyDescent="0.25">
      <c r="A6385" s="14">
        <v>6384</v>
      </c>
      <c r="B6385" s="14" t="e">
        <f>VLOOKUP('Ctrl+V'!#REF!,Data!$A$1:$B$200,2,0)</f>
        <v>#REF!</v>
      </c>
      <c r="C6385" s="19" t="e">
        <f>'Ctrl+V'!#REF!</f>
        <v>#REF!</v>
      </c>
      <c r="D6385" s="20" t="e">
        <f>'Ctrl+V'!#REF!</f>
        <v>#REF!</v>
      </c>
      <c r="E6385" s="14" t="e">
        <f>'Ctrl+V'!#REF!</f>
        <v>#REF!</v>
      </c>
      <c r="F6385" s="14" t="e">
        <f t="shared" ref="F6385:F6448" si="203">ROUNDDOWN(HOUR(C6385),1)+1</f>
        <v>#REF!</v>
      </c>
      <c r="G6385" s="14" t="e">
        <f>VLOOKUP(F6385,'Time Chart'!$A$1:$D$25,4,0)</f>
        <v>#REF!</v>
      </c>
      <c r="H6385" s="21" t="e">
        <f>'Ctrl+V'!#REF!</f>
        <v>#REF!</v>
      </c>
      <c r="K6385" s="14" t="str">
        <f t="shared" si="202"/>
        <v>Salida</v>
      </c>
    </row>
    <row r="6386" spans="1:11" x14ac:dyDescent="0.25">
      <c r="A6386" s="14">
        <v>6385</v>
      </c>
      <c r="B6386" s="14" t="e">
        <f>VLOOKUP('Ctrl+V'!#REF!,Data!$A$1:$B$200,2,0)</f>
        <v>#REF!</v>
      </c>
      <c r="C6386" s="19" t="e">
        <f>'Ctrl+V'!#REF!</f>
        <v>#REF!</v>
      </c>
      <c r="D6386" s="20" t="e">
        <f>'Ctrl+V'!#REF!</f>
        <v>#REF!</v>
      </c>
      <c r="E6386" s="14" t="e">
        <f>'Ctrl+V'!#REF!</f>
        <v>#REF!</v>
      </c>
      <c r="F6386" s="14" t="e">
        <f t="shared" si="203"/>
        <v>#REF!</v>
      </c>
      <c r="G6386" s="14" t="e">
        <f>VLOOKUP(F6386,'Time Chart'!$A$1:$D$25,4,0)</f>
        <v>#REF!</v>
      </c>
      <c r="H6386" s="21" t="e">
        <f>'Ctrl+V'!#REF!</f>
        <v>#REF!</v>
      </c>
      <c r="K6386" s="14" t="str">
        <f t="shared" si="202"/>
        <v>Salida</v>
      </c>
    </row>
    <row r="6387" spans="1:11" x14ac:dyDescent="0.25">
      <c r="A6387" s="14">
        <v>6386</v>
      </c>
      <c r="B6387" s="14" t="e">
        <f>VLOOKUP('Ctrl+V'!#REF!,Data!$A$1:$B$200,2,0)</f>
        <v>#REF!</v>
      </c>
      <c r="C6387" s="19" t="e">
        <f>'Ctrl+V'!#REF!</f>
        <v>#REF!</v>
      </c>
      <c r="D6387" s="20" t="e">
        <f>'Ctrl+V'!#REF!</f>
        <v>#REF!</v>
      </c>
      <c r="E6387" s="14" t="e">
        <f>'Ctrl+V'!#REF!</f>
        <v>#REF!</v>
      </c>
      <c r="F6387" s="14" t="e">
        <f t="shared" si="203"/>
        <v>#REF!</v>
      </c>
      <c r="G6387" s="14" t="e">
        <f>VLOOKUP(F6387,'Time Chart'!$A$1:$D$25,4,0)</f>
        <v>#REF!</v>
      </c>
      <c r="H6387" s="21" t="e">
        <f>'Ctrl+V'!#REF!</f>
        <v>#REF!</v>
      </c>
      <c r="K6387" s="14" t="str">
        <f t="shared" si="202"/>
        <v>Salida</v>
      </c>
    </row>
    <row r="6388" spans="1:11" x14ac:dyDescent="0.25">
      <c r="A6388" s="14">
        <v>6387</v>
      </c>
      <c r="B6388" s="14" t="e">
        <f>VLOOKUP('Ctrl+V'!#REF!,Data!$A$1:$B$200,2,0)</f>
        <v>#REF!</v>
      </c>
      <c r="C6388" s="19" t="e">
        <f>'Ctrl+V'!#REF!</f>
        <v>#REF!</v>
      </c>
      <c r="D6388" s="20" t="e">
        <f>'Ctrl+V'!#REF!</f>
        <v>#REF!</v>
      </c>
      <c r="E6388" s="14" t="e">
        <f>'Ctrl+V'!#REF!</f>
        <v>#REF!</v>
      </c>
      <c r="F6388" s="14" t="e">
        <f t="shared" si="203"/>
        <v>#REF!</v>
      </c>
      <c r="G6388" s="14" t="e">
        <f>VLOOKUP(F6388,'Time Chart'!$A$1:$D$25,4,0)</f>
        <v>#REF!</v>
      </c>
      <c r="H6388" s="21" t="e">
        <f>'Ctrl+V'!#REF!</f>
        <v>#REF!</v>
      </c>
      <c r="K6388" s="14" t="str">
        <f t="shared" si="202"/>
        <v>Salida</v>
      </c>
    </row>
    <row r="6389" spans="1:11" x14ac:dyDescent="0.25">
      <c r="A6389" s="14">
        <v>6388</v>
      </c>
      <c r="B6389" s="14" t="e">
        <f>VLOOKUP('Ctrl+V'!#REF!,Data!$A$1:$B$200,2,0)</f>
        <v>#REF!</v>
      </c>
      <c r="C6389" s="19" t="e">
        <f>'Ctrl+V'!#REF!</f>
        <v>#REF!</v>
      </c>
      <c r="D6389" s="20" t="e">
        <f>'Ctrl+V'!#REF!</f>
        <v>#REF!</v>
      </c>
      <c r="E6389" s="14" t="e">
        <f>'Ctrl+V'!#REF!</f>
        <v>#REF!</v>
      </c>
      <c r="F6389" s="14" t="e">
        <f t="shared" si="203"/>
        <v>#REF!</v>
      </c>
      <c r="G6389" s="14" t="e">
        <f>VLOOKUP(F6389,'Time Chart'!$A$1:$D$25,4,0)</f>
        <v>#REF!</v>
      </c>
      <c r="H6389" s="21" t="e">
        <f>'Ctrl+V'!#REF!</f>
        <v>#REF!</v>
      </c>
      <c r="K6389" s="14" t="str">
        <f t="shared" si="202"/>
        <v>Salida</v>
      </c>
    </row>
    <row r="6390" spans="1:11" x14ac:dyDescent="0.25">
      <c r="A6390" s="14">
        <v>6389</v>
      </c>
      <c r="B6390" s="14" t="e">
        <f>VLOOKUP('Ctrl+V'!#REF!,Data!$A$1:$B$200,2,0)</f>
        <v>#REF!</v>
      </c>
      <c r="C6390" s="19" t="e">
        <f>'Ctrl+V'!#REF!</f>
        <v>#REF!</v>
      </c>
      <c r="D6390" s="20" t="e">
        <f>'Ctrl+V'!#REF!</f>
        <v>#REF!</v>
      </c>
      <c r="E6390" s="14" t="e">
        <f>'Ctrl+V'!#REF!</f>
        <v>#REF!</v>
      </c>
      <c r="F6390" s="14" t="e">
        <f t="shared" si="203"/>
        <v>#REF!</v>
      </c>
      <c r="G6390" s="14" t="e">
        <f>VLOOKUP(F6390,'Time Chart'!$A$1:$D$25,4,0)</f>
        <v>#REF!</v>
      </c>
      <c r="H6390" s="21" t="e">
        <f>'Ctrl+V'!#REF!</f>
        <v>#REF!</v>
      </c>
      <c r="K6390" s="14" t="str">
        <f t="shared" si="202"/>
        <v>Salida</v>
      </c>
    </row>
    <row r="6391" spans="1:11" x14ac:dyDescent="0.25">
      <c r="A6391" s="14">
        <v>6390</v>
      </c>
      <c r="B6391" s="14" t="e">
        <f>VLOOKUP('Ctrl+V'!#REF!,Data!$A$1:$B$200,2,0)</f>
        <v>#REF!</v>
      </c>
      <c r="C6391" s="19" t="e">
        <f>'Ctrl+V'!#REF!</f>
        <v>#REF!</v>
      </c>
      <c r="D6391" s="20" t="e">
        <f>'Ctrl+V'!#REF!</f>
        <v>#REF!</v>
      </c>
      <c r="E6391" s="14" t="e">
        <f>'Ctrl+V'!#REF!</f>
        <v>#REF!</v>
      </c>
      <c r="F6391" s="14" t="e">
        <f t="shared" si="203"/>
        <v>#REF!</v>
      </c>
      <c r="G6391" s="14" t="e">
        <f>VLOOKUP(F6391,'Time Chart'!$A$1:$D$25,4,0)</f>
        <v>#REF!</v>
      </c>
      <c r="H6391" s="21" t="e">
        <f>'Ctrl+V'!#REF!</f>
        <v>#REF!</v>
      </c>
      <c r="K6391" s="14" t="str">
        <f t="shared" si="202"/>
        <v>Salida</v>
      </c>
    </row>
    <row r="6392" spans="1:11" x14ac:dyDescent="0.25">
      <c r="A6392" s="14">
        <v>6391</v>
      </c>
      <c r="B6392" s="14" t="e">
        <f>VLOOKUP('Ctrl+V'!#REF!,Data!$A$1:$B$200,2,0)</f>
        <v>#REF!</v>
      </c>
      <c r="C6392" s="19" t="e">
        <f>'Ctrl+V'!#REF!</f>
        <v>#REF!</v>
      </c>
      <c r="D6392" s="20" t="e">
        <f>'Ctrl+V'!#REF!</f>
        <v>#REF!</v>
      </c>
      <c r="E6392" s="14" t="e">
        <f>'Ctrl+V'!#REF!</f>
        <v>#REF!</v>
      </c>
      <c r="F6392" s="14" t="e">
        <f t="shared" si="203"/>
        <v>#REF!</v>
      </c>
      <c r="G6392" s="14" t="e">
        <f>VLOOKUP(F6392,'Time Chart'!$A$1:$D$25,4,0)</f>
        <v>#REF!</v>
      </c>
      <c r="H6392" s="21" t="e">
        <f>'Ctrl+V'!#REF!</f>
        <v>#REF!</v>
      </c>
      <c r="K6392" s="14" t="str">
        <f t="shared" si="202"/>
        <v>Salida</v>
      </c>
    </row>
    <row r="6393" spans="1:11" x14ac:dyDescent="0.25">
      <c r="A6393" s="14">
        <v>6392</v>
      </c>
      <c r="B6393" s="14" t="e">
        <f>VLOOKUP('Ctrl+V'!#REF!,Data!$A$1:$B$200,2,0)</f>
        <v>#REF!</v>
      </c>
      <c r="C6393" s="19" t="e">
        <f>'Ctrl+V'!#REF!</f>
        <v>#REF!</v>
      </c>
      <c r="D6393" s="20" t="e">
        <f>'Ctrl+V'!#REF!</f>
        <v>#REF!</v>
      </c>
      <c r="E6393" s="14" t="e">
        <f>'Ctrl+V'!#REF!</f>
        <v>#REF!</v>
      </c>
      <c r="F6393" s="14" t="e">
        <f t="shared" si="203"/>
        <v>#REF!</v>
      </c>
      <c r="G6393" s="14" t="e">
        <f>VLOOKUP(F6393,'Time Chart'!$A$1:$D$25,4,0)</f>
        <v>#REF!</v>
      </c>
      <c r="H6393" s="21" t="e">
        <f>'Ctrl+V'!#REF!</f>
        <v>#REF!</v>
      </c>
      <c r="K6393" s="14" t="str">
        <f t="shared" si="202"/>
        <v>Salida</v>
      </c>
    </row>
    <row r="6394" spans="1:11" x14ac:dyDescent="0.25">
      <c r="A6394" s="14">
        <v>6393</v>
      </c>
      <c r="B6394" s="14" t="e">
        <f>VLOOKUP('Ctrl+V'!#REF!,Data!$A$1:$B$200,2,0)</f>
        <v>#REF!</v>
      </c>
      <c r="C6394" s="19" t="e">
        <f>'Ctrl+V'!#REF!</f>
        <v>#REF!</v>
      </c>
      <c r="D6394" s="20" t="e">
        <f>'Ctrl+V'!#REF!</f>
        <v>#REF!</v>
      </c>
      <c r="E6394" s="14" t="e">
        <f>'Ctrl+V'!#REF!</f>
        <v>#REF!</v>
      </c>
      <c r="F6394" s="14" t="e">
        <f t="shared" si="203"/>
        <v>#REF!</v>
      </c>
      <c r="G6394" s="14" t="e">
        <f>VLOOKUP(F6394,'Time Chart'!$A$1:$D$25,4,0)</f>
        <v>#REF!</v>
      </c>
      <c r="H6394" s="21" t="e">
        <f>'Ctrl+V'!#REF!</f>
        <v>#REF!</v>
      </c>
      <c r="K6394" s="14" t="str">
        <f t="shared" si="202"/>
        <v>Salida</v>
      </c>
    </row>
    <row r="6395" spans="1:11" x14ac:dyDescent="0.25">
      <c r="A6395" s="14">
        <v>6394</v>
      </c>
      <c r="B6395" s="14" t="e">
        <f>VLOOKUP('Ctrl+V'!#REF!,Data!$A$1:$B$200,2,0)</f>
        <v>#REF!</v>
      </c>
      <c r="C6395" s="19" t="e">
        <f>'Ctrl+V'!#REF!</f>
        <v>#REF!</v>
      </c>
      <c r="D6395" s="20" t="e">
        <f>'Ctrl+V'!#REF!</f>
        <v>#REF!</v>
      </c>
      <c r="E6395" s="14" t="e">
        <f>'Ctrl+V'!#REF!</f>
        <v>#REF!</v>
      </c>
      <c r="F6395" s="14" t="e">
        <f t="shared" si="203"/>
        <v>#REF!</v>
      </c>
      <c r="G6395" s="14" t="e">
        <f>VLOOKUP(F6395,'Time Chart'!$A$1:$D$25,4,0)</f>
        <v>#REF!</v>
      </c>
      <c r="H6395" s="21" t="e">
        <f>'Ctrl+V'!#REF!</f>
        <v>#REF!</v>
      </c>
      <c r="K6395" s="14" t="str">
        <f t="shared" si="202"/>
        <v>Salida</v>
      </c>
    </row>
    <row r="6396" spans="1:11" x14ac:dyDescent="0.25">
      <c r="A6396" s="14">
        <v>6395</v>
      </c>
      <c r="B6396" s="14" t="e">
        <f>VLOOKUP('Ctrl+V'!#REF!,Data!$A$1:$B$200,2,0)</f>
        <v>#REF!</v>
      </c>
      <c r="C6396" s="19" t="e">
        <f>'Ctrl+V'!#REF!</f>
        <v>#REF!</v>
      </c>
      <c r="D6396" s="20" t="e">
        <f>'Ctrl+V'!#REF!</f>
        <v>#REF!</v>
      </c>
      <c r="E6396" s="14" t="e">
        <f>'Ctrl+V'!#REF!</f>
        <v>#REF!</v>
      </c>
      <c r="F6396" s="14" t="e">
        <f t="shared" si="203"/>
        <v>#REF!</v>
      </c>
      <c r="G6396" s="14" t="e">
        <f>VLOOKUP(F6396,'Time Chart'!$A$1:$D$25,4,0)</f>
        <v>#REF!</v>
      </c>
      <c r="H6396" s="21" t="e">
        <f>'Ctrl+V'!#REF!</f>
        <v>#REF!</v>
      </c>
      <c r="K6396" s="14" t="str">
        <f t="shared" si="202"/>
        <v>Salida</v>
      </c>
    </row>
    <row r="6397" spans="1:11" x14ac:dyDescent="0.25">
      <c r="A6397" s="14">
        <v>6396</v>
      </c>
      <c r="B6397" s="14" t="e">
        <f>VLOOKUP('Ctrl+V'!#REF!,Data!$A$1:$B$200,2,0)</f>
        <v>#REF!</v>
      </c>
      <c r="C6397" s="19" t="e">
        <f>'Ctrl+V'!#REF!</f>
        <v>#REF!</v>
      </c>
      <c r="D6397" s="20" t="e">
        <f>'Ctrl+V'!#REF!</f>
        <v>#REF!</v>
      </c>
      <c r="E6397" s="14" t="e">
        <f>'Ctrl+V'!#REF!</f>
        <v>#REF!</v>
      </c>
      <c r="F6397" s="14" t="e">
        <f t="shared" si="203"/>
        <v>#REF!</v>
      </c>
      <c r="G6397" s="14" t="e">
        <f>VLOOKUP(F6397,'Time Chart'!$A$1:$D$25,4,0)</f>
        <v>#REF!</v>
      </c>
      <c r="H6397" s="21" t="e">
        <f>'Ctrl+V'!#REF!</f>
        <v>#REF!</v>
      </c>
      <c r="K6397" s="14" t="str">
        <f t="shared" si="202"/>
        <v>Salida</v>
      </c>
    </row>
    <row r="6398" spans="1:11" x14ac:dyDescent="0.25">
      <c r="A6398" s="14">
        <v>6397</v>
      </c>
      <c r="B6398" s="14" t="e">
        <f>VLOOKUP('Ctrl+V'!#REF!,Data!$A$1:$B$200,2,0)</f>
        <v>#REF!</v>
      </c>
      <c r="C6398" s="19" t="e">
        <f>'Ctrl+V'!#REF!</f>
        <v>#REF!</v>
      </c>
      <c r="D6398" s="20" t="e">
        <f>'Ctrl+V'!#REF!</f>
        <v>#REF!</v>
      </c>
      <c r="E6398" s="14" t="e">
        <f>'Ctrl+V'!#REF!</f>
        <v>#REF!</v>
      </c>
      <c r="F6398" s="14" t="e">
        <f t="shared" si="203"/>
        <v>#REF!</v>
      </c>
      <c r="G6398" s="14" t="e">
        <f>VLOOKUP(F6398,'Time Chart'!$A$1:$D$25,4,0)</f>
        <v>#REF!</v>
      </c>
      <c r="H6398" s="21" t="e">
        <f>'Ctrl+V'!#REF!</f>
        <v>#REF!</v>
      </c>
      <c r="K6398" s="14" t="str">
        <f t="shared" si="202"/>
        <v>Salida</v>
      </c>
    </row>
    <row r="6399" spans="1:11" x14ac:dyDescent="0.25">
      <c r="A6399" s="14">
        <v>6398</v>
      </c>
      <c r="B6399" s="14" t="e">
        <f>VLOOKUP('Ctrl+V'!#REF!,Data!$A$1:$B$200,2,0)</f>
        <v>#REF!</v>
      </c>
      <c r="C6399" s="19" t="e">
        <f>'Ctrl+V'!#REF!</f>
        <v>#REF!</v>
      </c>
      <c r="D6399" s="20" t="e">
        <f>'Ctrl+V'!#REF!</f>
        <v>#REF!</v>
      </c>
      <c r="E6399" s="14" t="e">
        <f>'Ctrl+V'!#REF!</f>
        <v>#REF!</v>
      </c>
      <c r="F6399" s="14" t="e">
        <f t="shared" si="203"/>
        <v>#REF!</v>
      </c>
      <c r="G6399" s="14" t="e">
        <f>VLOOKUP(F6399,'Time Chart'!$A$1:$D$25,4,0)</f>
        <v>#REF!</v>
      </c>
      <c r="H6399" s="21" t="e">
        <f>'Ctrl+V'!#REF!</f>
        <v>#REF!</v>
      </c>
      <c r="K6399" s="14" t="str">
        <f t="shared" si="202"/>
        <v>Salida</v>
      </c>
    </row>
    <row r="6400" spans="1:11" x14ac:dyDescent="0.25">
      <c r="A6400" s="14">
        <v>6399</v>
      </c>
      <c r="B6400" s="14" t="e">
        <f>VLOOKUP('Ctrl+V'!#REF!,Data!$A$1:$B$200,2,0)</f>
        <v>#REF!</v>
      </c>
      <c r="C6400" s="19" t="e">
        <f>'Ctrl+V'!#REF!</f>
        <v>#REF!</v>
      </c>
      <c r="D6400" s="20" t="e">
        <f>'Ctrl+V'!#REF!</f>
        <v>#REF!</v>
      </c>
      <c r="E6400" s="14" t="e">
        <f>'Ctrl+V'!#REF!</f>
        <v>#REF!</v>
      </c>
      <c r="F6400" s="14" t="e">
        <f t="shared" si="203"/>
        <v>#REF!</v>
      </c>
      <c r="G6400" s="14" t="e">
        <f>VLOOKUP(F6400,'Time Chart'!$A$1:$D$25,4,0)</f>
        <v>#REF!</v>
      </c>
      <c r="H6400" s="21" t="e">
        <f>'Ctrl+V'!#REF!</f>
        <v>#REF!</v>
      </c>
      <c r="K6400" s="14" t="str">
        <f t="shared" si="202"/>
        <v>Salida</v>
      </c>
    </row>
    <row r="6401" spans="1:11" x14ac:dyDescent="0.25">
      <c r="A6401" s="14">
        <v>6400</v>
      </c>
      <c r="B6401" s="14" t="e">
        <f>VLOOKUP('Ctrl+V'!#REF!,Data!$A$1:$B$200,2,0)</f>
        <v>#REF!</v>
      </c>
      <c r="C6401" s="19" t="e">
        <f>'Ctrl+V'!#REF!</f>
        <v>#REF!</v>
      </c>
      <c r="D6401" s="20" t="e">
        <f>'Ctrl+V'!#REF!</f>
        <v>#REF!</v>
      </c>
      <c r="E6401" s="14" t="e">
        <f>'Ctrl+V'!#REF!</f>
        <v>#REF!</v>
      </c>
      <c r="F6401" s="14" t="e">
        <f t="shared" si="203"/>
        <v>#REF!</v>
      </c>
      <c r="G6401" s="14" t="e">
        <f>VLOOKUP(F6401,'Time Chart'!$A$1:$D$25,4,0)</f>
        <v>#REF!</v>
      </c>
      <c r="H6401" s="21" t="e">
        <f>'Ctrl+V'!#REF!</f>
        <v>#REF!</v>
      </c>
      <c r="K6401" s="14" t="str">
        <f t="shared" si="202"/>
        <v>Salida</v>
      </c>
    </row>
    <row r="6402" spans="1:11" x14ac:dyDescent="0.25">
      <c r="A6402" s="14">
        <v>6401</v>
      </c>
      <c r="B6402" s="14" t="e">
        <f>VLOOKUP('Ctrl+V'!#REF!,Data!$A$1:$B$200,2,0)</f>
        <v>#REF!</v>
      </c>
      <c r="C6402" s="19" t="e">
        <f>'Ctrl+V'!#REF!</f>
        <v>#REF!</v>
      </c>
      <c r="D6402" s="20" t="e">
        <f>'Ctrl+V'!#REF!</f>
        <v>#REF!</v>
      </c>
      <c r="E6402" s="14" t="e">
        <f>'Ctrl+V'!#REF!</f>
        <v>#REF!</v>
      </c>
      <c r="F6402" s="14" t="e">
        <f t="shared" si="203"/>
        <v>#REF!</v>
      </c>
      <c r="G6402" s="14" t="e">
        <f>VLOOKUP(F6402,'Time Chart'!$A$1:$D$25,4,0)</f>
        <v>#REF!</v>
      </c>
      <c r="H6402" s="21" t="e">
        <f>'Ctrl+V'!#REF!</f>
        <v>#REF!</v>
      </c>
      <c r="K6402" s="14" t="str">
        <f t="shared" si="202"/>
        <v>Salida</v>
      </c>
    </row>
    <row r="6403" spans="1:11" x14ac:dyDescent="0.25">
      <c r="A6403" s="14">
        <v>6402</v>
      </c>
      <c r="B6403" s="14" t="e">
        <f>VLOOKUP('Ctrl+V'!#REF!,Data!$A$1:$B$200,2,0)</f>
        <v>#REF!</v>
      </c>
      <c r="C6403" s="19" t="e">
        <f>'Ctrl+V'!#REF!</f>
        <v>#REF!</v>
      </c>
      <c r="D6403" s="20" t="e">
        <f>'Ctrl+V'!#REF!</f>
        <v>#REF!</v>
      </c>
      <c r="E6403" s="14" t="e">
        <f>'Ctrl+V'!#REF!</f>
        <v>#REF!</v>
      </c>
      <c r="F6403" s="14" t="e">
        <f t="shared" si="203"/>
        <v>#REF!</v>
      </c>
      <c r="G6403" s="14" t="e">
        <f>VLOOKUP(F6403,'Time Chart'!$A$1:$D$25,4,0)</f>
        <v>#REF!</v>
      </c>
      <c r="H6403" s="21" t="e">
        <f>'Ctrl+V'!#REF!</f>
        <v>#REF!</v>
      </c>
      <c r="K6403" s="14" t="str">
        <f t="shared" ref="K6403:K6466" si="204">IF(J6403="Santa Lucia","Llegada","Salida")</f>
        <v>Salida</v>
      </c>
    </row>
    <row r="6404" spans="1:11" x14ac:dyDescent="0.25">
      <c r="A6404" s="14">
        <v>6403</v>
      </c>
      <c r="B6404" s="14" t="e">
        <f>VLOOKUP('Ctrl+V'!#REF!,Data!$A$1:$B$200,2,0)</f>
        <v>#REF!</v>
      </c>
      <c r="C6404" s="19" t="e">
        <f>'Ctrl+V'!#REF!</f>
        <v>#REF!</v>
      </c>
      <c r="D6404" s="20" t="e">
        <f>'Ctrl+V'!#REF!</f>
        <v>#REF!</v>
      </c>
      <c r="E6404" s="14" t="e">
        <f>'Ctrl+V'!#REF!</f>
        <v>#REF!</v>
      </c>
      <c r="F6404" s="14" t="e">
        <f t="shared" si="203"/>
        <v>#REF!</v>
      </c>
      <c r="G6404" s="14" t="e">
        <f>VLOOKUP(F6404,'Time Chart'!$A$1:$D$25,4,0)</f>
        <v>#REF!</v>
      </c>
      <c r="H6404" s="21" t="e">
        <f>'Ctrl+V'!#REF!</f>
        <v>#REF!</v>
      </c>
      <c r="K6404" s="14" t="str">
        <f t="shared" si="204"/>
        <v>Salida</v>
      </c>
    </row>
    <row r="6405" spans="1:11" x14ac:dyDescent="0.25">
      <c r="A6405" s="14">
        <v>6404</v>
      </c>
      <c r="B6405" s="14" t="e">
        <f>VLOOKUP('Ctrl+V'!#REF!,Data!$A$1:$B$200,2,0)</f>
        <v>#REF!</v>
      </c>
      <c r="C6405" s="19" t="e">
        <f>'Ctrl+V'!#REF!</f>
        <v>#REF!</v>
      </c>
      <c r="D6405" s="20" t="e">
        <f>'Ctrl+V'!#REF!</f>
        <v>#REF!</v>
      </c>
      <c r="E6405" s="14" t="e">
        <f>'Ctrl+V'!#REF!</f>
        <v>#REF!</v>
      </c>
      <c r="F6405" s="14" t="e">
        <f t="shared" si="203"/>
        <v>#REF!</v>
      </c>
      <c r="G6405" s="14" t="e">
        <f>VLOOKUP(F6405,'Time Chart'!$A$1:$D$25,4,0)</f>
        <v>#REF!</v>
      </c>
      <c r="H6405" s="21" t="e">
        <f>'Ctrl+V'!#REF!</f>
        <v>#REF!</v>
      </c>
      <c r="K6405" s="14" t="str">
        <f t="shared" si="204"/>
        <v>Salida</v>
      </c>
    </row>
    <row r="6406" spans="1:11" x14ac:dyDescent="0.25">
      <c r="A6406" s="14">
        <v>6405</v>
      </c>
      <c r="B6406" s="14" t="e">
        <f>VLOOKUP('Ctrl+V'!#REF!,Data!$A$1:$B$200,2,0)</f>
        <v>#REF!</v>
      </c>
      <c r="C6406" s="19" t="e">
        <f>'Ctrl+V'!#REF!</f>
        <v>#REF!</v>
      </c>
      <c r="D6406" s="20" t="e">
        <f>'Ctrl+V'!#REF!</f>
        <v>#REF!</v>
      </c>
      <c r="E6406" s="14" t="e">
        <f>'Ctrl+V'!#REF!</f>
        <v>#REF!</v>
      </c>
      <c r="F6406" s="14" t="e">
        <f t="shared" si="203"/>
        <v>#REF!</v>
      </c>
      <c r="G6406" s="14" t="e">
        <f>VLOOKUP(F6406,'Time Chart'!$A$1:$D$25,4,0)</f>
        <v>#REF!</v>
      </c>
      <c r="H6406" s="21" t="e">
        <f>'Ctrl+V'!#REF!</f>
        <v>#REF!</v>
      </c>
      <c r="K6406" s="14" t="str">
        <f t="shared" si="204"/>
        <v>Salida</v>
      </c>
    </row>
    <row r="6407" spans="1:11" x14ac:dyDescent="0.25">
      <c r="A6407" s="14">
        <v>6406</v>
      </c>
      <c r="B6407" s="14" t="e">
        <f>VLOOKUP('Ctrl+V'!#REF!,Data!$A$1:$B$200,2,0)</f>
        <v>#REF!</v>
      </c>
      <c r="C6407" s="19" t="e">
        <f>'Ctrl+V'!#REF!</f>
        <v>#REF!</v>
      </c>
      <c r="D6407" s="20" t="e">
        <f>'Ctrl+V'!#REF!</f>
        <v>#REF!</v>
      </c>
      <c r="E6407" s="14" t="e">
        <f>'Ctrl+V'!#REF!</f>
        <v>#REF!</v>
      </c>
      <c r="F6407" s="14" t="e">
        <f t="shared" si="203"/>
        <v>#REF!</v>
      </c>
      <c r="G6407" s="14" t="e">
        <f>VLOOKUP(F6407,'Time Chart'!$A$1:$D$25,4,0)</f>
        <v>#REF!</v>
      </c>
      <c r="H6407" s="21" t="e">
        <f>'Ctrl+V'!#REF!</f>
        <v>#REF!</v>
      </c>
      <c r="K6407" s="14" t="str">
        <f t="shared" si="204"/>
        <v>Salida</v>
      </c>
    </row>
    <row r="6408" spans="1:11" x14ac:dyDescent="0.25">
      <c r="A6408" s="14">
        <v>6407</v>
      </c>
      <c r="B6408" s="14" t="e">
        <f>VLOOKUP('Ctrl+V'!#REF!,Data!$A$1:$B$200,2,0)</f>
        <v>#REF!</v>
      </c>
      <c r="C6408" s="19" t="e">
        <f>'Ctrl+V'!#REF!</f>
        <v>#REF!</v>
      </c>
      <c r="D6408" s="20" t="e">
        <f>'Ctrl+V'!#REF!</f>
        <v>#REF!</v>
      </c>
      <c r="E6408" s="14" t="e">
        <f>'Ctrl+V'!#REF!</f>
        <v>#REF!</v>
      </c>
      <c r="F6408" s="14" t="e">
        <f t="shared" si="203"/>
        <v>#REF!</v>
      </c>
      <c r="G6408" s="14" t="e">
        <f>VLOOKUP(F6408,'Time Chart'!$A$1:$D$25,4,0)</f>
        <v>#REF!</v>
      </c>
      <c r="H6408" s="21" t="e">
        <f>'Ctrl+V'!#REF!</f>
        <v>#REF!</v>
      </c>
      <c r="K6408" s="14" t="str">
        <f t="shared" si="204"/>
        <v>Salida</v>
      </c>
    </row>
    <row r="6409" spans="1:11" x14ac:dyDescent="0.25">
      <c r="A6409" s="14">
        <v>6408</v>
      </c>
      <c r="B6409" s="14" t="e">
        <f>VLOOKUP('Ctrl+V'!#REF!,Data!$A$1:$B$200,2,0)</f>
        <v>#REF!</v>
      </c>
      <c r="C6409" s="19" t="e">
        <f>'Ctrl+V'!#REF!</f>
        <v>#REF!</v>
      </c>
      <c r="D6409" s="20" t="e">
        <f>'Ctrl+V'!#REF!</f>
        <v>#REF!</v>
      </c>
      <c r="E6409" s="14" t="e">
        <f>'Ctrl+V'!#REF!</f>
        <v>#REF!</v>
      </c>
      <c r="F6409" s="14" t="e">
        <f t="shared" si="203"/>
        <v>#REF!</v>
      </c>
      <c r="G6409" s="14" t="e">
        <f>VLOOKUP(F6409,'Time Chart'!$A$1:$D$25,4,0)</f>
        <v>#REF!</v>
      </c>
      <c r="H6409" s="21" t="e">
        <f>'Ctrl+V'!#REF!</f>
        <v>#REF!</v>
      </c>
      <c r="K6409" s="14" t="str">
        <f t="shared" si="204"/>
        <v>Salida</v>
      </c>
    </row>
    <row r="6410" spans="1:11" x14ac:dyDescent="0.25">
      <c r="A6410" s="14">
        <v>6409</v>
      </c>
      <c r="B6410" s="14" t="e">
        <f>VLOOKUP('Ctrl+V'!#REF!,Data!$A$1:$B$200,2,0)</f>
        <v>#REF!</v>
      </c>
      <c r="C6410" s="19" t="e">
        <f>'Ctrl+V'!#REF!</f>
        <v>#REF!</v>
      </c>
      <c r="D6410" s="20" t="e">
        <f>'Ctrl+V'!#REF!</f>
        <v>#REF!</v>
      </c>
      <c r="E6410" s="14" t="e">
        <f>'Ctrl+V'!#REF!</f>
        <v>#REF!</v>
      </c>
      <c r="F6410" s="14" t="e">
        <f t="shared" si="203"/>
        <v>#REF!</v>
      </c>
      <c r="G6410" s="14" t="e">
        <f>VLOOKUP(F6410,'Time Chart'!$A$1:$D$25,4,0)</f>
        <v>#REF!</v>
      </c>
      <c r="H6410" s="21" t="e">
        <f>'Ctrl+V'!#REF!</f>
        <v>#REF!</v>
      </c>
      <c r="K6410" s="14" t="str">
        <f t="shared" si="204"/>
        <v>Salida</v>
      </c>
    </row>
    <row r="6411" spans="1:11" x14ac:dyDescent="0.25">
      <c r="A6411" s="14">
        <v>6410</v>
      </c>
      <c r="B6411" s="14" t="e">
        <f>VLOOKUP('Ctrl+V'!#REF!,Data!$A$1:$B$200,2,0)</f>
        <v>#REF!</v>
      </c>
      <c r="C6411" s="19" t="e">
        <f>'Ctrl+V'!#REF!</f>
        <v>#REF!</v>
      </c>
      <c r="D6411" s="20" t="e">
        <f>'Ctrl+V'!#REF!</f>
        <v>#REF!</v>
      </c>
      <c r="E6411" s="14" t="e">
        <f>'Ctrl+V'!#REF!</f>
        <v>#REF!</v>
      </c>
      <c r="F6411" s="14" t="e">
        <f t="shared" si="203"/>
        <v>#REF!</v>
      </c>
      <c r="G6411" s="14" t="e">
        <f>VLOOKUP(F6411,'Time Chart'!$A$1:$D$25,4,0)</f>
        <v>#REF!</v>
      </c>
      <c r="H6411" s="21" t="e">
        <f>'Ctrl+V'!#REF!</f>
        <v>#REF!</v>
      </c>
      <c r="K6411" s="14" t="str">
        <f t="shared" si="204"/>
        <v>Salida</v>
      </c>
    </row>
    <row r="6412" spans="1:11" x14ac:dyDescent="0.25">
      <c r="A6412" s="14">
        <v>6411</v>
      </c>
      <c r="B6412" s="14" t="e">
        <f>VLOOKUP('Ctrl+V'!#REF!,Data!$A$1:$B$200,2,0)</f>
        <v>#REF!</v>
      </c>
      <c r="C6412" s="19" t="e">
        <f>'Ctrl+V'!#REF!</f>
        <v>#REF!</v>
      </c>
      <c r="D6412" s="20" t="e">
        <f>'Ctrl+V'!#REF!</f>
        <v>#REF!</v>
      </c>
      <c r="E6412" s="14" t="e">
        <f>'Ctrl+V'!#REF!</f>
        <v>#REF!</v>
      </c>
      <c r="F6412" s="14" t="e">
        <f t="shared" si="203"/>
        <v>#REF!</v>
      </c>
      <c r="G6412" s="14" t="e">
        <f>VLOOKUP(F6412,'Time Chart'!$A$1:$D$25,4,0)</f>
        <v>#REF!</v>
      </c>
      <c r="H6412" s="21" t="e">
        <f>'Ctrl+V'!#REF!</f>
        <v>#REF!</v>
      </c>
      <c r="K6412" s="14" t="str">
        <f t="shared" si="204"/>
        <v>Salida</v>
      </c>
    </row>
    <row r="6413" spans="1:11" x14ac:dyDescent="0.25">
      <c r="A6413" s="14">
        <v>6412</v>
      </c>
      <c r="B6413" s="14" t="e">
        <f>VLOOKUP('Ctrl+V'!#REF!,Data!$A$1:$B$200,2,0)</f>
        <v>#REF!</v>
      </c>
      <c r="C6413" s="19" t="e">
        <f>'Ctrl+V'!#REF!</f>
        <v>#REF!</v>
      </c>
      <c r="D6413" s="20" t="e">
        <f>'Ctrl+V'!#REF!</f>
        <v>#REF!</v>
      </c>
      <c r="E6413" s="14" t="e">
        <f>'Ctrl+V'!#REF!</f>
        <v>#REF!</v>
      </c>
      <c r="F6413" s="14" t="e">
        <f t="shared" si="203"/>
        <v>#REF!</v>
      </c>
      <c r="G6413" s="14" t="e">
        <f>VLOOKUP(F6413,'Time Chart'!$A$1:$D$25,4,0)</f>
        <v>#REF!</v>
      </c>
      <c r="H6413" s="21" t="e">
        <f>'Ctrl+V'!#REF!</f>
        <v>#REF!</v>
      </c>
      <c r="K6413" s="14" t="str">
        <f t="shared" si="204"/>
        <v>Salida</v>
      </c>
    </row>
    <row r="6414" spans="1:11" x14ac:dyDescent="0.25">
      <c r="A6414" s="14">
        <v>6413</v>
      </c>
      <c r="B6414" s="14" t="e">
        <f>VLOOKUP('Ctrl+V'!#REF!,Data!$A$1:$B$200,2,0)</f>
        <v>#REF!</v>
      </c>
      <c r="C6414" s="19" t="e">
        <f>'Ctrl+V'!#REF!</f>
        <v>#REF!</v>
      </c>
      <c r="D6414" s="20" t="e">
        <f>'Ctrl+V'!#REF!</f>
        <v>#REF!</v>
      </c>
      <c r="E6414" s="14" t="e">
        <f>'Ctrl+V'!#REF!</f>
        <v>#REF!</v>
      </c>
      <c r="F6414" s="14" t="e">
        <f t="shared" si="203"/>
        <v>#REF!</v>
      </c>
      <c r="G6414" s="14" t="e">
        <f>VLOOKUP(F6414,'Time Chart'!$A$1:$D$25,4,0)</f>
        <v>#REF!</v>
      </c>
      <c r="H6414" s="21" t="e">
        <f>'Ctrl+V'!#REF!</f>
        <v>#REF!</v>
      </c>
      <c r="K6414" s="14" t="str">
        <f t="shared" si="204"/>
        <v>Salida</v>
      </c>
    </row>
    <row r="6415" spans="1:11" x14ac:dyDescent="0.25">
      <c r="A6415" s="14">
        <v>6414</v>
      </c>
      <c r="B6415" s="14" t="e">
        <f>VLOOKUP('Ctrl+V'!#REF!,Data!$A$1:$B$200,2,0)</f>
        <v>#REF!</v>
      </c>
      <c r="C6415" s="19" t="e">
        <f>'Ctrl+V'!#REF!</f>
        <v>#REF!</v>
      </c>
      <c r="D6415" s="20" t="e">
        <f>'Ctrl+V'!#REF!</f>
        <v>#REF!</v>
      </c>
      <c r="E6415" s="14" t="e">
        <f>'Ctrl+V'!#REF!</f>
        <v>#REF!</v>
      </c>
      <c r="F6415" s="14" t="e">
        <f t="shared" si="203"/>
        <v>#REF!</v>
      </c>
      <c r="G6415" s="14" t="e">
        <f>VLOOKUP(F6415,'Time Chart'!$A$1:$D$25,4,0)</f>
        <v>#REF!</v>
      </c>
      <c r="H6415" s="21" t="e">
        <f>'Ctrl+V'!#REF!</f>
        <v>#REF!</v>
      </c>
      <c r="K6415" s="14" t="str">
        <f t="shared" si="204"/>
        <v>Salida</v>
      </c>
    </row>
    <row r="6416" spans="1:11" x14ac:dyDescent="0.25">
      <c r="A6416" s="14">
        <v>6415</v>
      </c>
      <c r="B6416" s="14" t="e">
        <f>VLOOKUP('Ctrl+V'!#REF!,Data!$A$1:$B$200,2,0)</f>
        <v>#REF!</v>
      </c>
      <c r="C6416" s="19" t="e">
        <f>'Ctrl+V'!#REF!</f>
        <v>#REF!</v>
      </c>
      <c r="D6416" s="20" t="e">
        <f>'Ctrl+V'!#REF!</f>
        <v>#REF!</v>
      </c>
      <c r="E6416" s="14" t="e">
        <f>'Ctrl+V'!#REF!</f>
        <v>#REF!</v>
      </c>
      <c r="F6416" s="14" t="e">
        <f t="shared" si="203"/>
        <v>#REF!</v>
      </c>
      <c r="G6416" s="14" t="e">
        <f>VLOOKUP(F6416,'Time Chart'!$A$1:$D$25,4,0)</f>
        <v>#REF!</v>
      </c>
      <c r="H6416" s="21" t="e">
        <f>'Ctrl+V'!#REF!</f>
        <v>#REF!</v>
      </c>
      <c r="K6416" s="14" t="str">
        <f t="shared" si="204"/>
        <v>Salida</v>
      </c>
    </row>
    <row r="6417" spans="1:11" x14ac:dyDescent="0.25">
      <c r="A6417" s="14">
        <v>6416</v>
      </c>
      <c r="B6417" s="14" t="e">
        <f>VLOOKUP('Ctrl+V'!#REF!,Data!$A$1:$B$200,2,0)</f>
        <v>#REF!</v>
      </c>
      <c r="C6417" s="19" t="e">
        <f>'Ctrl+V'!#REF!</f>
        <v>#REF!</v>
      </c>
      <c r="D6417" s="20" t="e">
        <f>'Ctrl+V'!#REF!</f>
        <v>#REF!</v>
      </c>
      <c r="E6417" s="14" t="e">
        <f>'Ctrl+V'!#REF!</f>
        <v>#REF!</v>
      </c>
      <c r="F6417" s="14" t="e">
        <f t="shared" si="203"/>
        <v>#REF!</v>
      </c>
      <c r="G6417" s="14" t="e">
        <f>VLOOKUP(F6417,'Time Chart'!$A$1:$D$25,4,0)</f>
        <v>#REF!</v>
      </c>
      <c r="H6417" s="21" t="e">
        <f>'Ctrl+V'!#REF!</f>
        <v>#REF!</v>
      </c>
      <c r="K6417" s="14" t="str">
        <f t="shared" si="204"/>
        <v>Salida</v>
      </c>
    </row>
    <row r="6418" spans="1:11" x14ac:dyDescent="0.25">
      <c r="A6418" s="14">
        <v>6417</v>
      </c>
      <c r="B6418" s="14" t="e">
        <f>VLOOKUP('Ctrl+V'!#REF!,Data!$A$1:$B$200,2,0)</f>
        <v>#REF!</v>
      </c>
      <c r="C6418" s="19" t="e">
        <f>'Ctrl+V'!#REF!</f>
        <v>#REF!</v>
      </c>
      <c r="D6418" s="20" t="e">
        <f>'Ctrl+V'!#REF!</f>
        <v>#REF!</v>
      </c>
      <c r="E6418" s="14" t="e">
        <f>'Ctrl+V'!#REF!</f>
        <v>#REF!</v>
      </c>
      <c r="F6418" s="14" t="e">
        <f t="shared" si="203"/>
        <v>#REF!</v>
      </c>
      <c r="G6418" s="14" t="e">
        <f>VLOOKUP(F6418,'Time Chart'!$A$1:$D$25,4,0)</f>
        <v>#REF!</v>
      </c>
      <c r="H6418" s="21" t="e">
        <f>'Ctrl+V'!#REF!</f>
        <v>#REF!</v>
      </c>
      <c r="K6418" s="14" t="str">
        <f t="shared" si="204"/>
        <v>Salida</v>
      </c>
    </row>
    <row r="6419" spans="1:11" x14ac:dyDescent="0.25">
      <c r="A6419" s="14">
        <v>6418</v>
      </c>
      <c r="B6419" s="14" t="e">
        <f>VLOOKUP('Ctrl+V'!#REF!,Data!$A$1:$B$200,2,0)</f>
        <v>#REF!</v>
      </c>
      <c r="C6419" s="19" t="e">
        <f>'Ctrl+V'!#REF!</f>
        <v>#REF!</v>
      </c>
      <c r="D6419" s="20" t="e">
        <f>'Ctrl+V'!#REF!</f>
        <v>#REF!</v>
      </c>
      <c r="E6419" s="14" t="e">
        <f>'Ctrl+V'!#REF!</f>
        <v>#REF!</v>
      </c>
      <c r="F6419" s="14" t="e">
        <f t="shared" si="203"/>
        <v>#REF!</v>
      </c>
      <c r="G6419" s="14" t="e">
        <f>VLOOKUP(F6419,'Time Chart'!$A$1:$D$25,4,0)</f>
        <v>#REF!</v>
      </c>
      <c r="H6419" s="21" t="e">
        <f>'Ctrl+V'!#REF!</f>
        <v>#REF!</v>
      </c>
      <c r="K6419" s="14" t="str">
        <f t="shared" si="204"/>
        <v>Salida</v>
      </c>
    </row>
    <row r="6420" spans="1:11" x14ac:dyDescent="0.25">
      <c r="A6420" s="14">
        <v>6419</v>
      </c>
      <c r="B6420" s="14" t="e">
        <f>VLOOKUP('Ctrl+V'!#REF!,Data!$A$1:$B$200,2,0)</f>
        <v>#REF!</v>
      </c>
      <c r="C6420" s="19" t="e">
        <f>'Ctrl+V'!#REF!</f>
        <v>#REF!</v>
      </c>
      <c r="D6420" s="20" t="e">
        <f>'Ctrl+V'!#REF!</f>
        <v>#REF!</v>
      </c>
      <c r="E6420" s="14" t="e">
        <f>'Ctrl+V'!#REF!</f>
        <v>#REF!</v>
      </c>
      <c r="F6420" s="14" t="e">
        <f t="shared" si="203"/>
        <v>#REF!</v>
      </c>
      <c r="G6420" s="14" t="e">
        <f>VLOOKUP(F6420,'Time Chart'!$A$1:$D$25,4,0)</f>
        <v>#REF!</v>
      </c>
      <c r="H6420" s="21" t="e">
        <f>'Ctrl+V'!#REF!</f>
        <v>#REF!</v>
      </c>
      <c r="K6420" s="14" t="str">
        <f t="shared" si="204"/>
        <v>Salida</v>
      </c>
    </row>
    <row r="6421" spans="1:11" x14ac:dyDescent="0.25">
      <c r="A6421" s="14">
        <v>6420</v>
      </c>
      <c r="B6421" s="14" t="e">
        <f>VLOOKUP('Ctrl+V'!#REF!,Data!$A$1:$B$200,2,0)</f>
        <v>#REF!</v>
      </c>
      <c r="C6421" s="19" t="e">
        <f>'Ctrl+V'!#REF!</f>
        <v>#REF!</v>
      </c>
      <c r="D6421" s="20" t="e">
        <f>'Ctrl+V'!#REF!</f>
        <v>#REF!</v>
      </c>
      <c r="E6421" s="14" t="e">
        <f>'Ctrl+V'!#REF!</f>
        <v>#REF!</v>
      </c>
      <c r="F6421" s="14" t="e">
        <f t="shared" si="203"/>
        <v>#REF!</v>
      </c>
      <c r="G6421" s="14" t="e">
        <f>VLOOKUP(F6421,'Time Chart'!$A$1:$D$25,4,0)</f>
        <v>#REF!</v>
      </c>
      <c r="H6421" s="21" t="e">
        <f>'Ctrl+V'!#REF!</f>
        <v>#REF!</v>
      </c>
      <c r="K6421" s="14" t="str">
        <f t="shared" si="204"/>
        <v>Salida</v>
      </c>
    </row>
    <row r="6422" spans="1:11" x14ac:dyDescent="0.25">
      <c r="A6422" s="14">
        <v>6421</v>
      </c>
      <c r="B6422" s="14" t="e">
        <f>VLOOKUP('Ctrl+V'!#REF!,Data!$A$1:$B$200,2,0)</f>
        <v>#REF!</v>
      </c>
      <c r="C6422" s="19" t="e">
        <f>'Ctrl+V'!#REF!</f>
        <v>#REF!</v>
      </c>
      <c r="D6422" s="20" t="e">
        <f>'Ctrl+V'!#REF!</f>
        <v>#REF!</v>
      </c>
      <c r="E6422" s="14" t="e">
        <f>'Ctrl+V'!#REF!</f>
        <v>#REF!</v>
      </c>
      <c r="F6422" s="14" t="e">
        <f t="shared" si="203"/>
        <v>#REF!</v>
      </c>
      <c r="G6422" s="14" t="e">
        <f>VLOOKUP(F6422,'Time Chart'!$A$1:$D$25,4,0)</f>
        <v>#REF!</v>
      </c>
      <c r="H6422" s="21" t="e">
        <f>'Ctrl+V'!#REF!</f>
        <v>#REF!</v>
      </c>
      <c r="K6422" s="14" t="str">
        <f t="shared" si="204"/>
        <v>Salida</v>
      </c>
    </row>
    <row r="6423" spans="1:11" x14ac:dyDescent="0.25">
      <c r="A6423" s="14">
        <v>6422</v>
      </c>
      <c r="B6423" s="14" t="e">
        <f>VLOOKUP('Ctrl+V'!#REF!,Data!$A$1:$B$200,2,0)</f>
        <v>#REF!</v>
      </c>
      <c r="C6423" s="19" t="e">
        <f>'Ctrl+V'!#REF!</f>
        <v>#REF!</v>
      </c>
      <c r="D6423" s="20" t="e">
        <f>'Ctrl+V'!#REF!</f>
        <v>#REF!</v>
      </c>
      <c r="E6423" s="14" t="e">
        <f>'Ctrl+V'!#REF!</f>
        <v>#REF!</v>
      </c>
      <c r="F6423" s="14" t="e">
        <f t="shared" si="203"/>
        <v>#REF!</v>
      </c>
      <c r="G6423" s="14" t="e">
        <f>VLOOKUP(F6423,'Time Chart'!$A$1:$D$25,4,0)</f>
        <v>#REF!</v>
      </c>
      <c r="H6423" s="21" t="e">
        <f>'Ctrl+V'!#REF!</f>
        <v>#REF!</v>
      </c>
      <c r="K6423" s="14" t="str">
        <f t="shared" si="204"/>
        <v>Salida</v>
      </c>
    </row>
    <row r="6424" spans="1:11" x14ac:dyDescent="0.25">
      <c r="A6424" s="14">
        <v>6423</v>
      </c>
      <c r="B6424" s="14" t="e">
        <f>VLOOKUP('Ctrl+V'!#REF!,Data!$A$1:$B$200,2,0)</f>
        <v>#REF!</v>
      </c>
      <c r="C6424" s="19" t="e">
        <f>'Ctrl+V'!#REF!</f>
        <v>#REF!</v>
      </c>
      <c r="D6424" s="20" t="e">
        <f>'Ctrl+V'!#REF!</f>
        <v>#REF!</v>
      </c>
      <c r="E6424" s="14" t="e">
        <f>'Ctrl+V'!#REF!</f>
        <v>#REF!</v>
      </c>
      <c r="F6424" s="14" t="e">
        <f t="shared" si="203"/>
        <v>#REF!</v>
      </c>
      <c r="G6424" s="14" t="e">
        <f>VLOOKUP(F6424,'Time Chart'!$A$1:$D$25,4,0)</f>
        <v>#REF!</v>
      </c>
      <c r="H6424" s="21" t="e">
        <f>'Ctrl+V'!#REF!</f>
        <v>#REF!</v>
      </c>
      <c r="K6424" s="14" t="str">
        <f t="shared" si="204"/>
        <v>Salida</v>
      </c>
    </row>
    <row r="6425" spans="1:11" x14ac:dyDescent="0.25">
      <c r="A6425" s="14">
        <v>6424</v>
      </c>
      <c r="B6425" s="14" t="e">
        <f>VLOOKUP('Ctrl+V'!#REF!,Data!$A$1:$B$200,2,0)</f>
        <v>#REF!</v>
      </c>
      <c r="C6425" s="19" t="e">
        <f>'Ctrl+V'!#REF!</f>
        <v>#REF!</v>
      </c>
      <c r="D6425" s="20" t="e">
        <f>'Ctrl+V'!#REF!</f>
        <v>#REF!</v>
      </c>
      <c r="E6425" s="14" t="e">
        <f>'Ctrl+V'!#REF!</f>
        <v>#REF!</v>
      </c>
      <c r="F6425" s="14" t="e">
        <f t="shared" si="203"/>
        <v>#REF!</v>
      </c>
      <c r="G6425" s="14" t="e">
        <f>VLOOKUP(F6425,'Time Chart'!$A$1:$D$25,4,0)</f>
        <v>#REF!</v>
      </c>
      <c r="H6425" s="21" t="e">
        <f>'Ctrl+V'!#REF!</f>
        <v>#REF!</v>
      </c>
      <c r="K6425" s="14" t="str">
        <f t="shared" si="204"/>
        <v>Salida</v>
      </c>
    </row>
    <row r="6426" spans="1:11" x14ac:dyDescent="0.25">
      <c r="A6426" s="14">
        <v>6425</v>
      </c>
      <c r="B6426" s="14" t="e">
        <f>VLOOKUP('Ctrl+V'!#REF!,Data!$A$1:$B$200,2,0)</f>
        <v>#REF!</v>
      </c>
      <c r="C6426" s="19" t="e">
        <f>'Ctrl+V'!#REF!</f>
        <v>#REF!</v>
      </c>
      <c r="D6426" s="20" t="e">
        <f>'Ctrl+V'!#REF!</f>
        <v>#REF!</v>
      </c>
      <c r="E6426" s="14" t="e">
        <f>'Ctrl+V'!#REF!</f>
        <v>#REF!</v>
      </c>
      <c r="F6426" s="14" t="e">
        <f t="shared" si="203"/>
        <v>#REF!</v>
      </c>
      <c r="G6426" s="14" t="e">
        <f>VLOOKUP(F6426,'Time Chart'!$A$1:$D$25,4,0)</f>
        <v>#REF!</v>
      </c>
      <c r="H6426" s="21" t="e">
        <f>'Ctrl+V'!#REF!</f>
        <v>#REF!</v>
      </c>
      <c r="K6426" s="14" t="str">
        <f t="shared" si="204"/>
        <v>Salida</v>
      </c>
    </row>
    <row r="6427" spans="1:11" x14ac:dyDescent="0.25">
      <c r="A6427" s="14">
        <v>6426</v>
      </c>
      <c r="B6427" s="14" t="e">
        <f>VLOOKUP('Ctrl+V'!#REF!,Data!$A$1:$B$200,2,0)</f>
        <v>#REF!</v>
      </c>
      <c r="C6427" s="19" t="e">
        <f>'Ctrl+V'!#REF!</f>
        <v>#REF!</v>
      </c>
      <c r="D6427" s="20" t="e">
        <f>'Ctrl+V'!#REF!</f>
        <v>#REF!</v>
      </c>
      <c r="E6427" s="14" t="e">
        <f>'Ctrl+V'!#REF!</f>
        <v>#REF!</v>
      </c>
      <c r="F6427" s="14" t="e">
        <f t="shared" si="203"/>
        <v>#REF!</v>
      </c>
      <c r="G6427" s="14" t="e">
        <f>VLOOKUP(F6427,'Time Chart'!$A$1:$D$25,4,0)</f>
        <v>#REF!</v>
      </c>
      <c r="H6427" s="21" t="e">
        <f>'Ctrl+V'!#REF!</f>
        <v>#REF!</v>
      </c>
      <c r="K6427" s="14" t="str">
        <f t="shared" si="204"/>
        <v>Salida</v>
      </c>
    </row>
    <row r="6428" spans="1:11" x14ac:dyDescent="0.25">
      <c r="A6428" s="14">
        <v>6427</v>
      </c>
      <c r="B6428" s="14" t="e">
        <f>VLOOKUP('Ctrl+V'!#REF!,Data!$A$1:$B$200,2,0)</f>
        <v>#REF!</v>
      </c>
      <c r="C6428" s="19" t="e">
        <f>'Ctrl+V'!#REF!</f>
        <v>#REF!</v>
      </c>
      <c r="D6428" s="20" t="e">
        <f>'Ctrl+V'!#REF!</f>
        <v>#REF!</v>
      </c>
      <c r="E6428" s="14" t="e">
        <f>'Ctrl+V'!#REF!</f>
        <v>#REF!</v>
      </c>
      <c r="F6428" s="14" t="e">
        <f t="shared" si="203"/>
        <v>#REF!</v>
      </c>
      <c r="G6428" s="14" t="e">
        <f>VLOOKUP(F6428,'Time Chart'!$A$1:$D$25,4,0)</f>
        <v>#REF!</v>
      </c>
      <c r="H6428" s="21" t="e">
        <f>'Ctrl+V'!#REF!</f>
        <v>#REF!</v>
      </c>
      <c r="K6428" s="14" t="str">
        <f t="shared" si="204"/>
        <v>Salida</v>
      </c>
    </row>
    <row r="6429" spans="1:11" x14ac:dyDescent="0.25">
      <c r="A6429" s="14">
        <v>6428</v>
      </c>
      <c r="B6429" s="14" t="e">
        <f>VLOOKUP('Ctrl+V'!#REF!,Data!$A$1:$B$200,2,0)</f>
        <v>#REF!</v>
      </c>
      <c r="C6429" s="19" t="e">
        <f>'Ctrl+V'!#REF!</f>
        <v>#REF!</v>
      </c>
      <c r="D6429" s="20" t="e">
        <f>'Ctrl+V'!#REF!</f>
        <v>#REF!</v>
      </c>
      <c r="E6429" s="14" t="e">
        <f>'Ctrl+V'!#REF!</f>
        <v>#REF!</v>
      </c>
      <c r="F6429" s="14" t="e">
        <f t="shared" si="203"/>
        <v>#REF!</v>
      </c>
      <c r="G6429" s="14" t="e">
        <f>VLOOKUP(F6429,'Time Chart'!$A$1:$D$25,4,0)</f>
        <v>#REF!</v>
      </c>
      <c r="H6429" s="21" t="e">
        <f>'Ctrl+V'!#REF!</f>
        <v>#REF!</v>
      </c>
      <c r="K6429" s="14" t="str">
        <f t="shared" si="204"/>
        <v>Salida</v>
      </c>
    </row>
    <row r="6430" spans="1:11" x14ac:dyDescent="0.25">
      <c r="A6430" s="14">
        <v>6429</v>
      </c>
      <c r="B6430" s="14" t="e">
        <f>VLOOKUP('Ctrl+V'!#REF!,Data!$A$1:$B$200,2,0)</f>
        <v>#REF!</v>
      </c>
      <c r="C6430" s="19" t="e">
        <f>'Ctrl+V'!#REF!</f>
        <v>#REF!</v>
      </c>
      <c r="D6430" s="20" t="e">
        <f>'Ctrl+V'!#REF!</f>
        <v>#REF!</v>
      </c>
      <c r="E6430" s="14" t="e">
        <f>'Ctrl+V'!#REF!</f>
        <v>#REF!</v>
      </c>
      <c r="F6430" s="14" t="e">
        <f t="shared" si="203"/>
        <v>#REF!</v>
      </c>
      <c r="G6430" s="14" t="e">
        <f>VLOOKUP(F6430,'Time Chart'!$A$1:$D$25,4,0)</f>
        <v>#REF!</v>
      </c>
      <c r="H6430" s="21" t="e">
        <f>'Ctrl+V'!#REF!</f>
        <v>#REF!</v>
      </c>
      <c r="K6430" s="14" t="str">
        <f t="shared" si="204"/>
        <v>Salida</v>
      </c>
    </row>
    <row r="6431" spans="1:11" x14ac:dyDescent="0.25">
      <c r="A6431" s="14">
        <v>6430</v>
      </c>
      <c r="B6431" s="14" t="e">
        <f>VLOOKUP('Ctrl+V'!#REF!,Data!$A$1:$B$200,2,0)</f>
        <v>#REF!</v>
      </c>
      <c r="C6431" s="19" t="e">
        <f>'Ctrl+V'!#REF!</f>
        <v>#REF!</v>
      </c>
      <c r="D6431" s="20" t="e">
        <f>'Ctrl+V'!#REF!</f>
        <v>#REF!</v>
      </c>
      <c r="E6431" s="14" t="e">
        <f>'Ctrl+V'!#REF!</f>
        <v>#REF!</v>
      </c>
      <c r="F6431" s="14" t="e">
        <f t="shared" si="203"/>
        <v>#REF!</v>
      </c>
      <c r="G6431" s="14" t="e">
        <f>VLOOKUP(F6431,'Time Chart'!$A$1:$D$25,4,0)</f>
        <v>#REF!</v>
      </c>
      <c r="H6431" s="21" t="e">
        <f>'Ctrl+V'!#REF!</f>
        <v>#REF!</v>
      </c>
      <c r="K6431" s="14" t="str">
        <f t="shared" si="204"/>
        <v>Salida</v>
      </c>
    </row>
    <row r="6432" spans="1:11" x14ac:dyDescent="0.25">
      <c r="A6432" s="14">
        <v>6431</v>
      </c>
      <c r="B6432" s="14" t="e">
        <f>VLOOKUP('Ctrl+V'!#REF!,Data!$A$1:$B$200,2,0)</f>
        <v>#REF!</v>
      </c>
      <c r="C6432" s="19" t="e">
        <f>'Ctrl+V'!#REF!</f>
        <v>#REF!</v>
      </c>
      <c r="D6432" s="20" t="e">
        <f>'Ctrl+V'!#REF!</f>
        <v>#REF!</v>
      </c>
      <c r="E6432" s="14" t="e">
        <f>'Ctrl+V'!#REF!</f>
        <v>#REF!</v>
      </c>
      <c r="F6432" s="14" t="e">
        <f t="shared" si="203"/>
        <v>#REF!</v>
      </c>
      <c r="G6432" s="14" t="e">
        <f>VLOOKUP(F6432,'Time Chart'!$A$1:$D$25,4,0)</f>
        <v>#REF!</v>
      </c>
      <c r="H6432" s="21" t="e">
        <f>'Ctrl+V'!#REF!</f>
        <v>#REF!</v>
      </c>
      <c r="K6432" s="14" t="str">
        <f t="shared" si="204"/>
        <v>Salida</v>
      </c>
    </row>
    <row r="6433" spans="1:11" x14ac:dyDescent="0.25">
      <c r="A6433" s="14">
        <v>6432</v>
      </c>
      <c r="B6433" s="14" t="e">
        <f>VLOOKUP('Ctrl+V'!#REF!,Data!$A$1:$B$200,2,0)</f>
        <v>#REF!</v>
      </c>
      <c r="C6433" s="19" t="e">
        <f>'Ctrl+V'!#REF!</f>
        <v>#REF!</v>
      </c>
      <c r="D6433" s="20" t="e">
        <f>'Ctrl+V'!#REF!</f>
        <v>#REF!</v>
      </c>
      <c r="E6433" s="14" t="e">
        <f>'Ctrl+V'!#REF!</f>
        <v>#REF!</v>
      </c>
      <c r="F6433" s="14" t="e">
        <f t="shared" si="203"/>
        <v>#REF!</v>
      </c>
      <c r="G6433" s="14" t="e">
        <f>VLOOKUP(F6433,'Time Chart'!$A$1:$D$25,4,0)</f>
        <v>#REF!</v>
      </c>
      <c r="H6433" s="21" t="e">
        <f>'Ctrl+V'!#REF!</f>
        <v>#REF!</v>
      </c>
      <c r="K6433" s="14" t="str">
        <f t="shared" si="204"/>
        <v>Salida</v>
      </c>
    </row>
    <row r="6434" spans="1:11" x14ac:dyDescent="0.25">
      <c r="A6434" s="14">
        <v>6433</v>
      </c>
      <c r="B6434" s="14" t="e">
        <f>VLOOKUP('Ctrl+V'!#REF!,Data!$A$1:$B$200,2,0)</f>
        <v>#REF!</v>
      </c>
      <c r="C6434" s="19" t="e">
        <f>'Ctrl+V'!#REF!</f>
        <v>#REF!</v>
      </c>
      <c r="D6434" s="20" t="e">
        <f>'Ctrl+V'!#REF!</f>
        <v>#REF!</v>
      </c>
      <c r="E6434" s="14" t="e">
        <f>'Ctrl+V'!#REF!</f>
        <v>#REF!</v>
      </c>
      <c r="F6434" s="14" t="e">
        <f t="shared" si="203"/>
        <v>#REF!</v>
      </c>
      <c r="G6434" s="14" t="e">
        <f>VLOOKUP(F6434,'Time Chart'!$A$1:$D$25,4,0)</f>
        <v>#REF!</v>
      </c>
      <c r="H6434" s="21" t="e">
        <f>'Ctrl+V'!#REF!</f>
        <v>#REF!</v>
      </c>
      <c r="K6434" s="14" t="str">
        <f t="shared" si="204"/>
        <v>Salida</v>
      </c>
    </row>
    <row r="6435" spans="1:11" x14ac:dyDescent="0.25">
      <c r="A6435" s="14">
        <v>6434</v>
      </c>
      <c r="B6435" s="14" t="e">
        <f>VLOOKUP('Ctrl+V'!#REF!,Data!$A$1:$B$200,2,0)</f>
        <v>#REF!</v>
      </c>
      <c r="C6435" s="19" t="e">
        <f>'Ctrl+V'!#REF!</f>
        <v>#REF!</v>
      </c>
      <c r="D6435" s="20" t="e">
        <f>'Ctrl+V'!#REF!</f>
        <v>#REF!</v>
      </c>
      <c r="E6435" s="14" t="e">
        <f>'Ctrl+V'!#REF!</f>
        <v>#REF!</v>
      </c>
      <c r="F6435" s="14" t="e">
        <f t="shared" si="203"/>
        <v>#REF!</v>
      </c>
      <c r="G6435" s="14" t="e">
        <f>VLOOKUP(F6435,'Time Chart'!$A$1:$D$25,4,0)</f>
        <v>#REF!</v>
      </c>
      <c r="H6435" s="21" t="e">
        <f>'Ctrl+V'!#REF!</f>
        <v>#REF!</v>
      </c>
      <c r="K6435" s="14" t="str">
        <f t="shared" si="204"/>
        <v>Salida</v>
      </c>
    </row>
    <row r="6436" spans="1:11" x14ac:dyDescent="0.25">
      <c r="A6436" s="14">
        <v>6435</v>
      </c>
      <c r="B6436" s="14" t="e">
        <f>VLOOKUP('Ctrl+V'!#REF!,Data!$A$1:$B$200,2,0)</f>
        <v>#REF!</v>
      </c>
      <c r="C6436" s="19" t="e">
        <f>'Ctrl+V'!#REF!</f>
        <v>#REF!</v>
      </c>
      <c r="D6436" s="20" t="e">
        <f>'Ctrl+V'!#REF!</f>
        <v>#REF!</v>
      </c>
      <c r="E6436" s="14" t="e">
        <f>'Ctrl+V'!#REF!</f>
        <v>#REF!</v>
      </c>
      <c r="F6436" s="14" t="e">
        <f t="shared" si="203"/>
        <v>#REF!</v>
      </c>
      <c r="G6436" s="14" t="e">
        <f>VLOOKUP(F6436,'Time Chart'!$A$1:$D$25,4,0)</f>
        <v>#REF!</v>
      </c>
      <c r="H6436" s="21" t="e">
        <f>'Ctrl+V'!#REF!</f>
        <v>#REF!</v>
      </c>
      <c r="K6436" s="14" t="str">
        <f t="shared" si="204"/>
        <v>Salida</v>
      </c>
    </row>
    <row r="6437" spans="1:11" x14ac:dyDescent="0.25">
      <c r="A6437" s="14">
        <v>6436</v>
      </c>
      <c r="B6437" s="14" t="e">
        <f>VLOOKUP('Ctrl+V'!#REF!,Data!$A$1:$B$200,2,0)</f>
        <v>#REF!</v>
      </c>
      <c r="C6437" s="19" t="e">
        <f>'Ctrl+V'!#REF!</f>
        <v>#REF!</v>
      </c>
      <c r="D6437" s="20" t="e">
        <f>'Ctrl+V'!#REF!</f>
        <v>#REF!</v>
      </c>
      <c r="E6437" s="14" t="e">
        <f>'Ctrl+V'!#REF!</f>
        <v>#REF!</v>
      </c>
      <c r="F6437" s="14" t="e">
        <f t="shared" si="203"/>
        <v>#REF!</v>
      </c>
      <c r="G6437" s="14" t="e">
        <f>VLOOKUP(F6437,'Time Chart'!$A$1:$D$25,4,0)</f>
        <v>#REF!</v>
      </c>
      <c r="H6437" s="21" t="e">
        <f>'Ctrl+V'!#REF!</f>
        <v>#REF!</v>
      </c>
      <c r="K6437" s="14" t="str">
        <f t="shared" si="204"/>
        <v>Salida</v>
      </c>
    </row>
    <row r="6438" spans="1:11" x14ac:dyDescent="0.25">
      <c r="A6438" s="14">
        <v>6437</v>
      </c>
      <c r="B6438" s="14" t="e">
        <f>VLOOKUP('Ctrl+V'!#REF!,Data!$A$1:$B$200,2,0)</f>
        <v>#REF!</v>
      </c>
      <c r="C6438" s="19" t="e">
        <f>'Ctrl+V'!#REF!</f>
        <v>#REF!</v>
      </c>
      <c r="D6438" s="20" t="e">
        <f>'Ctrl+V'!#REF!</f>
        <v>#REF!</v>
      </c>
      <c r="E6438" s="14" t="e">
        <f>'Ctrl+V'!#REF!</f>
        <v>#REF!</v>
      </c>
      <c r="F6438" s="14" t="e">
        <f t="shared" si="203"/>
        <v>#REF!</v>
      </c>
      <c r="G6438" s="14" t="e">
        <f>VLOOKUP(F6438,'Time Chart'!$A$1:$D$25,4,0)</f>
        <v>#REF!</v>
      </c>
      <c r="H6438" s="21" t="e">
        <f>'Ctrl+V'!#REF!</f>
        <v>#REF!</v>
      </c>
      <c r="K6438" s="14" t="str">
        <f t="shared" si="204"/>
        <v>Salida</v>
      </c>
    </row>
    <row r="6439" spans="1:11" x14ac:dyDescent="0.25">
      <c r="A6439" s="14">
        <v>6438</v>
      </c>
      <c r="B6439" s="14" t="e">
        <f>VLOOKUP('Ctrl+V'!#REF!,Data!$A$1:$B$200,2,0)</f>
        <v>#REF!</v>
      </c>
      <c r="C6439" s="19" t="e">
        <f>'Ctrl+V'!#REF!</f>
        <v>#REF!</v>
      </c>
      <c r="D6439" s="20" t="e">
        <f>'Ctrl+V'!#REF!</f>
        <v>#REF!</v>
      </c>
      <c r="E6439" s="14" t="e">
        <f>'Ctrl+V'!#REF!</f>
        <v>#REF!</v>
      </c>
      <c r="F6439" s="14" t="e">
        <f t="shared" si="203"/>
        <v>#REF!</v>
      </c>
      <c r="G6439" s="14" t="e">
        <f>VLOOKUP(F6439,'Time Chart'!$A$1:$D$25,4,0)</f>
        <v>#REF!</v>
      </c>
      <c r="H6439" s="21" t="e">
        <f>'Ctrl+V'!#REF!</f>
        <v>#REF!</v>
      </c>
      <c r="K6439" s="14" t="str">
        <f t="shared" si="204"/>
        <v>Salida</v>
      </c>
    </row>
    <row r="6440" spans="1:11" x14ac:dyDescent="0.25">
      <c r="A6440" s="14">
        <v>6439</v>
      </c>
      <c r="B6440" s="14" t="e">
        <f>VLOOKUP('Ctrl+V'!#REF!,Data!$A$1:$B$200,2,0)</f>
        <v>#REF!</v>
      </c>
      <c r="C6440" s="19" t="e">
        <f>'Ctrl+V'!#REF!</f>
        <v>#REF!</v>
      </c>
      <c r="D6440" s="20" t="e">
        <f>'Ctrl+V'!#REF!</f>
        <v>#REF!</v>
      </c>
      <c r="E6440" s="14" t="e">
        <f>'Ctrl+V'!#REF!</f>
        <v>#REF!</v>
      </c>
      <c r="F6440" s="14" t="e">
        <f t="shared" si="203"/>
        <v>#REF!</v>
      </c>
      <c r="G6440" s="14" t="e">
        <f>VLOOKUP(F6440,'Time Chart'!$A$1:$D$25,4,0)</f>
        <v>#REF!</v>
      </c>
      <c r="H6440" s="21" t="e">
        <f>'Ctrl+V'!#REF!</f>
        <v>#REF!</v>
      </c>
      <c r="K6440" s="14" t="str">
        <f t="shared" si="204"/>
        <v>Salida</v>
      </c>
    </row>
    <row r="6441" spans="1:11" x14ac:dyDescent="0.25">
      <c r="A6441" s="14">
        <v>6440</v>
      </c>
      <c r="B6441" s="14" t="e">
        <f>VLOOKUP('Ctrl+V'!#REF!,Data!$A$1:$B$200,2,0)</f>
        <v>#REF!</v>
      </c>
      <c r="C6441" s="19" t="e">
        <f>'Ctrl+V'!#REF!</f>
        <v>#REF!</v>
      </c>
      <c r="D6441" s="20" t="e">
        <f>'Ctrl+V'!#REF!</f>
        <v>#REF!</v>
      </c>
      <c r="E6441" s="14" t="e">
        <f>'Ctrl+V'!#REF!</f>
        <v>#REF!</v>
      </c>
      <c r="F6441" s="14" t="e">
        <f t="shared" si="203"/>
        <v>#REF!</v>
      </c>
      <c r="G6441" s="14" t="e">
        <f>VLOOKUP(F6441,'Time Chart'!$A$1:$D$25,4,0)</f>
        <v>#REF!</v>
      </c>
      <c r="H6441" s="21" t="e">
        <f>'Ctrl+V'!#REF!</f>
        <v>#REF!</v>
      </c>
      <c r="K6441" s="14" t="str">
        <f t="shared" si="204"/>
        <v>Salida</v>
      </c>
    </row>
    <row r="6442" spans="1:11" x14ac:dyDescent="0.25">
      <c r="A6442" s="14">
        <v>6441</v>
      </c>
      <c r="B6442" s="14" t="e">
        <f>VLOOKUP('Ctrl+V'!#REF!,Data!$A$1:$B$200,2,0)</f>
        <v>#REF!</v>
      </c>
      <c r="C6442" s="19" t="e">
        <f>'Ctrl+V'!#REF!</f>
        <v>#REF!</v>
      </c>
      <c r="D6442" s="20" t="e">
        <f>'Ctrl+V'!#REF!</f>
        <v>#REF!</v>
      </c>
      <c r="E6442" s="14" t="e">
        <f>'Ctrl+V'!#REF!</f>
        <v>#REF!</v>
      </c>
      <c r="F6442" s="14" t="e">
        <f t="shared" si="203"/>
        <v>#REF!</v>
      </c>
      <c r="G6442" s="14" t="e">
        <f>VLOOKUP(F6442,'Time Chart'!$A$1:$D$25,4,0)</f>
        <v>#REF!</v>
      </c>
      <c r="H6442" s="21" t="e">
        <f>'Ctrl+V'!#REF!</f>
        <v>#REF!</v>
      </c>
      <c r="K6442" s="14" t="str">
        <f t="shared" si="204"/>
        <v>Salida</v>
      </c>
    </row>
    <row r="6443" spans="1:11" x14ac:dyDescent="0.25">
      <c r="A6443" s="14">
        <v>6442</v>
      </c>
      <c r="B6443" s="14" t="e">
        <f>VLOOKUP('Ctrl+V'!#REF!,Data!$A$1:$B$200,2,0)</f>
        <v>#REF!</v>
      </c>
      <c r="C6443" s="19" t="e">
        <f>'Ctrl+V'!#REF!</f>
        <v>#REF!</v>
      </c>
      <c r="D6443" s="20" t="e">
        <f>'Ctrl+V'!#REF!</f>
        <v>#REF!</v>
      </c>
      <c r="E6443" s="14" t="e">
        <f>'Ctrl+V'!#REF!</f>
        <v>#REF!</v>
      </c>
      <c r="F6443" s="14" t="e">
        <f t="shared" si="203"/>
        <v>#REF!</v>
      </c>
      <c r="G6443" s="14" t="e">
        <f>VLOOKUP(F6443,'Time Chart'!$A$1:$D$25,4,0)</f>
        <v>#REF!</v>
      </c>
      <c r="H6443" s="21" t="e">
        <f>'Ctrl+V'!#REF!</f>
        <v>#REF!</v>
      </c>
      <c r="K6443" s="14" t="str">
        <f t="shared" si="204"/>
        <v>Salida</v>
      </c>
    </row>
    <row r="6444" spans="1:11" x14ac:dyDescent="0.25">
      <c r="A6444" s="14">
        <v>6443</v>
      </c>
      <c r="B6444" s="14" t="e">
        <f>VLOOKUP('Ctrl+V'!#REF!,Data!$A$1:$B$200,2,0)</f>
        <v>#REF!</v>
      </c>
      <c r="C6444" s="19" t="e">
        <f>'Ctrl+V'!#REF!</f>
        <v>#REF!</v>
      </c>
      <c r="D6444" s="20" t="e">
        <f>'Ctrl+V'!#REF!</f>
        <v>#REF!</v>
      </c>
      <c r="E6444" s="14" t="e">
        <f>'Ctrl+V'!#REF!</f>
        <v>#REF!</v>
      </c>
      <c r="F6444" s="14" t="e">
        <f t="shared" si="203"/>
        <v>#REF!</v>
      </c>
      <c r="G6444" s="14" t="e">
        <f>VLOOKUP(F6444,'Time Chart'!$A$1:$D$25,4,0)</f>
        <v>#REF!</v>
      </c>
      <c r="H6444" s="21" t="e">
        <f>'Ctrl+V'!#REF!</f>
        <v>#REF!</v>
      </c>
      <c r="K6444" s="14" t="str">
        <f t="shared" si="204"/>
        <v>Salida</v>
      </c>
    </row>
    <row r="6445" spans="1:11" x14ac:dyDescent="0.25">
      <c r="A6445" s="14">
        <v>6444</v>
      </c>
      <c r="B6445" s="14" t="e">
        <f>VLOOKUP('Ctrl+V'!#REF!,Data!$A$1:$B$200,2,0)</f>
        <v>#REF!</v>
      </c>
      <c r="C6445" s="19" t="e">
        <f>'Ctrl+V'!#REF!</f>
        <v>#REF!</v>
      </c>
      <c r="D6445" s="20" t="e">
        <f>'Ctrl+V'!#REF!</f>
        <v>#REF!</v>
      </c>
      <c r="E6445" s="14" t="e">
        <f>'Ctrl+V'!#REF!</f>
        <v>#REF!</v>
      </c>
      <c r="F6445" s="14" t="e">
        <f t="shared" si="203"/>
        <v>#REF!</v>
      </c>
      <c r="G6445" s="14" t="e">
        <f>VLOOKUP(F6445,'Time Chart'!$A$1:$D$25,4,0)</f>
        <v>#REF!</v>
      </c>
      <c r="H6445" s="21" t="e">
        <f>'Ctrl+V'!#REF!</f>
        <v>#REF!</v>
      </c>
      <c r="K6445" s="14" t="str">
        <f t="shared" si="204"/>
        <v>Salida</v>
      </c>
    </row>
    <row r="6446" spans="1:11" x14ac:dyDescent="0.25">
      <c r="A6446" s="14">
        <v>6445</v>
      </c>
      <c r="B6446" s="14" t="e">
        <f>VLOOKUP('Ctrl+V'!#REF!,Data!$A$1:$B$200,2,0)</f>
        <v>#REF!</v>
      </c>
      <c r="C6446" s="19" t="e">
        <f>'Ctrl+V'!#REF!</f>
        <v>#REF!</v>
      </c>
      <c r="D6446" s="20" t="e">
        <f>'Ctrl+V'!#REF!</f>
        <v>#REF!</v>
      </c>
      <c r="E6446" s="14" t="e">
        <f>'Ctrl+V'!#REF!</f>
        <v>#REF!</v>
      </c>
      <c r="F6446" s="14" t="e">
        <f t="shared" si="203"/>
        <v>#REF!</v>
      </c>
      <c r="G6446" s="14" t="e">
        <f>VLOOKUP(F6446,'Time Chart'!$A$1:$D$25,4,0)</f>
        <v>#REF!</v>
      </c>
      <c r="H6446" s="21" t="e">
        <f>'Ctrl+V'!#REF!</f>
        <v>#REF!</v>
      </c>
      <c r="K6446" s="14" t="str">
        <f t="shared" si="204"/>
        <v>Salida</v>
      </c>
    </row>
    <row r="6447" spans="1:11" x14ac:dyDescent="0.25">
      <c r="A6447" s="14">
        <v>6446</v>
      </c>
      <c r="B6447" s="14" t="e">
        <f>VLOOKUP('Ctrl+V'!#REF!,Data!$A$1:$B$200,2,0)</f>
        <v>#REF!</v>
      </c>
      <c r="C6447" s="19" t="e">
        <f>'Ctrl+V'!#REF!</f>
        <v>#REF!</v>
      </c>
      <c r="D6447" s="20" t="e">
        <f>'Ctrl+V'!#REF!</f>
        <v>#REF!</v>
      </c>
      <c r="E6447" s="14" t="e">
        <f>'Ctrl+V'!#REF!</f>
        <v>#REF!</v>
      </c>
      <c r="F6447" s="14" t="e">
        <f t="shared" si="203"/>
        <v>#REF!</v>
      </c>
      <c r="G6447" s="14" t="e">
        <f>VLOOKUP(F6447,'Time Chart'!$A$1:$D$25,4,0)</f>
        <v>#REF!</v>
      </c>
      <c r="H6447" s="21" t="e">
        <f>'Ctrl+V'!#REF!</f>
        <v>#REF!</v>
      </c>
      <c r="K6447" s="14" t="str">
        <f t="shared" si="204"/>
        <v>Salida</v>
      </c>
    </row>
    <row r="6448" spans="1:11" x14ac:dyDescent="0.25">
      <c r="A6448" s="14">
        <v>6447</v>
      </c>
      <c r="B6448" s="14" t="e">
        <f>VLOOKUP('Ctrl+V'!#REF!,Data!$A$1:$B$200,2,0)</f>
        <v>#REF!</v>
      </c>
      <c r="C6448" s="19" t="e">
        <f>'Ctrl+V'!#REF!</f>
        <v>#REF!</v>
      </c>
      <c r="D6448" s="20" t="e">
        <f>'Ctrl+V'!#REF!</f>
        <v>#REF!</v>
      </c>
      <c r="E6448" s="14" t="e">
        <f>'Ctrl+V'!#REF!</f>
        <v>#REF!</v>
      </c>
      <c r="F6448" s="14" t="e">
        <f t="shared" si="203"/>
        <v>#REF!</v>
      </c>
      <c r="G6448" s="14" t="e">
        <f>VLOOKUP(F6448,'Time Chart'!$A$1:$D$25,4,0)</f>
        <v>#REF!</v>
      </c>
      <c r="H6448" s="21" t="e">
        <f>'Ctrl+V'!#REF!</f>
        <v>#REF!</v>
      </c>
      <c r="K6448" s="14" t="str">
        <f t="shared" si="204"/>
        <v>Salida</v>
      </c>
    </row>
    <row r="6449" spans="1:11" x14ac:dyDescent="0.25">
      <c r="A6449" s="14">
        <v>6448</v>
      </c>
      <c r="B6449" s="14" t="e">
        <f>VLOOKUP('Ctrl+V'!#REF!,Data!$A$1:$B$200,2,0)</f>
        <v>#REF!</v>
      </c>
      <c r="C6449" s="19" t="e">
        <f>'Ctrl+V'!#REF!</f>
        <v>#REF!</v>
      </c>
      <c r="D6449" s="20" t="e">
        <f>'Ctrl+V'!#REF!</f>
        <v>#REF!</v>
      </c>
      <c r="E6449" s="14" t="e">
        <f>'Ctrl+V'!#REF!</f>
        <v>#REF!</v>
      </c>
      <c r="F6449" s="14" t="e">
        <f t="shared" ref="F6449:F6512" si="205">ROUNDDOWN(HOUR(C6449),1)+1</f>
        <v>#REF!</v>
      </c>
      <c r="G6449" s="14" t="e">
        <f>VLOOKUP(F6449,'Time Chart'!$A$1:$D$25,4,0)</f>
        <v>#REF!</v>
      </c>
      <c r="H6449" s="21" t="e">
        <f>'Ctrl+V'!#REF!</f>
        <v>#REF!</v>
      </c>
      <c r="K6449" s="14" t="str">
        <f t="shared" si="204"/>
        <v>Salida</v>
      </c>
    </row>
    <row r="6450" spans="1:11" x14ac:dyDescent="0.25">
      <c r="A6450" s="14">
        <v>6449</v>
      </c>
      <c r="B6450" s="14" t="e">
        <f>VLOOKUP('Ctrl+V'!#REF!,Data!$A$1:$B$200,2,0)</f>
        <v>#REF!</v>
      </c>
      <c r="C6450" s="19" t="e">
        <f>'Ctrl+V'!#REF!</f>
        <v>#REF!</v>
      </c>
      <c r="D6450" s="20" t="e">
        <f>'Ctrl+V'!#REF!</f>
        <v>#REF!</v>
      </c>
      <c r="E6450" s="14" t="e">
        <f>'Ctrl+V'!#REF!</f>
        <v>#REF!</v>
      </c>
      <c r="F6450" s="14" t="e">
        <f t="shared" si="205"/>
        <v>#REF!</v>
      </c>
      <c r="G6450" s="14" t="e">
        <f>VLOOKUP(F6450,'Time Chart'!$A$1:$D$25,4,0)</f>
        <v>#REF!</v>
      </c>
      <c r="H6450" s="21" t="e">
        <f>'Ctrl+V'!#REF!</f>
        <v>#REF!</v>
      </c>
      <c r="K6450" s="14" t="str">
        <f t="shared" si="204"/>
        <v>Salida</v>
      </c>
    </row>
    <row r="6451" spans="1:11" x14ac:dyDescent="0.25">
      <c r="A6451" s="14">
        <v>6450</v>
      </c>
      <c r="B6451" s="14" t="e">
        <f>VLOOKUP('Ctrl+V'!#REF!,Data!$A$1:$B$200,2,0)</f>
        <v>#REF!</v>
      </c>
      <c r="C6451" s="19" t="e">
        <f>'Ctrl+V'!#REF!</f>
        <v>#REF!</v>
      </c>
      <c r="D6451" s="20" t="e">
        <f>'Ctrl+V'!#REF!</f>
        <v>#REF!</v>
      </c>
      <c r="E6451" s="14" t="e">
        <f>'Ctrl+V'!#REF!</f>
        <v>#REF!</v>
      </c>
      <c r="F6451" s="14" t="e">
        <f t="shared" si="205"/>
        <v>#REF!</v>
      </c>
      <c r="G6451" s="14" t="e">
        <f>VLOOKUP(F6451,'Time Chart'!$A$1:$D$25,4,0)</f>
        <v>#REF!</v>
      </c>
      <c r="H6451" s="21" t="e">
        <f>'Ctrl+V'!#REF!</f>
        <v>#REF!</v>
      </c>
      <c r="K6451" s="14" t="str">
        <f t="shared" si="204"/>
        <v>Salida</v>
      </c>
    </row>
    <row r="6452" spans="1:11" x14ac:dyDescent="0.25">
      <c r="A6452" s="14">
        <v>6451</v>
      </c>
      <c r="B6452" s="14" t="e">
        <f>VLOOKUP('Ctrl+V'!#REF!,Data!$A$1:$B$200,2,0)</f>
        <v>#REF!</v>
      </c>
      <c r="C6452" s="19" t="e">
        <f>'Ctrl+V'!#REF!</f>
        <v>#REF!</v>
      </c>
      <c r="D6452" s="20" t="e">
        <f>'Ctrl+V'!#REF!</f>
        <v>#REF!</v>
      </c>
      <c r="E6452" s="14" t="e">
        <f>'Ctrl+V'!#REF!</f>
        <v>#REF!</v>
      </c>
      <c r="F6452" s="14" t="e">
        <f t="shared" si="205"/>
        <v>#REF!</v>
      </c>
      <c r="G6452" s="14" t="e">
        <f>VLOOKUP(F6452,'Time Chart'!$A$1:$D$25,4,0)</f>
        <v>#REF!</v>
      </c>
      <c r="H6452" s="21" t="e">
        <f>'Ctrl+V'!#REF!</f>
        <v>#REF!</v>
      </c>
      <c r="K6452" s="14" t="str">
        <f t="shared" si="204"/>
        <v>Salida</v>
      </c>
    </row>
    <row r="6453" spans="1:11" x14ac:dyDescent="0.25">
      <c r="A6453" s="14">
        <v>6452</v>
      </c>
      <c r="B6453" s="14" t="e">
        <f>VLOOKUP('Ctrl+V'!#REF!,Data!$A$1:$B$200,2,0)</f>
        <v>#REF!</v>
      </c>
      <c r="C6453" s="19" t="e">
        <f>'Ctrl+V'!#REF!</f>
        <v>#REF!</v>
      </c>
      <c r="D6453" s="20" t="e">
        <f>'Ctrl+V'!#REF!</f>
        <v>#REF!</v>
      </c>
      <c r="E6453" s="14" t="e">
        <f>'Ctrl+V'!#REF!</f>
        <v>#REF!</v>
      </c>
      <c r="F6453" s="14" t="e">
        <f t="shared" si="205"/>
        <v>#REF!</v>
      </c>
      <c r="G6453" s="14" t="e">
        <f>VLOOKUP(F6453,'Time Chart'!$A$1:$D$25,4,0)</f>
        <v>#REF!</v>
      </c>
      <c r="H6453" s="21" t="e">
        <f>'Ctrl+V'!#REF!</f>
        <v>#REF!</v>
      </c>
      <c r="K6453" s="14" t="str">
        <f t="shared" si="204"/>
        <v>Salida</v>
      </c>
    </row>
    <row r="6454" spans="1:11" x14ac:dyDescent="0.25">
      <c r="A6454" s="14">
        <v>6453</v>
      </c>
      <c r="B6454" s="14" t="e">
        <f>VLOOKUP('Ctrl+V'!#REF!,Data!$A$1:$B$200,2,0)</f>
        <v>#REF!</v>
      </c>
      <c r="C6454" s="19" t="e">
        <f>'Ctrl+V'!#REF!</f>
        <v>#REF!</v>
      </c>
      <c r="D6454" s="20" t="e">
        <f>'Ctrl+V'!#REF!</f>
        <v>#REF!</v>
      </c>
      <c r="E6454" s="14" t="e">
        <f>'Ctrl+V'!#REF!</f>
        <v>#REF!</v>
      </c>
      <c r="F6454" s="14" t="e">
        <f t="shared" si="205"/>
        <v>#REF!</v>
      </c>
      <c r="G6454" s="14" t="e">
        <f>VLOOKUP(F6454,'Time Chart'!$A$1:$D$25,4,0)</f>
        <v>#REF!</v>
      </c>
      <c r="H6454" s="21" t="e">
        <f>'Ctrl+V'!#REF!</f>
        <v>#REF!</v>
      </c>
      <c r="K6454" s="14" t="str">
        <f t="shared" si="204"/>
        <v>Salida</v>
      </c>
    </row>
    <row r="6455" spans="1:11" x14ac:dyDescent="0.25">
      <c r="A6455" s="14">
        <v>6454</v>
      </c>
      <c r="B6455" s="14" t="e">
        <f>VLOOKUP('Ctrl+V'!#REF!,Data!$A$1:$B$200,2,0)</f>
        <v>#REF!</v>
      </c>
      <c r="C6455" s="19" t="e">
        <f>'Ctrl+V'!#REF!</f>
        <v>#REF!</v>
      </c>
      <c r="D6455" s="20" t="e">
        <f>'Ctrl+V'!#REF!</f>
        <v>#REF!</v>
      </c>
      <c r="E6455" s="14" t="e">
        <f>'Ctrl+V'!#REF!</f>
        <v>#REF!</v>
      </c>
      <c r="F6455" s="14" t="e">
        <f t="shared" si="205"/>
        <v>#REF!</v>
      </c>
      <c r="G6455" s="14" t="e">
        <f>VLOOKUP(F6455,'Time Chart'!$A$1:$D$25,4,0)</f>
        <v>#REF!</v>
      </c>
      <c r="H6455" s="21" t="e">
        <f>'Ctrl+V'!#REF!</f>
        <v>#REF!</v>
      </c>
      <c r="K6455" s="14" t="str">
        <f t="shared" si="204"/>
        <v>Salida</v>
      </c>
    </row>
    <row r="6456" spans="1:11" x14ac:dyDescent="0.25">
      <c r="A6456" s="14">
        <v>6455</v>
      </c>
      <c r="B6456" s="14" t="e">
        <f>VLOOKUP('Ctrl+V'!#REF!,Data!$A$1:$B$200,2,0)</f>
        <v>#REF!</v>
      </c>
      <c r="C6456" s="19" t="e">
        <f>'Ctrl+V'!#REF!</f>
        <v>#REF!</v>
      </c>
      <c r="D6456" s="20" t="e">
        <f>'Ctrl+V'!#REF!</f>
        <v>#REF!</v>
      </c>
      <c r="E6456" s="14" t="e">
        <f>'Ctrl+V'!#REF!</f>
        <v>#REF!</v>
      </c>
      <c r="F6456" s="14" t="e">
        <f t="shared" si="205"/>
        <v>#REF!</v>
      </c>
      <c r="G6456" s="14" t="e">
        <f>VLOOKUP(F6456,'Time Chart'!$A$1:$D$25,4,0)</f>
        <v>#REF!</v>
      </c>
      <c r="H6456" s="21" t="e">
        <f>'Ctrl+V'!#REF!</f>
        <v>#REF!</v>
      </c>
      <c r="K6456" s="14" t="str">
        <f t="shared" si="204"/>
        <v>Salida</v>
      </c>
    </row>
    <row r="6457" spans="1:11" x14ac:dyDescent="0.25">
      <c r="A6457" s="14">
        <v>6456</v>
      </c>
      <c r="B6457" s="14" t="e">
        <f>VLOOKUP('Ctrl+V'!#REF!,Data!$A$1:$B$200,2,0)</f>
        <v>#REF!</v>
      </c>
      <c r="C6457" s="19" t="e">
        <f>'Ctrl+V'!#REF!</f>
        <v>#REF!</v>
      </c>
      <c r="D6457" s="20" t="e">
        <f>'Ctrl+V'!#REF!</f>
        <v>#REF!</v>
      </c>
      <c r="E6457" s="14" t="e">
        <f>'Ctrl+V'!#REF!</f>
        <v>#REF!</v>
      </c>
      <c r="F6457" s="14" t="e">
        <f t="shared" si="205"/>
        <v>#REF!</v>
      </c>
      <c r="G6457" s="14" t="e">
        <f>VLOOKUP(F6457,'Time Chart'!$A$1:$D$25,4,0)</f>
        <v>#REF!</v>
      </c>
      <c r="H6457" s="21" t="e">
        <f>'Ctrl+V'!#REF!</f>
        <v>#REF!</v>
      </c>
      <c r="K6457" s="14" t="str">
        <f t="shared" si="204"/>
        <v>Salida</v>
      </c>
    </row>
    <row r="6458" spans="1:11" x14ac:dyDescent="0.25">
      <c r="A6458" s="14">
        <v>6457</v>
      </c>
      <c r="B6458" s="14" t="e">
        <f>VLOOKUP('Ctrl+V'!#REF!,Data!$A$1:$B$200,2,0)</f>
        <v>#REF!</v>
      </c>
      <c r="C6458" s="19" t="e">
        <f>'Ctrl+V'!#REF!</f>
        <v>#REF!</v>
      </c>
      <c r="D6458" s="20" t="e">
        <f>'Ctrl+V'!#REF!</f>
        <v>#REF!</v>
      </c>
      <c r="E6458" s="14" t="e">
        <f>'Ctrl+V'!#REF!</f>
        <v>#REF!</v>
      </c>
      <c r="F6458" s="14" t="e">
        <f t="shared" si="205"/>
        <v>#REF!</v>
      </c>
      <c r="G6458" s="14" t="e">
        <f>VLOOKUP(F6458,'Time Chart'!$A$1:$D$25,4,0)</f>
        <v>#REF!</v>
      </c>
      <c r="H6458" s="21" t="e">
        <f>'Ctrl+V'!#REF!</f>
        <v>#REF!</v>
      </c>
      <c r="K6458" s="14" t="str">
        <f t="shared" si="204"/>
        <v>Salida</v>
      </c>
    </row>
    <row r="6459" spans="1:11" x14ac:dyDescent="0.25">
      <c r="A6459" s="14">
        <v>6458</v>
      </c>
      <c r="B6459" s="14" t="e">
        <f>VLOOKUP('Ctrl+V'!#REF!,Data!$A$1:$B$200,2,0)</f>
        <v>#REF!</v>
      </c>
      <c r="C6459" s="19" t="e">
        <f>'Ctrl+V'!#REF!</f>
        <v>#REF!</v>
      </c>
      <c r="D6459" s="20" t="e">
        <f>'Ctrl+V'!#REF!</f>
        <v>#REF!</v>
      </c>
      <c r="E6459" s="14" t="e">
        <f>'Ctrl+V'!#REF!</f>
        <v>#REF!</v>
      </c>
      <c r="F6459" s="14" t="e">
        <f t="shared" si="205"/>
        <v>#REF!</v>
      </c>
      <c r="G6459" s="14" t="e">
        <f>VLOOKUP(F6459,'Time Chart'!$A$1:$D$25,4,0)</f>
        <v>#REF!</v>
      </c>
      <c r="H6459" s="21" t="e">
        <f>'Ctrl+V'!#REF!</f>
        <v>#REF!</v>
      </c>
      <c r="K6459" s="14" t="str">
        <f t="shared" si="204"/>
        <v>Salida</v>
      </c>
    </row>
    <row r="6460" spans="1:11" x14ac:dyDescent="0.25">
      <c r="A6460" s="14">
        <v>6459</v>
      </c>
      <c r="B6460" s="14" t="e">
        <f>VLOOKUP('Ctrl+V'!#REF!,Data!$A$1:$B$200,2,0)</f>
        <v>#REF!</v>
      </c>
      <c r="C6460" s="19" t="e">
        <f>'Ctrl+V'!#REF!</f>
        <v>#REF!</v>
      </c>
      <c r="D6460" s="20" t="e">
        <f>'Ctrl+V'!#REF!</f>
        <v>#REF!</v>
      </c>
      <c r="E6460" s="14" t="e">
        <f>'Ctrl+V'!#REF!</f>
        <v>#REF!</v>
      </c>
      <c r="F6460" s="14" t="e">
        <f t="shared" si="205"/>
        <v>#REF!</v>
      </c>
      <c r="G6460" s="14" t="e">
        <f>VLOOKUP(F6460,'Time Chart'!$A$1:$D$25,4,0)</f>
        <v>#REF!</v>
      </c>
      <c r="H6460" s="21" t="e">
        <f>'Ctrl+V'!#REF!</f>
        <v>#REF!</v>
      </c>
      <c r="K6460" s="14" t="str">
        <f t="shared" si="204"/>
        <v>Salida</v>
      </c>
    </row>
    <row r="6461" spans="1:11" x14ac:dyDescent="0.25">
      <c r="A6461" s="14">
        <v>6460</v>
      </c>
      <c r="B6461" s="14" t="e">
        <f>VLOOKUP('Ctrl+V'!#REF!,Data!$A$1:$B$200,2,0)</f>
        <v>#REF!</v>
      </c>
      <c r="C6461" s="19" t="e">
        <f>'Ctrl+V'!#REF!</f>
        <v>#REF!</v>
      </c>
      <c r="D6461" s="20" t="e">
        <f>'Ctrl+V'!#REF!</f>
        <v>#REF!</v>
      </c>
      <c r="E6461" s="14" t="e">
        <f>'Ctrl+V'!#REF!</f>
        <v>#REF!</v>
      </c>
      <c r="F6461" s="14" t="e">
        <f t="shared" si="205"/>
        <v>#REF!</v>
      </c>
      <c r="G6461" s="14" t="e">
        <f>VLOOKUP(F6461,'Time Chart'!$A$1:$D$25,4,0)</f>
        <v>#REF!</v>
      </c>
      <c r="H6461" s="21" t="e">
        <f>'Ctrl+V'!#REF!</f>
        <v>#REF!</v>
      </c>
      <c r="K6461" s="14" t="str">
        <f t="shared" si="204"/>
        <v>Salida</v>
      </c>
    </row>
    <row r="6462" spans="1:11" x14ac:dyDescent="0.25">
      <c r="A6462" s="14">
        <v>6461</v>
      </c>
      <c r="B6462" s="14" t="e">
        <f>VLOOKUP('Ctrl+V'!#REF!,Data!$A$1:$B$200,2,0)</f>
        <v>#REF!</v>
      </c>
      <c r="C6462" s="19" t="e">
        <f>'Ctrl+V'!#REF!</f>
        <v>#REF!</v>
      </c>
      <c r="D6462" s="20" t="e">
        <f>'Ctrl+V'!#REF!</f>
        <v>#REF!</v>
      </c>
      <c r="E6462" s="14" t="e">
        <f>'Ctrl+V'!#REF!</f>
        <v>#REF!</v>
      </c>
      <c r="F6462" s="14" t="e">
        <f t="shared" si="205"/>
        <v>#REF!</v>
      </c>
      <c r="G6462" s="14" t="e">
        <f>VLOOKUP(F6462,'Time Chart'!$A$1:$D$25,4,0)</f>
        <v>#REF!</v>
      </c>
      <c r="H6462" s="21" t="e">
        <f>'Ctrl+V'!#REF!</f>
        <v>#REF!</v>
      </c>
      <c r="K6462" s="14" t="str">
        <f t="shared" si="204"/>
        <v>Salida</v>
      </c>
    </row>
    <row r="6463" spans="1:11" x14ac:dyDescent="0.25">
      <c r="A6463" s="14">
        <v>6462</v>
      </c>
      <c r="B6463" s="14" t="e">
        <f>VLOOKUP('Ctrl+V'!#REF!,Data!$A$1:$B$200,2,0)</f>
        <v>#REF!</v>
      </c>
      <c r="C6463" s="19" t="e">
        <f>'Ctrl+V'!#REF!</f>
        <v>#REF!</v>
      </c>
      <c r="D6463" s="20" t="e">
        <f>'Ctrl+V'!#REF!</f>
        <v>#REF!</v>
      </c>
      <c r="E6463" s="14" t="e">
        <f>'Ctrl+V'!#REF!</f>
        <v>#REF!</v>
      </c>
      <c r="F6463" s="14" t="e">
        <f t="shared" si="205"/>
        <v>#REF!</v>
      </c>
      <c r="G6463" s="14" t="e">
        <f>VLOOKUP(F6463,'Time Chart'!$A$1:$D$25,4,0)</f>
        <v>#REF!</v>
      </c>
      <c r="H6463" s="21" t="e">
        <f>'Ctrl+V'!#REF!</f>
        <v>#REF!</v>
      </c>
      <c r="K6463" s="14" t="str">
        <f t="shared" si="204"/>
        <v>Salida</v>
      </c>
    </row>
    <row r="6464" spans="1:11" x14ac:dyDescent="0.25">
      <c r="A6464" s="14">
        <v>6463</v>
      </c>
      <c r="B6464" s="14" t="e">
        <f>VLOOKUP('Ctrl+V'!#REF!,Data!$A$1:$B$200,2,0)</f>
        <v>#REF!</v>
      </c>
      <c r="C6464" s="19" t="e">
        <f>'Ctrl+V'!#REF!</f>
        <v>#REF!</v>
      </c>
      <c r="D6464" s="20" t="e">
        <f>'Ctrl+V'!#REF!</f>
        <v>#REF!</v>
      </c>
      <c r="E6464" s="14" t="e">
        <f>'Ctrl+V'!#REF!</f>
        <v>#REF!</v>
      </c>
      <c r="F6464" s="14" t="e">
        <f t="shared" si="205"/>
        <v>#REF!</v>
      </c>
      <c r="G6464" s="14" t="e">
        <f>VLOOKUP(F6464,'Time Chart'!$A$1:$D$25,4,0)</f>
        <v>#REF!</v>
      </c>
      <c r="H6464" s="21" t="e">
        <f>'Ctrl+V'!#REF!</f>
        <v>#REF!</v>
      </c>
      <c r="K6464" s="14" t="str">
        <f t="shared" si="204"/>
        <v>Salida</v>
      </c>
    </row>
    <row r="6465" spans="1:11" x14ac:dyDescent="0.25">
      <c r="A6465" s="14">
        <v>6464</v>
      </c>
      <c r="B6465" s="14" t="e">
        <f>VLOOKUP('Ctrl+V'!#REF!,Data!$A$1:$B$200,2,0)</f>
        <v>#REF!</v>
      </c>
      <c r="C6465" s="19" t="e">
        <f>'Ctrl+V'!#REF!</f>
        <v>#REF!</v>
      </c>
      <c r="D6465" s="20" t="e">
        <f>'Ctrl+V'!#REF!</f>
        <v>#REF!</v>
      </c>
      <c r="E6465" s="14" t="e">
        <f>'Ctrl+V'!#REF!</f>
        <v>#REF!</v>
      </c>
      <c r="F6465" s="14" t="e">
        <f t="shared" si="205"/>
        <v>#REF!</v>
      </c>
      <c r="G6465" s="14" t="e">
        <f>VLOOKUP(F6465,'Time Chart'!$A$1:$D$25,4,0)</f>
        <v>#REF!</v>
      </c>
      <c r="H6465" s="21" t="e">
        <f>'Ctrl+V'!#REF!</f>
        <v>#REF!</v>
      </c>
      <c r="K6465" s="14" t="str">
        <f t="shared" si="204"/>
        <v>Salida</v>
      </c>
    </row>
    <row r="6466" spans="1:11" x14ac:dyDescent="0.25">
      <c r="A6466" s="14">
        <v>6465</v>
      </c>
      <c r="B6466" s="14" t="e">
        <f>VLOOKUP('Ctrl+V'!#REF!,Data!$A$1:$B$200,2,0)</f>
        <v>#REF!</v>
      </c>
      <c r="C6466" s="19" t="e">
        <f>'Ctrl+V'!#REF!</f>
        <v>#REF!</v>
      </c>
      <c r="D6466" s="20" t="e">
        <f>'Ctrl+V'!#REF!</f>
        <v>#REF!</v>
      </c>
      <c r="E6466" s="14" t="e">
        <f>'Ctrl+V'!#REF!</f>
        <v>#REF!</v>
      </c>
      <c r="F6466" s="14" t="e">
        <f t="shared" si="205"/>
        <v>#REF!</v>
      </c>
      <c r="G6466" s="14" t="e">
        <f>VLOOKUP(F6466,'Time Chart'!$A$1:$D$25,4,0)</f>
        <v>#REF!</v>
      </c>
      <c r="H6466" s="21" t="e">
        <f>'Ctrl+V'!#REF!</f>
        <v>#REF!</v>
      </c>
      <c r="K6466" s="14" t="str">
        <f t="shared" si="204"/>
        <v>Salida</v>
      </c>
    </row>
    <row r="6467" spans="1:11" x14ac:dyDescent="0.25">
      <c r="A6467" s="14">
        <v>6466</v>
      </c>
      <c r="B6467" s="14" t="e">
        <f>VLOOKUP('Ctrl+V'!#REF!,Data!$A$1:$B$200,2,0)</f>
        <v>#REF!</v>
      </c>
      <c r="C6467" s="19" t="e">
        <f>'Ctrl+V'!#REF!</f>
        <v>#REF!</v>
      </c>
      <c r="D6467" s="20" t="e">
        <f>'Ctrl+V'!#REF!</f>
        <v>#REF!</v>
      </c>
      <c r="E6467" s="14" t="e">
        <f>'Ctrl+V'!#REF!</f>
        <v>#REF!</v>
      </c>
      <c r="F6467" s="14" t="e">
        <f t="shared" si="205"/>
        <v>#REF!</v>
      </c>
      <c r="G6467" s="14" t="e">
        <f>VLOOKUP(F6467,'Time Chart'!$A$1:$D$25,4,0)</f>
        <v>#REF!</v>
      </c>
      <c r="H6467" s="21" t="e">
        <f>'Ctrl+V'!#REF!</f>
        <v>#REF!</v>
      </c>
      <c r="K6467" s="14" t="str">
        <f t="shared" ref="K6467:K6530" si="206">IF(J6467="Santa Lucia","Llegada","Salida")</f>
        <v>Salida</v>
      </c>
    </row>
    <row r="6468" spans="1:11" x14ac:dyDescent="0.25">
      <c r="A6468" s="14">
        <v>6467</v>
      </c>
      <c r="B6468" s="14" t="e">
        <f>VLOOKUP('Ctrl+V'!#REF!,Data!$A$1:$B$200,2,0)</f>
        <v>#REF!</v>
      </c>
      <c r="C6468" s="19" t="e">
        <f>'Ctrl+V'!#REF!</f>
        <v>#REF!</v>
      </c>
      <c r="D6468" s="20" t="e">
        <f>'Ctrl+V'!#REF!</f>
        <v>#REF!</v>
      </c>
      <c r="E6468" s="14" t="e">
        <f>'Ctrl+V'!#REF!</f>
        <v>#REF!</v>
      </c>
      <c r="F6468" s="14" t="e">
        <f t="shared" si="205"/>
        <v>#REF!</v>
      </c>
      <c r="G6468" s="14" t="e">
        <f>VLOOKUP(F6468,'Time Chart'!$A$1:$D$25,4,0)</f>
        <v>#REF!</v>
      </c>
      <c r="H6468" s="21" t="e">
        <f>'Ctrl+V'!#REF!</f>
        <v>#REF!</v>
      </c>
      <c r="K6468" s="14" t="str">
        <f t="shared" si="206"/>
        <v>Salida</v>
      </c>
    </row>
    <row r="6469" spans="1:11" x14ac:dyDescent="0.25">
      <c r="A6469" s="14">
        <v>6468</v>
      </c>
      <c r="B6469" s="14" t="e">
        <f>VLOOKUP('Ctrl+V'!#REF!,Data!$A$1:$B$200,2,0)</f>
        <v>#REF!</v>
      </c>
      <c r="C6469" s="19" t="e">
        <f>'Ctrl+V'!#REF!</f>
        <v>#REF!</v>
      </c>
      <c r="D6469" s="20" t="e">
        <f>'Ctrl+V'!#REF!</f>
        <v>#REF!</v>
      </c>
      <c r="E6469" s="14" t="e">
        <f>'Ctrl+V'!#REF!</f>
        <v>#REF!</v>
      </c>
      <c r="F6469" s="14" t="e">
        <f t="shared" si="205"/>
        <v>#REF!</v>
      </c>
      <c r="G6469" s="14" t="e">
        <f>VLOOKUP(F6469,'Time Chart'!$A$1:$D$25,4,0)</f>
        <v>#REF!</v>
      </c>
      <c r="H6469" s="21" t="e">
        <f>'Ctrl+V'!#REF!</f>
        <v>#REF!</v>
      </c>
      <c r="K6469" s="14" t="str">
        <f t="shared" si="206"/>
        <v>Salida</v>
      </c>
    </row>
    <row r="6470" spans="1:11" x14ac:dyDescent="0.25">
      <c r="A6470" s="14">
        <v>6469</v>
      </c>
      <c r="B6470" s="14" t="e">
        <f>VLOOKUP('Ctrl+V'!#REF!,Data!$A$1:$B$200,2,0)</f>
        <v>#REF!</v>
      </c>
      <c r="C6470" s="19" t="e">
        <f>'Ctrl+V'!#REF!</f>
        <v>#REF!</v>
      </c>
      <c r="D6470" s="20" t="e">
        <f>'Ctrl+V'!#REF!</f>
        <v>#REF!</v>
      </c>
      <c r="E6470" s="14" t="e">
        <f>'Ctrl+V'!#REF!</f>
        <v>#REF!</v>
      </c>
      <c r="F6470" s="14" t="e">
        <f t="shared" si="205"/>
        <v>#REF!</v>
      </c>
      <c r="G6470" s="14" t="e">
        <f>VLOOKUP(F6470,'Time Chart'!$A$1:$D$25,4,0)</f>
        <v>#REF!</v>
      </c>
      <c r="H6470" s="21" t="e">
        <f>'Ctrl+V'!#REF!</f>
        <v>#REF!</v>
      </c>
      <c r="K6470" s="14" t="str">
        <f t="shared" si="206"/>
        <v>Salida</v>
      </c>
    </row>
    <row r="6471" spans="1:11" x14ac:dyDescent="0.25">
      <c r="A6471" s="14">
        <v>6470</v>
      </c>
      <c r="B6471" s="14" t="e">
        <f>VLOOKUP('Ctrl+V'!#REF!,Data!$A$1:$B$200,2,0)</f>
        <v>#REF!</v>
      </c>
      <c r="C6471" s="19" t="e">
        <f>'Ctrl+V'!#REF!</f>
        <v>#REF!</v>
      </c>
      <c r="D6471" s="20" t="e">
        <f>'Ctrl+V'!#REF!</f>
        <v>#REF!</v>
      </c>
      <c r="E6471" s="14" t="e">
        <f>'Ctrl+V'!#REF!</f>
        <v>#REF!</v>
      </c>
      <c r="F6471" s="14" t="e">
        <f t="shared" si="205"/>
        <v>#REF!</v>
      </c>
      <c r="G6471" s="14" t="e">
        <f>VLOOKUP(F6471,'Time Chart'!$A$1:$D$25,4,0)</f>
        <v>#REF!</v>
      </c>
      <c r="H6471" s="21" t="e">
        <f>'Ctrl+V'!#REF!</f>
        <v>#REF!</v>
      </c>
      <c r="K6471" s="14" t="str">
        <f t="shared" si="206"/>
        <v>Salida</v>
      </c>
    </row>
    <row r="6472" spans="1:11" x14ac:dyDescent="0.25">
      <c r="A6472" s="14">
        <v>6471</v>
      </c>
      <c r="B6472" s="14" t="e">
        <f>VLOOKUP('Ctrl+V'!#REF!,Data!$A$1:$B$200,2,0)</f>
        <v>#REF!</v>
      </c>
      <c r="C6472" s="19" t="e">
        <f>'Ctrl+V'!#REF!</f>
        <v>#REF!</v>
      </c>
      <c r="D6472" s="20" t="e">
        <f>'Ctrl+V'!#REF!</f>
        <v>#REF!</v>
      </c>
      <c r="E6472" s="14" t="e">
        <f>'Ctrl+V'!#REF!</f>
        <v>#REF!</v>
      </c>
      <c r="F6472" s="14" t="e">
        <f t="shared" si="205"/>
        <v>#REF!</v>
      </c>
      <c r="G6472" s="14" t="e">
        <f>VLOOKUP(F6472,'Time Chart'!$A$1:$D$25,4,0)</f>
        <v>#REF!</v>
      </c>
      <c r="H6472" s="21" t="e">
        <f>'Ctrl+V'!#REF!</f>
        <v>#REF!</v>
      </c>
      <c r="K6472" s="14" t="str">
        <f t="shared" si="206"/>
        <v>Salida</v>
      </c>
    </row>
    <row r="6473" spans="1:11" x14ac:dyDescent="0.25">
      <c r="A6473" s="14">
        <v>6472</v>
      </c>
      <c r="B6473" s="14" t="e">
        <f>VLOOKUP('Ctrl+V'!#REF!,Data!$A$1:$B$200,2,0)</f>
        <v>#REF!</v>
      </c>
      <c r="C6473" s="19" t="e">
        <f>'Ctrl+V'!#REF!</f>
        <v>#REF!</v>
      </c>
      <c r="D6473" s="20" t="e">
        <f>'Ctrl+V'!#REF!</f>
        <v>#REF!</v>
      </c>
      <c r="E6473" s="14" t="e">
        <f>'Ctrl+V'!#REF!</f>
        <v>#REF!</v>
      </c>
      <c r="F6473" s="14" t="e">
        <f t="shared" si="205"/>
        <v>#REF!</v>
      </c>
      <c r="G6473" s="14" t="e">
        <f>VLOOKUP(F6473,'Time Chart'!$A$1:$D$25,4,0)</f>
        <v>#REF!</v>
      </c>
      <c r="H6473" s="21" t="e">
        <f>'Ctrl+V'!#REF!</f>
        <v>#REF!</v>
      </c>
      <c r="K6473" s="14" t="str">
        <f t="shared" si="206"/>
        <v>Salida</v>
      </c>
    </row>
    <row r="6474" spans="1:11" x14ac:dyDescent="0.25">
      <c r="A6474" s="14">
        <v>6473</v>
      </c>
      <c r="B6474" s="14" t="e">
        <f>VLOOKUP('Ctrl+V'!#REF!,Data!$A$1:$B$200,2,0)</f>
        <v>#REF!</v>
      </c>
      <c r="C6474" s="19" t="e">
        <f>'Ctrl+V'!#REF!</f>
        <v>#REF!</v>
      </c>
      <c r="D6474" s="20" t="e">
        <f>'Ctrl+V'!#REF!</f>
        <v>#REF!</v>
      </c>
      <c r="E6474" s="14" t="e">
        <f>'Ctrl+V'!#REF!</f>
        <v>#REF!</v>
      </c>
      <c r="F6474" s="14" t="e">
        <f t="shared" si="205"/>
        <v>#REF!</v>
      </c>
      <c r="G6474" s="14" t="e">
        <f>VLOOKUP(F6474,'Time Chart'!$A$1:$D$25,4,0)</f>
        <v>#REF!</v>
      </c>
      <c r="H6474" s="21" t="e">
        <f>'Ctrl+V'!#REF!</f>
        <v>#REF!</v>
      </c>
      <c r="K6474" s="14" t="str">
        <f t="shared" si="206"/>
        <v>Salida</v>
      </c>
    </row>
    <row r="6475" spans="1:11" x14ac:dyDescent="0.25">
      <c r="A6475" s="14">
        <v>6474</v>
      </c>
      <c r="B6475" s="14" t="e">
        <f>VLOOKUP('Ctrl+V'!#REF!,Data!$A$1:$B$200,2,0)</f>
        <v>#REF!</v>
      </c>
      <c r="C6475" s="19" t="e">
        <f>'Ctrl+V'!#REF!</f>
        <v>#REF!</v>
      </c>
      <c r="D6475" s="20" t="e">
        <f>'Ctrl+V'!#REF!</f>
        <v>#REF!</v>
      </c>
      <c r="E6475" s="14" t="e">
        <f>'Ctrl+V'!#REF!</f>
        <v>#REF!</v>
      </c>
      <c r="F6475" s="14" t="e">
        <f t="shared" si="205"/>
        <v>#REF!</v>
      </c>
      <c r="G6475" s="14" t="e">
        <f>VLOOKUP(F6475,'Time Chart'!$A$1:$D$25,4,0)</f>
        <v>#REF!</v>
      </c>
      <c r="H6475" s="21" t="e">
        <f>'Ctrl+V'!#REF!</f>
        <v>#REF!</v>
      </c>
      <c r="K6475" s="14" t="str">
        <f t="shared" si="206"/>
        <v>Salida</v>
      </c>
    </row>
    <row r="6476" spans="1:11" x14ac:dyDescent="0.25">
      <c r="A6476" s="14">
        <v>6475</v>
      </c>
      <c r="B6476" s="14" t="e">
        <f>VLOOKUP('Ctrl+V'!#REF!,Data!$A$1:$B$200,2,0)</f>
        <v>#REF!</v>
      </c>
      <c r="C6476" s="19" t="e">
        <f>'Ctrl+V'!#REF!</f>
        <v>#REF!</v>
      </c>
      <c r="D6476" s="20" t="e">
        <f>'Ctrl+V'!#REF!</f>
        <v>#REF!</v>
      </c>
      <c r="E6476" s="14" t="e">
        <f>'Ctrl+V'!#REF!</f>
        <v>#REF!</v>
      </c>
      <c r="F6476" s="14" t="e">
        <f t="shared" si="205"/>
        <v>#REF!</v>
      </c>
      <c r="G6476" s="14" t="e">
        <f>VLOOKUP(F6476,'Time Chart'!$A$1:$D$25,4,0)</f>
        <v>#REF!</v>
      </c>
      <c r="H6476" s="21" t="e">
        <f>'Ctrl+V'!#REF!</f>
        <v>#REF!</v>
      </c>
      <c r="K6476" s="14" t="str">
        <f t="shared" si="206"/>
        <v>Salida</v>
      </c>
    </row>
    <row r="6477" spans="1:11" x14ac:dyDescent="0.25">
      <c r="A6477" s="14">
        <v>6476</v>
      </c>
      <c r="B6477" s="14" t="e">
        <f>VLOOKUP('Ctrl+V'!#REF!,Data!$A$1:$B$200,2,0)</f>
        <v>#REF!</v>
      </c>
      <c r="C6477" s="19" t="e">
        <f>'Ctrl+V'!#REF!</f>
        <v>#REF!</v>
      </c>
      <c r="D6477" s="20" t="e">
        <f>'Ctrl+V'!#REF!</f>
        <v>#REF!</v>
      </c>
      <c r="E6477" s="14" t="e">
        <f>'Ctrl+V'!#REF!</f>
        <v>#REF!</v>
      </c>
      <c r="F6477" s="14" t="e">
        <f t="shared" si="205"/>
        <v>#REF!</v>
      </c>
      <c r="G6477" s="14" t="e">
        <f>VLOOKUP(F6477,'Time Chart'!$A$1:$D$25,4,0)</f>
        <v>#REF!</v>
      </c>
      <c r="H6477" s="21" t="e">
        <f>'Ctrl+V'!#REF!</f>
        <v>#REF!</v>
      </c>
      <c r="K6477" s="14" t="str">
        <f t="shared" si="206"/>
        <v>Salida</v>
      </c>
    </row>
    <row r="6478" spans="1:11" x14ac:dyDescent="0.25">
      <c r="A6478" s="14">
        <v>6477</v>
      </c>
      <c r="B6478" s="14" t="e">
        <f>VLOOKUP('Ctrl+V'!#REF!,Data!$A$1:$B$200,2,0)</f>
        <v>#REF!</v>
      </c>
      <c r="C6478" s="19" t="e">
        <f>'Ctrl+V'!#REF!</f>
        <v>#REF!</v>
      </c>
      <c r="D6478" s="20" t="e">
        <f>'Ctrl+V'!#REF!</f>
        <v>#REF!</v>
      </c>
      <c r="E6478" s="14" t="e">
        <f>'Ctrl+V'!#REF!</f>
        <v>#REF!</v>
      </c>
      <c r="F6478" s="14" t="e">
        <f t="shared" si="205"/>
        <v>#REF!</v>
      </c>
      <c r="G6478" s="14" t="e">
        <f>VLOOKUP(F6478,'Time Chart'!$A$1:$D$25,4,0)</f>
        <v>#REF!</v>
      </c>
      <c r="H6478" s="21" t="e">
        <f>'Ctrl+V'!#REF!</f>
        <v>#REF!</v>
      </c>
      <c r="K6478" s="14" t="str">
        <f t="shared" si="206"/>
        <v>Salida</v>
      </c>
    </row>
    <row r="6479" spans="1:11" x14ac:dyDescent="0.25">
      <c r="A6479" s="14">
        <v>6478</v>
      </c>
      <c r="B6479" s="14" t="e">
        <f>VLOOKUP('Ctrl+V'!#REF!,Data!$A$1:$B$200,2,0)</f>
        <v>#REF!</v>
      </c>
      <c r="C6479" s="19" t="e">
        <f>'Ctrl+V'!#REF!</f>
        <v>#REF!</v>
      </c>
      <c r="D6479" s="20" t="e">
        <f>'Ctrl+V'!#REF!</f>
        <v>#REF!</v>
      </c>
      <c r="E6479" s="14" t="e">
        <f>'Ctrl+V'!#REF!</f>
        <v>#REF!</v>
      </c>
      <c r="F6479" s="14" t="e">
        <f t="shared" si="205"/>
        <v>#REF!</v>
      </c>
      <c r="G6479" s="14" t="e">
        <f>VLOOKUP(F6479,'Time Chart'!$A$1:$D$25,4,0)</f>
        <v>#REF!</v>
      </c>
      <c r="H6479" s="21" t="e">
        <f>'Ctrl+V'!#REF!</f>
        <v>#REF!</v>
      </c>
      <c r="K6479" s="14" t="str">
        <f t="shared" si="206"/>
        <v>Salida</v>
      </c>
    </row>
    <row r="6480" spans="1:11" x14ac:dyDescent="0.25">
      <c r="A6480" s="14">
        <v>6479</v>
      </c>
      <c r="B6480" s="14" t="e">
        <f>VLOOKUP('Ctrl+V'!#REF!,Data!$A$1:$B$200,2,0)</f>
        <v>#REF!</v>
      </c>
      <c r="C6480" s="19" t="e">
        <f>'Ctrl+V'!#REF!</f>
        <v>#REF!</v>
      </c>
      <c r="D6480" s="20" t="e">
        <f>'Ctrl+V'!#REF!</f>
        <v>#REF!</v>
      </c>
      <c r="E6480" s="14" t="e">
        <f>'Ctrl+V'!#REF!</f>
        <v>#REF!</v>
      </c>
      <c r="F6480" s="14" t="e">
        <f t="shared" si="205"/>
        <v>#REF!</v>
      </c>
      <c r="G6480" s="14" t="e">
        <f>VLOOKUP(F6480,'Time Chart'!$A$1:$D$25,4,0)</f>
        <v>#REF!</v>
      </c>
      <c r="H6480" s="21" t="e">
        <f>'Ctrl+V'!#REF!</f>
        <v>#REF!</v>
      </c>
      <c r="K6480" s="14" t="str">
        <f t="shared" si="206"/>
        <v>Salida</v>
      </c>
    </row>
    <row r="6481" spans="1:11" x14ac:dyDescent="0.25">
      <c r="A6481" s="14">
        <v>6480</v>
      </c>
      <c r="B6481" s="14" t="e">
        <f>VLOOKUP('Ctrl+V'!#REF!,Data!$A$1:$B$200,2,0)</f>
        <v>#REF!</v>
      </c>
      <c r="C6481" s="19" t="e">
        <f>'Ctrl+V'!#REF!</f>
        <v>#REF!</v>
      </c>
      <c r="D6481" s="20" t="e">
        <f>'Ctrl+V'!#REF!</f>
        <v>#REF!</v>
      </c>
      <c r="E6481" s="14" t="e">
        <f>'Ctrl+V'!#REF!</f>
        <v>#REF!</v>
      </c>
      <c r="F6481" s="14" t="e">
        <f t="shared" si="205"/>
        <v>#REF!</v>
      </c>
      <c r="G6481" s="14" t="e">
        <f>VLOOKUP(F6481,'Time Chart'!$A$1:$D$25,4,0)</f>
        <v>#REF!</v>
      </c>
      <c r="H6481" s="21" t="e">
        <f>'Ctrl+V'!#REF!</f>
        <v>#REF!</v>
      </c>
      <c r="K6481" s="14" t="str">
        <f t="shared" si="206"/>
        <v>Salida</v>
      </c>
    </row>
    <row r="6482" spans="1:11" x14ac:dyDescent="0.25">
      <c r="A6482" s="14">
        <v>6481</v>
      </c>
      <c r="B6482" s="14" t="e">
        <f>VLOOKUP('Ctrl+V'!#REF!,Data!$A$1:$B$200,2,0)</f>
        <v>#REF!</v>
      </c>
      <c r="C6482" s="19" t="e">
        <f>'Ctrl+V'!#REF!</f>
        <v>#REF!</v>
      </c>
      <c r="D6482" s="20" t="e">
        <f>'Ctrl+V'!#REF!</f>
        <v>#REF!</v>
      </c>
      <c r="E6482" s="14" t="e">
        <f>'Ctrl+V'!#REF!</f>
        <v>#REF!</v>
      </c>
      <c r="F6482" s="14" t="e">
        <f t="shared" si="205"/>
        <v>#REF!</v>
      </c>
      <c r="G6482" s="14" t="e">
        <f>VLOOKUP(F6482,'Time Chart'!$A$1:$D$25,4,0)</f>
        <v>#REF!</v>
      </c>
      <c r="H6482" s="21" t="e">
        <f>'Ctrl+V'!#REF!</f>
        <v>#REF!</v>
      </c>
      <c r="K6482" s="14" t="str">
        <f t="shared" si="206"/>
        <v>Salida</v>
      </c>
    </row>
    <row r="6483" spans="1:11" x14ac:dyDescent="0.25">
      <c r="A6483" s="14">
        <v>6482</v>
      </c>
      <c r="B6483" s="14" t="e">
        <f>VLOOKUP('Ctrl+V'!#REF!,Data!$A$1:$B$200,2,0)</f>
        <v>#REF!</v>
      </c>
      <c r="C6483" s="19" t="e">
        <f>'Ctrl+V'!#REF!</f>
        <v>#REF!</v>
      </c>
      <c r="D6483" s="20" t="e">
        <f>'Ctrl+V'!#REF!</f>
        <v>#REF!</v>
      </c>
      <c r="E6483" s="14" t="e">
        <f>'Ctrl+V'!#REF!</f>
        <v>#REF!</v>
      </c>
      <c r="F6483" s="14" t="e">
        <f t="shared" si="205"/>
        <v>#REF!</v>
      </c>
      <c r="G6483" s="14" t="e">
        <f>VLOOKUP(F6483,'Time Chart'!$A$1:$D$25,4,0)</f>
        <v>#REF!</v>
      </c>
      <c r="H6483" s="21" t="e">
        <f>'Ctrl+V'!#REF!</f>
        <v>#REF!</v>
      </c>
      <c r="K6483" s="14" t="str">
        <f t="shared" si="206"/>
        <v>Salida</v>
      </c>
    </row>
    <row r="6484" spans="1:11" x14ac:dyDescent="0.25">
      <c r="A6484" s="14">
        <v>6483</v>
      </c>
      <c r="B6484" s="14" t="e">
        <f>VLOOKUP('Ctrl+V'!#REF!,Data!$A$1:$B$200,2,0)</f>
        <v>#REF!</v>
      </c>
      <c r="C6484" s="19" t="e">
        <f>'Ctrl+V'!#REF!</f>
        <v>#REF!</v>
      </c>
      <c r="D6484" s="20" t="e">
        <f>'Ctrl+V'!#REF!</f>
        <v>#REF!</v>
      </c>
      <c r="E6484" s="14" t="e">
        <f>'Ctrl+V'!#REF!</f>
        <v>#REF!</v>
      </c>
      <c r="F6484" s="14" t="e">
        <f t="shared" si="205"/>
        <v>#REF!</v>
      </c>
      <c r="G6484" s="14" t="e">
        <f>VLOOKUP(F6484,'Time Chart'!$A$1:$D$25,4,0)</f>
        <v>#REF!</v>
      </c>
      <c r="H6484" s="21" t="e">
        <f>'Ctrl+V'!#REF!</f>
        <v>#REF!</v>
      </c>
      <c r="K6484" s="14" t="str">
        <f t="shared" si="206"/>
        <v>Salida</v>
      </c>
    </row>
    <row r="6485" spans="1:11" x14ac:dyDescent="0.25">
      <c r="A6485" s="14">
        <v>6484</v>
      </c>
      <c r="B6485" s="14" t="e">
        <f>VLOOKUP('Ctrl+V'!#REF!,Data!$A$1:$B$200,2,0)</f>
        <v>#REF!</v>
      </c>
      <c r="C6485" s="19" t="e">
        <f>'Ctrl+V'!#REF!</f>
        <v>#REF!</v>
      </c>
      <c r="D6485" s="20" t="e">
        <f>'Ctrl+V'!#REF!</f>
        <v>#REF!</v>
      </c>
      <c r="E6485" s="14" t="e">
        <f>'Ctrl+V'!#REF!</f>
        <v>#REF!</v>
      </c>
      <c r="F6485" s="14" t="e">
        <f t="shared" si="205"/>
        <v>#REF!</v>
      </c>
      <c r="G6485" s="14" t="e">
        <f>VLOOKUP(F6485,'Time Chart'!$A$1:$D$25,4,0)</f>
        <v>#REF!</v>
      </c>
      <c r="H6485" s="21" t="e">
        <f>'Ctrl+V'!#REF!</f>
        <v>#REF!</v>
      </c>
      <c r="K6485" s="14" t="str">
        <f t="shared" si="206"/>
        <v>Salida</v>
      </c>
    </row>
    <row r="6486" spans="1:11" x14ac:dyDescent="0.25">
      <c r="A6486" s="14">
        <v>6485</v>
      </c>
      <c r="B6486" s="14" t="e">
        <f>VLOOKUP('Ctrl+V'!#REF!,Data!$A$1:$B$200,2,0)</f>
        <v>#REF!</v>
      </c>
      <c r="C6486" s="19" t="e">
        <f>'Ctrl+V'!#REF!</f>
        <v>#REF!</v>
      </c>
      <c r="D6486" s="20" t="e">
        <f>'Ctrl+V'!#REF!</f>
        <v>#REF!</v>
      </c>
      <c r="E6486" s="14" t="e">
        <f>'Ctrl+V'!#REF!</f>
        <v>#REF!</v>
      </c>
      <c r="F6486" s="14" t="e">
        <f t="shared" si="205"/>
        <v>#REF!</v>
      </c>
      <c r="G6486" s="14" t="e">
        <f>VLOOKUP(F6486,'Time Chart'!$A$1:$D$25,4,0)</f>
        <v>#REF!</v>
      </c>
      <c r="H6486" s="21" t="e">
        <f>'Ctrl+V'!#REF!</f>
        <v>#REF!</v>
      </c>
      <c r="K6486" s="14" t="str">
        <f t="shared" si="206"/>
        <v>Salida</v>
      </c>
    </row>
    <row r="6487" spans="1:11" x14ac:dyDescent="0.25">
      <c r="A6487" s="14">
        <v>6486</v>
      </c>
      <c r="B6487" s="14" t="e">
        <f>VLOOKUP('Ctrl+V'!#REF!,Data!$A$1:$B$200,2,0)</f>
        <v>#REF!</v>
      </c>
      <c r="C6487" s="19" t="e">
        <f>'Ctrl+V'!#REF!</f>
        <v>#REF!</v>
      </c>
      <c r="D6487" s="20" t="e">
        <f>'Ctrl+V'!#REF!</f>
        <v>#REF!</v>
      </c>
      <c r="E6487" s="14" t="e">
        <f>'Ctrl+V'!#REF!</f>
        <v>#REF!</v>
      </c>
      <c r="F6487" s="14" t="e">
        <f t="shared" si="205"/>
        <v>#REF!</v>
      </c>
      <c r="G6487" s="14" t="e">
        <f>VLOOKUP(F6487,'Time Chart'!$A$1:$D$25,4,0)</f>
        <v>#REF!</v>
      </c>
      <c r="H6487" s="21" t="e">
        <f>'Ctrl+V'!#REF!</f>
        <v>#REF!</v>
      </c>
      <c r="K6487" s="14" t="str">
        <f t="shared" si="206"/>
        <v>Salida</v>
      </c>
    </row>
    <row r="6488" spans="1:11" x14ac:dyDescent="0.25">
      <c r="A6488" s="14">
        <v>6487</v>
      </c>
      <c r="B6488" s="14" t="e">
        <f>VLOOKUP('Ctrl+V'!#REF!,Data!$A$1:$B$200,2,0)</f>
        <v>#REF!</v>
      </c>
      <c r="C6488" s="19" t="e">
        <f>'Ctrl+V'!#REF!</f>
        <v>#REF!</v>
      </c>
      <c r="D6488" s="20" t="e">
        <f>'Ctrl+V'!#REF!</f>
        <v>#REF!</v>
      </c>
      <c r="E6488" s="14" t="e">
        <f>'Ctrl+V'!#REF!</f>
        <v>#REF!</v>
      </c>
      <c r="F6488" s="14" t="e">
        <f t="shared" si="205"/>
        <v>#REF!</v>
      </c>
      <c r="G6488" s="14" t="e">
        <f>VLOOKUP(F6488,'Time Chart'!$A$1:$D$25,4,0)</f>
        <v>#REF!</v>
      </c>
      <c r="H6488" s="21" t="e">
        <f>'Ctrl+V'!#REF!</f>
        <v>#REF!</v>
      </c>
      <c r="K6488" s="14" t="str">
        <f t="shared" si="206"/>
        <v>Salida</v>
      </c>
    </row>
    <row r="6489" spans="1:11" x14ac:dyDescent="0.25">
      <c r="A6489" s="14">
        <v>6488</v>
      </c>
      <c r="B6489" s="14" t="e">
        <f>VLOOKUP('Ctrl+V'!#REF!,Data!$A$1:$B$200,2,0)</f>
        <v>#REF!</v>
      </c>
      <c r="C6489" s="19" t="e">
        <f>'Ctrl+V'!#REF!</f>
        <v>#REF!</v>
      </c>
      <c r="D6489" s="20" t="e">
        <f>'Ctrl+V'!#REF!</f>
        <v>#REF!</v>
      </c>
      <c r="E6489" s="14" t="e">
        <f>'Ctrl+V'!#REF!</f>
        <v>#REF!</v>
      </c>
      <c r="F6489" s="14" t="e">
        <f t="shared" si="205"/>
        <v>#REF!</v>
      </c>
      <c r="G6489" s="14" t="e">
        <f>VLOOKUP(F6489,'Time Chart'!$A$1:$D$25,4,0)</f>
        <v>#REF!</v>
      </c>
      <c r="H6489" s="21" t="e">
        <f>'Ctrl+V'!#REF!</f>
        <v>#REF!</v>
      </c>
      <c r="K6489" s="14" t="str">
        <f t="shared" si="206"/>
        <v>Salida</v>
      </c>
    </row>
    <row r="6490" spans="1:11" x14ac:dyDescent="0.25">
      <c r="A6490" s="14">
        <v>6489</v>
      </c>
      <c r="B6490" s="14" t="e">
        <f>VLOOKUP('Ctrl+V'!#REF!,Data!$A$1:$B$200,2,0)</f>
        <v>#REF!</v>
      </c>
      <c r="C6490" s="19" t="e">
        <f>'Ctrl+V'!#REF!</f>
        <v>#REF!</v>
      </c>
      <c r="D6490" s="20" t="e">
        <f>'Ctrl+V'!#REF!</f>
        <v>#REF!</v>
      </c>
      <c r="E6490" s="14" t="e">
        <f>'Ctrl+V'!#REF!</f>
        <v>#REF!</v>
      </c>
      <c r="F6490" s="14" t="e">
        <f t="shared" si="205"/>
        <v>#REF!</v>
      </c>
      <c r="G6490" s="14" t="e">
        <f>VLOOKUP(F6490,'Time Chart'!$A$1:$D$25,4,0)</f>
        <v>#REF!</v>
      </c>
      <c r="H6490" s="21" t="e">
        <f>'Ctrl+V'!#REF!</f>
        <v>#REF!</v>
      </c>
      <c r="K6490" s="14" t="str">
        <f t="shared" si="206"/>
        <v>Salida</v>
      </c>
    </row>
    <row r="6491" spans="1:11" x14ac:dyDescent="0.25">
      <c r="A6491" s="14">
        <v>6490</v>
      </c>
      <c r="B6491" s="14" t="e">
        <f>VLOOKUP('Ctrl+V'!#REF!,Data!$A$1:$B$200,2,0)</f>
        <v>#REF!</v>
      </c>
      <c r="C6491" s="19" t="e">
        <f>'Ctrl+V'!#REF!</f>
        <v>#REF!</v>
      </c>
      <c r="D6491" s="20" t="e">
        <f>'Ctrl+V'!#REF!</f>
        <v>#REF!</v>
      </c>
      <c r="E6491" s="14" t="e">
        <f>'Ctrl+V'!#REF!</f>
        <v>#REF!</v>
      </c>
      <c r="F6491" s="14" t="e">
        <f t="shared" si="205"/>
        <v>#REF!</v>
      </c>
      <c r="G6491" s="14" t="e">
        <f>VLOOKUP(F6491,'Time Chart'!$A$1:$D$25,4,0)</f>
        <v>#REF!</v>
      </c>
      <c r="H6491" s="21" t="e">
        <f>'Ctrl+V'!#REF!</f>
        <v>#REF!</v>
      </c>
      <c r="K6491" s="14" t="str">
        <f t="shared" si="206"/>
        <v>Salida</v>
      </c>
    </row>
    <row r="6492" spans="1:11" x14ac:dyDescent="0.25">
      <c r="A6492" s="14">
        <v>6491</v>
      </c>
      <c r="B6492" s="14" t="e">
        <f>VLOOKUP('Ctrl+V'!#REF!,Data!$A$1:$B$200,2,0)</f>
        <v>#REF!</v>
      </c>
      <c r="C6492" s="19" t="e">
        <f>'Ctrl+V'!#REF!</f>
        <v>#REF!</v>
      </c>
      <c r="D6492" s="20" t="e">
        <f>'Ctrl+V'!#REF!</f>
        <v>#REF!</v>
      </c>
      <c r="E6492" s="14" t="e">
        <f>'Ctrl+V'!#REF!</f>
        <v>#REF!</v>
      </c>
      <c r="F6492" s="14" t="e">
        <f t="shared" si="205"/>
        <v>#REF!</v>
      </c>
      <c r="G6492" s="14" t="e">
        <f>VLOOKUP(F6492,'Time Chart'!$A$1:$D$25,4,0)</f>
        <v>#REF!</v>
      </c>
      <c r="H6492" s="21" t="e">
        <f>'Ctrl+V'!#REF!</f>
        <v>#REF!</v>
      </c>
      <c r="K6492" s="14" t="str">
        <f t="shared" si="206"/>
        <v>Salida</v>
      </c>
    </row>
    <row r="6493" spans="1:11" x14ac:dyDescent="0.25">
      <c r="A6493" s="14">
        <v>6492</v>
      </c>
      <c r="B6493" s="14" t="e">
        <f>VLOOKUP('Ctrl+V'!#REF!,Data!$A$1:$B$200,2,0)</f>
        <v>#REF!</v>
      </c>
      <c r="C6493" s="19" t="e">
        <f>'Ctrl+V'!#REF!</f>
        <v>#REF!</v>
      </c>
      <c r="D6493" s="20" t="e">
        <f>'Ctrl+V'!#REF!</f>
        <v>#REF!</v>
      </c>
      <c r="E6493" s="14" t="e">
        <f>'Ctrl+V'!#REF!</f>
        <v>#REF!</v>
      </c>
      <c r="F6493" s="14" t="e">
        <f t="shared" si="205"/>
        <v>#REF!</v>
      </c>
      <c r="G6493" s="14" t="e">
        <f>VLOOKUP(F6493,'Time Chart'!$A$1:$D$25,4,0)</f>
        <v>#REF!</v>
      </c>
      <c r="H6493" s="21" t="e">
        <f>'Ctrl+V'!#REF!</f>
        <v>#REF!</v>
      </c>
      <c r="K6493" s="14" t="str">
        <f t="shared" si="206"/>
        <v>Salida</v>
      </c>
    </row>
    <row r="6494" spans="1:11" x14ac:dyDescent="0.25">
      <c r="A6494" s="14">
        <v>6493</v>
      </c>
      <c r="B6494" s="14" t="e">
        <f>VLOOKUP('Ctrl+V'!#REF!,Data!$A$1:$B$200,2,0)</f>
        <v>#REF!</v>
      </c>
      <c r="C6494" s="19" t="e">
        <f>'Ctrl+V'!#REF!</f>
        <v>#REF!</v>
      </c>
      <c r="D6494" s="20" t="e">
        <f>'Ctrl+V'!#REF!</f>
        <v>#REF!</v>
      </c>
      <c r="E6494" s="14" t="e">
        <f>'Ctrl+V'!#REF!</f>
        <v>#REF!</v>
      </c>
      <c r="F6494" s="14" t="e">
        <f t="shared" si="205"/>
        <v>#REF!</v>
      </c>
      <c r="G6494" s="14" t="e">
        <f>VLOOKUP(F6494,'Time Chart'!$A$1:$D$25,4,0)</f>
        <v>#REF!</v>
      </c>
      <c r="H6494" s="21" t="e">
        <f>'Ctrl+V'!#REF!</f>
        <v>#REF!</v>
      </c>
      <c r="K6494" s="14" t="str">
        <f t="shared" si="206"/>
        <v>Salida</v>
      </c>
    </row>
    <row r="6495" spans="1:11" x14ac:dyDescent="0.25">
      <c r="A6495" s="14">
        <v>6494</v>
      </c>
      <c r="B6495" s="14" t="e">
        <f>VLOOKUP('Ctrl+V'!#REF!,Data!$A$1:$B$200,2,0)</f>
        <v>#REF!</v>
      </c>
      <c r="C6495" s="19" t="e">
        <f>'Ctrl+V'!#REF!</f>
        <v>#REF!</v>
      </c>
      <c r="D6495" s="20" t="e">
        <f>'Ctrl+V'!#REF!</f>
        <v>#REF!</v>
      </c>
      <c r="E6495" s="14" t="e">
        <f>'Ctrl+V'!#REF!</f>
        <v>#REF!</v>
      </c>
      <c r="F6495" s="14" t="e">
        <f t="shared" si="205"/>
        <v>#REF!</v>
      </c>
      <c r="G6495" s="14" t="e">
        <f>VLOOKUP(F6495,'Time Chart'!$A$1:$D$25,4,0)</f>
        <v>#REF!</v>
      </c>
      <c r="H6495" s="21" t="e">
        <f>'Ctrl+V'!#REF!</f>
        <v>#REF!</v>
      </c>
      <c r="K6495" s="14" t="str">
        <f t="shared" si="206"/>
        <v>Salida</v>
      </c>
    </row>
    <row r="6496" spans="1:11" x14ac:dyDescent="0.25">
      <c r="A6496" s="14">
        <v>6495</v>
      </c>
      <c r="B6496" s="14" t="e">
        <f>VLOOKUP('Ctrl+V'!#REF!,Data!$A$1:$B$200,2,0)</f>
        <v>#REF!</v>
      </c>
      <c r="C6496" s="19" t="e">
        <f>'Ctrl+V'!#REF!</f>
        <v>#REF!</v>
      </c>
      <c r="D6496" s="20" t="e">
        <f>'Ctrl+V'!#REF!</f>
        <v>#REF!</v>
      </c>
      <c r="E6496" s="14" t="e">
        <f>'Ctrl+V'!#REF!</f>
        <v>#REF!</v>
      </c>
      <c r="F6496" s="14" t="e">
        <f t="shared" si="205"/>
        <v>#REF!</v>
      </c>
      <c r="G6496" s="14" t="e">
        <f>VLOOKUP(F6496,'Time Chart'!$A$1:$D$25,4,0)</f>
        <v>#REF!</v>
      </c>
      <c r="H6496" s="21" t="e">
        <f>'Ctrl+V'!#REF!</f>
        <v>#REF!</v>
      </c>
      <c r="K6496" s="14" t="str">
        <f t="shared" si="206"/>
        <v>Salida</v>
      </c>
    </row>
    <row r="6497" spans="1:11" x14ac:dyDescent="0.25">
      <c r="A6497" s="14">
        <v>6496</v>
      </c>
      <c r="B6497" s="14" t="e">
        <f>VLOOKUP('Ctrl+V'!#REF!,Data!$A$1:$B$200,2,0)</f>
        <v>#REF!</v>
      </c>
      <c r="C6497" s="19" t="e">
        <f>'Ctrl+V'!#REF!</f>
        <v>#REF!</v>
      </c>
      <c r="D6497" s="20" t="e">
        <f>'Ctrl+V'!#REF!</f>
        <v>#REF!</v>
      </c>
      <c r="E6497" s="14" t="e">
        <f>'Ctrl+V'!#REF!</f>
        <v>#REF!</v>
      </c>
      <c r="F6497" s="14" t="e">
        <f t="shared" si="205"/>
        <v>#REF!</v>
      </c>
      <c r="G6497" s="14" t="e">
        <f>VLOOKUP(F6497,'Time Chart'!$A$1:$D$25,4,0)</f>
        <v>#REF!</v>
      </c>
      <c r="H6497" s="21" t="e">
        <f>'Ctrl+V'!#REF!</f>
        <v>#REF!</v>
      </c>
      <c r="K6497" s="14" t="str">
        <f t="shared" si="206"/>
        <v>Salida</v>
      </c>
    </row>
    <row r="6498" spans="1:11" x14ac:dyDescent="0.25">
      <c r="A6498" s="14">
        <v>6497</v>
      </c>
      <c r="B6498" s="14" t="e">
        <f>VLOOKUP('Ctrl+V'!#REF!,Data!$A$1:$B$200,2,0)</f>
        <v>#REF!</v>
      </c>
      <c r="C6498" s="19" t="e">
        <f>'Ctrl+V'!#REF!</f>
        <v>#REF!</v>
      </c>
      <c r="D6498" s="20" t="e">
        <f>'Ctrl+V'!#REF!</f>
        <v>#REF!</v>
      </c>
      <c r="E6498" s="14" t="e">
        <f>'Ctrl+V'!#REF!</f>
        <v>#REF!</v>
      </c>
      <c r="F6498" s="14" t="e">
        <f t="shared" si="205"/>
        <v>#REF!</v>
      </c>
      <c r="G6498" s="14" t="e">
        <f>VLOOKUP(F6498,'Time Chart'!$A$1:$D$25,4,0)</f>
        <v>#REF!</v>
      </c>
      <c r="H6498" s="21" t="e">
        <f>'Ctrl+V'!#REF!</f>
        <v>#REF!</v>
      </c>
      <c r="K6498" s="14" t="str">
        <f t="shared" si="206"/>
        <v>Salida</v>
      </c>
    </row>
    <row r="6499" spans="1:11" x14ac:dyDescent="0.25">
      <c r="A6499" s="14">
        <v>6498</v>
      </c>
      <c r="B6499" s="14" t="e">
        <f>VLOOKUP('Ctrl+V'!#REF!,Data!$A$1:$B$200,2,0)</f>
        <v>#REF!</v>
      </c>
      <c r="C6499" s="19" t="e">
        <f>'Ctrl+V'!#REF!</f>
        <v>#REF!</v>
      </c>
      <c r="D6499" s="20" t="e">
        <f>'Ctrl+V'!#REF!</f>
        <v>#REF!</v>
      </c>
      <c r="E6499" s="14" t="e">
        <f>'Ctrl+V'!#REF!</f>
        <v>#REF!</v>
      </c>
      <c r="F6499" s="14" t="e">
        <f t="shared" si="205"/>
        <v>#REF!</v>
      </c>
      <c r="G6499" s="14" t="e">
        <f>VLOOKUP(F6499,'Time Chart'!$A$1:$D$25,4,0)</f>
        <v>#REF!</v>
      </c>
      <c r="H6499" s="21" t="e">
        <f>'Ctrl+V'!#REF!</f>
        <v>#REF!</v>
      </c>
      <c r="K6499" s="14" t="str">
        <f t="shared" si="206"/>
        <v>Salida</v>
      </c>
    </row>
    <row r="6500" spans="1:11" x14ac:dyDescent="0.25">
      <c r="A6500" s="14">
        <v>6499</v>
      </c>
      <c r="B6500" s="14" t="e">
        <f>VLOOKUP('Ctrl+V'!#REF!,Data!$A$1:$B$200,2,0)</f>
        <v>#REF!</v>
      </c>
      <c r="C6500" s="19" t="e">
        <f>'Ctrl+V'!#REF!</f>
        <v>#REF!</v>
      </c>
      <c r="D6500" s="20" t="e">
        <f>'Ctrl+V'!#REF!</f>
        <v>#REF!</v>
      </c>
      <c r="E6500" s="14" t="e">
        <f>'Ctrl+V'!#REF!</f>
        <v>#REF!</v>
      </c>
      <c r="F6500" s="14" t="e">
        <f t="shared" si="205"/>
        <v>#REF!</v>
      </c>
      <c r="G6500" s="14" t="e">
        <f>VLOOKUP(F6500,'Time Chart'!$A$1:$D$25,4,0)</f>
        <v>#REF!</v>
      </c>
      <c r="H6500" s="21" t="e">
        <f>'Ctrl+V'!#REF!</f>
        <v>#REF!</v>
      </c>
      <c r="K6500" s="14" t="str">
        <f t="shared" si="206"/>
        <v>Salida</v>
      </c>
    </row>
    <row r="6501" spans="1:11" x14ac:dyDescent="0.25">
      <c r="A6501" s="14">
        <v>6500</v>
      </c>
      <c r="B6501" s="14" t="e">
        <f>VLOOKUP('Ctrl+V'!#REF!,Data!$A$1:$B$200,2,0)</f>
        <v>#REF!</v>
      </c>
      <c r="C6501" s="19" t="e">
        <f>'Ctrl+V'!#REF!</f>
        <v>#REF!</v>
      </c>
      <c r="D6501" s="20" t="e">
        <f>'Ctrl+V'!#REF!</f>
        <v>#REF!</v>
      </c>
      <c r="E6501" s="14" t="e">
        <f>'Ctrl+V'!#REF!</f>
        <v>#REF!</v>
      </c>
      <c r="F6501" s="14" t="e">
        <f t="shared" si="205"/>
        <v>#REF!</v>
      </c>
      <c r="G6501" s="14" t="e">
        <f>VLOOKUP(F6501,'Time Chart'!$A$1:$D$25,4,0)</f>
        <v>#REF!</v>
      </c>
      <c r="H6501" s="21" t="e">
        <f>'Ctrl+V'!#REF!</f>
        <v>#REF!</v>
      </c>
      <c r="K6501" s="14" t="str">
        <f t="shared" si="206"/>
        <v>Salida</v>
      </c>
    </row>
    <row r="6502" spans="1:11" x14ac:dyDescent="0.25">
      <c r="A6502" s="14">
        <v>6501</v>
      </c>
      <c r="B6502" s="14" t="e">
        <f>VLOOKUP('Ctrl+V'!#REF!,Data!$A$1:$B$200,2,0)</f>
        <v>#REF!</v>
      </c>
      <c r="C6502" s="19" t="e">
        <f>'Ctrl+V'!#REF!</f>
        <v>#REF!</v>
      </c>
      <c r="D6502" s="20" t="e">
        <f>'Ctrl+V'!#REF!</f>
        <v>#REF!</v>
      </c>
      <c r="E6502" s="14" t="e">
        <f>'Ctrl+V'!#REF!</f>
        <v>#REF!</v>
      </c>
      <c r="F6502" s="14" t="e">
        <f t="shared" si="205"/>
        <v>#REF!</v>
      </c>
      <c r="G6502" s="14" t="e">
        <f>VLOOKUP(F6502,'Time Chart'!$A$1:$D$25,4,0)</f>
        <v>#REF!</v>
      </c>
      <c r="H6502" s="21" t="e">
        <f>'Ctrl+V'!#REF!</f>
        <v>#REF!</v>
      </c>
      <c r="K6502" s="14" t="str">
        <f t="shared" si="206"/>
        <v>Salida</v>
      </c>
    </row>
    <row r="6503" spans="1:11" x14ac:dyDescent="0.25">
      <c r="A6503" s="14">
        <v>6502</v>
      </c>
      <c r="B6503" s="14" t="e">
        <f>VLOOKUP('Ctrl+V'!#REF!,Data!$A$1:$B$200,2,0)</f>
        <v>#REF!</v>
      </c>
      <c r="C6503" s="19" t="e">
        <f>'Ctrl+V'!#REF!</f>
        <v>#REF!</v>
      </c>
      <c r="D6503" s="20" t="e">
        <f>'Ctrl+V'!#REF!</f>
        <v>#REF!</v>
      </c>
      <c r="E6503" s="14" t="e">
        <f>'Ctrl+V'!#REF!</f>
        <v>#REF!</v>
      </c>
      <c r="F6503" s="14" t="e">
        <f t="shared" si="205"/>
        <v>#REF!</v>
      </c>
      <c r="G6503" s="14" t="e">
        <f>VLOOKUP(F6503,'Time Chart'!$A$1:$D$25,4,0)</f>
        <v>#REF!</v>
      </c>
      <c r="H6503" s="21" t="e">
        <f>'Ctrl+V'!#REF!</f>
        <v>#REF!</v>
      </c>
      <c r="K6503" s="14" t="str">
        <f t="shared" si="206"/>
        <v>Salida</v>
      </c>
    </row>
    <row r="6504" spans="1:11" x14ac:dyDescent="0.25">
      <c r="A6504" s="14">
        <v>6503</v>
      </c>
      <c r="B6504" s="14" t="e">
        <f>VLOOKUP('Ctrl+V'!#REF!,Data!$A$1:$B$200,2,0)</f>
        <v>#REF!</v>
      </c>
      <c r="C6504" s="19" t="e">
        <f>'Ctrl+V'!#REF!</f>
        <v>#REF!</v>
      </c>
      <c r="D6504" s="20" t="e">
        <f>'Ctrl+V'!#REF!</f>
        <v>#REF!</v>
      </c>
      <c r="E6504" s="14" t="e">
        <f>'Ctrl+V'!#REF!</f>
        <v>#REF!</v>
      </c>
      <c r="F6504" s="14" t="e">
        <f t="shared" si="205"/>
        <v>#REF!</v>
      </c>
      <c r="G6504" s="14" t="e">
        <f>VLOOKUP(F6504,'Time Chart'!$A$1:$D$25,4,0)</f>
        <v>#REF!</v>
      </c>
      <c r="H6504" s="21" t="e">
        <f>'Ctrl+V'!#REF!</f>
        <v>#REF!</v>
      </c>
      <c r="K6504" s="14" t="str">
        <f t="shared" si="206"/>
        <v>Salida</v>
      </c>
    </row>
    <row r="6505" spans="1:11" x14ac:dyDescent="0.25">
      <c r="A6505" s="14">
        <v>6504</v>
      </c>
      <c r="B6505" s="14" t="e">
        <f>VLOOKUP('Ctrl+V'!#REF!,Data!$A$1:$B$200,2,0)</f>
        <v>#REF!</v>
      </c>
      <c r="C6505" s="19" t="e">
        <f>'Ctrl+V'!#REF!</f>
        <v>#REF!</v>
      </c>
      <c r="D6505" s="20" t="e">
        <f>'Ctrl+V'!#REF!</f>
        <v>#REF!</v>
      </c>
      <c r="E6505" s="14" t="e">
        <f>'Ctrl+V'!#REF!</f>
        <v>#REF!</v>
      </c>
      <c r="F6505" s="14" t="e">
        <f t="shared" si="205"/>
        <v>#REF!</v>
      </c>
      <c r="G6505" s="14" t="e">
        <f>VLOOKUP(F6505,'Time Chart'!$A$1:$D$25,4,0)</f>
        <v>#REF!</v>
      </c>
      <c r="H6505" s="21" t="e">
        <f>'Ctrl+V'!#REF!</f>
        <v>#REF!</v>
      </c>
      <c r="K6505" s="14" t="str">
        <f t="shared" si="206"/>
        <v>Salida</v>
      </c>
    </row>
    <row r="6506" spans="1:11" x14ac:dyDescent="0.25">
      <c r="A6506" s="14">
        <v>6505</v>
      </c>
      <c r="B6506" s="14" t="e">
        <f>VLOOKUP('Ctrl+V'!#REF!,Data!$A$1:$B$200,2,0)</f>
        <v>#REF!</v>
      </c>
      <c r="C6506" s="19" t="e">
        <f>'Ctrl+V'!#REF!</f>
        <v>#REF!</v>
      </c>
      <c r="D6506" s="20" t="e">
        <f>'Ctrl+V'!#REF!</f>
        <v>#REF!</v>
      </c>
      <c r="E6506" s="14" t="e">
        <f>'Ctrl+V'!#REF!</f>
        <v>#REF!</v>
      </c>
      <c r="F6506" s="14" t="e">
        <f t="shared" si="205"/>
        <v>#REF!</v>
      </c>
      <c r="G6506" s="14" t="e">
        <f>VLOOKUP(F6506,'Time Chart'!$A$1:$D$25,4,0)</f>
        <v>#REF!</v>
      </c>
      <c r="H6506" s="21" t="e">
        <f>'Ctrl+V'!#REF!</f>
        <v>#REF!</v>
      </c>
      <c r="K6506" s="14" t="str">
        <f t="shared" si="206"/>
        <v>Salida</v>
      </c>
    </row>
    <row r="6507" spans="1:11" x14ac:dyDescent="0.25">
      <c r="A6507" s="14">
        <v>6506</v>
      </c>
      <c r="B6507" s="14" t="e">
        <f>VLOOKUP('Ctrl+V'!#REF!,Data!$A$1:$B$200,2,0)</f>
        <v>#REF!</v>
      </c>
      <c r="C6507" s="19" t="e">
        <f>'Ctrl+V'!#REF!</f>
        <v>#REF!</v>
      </c>
      <c r="D6507" s="20" t="e">
        <f>'Ctrl+V'!#REF!</f>
        <v>#REF!</v>
      </c>
      <c r="E6507" s="14" t="e">
        <f>'Ctrl+V'!#REF!</f>
        <v>#REF!</v>
      </c>
      <c r="F6507" s="14" t="e">
        <f t="shared" si="205"/>
        <v>#REF!</v>
      </c>
      <c r="G6507" s="14" t="e">
        <f>VLOOKUP(F6507,'Time Chart'!$A$1:$D$25,4,0)</f>
        <v>#REF!</v>
      </c>
      <c r="H6507" s="21" t="e">
        <f>'Ctrl+V'!#REF!</f>
        <v>#REF!</v>
      </c>
      <c r="K6507" s="14" t="str">
        <f t="shared" si="206"/>
        <v>Salida</v>
      </c>
    </row>
    <row r="6508" spans="1:11" x14ac:dyDescent="0.25">
      <c r="A6508" s="14">
        <v>6507</v>
      </c>
      <c r="B6508" s="14" t="e">
        <f>VLOOKUP('Ctrl+V'!#REF!,Data!$A$1:$B$200,2,0)</f>
        <v>#REF!</v>
      </c>
      <c r="C6508" s="19" t="e">
        <f>'Ctrl+V'!#REF!</f>
        <v>#REF!</v>
      </c>
      <c r="D6508" s="20" t="e">
        <f>'Ctrl+V'!#REF!</f>
        <v>#REF!</v>
      </c>
      <c r="E6508" s="14" t="e">
        <f>'Ctrl+V'!#REF!</f>
        <v>#REF!</v>
      </c>
      <c r="F6508" s="14" t="e">
        <f t="shared" si="205"/>
        <v>#REF!</v>
      </c>
      <c r="G6508" s="14" t="e">
        <f>VLOOKUP(F6508,'Time Chart'!$A$1:$D$25,4,0)</f>
        <v>#REF!</v>
      </c>
      <c r="H6508" s="21" t="e">
        <f>'Ctrl+V'!#REF!</f>
        <v>#REF!</v>
      </c>
      <c r="K6508" s="14" t="str">
        <f t="shared" si="206"/>
        <v>Salida</v>
      </c>
    </row>
    <row r="6509" spans="1:11" x14ac:dyDescent="0.25">
      <c r="A6509" s="14">
        <v>6508</v>
      </c>
      <c r="B6509" s="14" t="e">
        <f>VLOOKUP('Ctrl+V'!#REF!,Data!$A$1:$B$200,2,0)</f>
        <v>#REF!</v>
      </c>
      <c r="C6509" s="19" t="e">
        <f>'Ctrl+V'!#REF!</f>
        <v>#REF!</v>
      </c>
      <c r="D6509" s="20" t="e">
        <f>'Ctrl+V'!#REF!</f>
        <v>#REF!</v>
      </c>
      <c r="E6509" s="14" t="e">
        <f>'Ctrl+V'!#REF!</f>
        <v>#REF!</v>
      </c>
      <c r="F6509" s="14" t="e">
        <f t="shared" si="205"/>
        <v>#REF!</v>
      </c>
      <c r="G6509" s="14" t="e">
        <f>VLOOKUP(F6509,'Time Chart'!$A$1:$D$25,4,0)</f>
        <v>#REF!</v>
      </c>
      <c r="H6509" s="21" t="e">
        <f>'Ctrl+V'!#REF!</f>
        <v>#REF!</v>
      </c>
      <c r="K6509" s="14" t="str">
        <f t="shared" si="206"/>
        <v>Salida</v>
      </c>
    </row>
    <row r="6510" spans="1:11" x14ac:dyDescent="0.25">
      <c r="A6510" s="14">
        <v>6509</v>
      </c>
      <c r="B6510" s="14" t="e">
        <f>VLOOKUP('Ctrl+V'!#REF!,Data!$A$1:$B$200,2,0)</f>
        <v>#REF!</v>
      </c>
      <c r="C6510" s="19" t="e">
        <f>'Ctrl+V'!#REF!</f>
        <v>#REF!</v>
      </c>
      <c r="D6510" s="20" t="e">
        <f>'Ctrl+V'!#REF!</f>
        <v>#REF!</v>
      </c>
      <c r="E6510" s="14" t="e">
        <f>'Ctrl+V'!#REF!</f>
        <v>#REF!</v>
      </c>
      <c r="F6510" s="14" t="e">
        <f t="shared" si="205"/>
        <v>#REF!</v>
      </c>
      <c r="G6510" s="14" t="e">
        <f>VLOOKUP(F6510,'Time Chart'!$A$1:$D$25,4,0)</f>
        <v>#REF!</v>
      </c>
      <c r="H6510" s="21" t="e">
        <f>'Ctrl+V'!#REF!</f>
        <v>#REF!</v>
      </c>
      <c r="K6510" s="14" t="str">
        <f t="shared" si="206"/>
        <v>Salida</v>
      </c>
    </row>
    <row r="6511" spans="1:11" x14ac:dyDescent="0.25">
      <c r="A6511" s="14">
        <v>6510</v>
      </c>
      <c r="B6511" s="14" t="e">
        <f>VLOOKUP('Ctrl+V'!#REF!,Data!$A$1:$B$200,2,0)</f>
        <v>#REF!</v>
      </c>
      <c r="C6511" s="19" t="e">
        <f>'Ctrl+V'!#REF!</f>
        <v>#REF!</v>
      </c>
      <c r="D6511" s="20" t="e">
        <f>'Ctrl+V'!#REF!</f>
        <v>#REF!</v>
      </c>
      <c r="E6511" s="14" t="e">
        <f>'Ctrl+V'!#REF!</f>
        <v>#REF!</v>
      </c>
      <c r="F6511" s="14" t="e">
        <f t="shared" si="205"/>
        <v>#REF!</v>
      </c>
      <c r="G6511" s="14" t="e">
        <f>VLOOKUP(F6511,'Time Chart'!$A$1:$D$25,4,0)</f>
        <v>#REF!</v>
      </c>
      <c r="H6511" s="21" t="e">
        <f>'Ctrl+V'!#REF!</f>
        <v>#REF!</v>
      </c>
      <c r="K6511" s="14" t="str">
        <f t="shared" si="206"/>
        <v>Salida</v>
      </c>
    </row>
    <row r="6512" spans="1:11" x14ac:dyDescent="0.25">
      <c r="A6512" s="14">
        <v>6511</v>
      </c>
      <c r="B6512" s="14" t="e">
        <f>VLOOKUP('Ctrl+V'!#REF!,Data!$A$1:$B$200,2,0)</f>
        <v>#REF!</v>
      </c>
      <c r="C6512" s="19" t="e">
        <f>'Ctrl+V'!#REF!</f>
        <v>#REF!</v>
      </c>
      <c r="D6512" s="20" t="e">
        <f>'Ctrl+V'!#REF!</f>
        <v>#REF!</v>
      </c>
      <c r="E6512" s="14" t="e">
        <f>'Ctrl+V'!#REF!</f>
        <v>#REF!</v>
      </c>
      <c r="F6512" s="14" t="e">
        <f t="shared" si="205"/>
        <v>#REF!</v>
      </c>
      <c r="G6512" s="14" t="e">
        <f>VLOOKUP(F6512,'Time Chart'!$A$1:$D$25,4,0)</f>
        <v>#REF!</v>
      </c>
      <c r="H6512" s="21" t="e">
        <f>'Ctrl+V'!#REF!</f>
        <v>#REF!</v>
      </c>
      <c r="K6512" s="14" t="str">
        <f t="shared" si="206"/>
        <v>Salida</v>
      </c>
    </row>
    <row r="6513" spans="1:11" x14ac:dyDescent="0.25">
      <c r="A6513" s="14">
        <v>6512</v>
      </c>
      <c r="B6513" s="14" t="e">
        <f>VLOOKUP('Ctrl+V'!#REF!,Data!$A$1:$B$200,2,0)</f>
        <v>#REF!</v>
      </c>
      <c r="C6513" s="19" t="e">
        <f>'Ctrl+V'!#REF!</f>
        <v>#REF!</v>
      </c>
      <c r="D6513" s="20" t="e">
        <f>'Ctrl+V'!#REF!</f>
        <v>#REF!</v>
      </c>
      <c r="E6513" s="14" t="e">
        <f>'Ctrl+V'!#REF!</f>
        <v>#REF!</v>
      </c>
      <c r="F6513" s="14" t="e">
        <f t="shared" ref="F6513:F6576" si="207">ROUNDDOWN(HOUR(C6513),1)+1</f>
        <v>#REF!</v>
      </c>
      <c r="G6513" s="14" t="e">
        <f>VLOOKUP(F6513,'Time Chart'!$A$1:$D$25,4,0)</f>
        <v>#REF!</v>
      </c>
      <c r="H6513" s="21" t="e">
        <f>'Ctrl+V'!#REF!</f>
        <v>#REF!</v>
      </c>
      <c r="K6513" s="14" t="str">
        <f t="shared" si="206"/>
        <v>Salida</v>
      </c>
    </row>
    <row r="6514" spans="1:11" x14ac:dyDescent="0.25">
      <c r="A6514" s="14">
        <v>6513</v>
      </c>
      <c r="B6514" s="14" t="e">
        <f>VLOOKUP('Ctrl+V'!#REF!,Data!$A$1:$B$200,2,0)</f>
        <v>#REF!</v>
      </c>
      <c r="C6514" s="19" t="e">
        <f>'Ctrl+V'!#REF!</f>
        <v>#REF!</v>
      </c>
      <c r="D6514" s="20" t="e">
        <f>'Ctrl+V'!#REF!</f>
        <v>#REF!</v>
      </c>
      <c r="E6514" s="14" t="e">
        <f>'Ctrl+V'!#REF!</f>
        <v>#REF!</v>
      </c>
      <c r="F6514" s="14" t="e">
        <f t="shared" si="207"/>
        <v>#REF!</v>
      </c>
      <c r="G6514" s="14" t="e">
        <f>VLOOKUP(F6514,'Time Chart'!$A$1:$D$25,4,0)</f>
        <v>#REF!</v>
      </c>
      <c r="H6514" s="21" t="e">
        <f>'Ctrl+V'!#REF!</f>
        <v>#REF!</v>
      </c>
      <c r="K6514" s="14" t="str">
        <f t="shared" si="206"/>
        <v>Salida</v>
      </c>
    </row>
    <row r="6515" spans="1:11" x14ac:dyDescent="0.25">
      <c r="A6515" s="14">
        <v>6514</v>
      </c>
      <c r="B6515" s="14" t="e">
        <f>VLOOKUP('Ctrl+V'!#REF!,Data!$A$1:$B$200,2,0)</f>
        <v>#REF!</v>
      </c>
      <c r="C6515" s="19" t="e">
        <f>'Ctrl+V'!#REF!</f>
        <v>#REF!</v>
      </c>
      <c r="D6515" s="20" t="e">
        <f>'Ctrl+V'!#REF!</f>
        <v>#REF!</v>
      </c>
      <c r="E6515" s="14" t="e">
        <f>'Ctrl+V'!#REF!</f>
        <v>#REF!</v>
      </c>
      <c r="F6515" s="14" t="e">
        <f t="shared" si="207"/>
        <v>#REF!</v>
      </c>
      <c r="G6515" s="14" t="e">
        <f>VLOOKUP(F6515,'Time Chart'!$A$1:$D$25,4,0)</f>
        <v>#REF!</v>
      </c>
      <c r="H6515" s="21" t="e">
        <f>'Ctrl+V'!#REF!</f>
        <v>#REF!</v>
      </c>
      <c r="K6515" s="14" t="str">
        <f t="shared" si="206"/>
        <v>Salida</v>
      </c>
    </row>
    <row r="6516" spans="1:11" x14ac:dyDescent="0.25">
      <c r="A6516" s="14">
        <v>6515</v>
      </c>
      <c r="B6516" s="14" t="e">
        <f>VLOOKUP('Ctrl+V'!#REF!,Data!$A$1:$B$200,2,0)</f>
        <v>#REF!</v>
      </c>
      <c r="C6516" s="19" t="e">
        <f>'Ctrl+V'!#REF!</f>
        <v>#REF!</v>
      </c>
      <c r="D6516" s="20" t="e">
        <f>'Ctrl+V'!#REF!</f>
        <v>#REF!</v>
      </c>
      <c r="E6516" s="14" t="e">
        <f>'Ctrl+V'!#REF!</f>
        <v>#REF!</v>
      </c>
      <c r="F6516" s="14" t="e">
        <f t="shared" si="207"/>
        <v>#REF!</v>
      </c>
      <c r="G6516" s="14" t="e">
        <f>VLOOKUP(F6516,'Time Chart'!$A$1:$D$25,4,0)</f>
        <v>#REF!</v>
      </c>
      <c r="H6516" s="21" t="e">
        <f>'Ctrl+V'!#REF!</f>
        <v>#REF!</v>
      </c>
      <c r="K6516" s="14" t="str">
        <f t="shared" si="206"/>
        <v>Salida</v>
      </c>
    </row>
    <row r="6517" spans="1:11" x14ac:dyDescent="0.25">
      <c r="A6517" s="14">
        <v>6516</v>
      </c>
      <c r="B6517" s="14" t="e">
        <f>VLOOKUP('Ctrl+V'!#REF!,Data!$A$1:$B$200,2,0)</f>
        <v>#REF!</v>
      </c>
      <c r="C6517" s="19" t="e">
        <f>'Ctrl+V'!#REF!</f>
        <v>#REF!</v>
      </c>
      <c r="D6517" s="20" t="e">
        <f>'Ctrl+V'!#REF!</f>
        <v>#REF!</v>
      </c>
      <c r="E6517" s="14" t="e">
        <f>'Ctrl+V'!#REF!</f>
        <v>#REF!</v>
      </c>
      <c r="F6517" s="14" t="e">
        <f t="shared" si="207"/>
        <v>#REF!</v>
      </c>
      <c r="G6517" s="14" t="e">
        <f>VLOOKUP(F6517,'Time Chart'!$A$1:$D$25,4,0)</f>
        <v>#REF!</v>
      </c>
      <c r="H6517" s="21" t="e">
        <f>'Ctrl+V'!#REF!</f>
        <v>#REF!</v>
      </c>
      <c r="K6517" s="14" t="str">
        <f t="shared" si="206"/>
        <v>Salida</v>
      </c>
    </row>
    <row r="6518" spans="1:11" x14ac:dyDescent="0.25">
      <c r="A6518" s="14">
        <v>6517</v>
      </c>
      <c r="B6518" s="14" t="e">
        <f>VLOOKUP('Ctrl+V'!#REF!,Data!$A$1:$B$200,2,0)</f>
        <v>#REF!</v>
      </c>
      <c r="C6518" s="19" t="e">
        <f>'Ctrl+V'!#REF!</f>
        <v>#REF!</v>
      </c>
      <c r="D6518" s="20" t="e">
        <f>'Ctrl+V'!#REF!</f>
        <v>#REF!</v>
      </c>
      <c r="E6518" s="14" t="e">
        <f>'Ctrl+V'!#REF!</f>
        <v>#REF!</v>
      </c>
      <c r="F6518" s="14" t="e">
        <f t="shared" si="207"/>
        <v>#REF!</v>
      </c>
      <c r="G6518" s="14" t="e">
        <f>VLOOKUP(F6518,'Time Chart'!$A$1:$D$25,4,0)</f>
        <v>#REF!</v>
      </c>
      <c r="H6518" s="21" t="e">
        <f>'Ctrl+V'!#REF!</f>
        <v>#REF!</v>
      </c>
      <c r="K6518" s="14" t="str">
        <f t="shared" si="206"/>
        <v>Salida</v>
      </c>
    </row>
    <row r="6519" spans="1:11" x14ac:dyDescent="0.25">
      <c r="A6519" s="14">
        <v>6518</v>
      </c>
      <c r="B6519" s="14" t="e">
        <f>VLOOKUP('Ctrl+V'!#REF!,Data!$A$1:$B$200,2,0)</f>
        <v>#REF!</v>
      </c>
      <c r="C6519" s="19" t="e">
        <f>'Ctrl+V'!#REF!</f>
        <v>#REF!</v>
      </c>
      <c r="D6519" s="20" t="e">
        <f>'Ctrl+V'!#REF!</f>
        <v>#REF!</v>
      </c>
      <c r="E6519" s="14" t="e">
        <f>'Ctrl+V'!#REF!</f>
        <v>#REF!</v>
      </c>
      <c r="F6519" s="14" t="e">
        <f t="shared" si="207"/>
        <v>#REF!</v>
      </c>
      <c r="G6519" s="14" t="e">
        <f>VLOOKUP(F6519,'Time Chart'!$A$1:$D$25,4,0)</f>
        <v>#REF!</v>
      </c>
      <c r="H6519" s="21" t="e">
        <f>'Ctrl+V'!#REF!</f>
        <v>#REF!</v>
      </c>
      <c r="K6519" s="14" t="str">
        <f t="shared" si="206"/>
        <v>Salida</v>
      </c>
    </row>
    <row r="6520" spans="1:11" x14ac:dyDescent="0.25">
      <c r="A6520" s="14">
        <v>6519</v>
      </c>
      <c r="B6520" s="14" t="e">
        <f>VLOOKUP('Ctrl+V'!#REF!,Data!$A$1:$B$200,2,0)</f>
        <v>#REF!</v>
      </c>
      <c r="C6520" s="19" t="e">
        <f>'Ctrl+V'!#REF!</f>
        <v>#REF!</v>
      </c>
      <c r="D6520" s="20" t="e">
        <f>'Ctrl+V'!#REF!</f>
        <v>#REF!</v>
      </c>
      <c r="E6520" s="14" t="e">
        <f>'Ctrl+V'!#REF!</f>
        <v>#REF!</v>
      </c>
      <c r="F6520" s="14" t="e">
        <f t="shared" si="207"/>
        <v>#REF!</v>
      </c>
      <c r="G6520" s="14" t="e">
        <f>VLOOKUP(F6520,'Time Chart'!$A$1:$D$25,4,0)</f>
        <v>#REF!</v>
      </c>
      <c r="H6520" s="21" t="e">
        <f>'Ctrl+V'!#REF!</f>
        <v>#REF!</v>
      </c>
      <c r="K6520" s="14" t="str">
        <f t="shared" si="206"/>
        <v>Salida</v>
      </c>
    </row>
    <row r="6521" spans="1:11" x14ac:dyDescent="0.25">
      <c r="A6521" s="14">
        <v>6520</v>
      </c>
      <c r="B6521" s="14" t="e">
        <f>VLOOKUP('Ctrl+V'!#REF!,Data!$A$1:$B$200,2,0)</f>
        <v>#REF!</v>
      </c>
      <c r="C6521" s="19" t="e">
        <f>'Ctrl+V'!#REF!</f>
        <v>#REF!</v>
      </c>
      <c r="D6521" s="20" t="e">
        <f>'Ctrl+V'!#REF!</f>
        <v>#REF!</v>
      </c>
      <c r="E6521" s="14" t="e">
        <f>'Ctrl+V'!#REF!</f>
        <v>#REF!</v>
      </c>
      <c r="F6521" s="14" t="e">
        <f t="shared" si="207"/>
        <v>#REF!</v>
      </c>
      <c r="G6521" s="14" t="e">
        <f>VLOOKUP(F6521,'Time Chart'!$A$1:$D$25,4,0)</f>
        <v>#REF!</v>
      </c>
      <c r="H6521" s="21" t="e">
        <f>'Ctrl+V'!#REF!</f>
        <v>#REF!</v>
      </c>
      <c r="K6521" s="14" t="str">
        <f t="shared" si="206"/>
        <v>Salida</v>
      </c>
    </row>
    <row r="6522" spans="1:11" x14ac:dyDescent="0.25">
      <c r="A6522" s="14">
        <v>6521</v>
      </c>
      <c r="B6522" s="14" t="e">
        <f>VLOOKUP('Ctrl+V'!#REF!,Data!$A$1:$B$200,2,0)</f>
        <v>#REF!</v>
      </c>
      <c r="C6522" s="19" t="e">
        <f>'Ctrl+V'!#REF!</f>
        <v>#REF!</v>
      </c>
      <c r="D6522" s="20" t="e">
        <f>'Ctrl+V'!#REF!</f>
        <v>#REF!</v>
      </c>
      <c r="E6522" s="14" t="e">
        <f>'Ctrl+V'!#REF!</f>
        <v>#REF!</v>
      </c>
      <c r="F6522" s="14" t="e">
        <f t="shared" si="207"/>
        <v>#REF!</v>
      </c>
      <c r="G6522" s="14" t="e">
        <f>VLOOKUP(F6522,'Time Chart'!$A$1:$D$25,4,0)</f>
        <v>#REF!</v>
      </c>
      <c r="H6522" s="21" t="e">
        <f>'Ctrl+V'!#REF!</f>
        <v>#REF!</v>
      </c>
      <c r="K6522" s="14" t="str">
        <f t="shared" si="206"/>
        <v>Salida</v>
      </c>
    </row>
    <row r="6523" spans="1:11" x14ac:dyDescent="0.25">
      <c r="A6523" s="14">
        <v>6522</v>
      </c>
      <c r="B6523" s="14" t="e">
        <f>VLOOKUP('Ctrl+V'!#REF!,Data!$A$1:$B$200,2,0)</f>
        <v>#REF!</v>
      </c>
      <c r="C6523" s="19" t="e">
        <f>'Ctrl+V'!#REF!</f>
        <v>#REF!</v>
      </c>
      <c r="D6523" s="20" t="e">
        <f>'Ctrl+V'!#REF!</f>
        <v>#REF!</v>
      </c>
      <c r="E6523" s="14" t="e">
        <f>'Ctrl+V'!#REF!</f>
        <v>#REF!</v>
      </c>
      <c r="F6523" s="14" t="e">
        <f t="shared" si="207"/>
        <v>#REF!</v>
      </c>
      <c r="G6523" s="14" t="e">
        <f>VLOOKUP(F6523,'Time Chart'!$A$1:$D$25,4,0)</f>
        <v>#REF!</v>
      </c>
      <c r="H6523" s="21" t="e">
        <f>'Ctrl+V'!#REF!</f>
        <v>#REF!</v>
      </c>
      <c r="K6523" s="14" t="str">
        <f t="shared" si="206"/>
        <v>Salida</v>
      </c>
    </row>
    <row r="6524" spans="1:11" x14ac:dyDescent="0.25">
      <c r="A6524" s="14">
        <v>6523</v>
      </c>
      <c r="B6524" s="14" t="e">
        <f>VLOOKUP('Ctrl+V'!#REF!,Data!$A$1:$B$200,2,0)</f>
        <v>#REF!</v>
      </c>
      <c r="C6524" s="19" t="e">
        <f>'Ctrl+V'!#REF!</f>
        <v>#REF!</v>
      </c>
      <c r="D6524" s="20" t="e">
        <f>'Ctrl+V'!#REF!</f>
        <v>#REF!</v>
      </c>
      <c r="E6524" s="14" t="e">
        <f>'Ctrl+V'!#REF!</f>
        <v>#REF!</v>
      </c>
      <c r="F6524" s="14" t="e">
        <f t="shared" si="207"/>
        <v>#REF!</v>
      </c>
      <c r="G6524" s="14" t="e">
        <f>VLOOKUP(F6524,'Time Chart'!$A$1:$D$25,4,0)</f>
        <v>#REF!</v>
      </c>
      <c r="H6524" s="21" t="e">
        <f>'Ctrl+V'!#REF!</f>
        <v>#REF!</v>
      </c>
      <c r="K6524" s="14" t="str">
        <f t="shared" si="206"/>
        <v>Salida</v>
      </c>
    </row>
    <row r="6525" spans="1:11" x14ac:dyDescent="0.25">
      <c r="A6525" s="14">
        <v>6524</v>
      </c>
      <c r="B6525" s="14" t="e">
        <f>VLOOKUP('Ctrl+V'!#REF!,Data!$A$1:$B$200,2,0)</f>
        <v>#REF!</v>
      </c>
      <c r="C6525" s="19" t="e">
        <f>'Ctrl+V'!#REF!</f>
        <v>#REF!</v>
      </c>
      <c r="D6525" s="20" t="e">
        <f>'Ctrl+V'!#REF!</f>
        <v>#REF!</v>
      </c>
      <c r="E6525" s="14" t="e">
        <f>'Ctrl+V'!#REF!</f>
        <v>#REF!</v>
      </c>
      <c r="F6525" s="14" t="e">
        <f t="shared" si="207"/>
        <v>#REF!</v>
      </c>
      <c r="G6525" s="14" t="e">
        <f>VLOOKUP(F6525,'Time Chart'!$A$1:$D$25,4,0)</f>
        <v>#REF!</v>
      </c>
      <c r="H6525" s="21" t="e">
        <f>'Ctrl+V'!#REF!</f>
        <v>#REF!</v>
      </c>
      <c r="K6525" s="14" t="str">
        <f t="shared" si="206"/>
        <v>Salida</v>
      </c>
    </row>
    <row r="6526" spans="1:11" x14ac:dyDescent="0.25">
      <c r="A6526" s="14">
        <v>6525</v>
      </c>
      <c r="B6526" s="14" t="e">
        <f>VLOOKUP('Ctrl+V'!#REF!,Data!$A$1:$B$200,2,0)</f>
        <v>#REF!</v>
      </c>
      <c r="C6526" s="19" t="e">
        <f>'Ctrl+V'!#REF!</f>
        <v>#REF!</v>
      </c>
      <c r="D6526" s="20" t="e">
        <f>'Ctrl+V'!#REF!</f>
        <v>#REF!</v>
      </c>
      <c r="E6526" s="14" t="e">
        <f>'Ctrl+V'!#REF!</f>
        <v>#REF!</v>
      </c>
      <c r="F6526" s="14" t="e">
        <f t="shared" si="207"/>
        <v>#REF!</v>
      </c>
      <c r="G6526" s="14" t="e">
        <f>VLOOKUP(F6526,'Time Chart'!$A$1:$D$25,4,0)</f>
        <v>#REF!</v>
      </c>
      <c r="H6526" s="21" t="e">
        <f>'Ctrl+V'!#REF!</f>
        <v>#REF!</v>
      </c>
      <c r="K6526" s="14" t="str">
        <f t="shared" si="206"/>
        <v>Salida</v>
      </c>
    </row>
    <row r="6527" spans="1:11" x14ac:dyDescent="0.25">
      <c r="A6527" s="14">
        <v>6526</v>
      </c>
      <c r="B6527" s="14" t="e">
        <f>VLOOKUP('Ctrl+V'!#REF!,Data!$A$1:$B$200,2,0)</f>
        <v>#REF!</v>
      </c>
      <c r="C6527" s="19" t="e">
        <f>'Ctrl+V'!#REF!</f>
        <v>#REF!</v>
      </c>
      <c r="D6527" s="20" t="e">
        <f>'Ctrl+V'!#REF!</f>
        <v>#REF!</v>
      </c>
      <c r="E6527" s="14" t="e">
        <f>'Ctrl+V'!#REF!</f>
        <v>#REF!</v>
      </c>
      <c r="F6527" s="14" t="e">
        <f t="shared" si="207"/>
        <v>#REF!</v>
      </c>
      <c r="G6527" s="14" t="e">
        <f>VLOOKUP(F6527,'Time Chart'!$A$1:$D$25,4,0)</f>
        <v>#REF!</v>
      </c>
      <c r="H6527" s="21" t="e">
        <f>'Ctrl+V'!#REF!</f>
        <v>#REF!</v>
      </c>
      <c r="K6527" s="14" t="str">
        <f t="shared" si="206"/>
        <v>Salida</v>
      </c>
    </row>
    <row r="6528" spans="1:11" x14ac:dyDescent="0.25">
      <c r="A6528" s="14">
        <v>6527</v>
      </c>
      <c r="B6528" s="14" t="e">
        <f>VLOOKUP('Ctrl+V'!#REF!,Data!$A$1:$B$200,2,0)</f>
        <v>#REF!</v>
      </c>
      <c r="C6528" s="19" t="e">
        <f>'Ctrl+V'!#REF!</f>
        <v>#REF!</v>
      </c>
      <c r="D6528" s="20" t="e">
        <f>'Ctrl+V'!#REF!</f>
        <v>#REF!</v>
      </c>
      <c r="E6528" s="14" t="e">
        <f>'Ctrl+V'!#REF!</f>
        <v>#REF!</v>
      </c>
      <c r="F6528" s="14" t="e">
        <f t="shared" si="207"/>
        <v>#REF!</v>
      </c>
      <c r="G6528" s="14" t="e">
        <f>VLOOKUP(F6528,'Time Chart'!$A$1:$D$25,4,0)</f>
        <v>#REF!</v>
      </c>
      <c r="H6528" s="21" t="e">
        <f>'Ctrl+V'!#REF!</f>
        <v>#REF!</v>
      </c>
      <c r="K6528" s="14" t="str">
        <f t="shared" si="206"/>
        <v>Salida</v>
      </c>
    </row>
    <row r="6529" spans="1:11" x14ac:dyDescent="0.25">
      <c r="A6529" s="14">
        <v>6528</v>
      </c>
      <c r="B6529" s="14" t="e">
        <f>VLOOKUP('Ctrl+V'!#REF!,Data!$A$1:$B$200,2,0)</f>
        <v>#REF!</v>
      </c>
      <c r="C6529" s="19" t="e">
        <f>'Ctrl+V'!#REF!</f>
        <v>#REF!</v>
      </c>
      <c r="D6529" s="20" t="e">
        <f>'Ctrl+V'!#REF!</f>
        <v>#REF!</v>
      </c>
      <c r="E6529" s="14" t="e">
        <f>'Ctrl+V'!#REF!</f>
        <v>#REF!</v>
      </c>
      <c r="F6529" s="14" t="e">
        <f t="shared" si="207"/>
        <v>#REF!</v>
      </c>
      <c r="G6529" s="14" t="e">
        <f>VLOOKUP(F6529,'Time Chart'!$A$1:$D$25,4,0)</f>
        <v>#REF!</v>
      </c>
      <c r="H6529" s="21" t="e">
        <f>'Ctrl+V'!#REF!</f>
        <v>#REF!</v>
      </c>
      <c r="K6529" s="14" t="str">
        <f t="shared" si="206"/>
        <v>Salida</v>
      </c>
    </row>
    <row r="6530" spans="1:11" x14ac:dyDescent="0.25">
      <c r="A6530" s="14">
        <v>6529</v>
      </c>
      <c r="B6530" s="14" t="e">
        <f>VLOOKUP('Ctrl+V'!#REF!,Data!$A$1:$B$200,2,0)</f>
        <v>#REF!</v>
      </c>
      <c r="C6530" s="19" t="e">
        <f>'Ctrl+V'!#REF!</f>
        <v>#REF!</v>
      </c>
      <c r="D6530" s="20" t="e">
        <f>'Ctrl+V'!#REF!</f>
        <v>#REF!</v>
      </c>
      <c r="E6530" s="14" t="e">
        <f>'Ctrl+V'!#REF!</f>
        <v>#REF!</v>
      </c>
      <c r="F6530" s="14" t="e">
        <f t="shared" si="207"/>
        <v>#REF!</v>
      </c>
      <c r="G6530" s="14" t="e">
        <f>VLOOKUP(F6530,'Time Chart'!$A$1:$D$25,4,0)</f>
        <v>#REF!</v>
      </c>
      <c r="H6530" s="21" t="e">
        <f>'Ctrl+V'!#REF!</f>
        <v>#REF!</v>
      </c>
      <c r="K6530" s="14" t="str">
        <f t="shared" si="206"/>
        <v>Salida</v>
      </c>
    </row>
    <row r="6531" spans="1:11" x14ac:dyDescent="0.25">
      <c r="A6531" s="14">
        <v>6530</v>
      </c>
      <c r="B6531" s="14" t="e">
        <f>VLOOKUP('Ctrl+V'!#REF!,Data!$A$1:$B$200,2,0)</f>
        <v>#REF!</v>
      </c>
      <c r="C6531" s="19" t="e">
        <f>'Ctrl+V'!#REF!</f>
        <v>#REF!</v>
      </c>
      <c r="D6531" s="20" t="e">
        <f>'Ctrl+V'!#REF!</f>
        <v>#REF!</v>
      </c>
      <c r="E6531" s="14" t="e">
        <f>'Ctrl+V'!#REF!</f>
        <v>#REF!</v>
      </c>
      <c r="F6531" s="14" t="e">
        <f t="shared" si="207"/>
        <v>#REF!</v>
      </c>
      <c r="G6531" s="14" t="e">
        <f>VLOOKUP(F6531,'Time Chart'!$A$1:$D$25,4,0)</f>
        <v>#REF!</v>
      </c>
      <c r="H6531" s="21" t="e">
        <f>'Ctrl+V'!#REF!</f>
        <v>#REF!</v>
      </c>
      <c r="K6531" s="14" t="str">
        <f t="shared" ref="K6531:K6594" si="208">IF(J6531="Santa Lucia","Llegada","Salida")</f>
        <v>Salida</v>
      </c>
    </row>
    <row r="6532" spans="1:11" x14ac:dyDescent="0.25">
      <c r="A6532" s="14">
        <v>6531</v>
      </c>
      <c r="B6532" s="14" t="e">
        <f>VLOOKUP('Ctrl+V'!#REF!,Data!$A$1:$B$200,2,0)</f>
        <v>#REF!</v>
      </c>
      <c r="C6532" s="19" t="e">
        <f>'Ctrl+V'!#REF!</f>
        <v>#REF!</v>
      </c>
      <c r="D6532" s="20" t="e">
        <f>'Ctrl+V'!#REF!</f>
        <v>#REF!</v>
      </c>
      <c r="E6532" s="14" t="e">
        <f>'Ctrl+V'!#REF!</f>
        <v>#REF!</v>
      </c>
      <c r="F6532" s="14" t="e">
        <f t="shared" si="207"/>
        <v>#REF!</v>
      </c>
      <c r="G6532" s="14" t="e">
        <f>VLOOKUP(F6532,'Time Chart'!$A$1:$D$25,4,0)</f>
        <v>#REF!</v>
      </c>
      <c r="H6532" s="21" t="e">
        <f>'Ctrl+V'!#REF!</f>
        <v>#REF!</v>
      </c>
      <c r="K6532" s="14" t="str">
        <f t="shared" si="208"/>
        <v>Salida</v>
      </c>
    </row>
    <row r="6533" spans="1:11" x14ac:dyDescent="0.25">
      <c r="A6533" s="14">
        <v>6532</v>
      </c>
      <c r="B6533" s="14" t="e">
        <f>VLOOKUP('Ctrl+V'!#REF!,Data!$A$1:$B$200,2,0)</f>
        <v>#REF!</v>
      </c>
      <c r="C6533" s="19" t="e">
        <f>'Ctrl+V'!#REF!</f>
        <v>#REF!</v>
      </c>
      <c r="D6533" s="20" t="e">
        <f>'Ctrl+V'!#REF!</f>
        <v>#REF!</v>
      </c>
      <c r="E6533" s="14" t="e">
        <f>'Ctrl+V'!#REF!</f>
        <v>#REF!</v>
      </c>
      <c r="F6533" s="14" t="e">
        <f t="shared" si="207"/>
        <v>#REF!</v>
      </c>
      <c r="G6533" s="14" t="e">
        <f>VLOOKUP(F6533,'Time Chart'!$A$1:$D$25,4,0)</f>
        <v>#REF!</v>
      </c>
      <c r="H6533" s="21" t="e">
        <f>'Ctrl+V'!#REF!</f>
        <v>#REF!</v>
      </c>
      <c r="K6533" s="14" t="str">
        <f t="shared" si="208"/>
        <v>Salida</v>
      </c>
    </row>
    <row r="6534" spans="1:11" x14ac:dyDescent="0.25">
      <c r="A6534" s="14">
        <v>6533</v>
      </c>
      <c r="B6534" s="14" t="e">
        <f>VLOOKUP('Ctrl+V'!#REF!,Data!$A$1:$B$200,2,0)</f>
        <v>#REF!</v>
      </c>
      <c r="C6534" s="19" t="e">
        <f>'Ctrl+V'!#REF!</f>
        <v>#REF!</v>
      </c>
      <c r="D6534" s="20" t="e">
        <f>'Ctrl+V'!#REF!</f>
        <v>#REF!</v>
      </c>
      <c r="E6534" s="14" t="e">
        <f>'Ctrl+V'!#REF!</f>
        <v>#REF!</v>
      </c>
      <c r="F6534" s="14" t="e">
        <f t="shared" si="207"/>
        <v>#REF!</v>
      </c>
      <c r="G6534" s="14" t="e">
        <f>VLOOKUP(F6534,'Time Chart'!$A$1:$D$25,4,0)</f>
        <v>#REF!</v>
      </c>
      <c r="H6534" s="21" t="e">
        <f>'Ctrl+V'!#REF!</f>
        <v>#REF!</v>
      </c>
      <c r="K6534" s="14" t="str">
        <f t="shared" si="208"/>
        <v>Salida</v>
      </c>
    </row>
    <row r="6535" spans="1:11" x14ac:dyDescent="0.25">
      <c r="A6535" s="14">
        <v>6534</v>
      </c>
      <c r="B6535" s="14" t="e">
        <f>VLOOKUP('Ctrl+V'!#REF!,Data!$A$1:$B$200,2,0)</f>
        <v>#REF!</v>
      </c>
      <c r="C6535" s="19" t="e">
        <f>'Ctrl+V'!#REF!</f>
        <v>#REF!</v>
      </c>
      <c r="D6535" s="20" t="e">
        <f>'Ctrl+V'!#REF!</f>
        <v>#REF!</v>
      </c>
      <c r="E6535" s="14" t="e">
        <f>'Ctrl+V'!#REF!</f>
        <v>#REF!</v>
      </c>
      <c r="F6535" s="14" t="e">
        <f t="shared" si="207"/>
        <v>#REF!</v>
      </c>
      <c r="G6535" s="14" t="e">
        <f>VLOOKUP(F6535,'Time Chart'!$A$1:$D$25,4,0)</f>
        <v>#REF!</v>
      </c>
      <c r="H6535" s="21" t="e">
        <f>'Ctrl+V'!#REF!</f>
        <v>#REF!</v>
      </c>
      <c r="K6535" s="14" t="str">
        <f t="shared" si="208"/>
        <v>Salida</v>
      </c>
    </row>
    <row r="6536" spans="1:11" x14ac:dyDescent="0.25">
      <c r="A6536" s="14">
        <v>6535</v>
      </c>
      <c r="B6536" s="14" t="e">
        <f>VLOOKUP('Ctrl+V'!#REF!,Data!$A$1:$B$200,2,0)</f>
        <v>#REF!</v>
      </c>
      <c r="C6536" s="19" t="e">
        <f>'Ctrl+V'!#REF!</f>
        <v>#REF!</v>
      </c>
      <c r="D6536" s="20" t="e">
        <f>'Ctrl+V'!#REF!</f>
        <v>#REF!</v>
      </c>
      <c r="E6536" s="14" t="e">
        <f>'Ctrl+V'!#REF!</f>
        <v>#REF!</v>
      </c>
      <c r="F6536" s="14" t="e">
        <f t="shared" si="207"/>
        <v>#REF!</v>
      </c>
      <c r="G6536" s="14" t="e">
        <f>VLOOKUP(F6536,'Time Chart'!$A$1:$D$25,4,0)</f>
        <v>#REF!</v>
      </c>
      <c r="H6536" s="21" t="e">
        <f>'Ctrl+V'!#REF!</f>
        <v>#REF!</v>
      </c>
      <c r="K6536" s="14" t="str">
        <f t="shared" si="208"/>
        <v>Salida</v>
      </c>
    </row>
    <row r="6537" spans="1:11" x14ac:dyDescent="0.25">
      <c r="A6537" s="14">
        <v>6536</v>
      </c>
      <c r="B6537" s="14" t="e">
        <f>VLOOKUP('Ctrl+V'!#REF!,Data!$A$1:$B$200,2,0)</f>
        <v>#REF!</v>
      </c>
      <c r="C6537" s="19" t="e">
        <f>'Ctrl+V'!#REF!</f>
        <v>#REF!</v>
      </c>
      <c r="D6537" s="20" t="e">
        <f>'Ctrl+V'!#REF!</f>
        <v>#REF!</v>
      </c>
      <c r="E6537" s="14" t="e">
        <f>'Ctrl+V'!#REF!</f>
        <v>#REF!</v>
      </c>
      <c r="F6537" s="14" t="e">
        <f t="shared" si="207"/>
        <v>#REF!</v>
      </c>
      <c r="G6537" s="14" t="e">
        <f>VLOOKUP(F6537,'Time Chart'!$A$1:$D$25,4,0)</f>
        <v>#REF!</v>
      </c>
      <c r="H6537" s="21" t="e">
        <f>'Ctrl+V'!#REF!</f>
        <v>#REF!</v>
      </c>
      <c r="K6537" s="14" t="str">
        <f t="shared" si="208"/>
        <v>Salida</v>
      </c>
    </row>
    <row r="6538" spans="1:11" x14ac:dyDescent="0.25">
      <c r="A6538" s="14">
        <v>6537</v>
      </c>
      <c r="B6538" s="14" t="e">
        <f>VLOOKUP('Ctrl+V'!#REF!,Data!$A$1:$B$200,2,0)</f>
        <v>#REF!</v>
      </c>
      <c r="C6538" s="19" t="e">
        <f>'Ctrl+V'!#REF!</f>
        <v>#REF!</v>
      </c>
      <c r="D6538" s="20" t="e">
        <f>'Ctrl+V'!#REF!</f>
        <v>#REF!</v>
      </c>
      <c r="E6538" s="14" t="e">
        <f>'Ctrl+V'!#REF!</f>
        <v>#REF!</v>
      </c>
      <c r="F6538" s="14" t="e">
        <f t="shared" si="207"/>
        <v>#REF!</v>
      </c>
      <c r="G6538" s="14" t="e">
        <f>VLOOKUP(F6538,'Time Chart'!$A$1:$D$25,4,0)</f>
        <v>#REF!</v>
      </c>
      <c r="H6538" s="21" t="e">
        <f>'Ctrl+V'!#REF!</f>
        <v>#REF!</v>
      </c>
      <c r="K6538" s="14" t="str">
        <f t="shared" si="208"/>
        <v>Salida</v>
      </c>
    </row>
    <row r="6539" spans="1:11" x14ac:dyDescent="0.25">
      <c r="A6539" s="14">
        <v>6538</v>
      </c>
      <c r="B6539" s="14" t="e">
        <f>VLOOKUP('Ctrl+V'!#REF!,Data!$A$1:$B$200,2,0)</f>
        <v>#REF!</v>
      </c>
      <c r="C6539" s="19" t="e">
        <f>'Ctrl+V'!#REF!</f>
        <v>#REF!</v>
      </c>
      <c r="D6539" s="20" t="e">
        <f>'Ctrl+V'!#REF!</f>
        <v>#REF!</v>
      </c>
      <c r="E6539" s="14" t="e">
        <f>'Ctrl+V'!#REF!</f>
        <v>#REF!</v>
      </c>
      <c r="F6539" s="14" t="e">
        <f t="shared" si="207"/>
        <v>#REF!</v>
      </c>
      <c r="G6539" s="14" t="e">
        <f>VLOOKUP(F6539,'Time Chart'!$A$1:$D$25,4,0)</f>
        <v>#REF!</v>
      </c>
      <c r="H6539" s="21" t="e">
        <f>'Ctrl+V'!#REF!</f>
        <v>#REF!</v>
      </c>
      <c r="K6539" s="14" t="str">
        <f t="shared" si="208"/>
        <v>Salida</v>
      </c>
    </row>
    <row r="6540" spans="1:11" x14ac:dyDescent="0.25">
      <c r="A6540" s="14">
        <v>6539</v>
      </c>
      <c r="B6540" s="14" t="e">
        <f>VLOOKUP('Ctrl+V'!#REF!,Data!$A$1:$B$200,2,0)</f>
        <v>#REF!</v>
      </c>
      <c r="C6540" s="19" t="e">
        <f>'Ctrl+V'!#REF!</f>
        <v>#REF!</v>
      </c>
      <c r="D6540" s="20" t="e">
        <f>'Ctrl+V'!#REF!</f>
        <v>#REF!</v>
      </c>
      <c r="E6540" s="14" t="e">
        <f>'Ctrl+V'!#REF!</f>
        <v>#REF!</v>
      </c>
      <c r="F6540" s="14" t="e">
        <f t="shared" si="207"/>
        <v>#REF!</v>
      </c>
      <c r="G6540" s="14" t="e">
        <f>VLOOKUP(F6540,'Time Chart'!$A$1:$D$25,4,0)</f>
        <v>#REF!</v>
      </c>
      <c r="H6540" s="21" t="e">
        <f>'Ctrl+V'!#REF!</f>
        <v>#REF!</v>
      </c>
      <c r="K6540" s="14" t="str">
        <f t="shared" si="208"/>
        <v>Salida</v>
      </c>
    </row>
    <row r="6541" spans="1:11" x14ac:dyDescent="0.25">
      <c r="A6541" s="14">
        <v>6540</v>
      </c>
      <c r="B6541" s="14" t="e">
        <f>VLOOKUP('Ctrl+V'!#REF!,Data!$A$1:$B$200,2,0)</f>
        <v>#REF!</v>
      </c>
      <c r="C6541" s="19" t="e">
        <f>'Ctrl+V'!#REF!</f>
        <v>#REF!</v>
      </c>
      <c r="D6541" s="20" t="e">
        <f>'Ctrl+V'!#REF!</f>
        <v>#REF!</v>
      </c>
      <c r="E6541" s="14" t="e">
        <f>'Ctrl+V'!#REF!</f>
        <v>#REF!</v>
      </c>
      <c r="F6541" s="14" t="e">
        <f t="shared" si="207"/>
        <v>#REF!</v>
      </c>
      <c r="G6541" s="14" t="e">
        <f>VLOOKUP(F6541,'Time Chart'!$A$1:$D$25,4,0)</f>
        <v>#REF!</v>
      </c>
      <c r="H6541" s="21" t="e">
        <f>'Ctrl+V'!#REF!</f>
        <v>#REF!</v>
      </c>
      <c r="K6541" s="14" t="str">
        <f t="shared" si="208"/>
        <v>Salida</v>
      </c>
    </row>
    <row r="6542" spans="1:11" x14ac:dyDescent="0.25">
      <c r="A6542" s="14">
        <v>6541</v>
      </c>
      <c r="B6542" s="14" t="e">
        <f>VLOOKUP('Ctrl+V'!#REF!,Data!$A$1:$B$200,2,0)</f>
        <v>#REF!</v>
      </c>
      <c r="C6542" s="19" t="e">
        <f>'Ctrl+V'!#REF!</f>
        <v>#REF!</v>
      </c>
      <c r="D6542" s="20" t="e">
        <f>'Ctrl+V'!#REF!</f>
        <v>#REF!</v>
      </c>
      <c r="E6542" s="14" t="e">
        <f>'Ctrl+V'!#REF!</f>
        <v>#REF!</v>
      </c>
      <c r="F6542" s="14" t="e">
        <f t="shared" si="207"/>
        <v>#REF!</v>
      </c>
      <c r="G6542" s="14" t="e">
        <f>VLOOKUP(F6542,'Time Chart'!$A$1:$D$25,4,0)</f>
        <v>#REF!</v>
      </c>
      <c r="H6542" s="21" t="e">
        <f>'Ctrl+V'!#REF!</f>
        <v>#REF!</v>
      </c>
      <c r="K6542" s="14" t="str">
        <f t="shared" si="208"/>
        <v>Salida</v>
      </c>
    </row>
    <row r="6543" spans="1:11" x14ac:dyDescent="0.25">
      <c r="A6543" s="14">
        <v>6542</v>
      </c>
      <c r="B6543" s="14" t="e">
        <f>VLOOKUP('Ctrl+V'!#REF!,Data!$A$1:$B$200,2,0)</f>
        <v>#REF!</v>
      </c>
      <c r="C6543" s="19" t="e">
        <f>'Ctrl+V'!#REF!</f>
        <v>#REF!</v>
      </c>
      <c r="D6543" s="20" t="e">
        <f>'Ctrl+V'!#REF!</f>
        <v>#REF!</v>
      </c>
      <c r="E6543" s="14" t="e">
        <f>'Ctrl+V'!#REF!</f>
        <v>#REF!</v>
      </c>
      <c r="F6543" s="14" t="e">
        <f t="shared" si="207"/>
        <v>#REF!</v>
      </c>
      <c r="G6543" s="14" t="e">
        <f>VLOOKUP(F6543,'Time Chart'!$A$1:$D$25,4,0)</f>
        <v>#REF!</v>
      </c>
      <c r="H6543" s="21" t="e">
        <f>'Ctrl+V'!#REF!</f>
        <v>#REF!</v>
      </c>
      <c r="K6543" s="14" t="str">
        <f t="shared" si="208"/>
        <v>Salida</v>
      </c>
    </row>
    <row r="6544" spans="1:11" x14ac:dyDescent="0.25">
      <c r="A6544" s="14">
        <v>6543</v>
      </c>
      <c r="B6544" s="14" t="e">
        <f>VLOOKUP('Ctrl+V'!#REF!,Data!$A$1:$B$200,2,0)</f>
        <v>#REF!</v>
      </c>
      <c r="C6544" s="19" t="e">
        <f>'Ctrl+V'!#REF!</f>
        <v>#REF!</v>
      </c>
      <c r="D6544" s="20" t="e">
        <f>'Ctrl+V'!#REF!</f>
        <v>#REF!</v>
      </c>
      <c r="E6544" s="14" t="e">
        <f>'Ctrl+V'!#REF!</f>
        <v>#REF!</v>
      </c>
      <c r="F6544" s="14" t="e">
        <f t="shared" si="207"/>
        <v>#REF!</v>
      </c>
      <c r="G6544" s="14" t="e">
        <f>VLOOKUP(F6544,'Time Chart'!$A$1:$D$25,4,0)</f>
        <v>#REF!</v>
      </c>
      <c r="H6544" s="21" t="e">
        <f>'Ctrl+V'!#REF!</f>
        <v>#REF!</v>
      </c>
      <c r="K6544" s="14" t="str">
        <f t="shared" si="208"/>
        <v>Salida</v>
      </c>
    </row>
    <row r="6545" spans="1:11" x14ac:dyDescent="0.25">
      <c r="A6545" s="14">
        <v>6544</v>
      </c>
      <c r="B6545" s="14" t="e">
        <f>VLOOKUP('Ctrl+V'!#REF!,Data!$A$1:$B$200,2,0)</f>
        <v>#REF!</v>
      </c>
      <c r="C6545" s="19" t="e">
        <f>'Ctrl+V'!#REF!</f>
        <v>#REF!</v>
      </c>
      <c r="D6545" s="20" t="e">
        <f>'Ctrl+V'!#REF!</f>
        <v>#REF!</v>
      </c>
      <c r="E6545" s="14" t="e">
        <f>'Ctrl+V'!#REF!</f>
        <v>#REF!</v>
      </c>
      <c r="F6545" s="14" t="e">
        <f t="shared" si="207"/>
        <v>#REF!</v>
      </c>
      <c r="G6545" s="14" t="e">
        <f>VLOOKUP(F6545,'Time Chart'!$A$1:$D$25,4,0)</f>
        <v>#REF!</v>
      </c>
      <c r="H6545" s="21" t="e">
        <f>'Ctrl+V'!#REF!</f>
        <v>#REF!</v>
      </c>
      <c r="K6545" s="14" t="str">
        <f t="shared" si="208"/>
        <v>Salida</v>
      </c>
    </row>
    <row r="6546" spans="1:11" x14ac:dyDescent="0.25">
      <c r="A6546" s="14">
        <v>6545</v>
      </c>
      <c r="B6546" s="14" t="e">
        <f>VLOOKUP('Ctrl+V'!#REF!,Data!$A$1:$B$200,2,0)</f>
        <v>#REF!</v>
      </c>
      <c r="C6546" s="19" t="e">
        <f>'Ctrl+V'!#REF!</f>
        <v>#REF!</v>
      </c>
      <c r="D6546" s="20" t="e">
        <f>'Ctrl+V'!#REF!</f>
        <v>#REF!</v>
      </c>
      <c r="E6546" s="14" t="e">
        <f>'Ctrl+V'!#REF!</f>
        <v>#REF!</v>
      </c>
      <c r="F6546" s="14" t="e">
        <f t="shared" si="207"/>
        <v>#REF!</v>
      </c>
      <c r="G6546" s="14" t="e">
        <f>VLOOKUP(F6546,'Time Chart'!$A$1:$D$25,4,0)</f>
        <v>#REF!</v>
      </c>
      <c r="H6546" s="21" t="e">
        <f>'Ctrl+V'!#REF!</f>
        <v>#REF!</v>
      </c>
      <c r="K6546" s="14" t="str">
        <f t="shared" si="208"/>
        <v>Salida</v>
      </c>
    </row>
    <row r="6547" spans="1:11" x14ac:dyDescent="0.25">
      <c r="A6547" s="14">
        <v>6546</v>
      </c>
      <c r="B6547" s="14" t="e">
        <f>VLOOKUP('Ctrl+V'!#REF!,Data!$A$1:$B$200,2,0)</f>
        <v>#REF!</v>
      </c>
      <c r="C6547" s="19" t="e">
        <f>'Ctrl+V'!#REF!</f>
        <v>#REF!</v>
      </c>
      <c r="D6547" s="20" t="e">
        <f>'Ctrl+V'!#REF!</f>
        <v>#REF!</v>
      </c>
      <c r="E6547" s="14" t="e">
        <f>'Ctrl+V'!#REF!</f>
        <v>#REF!</v>
      </c>
      <c r="F6547" s="14" t="e">
        <f t="shared" si="207"/>
        <v>#REF!</v>
      </c>
      <c r="G6547" s="14" t="e">
        <f>VLOOKUP(F6547,'Time Chart'!$A$1:$D$25,4,0)</f>
        <v>#REF!</v>
      </c>
      <c r="H6547" s="21" t="e">
        <f>'Ctrl+V'!#REF!</f>
        <v>#REF!</v>
      </c>
      <c r="K6547" s="14" t="str">
        <f t="shared" si="208"/>
        <v>Salida</v>
      </c>
    </row>
    <row r="6548" spans="1:11" x14ac:dyDescent="0.25">
      <c r="A6548" s="14">
        <v>6547</v>
      </c>
      <c r="B6548" s="14" t="e">
        <f>VLOOKUP('Ctrl+V'!#REF!,Data!$A$1:$B$200,2,0)</f>
        <v>#REF!</v>
      </c>
      <c r="C6548" s="19" t="e">
        <f>'Ctrl+V'!#REF!</f>
        <v>#REF!</v>
      </c>
      <c r="D6548" s="20" t="e">
        <f>'Ctrl+V'!#REF!</f>
        <v>#REF!</v>
      </c>
      <c r="E6548" s="14" t="e">
        <f>'Ctrl+V'!#REF!</f>
        <v>#REF!</v>
      </c>
      <c r="F6548" s="14" t="e">
        <f t="shared" si="207"/>
        <v>#REF!</v>
      </c>
      <c r="G6548" s="14" t="e">
        <f>VLOOKUP(F6548,'Time Chart'!$A$1:$D$25,4,0)</f>
        <v>#REF!</v>
      </c>
      <c r="H6548" s="21" t="e">
        <f>'Ctrl+V'!#REF!</f>
        <v>#REF!</v>
      </c>
      <c r="K6548" s="14" t="str">
        <f t="shared" si="208"/>
        <v>Salida</v>
      </c>
    </row>
    <row r="6549" spans="1:11" x14ac:dyDescent="0.25">
      <c r="A6549" s="14">
        <v>6548</v>
      </c>
      <c r="B6549" s="14" t="e">
        <f>VLOOKUP('Ctrl+V'!#REF!,Data!$A$1:$B$200,2,0)</f>
        <v>#REF!</v>
      </c>
      <c r="C6549" s="19" t="e">
        <f>'Ctrl+V'!#REF!</f>
        <v>#REF!</v>
      </c>
      <c r="D6549" s="20" t="e">
        <f>'Ctrl+V'!#REF!</f>
        <v>#REF!</v>
      </c>
      <c r="E6549" s="14" t="e">
        <f>'Ctrl+V'!#REF!</f>
        <v>#REF!</v>
      </c>
      <c r="F6549" s="14" t="e">
        <f t="shared" si="207"/>
        <v>#REF!</v>
      </c>
      <c r="G6549" s="14" t="e">
        <f>VLOOKUP(F6549,'Time Chart'!$A$1:$D$25,4,0)</f>
        <v>#REF!</v>
      </c>
      <c r="H6549" s="21" t="e">
        <f>'Ctrl+V'!#REF!</f>
        <v>#REF!</v>
      </c>
      <c r="K6549" s="14" t="str">
        <f t="shared" si="208"/>
        <v>Salida</v>
      </c>
    </row>
    <row r="6550" spans="1:11" x14ac:dyDescent="0.25">
      <c r="A6550" s="14">
        <v>6549</v>
      </c>
      <c r="B6550" s="14" t="e">
        <f>VLOOKUP('Ctrl+V'!#REF!,Data!$A$1:$B$200,2,0)</f>
        <v>#REF!</v>
      </c>
      <c r="C6550" s="19" t="e">
        <f>'Ctrl+V'!#REF!</f>
        <v>#REF!</v>
      </c>
      <c r="D6550" s="20" t="e">
        <f>'Ctrl+V'!#REF!</f>
        <v>#REF!</v>
      </c>
      <c r="E6550" s="14" t="e">
        <f>'Ctrl+V'!#REF!</f>
        <v>#REF!</v>
      </c>
      <c r="F6550" s="14" t="e">
        <f t="shared" si="207"/>
        <v>#REF!</v>
      </c>
      <c r="G6550" s="14" t="e">
        <f>VLOOKUP(F6550,'Time Chart'!$A$1:$D$25,4,0)</f>
        <v>#REF!</v>
      </c>
      <c r="H6550" s="21" t="e">
        <f>'Ctrl+V'!#REF!</f>
        <v>#REF!</v>
      </c>
      <c r="K6550" s="14" t="str">
        <f t="shared" si="208"/>
        <v>Salida</v>
      </c>
    </row>
    <row r="6551" spans="1:11" x14ac:dyDescent="0.25">
      <c r="A6551" s="14">
        <v>6550</v>
      </c>
      <c r="B6551" s="14" t="e">
        <f>VLOOKUP('Ctrl+V'!#REF!,Data!$A$1:$B$200,2,0)</f>
        <v>#REF!</v>
      </c>
      <c r="C6551" s="19" t="e">
        <f>'Ctrl+V'!#REF!</f>
        <v>#REF!</v>
      </c>
      <c r="D6551" s="20" t="e">
        <f>'Ctrl+V'!#REF!</f>
        <v>#REF!</v>
      </c>
      <c r="E6551" s="14" t="e">
        <f>'Ctrl+V'!#REF!</f>
        <v>#REF!</v>
      </c>
      <c r="F6551" s="14" t="e">
        <f t="shared" si="207"/>
        <v>#REF!</v>
      </c>
      <c r="G6551" s="14" t="e">
        <f>VLOOKUP(F6551,'Time Chart'!$A$1:$D$25,4,0)</f>
        <v>#REF!</v>
      </c>
      <c r="H6551" s="21" t="e">
        <f>'Ctrl+V'!#REF!</f>
        <v>#REF!</v>
      </c>
      <c r="K6551" s="14" t="str">
        <f t="shared" si="208"/>
        <v>Salida</v>
      </c>
    </row>
    <row r="6552" spans="1:11" x14ac:dyDescent="0.25">
      <c r="A6552" s="14">
        <v>6551</v>
      </c>
      <c r="B6552" s="14" t="e">
        <f>VLOOKUP('Ctrl+V'!#REF!,Data!$A$1:$B$200,2,0)</f>
        <v>#REF!</v>
      </c>
      <c r="C6552" s="19" t="e">
        <f>'Ctrl+V'!#REF!</f>
        <v>#REF!</v>
      </c>
      <c r="D6552" s="20" t="e">
        <f>'Ctrl+V'!#REF!</f>
        <v>#REF!</v>
      </c>
      <c r="E6552" s="14" t="e">
        <f>'Ctrl+V'!#REF!</f>
        <v>#REF!</v>
      </c>
      <c r="F6552" s="14" t="e">
        <f t="shared" si="207"/>
        <v>#REF!</v>
      </c>
      <c r="G6552" s="14" t="e">
        <f>VLOOKUP(F6552,'Time Chart'!$A$1:$D$25,4,0)</f>
        <v>#REF!</v>
      </c>
      <c r="H6552" s="21" t="e">
        <f>'Ctrl+V'!#REF!</f>
        <v>#REF!</v>
      </c>
      <c r="K6552" s="14" t="str">
        <f t="shared" si="208"/>
        <v>Salida</v>
      </c>
    </row>
    <row r="6553" spans="1:11" x14ac:dyDescent="0.25">
      <c r="A6553" s="14">
        <v>6552</v>
      </c>
      <c r="B6553" s="14" t="e">
        <f>VLOOKUP('Ctrl+V'!#REF!,Data!$A$1:$B$200,2,0)</f>
        <v>#REF!</v>
      </c>
      <c r="C6553" s="19" t="e">
        <f>'Ctrl+V'!#REF!</f>
        <v>#REF!</v>
      </c>
      <c r="D6553" s="20" t="e">
        <f>'Ctrl+V'!#REF!</f>
        <v>#REF!</v>
      </c>
      <c r="E6553" s="14" t="e">
        <f>'Ctrl+V'!#REF!</f>
        <v>#REF!</v>
      </c>
      <c r="F6553" s="14" t="e">
        <f t="shared" si="207"/>
        <v>#REF!</v>
      </c>
      <c r="G6553" s="14" t="e">
        <f>VLOOKUP(F6553,'Time Chart'!$A$1:$D$25,4,0)</f>
        <v>#REF!</v>
      </c>
      <c r="H6553" s="21" t="e">
        <f>'Ctrl+V'!#REF!</f>
        <v>#REF!</v>
      </c>
      <c r="K6553" s="14" t="str">
        <f t="shared" si="208"/>
        <v>Salida</v>
      </c>
    </row>
    <row r="6554" spans="1:11" x14ac:dyDescent="0.25">
      <c r="A6554" s="14">
        <v>6553</v>
      </c>
      <c r="B6554" s="14" t="e">
        <f>VLOOKUP('Ctrl+V'!#REF!,Data!$A$1:$B$200,2,0)</f>
        <v>#REF!</v>
      </c>
      <c r="C6554" s="19" t="e">
        <f>'Ctrl+V'!#REF!</f>
        <v>#REF!</v>
      </c>
      <c r="D6554" s="20" t="e">
        <f>'Ctrl+V'!#REF!</f>
        <v>#REF!</v>
      </c>
      <c r="E6554" s="14" t="e">
        <f>'Ctrl+V'!#REF!</f>
        <v>#REF!</v>
      </c>
      <c r="F6554" s="14" t="e">
        <f t="shared" si="207"/>
        <v>#REF!</v>
      </c>
      <c r="G6554" s="14" t="e">
        <f>VLOOKUP(F6554,'Time Chart'!$A$1:$D$25,4,0)</f>
        <v>#REF!</v>
      </c>
      <c r="H6554" s="21" t="e">
        <f>'Ctrl+V'!#REF!</f>
        <v>#REF!</v>
      </c>
      <c r="K6554" s="14" t="str">
        <f t="shared" si="208"/>
        <v>Salida</v>
      </c>
    </row>
    <row r="6555" spans="1:11" x14ac:dyDescent="0.25">
      <c r="A6555" s="14">
        <v>6554</v>
      </c>
      <c r="B6555" s="14" t="e">
        <f>VLOOKUP('Ctrl+V'!#REF!,Data!$A$1:$B$200,2,0)</f>
        <v>#REF!</v>
      </c>
      <c r="C6555" s="19" t="e">
        <f>'Ctrl+V'!#REF!</f>
        <v>#REF!</v>
      </c>
      <c r="D6555" s="20" t="e">
        <f>'Ctrl+V'!#REF!</f>
        <v>#REF!</v>
      </c>
      <c r="E6555" s="14" t="e">
        <f>'Ctrl+V'!#REF!</f>
        <v>#REF!</v>
      </c>
      <c r="F6555" s="14" t="e">
        <f t="shared" si="207"/>
        <v>#REF!</v>
      </c>
      <c r="G6555" s="14" t="e">
        <f>VLOOKUP(F6555,'Time Chart'!$A$1:$D$25,4,0)</f>
        <v>#REF!</v>
      </c>
      <c r="H6555" s="21" t="e">
        <f>'Ctrl+V'!#REF!</f>
        <v>#REF!</v>
      </c>
      <c r="K6555" s="14" t="str">
        <f t="shared" si="208"/>
        <v>Salida</v>
      </c>
    </row>
    <row r="6556" spans="1:11" x14ac:dyDescent="0.25">
      <c r="A6556" s="14">
        <v>6555</v>
      </c>
      <c r="B6556" s="14" t="e">
        <f>VLOOKUP('Ctrl+V'!#REF!,Data!$A$1:$B$200,2,0)</f>
        <v>#REF!</v>
      </c>
      <c r="C6556" s="19" t="e">
        <f>'Ctrl+V'!#REF!</f>
        <v>#REF!</v>
      </c>
      <c r="D6556" s="20" t="e">
        <f>'Ctrl+V'!#REF!</f>
        <v>#REF!</v>
      </c>
      <c r="E6556" s="14" t="e">
        <f>'Ctrl+V'!#REF!</f>
        <v>#REF!</v>
      </c>
      <c r="F6556" s="14" t="e">
        <f t="shared" si="207"/>
        <v>#REF!</v>
      </c>
      <c r="G6556" s="14" t="e">
        <f>VLOOKUP(F6556,'Time Chart'!$A$1:$D$25,4,0)</f>
        <v>#REF!</v>
      </c>
      <c r="H6556" s="21" t="e">
        <f>'Ctrl+V'!#REF!</f>
        <v>#REF!</v>
      </c>
      <c r="K6556" s="14" t="str">
        <f t="shared" si="208"/>
        <v>Salida</v>
      </c>
    </row>
    <row r="6557" spans="1:11" x14ac:dyDescent="0.25">
      <c r="A6557" s="14">
        <v>6556</v>
      </c>
      <c r="B6557" s="14" t="e">
        <f>VLOOKUP('Ctrl+V'!#REF!,Data!$A$1:$B$200,2,0)</f>
        <v>#REF!</v>
      </c>
      <c r="C6557" s="19" t="e">
        <f>'Ctrl+V'!#REF!</f>
        <v>#REF!</v>
      </c>
      <c r="D6557" s="20" t="e">
        <f>'Ctrl+V'!#REF!</f>
        <v>#REF!</v>
      </c>
      <c r="E6557" s="14" t="e">
        <f>'Ctrl+V'!#REF!</f>
        <v>#REF!</v>
      </c>
      <c r="F6557" s="14" t="e">
        <f t="shared" si="207"/>
        <v>#REF!</v>
      </c>
      <c r="G6557" s="14" t="e">
        <f>VLOOKUP(F6557,'Time Chart'!$A$1:$D$25,4,0)</f>
        <v>#REF!</v>
      </c>
      <c r="H6557" s="21" t="e">
        <f>'Ctrl+V'!#REF!</f>
        <v>#REF!</v>
      </c>
      <c r="K6557" s="14" t="str">
        <f t="shared" si="208"/>
        <v>Salida</v>
      </c>
    </row>
    <row r="6558" spans="1:11" x14ac:dyDescent="0.25">
      <c r="A6558" s="14">
        <v>6557</v>
      </c>
      <c r="B6558" s="14" t="e">
        <f>VLOOKUP('Ctrl+V'!#REF!,Data!$A$1:$B$200,2,0)</f>
        <v>#REF!</v>
      </c>
      <c r="C6558" s="19" t="e">
        <f>'Ctrl+V'!#REF!</f>
        <v>#REF!</v>
      </c>
      <c r="D6558" s="20" t="e">
        <f>'Ctrl+V'!#REF!</f>
        <v>#REF!</v>
      </c>
      <c r="E6558" s="14" t="e">
        <f>'Ctrl+V'!#REF!</f>
        <v>#REF!</v>
      </c>
      <c r="F6558" s="14" t="e">
        <f t="shared" si="207"/>
        <v>#REF!</v>
      </c>
      <c r="G6558" s="14" t="e">
        <f>VLOOKUP(F6558,'Time Chart'!$A$1:$D$25,4,0)</f>
        <v>#REF!</v>
      </c>
      <c r="H6558" s="21" t="e">
        <f>'Ctrl+V'!#REF!</f>
        <v>#REF!</v>
      </c>
      <c r="K6558" s="14" t="str">
        <f t="shared" si="208"/>
        <v>Salida</v>
      </c>
    </row>
    <row r="6559" spans="1:11" x14ac:dyDescent="0.25">
      <c r="A6559" s="14">
        <v>6558</v>
      </c>
      <c r="B6559" s="14" t="e">
        <f>VLOOKUP('Ctrl+V'!#REF!,Data!$A$1:$B$200,2,0)</f>
        <v>#REF!</v>
      </c>
      <c r="C6559" s="19" t="e">
        <f>'Ctrl+V'!#REF!</f>
        <v>#REF!</v>
      </c>
      <c r="D6559" s="20" t="e">
        <f>'Ctrl+V'!#REF!</f>
        <v>#REF!</v>
      </c>
      <c r="E6559" s="14" t="e">
        <f>'Ctrl+V'!#REF!</f>
        <v>#REF!</v>
      </c>
      <c r="F6559" s="14" t="e">
        <f t="shared" si="207"/>
        <v>#REF!</v>
      </c>
      <c r="G6559" s="14" t="e">
        <f>VLOOKUP(F6559,'Time Chart'!$A$1:$D$25,4,0)</f>
        <v>#REF!</v>
      </c>
      <c r="H6559" s="21" t="e">
        <f>'Ctrl+V'!#REF!</f>
        <v>#REF!</v>
      </c>
      <c r="K6559" s="14" t="str">
        <f t="shared" si="208"/>
        <v>Salida</v>
      </c>
    </row>
    <row r="6560" spans="1:11" x14ac:dyDescent="0.25">
      <c r="A6560" s="14">
        <v>6559</v>
      </c>
      <c r="B6560" s="14" t="e">
        <f>VLOOKUP('Ctrl+V'!#REF!,Data!$A$1:$B$200,2,0)</f>
        <v>#REF!</v>
      </c>
      <c r="C6560" s="19" t="e">
        <f>'Ctrl+V'!#REF!</f>
        <v>#REF!</v>
      </c>
      <c r="D6560" s="20" t="e">
        <f>'Ctrl+V'!#REF!</f>
        <v>#REF!</v>
      </c>
      <c r="E6560" s="14" t="e">
        <f>'Ctrl+V'!#REF!</f>
        <v>#REF!</v>
      </c>
      <c r="F6560" s="14" t="e">
        <f t="shared" si="207"/>
        <v>#REF!</v>
      </c>
      <c r="G6560" s="14" t="e">
        <f>VLOOKUP(F6560,'Time Chart'!$A$1:$D$25,4,0)</f>
        <v>#REF!</v>
      </c>
      <c r="H6560" s="21" t="e">
        <f>'Ctrl+V'!#REF!</f>
        <v>#REF!</v>
      </c>
      <c r="K6560" s="14" t="str">
        <f t="shared" si="208"/>
        <v>Salida</v>
      </c>
    </row>
    <row r="6561" spans="1:11" x14ac:dyDescent="0.25">
      <c r="A6561" s="14">
        <v>6560</v>
      </c>
      <c r="B6561" s="14" t="e">
        <f>VLOOKUP('Ctrl+V'!#REF!,Data!$A$1:$B$200,2,0)</f>
        <v>#REF!</v>
      </c>
      <c r="C6561" s="19" t="e">
        <f>'Ctrl+V'!#REF!</f>
        <v>#REF!</v>
      </c>
      <c r="D6561" s="20" t="e">
        <f>'Ctrl+V'!#REF!</f>
        <v>#REF!</v>
      </c>
      <c r="E6561" s="14" t="e">
        <f>'Ctrl+V'!#REF!</f>
        <v>#REF!</v>
      </c>
      <c r="F6561" s="14" t="e">
        <f t="shared" si="207"/>
        <v>#REF!</v>
      </c>
      <c r="G6561" s="14" t="e">
        <f>VLOOKUP(F6561,'Time Chart'!$A$1:$D$25,4,0)</f>
        <v>#REF!</v>
      </c>
      <c r="H6561" s="21" t="e">
        <f>'Ctrl+V'!#REF!</f>
        <v>#REF!</v>
      </c>
      <c r="K6561" s="14" t="str">
        <f t="shared" si="208"/>
        <v>Salida</v>
      </c>
    </row>
    <row r="6562" spans="1:11" x14ac:dyDescent="0.25">
      <c r="A6562" s="14">
        <v>6561</v>
      </c>
      <c r="B6562" s="14" t="e">
        <f>VLOOKUP('Ctrl+V'!#REF!,Data!$A$1:$B$200,2,0)</f>
        <v>#REF!</v>
      </c>
      <c r="C6562" s="19" t="e">
        <f>'Ctrl+V'!#REF!</f>
        <v>#REF!</v>
      </c>
      <c r="D6562" s="20" t="e">
        <f>'Ctrl+V'!#REF!</f>
        <v>#REF!</v>
      </c>
      <c r="E6562" s="14" t="e">
        <f>'Ctrl+V'!#REF!</f>
        <v>#REF!</v>
      </c>
      <c r="F6562" s="14" t="e">
        <f t="shared" si="207"/>
        <v>#REF!</v>
      </c>
      <c r="G6562" s="14" t="e">
        <f>VLOOKUP(F6562,'Time Chart'!$A$1:$D$25,4,0)</f>
        <v>#REF!</v>
      </c>
      <c r="H6562" s="21" t="e">
        <f>'Ctrl+V'!#REF!</f>
        <v>#REF!</v>
      </c>
      <c r="K6562" s="14" t="str">
        <f t="shared" si="208"/>
        <v>Salida</v>
      </c>
    </row>
    <row r="6563" spans="1:11" x14ac:dyDescent="0.25">
      <c r="A6563" s="14">
        <v>6562</v>
      </c>
      <c r="B6563" s="14" t="e">
        <f>VLOOKUP('Ctrl+V'!#REF!,Data!$A$1:$B$200,2,0)</f>
        <v>#REF!</v>
      </c>
      <c r="C6563" s="19" t="e">
        <f>'Ctrl+V'!#REF!</f>
        <v>#REF!</v>
      </c>
      <c r="D6563" s="20" t="e">
        <f>'Ctrl+V'!#REF!</f>
        <v>#REF!</v>
      </c>
      <c r="E6563" s="14" t="e">
        <f>'Ctrl+V'!#REF!</f>
        <v>#REF!</v>
      </c>
      <c r="F6563" s="14" t="e">
        <f t="shared" si="207"/>
        <v>#REF!</v>
      </c>
      <c r="G6563" s="14" t="e">
        <f>VLOOKUP(F6563,'Time Chart'!$A$1:$D$25,4,0)</f>
        <v>#REF!</v>
      </c>
      <c r="H6563" s="21" t="e">
        <f>'Ctrl+V'!#REF!</f>
        <v>#REF!</v>
      </c>
      <c r="K6563" s="14" t="str">
        <f t="shared" si="208"/>
        <v>Salida</v>
      </c>
    </row>
    <row r="6564" spans="1:11" x14ac:dyDescent="0.25">
      <c r="A6564" s="14">
        <v>6563</v>
      </c>
      <c r="B6564" s="14" t="e">
        <f>VLOOKUP('Ctrl+V'!#REF!,Data!$A$1:$B$200,2,0)</f>
        <v>#REF!</v>
      </c>
      <c r="C6564" s="19" t="e">
        <f>'Ctrl+V'!#REF!</f>
        <v>#REF!</v>
      </c>
      <c r="D6564" s="20" t="e">
        <f>'Ctrl+V'!#REF!</f>
        <v>#REF!</v>
      </c>
      <c r="E6564" s="14" t="e">
        <f>'Ctrl+V'!#REF!</f>
        <v>#REF!</v>
      </c>
      <c r="F6564" s="14" t="e">
        <f t="shared" si="207"/>
        <v>#REF!</v>
      </c>
      <c r="G6564" s="14" t="e">
        <f>VLOOKUP(F6564,'Time Chart'!$A$1:$D$25,4,0)</f>
        <v>#REF!</v>
      </c>
      <c r="H6564" s="21" t="e">
        <f>'Ctrl+V'!#REF!</f>
        <v>#REF!</v>
      </c>
      <c r="K6564" s="14" t="str">
        <f t="shared" si="208"/>
        <v>Salida</v>
      </c>
    </row>
    <row r="6565" spans="1:11" x14ac:dyDescent="0.25">
      <c r="A6565" s="14">
        <v>6564</v>
      </c>
      <c r="B6565" s="14" t="e">
        <f>VLOOKUP('Ctrl+V'!#REF!,Data!$A$1:$B$200,2,0)</f>
        <v>#REF!</v>
      </c>
      <c r="C6565" s="19" t="e">
        <f>'Ctrl+V'!#REF!</f>
        <v>#REF!</v>
      </c>
      <c r="D6565" s="20" t="e">
        <f>'Ctrl+V'!#REF!</f>
        <v>#REF!</v>
      </c>
      <c r="E6565" s="14" t="e">
        <f>'Ctrl+V'!#REF!</f>
        <v>#REF!</v>
      </c>
      <c r="F6565" s="14" t="e">
        <f t="shared" si="207"/>
        <v>#REF!</v>
      </c>
      <c r="G6565" s="14" t="e">
        <f>VLOOKUP(F6565,'Time Chart'!$A$1:$D$25,4,0)</f>
        <v>#REF!</v>
      </c>
      <c r="H6565" s="21" t="e">
        <f>'Ctrl+V'!#REF!</f>
        <v>#REF!</v>
      </c>
      <c r="K6565" s="14" t="str">
        <f t="shared" si="208"/>
        <v>Salida</v>
      </c>
    </row>
    <row r="6566" spans="1:11" x14ac:dyDescent="0.25">
      <c r="A6566" s="14">
        <v>6565</v>
      </c>
      <c r="B6566" s="14" t="e">
        <f>VLOOKUP('Ctrl+V'!#REF!,Data!$A$1:$B$200,2,0)</f>
        <v>#REF!</v>
      </c>
      <c r="C6566" s="19" t="e">
        <f>'Ctrl+V'!#REF!</f>
        <v>#REF!</v>
      </c>
      <c r="D6566" s="20" t="e">
        <f>'Ctrl+V'!#REF!</f>
        <v>#REF!</v>
      </c>
      <c r="E6566" s="14" t="e">
        <f>'Ctrl+V'!#REF!</f>
        <v>#REF!</v>
      </c>
      <c r="F6566" s="14" t="e">
        <f t="shared" si="207"/>
        <v>#REF!</v>
      </c>
      <c r="G6566" s="14" t="e">
        <f>VLOOKUP(F6566,'Time Chart'!$A$1:$D$25,4,0)</f>
        <v>#REF!</v>
      </c>
      <c r="H6566" s="21" t="e">
        <f>'Ctrl+V'!#REF!</f>
        <v>#REF!</v>
      </c>
      <c r="K6566" s="14" t="str">
        <f t="shared" si="208"/>
        <v>Salida</v>
      </c>
    </row>
    <row r="6567" spans="1:11" x14ac:dyDescent="0.25">
      <c r="A6567" s="14">
        <v>6566</v>
      </c>
      <c r="B6567" s="14" t="e">
        <f>VLOOKUP('Ctrl+V'!#REF!,Data!$A$1:$B$200,2,0)</f>
        <v>#REF!</v>
      </c>
      <c r="C6567" s="19" t="e">
        <f>'Ctrl+V'!#REF!</f>
        <v>#REF!</v>
      </c>
      <c r="D6567" s="20" t="e">
        <f>'Ctrl+V'!#REF!</f>
        <v>#REF!</v>
      </c>
      <c r="E6567" s="14" t="e">
        <f>'Ctrl+V'!#REF!</f>
        <v>#REF!</v>
      </c>
      <c r="F6567" s="14" t="e">
        <f t="shared" si="207"/>
        <v>#REF!</v>
      </c>
      <c r="G6567" s="14" t="e">
        <f>VLOOKUP(F6567,'Time Chart'!$A$1:$D$25,4,0)</f>
        <v>#REF!</v>
      </c>
      <c r="H6567" s="21" t="e">
        <f>'Ctrl+V'!#REF!</f>
        <v>#REF!</v>
      </c>
      <c r="K6567" s="14" t="str">
        <f t="shared" si="208"/>
        <v>Salida</v>
      </c>
    </row>
    <row r="6568" spans="1:11" x14ac:dyDescent="0.25">
      <c r="A6568" s="14">
        <v>6567</v>
      </c>
      <c r="B6568" s="14" t="e">
        <f>VLOOKUP('Ctrl+V'!#REF!,Data!$A$1:$B$200,2,0)</f>
        <v>#REF!</v>
      </c>
      <c r="C6568" s="19" t="e">
        <f>'Ctrl+V'!#REF!</f>
        <v>#REF!</v>
      </c>
      <c r="D6568" s="20" t="e">
        <f>'Ctrl+V'!#REF!</f>
        <v>#REF!</v>
      </c>
      <c r="E6568" s="14" t="e">
        <f>'Ctrl+V'!#REF!</f>
        <v>#REF!</v>
      </c>
      <c r="F6568" s="14" t="e">
        <f t="shared" si="207"/>
        <v>#REF!</v>
      </c>
      <c r="G6568" s="14" t="e">
        <f>VLOOKUP(F6568,'Time Chart'!$A$1:$D$25,4,0)</f>
        <v>#REF!</v>
      </c>
      <c r="H6568" s="21" t="e">
        <f>'Ctrl+V'!#REF!</f>
        <v>#REF!</v>
      </c>
      <c r="K6568" s="14" t="str">
        <f t="shared" si="208"/>
        <v>Salida</v>
      </c>
    </row>
    <row r="6569" spans="1:11" x14ac:dyDescent="0.25">
      <c r="A6569" s="14">
        <v>6568</v>
      </c>
      <c r="B6569" s="14" t="e">
        <f>VLOOKUP('Ctrl+V'!#REF!,Data!$A$1:$B$200,2,0)</f>
        <v>#REF!</v>
      </c>
      <c r="C6569" s="19" t="e">
        <f>'Ctrl+V'!#REF!</f>
        <v>#REF!</v>
      </c>
      <c r="D6569" s="20" t="e">
        <f>'Ctrl+V'!#REF!</f>
        <v>#REF!</v>
      </c>
      <c r="E6569" s="14" t="e">
        <f>'Ctrl+V'!#REF!</f>
        <v>#REF!</v>
      </c>
      <c r="F6569" s="14" t="e">
        <f t="shared" si="207"/>
        <v>#REF!</v>
      </c>
      <c r="G6569" s="14" t="e">
        <f>VLOOKUP(F6569,'Time Chart'!$A$1:$D$25,4,0)</f>
        <v>#REF!</v>
      </c>
      <c r="H6569" s="21" t="e">
        <f>'Ctrl+V'!#REF!</f>
        <v>#REF!</v>
      </c>
      <c r="K6569" s="14" t="str">
        <f t="shared" si="208"/>
        <v>Salida</v>
      </c>
    </row>
    <row r="6570" spans="1:11" x14ac:dyDescent="0.25">
      <c r="A6570" s="14">
        <v>6569</v>
      </c>
      <c r="B6570" s="14" t="e">
        <f>VLOOKUP('Ctrl+V'!#REF!,Data!$A$1:$B$200,2,0)</f>
        <v>#REF!</v>
      </c>
      <c r="C6570" s="19" t="e">
        <f>'Ctrl+V'!#REF!</f>
        <v>#REF!</v>
      </c>
      <c r="D6570" s="20" t="e">
        <f>'Ctrl+V'!#REF!</f>
        <v>#REF!</v>
      </c>
      <c r="E6570" s="14" t="e">
        <f>'Ctrl+V'!#REF!</f>
        <v>#REF!</v>
      </c>
      <c r="F6570" s="14" t="e">
        <f t="shared" si="207"/>
        <v>#REF!</v>
      </c>
      <c r="G6570" s="14" t="e">
        <f>VLOOKUP(F6570,'Time Chart'!$A$1:$D$25,4,0)</f>
        <v>#REF!</v>
      </c>
      <c r="H6570" s="21" t="e">
        <f>'Ctrl+V'!#REF!</f>
        <v>#REF!</v>
      </c>
      <c r="K6570" s="14" t="str">
        <f t="shared" si="208"/>
        <v>Salida</v>
      </c>
    </row>
    <row r="6571" spans="1:11" x14ac:dyDescent="0.25">
      <c r="A6571" s="14">
        <v>6570</v>
      </c>
      <c r="B6571" s="14" t="e">
        <f>VLOOKUP('Ctrl+V'!#REF!,Data!$A$1:$B$200,2,0)</f>
        <v>#REF!</v>
      </c>
      <c r="C6571" s="19" t="e">
        <f>'Ctrl+V'!#REF!</f>
        <v>#REF!</v>
      </c>
      <c r="D6571" s="20" t="e">
        <f>'Ctrl+V'!#REF!</f>
        <v>#REF!</v>
      </c>
      <c r="E6571" s="14" t="e">
        <f>'Ctrl+V'!#REF!</f>
        <v>#REF!</v>
      </c>
      <c r="F6571" s="14" t="e">
        <f t="shared" si="207"/>
        <v>#REF!</v>
      </c>
      <c r="G6571" s="14" t="e">
        <f>VLOOKUP(F6571,'Time Chart'!$A$1:$D$25,4,0)</f>
        <v>#REF!</v>
      </c>
      <c r="H6571" s="21" t="e">
        <f>'Ctrl+V'!#REF!</f>
        <v>#REF!</v>
      </c>
      <c r="K6571" s="14" t="str">
        <f t="shared" si="208"/>
        <v>Salida</v>
      </c>
    </row>
    <row r="6572" spans="1:11" x14ac:dyDescent="0.25">
      <c r="A6572" s="14">
        <v>6571</v>
      </c>
      <c r="B6572" s="14" t="e">
        <f>VLOOKUP('Ctrl+V'!#REF!,Data!$A$1:$B$200,2,0)</f>
        <v>#REF!</v>
      </c>
      <c r="C6572" s="19" t="e">
        <f>'Ctrl+V'!#REF!</f>
        <v>#REF!</v>
      </c>
      <c r="D6572" s="20" t="e">
        <f>'Ctrl+V'!#REF!</f>
        <v>#REF!</v>
      </c>
      <c r="E6572" s="14" t="e">
        <f>'Ctrl+V'!#REF!</f>
        <v>#REF!</v>
      </c>
      <c r="F6572" s="14" t="e">
        <f t="shared" si="207"/>
        <v>#REF!</v>
      </c>
      <c r="G6572" s="14" t="e">
        <f>VLOOKUP(F6572,'Time Chart'!$A$1:$D$25,4,0)</f>
        <v>#REF!</v>
      </c>
      <c r="H6572" s="21" t="e">
        <f>'Ctrl+V'!#REF!</f>
        <v>#REF!</v>
      </c>
      <c r="K6572" s="14" t="str">
        <f t="shared" si="208"/>
        <v>Salida</v>
      </c>
    </row>
    <row r="6573" spans="1:11" x14ac:dyDescent="0.25">
      <c r="A6573" s="14">
        <v>6572</v>
      </c>
      <c r="B6573" s="14" t="e">
        <f>VLOOKUP('Ctrl+V'!#REF!,Data!$A$1:$B$200,2,0)</f>
        <v>#REF!</v>
      </c>
      <c r="C6573" s="19" t="e">
        <f>'Ctrl+V'!#REF!</f>
        <v>#REF!</v>
      </c>
      <c r="D6573" s="20" t="e">
        <f>'Ctrl+V'!#REF!</f>
        <v>#REF!</v>
      </c>
      <c r="E6573" s="14" t="e">
        <f>'Ctrl+V'!#REF!</f>
        <v>#REF!</v>
      </c>
      <c r="F6573" s="14" t="e">
        <f t="shared" si="207"/>
        <v>#REF!</v>
      </c>
      <c r="G6573" s="14" t="e">
        <f>VLOOKUP(F6573,'Time Chart'!$A$1:$D$25,4,0)</f>
        <v>#REF!</v>
      </c>
      <c r="H6573" s="21" t="e">
        <f>'Ctrl+V'!#REF!</f>
        <v>#REF!</v>
      </c>
      <c r="K6573" s="14" t="str">
        <f t="shared" si="208"/>
        <v>Salida</v>
      </c>
    </row>
    <row r="6574" spans="1:11" x14ac:dyDescent="0.25">
      <c r="A6574" s="14">
        <v>6573</v>
      </c>
      <c r="B6574" s="14" t="e">
        <f>VLOOKUP('Ctrl+V'!#REF!,Data!$A$1:$B$200,2,0)</f>
        <v>#REF!</v>
      </c>
      <c r="C6574" s="19" t="e">
        <f>'Ctrl+V'!#REF!</f>
        <v>#REF!</v>
      </c>
      <c r="D6574" s="20" t="e">
        <f>'Ctrl+V'!#REF!</f>
        <v>#REF!</v>
      </c>
      <c r="E6574" s="14" t="e">
        <f>'Ctrl+V'!#REF!</f>
        <v>#REF!</v>
      </c>
      <c r="F6574" s="14" t="e">
        <f t="shared" si="207"/>
        <v>#REF!</v>
      </c>
      <c r="G6574" s="14" t="e">
        <f>VLOOKUP(F6574,'Time Chart'!$A$1:$D$25,4,0)</f>
        <v>#REF!</v>
      </c>
      <c r="H6574" s="21" t="e">
        <f>'Ctrl+V'!#REF!</f>
        <v>#REF!</v>
      </c>
      <c r="K6574" s="14" t="str">
        <f t="shared" si="208"/>
        <v>Salida</v>
      </c>
    </row>
    <row r="6575" spans="1:11" x14ac:dyDescent="0.25">
      <c r="A6575" s="14">
        <v>6574</v>
      </c>
      <c r="B6575" s="14" t="e">
        <f>VLOOKUP('Ctrl+V'!#REF!,Data!$A$1:$B$200,2,0)</f>
        <v>#REF!</v>
      </c>
      <c r="C6575" s="19" t="e">
        <f>'Ctrl+V'!#REF!</f>
        <v>#REF!</v>
      </c>
      <c r="D6575" s="20" t="e">
        <f>'Ctrl+V'!#REF!</f>
        <v>#REF!</v>
      </c>
      <c r="E6575" s="14" t="e">
        <f>'Ctrl+V'!#REF!</f>
        <v>#REF!</v>
      </c>
      <c r="F6575" s="14" t="e">
        <f t="shared" si="207"/>
        <v>#REF!</v>
      </c>
      <c r="G6575" s="14" t="e">
        <f>VLOOKUP(F6575,'Time Chart'!$A$1:$D$25,4,0)</f>
        <v>#REF!</v>
      </c>
      <c r="H6575" s="21" t="e">
        <f>'Ctrl+V'!#REF!</f>
        <v>#REF!</v>
      </c>
      <c r="K6575" s="14" t="str">
        <f t="shared" si="208"/>
        <v>Salida</v>
      </c>
    </row>
    <row r="6576" spans="1:11" x14ac:dyDescent="0.25">
      <c r="A6576" s="14">
        <v>6575</v>
      </c>
      <c r="B6576" s="14" t="e">
        <f>VLOOKUP('Ctrl+V'!#REF!,Data!$A$1:$B$200,2,0)</f>
        <v>#REF!</v>
      </c>
      <c r="C6576" s="19" t="e">
        <f>'Ctrl+V'!#REF!</f>
        <v>#REF!</v>
      </c>
      <c r="D6576" s="20" t="e">
        <f>'Ctrl+V'!#REF!</f>
        <v>#REF!</v>
      </c>
      <c r="E6576" s="14" t="e">
        <f>'Ctrl+V'!#REF!</f>
        <v>#REF!</v>
      </c>
      <c r="F6576" s="14" t="e">
        <f t="shared" si="207"/>
        <v>#REF!</v>
      </c>
      <c r="G6576" s="14" t="e">
        <f>VLOOKUP(F6576,'Time Chart'!$A$1:$D$25,4,0)</f>
        <v>#REF!</v>
      </c>
      <c r="H6576" s="21" t="e">
        <f>'Ctrl+V'!#REF!</f>
        <v>#REF!</v>
      </c>
      <c r="K6576" s="14" t="str">
        <f t="shared" si="208"/>
        <v>Salida</v>
      </c>
    </row>
    <row r="6577" spans="1:11" x14ac:dyDescent="0.25">
      <c r="A6577" s="14">
        <v>6576</v>
      </c>
      <c r="B6577" s="14" t="e">
        <f>VLOOKUP('Ctrl+V'!#REF!,Data!$A$1:$B$200,2,0)</f>
        <v>#REF!</v>
      </c>
      <c r="C6577" s="19" t="e">
        <f>'Ctrl+V'!#REF!</f>
        <v>#REF!</v>
      </c>
      <c r="D6577" s="20" t="e">
        <f>'Ctrl+V'!#REF!</f>
        <v>#REF!</v>
      </c>
      <c r="E6577" s="14" t="e">
        <f>'Ctrl+V'!#REF!</f>
        <v>#REF!</v>
      </c>
      <c r="F6577" s="14" t="e">
        <f t="shared" ref="F6577:F6640" si="209">ROUNDDOWN(HOUR(C6577),1)+1</f>
        <v>#REF!</v>
      </c>
      <c r="G6577" s="14" t="e">
        <f>VLOOKUP(F6577,'Time Chart'!$A$1:$D$25,4,0)</f>
        <v>#REF!</v>
      </c>
      <c r="H6577" s="21" t="e">
        <f>'Ctrl+V'!#REF!</f>
        <v>#REF!</v>
      </c>
      <c r="K6577" s="14" t="str">
        <f t="shared" si="208"/>
        <v>Salida</v>
      </c>
    </row>
    <row r="6578" spans="1:11" x14ac:dyDescent="0.25">
      <c r="A6578" s="14">
        <v>6577</v>
      </c>
      <c r="B6578" s="14" t="e">
        <f>VLOOKUP('Ctrl+V'!#REF!,Data!$A$1:$B$200,2,0)</f>
        <v>#REF!</v>
      </c>
      <c r="C6578" s="19" t="e">
        <f>'Ctrl+V'!#REF!</f>
        <v>#REF!</v>
      </c>
      <c r="D6578" s="20" t="e">
        <f>'Ctrl+V'!#REF!</f>
        <v>#REF!</v>
      </c>
      <c r="E6578" s="14" t="e">
        <f>'Ctrl+V'!#REF!</f>
        <v>#REF!</v>
      </c>
      <c r="F6578" s="14" t="e">
        <f t="shared" si="209"/>
        <v>#REF!</v>
      </c>
      <c r="G6578" s="14" t="e">
        <f>VLOOKUP(F6578,'Time Chart'!$A$1:$D$25,4,0)</f>
        <v>#REF!</v>
      </c>
      <c r="H6578" s="21" t="e">
        <f>'Ctrl+V'!#REF!</f>
        <v>#REF!</v>
      </c>
      <c r="K6578" s="14" t="str">
        <f t="shared" si="208"/>
        <v>Salida</v>
      </c>
    </row>
    <row r="6579" spans="1:11" x14ac:dyDescent="0.25">
      <c r="A6579" s="14">
        <v>6578</v>
      </c>
      <c r="B6579" s="14" t="e">
        <f>VLOOKUP('Ctrl+V'!#REF!,Data!$A$1:$B$200,2,0)</f>
        <v>#REF!</v>
      </c>
      <c r="C6579" s="19" t="e">
        <f>'Ctrl+V'!#REF!</f>
        <v>#REF!</v>
      </c>
      <c r="D6579" s="20" t="e">
        <f>'Ctrl+V'!#REF!</f>
        <v>#REF!</v>
      </c>
      <c r="E6579" s="14" t="e">
        <f>'Ctrl+V'!#REF!</f>
        <v>#REF!</v>
      </c>
      <c r="F6579" s="14" t="e">
        <f t="shared" si="209"/>
        <v>#REF!</v>
      </c>
      <c r="G6579" s="14" t="e">
        <f>VLOOKUP(F6579,'Time Chart'!$A$1:$D$25,4,0)</f>
        <v>#REF!</v>
      </c>
      <c r="H6579" s="21" t="e">
        <f>'Ctrl+V'!#REF!</f>
        <v>#REF!</v>
      </c>
      <c r="K6579" s="14" t="str">
        <f t="shared" si="208"/>
        <v>Salida</v>
      </c>
    </row>
    <row r="6580" spans="1:11" x14ac:dyDescent="0.25">
      <c r="A6580" s="14">
        <v>6579</v>
      </c>
      <c r="B6580" s="14" t="e">
        <f>VLOOKUP('Ctrl+V'!#REF!,Data!$A$1:$B$200,2,0)</f>
        <v>#REF!</v>
      </c>
      <c r="C6580" s="19" t="e">
        <f>'Ctrl+V'!#REF!</f>
        <v>#REF!</v>
      </c>
      <c r="D6580" s="20" t="e">
        <f>'Ctrl+V'!#REF!</f>
        <v>#REF!</v>
      </c>
      <c r="E6580" s="14" t="e">
        <f>'Ctrl+V'!#REF!</f>
        <v>#REF!</v>
      </c>
      <c r="F6580" s="14" t="e">
        <f t="shared" si="209"/>
        <v>#REF!</v>
      </c>
      <c r="G6580" s="14" t="e">
        <f>VLOOKUP(F6580,'Time Chart'!$A$1:$D$25,4,0)</f>
        <v>#REF!</v>
      </c>
      <c r="H6580" s="21" t="e">
        <f>'Ctrl+V'!#REF!</f>
        <v>#REF!</v>
      </c>
      <c r="K6580" s="14" t="str">
        <f t="shared" si="208"/>
        <v>Salida</v>
      </c>
    </row>
    <row r="6581" spans="1:11" x14ac:dyDescent="0.25">
      <c r="A6581" s="14">
        <v>6580</v>
      </c>
      <c r="B6581" s="14" t="e">
        <f>VLOOKUP('Ctrl+V'!#REF!,Data!$A$1:$B$200,2,0)</f>
        <v>#REF!</v>
      </c>
      <c r="C6581" s="19" t="e">
        <f>'Ctrl+V'!#REF!</f>
        <v>#REF!</v>
      </c>
      <c r="D6581" s="20" t="e">
        <f>'Ctrl+V'!#REF!</f>
        <v>#REF!</v>
      </c>
      <c r="E6581" s="14" t="e">
        <f>'Ctrl+V'!#REF!</f>
        <v>#REF!</v>
      </c>
      <c r="F6581" s="14" t="e">
        <f t="shared" si="209"/>
        <v>#REF!</v>
      </c>
      <c r="G6581" s="14" t="e">
        <f>VLOOKUP(F6581,'Time Chart'!$A$1:$D$25,4,0)</f>
        <v>#REF!</v>
      </c>
      <c r="H6581" s="21" t="e">
        <f>'Ctrl+V'!#REF!</f>
        <v>#REF!</v>
      </c>
      <c r="K6581" s="14" t="str">
        <f t="shared" si="208"/>
        <v>Salida</v>
      </c>
    </row>
    <row r="6582" spans="1:11" x14ac:dyDescent="0.25">
      <c r="A6582" s="14">
        <v>6581</v>
      </c>
      <c r="B6582" s="14" t="e">
        <f>VLOOKUP('Ctrl+V'!#REF!,Data!$A$1:$B$200,2,0)</f>
        <v>#REF!</v>
      </c>
      <c r="C6582" s="19" t="e">
        <f>'Ctrl+V'!#REF!</f>
        <v>#REF!</v>
      </c>
      <c r="D6582" s="20" t="e">
        <f>'Ctrl+V'!#REF!</f>
        <v>#REF!</v>
      </c>
      <c r="E6582" s="14" t="e">
        <f>'Ctrl+V'!#REF!</f>
        <v>#REF!</v>
      </c>
      <c r="F6582" s="14" t="e">
        <f t="shared" si="209"/>
        <v>#REF!</v>
      </c>
      <c r="G6582" s="14" t="e">
        <f>VLOOKUP(F6582,'Time Chart'!$A$1:$D$25,4,0)</f>
        <v>#REF!</v>
      </c>
      <c r="H6582" s="21" t="e">
        <f>'Ctrl+V'!#REF!</f>
        <v>#REF!</v>
      </c>
      <c r="K6582" s="14" t="str">
        <f t="shared" si="208"/>
        <v>Salida</v>
      </c>
    </row>
    <row r="6583" spans="1:11" x14ac:dyDescent="0.25">
      <c r="A6583" s="14">
        <v>6582</v>
      </c>
      <c r="B6583" s="14" t="e">
        <f>VLOOKUP('Ctrl+V'!#REF!,Data!$A$1:$B$200,2,0)</f>
        <v>#REF!</v>
      </c>
      <c r="C6583" s="19" t="e">
        <f>'Ctrl+V'!#REF!</f>
        <v>#REF!</v>
      </c>
      <c r="D6583" s="20" t="e">
        <f>'Ctrl+V'!#REF!</f>
        <v>#REF!</v>
      </c>
      <c r="E6583" s="14" t="e">
        <f>'Ctrl+V'!#REF!</f>
        <v>#REF!</v>
      </c>
      <c r="F6583" s="14" t="e">
        <f t="shared" si="209"/>
        <v>#REF!</v>
      </c>
      <c r="G6583" s="14" t="e">
        <f>VLOOKUP(F6583,'Time Chart'!$A$1:$D$25,4,0)</f>
        <v>#REF!</v>
      </c>
      <c r="H6583" s="21" t="e">
        <f>'Ctrl+V'!#REF!</f>
        <v>#REF!</v>
      </c>
      <c r="K6583" s="14" t="str">
        <f t="shared" si="208"/>
        <v>Salida</v>
      </c>
    </row>
    <row r="6584" spans="1:11" x14ac:dyDescent="0.25">
      <c r="A6584" s="14">
        <v>6583</v>
      </c>
      <c r="B6584" s="14" t="e">
        <f>VLOOKUP('Ctrl+V'!#REF!,Data!$A$1:$B$200,2,0)</f>
        <v>#REF!</v>
      </c>
      <c r="C6584" s="19" t="e">
        <f>'Ctrl+V'!#REF!</f>
        <v>#REF!</v>
      </c>
      <c r="D6584" s="20" t="e">
        <f>'Ctrl+V'!#REF!</f>
        <v>#REF!</v>
      </c>
      <c r="E6584" s="14" t="e">
        <f>'Ctrl+V'!#REF!</f>
        <v>#REF!</v>
      </c>
      <c r="F6584" s="14" t="e">
        <f t="shared" si="209"/>
        <v>#REF!</v>
      </c>
      <c r="G6584" s="14" t="e">
        <f>VLOOKUP(F6584,'Time Chart'!$A$1:$D$25,4,0)</f>
        <v>#REF!</v>
      </c>
      <c r="H6584" s="21" t="e">
        <f>'Ctrl+V'!#REF!</f>
        <v>#REF!</v>
      </c>
      <c r="K6584" s="14" t="str">
        <f t="shared" si="208"/>
        <v>Salida</v>
      </c>
    </row>
    <row r="6585" spans="1:11" x14ac:dyDescent="0.25">
      <c r="A6585" s="14">
        <v>6584</v>
      </c>
      <c r="B6585" s="14" t="e">
        <f>VLOOKUP('Ctrl+V'!#REF!,Data!$A$1:$B$200,2,0)</f>
        <v>#REF!</v>
      </c>
      <c r="C6585" s="19" t="e">
        <f>'Ctrl+V'!#REF!</f>
        <v>#REF!</v>
      </c>
      <c r="D6585" s="20" t="e">
        <f>'Ctrl+V'!#REF!</f>
        <v>#REF!</v>
      </c>
      <c r="E6585" s="14" t="e">
        <f>'Ctrl+V'!#REF!</f>
        <v>#REF!</v>
      </c>
      <c r="F6585" s="14" t="e">
        <f t="shared" si="209"/>
        <v>#REF!</v>
      </c>
      <c r="G6585" s="14" t="e">
        <f>VLOOKUP(F6585,'Time Chart'!$A$1:$D$25,4,0)</f>
        <v>#REF!</v>
      </c>
      <c r="H6585" s="21" t="e">
        <f>'Ctrl+V'!#REF!</f>
        <v>#REF!</v>
      </c>
      <c r="K6585" s="14" t="str">
        <f t="shared" si="208"/>
        <v>Salida</v>
      </c>
    </row>
    <row r="6586" spans="1:11" x14ac:dyDescent="0.25">
      <c r="A6586" s="14">
        <v>6585</v>
      </c>
      <c r="B6586" s="14" t="e">
        <f>VLOOKUP('Ctrl+V'!#REF!,Data!$A$1:$B$200,2,0)</f>
        <v>#REF!</v>
      </c>
      <c r="C6586" s="19" t="e">
        <f>'Ctrl+V'!#REF!</f>
        <v>#REF!</v>
      </c>
      <c r="D6586" s="20" t="e">
        <f>'Ctrl+V'!#REF!</f>
        <v>#REF!</v>
      </c>
      <c r="E6586" s="14" t="e">
        <f>'Ctrl+V'!#REF!</f>
        <v>#REF!</v>
      </c>
      <c r="F6586" s="14" t="e">
        <f t="shared" si="209"/>
        <v>#REF!</v>
      </c>
      <c r="G6586" s="14" t="e">
        <f>VLOOKUP(F6586,'Time Chart'!$A$1:$D$25,4,0)</f>
        <v>#REF!</v>
      </c>
      <c r="H6586" s="21" t="e">
        <f>'Ctrl+V'!#REF!</f>
        <v>#REF!</v>
      </c>
      <c r="K6586" s="14" t="str">
        <f t="shared" si="208"/>
        <v>Salida</v>
      </c>
    </row>
    <row r="6587" spans="1:11" x14ac:dyDescent="0.25">
      <c r="A6587" s="14">
        <v>6586</v>
      </c>
      <c r="B6587" s="14" t="e">
        <f>VLOOKUP('Ctrl+V'!#REF!,Data!$A$1:$B$200,2,0)</f>
        <v>#REF!</v>
      </c>
      <c r="C6587" s="19" t="e">
        <f>'Ctrl+V'!#REF!</f>
        <v>#REF!</v>
      </c>
      <c r="D6587" s="20" t="e">
        <f>'Ctrl+V'!#REF!</f>
        <v>#REF!</v>
      </c>
      <c r="E6587" s="14" t="e">
        <f>'Ctrl+V'!#REF!</f>
        <v>#REF!</v>
      </c>
      <c r="F6587" s="14" t="e">
        <f t="shared" si="209"/>
        <v>#REF!</v>
      </c>
      <c r="G6587" s="14" t="e">
        <f>VLOOKUP(F6587,'Time Chart'!$A$1:$D$25,4,0)</f>
        <v>#REF!</v>
      </c>
      <c r="H6587" s="21" t="e">
        <f>'Ctrl+V'!#REF!</f>
        <v>#REF!</v>
      </c>
      <c r="K6587" s="14" t="str">
        <f t="shared" si="208"/>
        <v>Salida</v>
      </c>
    </row>
    <row r="6588" spans="1:11" x14ac:dyDescent="0.25">
      <c r="A6588" s="14">
        <v>6587</v>
      </c>
      <c r="B6588" s="14" t="e">
        <f>VLOOKUP('Ctrl+V'!#REF!,Data!$A$1:$B$200,2,0)</f>
        <v>#REF!</v>
      </c>
      <c r="C6588" s="19" t="e">
        <f>'Ctrl+V'!#REF!</f>
        <v>#REF!</v>
      </c>
      <c r="D6588" s="20" t="e">
        <f>'Ctrl+V'!#REF!</f>
        <v>#REF!</v>
      </c>
      <c r="E6588" s="14" t="e">
        <f>'Ctrl+V'!#REF!</f>
        <v>#REF!</v>
      </c>
      <c r="F6588" s="14" t="e">
        <f t="shared" si="209"/>
        <v>#REF!</v>
      </c>
      <c r="G6588" s="14" t="e">
        <f>VLOOKUP(F6588,'Time Chart'!$A$1:$D$25,4,0)</f>
        <v>#REF!</v>
      </c>
      <c r="H6588" s="21" t="e">
        <f>'Ctrl+V'!#REF!</f>
        <v>#REF!</v>
      </c>
      <c r="K6588" s="14" t="str">
        <f t="shared" si="208"/>
        <v>Salida</v>
      </c>
    </row>
    <row r="6589" spans="1:11" x14ac:dyDescent="0.25">
      <c r="A6589" s="14">
        <v>6588</v>
      </c>
      <c r="B6589" s="14" t="e">
        <f>VLOOKUP('Ctrl+V'!#REF!,Data!$A$1:$B$200,2,0)</f>
        <v>#REF!</v>
      </c>
      <c r="C6589" s="19" t="e">
        <f>'Ctrl+V'!#REF!</f>
        <v>#REF!</v>
      </c>
      <c r="D6589" s="20" t="e">
        <f>'Ctrl+V'!#REF!</f>
        <v>#REF!</v>
      </c>
      <c r="E6589" s="14" t="e">
        <f>'Ctrl+V'!#REF!</f>
        <v>#REF!</v>
      </c>
      <c r="F6589" s="14" t="e">
        <f t="shared" si="209"/>
        <v>#REF!</v>
      </c>
      <c r="G6589" s="14" t="e">
        <f>VLOOKUP(F6589,'Time Chart'!$A$1:$D$25,4,0)</f>
        <v>#REF!</v>
      </c>
      <c r="H6589" s="21" t="e">
        <f>'Ctrl+V'!#REF!</f>
        <v>#REF!</v>
      </c>
      <c r="K6589" s="14" t="str">
        <f t="shared" si="208"/>
        <v>Salida</v>
      </c>
    </row>
    <row r="6590" spans="1:11" x14ac:dyDescent="0.25">
      <c r="A6590" s="14">
        <v>6589</v>
      </c>
      <c r="B6590" s="14" t="e">
        <f>VLOOKUP('Ctrl+V'!#REF!,Data!$A$1:$B$200,2,0)</f>
        <v>#REF!</v>
      </c>
      <c r="C6590" s="19" t="e">
        <f>'Ctrl+V'!#REF!</f>
        <v>#REF!</v>
      </c>
      <c r="D6590" s="20" t="e">
        <f>'Ctrl+V'!#REF!</f>
        <v>#REF!</v>
      </c>
      <c r="E6590" s="14" t="e">
        <f>'Ctrl+V'!#REF!</f>
        <v>#REF!</v>
      </c>
      <c r="F6590" s="14" t="e">
        <f t="shared" si="209"/>
        <v>#REF!</v>
      </c>
      <c r="G6590" s="14" t="e">
        <f>VLOOKUP(F6590,'Time Chart'!$A$1:$D$25,4,0)</f>
        <v>#REF!</v>
      </c>
      <c r="H6590" s="21" t="e">
        <f>'Ctrl+V'!#REF!</f>
        <v>#REF!</v>
      </c>
      <c r="K6590" s="14" t="str">
        <f t="shared" si="208"/>
        <v>Salida</v>
      </c>
    </row>
    <row r="6591" spans="1:11" x14ac:dyDescent="0.25">
      <c r="A6591" s="14">
        <v>6590</v>
      </c>
      <c r="B6591" s="14" t="e">
        <f>VLOOKUP('Ctrl+V'!#REF!,Data!$A$1:$B$200,2,0)</f>
        <v>#REF!</v>
      </c>
      <c r="C6591" s="19" t="e">
        <f>'Ctrl+V'!#REF!</f>
        <v>#REF!</v>
      </c>
      <c r="D6591" s="20" t="e">
        <f>'Ctrl+V'!#REF!</f>
        <v>#REF!</v>
      </c>
      <c r="E6591" s="14" t="e">
        <f>'Ctrl+V'!#REF!</f>
        <v>#REF!</v>
      </c>
      <c r="F6591" s="14" t="e">
        <f t="shared" si="209"/>
        <v>#REF!</v>
      </c>
      <c r="G6591" s="14" t="e">
        <f>VLOOKUP(F6591,'Time Chart'!$A$1:$D$25,4,0)</f>
        <v>#REF!</v>
      </c>
      <c r="H6591" s="21" t="e">
        <f>'Ctrl+V'!#REF!</f>
        <v>#REF!</v>
      </c>
      <c r="K6591" s="14" t="str">
        <f t="shared" si="208"/>
        <v>Salida</v>
      </c>
    </row>
    <row r="6592" spans="1:11" x14ac:dyDescent="0.25">
      <c r="A6592" s="14">
        <v>6591</v>
      </c>
      <c r="B6592" s="14" t="e">
        <f>VLOOKUP('Ctrl+V'!#REF!,Data!$A$1:$B$200,2,0)</f>
        <v>#REF!</v>
      </c>
      <c r="C6592" s="19" t="e">
        <f>'Ctrl+V'!#REF!</f>
        <v>#REF!</v>
      </c>
      <c r="D6592" s="20" t="e">
        <f>'Ctrl+V'!#REF!</f>
        <v>#REF!</v>
      </c>
      <c r="E6592" s="14" t="e">
        <f>'Ctrl+V'!#REF!</f>
        <v>#REF!</v>
      </c>
      <c r="F6592" s="14" t="e">
        <f t="shared" si="209"/>
        <v>#REF!</v>
      </c>
      <c r="G6592" s="14" t="e">
        <f>VLOOKUP(F6592,'Time Chart'!$A$1:$D$25,4,0)</f>
        <v>#REF!</v>
      </c>
      <c r="H6592" s="21" t="e">
        <f>'Ctrl+V'!#REF!</f>
        <v>#REF!</v>
      </c>
      <c r="K6592" s="14" t="str">
        <f t="shared" si="208"/>
        <v>Salida</v>
      </c>
    </row>
    <row r="6593" spans="1:11" x14ac:dyDescent="0.25">
      <c r="A6593" s="14">
        <v>6592</v>
      </c>
      <c r="B6593" s="14" t="e">
        <f>VLOOKUP('Ctrl+V'!#REF!,Data!$A$1:$B$200,2,0)</f>
        <v>#REF!</v>
      </c>
      <c r="C6593" s="19" t="e">
        <f>'Ctrl+V'!#REF!</f>
        <v>#REF!</v>
      </c>
      <c r="D6593" s="20" t="e">
        <f>'Ctrl+V'!#REF!</f>
        <v>#REF!</v>
      </c>
      <c r="E6593" s="14" t="e">
        <f>'Ctrl+V'!#REF!</f>
        <v>#REF!</v>
      </c>
      <c r="F6593" s="14" t="e">
        <f t="shared" si="209"/>
        <v>#REF!</v>
      </c>
      <c r="G6593" s="14" t="e">
        <f>VLOOKUP(F6593,'Time Chart'!$A$1:$D$25,4,0)</f>
        <v>#REF!</v>
      </c>
      <c r="H6593" s="21" t="e">
        <f>'Ctrl+V'!#REF!</f>
        <v>#REF!</v>
      </c>
      <c r="K6593" s="14" t="str">
        <f t="shared" si="208"/>
        <v>Salida</v>
      </c>
    </row>
    <row r="6594" spans="1:11" x14ac:dyDescent="0.25">
      <c r="A6594" s="14">
        <v>6593</v>
      </c>
      <c r="B6594" s="14" t="e">
        <f>VLOOKUP('Ctrl+V'!#REF!,Data!$A$1:$B$200,2,0)</f>
        <v>#REF!</v>
      </c>
      <c r="C6594" s="19" t="e">
        <f>'Ctrl+V'!#REF!</f>
        <v>#REF!</v>
      </c>
      <c r="D6594" s="20" t="e">
        <f>'Ctrl+V'!#REF!</f>
        <v>#REF!</v>
      </c>
      <c r="E6594" s="14" t="e">
        <f>'Ctrl+V'!#REF!</f>
        <v>#REF!</v>
      </c>
      <c r="F6594" s="14" t="e">
        <f t="shared" si="209"/>
        <v>#REF!</v>
      </c>
      <c r="G6594" s="14" t="e">
        <f>VLOOKUP(F6594,'Time Chart'!$A$1:$D$25,4,0)</f>
        <v>#REF!</v>
      </c>
      <c r="H6594" s="21" t="e">
        <f>'Ctrl+V'!#REF!</f>
        <v>#REF!</v>
      </c>
      <c r="K6594" s="14" t="str">
        <f t="shared" si="208"/>
        <v>Salida</v>
      </c>
    </row>
    <row r="6595" spans="1:11" x14ac:dyDescent="0.25">
      <c r="A6595" s="14">
        <v>6594</v>
      </c>
      <c r="B6595" s="14" t="e">
        <f>VLOOKUP('Ctrl+V'!#REF!,Data!$A$1:$B$200,2,0)</f>
        <v>#REF!</v>
      </c>
      <c r="C6595" s="19" t="e">
        <f>'Ctrl+V'!#REF!</f>
        <v>#REF!</v>
      </c>
      <c r="D6595" s="20" t="e">
        <f>'Ctrl+V'!#REF!</f>
        <v>#REF!</v>
      </c>
      <c r="E6595" s="14" t="e">
        <f>'Ctrl+V'!#REF!</f>
        <v>#REF!</v>
      </c>
      <c r="F6595" s="14" t="e">
        <f t="shared" si="209"/>
        <v>#REF!</v>
      </c>
      <c r="G6595" s="14" t="e">
        <f>VLOOKUP(F6595,'Time Chart'!$A$1:$D$25,4,0)</f>
        <v>#REF!</v>
      </c>
      <c r="H6595" s="21" t="e">
        <f>'Ctrl+V'!#REF!</f>
        <v>#REF!</v>
      </c>
      <c r="K6595" s="14" t="str">
        <f t="shared" ref="K6595:K6645" si="210">IF(J6595="Santa Lucia","Llegada","Salida")</f>
        <v>Salida</v>
      </c>
    </row>
    <row r="6596" spans="1:11" x14ac:dyDescent="0.25">
      <c r="A6596" s="14">
        <v>6595</v>
      </c>
      <c r="B6596" s="14" t="e">
        <f>VLOOKUP('Ctrl+V'!#REF!,Data!$A$1:$B$200,2,0)</f>
        <v>#REF!</v>
      </c>
      <c r="C6596" s="19" t="e">
        <f>'Ctrl+V'!#REF!</f>
        <v>#REF!</v>
      </c>
      <c r="D6596" s="20" t="e">
        <f>'Ctrl+V'!#REF!</f>
        <v>#REF!</v>
      </c>
      <c r="E6596" s="14" t="e">
        <f>'Ctrl+V'!#REF!</f>
        <v>#REF!</v>
      </c>
      <c r="F6596" s="14" t="e">
        <f t="shared" si="209"/>
        <v>#REF!</v>
      </c>
      <c r="G6596" s="14" t="e">
        <f>VLOOKUP(F6596,'Time Chart'!$A$1:$D$25,4,0)</f>
        <v>#REF!</v>
      </c>
      <c r="H6596" s="21" t="e">
        <f>'Ctrl+V'!#REF!</f>
        <v>#REF!</v>
      </c>
      <c r="K6596" s="14" t="str">
        <f t="shared" si="210"/>
        <v>Salida</v>
      </c>
    </row>
    <row r="6597" spans="1:11" x14ac:dyDescent="0.25">
      <c r="A6597" s="14">
        <v>6596</v>
      </c>
      <c r="B6597" s="14" t="e">
        <f>VLOOKUP('Ctrl+V'!#REF!,Data!$A$1:$B$200,2,0)</f>
        <v>#REF!</v>
      </c>
      <c r="C6597" s="19" t="e">
        <f>'Ctrl+V'!#REF!</f>
        <v>#REF!</v>
      </c>
      <c r="D6597" s="20" t="e">
        <f>'Ctrl+V'!#REF!</f>
        <v>#REF!</v>
      </c>
      <c r="E6597" s="14" t="e">
        <f>'Ctrl+V'!#REF!</f>
        <v>#REF!</v>
      </c>
      <c r="F6597" s="14" t="e">
        <f t="shared" si="209"/>
        <v>#REF!</v>
      </c>
      <c r="G6597" s="14" t="e">
        <f>VLOOKUP(F6597,'Time Chart'!$A$1:$D$25,4,0)</f>
        <v>#REF!</v>
      </c>
      <c r="H6597" s="21" t="e">
        <f>'Ctrl+V'!#REF!</f>
        <v>#REF!</v>
      </c>
      <c r="K6597" s="14" t="str">
        <f t="shared" si="210"/>
        <v>Salida</v>
      </c>
    </row>
    <row r="6598" spans="1:11" x14ac:dyDescent="0.25">
      <c r="A6598" s="14">
        <v>6597</v>
      </c>
      <c r="B6598" s="14" t="e">
        <f>VLOOKUP('Ctrl+V'!#REF!,Data!$A$1:$B$200,2,0)</f>
        <v>#REF!</v>
      </c>
      <c r="C6598" s="19" t="e">
        <f>'Ctrl+V'!#REF!</f>
        <v>#REF!</v>
      </c>
      <c r="D6598" s="20" t="e">
        <f>'Ctrl+V'!#REF!</f>
        <v>#REF!</v>
      </c>
      <c r="E6598" s="14" t="e">
        <f>'Ctrl+V'!#REF!</f>
        <v>#REF!</v>
      </c>
      <c r="F6598" s="14" t="e">
        <f t="shared" si="209"/>
        <v>#REF!</v>
      </c>
      <c r="G6598" s="14" t="e">
        <f>VLOOKUP(F6598,'Time Chart'!$A$1:$D$25,4,0)</f>
        <v>#REF!</v>
      </c>
      <c r="H6598" s="21" t="e">
        <f>'Ctrl+V'!#REF!</f>
        <v>#REF!</v>
      </c>
      <c r="K6598" s="14" t="str">
        <f t="shared" si="210"/>
        <v>Salida</v>
      </c>
    </row>
    <row r="6599" spans="1:11" x14ac:dyDescent="0.25">
      <c r="A6599" s="14">
        <v>6598</v>
      </c>
      <c r="B6599" s="14" t="e">
        <f>VLOOKUP('Ctrl+V'!#REF!,Data!$A$1:$B$200,2,0)</f>
        <v>#REF!</v>
      </c>
      <c r="C6599" s="19" t="e">
        <f>'Ctrl+V'!#REF!</f>
        <v>#REF!</v>
      </c>
      <c r="D6599" s="20" t="e">
        <f>'Ctrl+V'!#REF!</f>
        <v>#REF!</v>
      </c>
      <c r="E6599" s="14" t="e">
        <f>'Ctrl+V'!#REF!</f>
        <v>#REF!</v>
      </c>
      <c r="F6599" s="14" t="e">
        <f t="shared" si="209"/>
        <v>#REF!</v>
      </c>
      <c r="G6599" s="14" t="e">
        <f>VLOOKUP(F6599,'Time Chart'!$A$1:$D$25,4,0)</f>
        <v>#REF!</v>
      </c>
      <c r="H6599" s="21" t="e">
        <f>'Ctrl+V'!#REF!</f>
        <v>#REF!</v>
      </c>
      <c r="K6599" s="14" t="str">
        <f t="shared" si="210"/>
        <v>Salida</v>
      </c>
    </row>
    <row r="6600" spans="1:11" x14ac:dyDescent="0.25">
      <c r="A6600" s="14">
        <v>6599</v>
      </c>
      <c r="B6600" s="14" t="e">
        <f>VLOOKUP('Ctrl+V'!#REF!,Data!$A$1:$B$200,2,0)</f>
        <v>#REF!</v>
      </c>
      <c r="C6600" s="19" t="e">
        <f>'Ctrl+V'!#REF!</f>
        <v>#REF!</v>
      </c>
      <c r="D6600" s="20" t="e">
        <f>'Ctrl+V'!#REF!</f>
        <v>#REF!</v>
      </c>
      <c r="E6600" s="14" t="e">
        <f>'Ctrl+V'!#REF!</f>
        <v>#REF!</v>
      </c>
      <c r="F6600" s="14" t="e">
        <f t="shared" si="209"/>
        <v>#REF!</v>
      </c>
      <c r="G6600" s="14" t="e">
        <f>VLOOKUP(F6600,'Time Chart'!$A$1:$D$25,4,0)</f>
        <v>#REF!</v>
      </c>
      <c r="H6600" s="21" t="e">
        <f>'Ctrl+V'!#REF!</f>
        <v>#REF!</v>
      </c>
      <c r="K6600" s="14" t="str">
        <f t="shared" si="210"/>
        <v>Salida</v>
      </c>
    </row>
    <row r="6601" spans="1:11" x14ac:dyDescent="0.25">
      <c r="A6601" s="14">
        <v>6600</v>
      </c>
      <c r="B6601" s="14" t="e">
        <f>VLOOKUP('Ctrl+V'!#REF!,Data!$A$1:$B$200,2,0)</f>
        <v>#REF!</v>
      </c>
      <c r="C6601" s="19" t="e">
        <f>'Ctrl+V'!#REF!</f>
        <v>#REF!</v>
      </c>
      <c r="D6601" s="20" t="e">
        <f>'Ctrl+V'!#REF!</f>
        <v>#REF!</v>
      </c>
      <c r="E6601" s="14" t="e">
        <f>'Ctrl+V'!#REF!</f>
        <v>#REF!</v>
      </c>
      <c r="F6601" s="14" t="e">
        <f t="shared" si="209"/>
        <v>#REF!</v>
      </c>
      <c r="G6601" s="14" t="e">
        <f>VLOOKUP(F6601,'Time Chart'!$A$1:$D$25,4,0)</f>
        <v>#REF!</v>
      </c>
      <c r="H6601" s="21" t="e">
        <f>'Ctrl+V'!#REF!</f>
        <v>#REF!</v>
      </c>
      <c r="K6601" s="14" t="str">
        <f t="shared" si="210"/>
        <v>Salida</v>
      </c>
    </row>
    <row r="6602" spans="1:11" x14ac:dyDescent="0.25">
      <c r="A6602" s="14">
        <v>6601</v>
      </c>
      <c r="B6602" s="14" t="e">
        <f>VLOOKUP('Ctrl+V'!#REF!,Data!$A$1:$B$200,2,0)</f>
        <v>#REF!</v>
      </c>
      <c r="C6602" s="19" t="e">
        <f>'Ctrl+V'!#REF!</f>
        <v>#REF!</v>
      </c>
      <c r="D6602" s="20" t="e">
        <f>'Ctrl+V'!#REF!</f>
        <v>#REF!</v>
      </c>
      <c r="E6602" s="14" t="e">
        <f>'Ctrl+V'!#REF!</f>
        <v>#REF!</v>
      </c>
      <c r="F6602" s="14" t="e">
        <f t="shared" si="209"/>
        <v>#REF!</v>
      </c>
      <c r="G6602" s="14" t="e">
        <f>VLOOKUP(F6602,'Time Chart'!$A$1:$D$25,4,0)</f>
        <v>#REF!</v>
      </c>
      <c r="H6602" s="21" t="e">
        <f>'Ctrl+V'!#REF!</f>
        <v>#REF!</v>
      </c>
      <c r="K6602" s="14" t="str">
        <f t="shared" si="210"/>
        <v>Salida</v>
      </c>
    </row>
    <row r="6603" spans="1:11" x14ac:dyDescent="0.25">
      <c r="A6603" s="14">
        <v>6602</v>
      </c>
      <c r="B6603" s="14" t="e">
        <f>VLOOKUP('Ctrl+V'!#REF!,Data!$A$1:$B$200,2,0)</f>
        <v>#REF!</v>
      </c>
      <c r="C6603" s="19" t="e">
        <f>'Ctrl+V'!#REF!</f>
        <v>#REF!</v>
      </c>
      <c r="D6603" s="20" t="e">
        <f>'Ctrl+V'!#REF!</f>
        <v>#REF!</v>
      </c>
      <c r="E6603" s="14" t="e">
        <f>'Ctrl+V'!#REF!</f>
        <v>#REF!</v>
      </c>
      <c r="F6603" s="14" t="e">
        <f t="shared" si="209"/>
        <v>#REF!</v>
      </c>
      <c r="G6603" s="14" t="e">
        <f>VLOOKUP(F6603,'Time Chart'!$A$1:$D$25,4,0)</f>
        <v>#REF!</v>
      </c>
      <c r="H6603" s="21" t="e">
        <f>'Ctrl+V'!#REF!</f>
        <v>#REF!</v>
      </c>
      <c r="K6603" s="14" t="str">
        <f t="shared" si="210"/>
        <v>Salida</v>
      </c>
    </row>
    <row r="6604" spans="1:11" x14ac:dyDescent="0.25">
      <c r="A6604" s="14">
        <v>6603</v>
      </c>
      <c r="B6604" s="14" t="e">
        <f>VLOOKUP('Ctrl+V'!#REF!,Data!$A$1:$B$200,2,0)</f>
        <v>#REF!</v>
      </c>
      <c r="C6604" s="19" t="e">
        <f>'Ctrl+V'!#REF!</f>
        <v>#REF!</v>
      </c>
      <c r="D6604" s="20" t="e">
        <f>'Ctrl+V'!#REF!</f>
        <v>#REF!</v>
      </c>
      <c r="E6604" s="14" t="e">
        <f>'Ctrl+V'!#REF!</f>
        <v>#REF!</v>
      </c>
      <c r="F6604" s="14" t="e">
        <f t="shared" si="209"/>
        <v>#REF!</v>
      </c>
      <c r="G6604" s="14" t="e">
        <f>VLOOKUP(F6604,'Time Chart'!$A$1:$D$25,4,0)</f>
        <v>#REF!</v>
      </c>
      <c r="H6604" s="21" t="e">
        <f>'Ctrl+V'!#REF!</f>
        <v>#REF!</v>
      </c>
      <c r="K6604" s="14" t="str">
        <f t="shared" si="210"/>
        <v>Salida</v>
      </c>
    </row>
    <row r="6605" spans="1:11" x14ac:dyDescent="0.25">
      <c r="A6605" s="14">
        <v>6604</v>
      </c>
      <c r="B6605" s="14" t="e">
        <f>VLOOKUP('Ctrl+V'!#REF!,Data!$A$1:$B$200,2,0)</f>
        <v>#REF!</v>
      </c>
      <c r="C6605" s="19" t="e">
        <f>'Ctrl+V'!#REF!</f>
        <v>#REF!</v>
      </c>
      <c r="D6605" s="20" t="e">
        <f>'Ctrl+V'!#REF!</f>
        <v>#REF!</v>
      </c>
      <c r="E6605" s="14" t="e">
        <f>'Ctrl+V'!#REF!</f>
        <v>#REF!</v>
      </c>
      <c r="F6605" s="14" t="e">
        <f t="shared" si="209"/>
        <v>#REF!</v>
      </c>
      <c r="G6605" s="14" t="e">
        <f>VLOOKUP(F6605,'Time Chart'!$A$1:$D$25,4,0)</f>
        <v>#REF!</v>
      </c>
      <c r="H6605" s="21" t="e">
        <f>'Ctrl+V'!#REF!</f>
        <v>#REF!</v>
      </c>
      <c r="K6605" s="14" t="str">
        <f t="shared" si="210"/>
        <v>Salida</v>
      </c>
    </row>
    <row r="6606" spans="1:11" x14ac:dyDescent="0.25">
      <c r="A6606" s="14">
        <v>6605</v>
      </c>
      <c r="B6606" s="14" t="e">
        <f>VLOOKUP('Ctrl+V'!#REF!,Data!$A$1:$B$200,2,0)</f>
        <v>#REF!</v>
      </c>
      <c r="C6606" s="19" t="e">
        <f>'Ctrl+V'!#REF!</f>
        <v>#REF!</v>
      </c>
      <c r="D6606" s="20" t="e">
        <f>'Ctrl+V'!#REF!</f>
        <v>#REF!</v>
      </c>
      <c r="E6606" s="14" t="e">
        <f>'Ctrl+V'!#REF!</f>
        <v>#REF!</v>
      </c>
      <c r="F6606" s="14" t="e">
        <f t="shared" si="209"/>
        <v>#REF!</v>
      </c>
      <c r="G6606" s="14" t="e">
        <f>VLOOKUP(F6606,'Time Chart'!$A$1:$D$25,4,0)</f>
        <v>#REF!</v>
      </c>
      <c r="H6606" s="21" t="e">
        <f>'Ctrl+V'!#REF!</f>
        <v>#REF!</v>
      </c>
      <c r="K6606" s="14" t="str">
        <f t="shared" si="210"/>
        <v>Salida</v>
      </c>
    </row>
    <row r="6607" spans="1:11" x14ac:dyDescent="0.25">
      <c r="A6607" s="14">
        <v>6606</v>
      </c>
      <c r="B6607" s="14" t="e">
        <f>VLOOKUP('Ctrl+V'!#REF!,Data!$A$1:$B$200,2,0)</f>
        <v>#REF!</v>
      </c>
      <c r="C6607" s="19" t="e">
        <f>'Ctrl+V'!#REF!</f>
        <v>#REF!</v>
      </c>
      <c r="D6607" s="20" t="e">
        <f>'Ctrl+V'!#REF!</f>
        <v>#REF!</v>
      </c>
      <c r="E6607" s="14" t="e">
        <f>'Ctrl+V'!#REF!</f>
        <v>#REF!</v>
      </c>
      <c r="F6607" s="14" t="e">
        <f t="shared" si="209"/>
        <v>#REF!</v>
      </c>
      <c r="G6607" s="14" t="e">
        <f>VLOOKUP(F6607,'Time Chart'!$A$1:$D$25,4,0)</f>
        <v>#REF!</v>
      </c>
      <c r="H6607" s="21" t="e">
        <f>'Ctrl+V'!#REF!</f>
        <v>#REF!</v>
      </c>
      <c r="K6607" s="14" t="str">
        <f t="shared" si="210"/>
        <v>Salida</v>
      </c>
    </row>
    <row r="6608" spans="1:11" x14ac:dyDescent="0.25">
      <c r="A6608" s="14">
        <v>6607</v>
      </c>
      <c r="B6608" s="14" t="e">
        <f>VLOOKUP('Ctrl+V'!#REF!,Data!$A$1:$B$200,2,0)</f>
        <v>#REF!</v>
      </c>
      <c r="C6608" s="19" t="e">
        <f>'Ctrl+V'!#REF!</f>
        <v>#REF!</v>
      </c>
      <c r="D6608" s="20" t="e">
        <f>'Ctrl+V'!#REF!</f>
        <v>#REF!</v>
      </c>
      <c r="E6608" s="14" t="e">
        <f>'Ctrl+V'!#REF!</f>
        <v>#REF!</v>
      </c>
      <c r="F6608" s="14" t="e">
        <f t="shared" si="209"/>
        <v>#REF!</v>
      </c>
      <c r="G6608" s="14" t="e">
        <f>VLOOKUP(F6608,'Time Chart'!$A$1:$D$25,4,0)</f>
        <v>#REF!</v>
      </c>
      <c r="H6608" s="21" t="e">
        <f>'Ctrl+V'!#REF!</f>
        <v>#REF!</v>
      </c>
      <c r="K6608" s="14" t="str">
        <f t="shared" si="210"/>
        <v>Salida</v>
      </c>
    </row>
    <row r="6609" spans="1:11" x14ac:dyDescent="0.25">
      <c r="A6609" s="14">
        <v>6608</v>
      </c>
      <c r="B6609" s="14" t="e">
        <f>VLOOKUP('Ctrl+V'!#REF!,Data!$A$1:$B$200,2,0)</f>
        <v>#REF!</v>
      </c>
      <c r="C6609" s="19" t="e">
        <f>'Ctrl+V'!#REF!</f>
        <v>#REF!</v>
      </c>
      <c r="D6609" s="20" t="e">
        <f>'Ctrl+V'!#REF!</f>
        <v>#REF!</v>
      </c>
      <c r="E6609" s="14" t="e">
        <f>'Ctrl+V'!#REF!</f>
        <v>#REF!</v>
      </c>
      <c r="F6609" s="14" t="e">
        <f t="shared" si="209"/>
        <v>#REF!</v>
      </c>
      <c r="G6609" s="14" t="e">
        <f>VLOOKUP(F6609,'Time Chart'!$A$1:$D$25,4,0)</f>
        <v>#REF!</v>
      </c>
      <c r="H6609" s="21" t="e">
        <f>'Ctrl+V'!#REF!</f>
        <v>#REF!</v>
      </c>
      <c r="K6609" s="14" t="str">
        <f t="shared" si="210"/>
        <v>Salida</v>
      </c>
    </row>
    <row r="6610" spans="1:11" x14ac:dyDescent="0.25">
      <c r="A6610" s="14">
        <v>6609</v>
      </c>
      <c r="B6610" s="14" t="e">
        <f>VLOOKUP('Ctrl+V'!#REF!,Data!$A$1:$B$200,2,0)</f>
        <v>#REF!</v>
      </c>
      <c r="C6610" s="19" t="e">
        <f>'Ctrl+V'!#REF!</f>
        <v>#REF!</v>
      </c>
      <c r="D6610" s="20" t="e">
        <f>'Ctrl+V'!#REF!</f>
        <v>#REF!</v>
      </c>
      <c r="E6610" s="14" t="e">
        <f>'Ctrl+V'!#REF!</f>
        <v>#REF!</v>
      </c>
      <c r="F6610" s="14" t="e">
        <f t="shared" si="209"/>
        <v>#REF!</v>
      </c>
      <c r="G6610" s="14" t="e">
        <f>VLOOKUP(F6610,'Time Chart'!$A$1:$D$25,4,0)</f>
        <v>#REF!</v>
      </c>
      <c r="H6610" s="21" t="e">
        <f>'Ctrl+V'!#REF!</f>
        <v>#REF!</v>
      </c>
      <c r="K6610" s="14" t="str">
        <f t="shared" si="210"/>
        <v>Salida</v>
      </c>
    </row>
    <row r="6611" spans="1:11" x14ac:dyDescent="0.25">
      <c r="A6611" s="14">
        <v>6610</v>
      </c>
      <c r="B6611" s="14" t="e">
        <f>VLOOKUP('Ctrl+V'!#REF!,Data!$A$1:$B$200,2,0)</f>
        <v>#REF!</v>
      </c>
      <c r="C6611" s="19" t="e">
        <f>'Ctrl+V'!#REF!</f>
        <v>#REF!</v>
      </c>
      <c r="D6611" s="20" t="e">
        <f>'Ctrl+V'!#REF!</f>
        <v>#REF!</v>
      </c>
      <c r="E6611" s="14" t="e">
        <f>'Ctrl+V'!#REF!</f>
        <v>#REF!</v>
      </c>
      <c r="F6611" s="14" t="e">
        <f t="shared" si="209"/>
        <v>#REF!</v>
      </c>
      <c r="G6611" s="14" t="e">
        <f>VLOOKUP(F6611,'Time Chart'!$A$1:$D$25,4,0)</f>
        <v>#REF!</v>
      </c>
      <c r="H6611" s="21" t="e">
        <f>'Ctrl+V'!#REF!</f>
        <v>#REF!</v>
      </c>
      <c r="K6611" s="14" t="str">
        <f t="shared" si="210"/>
        <v>Salida</v>
      </c>
    </row>
    <row r="6612" spans="1:11" x14ac:dyDescent="0.25">
      <c r="A6612" s="14">
        <v>6611</v>
      </c>
      <c r="B6612" s="14" t="e">
        <f>VLOOKUP('Ctrl+V'!#REF!,Data!$A$1:$B$200,2,0)</f>
        <v>#REF!</v>
      </c>
      <c r="C6612" s="19" t="e">
        <f>'Ctrl+V'!#REF!</f>
        <v>#REF!</v>
      </c>
      <c r="D6612" s="20" t="e">
        <f>'Ctrl+V'!#REF!</f>
        <v>#REF!</v>
      </c>
      <c r="E6612" s="14" t="e">
        <f>'Ctrl+V'!#REF!</f>
        <v>#REF!</v>
      </c>
      <c r="F6612" s="14" t="e">
        <f t="shared" si="209"/>
        <v>#REF!</v>
      </c>
      <c r="G6612" s="14" t="e">
        <f>VLOOKUP(F6612,'Time Chart'!$A$1:$D$25,4,0)</f>
        <v>#REF!</v>
      </c>
      <c r="H6612" s="21" t="e">
        <f>'Ctrl+V'!#REF!</f>
        <v>#REF!</v>
      </c>
      <c r="K6612" s="14" t="str">
        <f t="shared" si="210"/>
        <v>Salida</v>
      </c>
    </row>
    <row r="6613" spans="1:11" x14ac:dyDescent="0.25">
      <c r="A6613" s="14">
        <v>6612</v>
      </c>
      <c r="B6613" s="14" t="e">
        <f>VLOOKUP('Ctrl+V'!#REF!,Data!$A$1:$B$200,2,0)</f>
        <v>#REF!</v>
      </c>
      <c r="C6613" s="19" t="e">
        <f>'Ctrl+V'!#REF!</f>
        <v>#REF!</v>
      </c>
      <c r="D6613" s="20" t="e">
        <f>'Ctrl+V'!#REF!</f>
        <v>#REF!</v>
      </c>
      <c r="E6613" s="14" t="e">
        <f>'Ctrl+V'!#REF!</f>
        <v>#REF!</v>
      </c>
      <c r="F6613" s="14" t="e">
        <f t="shared" si="209"/>
        <v>#REF!</v>
      </c>
      <c r="G6613" s="14" t="e">
        <f>VLOOKUP(F6613,'Time Chart'!$A$1:$D$25,4,0)</f>
        <v>#REF!</v>
      </c>
      <c r="H6613" s="21" t="e">
        <f>'Ctrl+V'!#REF!</f>
        <v>#REF!</v>
      </c>
      <c r="K6613" s="14" t="str">
        <f t="shared" si="210"/>
        <v>Salida</v>
      </c>
    </row>
    <row r="6614" spans="1:11" x14ac:dyDescent="0.25">
      <c r="A6614" s="14">
        <v>6613</v>
      </c>
      <c r="B6614" s="14" t="e">
        <f>VLOOKUP('Ctrl+V'!#REF!,Data!$A$1:$B$200,2,0)</f>
        <v>#REF!</v>
      </c>
      <c r="C6614" s="19" t="e">
        <f>'Ctrl+V'!#REF!</f>
        <v>#REF!</v>
      </c>
      <c r="D6614" s="20" t="e">
        <f>'Ctrl+V'!#REF!</f>
        <v>#REF!</v>
      </c>
      <c r="E6614" s="14" t="e">
        <f>'Ctrl+V'!#REF!</f>
        <v>#REF!</v>
      </c>
      <c r="F6614" s="14" t="e">
        <f t="shared" si="209"/>
        <v>#REF!</v>
      </c>
      <c r="G6614" s="14" t="e">
        <f>VLOOKUP(F6614,'Time Chart'!$A$1:$D$25,4,0)</f>
        <v>#REF!</v>
      </c>
      <c r="H6614" s="21" t="e">
        <f>'Ctrl+V'!#REF!</f>
        <v>#REF!</v>
      </c>
      <c r="K6614" s="14" t="str">
        <f t="shared" si="210"/>
        <v>Salida</v>
      </c>
    </row>
    <row r="6615" spans="1:11" x14ac:dyDescent="0.25">
      <c r="A6615" s="14">
        <v>6614</v>
      </c>
      <c r="B6615" s="14" t="e">
        <f>VLOOKUP('Ctrl+V'!#REF!,Data!$A$1:$B$200,2,0)</f>
        <v>#REF!</v>
      </c>
      <c r="C6615" s="19" t="e">
        <f>'Ctrl+V'!#REF!</f>
        <v>#REF!</v>
      </c>
      <c r="D6615" s="20" t="e">
        <f>'Ctrl+V'!#REF!</f>
        <v>#REF!</v>
      </c>
      <c r="E6615" s="14" t="e">
        <f>'Ctrl+V'!#REF!</f>
        <v>#REF!</v>
      </c>
      <c r="F6615" s="14" t="e">
        <f t="shared" si="209"/>
        <v>#REF!</v>
      </c>
      <c r="G6615" s="14" t="e">
        <f>VLOOKUP(F6615,'Time Chart'!$A$1:$D$25,4,0)</f>
        <v>#REF!</v>
      </c>
      <c r="H6615" s="21" t="e">
        <f>'Ctrl+V'!#REF!</f>
        <v>#REF!</v>
      </c>
      <c r="K6615" s="14" t="str">
        <f t="shared" si="210"/>
        <v>Salida</v>
      </c>
    </row>
    <row r="6616" spans="1:11" x14ac:dyDescent="0.25">
      <c r="A6616" s="14">
        <v>6615</v>
      </c>
      <c r="B6616" s="14" t="e">
        <f>VLOOKUP('Ctrl+V'!#REF!,Data!$A$1:$B$200,2,0)</f>
        <v>#REF!</v>
      </c>
      <c r="C6616" s="19" t="e">
        <f>'Ctrl+V'!#REF!</f>
        <v>#REF!</v>
      </c>
      <c r="D6616" s="20" t="e">
        <f>'Ctrl+V'!#REF!</f>
        <v>#REF!</v>
      </c>
      <c r="E6616" s="14" t="e">
        <f>'Ctrl+V'!#REF!</f>
        <v>#REF!</v>
      </c>
      <c r="F6616" s="14" t="e">
        <f t="shared" si="209"/>
        <v>#REF!</v>
      </c>
      <c r="G6616" s="14" t="e">
        <f>VLOOKUP(F6616,'Time Chart'!$A$1:$D$25,4,0)</f>
        <v>#REF!</v>
      </c>
      <c r="H6616" s="21" t="e">
        <f>'Ctrl+V'!#REF!</f>
        <v>#REF!</v>
      </c>
      <c r="K6616" s="14" t="str">
        <f t="shared" si="210"/>
        <v>Salida</v>
      </c>
    </row>
    <row r="6617" spans="1:11" x14ac:dyDescent="0.25">
      <c r="A6617" s="14">
        <v>6616</v>
      </c>
      <c r="B6617" s="14" t="e">
        <f>VLOOKUP('Ctrl+V'!#REF!,Data!$A$1:$B$200,2,0)</f>
        <v>#REF!</v>
      </c>
      <c r="C6617" s="19" t="e">
        <f>'Ctrl+V'!#REF!</f>
        <v>#REF!</v>
      </c>
      <c r="D6617" s="20" t="e">
        <f>'Ctrl+V'!#REF!</f>
        <v>#REF!</v>
      </c>
      <c r="E6617" s="14" t="e">
        <f>'Ctrl+V'!#REF!</f>
        <v>#REF!</v>
      </c>
      <c r="F6617" s="14" t="e">
        <f t="shared" si="209"/>
        <v>#REF!</v>
      </c>
      <c r="G6617" s="14" t="e">
        <f>VLOOKUP(F6617,'Time Chart'!$A$1:$D$25,4,0)</f>
        <v>#REF!</v>
      </c>
      <c r="H6617" s="21" t="e">
        <f>'Ctrl+V'!#REF!</f>
        <v>#REF!</v>
      </c>
      <c r="K6617" s="14" t="str">
        <f t="shared" si="210"/>
        <v>Salida</v>
      </c>
    </row>
    <row r="6618" spans="1:11" x14ac:dyDescent="0.25">
      <c r="A6618" s="14">
        <v>6617</v>
      </c>
      <c r="B6618" s="14" t="e">
        <f>VLOOKUP('Ctrl+V'!#REF!,Data!$A$1:$B$200,2,0)</f>
        <v>#REF!</v>
      </c>
      <c r="C6618" s="19" t="e">
        <f>'Ctrl+V'!#REF!</f>
        <v>#REF!</v>
      </c>
      <c r="D6618" s="20" t="e">
        <f>'Ctrl+V'!#REF!</f>
        <v>#REF!</v>
      </c>
      <c r="E6618" s="14" t="e">
        <f>'Ctrl+V'!#REF!</f>
        <v>#REF!</v>
      </c>
      <c r="F6618" s="14" t="e">
        <f t="shared" si="209"/>
        <v>#REF!</v>
      </c>
      <c r="G6618" s="14" t="e">
        <f>VLOOKUP(F6618,'Time Chart'!$A$1:$D$25,4,0)</f>
        <v>#REF!</v>
      </c>
      <c r="H6618" s="21" t="e">
        <f>'Ctrl+V'!#REF!</f>
        <v>#REF!</v>
      </c>
      <c r="K6618" s="14" t="str">
        <f t="shared" si="210"/>
        <v>Salida</v>
      </c>
    </row>
    <row r="6619" spans="1:11" x14ac:dyDescent="0.25">
      <c r="A6619" s="14">
        <v>6618</v>
      </c>
      <c r="B6619" s="14" t="e">
        <f>VLOOKUP('Ctrl+V'!#REF!,Data!$A$1:$B$200,2,0)</f>
        <v>#REF!</v>
      </c>
      <c r="C6619" s="19" t="e">
        <f>'Ctrl+V'!#REF!</f>
        <v>#REF!</v>
      </c>
      <c r="D6619" s="20" t="e">
        <f>'Ctrl+V'!#REF!</f>
        <v>#REF!</v>
      </c>
      <c r="E6619" s="14" t="e">
        <f>'Ctrl+V'!#REF!</f>
        <v>#REF!</v>
      </c>
      <c r="F6619" s="14" t="e">
        <f t="shared" si="209"/>
        <v>#REF!</v>
      </c>
      <c r="G6619" s="14" t="e">
        <f>VLOOKUP(F6619,'Time Chart'!$A$1:$D$25,4,0)</f>
        <v>#REF!</v>
      </c>
      <c r="H6619" s="21" t="e">
        <f>'Ctrl+V'!#REF!</f>
        <v>#REF!</v>
      </c>
      <c r="K6619" s="14" t="str">
        <f t="shared" si="210"/>
        <v>Salida</v>
      </c>
    </row>
    <row r="6620" spans="1:11" x14ac:dyDescent="0.25">
      <c r="A6620" s="14">
        <v>6619</v>
      </c>
      <c r="B6620" s="14" t="e">
        <f>VLOOKUP('Ctrl+V'!#REF!,Data!$A$1:$B$200,2,0)</f>
        <v>#REF!</v>
      </c>
      <c r="C6620" s="19" t="e">
        <f>'Ctrl+V'!#REF!</f>
        <v>#REF!</v>
      </c>
      <c r="D6620" s="20" t="e">
        <f>'Ctrl+V'!#REF!</f>
        <v>#REF!</v>
      </c>
      <c r="E6620" s="14" t="e">
        <f>'Ctrl+V'!#REF!</f>
        <v>#REF!</v>
      </c>
      <c r="F6620" s="14" t="e">
        <f t="shared" si="209"/>
        <v>#REF!</v>
      </c>
      <c r="G6620" s="14" t="e">
        <f>VLOOKUP(F6620,'Time Chart'!$A$1:$D$25,4,0)</f>
        <v>#REF!</v>
      </c>
      <c r="H6620" s="21" t="e">
        <f>'Ctrl+V'!#REF!</f>
        <v>#REF!</v>
      </c>
      <c r="K6620" s="14" t="str">
        <f t="shared" si="210"/>
        <v>Salida</v>
      </c>
    </row>
    <row r="6621" spans="1:11" x14ac:dyDescent="0.25">
      <c r="A6621" s="14">
        <v>6620</v>
      </c>
      <c r="B6621" s="14" t="e">
        <f>VLOOKUP('Ctrl+V'!#REF!,Data!$A$1:$B$200,2,0)</f>
        <v>#REF!</v>
      </c>
      <c r="C6621" s="19" t="e">
        <f>'Ctrl+V'!#REF!</f>
        <v>#REF!</v>
      </c>
      <c r="D6621" s="20" t="e">
        <f>'Ctrl+V'!#REF!</f>
        <v>#REF!</v>
      </c>
      <c r="E6621" s="14" t="e">
        <f>'Ctrl+V'!#REF!</f>
        <v>#REF!</v>
      </c>
      <c r="F6621" s="14" t="e">
        <f t="shared" si="209"/>
        <v>#REF!</v>
      </c>
      <c r="G6621" s="14" t="e">
        <f>VLOOKUP(F6621,'Time Chart'!$A$1:$D$25,4,0)</f>
        <v>#REF!</v>
      </c>
      <c r="H6621" s="21" t="e">
        <f>'Ctrl+V'!#REF!</f>
        <v>#REF!</v>
      </c>
      <c r="K6621" s="14" t="str">
        <f t="shared" si="210"/>
        <v>Salida</v>
      </c>
    </row>
    <row r="6622" spans="1:11" x14ac:dyDescent="0.25">
      <c r="A6622" s="14">
        <v>6621</v>
      </c>
      <c r="B6622" s="14" t="e">
        <f>VLOOKUP('Ctrl+V'!#REF!,Data!$A$1:$B$200,2,0)</f>
        <v>#REF!</v>
      </c>
      <c r="C6622" s="19" t="e">
        <f>'Ctrl+V'!#REF!</f>
        <v>#REF!</v>
      </c>
      <c r="D6622" s="20" t="e">
        <f>'Ctrl+V'!#REF!</f>
        <v>#REF!</v>
      </c>
      <c r="E6622" s="14" t="e">
        <f>'Ctrl+V'!#REF!</f>
        <v>#REF!</v>
      </c>
      <c r="F6622" s="14" t="e">
        <f t="shared" si="209"/>
        <v>#REF!</v>
      </c>
      <c r="G6622" s="14" t="e">
        <f>VLOOKUP(F6622,'Time Chart'!$A$1:$D$25,4,0)</f>
        <v>#REF!</v>
      </c>
      <c r="H6622" s="21" t="e">
        <f>'Ctrl+V'!#REF!</f>
        <v>#REF!</v>
      </c>
      <c r="K6622" s="14" t="str">
        <f t="shared" si="210"/>
        <v>Salida</v>
      </c>
    </row>
    <row r="6623" spans="1:11" x14ac:dyDescent="0.25">
      <c r="A6623" s="14">
        <v>6622</v>
      </c>
      <c r="B6623" s="14" t="e">
        <f>VLOOKUP('Ctrl+V'!#REF!,Data!$A$1:$B$200,2,0)</f>
        <v>#REF!</v>
      </c>
      <c r="C6623" s="19" t="e">
        <f>'Ctrl+V'!#REF!</f>
        <v>#REF!</v>
      </c>
      <c r="D6623" s="20" t="e">
        <f>'Ctrl+V'!#REF!</f>
        <v>#REF!</v>
      </c>
      <c r="E6623" s="14" t="e">
        <f>'Ctrl+V'!#REF!</f>
        <v>#REF!</v>
      </c>
      <c r="F6623" s="14" t="e">
        <f t="shared" si="209"/>
        <v>#REF!</v>
      </c>
      <c r="G6623" s="14" t="e">
        <f>VLOOKUP(F6623,'Time Chart'!$A$1:$D$25,4,0)</f>
        <v>#REF!</v>
      </c>
      <c r="H6623" s="21" t="e">
        <f>'Ctrl+V'!#REF!</f>
        <v>#REF!</v>
      </c>
      <c r="K6623" s="14" t="str">
        <f t="shared" si="210"/>
        <v>Salida</v>
      </c>
    </row>
    <row r="6624" spans="1:11" x14ac:dyDescent="0.25">
      <c r="A6624" s="14">
        <v>6623</v>
      </c>
      <c r="B6624" s="14" t="e">
        <f>VLOOKUP('Ctrl+V'!#REF!,Data!$A$1:$B$200,2,0)</f>
        <v>#REF!</v>
      </c>
      <c r="C6624" s="19" t="e">
        <f>'Ctrl+V'!#REF!</f>
        <v>#REF!</v>
      </c>
      <c r="D6624" s="20" t="e">
        <f>'Ctrl+V'!#REF!</f>
        <v>#REF!</v>
      </c>
      <c r="E6624" s="14" t="e">
        <f>'Ctrl+V'!#REF!</f>
        <v>#REF!</v>
      </c>
      <c r="F6624" s="14" t="e">
        <f t="shared" si="209"/>
        <v>#REF!</v>
      </c>
      <c r="G6624" s="14" t="e">
        <f>VLOOKUP(F6624,'Time Chart'!$A$1:$D$25,4,0)</f>
        <v>#REF!</v>
      </c>
      <c r="H6624" s="21" t="e">
        <f>'Ctrl+V'!#REF!</f>
        <v>#REF!</v>
      </c>
      <c r="K6624" s="14" t="str">
        <f t="shared" si="210"/>
        <v>Salida</v>
      </c>
    </row>
    <row r="6625" spans="1:11" x14ac:dyDescent="0.25">
      <c r="A6625" s="14">
        <v>6624</v>
      </c>
      <c r="B6625" s="14" t="e">
        <f>VLOOKUP('Ctrl+V'!#REF!,Data!$A$1:$B$200,2,0)</f>
        <v>#REF!</v>
      </c>
      <c r="C6625" s="19" t="e">
        <f>'Ctrl+V'!#REF!</f>
        <v>#REF!</v>
      </c>
      <c r="D6625" s="20" t="e">
        <f>'Ctrl+V'!#REF!</f>
        <v>#REF!</v>
      </c>
      <c r="E6625" s="14" t="e">
        <f>'Ctrl+V'!#REF!</f>
        <v>#REF!</v>
      </c>
      <c r="F6625" s="14" t="e">
        <f t="shared" si="209"/>
        <v>#REF!</v>
      </c>
      <c r="G6625" s="14" t="e">
        <f>VLOOKUP(F6625,'Time Chart'!$A$1:$D$25,4,0)</f>
        <v>#REF!</v>
      </c>
      <c r="H6625" s="21" t="e">
        <f>'Ctrl+V'!#REF!</f>
        <v>#REF!</v>
      </c>
      <c r="K6625" s="14" t="str">
        <f t="shared" si="210"/>
        <v>Salida</v>
      </c>
    </row>
    <row r="6626" spans="1:11" x14ac:dyDescent="0.25">
      <c r="A6626" s="14">
        <v>6625</v>
      </c>
      <c r="B6626" s="14" t="e">
        <f>VLOOKUP('Ctrl+V'!#REF!,Data!$A$1:$B$200,2,0)</f>
        <v>#REF!</v>
      </c>
      <c r="C6626" s="19" t="e">
        <f>'Ctrl+V'!#REF!</f>
        <v>#REF!</v>
      </c>
      <c r="D6626" s="20" t="e">
        <f>'Ctrl+V'!#REF!</f>
        <v>#REF!</v>
      </c>
      <c r="E6626" s="14" t="e">
        <f>'Ctrl+V'!#REF!</f>
        <v>#REF!</v>
      </c>
      <c r="F6626" s="14" t="e">
        <f t="shared" si="209"/>
        <v>#REF!</v>
      </c>
      <c r="G6626" s="14" t="e">
        <f>VLOOKUP(F6626,'Time Chart'!$A$1:$D$25,4,0)</f>
        <v>#REF!</v>
      </c>
      <c r="H6626" s="21" t="e">
        <f>'Ctrl+V'!#REF!</f>
        <v>#REF!</v>
      </c>
      <c r="K6626" s="14" t="str">
        <f t="shared" si="210"/>
        <v>Salida</v>
      </c>
    </row>
    <row r="6627" spans="1:11" x14ac:dyDescent="0.25">
      <c r="A6627" s="14">
        <v>6626</v>
      </c>
      <c r="B6627" s="14" t="e">
        <f>VLOOKUP('Ctrl+V'!#REF!,Data!$A$1:$B$200,2,0)</f>
        <v>#REF!</v>
      </c>
      <c r="C6627" s="19" t="e">
        <f>'Ctrl+V'!#REF!</f>
        <v>#REF!</v>
      </c>
      <c r="D6627" s="20" t="e">
        <f>'Ctrl+V'!#REF!</f>
        <v>#REF!</v>
      </c>
      <c r="E6627" s="14" t="e">
        <f>'Ctrl+V'!#REF!</f>
        <v>#REF!</v>
      </c>
      <c r="F6627" s="14" t="e">
        <f t="shared" si="209"/>
        <v>#REF!</v>
      </c>
      <c r="G6627" s="14" t="e">
        <f>VLOOKUP(F6627,'Time Chart'!$A$1:$D$25,4,0)</f>
        <v>#REF!</v>
      </c>
      <c r="H6627" s="21" t="e">
        <f>'Ctrl+V'!#REF!</f>
        <v>#REF!</v>
      </c>
      <c r="K6627" s="14" t="str">
        <f t="shared" si="210"/>
        <v>Salida</v>
      </c>
    </row>
    <row r="6628" spans="1:11" x14ac:dyDescent="0.25">
      <c r="A6628" s="14">
        <v>6627</v>
      </c>
      <c r="B6628" s="14" t="e">
        <f>VLOOKUP('Ctrl+V'!#REF!,Data!$A$1:$B$200,2,0)</f>
        <v>#REF!</v>
      </c>
      <c r="C6628" s="19" t="e">
        <f>'Ctrl+V'!#REF!</f>
        <v>#REF!</v>
      </c>
      <c r="D6628" s="20" t="e">
        <f>'Ctrl+V'!#REF!</f>
        <v>#REF!</v>
      </c>
      <c r="E6628" s="14" t="e">
        <f>'Ctrl+V'!#REF!</f>
        <v>#REF!</v>
      </c>
      <c r="F6628" s="14" t="e">
        <f t="shared" si="209"/>
        <v>#REF!</v>
      </c>
      <c r="G6628" s="14" t="e">
        <f>VLOOKUP(F6628,'Time Chart'!$A$1:$D$25,4,0)</f>
        <v>#REF!</v>
      </c>
      <c r="H6628" s="21" t="e">
        <f>'Ctrl+V'!#REF!</f>
        <v>#REF!</v>
      </c>
      <c r="K6628" s="14" t="str">
        <f t="shared" si="210"/>
        <v>Salida</v>
      </c>
    </row>
    <row r="6629" spans="1:11" x14ac:dyDescent="0.25">
      <c r="A6629" s="14">
        <v>6628</v>
      </c>
      <c r="B6629" s="14" t="e">
        <f>VLOOKUP('Ctrl+V'!#REF!,Data!$A$1:$B$200,2,0)</f>
        <v>#REF!</v>
      </c>
      <c r="C6629" s="19" t="e">
        <f>'Ctrl+V'!#REF!</f>
        <v>#REF!</v>
      </c>
      <c r="D6629" s="20" t="e">
        <f>'Ctrl+V'!#REF!</f>
        <v>#REF!</v>
      </c>
      <c r="E6629" s="14" t="e">
        <f>'Ctrl+V'!#REF!</f>
        <v>#REF!</v>
      </c>
      <c r="F6629" s="14" t="e">
        <f t="shared" si="209"/>
        <v>#REF!</v>
      </c>
      <c r="G6629" s="14" t="e">
        <f>VLOOKUP(F6629,'Time Chart'!$A$1:$D$25,4,0)</f>
        <v>#REF!</v>
      </c>
      <c r="H6629" s="21" t="e">
        <f>'Ctrl+V'!#REF!</f>
        <v>#REF!</v>
      </c>
      <c r="K6629" s="14" t="str">
        <f t="shared" si="210"/>
        <v>Salida</v>
      </c>
    </row>
    <row r="6630" spans="1:11" x14ac:dyDescent="0.25">
      <c r="A6630" s="14">
        <v>6629</v>
      </c>
      <c r="B6630" s="14" t="e">
        <f>VLOOKUP('Ctrl+V'!#REF!,Data!$A$1:$B$200,2,0)</f>
        <v>#REF!</v>
      </c>
      <c r="C6630" s="19" t="e">
        <f>'Ctrl+V'!#REF!</f>
        <v>#REF!</v>
      </c>
      <c r="D6630" s="20" t="e">
        <f>'Ctrl+V'!#REF!</f>
        <v>#REF!</v>
      </c>
      <c r="E6630" s="14" t="e">
        <f>'Ctrl+V'!#REF!</f>
        <v>#REF!</v>
      </c>
      <c r="F6630" s="14" t="e">
        <f t="shared" si="209"/>
        <v>#REF!</v>
      </c>
      <c r="G6630" s="14" t="e">
        <f>VLOOKUP(F6630,'Time Chart'!$A$1:$D$25,4,0)</f>
        <v>#REF!</v>
      </c>
      <c r="H6630" s="21" t="e">
        <f>'Ctrl+V'!#REF!</f>
        <v>#REF!</v>
      </c>
      <c r="K6630" s="14" t="str">
        <f t="shared" si="210"/>
        <v>Salida</v>
      </c>
    </row>
    <row r="6631" spans="1:11" x14ac:dyDescent="0.25">
      <c r="A6631" s="14">
        <v>6630</v>
      </c>
      <c r="B6631" s="14" t="e">
        <f>VLOOKUP('Ctrl+V'!#REF!,Data!$A$1:$B$200,2,0)</f>
        <v>#REF!</v>
      </c>
      <c r="C6631" s="19" t="e">
        <f>'Ctrl+V'!#REF!</f>
        <v>#REF!</v>
      </c>
      <c r="D6631" s="20" t="e">
        <f>'Ctrl+V'!#REF!</f>
        <v>#REF!</v>
      </c>
      <c r="E6631" s="14" t="e">
        <f>'Ctrl+V'!#REF!</f>
        <v>#REF!</v>
      </c>
      <c r="F6631" s="14" t="e">
        <f t="shared" si="209"/>
        <v>#REF!</v>
      </c>
      <c r="G6631" s="14" t="e">
        <f>VLOOKUP(F6631,'Time Chart'!$A$1:$D$25,4,0)</f>
        <v>#REF!</v>
      </c>
      <c r="H6631" s="21" t="e">
        <f>'Ctrl+V'!#REF!</f>
        <v>#REF!</v>
      </c>
      <c r="K6631" s="14" t="str">
        <f t="shared" si="210"/>
        <v>Salida</v>
      </c>
    </row>
    <row r="6632" spans="1:11" x14ac:dyDescent="0.25">
      <c r="A6632" s="14">
        <v>6631</v>
      </c>
      <c r="B6632" s="14" t="e">
        <f>VLOOKUP('Ctrl+V'!#REF!,Data!$A$1:$B$200,2,0)</f>
        <v>#REF!</v>
      </c>
      <c r="C6632" s="19" t="e">
        <f>'Ctrl+V'!#REF!</f>
        <v>#REF!</v>
      </c>
      <c r="D6632" s="20" t="e">
        <f>'Ctrl+V'!#REF!</f>
        <v>#REF!</v>
      </c>
      <c r="E6632" s="14" t="e">
        <f>'Ctrl+V'!#REF!</f>
        <v>#REF!</v>
      </c>
      <c r="F6632" s="14" t="e">
        <f t="shared" si="209"/>
        <v>#REF!</v>
      </c>
      <c r="G6632" s="14" t="e">
        <f>VLOOKUP(F6632,'Time Chart'!$A$1:$D$25,4,0)</f>
        <v>#REF!</v>
      </c>
      <c r="H6632" s="21" t="e">
        <f>'Ctrl+V'!#REF!</f>
        <v>#REF!</v>
      </c>
      <c r="K6632" s="14" t="str">
        <f t="shared" si="210"/>
        <v>Salida</v>
      </c>
    </row>
    <row r="6633" spans="1:11" x14ac:dyDescent="0.25">
      <c r="A6633" s="14">
        <v>6632</v>
      </c>
      <c r="B6633" s="14" t="e">
        <f>VLOOKUP('Ctrl+V'!#REF!,Data!$A$1:$B$200,2,0)</f>
        <v>#REF!</v>
      </c>
      <c r="C6633" s="19" t="e">
        <f>'Ctrl+V'!#REF!</f>
        <v>#REF!</v>
      </c>
      <c r="D6633" s="20" t="e">
        <f>'Ctrl+V'!#REF!</f>
        <v>#REF!</v>
      </c>
      <c r="E6633" s="14" t="e">
        <f>'Ctrl+V'!#REF!</f>
        <v>#REF!</v>
      </c>
      <c r="F6633" s="14" t="e">
        <f t="shared" si="209"/>
        <v>#REF!</v>
      </c>
      <c r="G6633" s="14" t="e">
        <f>VLOOKUP(F6633,'Time Chart'!$A$1:$D$25,4,0)</f>
        <v>#REF!</v>
      </c>
      <c r="H6633" s="21" t="e">
        <f>'Ctrl+V'!#REF!</f>
        <v>#REF!</v>
      </c>
      <c r="K6633" s="14" t="str">
        <f t="shared" si="210"/>
        <v>Salida</v>
      </c>
    </row>
    <row r="6634" spans="1:11" x14ac:dyDescent="0.25">
      <c r="A6634" s="14">
        <v>6633</v>
      </c>
      <c r="B6634" s="14" t="e">
        <f>VLOOKUP('Ctrl+V'!#REF!,Data!$A$1:$B$200,2,0)</f>
        <v>#REF!</v>
      </c>
      <c r="C6634" s="19" t="e">
        <f>'Ctrl+V'!#REF!</f>
        <v>#REF!</v>
      </c>
      <c r="D6634" s="20" t="e">
        <f>'Ctrl+V'!#REF!</f>
        <v>#REF!</v>
      </c>
      <c r="E6634" s="14" t="e">
        <f>'Ctrl+V'!#REF!</f>
        <v>#REF!</v>
      </c>
      <c r="F6634" s="14" t="e">
        <f t="shared" si="209"/>
        <v>#REF!</v>
      </c>
      <c r="G6634" s="14" t="e">
        <f>VLOOKUP(F6634,'Time Chart'!$A$1:$D$25,4,0)</f>
        <v>#REF!</v>
      </c>
      <c r="H6634" s="21" t="e">
        <f>'Ctrl+V'!#REF!</f>
        <v>#REF!</v>
      </c>
      <c r="K6634" s="14" t="str">
        <f t="shared" si="210"/>
        <v>Salida</v>
      </c>
    </row>
    <row r="6635" spans="1:11" x14ac:dyDescent="0.25">
      <c r="A6635" s="14">
        <v>6634</v>
      </c>
      <c r="B6635" s="14" t="e">
        <f>VLOOKUP('Ctrl+V'!#REF!,Data!$A$1:$B$200,2,0)</f>
        <v>#REF!</v>
      </c>
      <c r="C6635" s="19" t="e">
        <f>'Ctrl+V'!#REF!</f>
        <v>#REF!</v>
      </c>
      <c r="D6635" s="20" t="e">
        <f>'Ctrl+V'!#REF!</f>
        <v>#REF!</v>
      </c>
      <c r="E6635" s="14" t="e">
        <f>'Ctrl+V'!#REF!</f>
        <v>#REF!</v>
      </c>
      <c r="F6635" s="14" t="e">
        <f t="shared" si="209"/>
        <v>#REF!</v>
      </c>
      <c r="G6635" s="14" t="e">
        <f>VLOOKUP(F6635,'Time Chart'!$A$1:$D$25,4,0)</f>
        <v>#REF!</v>
      </c>
      <c r="H6635" s="21" t="e">
        <f>'Ctrl+V'!#REF!</f>
        <v>#REF!</v>
      </c>
      <c r="K6635" s="14" t="str">
        <f t="shared" si="210"/>
        <v>Salida</v>
      </c>
    </row>
    <row r="6636" spans="1:11" x14ac:dyDescent="0.25">
      <c r="A6636" s="14">
        <v>6635</v>
      </c>
      <c r="B6636" s="14" t="e">
        <f>VLOOKUP('Ctrl+V'!#REF!,Data!$A$1:$B$200,2,0)</f>
        <v>#REF!</v>
      </c>
      <c r="C6636" s="19" t="e">
        <f>'Ctrl+V'!#REF!</f>
        <v>#REF!</v>
      </c>
      <c r="D6636" s="20" t="e">
        <f>'Ctrl+V'!#REF!</f>
        <v>#REF!</v>
      </c>
      <c r="E6636" s="14" t="e">
        <f>'Ctrl+V'!#REF!</f>
        <v>#REF!</v>
      </c>
      <c r="F6636" s="14" t="e">
        <f t="shared" si="209"/>
        <v>#REF!</v>
      </c>
      <c r="G6636" s="14" t="e">
        <f>VLOOKUP(F6636,'Time Chart'!$A$1:$D$25,4,0)</f>
        <v>#REF!</v>
      </c>
      <c r="H6636" s="21" t="e">
        <f>'Ctrl+V'!#REF!</f>
        <v>#REF!</v>
      </c>
      <c r="K6636" s="14" t="str">
        <f t="shared" si="210"/>
        <v>Salida</v>
      </c>
    </row>
    <row r="6637" spans="1:11" x14ac:dyDescent="0.25">
      <c r="A6637" s="14">
        <v>6636</v>
      </c>
      <c r="B6637" s="14" t="e">
        <f>VLOOKUP('Ctrl+V'!#REF!,Data!$A$1:$B$200,2,0)</f>
        <v>#REF!</v>
      </c>
      <c r="C6637" s="19" t="e">
        <f>'Ctrl+V'!#REF!</f>
        <v>#REF!</v>
      </c>
      <c r="D6637" s="20" t="e">
        <f>'Ctrl+V'!#REF!</f>
        <v>#REF!</v>
      </c>
      <c r="E6637" s="14" t="e">
        <f>'Ctrl+V'!#REF!</f>
        <v>#REF!</v>
      </c>
      <c r="F6637" s="14" t="e">
        <f t="shared" si="209"/>
        <v>#REF!</v>
      </c>
      <c r="G6637" s="14" t="e">
        <f>VLOOKUP(F6637,'Time Chart'!$A$1:$D$25,4,0)</f>
        <v>#REF!</v>
      </c>
      <c r="H6637" s="21" t="e">
        <f>'Ctrl+V'!#REF!</f>
        <v>#REF!</v>
      </c>
      <c r="K6637" s="14" t="str">
        <f t="shared" si="210"/>
        <v>Salida</v>
      </c>
    </row>
    <row r="6638" spans="1:11" x14ac:dyDescent="0.25">
      <c r="A6638" s="14">
        <v>6637</v>
      </c>
      <c r="B6638" s="14" t="e">
        <f>VLOOKUP('Ctrl+V'!#REF!,Data!$A$1:$B$200,2,0)</f>
        <v>#REF!</v>
      </c>
      <c r="C6638" s="19" t="e">
        <f>'Ctrl+V'!#REF!</f>
        <v>#REF!</v>
      </c>
      <c r="D6638" s="20" t="e">
        <f>'Ctrl+V'!#REF!</f>
        <v>#REF!</v>
      </c>
      <c r="E6638" s="14" t="e">
        <f>'Ctrl+V'!#REF!</f>
        <v>#REF!</v>
      </c>
      <c r="F6638" s="14" t="e">
        <f t="shared" si="209"/>
        <v>#REF!</v>
      </c>
      <c r="G6638" s="14" t="e">
        <f>VLOOKUP(F6638,'Time Chart'!$A$1:$D$25,4,0)</f>
        <v>#REF!</v>
      </c>
      <c r="H6638" s="21" t="e">
        <f>'Ctrl+V'!#REF!</f>
        <v>#REF!</v>
      </c>
      <c r="K6638" s="14" t="str">
        <f t="shared" si="210"/>
        <v>Salida</v>
      </c>
    </row>
    <row r="6639" spans="1:11" x14ac:dyDescent="0.25">
      <c r="A6639" s="14">
        <v>6638</v>
      </c>
      <c r="B6639" s="14" t="e">
        <f>VLOOKUP('Ctrl+V'!#REF!,Data!$A$1:$B$200,2,0)</f>
        <v>#REF!</v>
      </c>
      <c r="C6639" s="19" t="e">
        <f>'Ctrl+V'!#REF!</f>
        <v>#REF!</v>
      </c>
      <c r="D6639" s="20" t="e">
        <f>'Ctrl+V'!#REF!</f>
        <v>#REF!</v>
      </c>
      <c r="E6639" s="14" t="e">
        <f>'Ctrl+V'!#REF!</f>
        <v>#REF!</v>
      </c>
      <c r="F6639" s="14" t="e">
        <f t="shared" si="209"/>
        <v>#REF!</v>
      </c>
      <c r="G6639" s="14" t="e">
        <f>VLOOKUP(F6639,'Time Chart'!$A$1:$D$25,4,0)</f>
        <v>#REF!</v>
      </c>
      <c r="H6639" s="21" t="e">
        <f>'Ctrl+V'!#REF!</f>
        <v>#REF!</v>
      </c>
      <c r="K6639" s="14" t="str">
        <f t="shared" si="210"/>
        <v>Salida</v>
      </c>
    </row>
    <row r="6640" spans="1:11" x14ac:dyDescent="0.25">
      <c r="A6640" s="14">
        <v>6639</v>
      </c>
      <c r="B6640" s="14" t="e">
        <f>VLOOKUP('Ctrl+V'!#REF!,Data!$A$1:$B$200,2,0)</f>
        <v>#REF!</v>
      </c>
      <c r="C6640" s="19" t="e">
        <f>'Ctrl+V'!#REF!</f>
        <v>#REF!</v>
      </c>
      <c r="D6640" s="20" t="e">
        <f>'Ctrl+V'!#REF!</f>
        <v>#REF!</v>
      </c>
      <c r="E6640" s="14" t="e">
        <f>'Ctrl+V'!#REF!</f>
        <v>#REF!</v>
      </c>
      <c r="F6640" s="14" t="e">
        <f t="shared" si="209"/>
        <v>#REF!</v>
      </c>
      <c r="G6640" s="14" t="e">
        <f>VLOOKUP(F6640,'Time Chart'!$A$1:$D$25,4,0)</f>
        <v>#REF!</v>
      </c>
      <c r="H6640" s="21" t="e">
        <f>'Ctrl+V'!#REF!</f>
        <v>#REF!</v>
      </c>
      <c r="K6640" s="14" t="str">
        <f t="shared" si="210"/>
        <v>Salida</v>
      </c>
    </row>
    <row r="6641" spans="1:11" x14ac:dyDescent="0.25">
      <c r="A6641" s="14">
        <v>6640</v>
      </c>
      <c r="B6641" s="14" t="e">
        <f>VLOOKUP('Ctrl+V'!#REF!,Data!$A$1:$B$200,2,0)</f>
        <v>#REF!</v>
      </c>
      <c r="C6641" s="19" t="e">
        <f>'Ctrl+V'!#REF!</f>
        <v>#REF!</v>
      </c>
      <c r="D6641" s="20" t="e">
        <f>'Ctrl+V'!#REF!</f>
        <v>#REF!</v>
      </c>
      <c r="E6641" s="14" t="e">
        <f>'Ctrl+V'!#REF!</f>
        <v>#REF!</v>
      </c>
      <c r="F6641" s="14" t="e">
        <f>ROUNDDOWN(HOUR(C6641),1)+1</f>
        <v>#REF!</v>
      </c>
      <c r="G6641" s="14" t="e">
        <f>VLOOKUP(F6641,'Time Chart'!$A$1:$D$25,4,0)</f>
        <v>#REF!</v>
      </c>
      <c r="H6641" s="21" t="e">
        <f>'Ctrl+V'!#REF!</f>
        <v>#REF!</v>
      </c>
      <c r="K6641" s="14" t="str">
        <f t="shared" si="210"/>
        <v>Salida</v>
      </c>
    </row>
    <row r="6642" spans="1:11" x14ac:dyDescent="0.25">
      <c r="A6642" s="14">
        <v>6641</v>
      </c>
      <c r="B6642" s="14" t="e">
        <f>VLOOKUP('Ctrl+V'!#REF!,Data!$A$1:$B$200,2,0)</f>
        <v>#REF!</v>
      </c>
      <c r="C6642" s="19" t="e">
        <f>'Ctrl+V'!#REF!</f>
        <v>#REF!</v>
      </c>
      <c r="D6642" s="20" t="e">
        <f>'Ctrl+V'!#REF!</f>
        <v>#REF!</v>
      </c>
      <c r="E6642" s="14" t="e">
        <f>'Ctrl+V'!#REF!</f>
        <v>#REF!</v>
      </c>
      <c r="F6642" s="14" t="e">
        <f>ROUNDDOWN(HOUR(C6642),1)+1</f>
        <v>#REF!</v>
      </c>
      <c r="G6642" s="14" t="e">
        <f>VLOOKUP(F6642,'Time Chart'!$A$1:$D$25,4,0)</f>
        <v>#REF!</v>
      </c>
      <c r="H6642" s="21" t="e">
        <f>'Ctrl+V'!#REF!</f>
        <v>#REF!</v>
      </c>
      <c r="K6642" s="14" t="str">
        <f t="shared" si="210"/>
        <v>Salida</v>
      </c>
    </row>
    <row r="6643" spans="1:11" x14ac:dyDescent="0.25">
      <c r="A6643" s="14">
        <v>6642</v>
      </c>
      <c r="B6643" s="14" t="e">
        <f>VLOOKUP('Ctrl+V'!#REF!,Data!$A$1:$B$200,2,0)</f>
        <v>#REF!</v>
      </c>
      <c r="C6643" s="19" t="e">
        <f>'Ctrl+V'!#REF!</f>
        <v>#REF!</v>
      </c>
      <c r="D6643" s="20" t="e">
        <f>'Ctrl+V'!#REF!</f>
        <v>#REF!</v>
      </c>
      <c r="E6643" s="14" t="e">
        <f>'Ctrl+V'!#REF!</f>
        <v>#REF!</v>
      </c>
      <c r="F6643" s="14" t="e">
        <f>ROUNDDOWN(HOUR(C6643),1)+1</f>
        <v>#REF!</v>
      </c>
      <c r="G6643" s="14" t="e">
        <f>VLOOKUP(F6643,'Time Chart'!$A$1:$D$25,4,0)</f>
        <v>#REF!</v>
      </c>
      <c r="H6643" s="21" t="e">
        <f>'Ctrl+V'!#REF!</f>
        <v>#REF!</v>
      </c>
      <c r="K6643" s="14" t="str">
        <f t="shared" si="210"/>
        <v>Salida</v>
      </c>
    </row>
    <row r="6644" spans="1:11" x14ac:dyDescent="0.25">
      <c r="A6644" s="14">
        <v>6643</v>
      </c>
      <c r="B6644" s="14" t="e">
        <f>VLOOKUP('Ctrl+V'!#REF!,Data!$A$1:$B$200,2,0)</f>
        <v>#REF!</v>
      </c>
      <c r="C6644" s="19" t="e">
        <f>'Ctrl+V'!#REF!</f>
        <v>#REF!</v>
      </c>
      <c r="D6644" s="20" t="e">
        <f>'Ctrl+V'!#REF!</f>
        <v>#REF!</v>
      </c>
      <c r="E6644" s="14" t="e">
        <f>'Ctrl+V'!#REF!</f>
        <v>#REF!</v>
      </c>
      <c r="F6644" s="14" t="e">
        <f>ROUNDDOWN(HOUR(C6644),1)+1</f>
        <v>#REF!</v>
      </c>
      <c r="G6644" s="14" t="e">
        <f>VLOOKUP(F6644,'Time Chart'!$A$1:$D$25,4,0)</f>
        <v>#REF!</v>
      </c>
      <c r="H6644" s="21" t="e">
        <f>'Ctrl+V'!#REF!</f>
        <v>#REF!</v>
      </c>
      <c r="K6644" s="14" t="str">
        <f t="shared" si="210"/>
        <v>Salida</v>
      </c>
    </row>
    <row r="6645" spans="1:11" x14ac:dyDescent="0.25">
      <c r="A6645" s="14">
        <v>6644</v>
      </c>
      <c r="B6645" s="14" t="e">
        <f>VLOOKUP('Ctrl+V'!#REF!,Data!$A$1:$B$200,2,0)</f>
        <v>#REF!</v>
      </c>
      <c r="C6645" s="19" t="e">
        <f>'Ctrl+V'!#REF!</f>
        <v>#REF!</v>
      </c>
      <c r="D6645" s="20" t="e">
        <f>'Ctrl+V'!#REF!</f>
        <v>#REF!</v>
      </c>
      <c r="E6645" s="14" t="e">
        <f>'Ctrl+V'!#REF!</f>
        <v>#REF!</v>
      </c>
      <c r="F6645" s="14" t="e">
        <f>ROUNDDOWN(HOUR(C6645),1)+1</f>
        <v>#REF!</v>
      </c>
      <c r="G6645" s="14" t="e">
        <f>VLOOKUP(F6645,'Time Chart'!$A$1:$D$25,4,0)</f>
        <v>#REF!</v>
      </c>
      <c r="H6645" s="21" t="e">
        <f>'Ctrl+V'!#REF!</f>
        <v>#REF!</v>
      </c>
      <c r="K6645" s="14" t="str">
        <f t="shared" si="210"/>
        <v>Salida</v>
      </c>
    </row>
  </sheetData>
  <autoFilter ref="A1:K6645" xr:uid="{B5594FD9-0BD6-478B-A1F8-4094587381BE}"/>
  <conditionalFormatting sqref="C1:C6645">
    <cfRule type="cellIs" priority="1" operator="between">
      <formula>0.75</formula>
      <formula>0.790972222222222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0C9E-35FD-45CA-8FEC-B2B28D5580F4}">
  <dimension ref="A1:O41"/>
  <sheetViews>
    <sheetView view="pageLayout" topLeftCell="A20" zoomScale="70" zoomScaleNormal="100" zoomScalePageLayoutView="70" workbookViewId="0">
      <selection activeCell="F11" sqref="F11"/>
    </sheetView>
  </sheetViews>
  <sheetFormatPr baseColWidth="10" defaultRowHeight="15" x14ac:dyDescent="0.25"/>
  <cols>
    <col min="1" max="1" width="17.42578125" bestFit="1" customWidth="1"/>
    <col min="2" max="2" width="10.5703125" bestFit="1" customWidth="1"/>
    <col min="3" max="3" width="9.42578125" bestFit="1" customWidth="1"/>
    <col min="4" max="4" width="9.5703125" bestFit="1" customWidth="1"/>
    <col min="5" max="5" width="9.42578125" bestFit="1" customWidth="1"/>
    <col min="6" max="6" width="9.140625" bestFit="1" customWidth="1"/>
    <col min="7" max="7" width="9.42578125" bestFit="1" customWidth="1"/>
    <col min="8" max="8" width="9.5703125" bestFit="1" customWidth="1"/>
    <col min="9" max="10" width="9.140625" bestFit="1" customWidth="1"/>
    <col min="11" max="11" width="9" bestFit="1" customWidth="1"/>
    <col min="12" max="12" width="7" bestFit="1" customWidth="1"/>
    <col min="13" max="13" width="6.85546875" bestFit="1" customWidth="1"/>
    <col min="14" max="14" width="8.5703125" bestFit="1" customWidth="1"/>
    <col min="15" max="15" width="9.140625" bestFit="1" customWidth="1"/>
    <col min="16" max="16" width="7" bestFit="1" customWidth="1"/>
    <col min="17" max="17" width="6.85546875" bestFit="1" customWidth="1"/>
    <col min="18" max="18" width="9.140625" bestFit="1" customWidth="1"/>
    <col min="19" max="19" width="7.28515625" bestFit="1" customWidth="1"/>
  </cols>
  <sheetData>
    <row r="1" spans="1:15" ht="15.75" thickBot="1" x14ac:dyDescent="0.3">
      <c r="A1" s="74">
        <f>'Itinerario pasajeros'!A1</f>
        <v>46162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6"/>
      <c r="M1" s="111"/>
      <c r="N1" s="112"/>
      <c r="O1" s="37"/>
    </row>
    <row r="2" spans="1:15" x14ac:dyDescent="0.25">
      <c r="A2" s="69" t="s">
        <v>919</v>
      </c>
      <c r="B2" s="70">
        <v>1</v>
      </c>
      <c r="C2" s="27"/>
      <c r="D2" s="27"/>
      <c r="E2" s="27"/>
      <c r="F2" s="27"/>
      <c r="G2" s="27"/>
      <c r="H2" s="27"/>
      <c r="I2" s="27"/>
      <c r="J2" s="27"/>
      <c r="K2" s="27"/>
    </row>
    <row r="3" spans="1:15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x14ac:dyDescent="0.25">
      <c r="A4" s="32" t="s">
        <v>911</v>
      </c>
      <c r="B4" s="28" t="s">
        <v>846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5" ht="24" x14ac:dyDescent="0.25">
      <c r="A5" s="30" t="s">
        <v>847</v>
      </c>
      <c r="B5" s="31" t="s">
        <v>865</v>
      </c>
      <c r="C5" s="31" t="s">
        <v>868</v>
      </c>
      <c r="D5" s="31" t="s">
        <v>850</v>
      </c>
      <c r="E5" s="31" t="s">
        <v>864</v>
      </c>
      <c r="F5" s="31" t="s">
        <v>854</v>
      </c>
      <c r="G5" s="31" t="s">
        <v>862</v>
      </c>
      <c r="H5" s="31" t="s">
        <v>900</v>
      </c>
      <c r="I5" s="31" t="s">
        <v>852</v>
      </c>
      <c r="J5" s="31" t="s">
        <v>856</v>
      </c>
      <c r="K5" s="31" t="s">
        <v>857</v>
      </c>
      <c r="L5" s="31" t="s">
        <v>912</v>
      </c>
    </row>
    <row r="6" spans="1:15" x14ac:dyDescent="0.25">
      <c r="A6" s="98" t="s">
        <v>37</v>
      </c>
      <c r="B6" s="113"/>
      <c r="C6" s="113"/>
      <c r="D6" s="113"/>
      <c r="E6" s="113"/>
      <c r="F6" s="113"/>
      <c r="G6" s="113"/>
      <c r="H6" s="113"/>
      <c r="I6" s="113">
        <v>2</v>
      </c>
      <c r="J6" s="113">
        <v>1</v>
      </c>
      <c r="K6" s="113"/>
      <c r="L6" s="113">
        <v>3</v>
      </c>
    </row>
    <row r="7" spans="1:15" x14ac:dyDescent="0.25">
      <c r="A7" s="93" t="s">
        <v>255</v>
      </c>
      <c r="B7" s="113"/>
      <c r="C7" s="113"/>
      <c r="D7" s="113"/>
      <c r="E7" s="113"/>
      <c r="F7" s="113"/>
      <c r="G7" s="113"/>
      <c r="H7" s="113">
        <v>1</v>
      </c>
      <c r="I7" s="113"/>
      <c r="J7" s="113"/>
      <c r="K7" s="113">
        <v>1</v>
      </c>
      <c r="L7" s="113">
        <v>2</v>
      </c>
    </row>
    <row r="8" spans="1:15" x14ac:dyDescent="0.25">
      <c r="A8" s="93" t="s">
        <v>126</v>
      </c>
      <c r="B8" s="113">
        <v>1</v>
      </c>
      <c r="C8" s="113"/>
      <c r="D8" s="113"/>
      <c r="E8" s="113">
        <v>1</v>
      </c>
      <c r="F8" s="113"/>
      <c r="G8" s="113"/>
      <c r="H8" s="113"/>
      <c r="I8" s="113"/>
      <c r="J8" s="113"/>
      <c r="K8" s="113"/>
      <c r="L8" s="113">
        <v>2</v>
      </c>
    </row>
    <row r="9" spans="1:15" x14ac:dyDescent="0.25">
      <c r="A9" s="93" t="s">
        <v>31</v>
      </c>
      <c r="B9" s="113"/>
      <c r="C9" s="113">
        <v>1</v>
      </c>
      <c r="D9" s="113"/>
      <c r="E9" s="113"/>
      <c r="F9" s="113"/>
      <c r="G9" s="113"/>
      <c r="H9" s="113"/>
      <c r="I9" s="113"/>
      <c r="J9" s="113"/>
      <c r="K9" s="113"/>
      <c r="L9" s="113">
        <v>1</v>
      </c>
    </row>
    <row r="10" spans="1:15" x14ac:dyDescent="0.25">
      <c r="A10" s="93" t="s">
        <v>54</v>
      </c>
      <c r="B10" s="113"/>
      <c r="C10" s="113"/>
      <c r="D10" s="113"/>
      <c r="E10" s="113"/>
      <c r="F10" s="113"/>
      <c r="G10" s="113"/>
      <c r="H10" s="113"/>
      <c r="I10" s="113">
        <v>1</v>
      </c>
      <c r="J10" s="113"/>
      <c r="K10" s="113"/>
      <c r="L10" s="113">
        <v>1</v>
      </c>
    </row>
    <row r="11" spans="1:15" x14ac:dyDescent="0.25">
      <c r="A11" s="93" t="s">
        <v>965</v>
      </c>
      <c r="B11" s="113"/>
      <c r="C11" s="113"/>
      <c r="D11" s="113"/>
      <c r="E11" s="113"/>
      <c r="F11" s="113">
        <v>1</v>
      </c>
      <c r="G11" s="113"/>
      <c r="H11" s="113"/>
      <c r="I11" s="113"/>
      <c r="J11" s="113"/>
      <c r="K11" s="113"/>
      <c r="L11" s="113">
        <v>1</v>
      </c>
    </row>
    <row r="12" spans="1:15" x14ac:dyDescent="0.25">
      <c r="A12" s="93" t="s">
        <v>417</v>
      </c>
      <c r="B12" s="113"/>
      <c r="C12" s="113"/>
      <c r="D12" s="113"/>
      <c r="E12" s="113"/>
      <c r="F12" s="113"/>
      <c r="G12" s="113">
        <v>1</v>
      </c>
      <c r="H12" s="113"/>
      <c r="I12" s="113"/>
      <c r="J12" s="113"/>
      <c r="K12" s="113"/>
      <c r="L12" s="113">
        <v>1</v>
      </c>
    </row>
    <row r="13" spans="1:15" x14ac:dyDescent="0.25">
      <c r="A13" s="93" t="s">
        <v>108</v>
      </c>
      <c r="B13" s="113">
        <v>1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>
        <v>1</v>
      </c>
    </row>
    <row r="14" spans="1:15" x14ac:dyDescent="0.25">
      <c r="A14" s="94" t="s">
        <v>412</v>
      </c>
      <c r="B14" s="113"/>
      <c r="C14" s="113"/>
      <c r="D14" s="113">
        <v>1</v>
      </c>
      <c r="E14" s="113"/>
      <c r="F14" s="113"/>
      <c r="G14" s="113"/>
      <c r="H14" s="113"/>
      <c r="I14" s="113"/>
      <c r="J14" s="113"/>
      <c r="K14" s="113"/>
      <c r="L14" s="113">
        <v>1</v>
      </c>
    </row>
    <row r="15" spans="1:15" x14ac:dyDescent="0.25">
      <c r="A15" s="9" t="s">
        <v>912</v>
      </c>
      <c r="B15" s="113">
        <v>2</v>
      </c>
      <c r="C15" s="113">
        <v>1</v>
      </c>
      <c r="D15" s="113">
        <v>1</v>
      </c>
      <c r="E15" s="113">
        <v>1</v>
      </c>
      <c r="F15" s="113">
        <v>1</v>
      </c>
      <c r="G15" s="113">
        <v>1</v>
      </c>
      <c r="H15" s="113">
        <v>1</v>
      </c>
      <c r="I15" s="113">
        <v>3</v>
      </c>
      <c r="J15" s="113">
        <v>1</v>
      </c>
      <c r="K15" s="113">
        <v>1</v>
      </c>
      <c r="L15" s="114">
        <v>13</v>
      </c>
    </row>
    <row r="26" spans="1:15" ht="15.75" thickBot="1" x14ac:dyDescent="0.3">
      <c r="A26" s="69" t="s">
        <v>921</v>
      </c>
      <c r="B26" s="70">
        <v>1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5" ht="15.75" thickBot="1" x14ac:dyDescent="0.3">
      <c r="A27" s="61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/>
      <c r="M27" s="64"/>
      <c r="N27" s="65"/>
      <c r="O27" s="37"/>
    </row>
    <row r="28" spans="1:15" x14ac:dyDescent="0.25">
      <c r="A28" s="32" t="s">
        <v>913</v>
      </c>
      <c r="B28" s="28" t="s">
        <v>846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5" ht="24" x14ac:dyDescent="0.25">
      <c r="A29" s="30" t="s">
        <v>847</v>
      </c>
      <c r="B29" s="31" t="s">
        <v>899</v>
      </c>
      <c r="C29" s="31" t="s">
        <v>848</v>
      </c>
      <c r="D29" s="31" t="s">
        <v>865</v>
      </c>
      <c r="E29" s="31" t="s">
        <v>853</v>
      </c>
      <c r="F29" s="31" t="s">
        <v>858</v>
      </c>
      <c r="G29" s="31" t="s">
        <v>861</v>
      </c>
      <c r="H29" s="31" t="s">
        <v>862</v>
      </c>
      <c r="I29" s="31" t="s">
        <v>849</v>
      </c>
      <c r="J29" s="31" t="s">
        <v>854</v>
      </c>
      <c r="K29" s="31" t="s">
        <v>855</v>
      </c>
      <c r="L29" s="31" t="s">
        <v>860</v>
      </c>
      <c r="M29" s="31" t="s">
        <v>912</v>
      </c>
    </row>
    <row r="30" spans="1:15" x14ac:dyDescent="0.25">
      <c r="A30" s="9" t="s">
        <v>37</v>
      </c>
      <c r="B30" s="113"/>
      <c r="C30" s="113"/>
      <c r="D30" s="113"/>
      <c r="E30" s="113"/>
      <c r="F30" s="113">
        <v>1</v>
      </c>
      <c r="G30" s="113"/>
      <c r="H30" s="113"/>
      <c r="I30" s="113"/>
      <c r="J30" s="113">
        <v>1</v>
      </c>
      <c r="K30" s="113">
        <v>1</v>
      </c>
      <c r="L30" s="113"/>
      <c r="M30" s="113">
        <v>3</v>
      </c>
    </row>
    <row r="31" spans="1:15" x14ac:dyDescent="0.25">
      <c r="A31" s="9" t="s">
        <v>965</v>
      </c>
      <c r="B31" s="113">
        <v>1</v>
      </c>
      <c r="C31" s="113"/>
      <c r="D31" s="113"/>
      <c r="E31" s="113"/>
      <c r="F31" s="113"/>
      <c r="G31" s="113"/>
      <c r="H31" s="113"/>
      <c r="I31" s="113"/>
      <c r="J31" s="113"/>
      <c r="K31" s="113">
        <v>1</v>
      </c>
      <c r="L31" s="113"/>
      <c r="M31" s="113">
        <v>2</v>
      </c>
    </row>
    <row r="32" spans="1:15" x14ac:dyDescent="0.25">
      <c r="A32" s="9" t="s">
        <v>255</v>
      </c>
      <c r="B32" s="113"/>
      <c r="C32" s="113"/>
      <c r="D32" s="113"/>
      <c r="E32" s="113"/>
      <c r="F32" s="113">
        <v>1</v>
      </c>
      <c r="G32" s="113"/>
      <c r="H32" s="113"/>
      <c r="I32" s="113"/>
      <c r="J32" s="113"/>
      <c r="K32" s="113"/>
      <c r="L32" s="113">
        <v>1</v>
      </c>
      <c r="M32" s="113">
        <v>2</v>
      </c>
    </row>
    <row r="33" spans="1:13" x14ac:dyDescent="0.25">
      <c r="A33" s="9" t="s">
        <v>112</v>
      </c>
      <c r="B33" s="113"/>
      <c r="C33" s="113"/>
      <c r="D33" s="113"/>
      <c r="E33" s="113"/>
      <c r="F33" s="113"/>
      <c r="G33" s="113"/>
      <c r="H33" s="113">
        <v>1</v>
      </c>
      <c r="I33" s="113">
        <v>1</v>
      </c>
      <c r="J33" s="113"/>
      <c r="K33" s="113"/>
      <c r="L33" s="113"/>
      <c r="M33" s="113">
        <v>2</v>
      </c>
    </row>
    <row r="34" spans="1:13" x14ac:dyDescent="0.25">
      <c r="A34" s="9" t="s">
        <v>126</v>
      </c>
      <c r="B34" s="113"/>
      <c r="C34" s="113">
        <v>1</v>
      </c>
      <c r="D34" s="113">
        <v>1</v>
      </c>
      <c r="E34" s="113"/>
      <c r="F34" s="113"/>
      <c r="G34" s="113"/>
      <c r="H34" s="113"/>
      <c r="I34" s="113"/>
      <c r="J34" s="113"/>
      <c r="K34" s="113"/>
      <c r="L34" s="113"/>
      <c r="M34" s="113">
        <v>2</v>
      </c>
    </row>
    <row r="35" spans="1:13" x14ac:dyDescent="0.25">
      <c r="A35" s="9" t="s">
        <v>31</v>
      </c>
      <c r="B35" s="113"/>
      <c r="C35" s="113"/>
      <c r="D35" s="113"/>
      <c r="E35" s="113"/>
      <c r="F35" s="113"/>
      <c r="G35" s="113">
        <v>1</v>
      </c>
      <c r="H35" s="113"/>
      <c r="I35" s="113"/>
      <c r="J35" s="113"/>
      <c r="K35" s="113"/>
      <c r="L35" s="113"/>
      <c r="M35" s="113">
        <v>1</v>
      </c>
    </row>
    <row r="36" spans="1:13" x14ac:dyDescent="0.25">
      <c r="A36" s="9" t="s">
        <v>54</v>
      </c>
      <c r="B36" s="113"/>
      <c r="C36" s="113"/>
      <c r="D36" s="113"/>
      <c r="E36" s="113">
        <v>1</v>
      </c>
      <c r="F36" s="113"/>
      <c r="G36" s="113"/>
      <c r="H36" s="113"/>
      <c r="I36" s="113"/>
      <c r="J36" s="113"/>
      <c r="K36" s="113"/>
      <c r="L36" s="113"/>
      <c r="M36" s="113">
        <v>1</v>
      </c>
    </row>
    <row r="37" spans="1:13" x14ac:dyDescent="0.25">
      <c r="A37" s="9" t="s">
        <v>412</v>
      </c>
      <c r="B37" s="113"/>
      <c r="C37" s="113"/>
      <c r="D37" s="113"/>
      <c r="E37" s="113"/>
      <c r="F37" s="113"/>
      <c r="G37" s="113"/>
      <c r="H37" s="113">
        <v>1</v>
      </c>
      <c r="I37" s="113"/>
      <c r="J37" s="113"/>
      <c r="K37" s="113"/>
      <c r="L37" s="113"/>
      <c r="M37" s="113">
        <v>1</v>
      </c>
    </row>
    <row r="38" spans="1:13" x14ac:dyDescent="0.25">
      <c r="A38" s="9" t="s">
        <v>230</v>
      </c>
      <c r="B38" s="113"/>
      <c r="C38" s="113"/>
      <c r="D38" s="113"/>
      <c r="E38" s="113"/>
      <c r="F38" s="113"/>
      <c r="G38" s="113"/>
      <c r="H38" s="113">
        <v>1</v>
      </c>
      <c r="I38" s="113"/>
      <c r="J38" s="113"/>
      <c r="K38" s="113"/>
      <c r="L38" s="113"/>
      <c r="M38" s="113">
        <v>1</v>
      </c>
    </row>
    <row r="39" spans="1:13" x14ac:dyDescent="0.25">
      <c r="A39" s="9" t="s">
        <v>89</v>
      </c>
      <c r="B39" s="113"/>
      <c r="C39" s="113"/>
      <c r="D39" s="113"/>
      <c r="E39" s="113"/>
      <c r="F39" s="113"/>
      <c r="G39" s="113">
        <v>1</v>
      </c>
      <c r="H39" s="113"/>
      <c r="I39" s="113"/>
      <c r="J39" s="113"/>
      <c r="K39" s="113"/>
      <c r="L39" s="113"/>
      <c r="M39" s="113">
        <v>1</v>
      </c>
    </row>
    <row r="40" spans="1:13" x14ac:dyDescent="0.25">
      <c r="A40" s="9" t="s">
        <v>108</v>
      </c>
      <c r="B40" s="113"/>
      <c r="C40" s="113"/>
      <c r="D40" s="113"/>
      <c r="E40" s="113"/>
      <c r="F40" s="113"/>
      <c r="G40" s="113"/>
      <c r="H40" s="113"/>
      <c r="I40" s="113">
        <v>1</v>
      </c>
      <c r="J40" s="113"/>
      <c r="K40" s="113"/>
      <c r="L40" s="113"/>
      <c r="M40" s="113">
        <v>1</v>
      </c>
    </row>
    <row r="41" spans="1:13" x14ac:dyDescent="0.25">
      <c r="A41" s="9" t="s">
        <v>912</v>
      </c>
      <c r="B41" s="113">
        <v>1</v>
      </c>
      <c r="C41" s="113">
        <v>1</v>
      </c>
      <c r="D41" s="113">
        <v>1</v>
      </c>
      <c r="E41" s="113">
        <v>1</v>
      </c>
      <c r="F41" s="113">
        <v>2</v>
      </c>
      <c r="G41" s="113">
        <v>2</v>
      </c>
      <c r="H41" s="113">
        <v>3</v>
      </c>
      <c r="I41" s="113">
        <v>2</v>
      </c>
      <c r="J41" s="113">
        <v>1</v>
      </c>
      <c r="K41" s="113">
        <v>2</v>
      </c>
      <c r="L41" s="113">
        <v>1</v>
      </c>
      <c r="M41" s="113">
        <v>17</v>
      </c>
    </row>
  </sheetData>
  <mergeCells count="1">
    <mergeCell ref="M1:N1"/>
  </mergeCells>
  <conditionalFormatting pivot="1" sqref="B15:E15">
    <cfRule type="colorScale" priority="5">
      <colorScale>
        <cfvo type="min"/>
        <cfvo type="max"/>
        <color rgb="FF63BE7B"/>
        <color rgb="FFFFEF9C"/>
      </colorScale>
    </cfRule>
  </conditionalFormatting>
  <conditionalFormatting pivot="1" sqref="B41:H41">
    <cfRule type="colorScale" priority="4">
      <colorScale>
        <cfvo type="min"/>
        <cfvo type="max"/>
        <color rgb="FF63BE7B"/>
        <color rgb="FFFFEF9C"/>
      </colorScale>
    </cfRule>
  </conditionalFormatting>
  <conditionalFormatting pivot="1" sqref="B15:E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1:I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5:G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1775362318840579" bottom="0.75" header="0.3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rowBreaks count="1" manualBreakCount="1">
    <brk id="26" max="16383" man="1"/>
  </rowBreaks>
  <drawing r:id="rId4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696D-6F25-4A4A-8875-C7F85866519A}">
  <dimension ref="A1:Q41"/>
  <sheetViews>
    <sheetView topLeftCell="C24" zoomScale="70" zoomScaleNormal="100" workbookViewId="0">
      <selection activeCell="F11" sqref="F11"/>
    </sheetView>
  </sheetViews>
  <sheetFormatPr baseColWidth="10" defaultRowHeight="15" x14ac:dyDescent="0.25"/>
  <cols>
    <col min="1" max="1" width="13.5703125" hidden="1" customWidth="1"/>
    <col min="2" max="2" width="12.140625" hidden="1" customWidth="1"/>
    <col min="3" max="16" width="9" customWidth="1"/>
  </cols>
  <sheetData>
    <row r="1" spans="1:17" ht="15.75" thickBot="1" x14ac:dyDescent="0.3">
      <c r="A1" s="74">
        <f>'Itinerario pasajeros'!A1</f>
        <v>46162</v>
      </c>
      <c r="B1" s="75"/>
      <c r="C1" s="75">
        <f>'Itinerario pasajeros'!A1</f>
        <v>46162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  <c r="O1" s="111"/>
      <c r="P1" s="112"/>
      <c r="Q1" s="37"/>
    </row>
    <row r="2" spans="1:17" x14ac:dyDescent="0.25">
      <c r="A2" s="69" t="s">
        <v>919</v>
      </c>
      <c r="B2" s="70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7" ht="24" x14ac:dyDescent="0.25">
      <c r="A4" s="28" t="s">
        <v>847</v>
      </c>
      <c r="B4" s="31" t="s">
        <v>923</v>
      </c>
    </row>
    <row r="5" spans="1:17" x14ac:dyDescent="0.25">
      <c r="A5" s="70" t="s">
        <v>865</v>
      </c>
      <c r="B5" s="113">
        <v>2</v>
      </c>
    </row>
    <row r="6" spans="1:17" x14ac:dyDescent="0.25">
      <c r="A6" s="70" t="s">
        <v>868</v>
      </c>
      <c r="B6" s="113">
        <v>1</v>
      </c>
    </row>
    <row r="7" spans="1:17" x14ac:dyDescent="0.25">
      <c r="A7" s="70" t="s">
        <v>850</v>
      </c>
      <c r="B7" s="113">
        <v>1</v>
      </c>
    </row>
    <row r="8" spans="1:17" x14ac:dyDescent="0.25">
      <c r="A8" s="70" t="s">
        <v>864</v>
      </c>
      <c r="B8" s="113">
        <v>2</v>
      </c>
    </row>
    <row r="9" spans="1:17" x14ac:dyDescent="0.25">
      <c r="A9" s="70" t="s">
        <v>854</v>
      </c>
      <c r="B9" s="113">
        <v>1</v>
      </c>
    </row>
    <row r="10" spans="1:17" x14ac:dyDescent="0.25">
      <c r="A10" s="70" t="s">
        <v>866</v>
      </c>
      <c r="B10" s="113">
        <v>1</v>
      </c>
    </row>
    <row r="11" spans="1:17" x14ac:dyDescent="0.25">
      <c r="A11" s="70" t="s">
        <v>862</v>
      </c>
      <c r="B11" s="113">
        <v>1</v>
      </c>
    </row>
    <row r="12" spans="1:17" x14ac:dyDescent="0.25">
      <c r="A12" s="70" t="s">
        <v>900</v>
      </c>
      <c r="B12" s="113">
        <v>1</v>
      </c>
    </row>
    <row r="13" spans="1:17" x14ac:dyDescent="0.25">
      <c r="A13" s="70" t="s">
        <v>852</v>
      </c>
      <c r="B13" s="113">
        <v>3</v>
      </c>
    </row>
    <row r="14" spans="1:17" x14ac:dyDescent="0.25">
      <c r="A14" s="70" t="s">
        <v>856</v>
      </c>
      <c r="B14" s="113">
        <v>1</v>
      </c>
    </row>
    <row r="15" spans="1:17" x14ac:dyDescent="0.25">
      <c r="A15" s="70" t="s">
        <v>857</v>
      </c>
      <c r="B15" s="113">
        <v>1</v>
      </c>
    </row>
    <row r="16" spans="1:17" x14ac:dyDescent="0.25">
      <c r="A16" s="9" t="s">
        <v>912</v>
      </c>
      <c r="B16" s="114">
        <v>15</v>
      </c>
    </row>
    <row r="28" spans="1:17" ht="15.75" thickBot="1" x14ac:dyDescent="0.3">
      <c r="A28" s="69" t="s">
        <v>921</v>
      </c>
      <c r="B28" s="70">
        <v>1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7" ht="15.75" thickBot="1" x14ac:dyDescent="0.3">
      <c r="A29" s="61"/>
      <c r="B29" s="62"/>
      <c r="C29" s="75">
        <f>'Itinerario pasajeros'!A1</f>
        <v>46162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6"/>
      <c r="O29" s="64"/>
      <c r="P29" s="65"/>
      <c r="Q29" s="37"/>
    </row>
    <row r="30" spans="1:17" ht="24" x14ac:dyDescent="0.25">
      <c r="A30" s="28" t="s">
        <v>847</v>
      </c>
      <c r="B30" s="31" t="s">
        <v>924</v>
      </c>
    </row>
    <row r="31" spans="1:17" x14ac:dyDescent="0.25">
      <c r="A31" s="70" t="s">
        <v>899</v>
      </c>
      <c r="B31" s="113">
        <v>1</v>
      </c>
    </row>
    <row r="32" spans="1:17" x14ac:dyDescent="0.25">
      <c r="A32" s="70" t="s">
        <v>848</v>
      </c>
      <c r="B32" s="113">
        <v>1</v>
      </c>
    </row>
    <row r="33" spans="1:2" x14ac:dyDescent="0.25">
      <c r="A33" s="70" t="s">
        <v>865</v>
      </c>
      <c r="B33" s="113">
        <v>2</v>
      </c>
    </row>
    <row r="34" spans="1:2" x14ac:dyDescent="0.25">
      <c r="A34" s="70" t="s">
        <v>861</v>
      </c>
      <c r="B34" s="113">
        <v>2</v>
      </c>
    </row>
    <row r="35" spans="1:2" x14ac:dyDescent="0.25">
      <c r="A35" s="70" t="s">
        <v>862</v>
      </c>
      <c r="B35" s="113">
        <v>3</v>
      </c>
    </row>
    <row r="36" spans="1:2" x14ac:dyDescent="0.25">
      <c r="A36" s="70" t="s">
        <v>849</v>
      </c>
      <c r="B36" s="113">
        <v>2</v>
      </c>
    </row>
    <row r="37" spans="1:2" x14ac:dyDescent="0.25">
      <c r="A37" s="70" t="s">
        <v>868</v>
      </c>
      <c r="B37" s="113">
        <v>1</v>
      </c>
    </row>
    <row r="38" spans="1:2" x14ac:dyDescent="0.25">
      <c r="A38" s="70" t="s">
        <v>854</v>
      </c>
      <c r="B38" s="113">
        <v>1</v>
      </c>
    </row>
    <row r="39" spans="1:2" x14ac:dyDescent="0.25">
      <c r="A39" s="70" t="s">
        <v>855</v>
      </c>
      <c r="B39" s="113">
        <v>2</v>
      </c>
    </row>
    <row r="40" spans="1:2" x14ac:dyDescent="0.25">
      <c r="A40" s="70" t="s">
        <v>860</v>
      </c>
      <c r="B40" s="113">
        <v>1</v>
      </c>
    </row>
    <row r="41" spans="1:2" x14ac:dyDescent="0.25">
      <c r="A41" s="9" t="s">
        <v>912</v>
      </c>
      <c r="B41" s="113">
        <v>16</v>
      </c>
    </row>
  </sheetData>
  <mergeCells count="1">
    <mergeCell ref="O1:P1"/>
  </mergeCells>
  <pageMargins left="0.7" right="0.7" top="1.1775362318840579" bottom="0.75" header="0.3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rowBreaks count="1" manualBreakCount="1">
    <brk id="28" max="16383" man="1"/>
  </rowBreaks>
  <drawing r:id="rId4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4</vt:i4>
      </vt:variant>
    </vt:vector>
  </HeadingPairs>
  <TitlesOfParts>
    <vt:vector size="23" baseType="lpstr">
      <vt:lpstr>Data</vt:lpstr>
      <vt:lpstr>Hoja1</vt:lpstr>
      <vt:lpstr>dashboard data</vt:lpstr>
      <vt:lpstr>Pasajeros</vt:lpstr>
      <vt:lpstr>Menu Principal</vt:lpstr>
      <vt:lpstr>Sub menu del itinerario</vt:lpstr>
      <vt:lpstr>Itinerario pasajeros</vt:lpstr>
      <vt:lpstr>Itinerario carga</vt:lpstr>
      <vt:lpstr>Mapa pasajeros</vt:lpstr>
      <vt:lpstr>1</vt:lpstr>
      <vt:lpstr>Grafica pasajeros</vt:lpstr>
      <vt:lpstr>Ctrl+V</vt:lpstr>
      <vt:lpstr>Carga</vt:lpstr>
      <vt:lpstr>Pasajeros Pre</vt:lpstr>
      <vt:lpstr>Carga Pre</vt:lpstr>
      <vt:lpstr>Time Chart</vt:lpstr>
      <vt:lpstr>SET</vt:lpstr>
      <vt:lpstr>Mapa Carga</vt:lpstr>
      <vt:lpstr>Grafica Carga </vt:lpstr>
      <vt:lpstr>'Itinerario carga'!Títulos_a_imprimir</vt:lpstr>
      <vt:lpstr>'Itinerario pasajeros'!Títulos_a_imprimir</vt:lpstr>
      <vt:lpstr>'Menu Principal'!Títulos_a_imprimir</vt:lpstr>
      <vt:lpstr>'Sub menu del itinerario'!Títulos_a_imprimir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JESUS PACHECO ANGEL</dc:creator>
  <cp:keywords/>
  <dc:description/>
  <cp:lastModifiedBy>doperaciones2</cp:lastModifiedBy>
  <cp:revision/>
  <cp:lastPrinted>2026-05-19T02:00:45Z</cp:lastPrinted>
  <dcterms:created xsi:type="dcterms:W3CDTF">2023-05-05T21:11:18Z</dcterms:created>
  <dcterms:modified xsi:type="dcterms:W3CDTF">2026-05-20T03:27:55Z</dcterms:modified>
  <cp:category/>
  <cp:contentStatus/>
</cp:coreProperties>
</file>